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Cloud\Dropbox\Research\Thesis\"/>
    </mc:Choice>
  </mc:AlternateContent>
  <bookViews>
    <workbookView xWindow="0" yWindow="0" windowWidth="15345" windowHeight="4635" tabRatio="869"/>
  </bookViews>
  <sheets>
    <sheet name="7. SED2014" sheetId="16" r:id="rId1"/>
    <sheet name="4. Cross-validation" sheetId="7" r:id="rId2"/>
    <sheet name="5. ReCrossValidation" sheetId="8" r:id="rId3"/>
    <sheet name="6. For thesis" sheetId="13" r:id="rId4"/>
    <sheet name="6. For ACIS 2014" sheetId="11" r:id="rId5"/>
    <sheet name="1. Exp-based" sheetId="5" r:id="rId6"/>
    <sheet name="3. Baseline - F1" sheetId="2" r:id="rId7"/>
    <sheet name="2. Baseline - Full" sheetId="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6" l="1"/>
  <c r="G6" i="16"/>
  <c r="H6" i="16"/>
  <c r="I6" i="16"/>
  <c r="J6" i="16"/>
  <c r="K6" i="16"/>
  <c r="D6" i="16"/>
  <c r="E6" i="16"/>
  <c r="C6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07" i="16"/>
  <c r="P108" i="16"/>
  <c r="P109" i="16"/>
  <c r="P110" i="16"/>
  <c r="P111" i="16"/>
  <c r="P112" i="16"/>
  <c r="P113" i="16"/>
  <c r="P114" i="16"/>
  <c r="P115" i="16"/>
  <c r="P116" i="16"/>
  <c r="P117" i="16"/>
  <c r="P118" i="16"/>
  <c r="P119" i="16"/>
  <c r="P120" i="16"/>
  <c r="P121" i="16"/>
  <c r="P122" i="16"/>
  <c r="P123" i="16"/>
  <c r="P124" i="16"/>
  <c r="P125" i="16"/>
  <c r="P126" i="16"/>
  <c r="P127" i="16"/>
  <c r="P128" i="16"/>
  <c r="P129" i="16"/>
  <c r="P130" i="16"/>
  <c r="P131" i="16"/>
  <c r="P132" i="16"/>
  <c r="P133" i="16"/>
  <c r="P134" i="16"/>
  <c r="P135" i="16"/>
  <c r="P136" i="16"/>
  <c r="P137" i="16"/>
  <c r="P138" i="16"/>
  <c r="P139" i="16"/>
  <c r="P140" i="16"/>
  <c r="P141" i="16"/>
  <c r="P142" i="16"/>
  <c r="P143" i="16"/>
  <c r="P144" i="16"/>
  <c r="P145" i="16"/>
  <c r="P146" i="16"/>
  <c r="P147" i="16"/>
  <c r="P148" i="16"/>
  <c r="P149" i="16"/>
  <c r="P150" i="16"/>
  <c r="P151" i="16"/>
  <c r="P152" i="16"/>
  <c r="P153" i="16"/>
  <c r="P154" i="16"/>
  <c r="P155" i="16"/>
  <c r="P156" i="16"/>
  <c r="P157" i="16"/>
  <c r="P158" i="16"/>
  <c r="P159" i="16"/>
  <c r="P160" i="16"/>
  <c r="P161" i="16"/>
  <c r="P162" i="16"/>
  <c r="P163" i="16"/>
  <c r="P164" i="16"/>
  <c r="P165" i="16"/>
  <c r="P166" i="16"/>
  <c r="P167" i="16"/>
  <c r="P168" i="16"/>
  <c r="P169" i="16"/>
  <c r="P170" i="16"/>
  <c r="P171" i="16"/>
  <c r="P172" i="16"/>
  <c r="P173" i="16"/>
  <c r="P174" i="16"/>
  <c r="P175" i="16"/>
  <c r="P176" i="16"/>
  <c r="P177" i="16"/>
  <c r="P178" i="16"/>
  <c r="P179" i="16"/>
  <c r="P180" i="16"/>
  <c r="P181" i="16"/>
  <c r="P182" i="16"/>
  <c r="P183" i="16"/>
  <c r="P184" i="16"/>
  <c r="P185" i="16"/>
  <c r="P186" i="16"/>
  <c r="P187" i="16"/>
  <c r="P188" i="16"/>
  <c r="P189" i="16"/>
  <c r="P190" i="16"/>
  <c r="P191" i="16"/>
  <c r="P192" i="16"/>
  <c r="P193" i="16"/>
  <c r="P194" i="16"/>
  <c r="P195" i="16"/>
  <c r="P196" i="16"/>
  <c r="P197" i="16"/>
  <c r="P198" i="16"/>
  <c r="P199" i="16"/>
  <c r="P200" i="16"/>
  <c r="P201" i="16"/>
  <c r="P202" i="16"/>
  <c r="P203" i="16"/>
  <c r="P204" i="16"/>
  <c r="P205" i="16"/>
  <c r="P206" i="16"/>
  <c r="P207" i="16"/>
  <c r="P208" i="16"/>
  <c r="P209" i="16"/>
  <c r="P210" i="16"/>
  <c r="P211" i="16"/>
  <c r="P212" i="16"/>
  <c r="P213" i="16"/>
  <c r="P214" i="16"/>
  <c r="P215" i="16"/>
  <c r="P216" i="16"/>
  <c r="P217" i="16"/>
  <c r="P218" i="16"/>
  <c r="P219" i="16"/>
  <c r="P220" i="16"/>
  <c r="P221" i="16"/>
  <c r="P222" i="16"/>
  <c r="P223" i="16"/>
  <c r="P224" i="16"/>
  <c r="P225" i="16"/>
  <c r="P226" i="16"/>
  <c r="P227" i="16"/>
  <c r="P228" i="16"/>
  <c r="P229" i="16"/>
  <c r="P230" i="16"/>
  <c r="P231" i="16"/>
  <c r="P232" i="16"/>
  <c r="P233" i="16"/>
  <c r="P234" i="16"/>
  <c r="P235" i="16"/>
  <c r="P236" i="16"/>
  <c r="P237" i="16"/>
  <c r="P238" i="16"/>
  <c r="P239" i="16"/>
  <c r="P240" i="16"/>
  <c r="P241" i="16"/>
  <c r="P242" i="16"/>
  <c r="P243" i="16"/>
  <c r="P244" i="16"/>
  <c r="P245" i="16"/>
  <c r="P246" i="16"/>
  <c r="P247" i="16"/>
  <c r="P248" i="16"/>
  <c r="P249" i="16"/>
  <c r="P250" i="16"/>
  <c r="P251" i="16"/>
  <c r="P252" i="16"/>
  <c r="P253" i="16"/>
  <c r="P254" i="16"/>
  <c r="P255" i="16"/>
  <c r="P256" i="16"/>
  <c r="P257" i="16"/>
  <c r="P258" i="16"/>
  <c r="P259" i="16"/>
  <c r="P260" i="16"/>
  <c r="P261" i="16"/>
  <c r="P262" i="16"/>
  <c r="P263" i="16"/>
  <c r="P264" i="16"/>
  <c r="P265" i="16"/>
  <c r="P266" i="16"/>
  <c r="P267" i="16"/>
  <c r="P268" i="16"/>
  <c r="P269" i="16"/>
  <c r="P270" i="16"/>
  <c r="P271" i="16"/>
  <c r="P272" i="16"/>
  <c r="P273" i="16"/>
  <c r="P274" i="16"/>
  <c r="P275" i="16"/>
  <c r="P276" i="16"/>
  <c r="P277" i="16"/>
  <c r="P278" i="16"/>
  <c r="P279" i="16"/>
  <c r="P280" i="16"/>
  <c r="P281" i="16"/>
  <c r="P282" i="16"/>
  <c r="P283" i="16"/>
  <c r="P284" i="16"/>
  <c r="P285" i="16"/>
  <c r="P286" i="16"/>
  <c r="P287" i="16"/>
  <c r="P288" i="16"/>
  <c r="P289" i="16"/>
  <c r="P290" i="16"/>
  <c r="P291" i="16"/>
  <c r="P292" i="16"/>
  <c r="P293" i="16"/>
  <c r="P294" i="16"/>
  <c r="P295" i="16"/>
  <c r="P296" i="16"/>
  <c r="P297" i="16"/>
  <c r="P298" i="16"/>
  <c r="P299" i="16"/>
  <c r="P300" i="16"/>
  <c r="P301" i="16"/>
  <c r="P302" i="16"/>
  <c r="P303" i="16"/>
  <c r="P304" i="16"/>
  <c r="P305" i="16"/>
  <c r="P306" i="16"/>
  <c r="P307" i="16"/>
  <c r="P308" i="16"/>
  <c r="P309" i="16"/>
  <c r="P310" i="16"/>
  <c r="P311" i="16"/>
  <c r="P312" i="16"/>
  <c r="P313" i="16"/>
  <c r="P314" i="16"/>
  <c r="P315" i="16"/>
  <c r="P316" i="16"/>
  <c r="P317" i="16"/>
  <c r="P318" i="16"/>
  <c r="P319" i="16"/>
  <c r="P320" i="16"/>
  <c r="P321" i="16"/>
  <c r="P322" i="16"/>
  <c r="P323" i="16"/>
  <c r="P324" i="16"/>
  <c r="P325" i="16"/>
  <c r="P326" i="16"/>
  <c r="P327" i="16"/>
  <c r="P328" i="16"/>
  <c r="P329" i="16"/>
  <c r="P330" i="16"/>
  <c r="P331" i="16"/>
  <c r="P332" i="16"/>
  <c r="P333" i="16"/>
  <c r="P334" i="16"/>
  <c r="P335" i="16"/>
  <c r="P336" i="16"/>
  <c r="P337" i="16"/>
  <c r="P338" i="16"/>
  <c r="P339" i="16"/>
  <c r="P340" i="16"/>
  <c r="P341" i="16"/>
  <c r="P342" i="16"/>
  <c r="P343" i="16"/>
  <c r="P344" i="16"/>
  <c r="P345" i="16"/>
  <c r="P346" i="16"/>
  <c r="P347" i="16"/>
  <c r="P348" i="16"/>
  <c r="P349" i="16"/>
  <c r="P350" i="16"/>
  <c r="P351" i="16"/>
  <c r="P352" i="16"/>
  <c r="P353" i="16"/>
  <c r="P354" i="16"/>
  <c r="P355" i="16"/>
  <c r="P356" i="16"/>
  <c r="P357" i="16"/>
  <c r="P358" i="16"/>
  <c r="P359" i="16"/>
  <c r="P360" i="16"/>
  <c r="P361" i="16"/>
  <c r="P362" i="16"/>
  <c r="P363" i="16"/>
  <c r="P364" i="16"/>
  <c r="P365" i="16"/>
  <c r="P366" i="16"/>
  <c r="P367" i="16"/>
  <c r="P368" i="16"/>
  <c r="P369" i="16"/>
  <c r="P370" i="16"/>
  <c r="P371" i="16"/>
  <c r="P372" i="16"/>
  <c r="P373" i="16"/>
  <c r="P374" i="16"/>
  <c r="P375" i="16"/>
  <c r="P376" i="16"/>
  <c r="P377" i="16"/>
  <c r="P378" i="16"/>
  <c r="P379" i="16"/>
  <c r="P380" i="16"/>
  <c r="P381" i="16"/>
  <c r="P382" i="16"/>
  <c r="P383" i="16"/>
  <c r="P384" i="16"/>
  <c r="P385" i="16"/>
  <c r="P386" i="16"/>
  <c r="P387" i="16"/>
  <c r="P388" i="16"/>
  <c r="P389" i="16"/>
  <c r="P390" i="16"/>
  <c r="P391" i="16"/>
  <c r="P392" i="16"/>
  <c r="P393" i="16"/>
  <c r="P394" i="16"/>
  <c r="P395" i="16"/>
  <c r="P396" i="16"/>
  <c r="P397" i="16"/>
  <c r="P398" i="16"/>
  <c r="P399" i="16"/>
  <c r="P400" i="16"/>
  <c r="P401" i="16"/>
  <c r="P402" i="16"/>
  <c r="P403" i="16"/>
  <c r="P404" i="16"/>
  <c r="P405" i="16"/>
  <c r="P406" i="16"/>
  <c r="P407" i="16"/>
  <c r="P408" i="16"/>
  <c r="P409" i="16"/>
  <c r="P410" i="16"/>
  <c r="P411" i="16"/>
  <c r="P412" i="16"/>
  <c r="P413" i="16"/>
  <c r="P414" i="16"/>
  <c r="P415" i="16"/>
  <c r="P416" i="16"/>
  <c r="P417" i="16"/>
  <c r="P418" i="16"/>
  <c r="P419" i="16"/>
  <c r="P420" i="16"/>
  <c r="P421" i="16"/>
  <c r="P422" i="16"/>
  <c r="P423" i="16"/>
  <c r="P424" i="16"/>
  <c r="P425" i="16"/>
  <c r="P426" i="16"/>
  <c r="P427" i="16"/>
  <c r="P428" i="16"/>
  <c r="P429" i="16"/>
  <c r="P430" i="16"/>
  <c r="P431" i="16"/>
  <c r="P432" i="16"/>
  <c r="P433" i="16"/>
  <c r="P434" i="16"/>
  <c r="P435" i="16"/>
  <c r="P436" i="16"/>
  <c r="P437" i="16"/>
  <c r="P438" i="16"/>
  <c r="P439" i="16"/>
  <c r="P440" i="16"/>
  <c r="P441" i="16"/>
  <c r="P442" i="16"/>
  <c r="P443" i="16"/>
  <c r="P444" i="16"/>
  <c r="P445" i="16"/>
  <c r="P446" i="16"/>
  <c r="P447" i="16"/>
  <c r="P448" i="16"/>
  <c r="P449" i="16"/>
  <c r="P450" i="16"/>
  <c r="P451" i="16"/>
  <c r="P452" i="16"/>
  <c r="P453" i="16"/>
  <c r="P454" i="16"/>
  <c r="P455" i="16"/>
  <c r="P456" i="16"/>
  <c r="P457" i="16"/>
  <c r="P458" i="16"/>
  <c r="P459" i="16"/>
  <c r="P460" i="16"/>
  <c r="P461" i="16"/>
  <c r="P462" i="16"/>
  <c r="P463" i="16"/>
  <c r="P464" i="16"/>
  <c r="P465" i="16"/>
  <c r="P466" i="16"/>
  <c r="P467" i="16"/>
  <c r="P468" i="16"/>
  <c r="P469" i="16"/>
  <c r="P470" i="16"/>
  <c r="P471" i="16"/>
  <c r="P472" i="16"/>
  <c r="P473" i="16"/>
  <c r="P474" i="16"/>
  <c r="P475" i="16"/>
  <c r="P476" i="16"/>
  <c r="P477" i="16"/>
  <c r="P478" i="16"/>
  <c r="P479" i="16"/>
  <c r="P480" i="16"/>
  <c r="P481" i="16"/>
  <c r="P482" i="16"/>
  <c r="P483" i="16"/>
  <c r="P484" i="16"/>
  <c r="P485" i="16"/>
  <c r="P486" i="16"/>
  <c r="P487" i="16"/>
  <c r="P488" i="16"/>
  <c r="P489" i="16"/>
  <c r="P490" i="16"/>
  <c r="P491" i="16"/>
  <c r="P492" i="16"/>
  <c r="P493" i="16"/>
  <c r="P494" i="16"/>
  <c r="P495" i="16"/>
  <c r="P496" i="16"/>
  <c r="P497" i="16"/>
  <c r="P498" i="16"/>
  <c r="P499" i="16"/>
  <c r="P500" i="16"/>
  <c r="P501" i="16"/>
  <c r="P502" i="16"/>
  <c r="P503" i="16"/>
  <c r="P504" i="16"/>
  <c r="P505" i="16"/>
  <c r="P506" i="16"/>
  <c r="P507" i="16"/>
  <c r="P508" i="16"/>
  <c r="P509" i="16"/>
  <c r="P510" i="16"/>
  <c r="P511" i="16"/>
  <c r="P512" i="16"/>
  <c r="P513" i="16"/>
  <c r="P514" i="16"/>
  <c r="P515" i="16"/>
  <c r="P516" i="16"/>
  <c r="P517" i="16"/>
  <c r="P518" i="16"/>
  <c r="P519" i="16"/>
  <c r="P520" i="16"/>
  <c r="P521" i="16"/>
  <c r="P522" i="16"/>
  <c r="P523" i="16"/>
  <c r="P524" i="16"/>
  <c r="P525" i="16"/>
  <c r="P526" i="16"/>
  <c r="P527" i="16"/>
  <c r="P528" i="16"/>
  <c r="P529" i="16"/>
  <c r="P530" i="16"/>
  <c r="P531" i="16"/>
  <c r="P532" i="16"/>
  <c r="P533" i="16"/>
  <c r="P534" i="16"/>
  <c r="P535" i="16"/>
  <c r="P536" i="16"/>
  <c r="P537" i="16"/>
  <c r="P538" i="16"/>
  <c r="P539" i="16"/>
  <c r="P540" i="16"/>
  <c r="P541" i="16"/>
  <c r="P542" i="16"/>
  <c r="P543" i="16"/>
  <c r="P544" i="16"/>
  <c r="P545" i="16"/>
  <c r="P546" i="16"/>
  <c r="P547" i="16"/>
  <c r="P548" i="16"/>
  <c r="P549" i="16"/>
  <c r="P550" i="16"/>
  <c r="P551" i="16"/>
  <c r="P552" i="16"/>
  <c r="P553" i="16"/>
  <c r="P554" i="16"/>
  <c r="P555" i="16"/>
  <c r="P556" i="16"/>
  <c r="P557" i="16"/>
  <c r="P558" i="16"/>
  <c r="P559" i="16"/>
  <c r="P560" i="16"/>
  <c r="P561" i="16"/>
  <c r="P562" i="16"/>
  <c r="P563" i="16"/>
  <c r="P564" i="16"/>
  <c r="P565" i="16"/>
  <c r="P566" i="16"/>
  <c r="P567" i="16"/>
  <c r="P568" i="16"/>
  <c r="P569" i="16"/>
  <c r="P570" i="16"/>
  <c r="P571" i="16"/>
  <c r="P572" i="16"/>
  <c r="P573" i="16"/>
  <c r="P574" i="16"/>
  <c r="P575" i="16"/>
  <c r="P576" i="16"/>
  <c r="P577" i="16"/>
  <c r="P578" i="16"/>
  <c r="P579" i="16"/>
  <c r="P580" i="16"/>
  <c r="P581" i="16"/>
  <c r="P582" i="16"/>
  <c r="P583" i="16"/>
  <c r="P584" i="16"/>
  <c r="P585" i="16"/>
  <c r="P586" i="16"/>
  <c r="P587" i="16"/>
  <c r="P588" i="16"/>
  <c r="P589" i="16"/>
  <c r="P590" i="16"/>
  <c r="P591" i="16"/>
  <c r="P592" i="16"/>
  <c r="P593" i="16"/>
  <c r="P594" i="16"/>
  <c r="P595" i="16"/>
  <c r="P596" i="16"/>
  <c r="P597" i="16"/>
  <c r="P598" i="16"/>
  <c r="P599" i="16"/>
  <c r="P600" i="16"/>
  <c r="P601" i="16"/>
  <c r="P602" i="16"/>
  <c r="P603" i="16"/>
  <c r="P604" i="16"/>
  <c r="P605" i="16"/>
  <c r="P606" i="16"/>
  <c r="P607" i="16"/>
  <c r="P608" i="16"/>
  <c r="P609" i="16"/>
  <c r="P610" i="16"/>
  <c r="P611" i="16"/>
  <c r="P612" i="16"/>
  <c r="P613" i="16"/>
  <c r="P614" i="16"/>
  <c r="P615" i="16"/>
  <c r="P616" i="16"/>
  <c r="P617" i="16"/>
  <c r="P618" i="16"/>
  <c r="P619" i="16"/>
  <c r="P620" i="16"/>
  <c r="P621" i="16"/>
  <c r="P622" i="16"/>
  <c r="P623" i="16"/>
  <c r="P624" i="16"/>
  <c r="P625" i="16"/>
  <c r="P626" i="16"/>
  <c r="P627" i="16"/>
  <c r="P628" i="16"/>
  <c r="P629" i="16"/>
  <c r="P630" i="16"/>
  <c r="P631" i="16"/>
  <c r="P632" i="16"/>
  <c r="P633" i="16"/>
  <c r="P634" i="16"/>
  <c r="P635" i="16"/>
  <c r="P636" i="16"/>
  <c r="P637" i="16"/>
  <c r="P638" i="16"/>
  <c r="P639" i="16"/>
  <c r="P640" i="16"/>
  <c r="P641" i="16"/>
  <c r="P642" i="16"/>
  <c r="P643" i="16"/>
  <c r="P644" i="16"/>
  <c r="P645" i="16"/>
  <c r="P646" i="16"/>
  <c r="P647" i="16"/>
  <c r="P648" i="16"/>
  <c r="P649" i="16"/>
  <c r="P650" i="16"/>
  <c r="P651" i="16"/>
  <c r="P652" i="16"/>
  <c r="P653" i="16"/>
  <c r="P654" i="16"/>
  <c r="P655" i="16"/>
  <c r="P656" i="16"/>
  <c r="P657" i="16"/>
  <c r="P658" i="16"/>
  <c r="P659" i="16"/>
  <c r="P660" i="16"/>
  <c r="P661" i="16"/>
  <c r="P662" i="16"/>
  <c r="P663" i="16"/>
  <c r="P664" i="16"/>
  <c r="P665" i="16"/>
  <c r="P666" i="16"/>
  <c r="P667" i="16"/>
  <c r="P668" i="16"/>
  <c r="P669" i="16"/>
  <c r="P670" i="16"/>
  <c r="P671" i="16"/>
  <c r="P672" i="16"/>
  <c r="P673" i="16"/>
  <c r="P674" i="16"/>
  <c r="P675" i="16"/>
  <c r="P676" i="16"/>
  <c r="P677" i="16"/>
  <c r="P678" i="16"/>
  <c r="P679" i="16"/>
  <c r="P680" i="16"/>
  <c r="P681" i="16"/>
  <c r="P682" i="16"/>
  <c r="P683" i="16"/>
  <c r="P684" i="16"/>
  <c r="P685" i="16"/>
  <c r="P686" i="16"/>
  <c r="P687" i="16"/>
  <c r="P688" i="16"/>
  <c r="P689" i="16"/>
  <c r="P690" i="16"/>
  <c r="P691" i="16"/>
  <c r="P692" i="16"/>
  <c r="P693" i="16"/>
  <c r="P694" i="16"/>
  <c r="P695" i="16"/>
  <c r="P696" i="16"/>
  <c r="P697" i="16"/>
  <c r="P698" i="16"/>
  <c r="P699" i="16"/>
  <c r="P700" i="16"/>
  <c r="P701" i="16"/>
  <c r="P702" i="16"/>
  <c r="P703" i="16"/>
  <c r="P704" i="16"/>
  <c r="P705" i="16"/>
  <c r="P706" i="16"/>
  <c r="P707" i="16"/>
  <c r="P708" i="16"/>
  <c r="P709" i="16"/>
  <c r="P710" i="16"/>
  <c r="P711" i="16"/>
  <c r="P712" i="16"/>
  <c r="P713" i="16"/>
  <c r="P714" i="16"/>
  <c r="P715" i="16"/>
  <c r="P716" i="16"/>
  <c r="P717" i="16"/>
  <c r="P718" i="16"/>
  <c r="P719" i="16"/>
  <c r="P720" i="16"/>
  <c r="P721" i="16"/>
  <c r="P722" i="16"/>
  <c r="P723" i="16"/>
  <c r="P724" i="16"/>
  <c r="P725" i="16"/>
  <c r="P726" i="16"/>
  <c r="P727" i="16"/>
  <c r="P728" i="16"/>
  <c r="P729" i="16"/>
  <c r="P730" i="16"/>
  <c r="P731" i="16"/>
  <c r="P732" i="16"/>
  <c r="P733" i="16"/>
  <c r="P734" i="16"/>
  <c r="P735" i="16"/>
  <c r="P736" i="16"/>
  <c r="P737" i="16"/>
  <c r="P738" i="16"/>
  <c r="P739" i="16"/>
  <c r="P740" i="16"/>
  <c r="P741" i="16"/>
  <c r="P742" i="16"/>
  <c r="P743" i="16"/>
  <c r="P744" i="16"/>
  <c r="P745" i="16"/>
  <c r="P746" i="16"/>
  <c r="P747" i="16"/>
  <c r="P748" i="16"/>
  <c r="P749" i="16"/>
  <c r="P750" i="16"/>
  <c r="P751" i="16"/>
  <c r="P752" i="16"/>
  <c r="P753" i="16"/>
  <c r="P754" i="16"/>
  <c r="P755" i="16"/>
  <c r="P756" i="16"/>
  <c r="P757" i="16"/>
  <c r="P758" i="16"/>
  <c r="P759" i="16"/>
  <c r="P760" i="16"/>
  <c r="P761" i="16"/>
  <c r="P762" i="16"/>
  <c r="P763" i="16"/>
  <c r="P764" i="16"/>
  <c r="P765" i="16"/>
  <c r="P766" i="16"/>
  <c r="P767" i="16"/>
  <c r="P768" i="16"/>
  <c r="P769" i="16"/>
  <c r="P770" i="16"/>
  <c r="P771" i="16"/>
  <c r="P772" i="16"/>
  <c r="P773" i="16"/>
  <c r="P774" i="16"/>
  <c r="P775" i="16"/>
  <c r="P776" i="16"/>
  <c r="P777" i="16"/>
  <c r="P778" i="16"/>
  <c r="P779" i="16"/>
  <c r="P780" i="16"/>
  <c r="P781" i="16"/>
  <c r="P782" i="16"/>
  <c r="P783" i="16"/>
  <c r="P784" i="16"/>
  <c r="P785" i="16"/>
  <c r="P786" i="16"/>
  <c r="P787" i="16"/>
  <c r="P788" i="16"/>
  <c r="P789" i="16"/>
  <c r="P790" i="16"/>
  <c r="P791" i="16"/>
  <c r="P792" i="16"/>
  <c r="P793" i="16"/>
  <c r="P794" i="16"/>
  <c r="P795" i="16"/>
  <c r="P796" i="16"/>
  <c r="P797" i="16"/>
  <c r="P798" i="16"/>
  <c r="P799" i="16"/>
  <c r="P800" i="16"/>
  <c r="P801" i="16"/>
  <c r="P802" i="16"/>
  <c r="P803" i="16"/>
  <c r="P804" i="16"/>
  <c r="P805" i="16"/>
  <c r="P806" i="16"/>
  <c r="P807" i="16"/>
  <c r="P808" i="16"/>
  <c r="P809" i="16"/>
  <c r="P810" i="16"/>
  <c r="P811" i="16"/>
  <c r="P812" i="16"/>
  <c r="P813" i="16"/>
  <c r="P814" i="16"/>
  <c r="P815" i="16"/>
  <c r="P816" i="16"/>
  <c r="P817" i="16"/>
  <c r="P818" i="16"/>
  <c r="P819" i="16"/>
  <c r="P820" i="16"/>
  <c r="P821" i="16"/>
  <c r="P822" i="16"/>
  <c r="P823" i="16"/>
  <c r="P824" i="16"/>
  <c r="P825" i="16"/>
  <c r="P826" i="16"/>
  <c r="P827" i="16"/>
  <c r="P828" i="16"/>
  <c r="P829" i="16"/>
  <c r="P830" i="16"/>
  <c r="P831" i="16"/>
  <c r="P832" i="16"/>
  <c r="P833" i="16"/>
  <c r="P834" i="16"/>
  <c r="P835" i="16"/>
  <c r="P836" i="16"/>
  <c r="P837" i="16"/>
  <c r="P838" i="16"/>
  <c r="P839" i="16"/>
  <c r="P840" i="16"/>
  <c r="P841" i="16"/>
  <c r="P842" i="16"/>
  <c r="P843" i="16"/>
  <c r="P844" i="16"/>
  <c r="P845" i="16"/>
  <c r="P846" i="16"/>
  <c r="P847" i="16"/>
  <c r="P848" i="16"/>
  <c r="P849" i="16"/>
  <c r="P850" i="16"/>
  <c r="P851" i="16"/>
  <c r="P852" i="16"/>
  <c r="P853" i="16"/>
  <c r="P854" i="16"/>
  <c r="P855" i="16"/>
  <c r="P856" i="16"/>
  <c r="P857" i="16"/>
  <c r="P858" i="16"/>
  <c r="P859" i="16"/>
  <c r="P860" i="16"/>
  <c r="P861" i="16"/>
  <c r="P862" i="16"/>
  <c r="P863" i="16"/>
  <c r="P864" i="16"/>
  <c r="P865" i="16"/>
  <c r="P866" i="16"/>
  <c r="P867" i="16"/>
  <c r="P868" i="16"/>
  <c r="P869" i="16"/>
  <c r="P870" i="16"/>
  <c r="P871" i="16"/>
  <c r="P872" i="16"/>
  <c r="P873" i="16"/>
  <c r="P874" i="16"/>
  <c r="P875" i="16"/>
  <c r="P876" i="16"/>
  <c r="P877" i="16"/>
  <c r="P878" i="16"/>
  <c r="P879" i="16"/>
  <c r="P880" i="16"/>
  <c r="P881" i="16"/>
  <c r="P882" i="16"/>
  <c r="P883" i="16"/>
  <c r="P884" i="16"/>
  <c r="P885" i="16"/>
  <c r="P886" i="16"/>
  <c r="P887" i="16"/>
  <c r="P888" i="16"/>
  <c r="P889" i="16"/>
  <c r="P890" i="16"/>
  <c r="P891" i="16"/>
  <c r="P892" i="16"/>
  <c r="P893" i="16"/>
  <c r="P894" i="16"/>
  <c r="P895" i="16"/>
  <c r="P896" i="16"/>
  <c r="P897" i="16"/>
  <c r="P898" i="16"/>
  <c r="P899" i="16"/>
  <c r="P900" i="16"/>
  <c r="P901" i="16"/>
  <c r="P902" i="16"/>
  <c r="P903" i="16"/>
  <c r="P904" i="16"/>
  <c r="P905" i="16"/>
  <c r="P906" i="16"/>
  <c r="P907" i="16"/>
  <c r="P908" i="16"/>
  <c r="P909" i="16"/>
  <c r="P910" i="16"/>
  <c r="P911" i="16"/>
  <c r="P912" i="16"/>
  <c r="P913" i="16"/>
  <c r="P914" i="16"/>
  <c r="P915" i="16"/>
  <c r="P916" i="16"/>
  <c r="P917" i="16"/>
  <c r="P918" i="16"/>
  <c r="P919" i="16"/>
  <c r="P920" i="16"/>
  <c r="P921" i="16"/>
  <c r="P922" i="16"/>
  <c r="P923" i="16"/>
  <c r="P924" i="16"/>
  <c r="P925" i="16"/>
  <c r="P926" i="16"/>
  <c r="P927" i="16"/>
  <c r="P928" i="16"/>
  <c r="P929" i="16"/>
  <c r="P930" i="16"/>
  <c r="P931" i="16"/>
  <c r="P932" i="16"/>
  <c r="P933" i="16"/>
  <c r="P934" i="16"/>
  <c r="P935" i="16"/>
  <c r="P936" i="16"/>
  <c r="P937" i="16"/>
  <c r="P938" i="16"/>
  <c r="P939" i="16"/>
  <c r="P940" i="16"/>
  <c r="P941" i="16"/>
  <c r="P942" i="16"/>
  <c r="P943" i="16"/>
  <c r="P944" i="16"/>
  <c r="P945" i="16"/>
  <c r="P946" i="16"/>
  <c r="P947" i="16"/>
  <c r="P948" i="16"/>
  <c r="P949" i="16"/>
  <c r="P950" i="16"/>
  <c r="P951" i="16"/>
  <c r="P952" i="16"/>
  <c r="P953" i="16"/>
  <c r="P954" i="16"/>
  <c r="P955" i="16"/>
  <c r="P956" i="16"/>
  <c r="P957" i="16"/>
  <c r="P958" i="16"/>
  <c r="P959" i="16"/>
  <c r="P960" i="16"/>
  <c r="P961" i="16"/>
  <c r="P962" i="16"/>
  <c r="P963" i="16"/>
  <c r="P964" i="16"/>
  <c r="P965" i="16"/>
  <c r="P966" i="16"/>
  <c r="P967" i="16"/>
  <c r="P968" i="16"/>
  <c r="P969" i="16"/>
  <c r="P970" i="16"/>
  <c r="P971" i="16"/>
  <c r="P972" i="16"/>
  <c r="P973" i="16"/>
  <c r="P974" i="16"/>
  <c r="P975" i="16"/>
  <c r="P976" i="16"/>
  <c r="P977" i="16"/>
  <c r="P978" i="16"/>
  <c r="P979" i="16"/>
  <c r="P980" i="16"/>
  <c r="P981" i="16"/>
  <c r="P982" i="16"/>
  <c r="P983" i="16"/>
  <c r="P984" i="16"/>
  <c r="P985" i="16"/>
  <c r="P986" i="16"/>
  <c r="P987" i="16"/>
  <c r="P988" i="16"/>
  <c r="P989" i="16"/>
  <c r="P990" i="16"/>
  <c r="P991" i="16"/>
  <c r="P992" i="16"/>
  <c r="P993" i="16"/>
  <c r="P994" i="16"/>
  <c r="P995" i="16"/>
  <c r="P996" i="16"/>
  <c r="P997" i="16"/>
  <c r="P998" i="16"/>
  <c r="P999" i="16"/>
  <c r="P1000" i="16"/>
  <c r="P1001" i="16"/>
  <c r="P1002" i="16"/>
  <c r="P1003" i="16"/>
  <c r="P1004" i="16"/>
  <c r="P1005" i="16"/>
  <c r="P1006" i="16"/>
  <c r="P1007" i="16"/>
  <c r="P1008" i="16"/>
  <c r="P1009" i="16"/>
  <c r="P1010" i="16"/>
  <c r="P1011" i="16"/>
  <c r="P1012" i="16"/>
  <c r="P1013" i="16"/>
  <c r="P1014" i="16"/>
  <c r="P1015" i="16"/>
  <c r="P1016" i="16"/>
  <c r="P1017" i="16"/>
  <c r="P1018" i="16"/>
  <c r="P1019" i="16"/>
  <c r="P1020" i="16"/>
  <c r="P1021" i="16"/>
  <c r="P1022" i="16"/>
  <c r="P1023" i="16"/>
  <c r="P1024" i="16"/>
  <c r="P1025" i="16"/>
  <c r="P1026" i="16"/>
  <c r="P1027" i="16"/>
  <c r="P1028" i="16"/>
  <c r="P1029" i="16"/>
  <c r="P1030" i="16"/>
  <c r="P1031" i="16"/>
  <c r="P1032" i="16"/>
  <c r="P1033" i="16"/>
  <c r="P1034" i="16"/>
  <c r="P1035" i="16"/>
  <c r="P1036" i="16"/>
  <c r="P1037" i="16"/>
  <c r="P1038" i="16"/>
  <c r="P1039" i="16"/>
  <c r="P1040" i="16"/>
  <c r="P1041" i="16"/>
  <c r="P1042" i="16"/>
  <c r="P1043" i="16"/>
  <c r="P1044" i="16"/>
  <c r="P1045" i="16"/>
  <c r="P1046" i="16"/>
  <c r="P1047" i="16"/>
  <c r="P1048" i="16"/>
  <c r="P1049" i="16"/>
  <c r="P1050" i="16"/>
  <c r="P1051" i="16"/>
  <c r="P1052" i="16"/>
  <c r="P1053" i="16"/>
  <c r="P1054" i="16"/>
  <c r="P1055" i="16"/>
  <c r="P1056" i="16"/>
  <c r="P1057" i="16"/>
  <c r="P1058" i="16"/>
  <c r="P1059" i="16"/>
  <c r="P1060" i="16"/>
  <c r="P1061" i="16"/>
  <c r="P1062" i="16"/>
  <c r="P1063" i="16"/>
  <c r="P1064" i="16"/>
  <c r="P1065" i="16"/>
  <c r="P1066" i="16"/>
  <c r="P1067" i="16"/>
  <c r="P1068" i="16"/>
  <c r="P1069" i="16"/>
  <c r="P1070" i="16"/>
  <c r="P1071" i="16"/>
  <c r="P1072" i="16"/>
  <c r="P1073" i="16"/>
  <c r="P1074" i="16"/>
  <c r="P1075" i="16"/>
  <c r="P1076" i="16"/>
  <c r="P1077" i="16"/>
  <c r="P1078" i="16"/>
  <c r="P1079" i="16"/>
  <c r="P1080" i="16"/>
  <c r="P1081" i="16"/>
  <c r="P1082" i="16"/>
  <c r="P1083" i="16"/>
  <c r="P1084" i="16"/>
  <c r="P1085" i="16"/>
  <c r="P1086" i="16"/>
  <c r="P1087" i="16"/>
  <c r="P1088" i="16"/>
  <c r="P1089" i="16"/>
  <c r="P1090" i="16"/>
  <c r="P1091" i="16"/>
  <c r="P1092" i="16"/>
  <c r="P1093" i="16"/>
  <c r="P1094" i="16"/>
  <c r="P1095" i="16"/>
  <c r="P1096" i="16"/>
  <c r="P1097" i="16"/>
  <c r="P1098" i="16"/>
  <c r="P1099" i="16"/>
  <c r="P1100" i="16"/>
  <c r="P1101" i="16"/>
  <c r="P1102" i="16"/>
  <c r="P1103" i="16"/>
  <c r="P1104" i="16"/>
  <c r="P1105" i="16"/>
  <c r="P1106" i="16"/>
  <c r="P1107" i="16"/>
  <c r="P1108" i="16"/>
  <c r="P1109" i="16"/>
  <c r="P1110" i="16"/>
  <c r="P1111" i="16"/>
  <c r="P1112" i="16"/>
  <c r="P1113" i="16"/>
  <c r="P1114" i="16"/>
  <c r="P1115" i="16"/>
  <c r="P1116" i="16"/>
  <c r="P1117" i="16"/>
  <c r="P1118" i="16"/>
  <c r="P1119" i="16"/>
  <c r="P1120" i="16"/>
  <c r="P1121" i="16"/>
  <c r="P1122" i="16"/>
  <c r="P1123" i="16"/>
  <c r="P1124" i="16"/>
  <c r="P1125" i="16"/>
  <c r="P1126" i="16"/>
  <c r="P1127" i="16"/>
  <c r="P1128" i="16"/>
  <c r="P1129" i="16"/>
  <c r="P1130" i="16"/>
  <c r="P1131" i="16"/>
  <c r="P1132" i="16"/>
  <c r="P1133" i="16"/>
  <c r="P1134" i="16"/>
  <c r="P1135" i="16"/>
  <c r="P1136" i="16"/>
  <c r="P1137" i="16"/>
  <c r="P1138" i="16"/>
  <c r="P1139" i="16"/>
  <c r="P1140" i="16"/>
  <c r="P1141" i="16"/>
  <c r="P1142" i="16"/>
  <c r="P1143" i="16"/>
  <c r="P1144" i="16"/>
  <c r="P1145" i="16"/>
  <c r="P1146" i="16"/>
  <c r="P1147" i="16"/>
  <c r="P1148" i="16"/>
  <c r="P1149" i="16"/>
  <c r="P1150" i="16"/>
  <c r="P1151" i="16"/>
  <c r="P1152" i="16"/>
  <c r="P1153" i="16"/>
  <c r="P1154" i="16"/>
  <c r="P1155" i="16"/>
  <c r="P1156" i="16"/>
  <c r="P1157" i="16"/>
  <c r="P1158" i="16"/>
  <c r="P1159" i="16"/>
  <c r="P1160" i="16"/>
  <c r="P1161" i="16"/>
  <c r="P1162" i="16"/>
  <c r="P1163" i="16"/>
  <c r="P1164" i="16"/>
  <c r="P1165" i="16"/>
  <c r="P1166" i="16"/>
  <c r="P1167" i="16"/>
  <c r="P1168" i="16"/>
  <c r="P1169" i="16"/>
  <c r="P1170" i="16"/>
  <c r="P1171" i="16"/>
  <c r="P1172" i="16"/>
  <c r="P1173" i="16"/>
  <c r="P1174" i="16"/>
  <c r="P1175" i="16"/>
  <c r="P1176" i="16"/>
  <c r="P1177" i="16"/>
  <c r="P1178" i="16"/>
  <c r="P1179" i="16"/>
  <c r="P1180" i="16"/>
  <c r="P1181" i="16"/>
  <c r="P1182" i="16"/>
  <c r="P1183" i="16"/>
  <c r="P1184" i="16"/>
  <c r="P1185" i="16"/>
  <c r="P1186" i="16"/>
  <c r="P1187" i="16"/>
  <c r="P1188" i="16"/>
  <c r="P1189" i="16"/>
  <c r="P1190" i="16"/>
  <c r="P1191" i="16"/>
  <c r="P1192" i="16"/>
  <c r="P1193" i="16"/>
  <c r="P1194" i="16"/>
  <c r="P1195" i="16"/>
  <c r="P1196" i="16"/>
  <c r="P1197" i="16"/>
  <c r="P1198" i="16"/>
  <c r="P1199" i="16"/>
  <c r="P1200" i="16"/>
  <c r="P1201" i="16"/>
  <c r="P1202" i="16"/>
  <c r="P1203" i="16"/>
  <c r="P1204" i="16"/>
  <c r="P1205" i="16"/>
  <c r="P1206" i="16"/>
  <c r="P1207" i="16"/>
  <c r="P1208" i="16"/>
  <c r="P1209" i="16"/>
  <c r="P1210" i="16"/>
  <c r="P1211" i="16"/>
  <c r="P1212" i="16"/>
  <c r="P1213" i="16"/>
  <c r="P1214" i="16"/>
  <c r="P1215" i="16"/>
  <c r="P1216" i="16"/>
  <c r="P1217" i="16"/>
  <c r="P1218" i="16"/>
  <c r="P1219" i="16"/>
  <c r="P1220" i="16"/>
  <c r="P1221" i="16"/>
  <c r="P1222" i="16"/>
  <c r="P1223" i="16"/>
  <c r="P1224" i="16"/>
  <c r="P1225" i="16"/>
  <c r="P1226" i="16"/>
  <c r="P1227" i="16"/>
  <c r="P1228" i="16"/>
  <c r="P1229" i="16"/>
  <c r="P1230" i="16"/>
  <c r="P1231" i="16"/>
  <c r="P1232" i="16"/>
  <c r="P1233" i="16"/>
  <c r="P1234" i="16"/>
  <c r="P1235" i="16"/>
  <c r="P1236" i="16"/>
  <c r="P1237" i="16"/>
  <c r="P1238" i="16"/>
  <c r="P1239" i="16"/>
  <c r="P1240" i="16"/>
  <c r="P1241" i="16"/>
  <c r="P1242" i="16"/>
  <c r="P1243" i="16"/>
  <c r="P1244" i="16"/>
  <c r="P1245" i="16"/>
  <c r="P1246" i="16"/>
  <c r="P1247" i="16"/>
  <c r="P1248" i="16"/>
  <c r="P1249" i="16"/>
  <c r="P1250" i="16"/>
  <c r="P1251" i="16"/>
  <c r="P1252" i="16"/>
  <c r="P1253" i="16"/>
  <c r="P1254" i="16"/>
  <c r="P1255" i="16"/>
  <c r="P1256" i="16"/>
  <c r="P1257" i="16"/>
  <c r="P1258" i="16"/>
  <c r="P1259" i="16"/>
  <c r="P1260" i="16"/>
  <c r="P1261" i="16"/>
  <c r="P1262" i="16"/>
  <c r="P1263" i="16"/>
  <c r="P1264" i="16"/>
  <c r="P1265" i="16"/>
  <c r="P1266" i="16"/>
  <c r="P1267" i="16"/>
  <c r="P1268" i="16"/>
  <c r="P1269" i="16"/>
  <c r="P1270" i="16"/>
  <c r="P1271" i="16"/>
  <c r="P1272" i="16"/>
  <c r="P1273" i="16"/>
  <c r="P1274" i="16"/>
  <c r="P1275" i="16"/>
  <c r="P1276" i="16"/>
  <c r="P1277" i="16"/>
  <c r="P1278" i="16"/>
  <c r="P1279" i="16"/>
  <c r="P1280" i="16"/>
  <c r="P1281" i="16"/>
  <c r="P1282" i="16"/>
  <c r="P1283" i="16"/>
  <c r="P1284" i="16"/>
  <c r="P1285" i="16"/>
  <c r="P1286" i="16"/>
  <c r="P1287" i="16"/>
  <c r="P1288" i="16"/>
  <c r="P1289" i="16"/>
  <c r="P1290" i="16"/>
  <c r="P1291" i="16"/>
  <c r="P1292" i="16"/>
  <c r="P1293" i="16"/>
  <c r="P1294" i="16"/>
  <c r="P1295" i="16"/>
  <c r="P1296" i="16"/>
  <c r="P1297" i="16"/>
  <c r="P1298" i="16"/>
  <c r="P1299" i="16"/>
  <c r="P1300" i="16"/>
  <c r="P1301" i="16"/>
  <c r="P1302" i="16"/>
  <c r="P1303" i="16"/>
  <c r="P1304" i="16"/>
  <c r="P1305" i="16"/>
  <c r="P1306" i="16"/>
  <c r="P1307" i="16"/>
  <c r="P1308" i="16"/>
  <c r="P1309" i="16"/>
  <c r="P1310" i="16"/>
  <c r="P1311" i="16"/>
  <c r="P1312" i="16"/>
  <c r="P1313" i="16"/>
  <c r="P1314" i="16"/>
  <c r="P1315" i="16"/>
  <c r="P1316" i="16"/>
  <c r="P1317" i="16"/>
  <c r="P1318" i="16"/>
  <c r="P1319" i="16"/>
  <c r="P1320" i="16"/>
  <c r="P1321" i="16"/>
  <c r="P1322" i="16"/>
  <c r="P1323" i="16"/>
  <c r="P1324" i="16"/>
  <c r="P1325" i="16"/>
  <c r="P1326" i="16"/>
  <c r="P1327" i="16"/>
  <c r="P1328" i="16"/>
  <c r="P1329" i="16"/>
  <c r="P1330" i="16"/>
  <c r="P1331" i="16"/>
  <c r="P1332" i="16"/>
  <c r="P1333" i="16"/>
  <c r="P1334" i="16"/>
  <c r="P1335" i="16"/>
  <c r="P1336" i="16"/>
  <c r="P1337" i="16"/>
  <c r="P1338" i="16"/>
  <c r="P1339" i="16"/>
  <c r="P1340" i="16"/>
  <c r="P1341" i="16"/>
  <c r="P1342" i="16"/>
  <c r="P1343" i="16"/>
  <c r="P1344" i="16"/>
  <c r="P1345" i="16"/>
  <c r="P1346" i="16"/>
  <c r="P1347" i="16"/>
  <c r="P1348" i="16"/>
  <c r="P1349" i="16"/>
  <c r="P1350" i="16"/>
  <c r="P1351" i="16"/>
  <c r="P1352" i="16"/>
  <c r="P1353" i="16"/>
  <c r="P1354" i="16"/>
  <c r="P1355" i="16"/>
  <c r="P1356" i="16"/>
  <c r="P1357" i="16"/>
  <c r="P1358" i="16"/>
  <c r="P1359" i="16"/>
  <c r="P1360" i="16"/>
  <c r="P1361" i="16"/>
  <c r="P1362" i="16"/>
  <c r="P1363" i="16"/>
  <c r="P1364" i="16"/>
  <c r="P1365" i="16"/>
  <c r="P1366" i="16"/>
  <c r="P1367" i="16"/>
  <c r="P1368" i="16"/>
  <c r="P1369" i="16"/>
  <c r="P1370" i="16"/>
  <c r="P1371" i="16"/>
  <c r="P1372" i="16"/>
  <c r="P1373" i="16"/>
  <c r="P1374" i="16"/>
  <c r="P1375" i="16"/>
  <c r="P1376" i="16"/>
  <c r="P1377" i="16"/>
  <c r="P1378" i="16"/>
  <c r="P1379" i="16"/>
  <c r="P1380" i="16"/>
  <c r="P1381" i="16"/>
  <c r="P1382" i="16"/>
  <c r="P1383" i="16"/>
  <c r="P1384" i="16"/>
  <c r="P1385" i="16"/>
  <c r="P1386" i="16"/>
  <c r="P1387" i="16"/>
  <c r="P1388" i="16"/>
  <c r="P1389" i="16"/>
  <c r="P1390" i="16"/>
  <c r="P1391" i="16"/>
  <c r="P1392" i="16"/>
  <c r="P1393" i="16"/>
  <c r="P1394" i="16"/>
  <c r="P1395" i="16"/>
  <c r="P1396" i="16"/>
  <c r="P1397" i="16"/>
  <c r="P1398" i="16"/>
  <c r="P1399" i="16"/>
  <c r="P1400" i="16"/>
  <c r="P1401" i="16"/>
  <c r="P1402" i="16"/>
  <c r="P1403" i="16"/>
  <c r="P1404" i="16"/>
  <c r="P1405" i="16"/>
  <c r="P1406" i="16"/>
  <c r="P1407" i="16"/>
  <c r="P1408" i="16"/>
  <c r="P1409" i="16"/>
  <c r="P1410" i="16"/>
  <c r="P1411" i="16"/>
  <c r="P1412" i="16"/>
  <c r="P1413" i="16"/>
  <c r="P1414" i="16"/>
  <c r="P1415" i="16"/>
  <c r="P1416" i="16"/>
  <c r="P1417" i="16"/>
  <c r="P1418" i="16"/>
  <c r="P1419" i="16"/>
  <c r="P1420" i="16"/>
  <c r="P1421" i="16"/>
  <c r="P1422" i="16"/>
  <c r="P1423" i="16"/>
  <c r="P1424" i="16"/>
  <c r="P1425" i="16"/>
  <c r="P1426" i="16"/>
  <c r="P1427" i="16"/>
  <c r="P1428" i="16"/>
  <c r="P1429" i="16"/>
  <c r="P1430" i="16"/>
  <c r="P1431" i="16"/>
  <c r="P1432" i="16"/>
  <c r="P1433" i="16"/>
  <c r="P1434" i="16"/>
  <c r="P1435" i="16"/>
  <c r="P1436" i="16"/>
  <c r="P1437" i="16"/>
  <c r="P1438" i="16"/>
  <c r="P1439" i="16"/>
  <c r="P1440" i="16"/>
  <c r="P1441" i="16"/>
  <c r="P1442" i="16"/>
  <c r="P1443" i="16"/>
  <c r="P1444" i="16"/>
  <c r="P1445" i="16"/>
  <c r="P1446" i="16"/>
  <c r="P1447" i="16"/>
  <c r="P1448" i="16"/>
  <c r="P1449" i="16"/>
  <c r="P1450" i="16"/>
  <c r="P1451" i="16"/>
  <c r="P1452" i="16"/>
  <c r="P1453" i="16"/>
  <c r="P1454" i="16"/>
  <c r="P1455" i="16"/>
  <c r="P1456" i="16"/>
  <c r="P1457" i="16"/>
  <c r="P1458" i="16"/>
  <c r="P1459" i="16"/>
  <c r="P1460" i="16"/>
  <c r="P1461" i="16"/>
  <c r="P1462" i="16"/>
  <c r="P1463" i="16"/>
  <c r="P1464" i="16"/>
  <c r="P1465" i="16"/>
  <c r="P1466" i="16"/>
  <c r="P1467" i="16"/>
  <c r="P1468" i="16"/>
  <c r="P1469" i="16"/>
  <c r="P1470" i="16"/>
  <c r="P1471" i="16"/>
  <c r="P1472" i="16"/>
  <c r="P1473" i="16"/>
  <c r="P1474" i="16"/>
  <c r="P1475" i="16"/>
  <c r="P1476" i="16"/>
  <c r="P1477" i="16"/>
  <c r="P1478" i="16"/>
  <c r="P1479" i="16"/>
  <c r="P1480" i="16"/>
  <c r="P1481" i="16"/>
  <c r="P1482" i="16"/>
  <c r="P1483" i="16"/>
  <c r="P1484" i="16"/>
  <c r="P1485" i="16"/>
  <c r="P1486" i="16"/>
  <c r="P1487" i="16"/>
  <c r="P1488" i="16"/>
  <c r="P1489" i="16"/>
  <c r="P1490" i="16"/>
  <c r="P1491" i="16"/>
  <c r="P1492" i="16"/>
  <c r="P1493" i="16"/>
  <c r="P1494" i="16"/>
  <c r="P1495" i="16"/>
  <c r="P1496" i="16"/>
  <c r="P1497" i="16"/>
  <c r="P1498" i="16"/>
  <c r="P1499" i="16"/>
  <c r="P1500" i="16"/>
  <c r="P1501" i="16"/>
  <c r="P1502" i="16"/>
  <c r="P1503" i="16"/>
  <c r="P1504" i="16"/>
  <c r="P1505" i="16"/>
  <c r="P1506" i="16"/>
  <c r="P1507" i="16"/>
  <c r="P1508" i="16"/>
  <c r="P1509" i="16"/>
  <c r="P1510" i="16"/>
  <c r="P1511" i="16"/>
  <c r="P1512" i="16"/>
  <c r="P1513" i="16"/>
  <c r="P1514" i="16"/>
  <c r="P1515" i="16"/>
  <c r="P1516" i="16"/>
  <c r="P1517" i="16"/>
  <c r="P1518" i="16"/>
  <c r="P1519" i="16"/>
  <c r="P1520" i="16"/>
  <c r="P1521" i="16"/>
  <c r="P1522" i="16"/>
  <c r="P1523" i="16"/>
  <c r="P1524" i="16"/>
  <c r="P1525" i="16"/>
  <c r="P1526" i="16"/>
  <c r="P1527" i="16"/>
  <c r="P1528" i="16"/>
  <c r="P1529" i="16"/>
  <c r="P1530" i="16"/>
  <c r="P1531" i="16"/>
  <c r="P1532" i="16"/>
  <c r="P1533" i="16"/>
  <c r="P1534" i="16"/>
  <c r="P1535" i="16"/>
  <c r="P1536" i="16"/>
  <c r="P1537" i="16"/>
  <c r="P1538" i="16"/>
  <c r="P1539" i="16"/>
  <c r="P1540" i="16"/>
  <c r="P1541" i="16"/>
  <c r="P1542" i="16"/>
  <c r="P1543" i="16"/>
  <c r="P1544" i="16"/>
  <c r="P1545" i="16"/>
  <c r="P1546" i="16"/>
  <c r="P1547" i="16"/>
  <c r="P1548" i="16"/>
  <c r="P1549" i="16"/>
  <c r="P1550" i="16"/>
  <c r="P1551" i="16"/>
  <c r="P1552" i="16"/>
  <c r="P1553" i="16"/>
  <c r="P1554" i="16"/>
  <c r="P1555" i="16"/>
  <c r="P1556" i="16"/>
  <c r="P1557" i="16"/>
  <c r="P1558" i="16"/>
  <c r="P1559" i="16"/>
  <c r="P1560" i="16"/>
  <c r="P1561" i="16"/>
  <c r="P1562" i="16"/>
  <c r="P1563" i="16"/>
  <c r="P1564" i="16"/>
  <c r="P1565" i="16"/>
  <c r="P1566" i="16"/>
  <c r="P1567" i="16"/>
  <c r="P1568" i="16"/>
  <c r="P1569" i="16"/>
  <c r="P1570" i="16"/>
  <c r="P1571" i="16"/>
  <c r="P1572" i="16"/>
  <c r="P1573" i="16"/>
  <c r="P1574" i="16"/>
  <c r="P1575" i="16"/>
  <c r="P1576" i="16"/>
  <c r="P1577" i="16"/>
  <c r="P1578" i="16"/>
  <c r="P1579" i="16"/>
  <c r="P1580" i="16"/>
  <c r="P1581" i="16"/>
  <c r="P1582" i="16"/>
  <c r="P1583" i="16"/>
  <c r="P1584" i="16"/>
  <c r="P1585" i="16"/>
  <c r="P1586" i="16"/>
  <c r="P1587" i="16"/>
  <c r="P1588" i="16"/>
  <c r="P1589" i="16"/>
  <c r="P1590" i="16"/>
  <c r="P1591" i="16"/>
  <c r="P1592" i="16"/>
  <c r="P1593" i="16"/>
  <c r="P1594" i="16"/>
  <c r="P1595" i="16"/>
  <c r="P1596" i="16"/>
  <c r="P1597" i="16"/>
  <c r="P1598" i="16"/>
  <c r="P1599" i="16"/>
  <c r="P1600" i="16"/>
  <c r="P1601" i="16"/>
  <c r="P1602" i="16"/>
  <c r="P1603" i="16"/>
  <c r="P1604" i="16"/>
  <c r="P1605" i="16"/>
  <c r="P1606" i="16"/>
  <c r="P1607" i="16"/>
  <c r="P1608" i="16"/>
  <c r="P1609" i="16"/>
  <c r="P1610" i="16"/>
  <c r="P1611" i="16"/>
  <c r="P1612" i="16"/>
  <c r="P1613" i="16"/>
  <c r="P1614" i="16"/>
  <c r="P1615" i="16"/>
  <c r="P1616" i="16"/>
  <c r="P1617" i="16"/>
  <c r="P1618" i="16"/>
  <c r="P1619" i="16"/>
  <c r="P1620" i="16"/>
  <c r="P1621" i="16"/>
  <c r="P1622" i="16"/>
  <c r="P1623" i="16"/>
  <c r="P1624" i="16"/>
  <c r="P1625" i="16"/>
  <c r="P1626" i="16"/>
  <c r="P1627" i="16"/>
  <c r="P1628" i="16"/>
  <c r="P1629" i="16"/>
  <c r="P1630" i="16"/>
  <c r="P1631" i="16"/>
  <c r="P1632" i="16"/>
  <c r="P1633" i="16"/>
  <c r="P1634" i="16"/>
  <c r="P1635" i="16"/>
  <c r="P1636" i="16"/>
  <c r="P1637" i="16"/>
  <c r="P1638" i="16"/>
  <c r="P1639" i="16"/>
  <c r="P1640" i="16"/>
  <c r="P1641" i="16"/>
  <c r="P1642" i="16"/>
  <c r="P1643" i="16"/>
  <c r="P1644" i="16"/>
  <c r="P1645" i="16"/>
  <c r="P1646" i="16"/>
  <c r="P1647" i="16"/>
  <c r="P1648" i="16"/>
  <c r="P1649" i="16"/>
  <c r="P1650" i="16"/>
  <c r="P1651" i="16"/>
  <c r="P1652" i="16"/>
  <c r="P1653" i="16"/>
  <c r="P1654" i="16"/>
  <c r="P1655" i="16"/>
  <c r="P1656" i="16"/>
  <c r="P1657" i="16"/>
  <c r="P1658" i="16"/>
  <c r="P1659" i="16"/>
  <c r="P1660" i="16"/>
  <c r="P1661" i="16"/>
  <c r="P1662" i="16"/>
  <c r="P1663" i="16"/>
  <c r="P1664" i="16"/>
  <c r="P1665" i="16"/>
  <c r="P1666" i="16"/>
  <c r="P1667" i="16"/>
  <c r="P1668" i="16"/>
  <c r="P1669" i="16"/>
  <c r="P1670" i="16"/>
  <c r="P1671" i="16"/>
  <c r="P1672" i="16"/>
  <c r="P1673" i="16"/>
  <c r="P1674" i="16"/>
  <c r="P1675" i="16"/>
  <c r="P1676" i="16"/>
  <c r="P1677" i="16"/>
  <c r="P1678" i="16"/>
  <c r="P1679" i="16"/>
  <c r="P1680" i="16"/>
  <c r="P1681" i="16"/>
  <c r="P1682" i="16"/>
  <c r="P1683" i="16"/>
  <c r="P1684" i="16"/>
  <c r="P1685" i="16"/>
  <c r="P1686" i="16"/>
  <c r="P1687" i="16"/>
  <c r="P1688" i="16"/>
  <c r="P1689" i="16"/>
  <c r="P1690" i="16"/>
  <c r="P1691" i="16"/>
  <c r="P1692" i="16"/>
  <c r="P1693" i="16"/>
  <c r="P1694" i="16"/>
  <c r="P1695" i="16"/>
  <c r="P1696" i="16"/>
  <c r="P1697" i="16"/>
  <c r="P1698" i="16"/>
  <c r="P1699" i="16"/>
  <c r="P1700" i="16"/>
  <c r="P1701" i="16"/>
  <c r="P1702" i="16"/>
  <c r="P1703" i="16"/>
  <c r="P1704" i="16"/>
  <c r="P1705" i="16"/>
  <c r="P1706" i="16"/>
  <c r="P1707" i="16"/>
  <c r="P1708" i="16"/>
  <c r="P1709" i="16"/>
  <c r="P1710" i="16"/>
  <c r="P1711" i="16"/>
  <c r="P1712" i="16"/>
  <c r="P1713" i="16"/>
  <c r="P1714" i="16"/>
  <c r="P1715" i="16"/>
  <c r="P1716" i="16"/>
  <c r="P1717" i="16"/>
  <c r="P1718" i="16"/>
  <c r="P1719" i="16"/>
  <c r="P1720" i="16"/>
  <c r="P1721" i="16"/>
  <c r="P1722" i="16"/>
  <c r="P1723" i="16"/>
  <c r="P1724" i="16"/>
  <c r="P1725" i="16"/>
  <c r="P1726" i="16"/>
  <c r="P1727" i="16"/>
  <c r="P1728" i="16"/>
  <c r="P1729" i="16"/>
  <c r="P1730" i="16"/>
  <c r="P1731" i="16"/>
  <c r="P1732" i="16"/>
  <c r="P1733" i="16"/>
  <c r="P1734" i="16"/>
  <c r="P1735" i="16"/>
  <c r="P1736" i="16"/>
  <c r="P1737" i="16"/>
  <c r="P1738" i="16"/>
  <c r="P1739" i="16"/>
  <c r="P1740" i="16"/>
  <c r="P1741" i="16"/>
  <c r="P1742" i="16"/>
  <c r="P1743" i="16"/>
  <c r="P1744" i="16"/>
  <c r="P1745" i="16"/>
  <c r="P1746" i="16"/>
  <c r="P1747" i="16"/>
  <c r="P1748" i="16"/>
  <c r="P1749" i="16"/>
  <c r="P1750" i="16"/>
  <c r="P1751" i="16"/>
  <c r="P1752" i="16"/>
  <c r="P1753" i="16"/>
  <c r="P1754" i="16"/>
  <c r="P1755" i="16"/>
  <c r="P1756" i="16"/>
  <c r="P1757" i="16"/>
  <c r="P1758" i="16"/>
  <c r="P1759" i="16"/>
  <c r="P1760" i="16"/>
  <c r="P1761" i="16"/>
  <c r="P1762" i="16"/>
  <c r="P1763" i="16"/>
  <c r="P1764" i="16"/>
  <c r="P1765" i="16"/>
  <c r="P1766" i="16"/>
  <c r="P1767" i="16"/>
  <c r="P1768" i="16"/>
  <c r="P1769" i="16"/>
  <c r="P1770" i="16"/>
  <c r="P1771" i="16"/>
  <c r="P1772" i="16"/>
  <c r="P1773" i="16"/>
  <c r="P1774" i="16"/>
  <c r="P1775" i="16"/>
  <c r="P1776" i="16"/>
  <c r="P1777" i="16"/>
  <c r="P1778" i="16"/>
  <c r="P1779" i="16"/>
  <c r="P1780" i="16"/>
  <c r="P1781" i="16"/>
  <c r="P1782" i="16"/>
  <c r="P1783" i="16"/>
  <c r="P1784" i="16"/>
  <c r="P1785" i="16"/>
  <c r="P1786" i="16"/>
  <c r="P1787" i="16"/>
  <c r="P1788" i="16"/>
  <c r="P1789" i="16"/>
  <c r="P1790" i="16"/>
  <c r="P1791" i="16"/>
  <c r="P1792" i="16"/>
  <c r="P1793" i="16"/>
  <c r="P1794" i="16"/>
  <c r="P1795" i="16"/>
  <c r="P1796" i="16"/>
  <c r="P1797" i="16"/>
  <c r="P1798" i="16"/>
  <c r="P1799" i="16"/>
  <c r="P1800" i="16"/>
  <c r="P1801" i="16"/>
  <c r="P1802" i="16"/>
  <c r="P1803" i="16"/>
  <c r="P1804" i="16"/>
  <c r="P1805" i="16"/>
  <c r="P1806" i="16"/>
  <c r="P1807" i="16"/>
  <c r="P1808" i="16"/>
  <c r="P1809" i="16"/>
  <c r="P1810" i="16"/>
  <c r="P1811" i="16"/>
  <c r="P1812" i="16"/>
  <c r="P1813" i="16"/>
  <c r="P1814" i="16"/>
  <c r="P1815" i="16"/>
  <c r="P1816" i="16"/>
  <c r="P1817" i="16"/>
  <c r="P1818" i="16"/>
  <c r="P1819" i="16"/>
  <c r="P1820" i="16"/>
  <c r="P1821" i="16"/>
  <c r="P1822" i="16"/>
  <c r="P1823" i="16"/>
  <c r="P1824" i="16"/>
  <c r="P1825" i="16"/>
  <c r="P1826" i="16"/>
  <c r="P1827" i="16"/>
  <c r="P1828" i="16"/>
  <c r="P1829" i="16"/>
  <c r="P1830" i="16"/>
  <c r="P1831" i="16"/>
  <c r="P1832" i="16"/>
  <c r="P1833" i="16"/>
  <c r="P1834" i="16"/>
  <c r="P1835" i="16"/>
  <c r="P1836" i="16"/>
  <c r="P1837" i="16"/>
  <c r="P1838" i="16"/>
  <c r="P1839" i="16"/>
  <c r="P1840" i="16"/>
  <c r="P1841" i="16"/>
  <c r="P1842" i="16"/>
  <c r="P1843" i="16"/>
  <c r="P1844" i="16"/>
  <c r="P1845" i="16"/>
  <c r="P1846" i="16"/>
  <c r="P1847" i="16"/>
  <c r="P1848" i="16"/>
  <c r="P1849" i="16"/>
  <c r="P1850" i="16"/>
  <c r="P1851" i="16"/>
  <c r="P1852" i="16"/>
  <c r="P1853" i="16"/>
  <c r="P1854" i="16"/>
  <c r="P1855" i="16"/>
  <c r="P1856" i="16"/>
  <c r="P1857" i="16"/>
  <c r="P1858" i="16"/>
  <c r="P1859" i="16"/>
  <c r="P1860" i="16"/>
  <c r="P1861" i="16"/>
  <c r="P1862" i="16"/>
  <c r="P1863" i="16"/>
  <c r="P1864" i="16"/>
  <c r="P1865" i="16"/>
  <c r="P1866" i="16"/>
  <c r="P1867" i="16"/>
  <c r="P1868" i="16"/>
  <c r="P1869" i="16"/>
  <c r="P1870" i="16"/>
  <c r="P1871" i="16"/>
  <c r="P1872" i="16"/>
  <c r="P1873" i="16"/>
  <c r="P1874" i="16"/>
  <c r="P1875" i="16"/>
  <c r="P1876" i="16"/>
  <c r="P1877" i="16"/>
  <c r="P1878" i="16"/>
  <c r="P1879" i="16"/>
  <c r="P1880" i="16"/>
  <c r="P1881" i="16"/>
  <c r="P1882" i="16"/>
  <c r="P1883" i="16"/>
  <c r="P1884" i="16"/>
  <c r="P1885" i="16"/>
  <c r="P1886" i="16"/>
  <c r="P1887" i="16"/>
  <c r="P1888" i="16"/>
  <c r="P1889" i="16"/>
  <c r="P1890" i="16"/>
  <c r="P1891" i="16"/>
  <c r="P1892" i="16"/>
  <c r="P1893" i="16"/>
  <c r="P1894" i="16"/>
  <c r="P1895" i="16"/>
  <c r="P1896" i="16"/>
  <c r="P1897" i="16"/>
  <c r="P1898" i="16"/>
  <c r="P1899" i="16"/>
  <c r="P1900" i="16"/>
  <c r="P1901" i="16"/>
  <c r="P1902" i="16"/>
  <c r="P1903" i="16"/>
  <c r="P1904" i="16"/>
  <c r="P1905" i="16"/>
  <c r="P1906" i="16"/>
  <c r="P1907" i="16"/>
  <c r="P1908" i="16"/>
  <c r="P1909" i="16"/>
  <c r="P1910" i="16"/>
  <c r="P1911" i="16"/>
  <c r="P1912" i="16"/>
  <c r="P1913" i="16"/>
  <c r="P1914" i="16"/>
  <c r="P1915" i="16"/>
  <c r="P1916" i="16"/>
  <c r="P1917" i="16"/>
  <c r="P1918" i="16"/>
  <c r="P1919" i="16"/>
  <c r="P1920" i="16"/>
  <c r="P1921" i="16"/>
  <c r="P1922" i="16"/>
  <c r="P1923" i="16"/>
  <c r="P1924" i="16"/>
  <c r="P1925" i="16"/>
  <c r="P1926" i="16"/>
  <c r="P1927" i="16"/>
  <c r="P1928" i="16"/>
  <c r="P1929" i="16"/>
  <c r="P1930" i="16"/>
  <c r="P1931" i="16"/>
  <c r="P1932" i="16"/>
  <c r="P1933" i="16"/>
  <c r="P1934" i="16"/>
  <c r="P1935" i="16"/>
  <c r="P1936" i="16"/>
  <c r="P1937" i="16"/>
  <c r="P1938" i="16"/>
  <c r="P1939" i="16"/>
  <c r="P1940" i="16"/>
  <c r="P1941" i="16"/>
  <c r="P1942" i="16"/>
  <c r="P1943" i="16"/>
  <c r="P1944" i="16"/>
  <c r="P1945" i="16"/>
  <c r="P1946" i="16"/>
  <c r="P1947" i="16"/>
  <c r="P1948" i="16"/>
  <c r="P1949" i="16"/>
  <c r="P1950" i="16"/>
  <c r="P1951" i="16"/>
  <c r="P1952" i="16"/>
  <c r="P1953" i="16"/>
  <c r="P1954" i="16"/>
  <c r="P1955" i="16"/>
  <c r="P1956" i="16"/>
  <c r="P1957" i="16"/>
  <c r="P1958" i="16"/>
  <c r="P1959" i="16"/>
  <c r="P1960" i="16"/>
  <c r="P1961" i="16"/>
  <c r="P1962" i="16"/>
  <c r="P1963" i="16"/>
  <c r="P1964" i="16"/>
  <c r="P1965" i="16"/>
  <c r="P1966" i="16"/>
  <c r="P1967" i="16"/>
  <c r="P1968" i="16"/>
  <c r="P1969" i="16"/>
  <c r="P1970" i="16"/>
  <c r="P1971" i="16"/>
  <c r="P1972" i="16"/>
  <c r="P1973" i="16"/>
  <c r="P1974" i="16"/>
  <c r="P1975" i="16"/>
  <c r="P1976" i="16"/>
  <c r="P1977" i="16"/>
  <c r="P1978" i="16"/>
  <c r="P1979" i="16"/>
  <c r="P1980" i="16"/>
  <c r="P1981" i="16"/>
  <c r="P1982" i="16"/>
  <c r="P1983" i="16"/>
  <c r="P1984" i="16"/>
  <c r="P1985" i="16"/>
  <c r="P1986" i="16"/>
  <c r="P1987" i="16"/>
  <c r="P1988" i="16"/>
  <c r="P1989" i="16"/>
  <c r="P1990" i="16"/>
  <c r="P1991" i="16"/>
  <c r="P1992" i="16"/>
  <c r="P1993" i="16"/>
  <c r="P1994" i="16"/>
  <c r="P1995" i="16"/>
  <c r="P1996" i="16"/>
  <c r="P1997" i="16"/>
  <c r="P1998" i="16"/>
  <c r="P1999" i="16"/>
  <c r="P2000" i="16"/>
  <c r="P2001" i="16"/>
  <c r="P2002" i="16"/>
  <c r="P2003" i="16"/>
  <c r="P2004" i="16"/>
  <c r="P2005" i="16"/>
  <c r="P2006" i="16"/>
  <c r="P2007" i="16"/>
  <c r="P2008" i="16"/>
  <c r="P2009" i="16"/>
  <c r="P2010" i="16"/>
  <c r="P2011" i="16"/>
  <c r="P2012" i="16"/>
  <c r="P2013" i="16"/>
  <c r="P2014" i="16"/>
  <c r="P2015" i="16"/>
  <c r="P2016" i="16"/>
  <c r="P2017" i="16"/>
  <c r="P2018" i="16"/>
  <c r="P2019" i="16"/>
  <c r="P2020" i="16"/>
  <c r="P2021" i="16"/>
  <c r="P2022" i="16"/>
  <c r="P2023" i="16"/>
  <c r="P2024" i="16"/>
  <c r="P2025" i="16"/>
  <c r="P2026" i="16"/>
  <c r="P2027" i="16"/>
  <c r="P2028" i="16"/>
  <c r="P2029" i="16"/>
  <c r="P2030" i="16"/>
  <c r="P2031" i="16"/>
  <c r="P2032" i="16"/>
  <c r="P2033" i="16"/>
  <c r="P2034" i="16"/>
  <c r="P2035" i="16"/>
  <c r="P2036" i="16"/>
  <c r="P2037" i="16"/>
  <c r="P2038" i="16"/>
  <c r="P2039" i="16"/>
  <c r="P2040" i="16"/>
  <c r="P2041" i="16"/>
  <c r="P2042" i="16"/>
  <c r="P2043" i="16"/>
  <c r="P2044" i="16"/>
  <c r="P2045" i="16"/>
  <c r="P2046" i="16"/>
  <c r="P2047" i="16"/>
  <c r="P2048" i="16"/>
  <c r="P2049" i="16"/>
  <c r="P2050" i="16"/>
  <c r="P2051" i="16"/>
  <c r="P2052" i="16"/>
  <c r="P2053" i="16"/>
  <c r="P2054" i="16"/>
  <c r="P2055" i="16"/>
  <c r="P2056" i="16"/>
  <c r="P2057" i="16"/>
  <c r="P2058" i="16"/>
  <c r="P2059" i="16"/>
  <c r="P2060" i="16"/>
  <c r="P2061" i="16"/>
  <c r="P2062" i="16"/>
  <c r="P2063" i="16"/>
  <c r="P2064" i="16"/>
  <c r="P2065" i="16"/>
  <c r="P2066" i="16"/>
  <c r="P2067" i="16"/>
  <c r="P2068" i="16"/>
  <c r="P2069" i="16"/>
  <c r="P2070" i="16"/>
  <c r="P2071" i="16"/>
  <c r="P2072" i="16"/>
  <c r="P2073" i="16"/>
  <c r="P2074" i="16"/>
  <c r="P2075" i="16"/>
  <c r="P2076" i="16"/>
  <c r="P2077" i="16"/>
  <c r="P2078" i="16"/>
  <c r="P2079" i="16"/>
  <c r="P2080" i="16"/>
  <c r="P2081" i="16"/>
  <c r="P2082" i="16"/>
  <c r="P2083" i="16"/>
  <c r="P2084" i="16"/>
  <c r="P2085" i="16"/>
  <c r="P2086" i="16"/>
  <c r="P2087" i="16"/>
  <c r="P2088" i="16"/>
  <c r="P2089" i="16"/>
  <c r="P2090" i="16"/>
  <c r="P2091" i="16"/>
  <c r="P2092" i="16"/>
  <c r="P2093" i="16"/>
  <c r="P2094" i="16"/>
  <c r="P2095" i="16"/>
  <c r="P2096" i="16"/>
  <c r="P2097" i="16"/>
  <c r="P2098" i="16"/>
  <c r="P2099" i="16"/>
  <c r="P2100" i="16"/>
  <c r="P2101" i="16"/>
  <c r="P2102" i="16"/>
  <c r="P2103" i="16"/>
  <c r="P2104" i="16"/>
  <c r="P2105" i="16"/>
  <c r="P2106" i="16"/>
  <c r="P2107" i="16"/>
  <c r="P2108" i="16"/>
  <c r="P2109" i="16"/>
  <c r="P2110" i="16"/>
  <c r="P2111" i="16"/>
  <c r="P2112" i="16"/>
  <c r="P2113" i="16"/>
  <c r="P2114" i="16"/>
  <c r="P2115" i="16"/>
  <c r="P2116" i="16"/>
  <c r="P2117" i="16"/>
  <c r="P2118" i="16"/>
  <c r="P2119" i="16"/>
  <c r="P2120" i="16"/>
  <c r="P2121" i="16"/>
  <c r="P2122" i="16"/>
  <c r="P2123" i="16"/>
  <c r="P2124" i="16"/>
  <c r="P2125" i="16"/>
  <c r="P2126" i="16"/>
  <c r="P2127" i="16"/>
  <c r="P2128" i="16"/>
  <c r="P2129" i="16"/>
  <c r="P2130" i="16"/>
  <c r="P2131" i="16"/>
  <c r="P2132" i="16"/>
  <c r="P2133" i="16"/>
  <c r="P2134" i="16"/>
  <c r="P2135" i="16"/>
  <c r="P2136" i="16"/>
  <c r="P2137" i="16"/>
  <c r="P2138" i="16"/>
  <c r="P2139" i="16"/>
  <c r="P2140" i="16"/>
  <c r="P2141" i="16"/>
  <c r="P2142" i="16"/>
  <c r="P2143" i="16"/>
  <c r="P2144" i="16"/>
  <c r="P2145" i="16"/>
  <c r="P2146" i="16"/>
  <c r="P2147" i="16"/>
  <c r="P2148" i="16"/>
  <c r="P2149" i="16"/>
  <c r="P2150" i="16"/>
  <c r="P2151" i="16"/>
  <c r="P2152" i="16"/>
  <c r="P2153" i="16"/>
  <c r="P2154" i="16"/>
  <c r="P2155" i="16"/>
  <c r="P2156" i="16"/>
  <c r="P2157" i="16"/>
  <c r="P2158" i="16"/>
  <c r="P2159" i="16"/>
  <c r="P2160" i="16"/>
  <c r="P2161" i="16"/>
  <c r="P2162" i="16"/>
  <c r="P2163" i="16"/>
  <c r="P2164" i="16"/>
  <c r="P2165" i="16"/>
  <c r="P2166" i="16"/>
  <c r="P2167" i="16"/>
  <c r="P2168" i="16"/>
  <c r="P2169" i="16"/>
  <c r="P2170" i="16"/>
  <c r="P2171" i="16"/>
  <c r="P2172" i="16"/>
  <c r="P2173" i="16"/>
  <c r="P2174" i="16"/>
  <c r="P2175" i="16"/>
  <c r="P2176" i="16"/>
  <c r="P2177" i="16"/>
  <c r="P2178" i="16"/>
  <c r="P2179" i="16"/>
  <c r="P2180" i="16"/>
  <c r="P2181" i="16"/>
  <c r="P2182" i="16"/>
  <c r="P2183" i="16"/>
  <c r="P2184" i="16"/>
  <c r="P2185" i="16"/>
  <c r="P2186" i="16"/>
  <c r="P2187" i="16"/>
  <c r="P2188" i="16"/>
  <c r="P2189" i="16"/>
  <c r="P2190" i="16"/>
  <c r="P2191" i="16"/>
  <c r="P2192" i="16"/>
  <c r="P2193" i="16"/>
  <c r="P2194" i="16"/>
  <c r="P2195" i="16"/>
  <c r="P2196" i="16"/>
  <c r="P2197" i="16"/>
  <c r="P2198" i="16"/>
  <c r="P2199" i="16"/>
  <c r="P2200" i="16"/>
  <c r="P2201" i="16"/>
  <c r="P2202" i="16"/>
  <c r="P2203" i="16"/>
  <c r="P2204" i="16"/>
  <c r="P2205" i="16"/>
  <c r="P2206" i="16"/>
  <c r="P2207" i="16"/>
  <c r="P2208" i="16"/>
  <c r="P2209" i="16"/>
  <c r="P2210" i="16"/>
  <c r="P2211" i="16"/>
  <c r="P2212" i="16"/>
  <c r="P2213" i="16"/>
  <c r="P2214" i="16"/>
  <c r="P2215" i="16"/>
  <c r="P2216" i="16"/>
  <c r="P2217" i="16"/>
  <c r="P2218" i="16"/>
  <c r="P2219" i="16"/>
  <c r="P2220" i="16"/>
  <c r="P2221" i="16"/>
  <c r="P2222" i="16"/>
  <c r="P2223" i="16"/>
  <c r="P2224" i="16"/>
  <c r="P2225" i="16"/>
  <c r="P2226" i="16"/>
  <c r="P2227" i="16"/>
  <c r="P2228" i="16"/>
  <c r="P2229" i="16"/>
  <c r="P2230" i="16"/>
  <c r="P2231" i="16"/>
  <c r="P2232" i="16"/>
  <c r="P2233" i="16"/>
  <c r="P2234" i="16"/>
  <c r="P2235" i="16"/>
  <c r="P2236" i="16"/>
  <c r="P2237" i="16"/>
  <c r="P2238" i="16"/>
  <c r="P2239" i="16"/>
  <c r="P2240" i="16"/>
  <c r="P2241" i="16"/>
  <c r="P2242" i="16"/>
  <c r="P2243" i="16"/>
  <c r="P2244" i="16"/>
  <c r="P2245" i="16"/>
  <c r="P2246" i="16"/>
  <c r="P2247" i="16"/>
  <c r="P2248" i="16"/>
  <c r="P2249" i="16"/>
  <c r="P2250" i="16"/>
  <c r="P2251" i="16"/>
  <c r="P2252" i="16"/>
  <c r="P2253" i="16"/>
  <c r="P2254" i="16"/>
  <c r="P2255" i="16"/>
  <c r="P2256" i="16"/>
  <c r="P2257" i="16"/>
  <c r="P2258" i="16"/>
  <c r="P2259" i="16"/>
  <c r="P2260" i="16"/>
  <c r="P2261" i="16"/>
  <c r="P2262" i="16"/>
  <c r="P2263" i="16"/>
  <c r="P2264" i="16"/>
  <c r="P2265" i="16"/>
  <c r="P2266" i="16"/>
  <c r="P2267" i="16"/>
  <c r="P2268" i="16"/>
  <c r="P2269" i="16"/>
  <c r="P2270" i="16"/>
  <c r="P2271" i="16"/>
  <c r="P2272" i="16"/>
  <c r="P2273" i="16"/>
  <c r="P2274" i="16"/>
  <c r="P2275" i="16"/>
  <c r="P2276" i="16"/>
  <c r="P2277" i="16"/>
  <c r="P2278" i="16"/>
  <c r="P2279" i="16"/>
  <c r="P2280" i="16"/>
  <c r="P2281" i="16"/>
  <c r="P2282" i="16"/>
  <c r="P2283" i="16"/>
  <c r="P2284" i="16"/>
  <c r="P2285" i="16"/>
  <c r="P2286" i="16"/>
  <c r="P2287" i="16"/>
  <c r="P2288" i="16"/>
  <c r="P2289" i="16"/>
  <c r="P2290" i="16"/>
  <c r="P2291" i="16"/>
  <c r="P2292" i="16"/>
  <c r="P2293" i="16"/>
  <c r="P2294" i="16"/>
  <c r="P2295" i="16"/>
  <c r="P2296" i="16"/>
  <c r="P2297" i="16"/>
  <c r="P2298" i="16"/>
  <c r="P2299" i="16"/>
  <c r="P2300" i="16"/>
  <c r="P2301" i="16"/>
  <c r="P2302" i="16"/>
  <c r="P2303" i="16"/>
  <c r="P2304" i="16"/>
  <c r="P2305" i="16"/>
  <c r="P2306" i="16"/>
  <c r="P2307" i="16"/>
  <c r="P2308" i="16"/>
  <c r="P2309" i="16"/>
  <c r="P2310" i="16"/>
  <c r="P2311" i="16"/>
  <c r="P2312" i="16"/>
  <c r="P2313" i="16"/>
  <c r="P2314" i="16"/>
  <c r="P2315" i="16"/>
  <c r="P2316" i="16"/>
  <c r="P2317" i="16"/>
  <c r="P2318" i="16"/>
  <c r="P2319" i="16"/>
  <c r="P2320" i="16"/>
  <c r="P2321" i="16"/>
  <c r="P2322" i="16"/>
  <c r="P2323" i="16"/>
  <c r="P2324" i="16"/>
  <c r="P2325" i="16"/>
  <c r="P2326" i="16"/>
  <c r="P2327" i="16"/>
  <c r="P2328" i="16"/>
  <c r="P2329" i="16"/>
  <c r="P2330" i="16"/>
  <c r="P2331" i="16"/>
  <c r="P2332" i="16"/>
  <c r="P2333" i="16"/>
  <c r="P2334" i="16"/>
  <c r="P2335" i="16"/>
  <c r="P2336" i="16"/>
  <c r="P2337" i="16"/>
  <c r="P2338" i="16"/>
  <c r="P2339" i="16"/>
  <c r="P2340" i="16"/>
  <c r="P2341" i="16"/>
  <c r="P2342" i="16"/>
  <c r="P2343" i="16"/>
  <c r="P2344" i="16"/>
  <c r="P2345" i="16"/>
  <c r="P2346" i="16"/>
  <c r="P2347" i="16"/>
  <c r="P2348" i="16"/>
  <c r="P2349" i="16"/>
  <c r="P2350" i="16"/>
  <c r="P2351" i="16"/>
  <c r="P2352" i="16"/>
  <c r="P2353" i="16"/>
  <c r="P2354" i="16"/>
  <c r="P2355" i="16"/>
  <c r="P2356" i="16"/>
  <c r="P2357" i="16"/>
  <c r="P2358" i="16"/>
  <c r="P2359" i="16"/>
  <c r="P2360" i="16"/>
  <c r="P2361" i="16"/>
  <c r="P2362" i="16"/>
  <c r="P2363" i="16"/>
  <c r="P2364" i="16"/>
  <c r="P2365" i="16"/>
  <c r="P2366" i="16"/>
  <c r="P2367" i="16"/>
  <c r="P2368" i="16"/>
  <c r="P2369" i="16"/>
  <c r="P2370" i="16"/>
  <c r="P2371" i="16"/>
  <c r="P2372" i="16"/>
  <c r="P2373" i="16"/>
  <c r="P2374" i="16"/>
  <c r="P2375" i="16"/>
  <c r="P2376" i="16"/>
  <c r="P2377" i="16"/>
  <c r="P2378" i="16"/>
  <c r="P2379" i="16"/>
  <c r="P2380" i="16"/>
  <c r="P2381" i="16"/>
  <c r="P2382" i="16"/>
  <c r="P2383" i="16"/>
  <c r="P2384" i="16"/>
  <c r="P2385" i="16"/>
  <c r="P2386" i="16"/>
  <c r="P2387" i="16"/>
  <c r="P2388" i="16"/>
  <c r="P2389" i="16"/>
  <c r="P2390" i="16"/>
  <c r="P2391" i="16"/>
  <c r="P2392" i="16"/>
  <c r="P2393" i="16"/>
  <c r="P2394" i="16"/>
  <c r="P2395" i="16"/>
  <c r="P2396" i="16"/>
  <c r="P2397" i="16"/>
  <c r="P2398" i="16"/>
  <c r="P2399" i="16"/>
  <c r="P2400" i="16"/>
  <c r="P2401" i="16"/>
  <c r="P2402" i="16"/>
  <c r="P2403" i="16"/>
  <c r="P2404" i="16"/>
  <c r="P2405" i="16"/>
  <c r="P2406" i="16"/>
  <c r="P2407" i="16"/>
  <c r="P2408" i="16"/>
  <c r="P2409" i="16"/>
  <c r="P2410" i="16"/>
  <c r="P2411" i="16"/>
  <c r="P2412" i="16"/>
  <c r="P2413" i="16"/>
  <c r="P2414" i="16"/>
  <c r="P2415" i="16"/>
  <c r="P2416" i="16"/>
  <c r="P2417" i="16"/>
  <c r="P2418" i="16"/>
  <c r="P2419" i="16"/>
  <c r="P2420" i="16"/>
  <c r="P2421" i="16"/>
  <c r="P2422" i="16"/>
  <c r="P2423" i="16"/>
  <c r="P2424" i="16"/>
  <c r="P2425" i="16"/>
  <c r="P2426" i="16"/>
  <c r="P2427" i="16"/>
  <c r="P2428" i="16"/>
  <c r="P2429" i="16"/>
  <c r="P2430" i="16"/>
  <c r="P2431" i="16"/>
  <c r="P2432" i="16"/>
  <c r="P2433" i="16"/>
  <c r="P2434" i="16"/>
  <c r="P2435" i="16"/>
  <c r="P2436" i="16"/>
  <c r="P2437" i="16"/>
  <c r="P2438" i="16"/>
  <c r="P2439" i="16"/>
  <c r="P2440" i="16"/>
  <c r="P2441" i="16"/>
  <c r="P2442" i="16"/>
  <c r="P2443" i="16"/>
  <c r="P2444" i="16"/>
  <c r="P2445" i="16"/>
  <c r="P2446" i="16"/>
  <c r="P2447" i="16"/>
  <c r="P2448" i="16"/>
  <c r="P2449" i="16"/>
  <c r="P2450" i="16"/>
  <c r="P2451" i="16"/>
  <c r="P2452" i="16"/>
  <c r="P2453" i="16"/>
  <c r="P2454" i="16"/>
  <c r="P2455" i="16"/>
  <c r="P2456" i="16"/>
  <c r="P2457" i="16"/>
  <c r="P2458" i="16"/>
  <c r="P2459" i="16"/>
  <c r="P2460" i="16"/>
  <c r="P2461" i="16"/>
  <c r="P2462" i="16"/>
  <c r="P2463" i="16"/>
  <c r="P2464" i="16"/>
  <c r="P2465" i="16"/>
  <c r="P2466" i="16"/>
  <c r="P2467" i="16"/>
  <c r="P2468" i="16"/>
  <c r="P2469" i="16"/>
  <c r="P2470" i="16"/>
  <c r="P2471" i="16"/>
  <c r="P2472" i="16"/>
  <c r="P2473" i="16"/>
  <c r="P2474" i="16"/>
  <c r="P2475" i="16"/>
  <c r="P2476" i="16"/>
  <c r="P2477" i="16"/>
  <c r="P2478" i="16"/>
  <c r="P2479" i="16"/>
  <c r="P2480" i="16"/>
  <c r="P2481" i="16"/>
  <c r="P2482" i="16"/>
  <c r="P2483" i="16"/>
  <c r="P2484" i="16"/>
  <c r="P2485" i="16"/>
  <c r="P2486" i="16"/>
  <c r="P2487" i="16"/>
  <c r="P2488" i="16"/>
  <c r="P2489" i="16"/>
  <c r="P2490" i="16"/>
  <c r="P2491" i="16"/>
  <c r="P2492" i="16"/>
  <c r="P2493" i="16"/>
  <c r="P2494" i="16"/>
  <c r="P2495" i="16"/>
  <c r="P2496" i="16"/>
  <c r="P2497" i="16"/>
  <c r="P2498" i="16"/>
  <c r="P2499" i="16"/>
  <c r="P2500" i="16"/>
  <c r="P2501" i="16"/>
  <c r="P2502" i="16"/>
  <c r="P2503" i="16"/>
  <c r="P2504" i="16"/>
  <c r="P2505" i="16"/>
  <c r="P2506" i="16"/>
  <c r="P2507" i="16"/>
  <c r="P2508" i="16"/>
  <c r="P2509" i="16"/>
  <c r="P2510" i="16"/>
  <c r="P2511" i="16"/>
  <c r="P2512" i="16"/>
  <c r="P2513" i="16"/>
  <c r="P2514" i="16"/>
  <c r="P2515" i="16"/>
  <c r="P2516" i="16"/>
  <c r="P2517" i="16"/>
  <c r="P2518" i="16"/>
  <c r="P2519" i="16"/>
  <c r="P2520" i="16"/>
  <c r="P2521" i="16"/>
  <c r="P2522" i="16"/>
  <c r="P2523" i="16"/>
  <c r="P2524" i="16"/>
  <c r="P2525" i="16"/>
  <c r="P2526" i="16"/>
  <c r="P2527" i="16"/>
  <c r="P2528" i="16"/>
  <c r="P2529" i="16"/>
  <c r="P2530" i="16"/>
  <c r="P2531" i="16"/>
  <c r="P2532" i="16"/>
  <c r="P2533" i="16"/>
  <c r="P2534" i="16"/>
  <c r="P2535" i="16"/>
  <c r="P2536" i="16"/>
  <c r="P2537" i="16"/>
  <c r="P2538" i="16"/>
  <c r="P2539" i="16"/>
  <c r="P2540" i="16"/>
  <c r="P2541" i="16"/>
  <c r="P2542" i="16"/>
  <c r="P2543" i="16"/>
  <c r="P2544" i="16"/>
  <c r="P2545" i="16"/>
  <c r="P2546" i="16"/>
  <c r="P2547" i="16"/>
  <c r="P2548" i="16"/>
  <c r="P2549" i="16"/>
  <c r="P2550" i="16"/>
  <c r="P2551" i="16"/>
  <c r="P2552" i="16"/>
  <c r="P2553" i="16"/>
  <c r="P2554" i="16"/>
  <c r="P2555" i="16"/>
  <c r="P2556" i="16"/>
  <c r="P2557" i="16"/>
  <c r="P2558" i="16"/>
  <c r="P2559" i="16"/>
  <c r="P2560" i="16"/>
  <c r="P2561" i="16"/>
  <c r="P2562" i="16"/>
  <c r="P2563" i="16"/>
  <c r="P2564" i="16"/>
  <c r="P2565" i="16"/>
  <c r="P2566" i="16"/>
  <c r="P2567" i="16"/>
  <c r="P2568" i="16"/>
  <c r="P2569" i="16"/>
  <c r="P2570" i="16"/>
  <c r="P2571" i="16"/>
  <c r="P2572" i="16"/>
  <c r="P2573" i="16"/>
  <c r="P2574" i="16"/>
  <c r="P2575" i="16"/>
  <c r="P2576" i="16"/>
  <c r="P2577" i="16"/>
  <c r="P2578" i="16"/>
  <c r="P2579" i="16"/>
  <c r="P2580" i="16"/>
  <c r="P2581" i="16"/>
  <c r="P2582" i="16"/>
  <c r="P2583" i="16"/>
  <c r="P2584" i="16"/>
  <c r="P2585" i="16"/>
  <c r="P2586" i="16"/>
  <c r="P2587" i="16"/>
  <c r="P2588" i="16"/>
  <c r="P2589" i="16"/>
  <c r="P2590" i="16"/>
  <c r="P2591" i="16"/>
  <c r="P2592" i="16"/>
  <c r="P2593" i="16"/>
  <c r="P2594" i="16"/>
  <c r="P2595" i="16"/>
  <c r="P2596" i="16"/>
  <c r="P2597" i="16"/>
  <c r="P2598" i="16"/>
  <c r="P2599" i="16"/>
  <c r="P2600" i="16"/>
  <c r="P2601" i="16"/>
  <c r="P2602" i="16"/>
  <c r="P2603" i="16"/>
  <c r="P2604" i="16"/>
  <c r="P2605" i="16"/>
  <c r="P2606" i="16"/>
  <c r="P2607" i="16"/>
  <c r="P2608" i="16"/>
  <c r="P2609" i="16"/>
  <c r="P2610" i="16"/>
  <c r="P2611" i="16"/>
  <c r="P2612" i="16"/>
  <c r="P2613" i="16"/>
  <c r="P2614" i="16"/>
  <c r="P2615" i="16"/>
  <c r="P2616" i="16"/>
  <c r="P2617" i="16"/>
  <c r="P2618" i="16"/>
  <c r="P2619" i="16"/>
  <c r="P2620" i="16"/>
  <c r="P2621" i="16"/>
  <c r="P2622" i="16"/>
  <c r="P2623" i="16"/>
  <c r="P2624" i="16"/>
  <c r="P2625" i="16"/>
  <c r="P2626" i="16"/>
  <c r="P2627" i="16"/>
  <c r="P2628" i="16"/>
  <c r="P2629" i="16"/>
  <c r="P2630" i="16"/>
  <c r="P2631" i="16"/>
  <c r="P2632" i="16"/>
  <c r="P2633" i="16"/>
  <c r="P2634" i="16"/>
  <c r="P2635" i="16"/>
  <c r="P2636" i="16"/>
  <c r="P2637" i="16"/>
  <c r="P2638" i="16"/>
  <c r="P2639" i="16"/>
  <c r="P2640" i="16"/>
  <c r="P2641" i="16"/>
  <c r="P2642" i="16"/>
  <c r="P2643" i="16"/>
  <c r="P2644" i="16"/>
  <c r="P2645" i="16"/>
  <c r="P2646" i="16"/>
  <c r="P2647" i="16"/>
  <c r="P2648" i="16"/>
  <c r="P2649" i="16"/>
  <c r="P2650" i="16"/>
  <c r="P2651" i="16"/>
  <c r="P2652" i="16"/>
  <c r="P2653" i="16"/>
  <c r="P2654" i="16"/>
  <c r="P2655" i="16"/>
  <c r="P2656" i="16"/>
  <c r="P2657" i="16"/>
  <c r="P2658" i="16"/>
  <c r="P2659" i="16"/>
  <c r="P2660" i="16"/>
  <c r="P2661" i="16"/>
  <c r="P2662" i="16"/>
  <c r="P2663" i="16"/>
  <c r="P2664" i="16"/>
  <c r="P2665" i="16"/>
  <c r="P2666" i="16"/>
  <c r="P2667" i="16"/>
  <c r="P2668" i="16"/>
  <c r="P2669" i="16"/>
  <c r="P2670" i="16"/>
  <c r="P2671" i="16"/>
  <c r="P2672" i="16"/>
  <c r="P2673" i="16"/>
  <c r="P2674" i="16"/>
  <c r="P2675" i="16"/>
  <c r="P2676" i="16"/>
  <c r="P2677" i="16"/>
  <c r="P2678" i="16"/>
  <c r="P2679" i="16"/>
  <c r="P2680" i="16"/>
  <c r="P2681" i="16"/>
  <c r="P2682" i="16"/>
  <c r="P2683" i="16"/>
  <c r="P2684" i="16"/>
  <c r="P2685" i="16"/>
  <c r="P2686" i="16"/>
  <c r="P2687" i="16"/>
  <c r="P2688" i="16"/>
  <c r="P2689" i="16"/>
  <c r="P2690" i="16"/>
  <c r="P2691" i="16"/>
  <c r="P2692" i="16"/>
  <c r="P2693" i="16"/>
  <c r="P2694" i="16"/>
  <c r="P2695" i="16"/>
  <c r="P2696" i="16"/>
  <c r="P2697" i="16"/>
  <c r="P2698" i="16"/>
  <c r="P2699" i="16"/>
  <c r="P2700" i="16"/>
  <c r="P2701" i="16"/>
  <c r="P2702" i="16"/>
  <c r="P2703" i="16"/>
  <c r="P2704" i="16"/>
  <c r="P2705" i="16"/>
  <c r="P2706" i="16"/>
  <c r="P2707" i="16"/>
  <c r="P2708" i="16"/>
  <c r="P2709" i="16"/>
  <c r="P2710" i="16"/>
  <c r="P2711" i="16"/>
  <c r="P2712" i="16"/>
  <c r="P2713" i="16"/>
  <c r="P2714" i="16"/>
  <c r="P2715" i="16"/>
  <c r="P2716" i="16"/>
  <c r="P2717" i="16"/>
  <c r="P2718" i="16"/>
  <c r="P2719" i="16"/>
  <c r="P2720" i="16"/>
  <c r="P2721" i="16"/>
  <c r="P2722" i="16"/>
  <c r="P2723" i="16"/>
  <c r="P2724" i="16"/>
  <c r="P2725" i="16"/>
  <c r="P2726" i="16"/>
  <c r="P2727" i="16"/>
  <c r="P2728" i="16"/>
  <c r="P2729" i="16"/>
  <c r="P2730" i="16"/>
  <c r="P2731" i="16"/>
  <c r="P2732" i="16"/>
  <c r="P2733" i="16"/>
  <c r="P2734" i="16"/>
  <c r="P2735" i="16"/>
  <c r="P2736" i="16"/>
  <c r="P2737" i="16"/>
  <c r="P2738" i="16"/>
  <c r="P2739" i="16"/>
  <c r="P2740" i="16"/>
  <c r="P2741" i="16"/>
  <c r="P2742" i="16"/>
  <c r="P2743" i="16"/>
  <c r="P2744" i="16"/>
  <c r="P2745" i="16"/>
  <c r="P2746" i="16"/>
  <c r="P2747" i="16"/>
  <c r="P2748" i="16"/>
  <c r="P2749" i="16"/>
  <c r="P2750" i="16"/>
  <c r="P2751" i="16"/>
  <c r="P2752" i="16"/>
  <c r="P2753" i="16"/>
  <c r="P2754" i="16"/>
  <c r="P2755" i="16"/>
  <c r="P2756" i="16"/>
  <c r="P2757" i="16"/>
  <c r="P2758" i="16"/>
  <c r="P2759" i="16"/>
  <c r="P2760" i="16"/>
  <c r="P2761" i="16"/>
  <c r="P2762" i="16"/>
  <c r="P2763" i="16"/>
  <c r="P2764" i="16"/>
  <c r="P2765" i="16"/>
  <c r="P2766" i="16"/>
  <c r="P2767" i="16"/>
  <c r="P2768" i="16"/>
  <c r="P2769" i="16"/>
  <c r="P2770" i="16"/>
  <c r="P2771" i="16"/>
  <c r="P2772" i="16"/>
  <c r="P2773" i="16"/>
  <c r="P2774" i="16"/>
  <c r="P2775" i="16"/>
  <c r="P2776" i="16"/>
  <c r="P2777" i="16"/>
  <c r="P2778" i="16"/>
  <c r="P2779" i="16"/>
  <c r="P2780" i="16"/>
  <c r="P2781" i="16"/>
  <c r="P2782" i="16"/>
  <c r="P2783" i="16"/>
  <c r="P2784" i="16"/>
  <c r="P2785" i="16"/>
  <c r="P2786" i="16"/>
  <c r="P2787" i="16"/>
  <c r="P2788" i="16"/>
  <c r="P2789" i="16"/>
  <c r="P2790" i="16"/>
  <c r="P2791" i="16"/>
  <c r="P2792" i="16"/>
  <c r="P2793" i="16"/>
  <c r="P2794" i="16"/>
  <c r="P2795" i="16"/>
  <c r="P2796" i="16"/>
  <c r="P2797" i="16"/>
  <c r="P2798" i="16"/>
  <c r="P2799" i="16"/>
  <c r="P2800" i="16"/>
  <c r="P2801" i="16"/>
  <c r="P2802" i="16"/>
  <c r="P2803" i="16"/>
  <c r="P2804" i="16"/>
  <c r="P2805" i="16"/>
  <c r="P2806" i="16"/>
  <c r="P2807" i="16"/>
  <c r="P2808" i="16"/>
  <c r="P2809" i="16"/>
  <c r="P2810" i="16"/>
  <c r="P2811" i="16"/>
  <c r="P2812" i="16"/>
  <c r="P2813" i="16"/>
  <c r="P2814" i="16"/>
  <c r="P2815" i="16"/>
  <c r="P2816" i="16"/>
  <c r="P2817" i="16"/>
  <c r="P2818" i="16"/>
  <c r="P2819" i="16"/>
  <c r="P2820" i="16"/>
  <c r="P2821" i="16"/>
  <c r="P2822" i="16"/>
  <c r="P2823" i="16"/>
  <c r="P2824" i="16"/>
  <c r="P2825" i="16"/>
  <c r="P2826" i="16"/>
  <c r="P2827" i="16"/>
  <c r="P2828" i="16"/>
  <c r="P2829" i="16"/>
  <c r="P2830" i="16"/>
  <c r="P2831" i="16"/>
  <c r="P2832" i="16"/>
  <c r="P2833" i="16"/>
  <c r="P2834" i="16"/>
  <c r="P2835" i="16"/>
  <c r="P2836" i="16"/>
  <c r="P2837" i="16"/>
  <c r="P2838" i="16"/>
  <c r="P2839" i="16"/>
  <c r="P2840" i="16"/>
  <c r="P2841" i="16"/>
  <c r="P2842" i="16"/>
  <c r="P2843" i="16"/>
  <c r="P2844" i="16"/>
  <c r="P2845" i="16"/>
  <c r="P2846" i="16"/>
  <c r="P2847" i="16"/>
  <c r="P2848" i="16"/>
  <c r="P2849" i="16"/>
  <c r="P2850" i="16"/>
  <c r="P2851" i="16"/>
  <c r="P2852" i="16"/>
  <c r="P2853" i="16"/>
  <c r="P2854" i="16"/>
  <c r="P2855" i="16"/>
  <c r="P2856" i="16"/>
  <c r="P2857" i="16"/>
  <c r="P2858" i="16"/>
  <c r="P2859" i="16"/>
  <c r="P2860" i="16"/>
  <c r="P2861" i="16"/>
  <c r="P2862" i="16"/>
  <c r="P2863" i="16"/>
  <c r="P2864" i="16"/>
  <c r="P2865" i="16"/>
  <c r="P2866" i="16"/>
  <c r="P2867" i="16"/>
  <c r="P2868" i="16"/>
  <c r="P2869" i="16"/>
  <c r="P2870" i="16"/>
  <c r="P2871" i="16"/>
  <c r="P2872" i="16"/>
  <c r="P2873" i="16"/>
  <c r="P2874" i="16"/>
  <c r="P2875" i="16"/>
  <c r="P2876" i="16"/>
  <c r="P2877" i="16"/>
  <c r="P2878" i="16"/>
  <c r="P2879" i="16"/>
  <c r="P2880" i="16"/>
  <c r="P2881" i="16"/>
  <c r="P2882" i="16"/>
  <c r="P2883" i="16"/>
  <c r="P2884" i="16"/>
  <c r="P2885" i="16"/>
  <c r="P2886" i="16"/>
  <c r="P2887" i="16"/>
  <c r="P2888" i="16"/>
  <c r="P2889" i="16"/>
  <c r="P2890" i="16"/>
  <c r="P2891" i="16"/>
  <c r="P2892" i="16"/>
  <c r="P2893" i="16"/>
  <c r="P2894" i="16"/>
  <c r="P2895" i="16"/>
  <c r="P2896" i="16"/>
  <c r="P2897" i="16"/>
  <c r="P2898" i="16"/>
  <c r="P2899" i="16"/>
  <c r="P2900" i="16"/>
  <c r="P2901" i="16"/>
  <c r="P2902" i="16"/>
  <c r="P2903" i="16"/>
  <c r="P2904" i="16"/>
  <c r="P2905" i="16"/>
  <c r="P2906" i="16"/>
  <c r="P2907" i="16"/>
  <c r="P2908" i="16"/>
  <c r="P2909" i="16"/>
  <c r="P2910" i="16"/>
  <c r="P2911" i="16"/>
  <c r="P2912" i="16"/>
  <c r="P2913" i="16"/>
  <c r="P2914" i="16"/>
  <c r="P2915" i="16"/>
  <c r="P2916" i="16"/>
  <c r="P2917" i="16"/>
  <c r="P2918" i="16"/>
  <c r="P2919" i="16"/>
  <c r="P2920" i="16"/>
  <c r="P2921" i="16"/>
  <c r="P2922" i="16"/>
  <c r="P2923" i="16"/>
  <c r="P2924" i="16"/>
  <c r="P2925" i="16"/>
  <c r="P2926" i="16"/>
  <c r="P2927" i="16"/>
  <c r="P2928" i="16"/>
  <c r="P2929" i="16"/>
  <c r="P2930" i="16"/>
  <c r="P2931" i="16"/>
  <c r="P2932" i="16"/>
  <c r="P2933" i="16"/>
  <c r="P2934" i="16"/>
  <c r="P2935" i="16"/>
  <c r="P2936" i="16"/>
  <c r="P2937" i="16"/>
  <c r="P2938" i="16"/>
  <c r="P2939" i="16"/>
  <c r="P2940" i="16"/>
  <c r="P2941" i="16"/>
  <c r="P2942" i="16"/>
  <c r="P2943" i="16"/>
  <c r="P2944" i="16"/>
  <c r="P2945" i="16"/>
  <c r="P2946" i="16"/>
  <c r="P2947" i="16"/>
  <c r="P2948" i="16"/>
  <c r="P2949" i="16"/>
  <c r="P2950" i="16"/>
  <c r="P2951" i="16"/>
  <c r="P2952" i="16"/>
  <c r="P2953" i="16"/>
  <c r="P2954" i="16"/>
  <c r="P2955" i="16"/>
  <c r="P2956" i="16"/>
  <c r="P2957" i="16"/>
  <c r="P2958" i="16"/>
  <c r="P2959" i="16"/>
  <c r="P2960" i="16"/>
  <c r="P2961" i="16"/>
  <c r="P2962" i="16"/>
  <c r="P2963" i="16"/>
  <c r="P2964" i="16"/>
  <c r="P2965" i="16"/>
  <c r="P2966" i="16"/>
  <c r="P2967" i="16"/>
  <c r="P2968" i="16"/>
  <c r="P2969" i="16"/>
  <c r="P2970" i="16"/>
  <c r="P2971" i="16"/>
  <c r="P2972" i="16"/>
  <c r="P2973" i="16"/>
  <c r="P2974" i="16"/>
  <c r="P2975" i="16"/>
  <c r="P2976" i="16"/>
  <c r="P2977" i="16"/>
  <c r="P2978" i="16"/>
  <c r="P2979" i="16"/>
  <c r="P2980" i="16"/>
  <c r="P2981" i="16"/>
  <c r="P2982" i="16"/>
  <c r="P2983" i="16"/>
  <c r="P2984" i="16"/>
  <c r="P2985" i="16"/>
  <c r="P2986" i="16"/>
  <c r="P2987" i="16"/>
  <c r="P2988" i="16"/>
  <c r="P2989" i="16"/>
  <c r="P2990" i="16"/>
  <c r="P2991" i="16"/>
  <c r="P2992" i="16"/>
  <c r="P2993" i="16"/>
  <c r="P2994" i="16"/>
  <c r="P2995" i="16"/>
  <c r="P2996" i="16"/>
  <c r="P2997" i="16"/>
  <c r="P2998" i="16"/>
  <c r="P2999" i="16"/>
  <c r="P3000" i="16"/>
  <c r="P3001" i="16"/>
  <c r="P3002" i="16"/>
  <c r="P3003" i="16"/>
  <c r="P3004" i="16"/>
  <c r="P3005" i="16"/>
  <c r="P3006" i="16"/>
  <c r="P3007" i="16"/>
  <c r="P3008" i="16"/>
  <c r="P3009" i="16"/>
  <c r="P3010" i="16"/>
  <c r="P3011" i="16"/>
  <c r="P3012" i="16"/>
  <c r="P3013" i="16"/>
  <c r="P3014" i="16"/>
  <c r="P3015" i="16"/>
  <c r="P3016" i="16"/>
  <c r="P3017" i="16"/>
  <c r="P3018" i="16"/>
  <c r="P3019" i="16"/>
  <c r="P3020" i="16"/>
  <c r="P3021" i="16"/>
  <c r="P3022" i="16"/>
  <c r="P3023" i="16"/>
  <c r="P3024" i="16"/>
  <c r="P3025" i="16"/>
  <c r="P3026" i="16"/>
  <c r="P3027" i="16"/>
  <c r="P3028" i="16"/>
  <c r="P3029" i="16"/>
  <c r="P3030" i="16"/>
  <c r="P3031" i="16"/>
  <c r="P3032" i="16"/>
  <c r="P3033" i="16"/>
  <c r="P3034" i="16"/>
  <c r="P3035" i="16"/>
  <c r="P3036" i="16"/>
  <c r="P3037" i="16"/>
  <c r="P3038" i="16"/>
  <c r="P3039" i="16"/>
  <c r="P3040" i="16"/>
  <c r="P3041" i="16"/>
  <c r="P3042" i="16"/>
  <c r="P3043" i="16"/>
  <c r="P3044" i="16"/>
  <c r="P3045" i="16"/>
  <c r="P3046" i="16"/>
  <c r="P3047" i="16"/>
  <c r="P3048" i="16"/>
  <c r="P3049" i="16"/>
  <c r="P3050" i="16"/>
  <c r="P3051" i="16"/>
  <c r="P3052" i="16"/>
  <c r="P3053" i="16"/>
  <c r="P3054" i="16"/>
  <c r="P3055" i="16"/>
  <c r="P3056" i="16"/>
  <c r="P3057" i="16"/>
  <c r="P3058" i="16"/>
  <c r="P3059" i="16"/>
  <c r="P3060" i="16"/>
  <c r="P3061" i="16"/>
  <c r="P3062" i="16"/>
  <c r="P3063" i="16"/>
  <c r="P3064" i="16"/>
  <c r="P3065" i="16"/>
  <c r="P3066" i="16"/>
  <c r="P3067" i="16"/>
  <c r="P3068" i="16"/>
  <c r="P3069" i="16"/>
  <c r="P3070" i="16"/>
  <c r="P3071" i="16"/>
  <c r="P3072" i="16"/>
  <c r="P3073" i="16"/>
  <c r="P3074" i="16"/>
  <c r="P3075" i="16"/>
  <c r="P3076" i="16"/>
  <c r="P3077" i="16"/>
  <c r="P3078" i="16"/>
  <c r="P3079" i="16"/>
  <c r="P3080" i="16"/>
  <c r="P3081" i="16"/>
  <c r="P3082" i="16"/>
  <c r="P3083" i="16"/>
  <c r="P3084" i="16"/>
  <c r="P3085" i="16"/>
  <c r="P3086" i="16"/>
  <c r="P3087" i="16"/>
  <c r="P3088" i="16"/>
  <c r="P3089" i="16"/>
  <c r="P3090" i="16"/>
  <c r="P3091" i="16"/>
  <c r="P3092" i="16"/>
  <c r="P3093" i="16"/>
  <c r="P3094" i="16"/>
  <c r="P3095" i="16"/>
  <c r="P3096" i="16"/>
  <c r="P3097" i="16"/>
  <c r="P3098" i="16"/>
  <c r="P3099" i="16"/>
  <c r="P3100" i="16"/>
  <c r="P3101" i="16"/>
  <c r="P3102" i="16"/>
  <c r="P3103" i="16"/>
  <c r="P3104" i="16"/>
  <c r="P3105" i="16"/>
  <c r="P3106" i="16"/>
  <c r="P3107" i="16"/>
  <c r="P3108" i="16"/>
  <c r="P3109" i="16"/>
  <c r="P3110" i="16"/>
  <c r="P3111" i="16"/>
  <c r="P3112" i="16"/>
  <c r="P3113" i="16"/>
  <c r="P3114" i="16"/>
  <c r="P3115" i="16"/>
  <c r="P3116" i="16"/>
  <c r="P3117" i="16"/>
  <c r="P3118" i="16"/>
  <c r="P3119" i="16"/>
  <c r="P3120" i="16"/>
  <c r="P3121" i="16"/>
  <c r="P3122" i="16"/>
  <c r="P3123" i="16"/>
  <c r="P3124" i="16"/>
  <c r="P3125" i="16"/>
  <c r="P3126" i="16"/>
  <c r="P3127" i="16"/>
  <c r="P3128" i="16"/>
  <c r="P3129" i="16"/>
  <c r="P3130" i="16"/>
  <c r="P3131" i="16"/>
  <c r="P3132" i="16"/>
  <c r="P3133" i="16"/>
  <c r="P3134" i="16"/>
  <c r="P3135" i="16"/>
  <c r="P3136" i="16"/>
  <c r="P3137" i="16"/>
  <c r="P3138" i="16"/>
  <c r="P3139" i="16"/>
  <c r="P3140" i="16"/>
  <c r="P3141" i="16"/>
  <c r="P3142" i="16"/>
  <c r="P3143" i="16"/>
  <c r="P3144" i="16"/>
  <c r="P3145" i="16"/>
  <c r="P3146" i="16"/>
  <c r="P3147" i="16"/>
  <c r="P3148" i="16"/>
  <c r="P3149" i="16"/>
  <c r="P3150" i="16"/>
  <c r="P3151" i="16"/>
  <c r="P3152" i="16"/>
  <c r="P3153" i="16"/>
  <c r="P3154" i="16"/>
  <c r="P3155" i="16"/>
  <c r="P3156" i="16"/>
  <c r="P3157" i="16"/>
  <c r="P3158" i="16"/>
  <c r="P3159" i="16"/>
  <c r="P3160" i="16"/>
  <c r="P3161" i="16"/>
  <c r="P3162" i="16"/>
  <c r="P3163" i="16"/>
  <c r="P3164" i="16"/>
  <c r="P3165" i="16"/>
  <c r="P3166" i="16"/>
  <c r="P3167" i="16"/>
  <c r="P3168" i="16"/>
  <c r="P3169" i="16"/>
  <c r="P3170" i="16"/>
  <c r="P3171" i="16"/>
  <c r="P3172" i="16"/>
  <c r="P3173" i="16"/>
  <c r="P3174" i="16"/>
  <c r="P3175" i="16"/>
  <c r="P3176" i="16"/>
  <c r="P3177" i="16"/>
  <c r="P3178" i="16"/>
  <c r="P3179" i="16"/>
  <c r="P3180" i="16"/>
  <c r="P3181" i="16"/>
  <c r="P3182" i="16"/>
  <c r="P3183" i="16"/>
  <c r="P3184" i="16"/>
  <c r="P3185" i="16"/>
  <c r="P3186" i="16"/>
  <c r="P3187" i="16"/>
  <c r="P3188" i="16"/>
  <c r="P3189" i="16"/>
  <c r="P3190" i="16"/>
  <c r="P3191" i="16"/>
  <c r="P3192" i="16"/>
  <c r="P3193" i="16"/>
  <c r="P3194" i="16"/>
  <c r="P3195" i="16"/>
  <c r="P3196" i="16"/>
  <c r="P3197" i="16"/>
  <c r="P3198" i="16"/>
  <c r="P3199" i="16"/>
  <c r="P3200" i="16"/>
  <c r="P3201" i="16"/>
  <c r="P3202" i="16"/>
  <c r="P3203" i="16"/>
  <c r="P3204" i="16"/>
  <c r="P3205" i="16"/>
  <c r="P3206" i="16"/>
  <c r="P3207" i="16"/>
  <c r="P3208" i="16"/>
  <c r="P3209" i="16"/>
  <c r="P3210" i="16"/>
  <c r="P3211" i="16"/>
  <c r="P3212" i="16"/>
  <c r="P3213" i="16"/>
  <c r="P3214" i="16"/>
  <c r="P3215" i="16"/>
  <c r="P3216" i="16"/>
  <c r="P3217" i="16"/>
  <c r="P3218" i="16"/>
  <c r="P3219" i="16"/>
  <c r="P3220" i="16"/>
  <c r="P3221" i="16"/>
  <c r="P3222" i="16"/>
  <c r="P3223" i="16"/>
  <c r="P3224" i="16"/>
  <c r="P3225" i="16"/>
  <c r="P3226" i="16"/>
  <c r="P3227" i="16"/>
  <c r="P3228" i="16"/>
  <c r="P3229" i="16"/>
  <c r="P3230" i="16"/>
  <c r="P3231" i="16"/>
  <c r="P3232" i="16"/>
  <c r="P3233" i="16"/>
  <c r="P3234" i="16"/>
  <c r="P3235" i="16"/>
  <c r="P3236" i="16"/>
  <c r="P3237" i="16"/>
  <c r="P3238" i="16"/>
  <c r="P3239" i="16"/>
  <c r="P3240" i="16"/>
  <c r="P3241" i="16"/>
  <c r="P3242" i="16"/>
  <c r="P3243" i="16"/>
  <c r="P3244" i="16"/>
  <c r="P3245" i="16"/>
  <c r="P3246" i="16"/>
  <c r="P3247" i="16"/>
  <c r="P3248" i="16"/>
  <c r="P3249" i="16"/>
  <c r="P3250" i="16"/>
  <c r="P3251" i="16"/>
  <c r="P3252" i="16"/>
  <c r="P3253" i="16"/>
  <c r="P3254" i="16"/>
  <c r="P3255" i="16"/>
  <c r="P3256" i="16"/>
  <c r="P3257" i="16"/>
  <c r="P3258" i="16"/>
  <c r="P3259" i="16"/>
  <c r="P3260" i="16"/>
  <c r="P3261" i="16"/>
  <c r="P3262" i="16"/>
  <c r="P3263" i="16"/>
  <c r="P3264" i="16"/>
  <c r="P3265" i="16"/>
  <c r="P3266" i="16"/>
  <c r="P3267" i="16"/>
  <c r="P3268" i="16"/>
  <c r="P3269" i="16"/>
  <c r="P3270" i="16"/>
  <c r="P3271" i="16"/>
  <c r="P3272" i="16"/>
  <c r="P3273" i="16"/>
  <c r="P3274" i="16"/>
  <c r="P3275" i="16"/>
  <c r="P3276" i="16"/>
  <c r="P3277" i="16"/>
  <c r="P3278" i="16"/>
  <c r="P3279" i="16"/>
  <c r="P3280" i="16"/>
  <c r="P3281" i="16"/>
  <c r="P3282" i="16"/>
  <c r="P3283" i="16"/>
  <c r="P3284" i="16"/>
  <c r="P3285" i="16"/>
  <c r="P3286" i="16"/>
  <c r="P3287" i="16"/>
  <c r="P3288" i="16"/>
  <c r="P3289" i="16"/>
  <c r="P3290" i="16"/>
  <c r="P3291" i="16"/>
  <c r="P3292" i="16"/>
  <c r="P3293" i="16"/>
  <c r="P3294" i="16"/>
  <c r="P3295" i="16"/>
  <c r="P3296" i="16"/>
  <c r="P3297" i="16"/>
  <c r="P3298" i="16"/>
  <c r="P3299" i="16"/>
  <c r="P3300" i="16"/>
  <c r="P3301" i="16"/>
  <c r="P3302" i="16"/>
  <c r="P3303" i="16"/>
  <c r="P3304" i="16"/>
  <c r="P3305" i="16"/>
  <c r="P3306" i="16"/>
  <c r="P3307" i="16"/>
  <c r="P3308" i="16"/>
  <c r="P3309" i="16"/>
  <c r="P3310" i="16"/>
  <c r="P3311" i="16"/>
  <c r="P3312" i="16"/>
  <c r="P3313" i="16"/>
  <c r="P3314" i="16"/>
  <c r="P3315" i="16"/>
  <c r="P3316" i="16"/>
  <c r="P3317" i="16"/>
  <c r="P3318" i="16"/>
  <c r="P3319" i="16"/>
  <c r="P3320" i="16"/>
  <c r="P3321" i="16"/>
  <c r="P3322" i="16"/>
  <c r="P3323" i="16"/>
  <c r="P3324" i="16"/>
  <c r="P3325" i="16"/>
  <c r="P3326" i="16"/>
  <c r="P3327" i="16"/>
  <c r="P3328" i="16"/>
  <c r="P3329" i="16"/>
  <c r="P3330" i="16"/>
  <c r="P3331" i="16"/>
  <c r="P3332" i="16"/>
  <c r="P3333" i="16"/>
  <c r="P3334" i="16"/>
  <c r="P3335" i="16"/>
  <c r="P3336" i="16"/>
  <c r="P3337" i="16"/>
  <c r="P3338" i="16"/>
  <c r="P3339" i="16"/>
  <c r="P3340" i="16"/>
  <c r="P3341" i="16"/>
  <c r="P3342" i="16"/>
  <c r="P3343" i="16"/>
  <c r="P3344" i="16"/>
  <c r="P3345" i="16"/>
  <c r="P3346" i="16"/>
  <c r="P3347" i="16"/>
  <c r="P3348" i="16"/>
  <c r="P3349" i="16"/>
  <c r="P3350" i="16"/>
  <c r="P3351" i="16"/>
  <c r="P3352" i="16"/>
  <c r="P3353" i="16"/>
  <c r="P3354" i="16"/>
  <c r="P3355" i="16"/>
  <c r="P3356" i="16"/>
  <c r="P3357" i="16"/>
  <c r="P3358" i="16"/>
  <c r="P3359" i="16"/>
  <c r="P3360" i="16"/>
  <c r="P3361" i="16"/>
  <c r="P3362" i="16"/>
  <c r="P3363" i="16"/>
  <c r="P3364" i="16"/>
  <c r="P3365" i="16"/>
  <c r="P3366" i="16"/>
  <c r="P3367" i="16"/>
  <c r="P3368" i="16"/>
  <c r="P3369" i="16"/>
  <c r="P3370" i="16"/>
  <c r="P3371" i="16"/>
  <c r="P3372" i="16"/>
  <c r="P3373" i="16"/>
  <c r="P3374" i="16"/>
  <c r="P3375" i="16"/>
  <c r="P3376" i="16"/>
  <c r="P3377" i="16"/>
  <c r="P3378" i="16"/>
  <c r="P3379" i="16"/>
  <c r="P3380" i="16"/>
  <c r="P3381" i="16"/>
  <c r="P3382" i="16"/>
  <c r="P3383" i="16"/>
  <c r="P3384" i="16"/>
  <c r="P3385" i="16"/>
  <c r="P3386" i="16"/>
  <c r="P3387" i="16"/>
  <c r="P3388" i="16"/>
  <c r="P3389" i="16"/>
  <c r="P3390" i="16"/>
  <c r="P3391" i="16"/>
  <c r="P3392" i="16"/>
  <c r="P3393" i="16"/>
  <c r="P3394" i="16"/>
  <c r="P3395" i="16"/>
  <c r="P3396" i="16"/>
  <c r="P3397" i="16"/>
  <c r="P3398" i="16"/>
  <c r="P3399" i="16"/>
  <c r="P3400" i="16"/>
  <c r="P3401" i="16"/>
  <c r="P3402" i="16"/>
  <c r="P3403" i="16"/>
  <c r="P3404" i="16"/>
  <c r="P3405" i="16"/>
  <c r="P3406" i="16"/>
  <c r="P3407" i="16"/>
  <c r="P3408" i="16"/>
  <c r="P3409" i="16"/>
  <c r="P3410" i="16"/>
  <c r="P3411" i="16"/>
  <c r="P3412" i="16"/>
  <c r="P3413" i="16"/>
  <c r="P3414" i="16"/>
  <c r="P3415" i="16"/>
  <c r="P3416" i="16"/>
  <c r="P3417" i="16"/>
  <c r="P3418" i="16"/>
  <c r="P3419" i="16"/>
  <c r="P3420" i="16"/>
  <c r="P3421" i="16"/>
  <c r="P3422" i="16"/>
  <c r="P3423" i="16"/>
  <c r="P3424" i="16"/>
  <c r="P3425" i="16"/>
  <c r="P3426" i="16"/>
  <c r="P3427" i="16"/>
  <c r="P3428" i="16"/>
  <c r="P3429" i="16"/>
  <c r="P3430" i="16"/>
  <c r="P3431" i="16"/>
  <c r="P3432" i="16"/>
  <c r="P3433" i="16"/>
  <c r="P3434" i="16"/>
  <c r="P3435" i="16"/>
  <c r="P3436" i="16"/>
  <c r="P3437" i="16"/>
  <c r="P3438" i="16"/>
  <c r="P3439" i="16"/>
  <c r="P3440" i="16"/>
  <c r="P3441" i="16"/>
  <c r="P3442" i="16"/>
  <c r="P3443" i="16"/>
  <c r="P3444" i="16"/>
  <c r="P3445" i="16"/>
  <c r="P3446" i="16"/>
  <c r="P3447" i="16"/>
  <c r="P3448" i="16"/>
  <c r="P3449" i="16"/>
  <c r="P3450" i="16"/>
  <c r="P3451" i="16"/>
  <c r="P3452" i="16"/>
  <c r="P3453" i="16"/>
  <c r="P3454" i="16"/>
  <c r="P3455" i="16"/>
  <c r="P3456" i="16"/>
  <c r="P3457" i="16"/>
  <c r="P3458" i="16"/>
  <c r="P3459" i="16"/>
  <c r="P3460" i="16"/>
  <c r="P3461" i="16"/>
  <c r="P3462" i="16"/>
  <c r="P3463" i="16"/>
  <c r="P3464" i="16"/>
  <c r="P3465" i="16"/>
  <c r="P3466" i="16"/>
  <c r="P3467" i="16"/>
  <c r="P3468" i="16"/>
  <c r="P3469" i="16"/>
  <c r="P3470" i="16"/>
  <c r="P3471" i="16"/>
  <c r="P3472" i="16"/>
  <c r="P3473" i="16"/>
  <c r="P3474" i="16"/>
  <c r="P3475" i="16"/>
  <c r="P3476" i="16"/>
  <c r="P3477" i="16"/>
  <c r="P3478" i="16"/>
  <c r="P3479" i="16"/>
  <c r="P3480" i="16"/>
  <c r="P3481" i="16"/>
  <c r="P3482" i="16"/>
  <c r="P3483" i="16"/>
  <c r="P3484" i="16"/>
  <c r="P3485" i="16"/>
  <c r="P3486" i="16"/>
  <c r="P3487" i="16"/>
  <c r="P3488" i="16"/>
  <c r="P3489" i="16"/>
  <c r="P3490" i="16"/>
  <c r="P3491" i="16"/>
  <c r="P3492" i="16"/>
  <c r="P3493" i="16"/>
  <c r="P3494" i="16"/>
  <c r="P3495" i="16"/>
  <c r="P3496" i="16"/>
  <c r="P3497" i="16"/>
  <c r="P3498" i="16"/>
  <c r="P3499" i="16"/>
  <c r="P3500" i="16"/>
  <c r="P3501" i="16"/>
  <c r="P3502" i="16"/>
  <c r="P3503" i="16"/>
  <c r="P3504" i="16"/>
  <c r="P3505" i="16"/>
  <c r="P3506" i="16"/>
  <c r="P3507" i="16"/>
  <c r="P3508" i="16"/>
  <c r="P3509" i="16"/>
  <c r="P3510" i="16"/>
  <c r="P3511" i="16"/>
  <c r="P3512" i="16"/>
  <c r="P3513" i="16"/>
  <c r="P3514" i="16"/>
  <c r="P3515" i="16"/>
  <c r="P3516" i="16"/>
  <c r="P3517" i="16"/>
  <c r="P3518" i="16"/>
  <c r="P3519" i="16"/>
  <c r="P3520" i="16"/>
  <c r="P3521" i="16"/>
  <c r="P3522" i="16"/>
  <c r="P3523" i="16"/>
  <c r="P3524" i="16"/>
  <c r="P3525" i="16"/>
  <c r="P3526" i="16"/>
  <c r="P3527" i="16"/>
  <c r="P3528" i="16"/>
  <c r="P3529" i="16"/>
  <c r="P3530" i="16"/>
  <c r="P3531" i="16"/>
  <c r="P3532" i="16"/>
  <c r="P3533" i="16"/>
  <c r="P3534" i="16"/>
  <c r="P3535" i="16"/>
  <c r="P3536" i="16"/>
  <c r="P3537" i="16"/>
  <c r="P3538" i="16"/>
  <c r="P3539" i="16"/>
  <c r="P3540" i="16"/>
  <c r="P3541" i="16"/>
  <c r="P3542" i="16"/>
  <c r="P3543" i="16"/>
  <c r="P3544" i="16"/>
  <c r="P3545" i="16"/>
  <c r="P3546" i="16"/>
  <c r="P3547" i="16"/>
  <c r="P3548" i="16"/>
  <c r="P3549" i="16"/>
  <c r="P3550" i="16"/>
  <c r="P3551" i="16"/>
  <c r="P3552" i="16"/>
  <c r="P3553" i="16"/>
  <c r="P3554" i="16"/>
  <c r="P3555" i="16"/>
  <c r="P3556" i="16"/>
  <c r="P3557" i="16"/>
  <c r="P3558" i="16"/>
  <c r="P3559" i="16"/>
  <c r="P3560" i="16"/>
  <c r="P3561" i="16"/>
  <c r="P3562" i="16"/>
  <c r="P3563" i="16"/>
  <c r="P3564" i="16"/>
  <c r="P3565" i="16"/>
  <c r="P3566" i="16"/>
  <c r="P3567" i="16"/>
  <c r="P3568" i="16"/>
  <c r="P3569" i="16"/>
  <c r="P3570" i="16"/>
  <c r="P3571" i="16"/>
  <c r="P3572" i="16"/>
  <c r="P3573" i="16"/>
  <c r="P3574" i="16"/>
  <c r="P3575" i="16"/>
  <c r="P3576" i="16"/>
  <c r="P3577" i="16"/>
  <c r="P3578" i="16"/>
  <c r="P3579" i="16"/>
  <c r="P3580" i="16"/>
  <c r="P3581" i="16"/>
  <c r="P3582" i="16"/>
  <c r="P3583" i="16"/>
  <c r="P3584" i="16"/>
  <c r="P3585" i="16"/>
  <c r="P3586" i="16"/>
  <c r="P3587" i="16"/>
  <c r="P3588" i="16"/>
  <c r="P3589" i="16"/>
  <c r="P3590" i="16"/>
  <c r="P3591" i="16"/>
  <c r="P3592" i="16"/>
  <c r="P3593" i="16"/>
  <c r="P3594" i="16"/>
  <c r="P3595" i="16"/>
  <c r="P3596" i="16"/>
  <c r="P3597" i="16"/>
  <c r="P3598" i="16"/>
  <c r="P3599" i="16"/>
  <c r="P3600" i="16"/>
  <c r="P3601" i="16"/>
  <c r="P3602" i="16"/>
  <c r="P3603" i="16"/>
  <c r="P3604" i="16"/>
  <c r="P3605" i="16"/>
  <c r="P3606" i="16"/>
  <c r="P3607" i="16"/>
  <c r="P3608" i="16"/>
  <c r="P3609" i="16"/>
  <c r="P3610" i="16"/>
  <c r="P3611" i="16"/>
  <c r="P3612" i="16"/>
  <c r="P3613" i="16"/>
  <c r="P3614" i="16"/>
  <c r="P3615" i="16"/>
  <c r="P3616" i="16"/>
  <c r="P3617" i="16"/>
  <c r="P3618" i="16"/>
  <c r="P3619" i="16"/>
  <c r="P3620" i="16"/>
  <c r="P3621" i="16"/>
  <c r="P3622" i="16"/>
  <c r="P3623" i="16"/>
  <c r="P3624" i="16"/>
  <c r="P3625" i="16"/>
  <c r="P3626" i="16"/>
  <c r="P3627" i="16"/>
  <c r="P3628" i="16"/>
  <c r="P3629" i="16"/>
  <c r="P3630" i="16"/>
  <c r="P3631" i="16"/>
  <c r="P3632" i="16"/>
  <c r="P3633" i="16"/>
  <c r="P3634" i="16"/>
  <c r="P3635" i="16"/>
  <c r="P3636" i="16"/>
  <c r="P3637" i="16"/>
  <c r="P3638" i="16"/>
  <c r="P3639" i="16"/>
  <c r="P3640" i="16"/>
  <c r="P3641" i="16"/>
  <c r="P3642" i="16"/>
  <c r="P3643" i="16"/>
  <c r="P3644" i="16"/>
  <c r="P3645" i="16"/>
  <c r="P3646" i="16"/>
  <c r="P3647" i="16"/>
  <c r="P3648" i="16"/>
  <c r="P3649" i="16"/>
  <c r="P3650" i="16"/>
  <c r="P3651" i="16"/>
  <c r="P3652" i="16"/>
  <c r="P3653" i="16"/>
  <c r="P3654" i="16"/>
  <c r="P3655" i="16"/>
  <c r="P3656" i="16"/>
  <c r="P3657" i="16"/>
  <c r="P3658" i="16"/>
  <c r="P3659" i="16"/>
  <c r="P3660" i="16"/>
  <c r="P3661" i="16"/>
  <c r="P3662" i="16"/>
  <c r="P3663" i="16"/>
  <c r="P3664" i="16"/>
  <c r="P3665" i="16"/>
  <c r="P3666" i="16"/>
  <c r="P3667" i="16"/>
  <c r="P3668" i="16"/>
  <c r="P3669" i="16"/>
  <c r="P3670" i="16"/>
  <c r="P3671" i="16"/>
  <c r="P3672" i="16"/>
  <c r="P3673" i="16"/>
  <c r="P3674" i="16"/>
  <c r="P3675" i="16"/>
  <c r="P3676" i="16"/>
  <c r="P3677" i="16"/>
  <c r="P3678" i="16"/>
  <c r="P3679" i="16"/>
  <c r="P3680" i="16"/>
  <c r="P3681" i="16"/>
  <c r="P3682" i="16"/>
  <c r="P3683" i="16"/>
  <c r="P3684" i="16"/>
  <c r="P3685" i="16"/>
  <c r="P3686" i="16"/>
  <c r="P3687" i="16"/>
  <c r="P3688" i="16"/>
  <c r="P3689" i="16"/>
  <c r="P3690" i="16"/>
  <c r="P3691" i="16"/>
  <c r="P3692" i="16"/>
  <c r="P3693" i="16"/>
  <c r="P3694" i="16"/>
  <c r="P3695" i="16"/>
  <c r="P3696" i="16"/>
  <c r="P3697" i="16"/>
  <c r="P3698" i="16"/>
  <c r="P3699" i="16"/>
  <c r="P3700" i="16"/>
  <c r="P3701" i="16"/>
  <c r="P3702" i="16"/>
  <c r="P3703" i="16"/>
  <c r="P3704" i="16"/>
  <c r="P3705" i="16"/>
  <c r="P3706" i="16"/>
  <c r="P3707" i="16"/>
  <c r="P3708" i="16"/>
  <c r="P3709" i="16"/>
  <c r="P3710" i="16"/>
  <c r="P3711" i="16"/>
  <c r="P3712" i="16"/>
  <c r="P3713" i="16"/>
  <c r="P3714" i="16"/>
  <c r="P3715" i="16"/>
  <c r="P3716" i="16"/>
  <c r="P3717" i="16"/>
  <c r="P3718" i="16"/>
  <c r="P3719" i="16"/>
  <c r="P3720" i="16"/>
  <c r="P3721" i="16"/>
  <c r="P3722" i="16"/>
  <c r="P3723" i="16"/>
  <c r="P3724" i="16"/>
  <c r="P3725" i="16"/>
  <c r="P3726" i="16"/>
  <c r="P3727" i="16"/>
  <c r="P3728" i="16"/>
  <c r="P3729" i="16"/>
  <c r="P3730" i="16"/>
  <c r="P3731" i="16"/>
  <c r="P3732" i="16"/>
  <c r="P3733" i="16"/>
  <c r="P3734" i="16"/>
  <c r="P3735" i="16"/>
  <c r="P3736" i="16"/>
  <c r="P3737" i="16"/>
  <c r="P3738" i="16"/>
  <c r="P3739" i="16"/>
  <c r="P3740" i="16"/>
  <c r="P3741" i="16"/>
  <c r="P3742" i="16"/>
  <c r="P3743" i="16"/>
  <c r="P3744" i="16"/>
  <c r="P3745" i="16"/>
  <c r="P3746" i="16"/>
  <c r="P3747" i="16"/>
  <c r="P3748" i="16"/>
  <c r="P3749" i="16"/>
  <c r="P3750" i="16"/>
  <c r="P3751" i="16"/>
  <c r="P3752" i="16"/>
  <c r="P3753" i="16"/>
  <c r="P3754" i="16"/>
  <c r="P3755" i="16"/>
  <c r="P3756" i="16"/>
  <c r="P3757" i="16"/>
  <c r="P3758" i="16"/>
  <c r="P3759" i="16"/>
  <c r="P3760" i="16"/>
  <c r="P3761" i="16"/>
  <c r="P3762" i="16"/>
  <c r="P3763" i="16"/>
  <c r="P3764" i="16"/>
  <c r="P3765" i="16"/>
  <c r="P3766" i="16"/>
  <c r="P3767" i="16"/>
  <c r="P3768" i="16"/>
  <c r="P3769" i="16"/>
  <c r="P3770" i="16"/>
  <c r="P3771" i="16"/>
  <c r="P3772" i="16"/>
  <c r="P3773" i="16"/>
  <c r="P3774" i="16"/>
  <c r="P3775" i="16"/>
  <c r="P3776" i="16"/>
  <c r="P3777" i="16"/>
  <c r="P3778" i="16"/>
  <c r="P3779" i="16"/>
  <c r="P3780" i="16"/>
  <c r="P3781" i="16"/>
  <c r="P3782" i="16"/>
  <c r="P3783" i="16"/>
  <c r="P3784" i="16"/>
  <c r="P3785" i="16"/>
  <c r="P3786" i="16"/>
  <c r="P3787" i="16"/>
  <c r="P3788" i="16"/>
  <c r="P3789" i="16"/>
  <c r="P3790" i="16"/>
  <c r="P3791" i="16"/>
  <c r="P3792" i="16"/>
  <c r="P3793" i="16"/>
  <c r="P3794" i="16"/>
  <c r="P3795" i="16"/>
  <c r="P3796" i="16"/>
  <c r="P3797" i="16"/>
  <c r="P3798" i="16"/>
  <c r="P3799" i="16"/>
  <c r="P3800" i="16"/>
  <c r="P3801" i="16"/>
  <c r="P3802" i="16"/>
  <c r="P3803" i="16"/>
  <c r="P3804" i="16"/>
  <c r="P3805" i="16"/>
  <c r="P3806" i="16"/>
  <c r="P3807" i="16"/>
  <c r="P3808" i="16"/>
  <c r="P3809" i="16"/>
  <c r="P3810" i="16"/>
  <c r="P3811" i="16"/>
  <c r="P3812" i="16"/>
  <c r="P3813" i="16"/>
  <c r="P3814" i="16"/>
  <c r="P3815" i="16"/>
  <c r="P3816" i="16"/>
  <c r="P3817" i="16"/>
  <c r="P3818" i="16"/>
  <c r="P3819" i="16"/>
  <c r="P3820" i="16"/>
  <c r="P3821" i="16"/>
  <c r="P3822" i="16"/>
  <c r="P3823" i="16"/>
  <c r="P3824" i="16"/>
  <c r="P3825" i="16"/>
  <c r="P3826" i="16"/>
  <c r="P3827" i="16"/>
  <c r="P3828" i="16"/>
  <c r="P3829" i="16"/>
  <c r="P3830" i="16"/>
  <c r="P3831" i="16"/>
  <c r="P3832" i="16"/>
  <c r="P3833" i="16"/>
  <c r="P3834" i="16"/>
  <c r="P3835" i="16"/>
  <c r="P3836" i="16"/>
  <c r="P3837" i="16"/>
  <c r="P3838" i="16"/>
  <c r="P3839" i="16"/>
  <c r="P3840" i="16"/>
  <c r="P3841" i="16"/>
  <c r="P3842" i="16"/>
  <c r="P3843" i="16"/>
  <c r="P3844" i="16"/>
  <c r="P3845" i="16"/>
  <c r="P3846" i="16"/>
  <c r="P3847" i="16"/>
  <c r="P3848" i="16"/>
  <c r="P3849" i="16"/>
  <c r="P3850" i="16"/>
  <c r="P3851" i="16"/>
  <c r="P3852" i="16"/>
  <c r="P3853" i="16"/>
  <c r="P3854" i="16"/>
  <c r="P3855" i="16"/>
  <c r="P3856" i="16"/>
  <c r="P3857" i="16"/>
  <c r="P3858" i="16"/>
  <c r="P3859" i="16"/>
  <c r="P3860" i="16"/>
  <c r="P3861" i="16"/>
  <c r="P3862" i="16"/>
  <c r="P3863" i="16"/>
  <c r="P3864" i="16"/>
  <c r="P3865" i="16"/>
  <c r="P3866" i="16"/>
  <c r="P3867" i="16"/>
  <c r="P3868" i="16"/>
  <c r="P3869" i="16"/>
  <c r="P3870" i="16"/>
  <c r="P3871" i="16"/>
  <c r="P3872" i="16"/>
  <c r="P3873" i="16"/>
  <c r="P3874" i="16"/>
  <c r="P3875" i="16"/>
  <c r="P3876" i="16"/>
  <c r="P3877" i="16"/>
  <c r="P3878" i="16"/>
  <c r="P3879" i="16"/>
  <c r="P3880" i="16"/>
  <c r="P3881" i="16"/>
  <c r="P3882" i="16"/>
  <c r="P3883" i="16"/>
  <c r="P3884" i="16"/>
  <c r="P3885" i="16"/>
  <c r="P3886" i="16"/>
  <c r="P3887" i="16"/>
  <c r="P3888" i="16"/>
  <c r="P3889" i="16"/>
  <c r="P3890" i="16"/>
  <c r="P3891" i="16"/>
  <c r="P3892" i="16"/>
  <c r="P3893" i="16"/>
  <c r="P3894" i="16"/>
  <c r="P3895" i="16"/>
  <c r="P3896" i="16"/>
  <c r="P3897" i="16"/>
  <c r="P3898" i="16"/>
  <c r="P3899" i="16"/>
  <c r="P3900" i="16"/>
  <c r="P3901" i="16"/>
  <c r="P3902" i="16"/>
  <c r="P3903" i="16"/>
  <c r="P3904" i="16"/>
  <c r="P3905" i="16"/>
  <c r="P3906" i="16"/>
  <c r="P3907" i="16"/>
  <c r="P3908" i="16"/>
  <c r="P3909" i="16"/>
  <c r="P3910" i="16"/>
  <c r="P3911" i="16"/>
  <c r="P3912" i="16"/>
  <c r="P3913" i="16"/>
  <c r="P3914" i="16"/>
  <c r="P3915" i="16"/>
  <c r="P3916" i="16"/>
  <c r="P3917" i="16"/>
  <c r="P3918" i="16"/>
  <c r="P3919" i="16"/>
  <c r="P3920" i="16"/>
  <c r="P3921" i="16"/>
  <c r="P3922" i="16"/>
  <c r="P3923" i="16"/>
  <c r="P3924" i="16"/>
  <c r="P3925" i="16"/>
  <c r="P3926" i="16"/>
  <c r="P3927" i="16"/>
  <c r="P3928" i="16"/>
  <c r="P3929" i="16"/>
  <c r="P3930" i="16"/>
  <c r="P3931" i="16"/>
  <c r="P3932" i="16"/>
  <c r="P3933" i="16"/>
  <c r="P3934" i="16"/>
  <c r="P3935" i="16"/>
  <c r="P3936" i="16"/>
  <c r="P3937" i="16"/>
  <c r="P3938" i="16"/>
  <c r="P3939" i="16"/>
  <c r="P3940" i="16"/>
  <c r="P3941" i="16"/>
  <c r="P3942" i="16"/>
  <c r="P3943" i="16"/>
  <c r="P3944" i="16"/>
  <c r="P3945" i="16"/>
  <c r="P3946" i="16"/>
  <c r="P3947" i="16"/>
  <c r="P3948" i="16"/>
  <c r="P3949" i="16"/>
  <c r="P3950" i="16"/>
  <c r="P3951" i="16"/>
  <c r="P3952" i="16"/>
  <c r="P3953" i="16"/>
  <c r="P3954" i="16"/>
  <c r="P3955" i="16"/>
  <c r="P3956" i="16"/>
  <c r="P3957" i="16"/>
  <c r="P3958" i="16"/>
  <c r="P3959" i="16"/>
  <c r="P3960" i="16"/>
  <c r="P3961" i="16"/>
  <c r="P3962" i="16"/>
  <c r="P3963" i="16"/>
  <c r="P3964" i="16"/>
  <c r="P3965" i="16"/>
  <c r="P3966" i="16"/>
  <c r="P3967" i="16"/>
  <c r="P3968" i="16"/>
  <c r="P3969" i="16"/>
  <c r="P3970" i="16"/>
  <c r="P3971" i="16"/>
  <c r="P3972" i="16"/>
  <c r="P3973" i="16"/>
  <c r="P3974" i="16"/>
  <c r="P3975" i="16"/>
  <c r="P3976" i="16"/>
  <c r="P3977" i="16"/>
  <c r="P3978" i="16"/>
  <c r="P3979" i="16"/>
  <c r="P3980" i="16"/>
  <c r="P3981" i="16"/>
  <c r="P3982" i="16"/>
  <c r="P3983" i="16"/>
  <c r="P3984" i="16"/>
  <c r="P3985" i="16"/>
  <c r="P3986" i="16"/>
  <c r="P3987" i="16"/>
  <c r="P3988" i="16"/>
  <c r="P3989" i="16"/>
  <c r="P3990" i="16"/>
  <c r="P3991" i="16"/>
  <c r="P3992" i="16"/>
  <c r="P3993" i="16"/>
  <c r="P3994" i="16"/>
  <c r="P3995" i="16"/>
  <c r="P3996" i="16"/>
  <c r="P3997" i="16"/>
  <c r="P3998" i="16"/>
  <c r="P3999" i="16"/>
  <c r="P4000" i="16"/>
  <c r="P4001" i="16"/>
  <c r="P4002" i="16"/>
  <c r="P4003" i="16"/>
  <c r="P4004" i="16"/>
  <c r="P4005" i="16"/>
  <c r="P4006" i="16"/>
  <c r="P4007" i="16"/>
  <c r="P4008" i="16"/>
  <c r="P4009" i="16"/>
  <c r="P4010" i="16"/>
  <c r="P4011" i="16"/>
  <c r="P4012" i="16"/>
  <c r="P4013" i="16"/>
  <c r="P4014" i="16"/>
  <c r="P4015" i="16"/>
  <c r="P4016" i="16"/>
  <c r="P4017" i="16"/>
  <c r="P4018" i="16"/>
  <c r="P4019" i="16"/>
  <c r="P4020" i="16"/>
  <c r="P4021" i="16"/>
  <c r="P4022" i="16"/>
  <c r="P4023" i="16"/>
  <c r="P4024" i="16"/>
  <c r="P4025" i="16"/>
  <c r="P4026" i="16"/>
  <c r="P4027" i="16"/>
  <c r="P4028" i="16"/>
  <c r="P4029" i="16"/>
  <c r="P4030" i="16"/>
  <c r="P4031" i="16"/>
  <c r="P4032" i="16"/>
  <c r="P4033" i="16"/>
  <c r="P4034" i="16"/>
  <c r="P4035" i="16"/>
  <c r="P4036" i="16"/>
  <c r="P4037" i="16"/>
  <c r="P4038" i="16"/>
  <c r="P4039" i="16"/>
  <c r="P4040" i="16"/>
  <c r="P4041" i="16"/>
  <c r="P4042" i="16"/>
  <c r="P4043" i="16"/>
  <c r="P4044" i="16"/>
  <c r="P4045" i="16"/>
  <c r="P4046" i="16"/>
  <c r="P4047" i="16"/>
  <c r="P4048" i="16"/>
  <c r="P4049" i="16"/>
  <c r="P4050" i="16"/>
  <c r="P4051" i="16"/>
  <c r="P4052" i="16"/>
  <c r="P4053" i="16"/>
  <c r="P4054" i="16"/>
  <c r="P4055" i="16"/>
  <c r="P4056" i="16"/>
  <c r="P4057" i="16"/>
  <c r="P4058" i="16"/>
  <c r="P4059" i="16"/>
  <c r="P4060" i="16"/>
  <c r="P4061" i="16"/>
  <c r="P4062" i="16"/>
  <c r="P4063" i="16"/>
  <c r="P4064" i="16"/>
  <c r="P4065" i="16"/>
  <c r="P4066" i="16"/>
  <c r="P4067" i="16"/>
  <c r="P4068" i="16"/>
  <c r="P4069" i="16"/>
  <c r="P4070" i="16"/>
  <c r="P4071" i="16"/>
  <c r="P4072" i="16"/>
  <c r="P4073" i="16"/>
  <c r="P4074" i="16"/>
  <c r="P4075" i="16"/>
  <c r="P4076" i="16"/>
  <c r="P4077" i="16"/>
  <c r="P4078" i="16"/>
  <c r="P4079" i="16"/>
  <c r="P4080" i="16"/>
  <c r="P4081" i="16"/>
  <c r="P4082" i="16"/>
  <c r="P4083" i="16"/>
  <c r="P4084" i="16"/>
  <c r="P4085" i="16"/>
  <c r="P4086" i="16"/>
  <c r="P4087" i="16"/>
  <c r="P4088" i="16"/>
  <c r="P4089" i="16"/>
  <c r="P4090" i="16"/>
  <c r="P4091" i="16"/>
  <c r="P4092" i="16"/>
  <c r="P4093" i="16"/>
  <c r="P4094" i="16"/>
  <c r="P4095" i="16"/>
  <c r="P4096" i="16"/>
  <c r="P4097" i="16"/>
  <c r="P4098" i="16"/>
  <c r="P4099" i="16"/>
  <c r="P4100" i="16"/>
  <c r="P4101" i="16"/>
  <c r="P4102" i="16"/>
  <c r="P4103" i="16"/>
  <c r="P4104" i="16"/>
  <c r="P4105" i="16"/>
  <c r="P4106" i="16"/>
  <c r="P4107" i="16"/>
  <c r="P4108" i="16"/>
  <c r="P4109" i="16"/>
  <c r="P4110" i="16"/>
  <c r="P4111" i="16"/>
  <c r="P4112" i="16"/>
  <c r="P4113" i="16"/>
  <c r="P4114" i="16"/>
  <c r="P4115" i="16"/>
  <c r="P4116" i="16"/>
  <c r="P4117" i="16"/>
  <c r="P4118" i="16"/>
  <c r="P4119" i="16"/>
  <c r="P4120" i="16"/>
  <c r="P4121" i="16"/>
  <c r="P4122" i="16"/>
  <c r="P4123" i="16"/>
  <c r="P4124" i="16"/>
  <c r="P4125" i="16"/>
  <c r="P4126" i="16"/>
  <c r="P4127" i="16"/>
  <c r="P4128" i="16"/>
  <c r="P4129" i="16"/>
  <c r="P4130" i="16"/>
  <c r="P4131" i="16"/>
  <c r="P4132" i="16"/>
  <c r="P4133" i="16"/>
  <c r="P4134" i="16"/>
  <c r="P4135" i="16"/>
  <c r="P4136" i="16"/>
  <c r="P4137" i="16"/>
  <c r="P4138" i="16"/>
  <c r="P4139" i="16"/>
  <c r="P4140" i="16"/>
  <c r="P4141" i="16"/>
  <c r="P4142" i="16"/>
  <c r="P4143" i="16"/>
  <c r="P4144" i="16"/>
  <c r="P4145" i="16"/>
  <c r="P4146" i="16"/>
  <c r="P4147" i="16"/>
  <c r="P4148" i="16"/>
  <c r="P4149" i="16"/>
  <c r="P4150" i="16"/>
  <c r="P4151" i="16"/>
  <c r="P4152" i="16"/>
  <c r="P4153" i="16"/>
  <c r="P4154" i="16"/>
  <c r="P4155" i="16"/>
  <c r="P4156" i="16"/>
  <c r="P4157" i="16"/>
  <c r="P4158" i="16"/>
  <c r="P4159" i="16"/>
  <c r="P4160" i="16"/>
  <c r="P4161" i="16"/>
  <c r="P4162" i="16"/>
  <c r="P4163" i="16"/>
  <c r="P4164" i="16"/>
  <c r="P4165" i="16"/>
  <c r="P4166" i="16"/>
  <c r="P4167" i="16"/>
  <c r="P4168" i="16"/>
  <c r="P4169" i="16"/>
  <c r="P4170" i="16"/>
  <c r="P4171" i="16"/>
  <c r="P4172" i="16"/>
  <c r="P4173" i="16"/>
  <c r="P4174" i="16"/>
  <c r="P4175" i="16"/>
  <c r="P4176" i="16"/>
  <c r="P4177" i="16"/>
  <c r="P4178" i="16"/>
  <c r="P4179" i="16"/>
  <c r="P4180" i="16"/>
  <c r="P4181" i="16"/>
  <c r="P4182" i="16"/>
  <c r="P4183" i="16"/>
  <c r="P4184" i="16"/>
  <c r="P4185" i="16"/>
  <c r="P4186" i="16"/>
  <c r="P4187" i="16"/>
  <c r="P4188" i="16"/>
  <c r="P4189" i="16"/>
  <c r="P4190" i="16"/>
  <c r="P4191" i="16"/>
  <c r="P4192" i="16"/>
  <c r="P4193" i="16"/>
  <c r="P4194" i="16"/>
  <c r="P4195" i="16"/>
  <c r="P4196" i="16"/>
  <c r="P4197" i="16"/>
  <c r="P4198" i="16"/>
  <c r="P4199" i="16"/>
  <c r="P4200" i="16"/>
  <c r="P4201" i="16"/>
  <c r="P4202" i="16"/>
  <c r="P4203" i="16"/>
  <c r="P4204" i="16"/>
  <c r="P4205" i="16"/>
  <c r="P4206" i="16"/>
  <c r="P4207" i="16"/>
  <c r="P4208" i="16"/>
  <c r="P4209" i="16"/>
  <c r="P4210" i="16"/>
  <c r="P4211" i="16"/>
  <c r="P4212" i="16"/>
  <c r="P4213" i="16"/>
  <c r="P4214" i="16"/>
  <c r="P4215" i="16"/>
  <c r="P4216" i="16"/>
  <c r="P4217" i="16"/>
  <c r="P4218" i="16"/>
  <c r="P4219" i="16"/>
  <c r="P4220" i="16"/>
  <c r="P4221" i="16"/>
  <c r="P4222" i="16"/>
  <c r="P4223" i="16"/>
  <c r="P4224" i="16"/>
  <c r="P4225" i="16"/>
  <c r="P4226" i="16"/>
  <c r="P4227" i="16"/>
  <c r="P4228" i="16"/>
  <c r="P4229" i="16"/>
  <c r="P4230" i="16"/>
  <c r="P4231" i="16"/>
  <c r="P4232" i="16"/>
  <c r="P4233" i="16"/>
  <c r="P4234" i="16"/>
  <c r="P4235" i="16"/>
  <c r="P4236" i="16"/>
  <c r="P4237" i="16"/>
  <c r="P4238" i="16"/>
  <c r="P4239" i="16"/>
  <c r="P4240" i="16"/>
  <c r="P4241" i="16"/>
  <c r="P4242" i="16"/>
  <c r="P4243" i="16"/>
  <c r="P4244" i="16"/>
  <c r="P4245" i="16"/>
  <c r="P4246" i="16"/>
  <c r="P4247" i="16"/>
  <c r="P4248" i="16"/>
  <c r="P4249" i="16"/>
  <c r="P4250" i="16"/>
  <c r="P4251" i="16"/>
  <c r="P4252" i="16"/>
  <c r="P4253" i="16"/>
  <c r="P4254" i="16"/>
  <c r="P4255" i="16"/>
  <c r="P4256" i="16"/>
  <c r="P4257" i="16"/>
  <c r="P4258" i="16"/>
  <c r="P4259" i="16"/>
  <c r="P4260" i="16"/>
  <c r="P4261" i="16"/>
  <c r="P4262" i="16"/>
  <c r="P4263" i="16"/>
  <c r="P4264" i="16"/>
  <c r="P4265" i="16"/>
  <c r="P4266" i="16"/>
  <c r="P4267" i="16"/>
  <c r="P4268" i="16"/>
  <c r="P4269" i="16"/>
  <c r="P4270" i="16"/>
  <c r="P4271" i="16"/>
  <c r="P4272" i="16"/>
  <c r="P4273" i="16"/>
  <c r="P4274" i="16"/>
  <c r="P4275" i="16"/>
  <c r="P4276" i="16"/>
  <c r="P4277" i="16"/>
  <c r="P4278" i="16"/>
  <c r="P4279" i="16"/>
  <c r="P4280" i="16"/>
  <c r="P4281" i="16"/>
  <c r="P4282" i="16"/>
  <c r="P4283" i="16"/>
  <c r="P4284" i="16"/>
  <c r="P4285" i="16"/>
  <c r="P4286" i="16"/>
  <c r="P4287" i="16"/>
  <c r="P4288" i="16"/>
  <c r="P4289" i="16"/>
  <c r="P4290" i="16"/>
  <c r="P4291" i="16"/>
  <c r="P4292" i="16"/>
  <c r="P4293" i="16"/>
  <c r="P4294" i="16"/>
  <c r="P4295" i="16"/>
  <c r="P4296" i="16"/>
  <c r="P4297" i="16"/>
  <c r="P4298" i="16"/>
  <c r="P4299" i="16"/>
  <c r="P4300" i="16"/>
  <c r="P4301" i="16"/>
  <c r="P4302" i="16"/>
  <c r="P4303" i="16"/>
  <c r="P4304" i="16"/>
  <c r="P4305" i="16"/>
  <c r="P4306" i="16"/>
  <c r="P4307" i="16"/>
  <c r="P4308" i="16"/>
  <c r="P4309" i="16"/>
  <c r="P4310" i="16"/>
  <c r="P4311" i="16"/>
  <c r="P4312" i="16"/>
  <c r="P4313" i="16"/>
  <c r="P4314" i="16"/>
  <c r="P4315" i="16"/>
  <c r="P4316" i="16"/>
  <c r="P4317" i="16"/>
  <c r="P4318" i="16"/>
  <c r="P4319" i="16"/>
  <c r="P4320" i="16"/>
  <c r="P4321" i="16"/>
  <c r="P4322" i="16"/>
  <c r="P4323" i="16"/>
  <c r="P4324" i="16"/>
  <c r="P4325" i="16"/>
  <c r="P4326" i="16"/>
  <c r="P4327" i="16"/>
  <c r="P4328" i="16"/>
  <c r="P4329" i="16"/>
  <c r="P4330" i="16"/>
  <c r="P4331" i="16"/>
  <c r="P4332" i="16"/>
  <c r="P4333" i="16"/>
  <c r="P4334" i="16"/>
  <c r="P4335" i="16"/>
  <c r="P4336" i="16"/>
  <c r="P4337" i="16"/>
  <c r="P4338" i="16"/>
  <c r="P4339" i="16"/>
  <c r="P4340" i="16"/>
  <c r="P4341" i="16"/>
  <c r="P4342" i="16"/>
  <c r="P4343" i="16"/>
  <c r="P4344" i="16"/>
  <c r="P4345" i="16"/>
  <c r="P4346" i="16"/>
  <c r="P4347" i="16"/>
  <c r="P4348" i="16"/>
  <c r="P4349" i="16"/>
  <c r="P4350" i="16"/>
  <c r="P4351" i="16"/>
  <c r="P4352" i="16"/>
  <c r="P4353" i="16"/>
  <c r="P4354" i="16"/>
  <c r="P4355" i="16"/>
  <c r="P4356" i="16"/>
  <c r="P4357" i="16"/>
  <c r="P4358" i="16"/>
  <c r="P4359" i="16"/>
  <c r="P4360" i="16"/>
  <c r="P4361" i="16"/>
  <c r="P4362" i="16"/>
  <c r="P4363" i="16"/>
  <c r="P4364" i="16"/>
  <c r="P4365" i="16"/>
  <c r="P4366" i="16"/>
  <c r="P4367" i="16"/>
  <c r="P4368" i="16"/>
  <c r="P4369" i="16"/>
  <c r="P4370" i="16"/>
  <c r="P4371" i="16"/>
  <c r="P4372" i="16"/>
  <c r="P4373" i="16"/>
  <c r="P4374" i="16"/>
  <c r="P4375" i="16"/>
  <c r="P4376" i="16"/>
  <c r="P4377" i="16"/>
  <c r="P4378" i="16"/>
  <c r="P4379" i="16"/>
  <c r="P4380" i="16"/>
  <c r="P4381" i="16"/>
  <c r="P4382" i="16"/>
  <c r="P4383" i="16"/>
  <c r="P4384" i="16"/>
  <c r="P4385" i="16"/>
  <c r="P4386" i="16"/>
  <c r="P4387" i="16"/>
  <c r="P4388" i="16"/>
  <c r="P4389" i="16"/>
  <c r="P4390" i="16"/>
  <c r="P4391" i="16"/>
  <c r="P4392" i="16"/>
  <c r="P4393" i="16"/>
  <c r="P4394" i="16"/>
  <c r="P4395" i="16"/>
  <c r="P4396" i="16"/>
  <c r="P4397" i="16"/>
  <c r="P4398" i="16"/>
  <c r="P4399" i="16"/>
  <c r="P4400" i="16"/>
  <c r="P4401" i="16"/>
  <c r="P4402" i="16"/>
  <c r="P4403" i="16"/>
  <c r="P4404" i="16"/>
  <c r="P4405" i="16"/>
  <c r="P4406" i="16"/>
  <c r="P4407" i="16"/>
  <c r="P4408" i="16"/>
  <c r="P4409" i="16"/>
  <c r="P4410" i="16"/>
  <c r="P4411" i="16"/>
  <c r="P4412" i="16"/>
  <c r="P4413" i="16"/>
  <c r="P4414" i="16"/>
  <c r="P4415" i="16"/>
  <c r="P4416" i="16"/>
  <c r="P4417" i="16"/>
  <c r="P4418" i="16"/>
  <c r="P4419" i="16"/>
  <c r="P4420" i="16"/>
  <c r="P4421" i="16"/>
  <c r="P4422" i="16"/>
  <c r="P4423" i="16"/>
  <c r="P4424" i="16"/>
  <c r="P4425" i="16"/>
  <c r="P4426" i="16"/>
  <c r="P4427" i="16"/>
  <c r="P4428" i="16"/>
  <c r="P4429" i="16"/>
  <c r="P4430" i="16"/>
  <c r="P4431" i="16"/>
  <c r="P4432" i="16"/>
  <c r="P4433" i="16"/>
  <c r="P4434" i="16"/>
  <c r="P4435" i="16"/>
  <c r="P4436" i="16"/>
  <c r="P4437" i="16"/>
  <c r="P4438" i="16"/>
  <c r="P4439" i="16"/>
  <c r="P4440" i="16"/>
  <c r="P4441" i="16"/>
  <c r="P4442" i="16"/>
  <c r="P4443" i="16"/>
  <c r="P4444" i="16"/>
  <c r="P4445" i="16"/>
  <c r="P4446" i="16"/>
  <c r="P4447" i="16"/>
  <c r="P4448" i="16"/>
  <c r="P4449" i="16"/>
  <c r="P4450" i="16"/>
  <c r="P4451" i="16"/>
  <c r="P4452" i="16"/>
  <c r="P4453" i="16"/>
  <c r="P4454" i="16"/>
  <c r="P4455" i="16"/>
  <c r="P4456" i="16"/>
  <c r="P4457" i="16"/>
  <c r="P4458" i="16"/>
  <c r="P4459" i="16"/>
  <c r="P4460" i="16"/>
  <c r="P4461" i="16"/>
  <c r="P4462" i="16"/>
  <c r="P4463" i="16"/>
  <c r="P4464" i="16"/>
  <c r="P4465" i="16"/>
  <c r="P4466" i="16"/>
  <c r="P4467" i="16"/>
  <c r="P4468" i="16"/>
  <c r="P4469" i="16"/>
  <c r="P4470" i="16"/>
  <c r="P4471" i="16"/>
  <c r="P4472" i="16"/>
  <c r="P4473" i="16"/>
  <c r="P4474" i="16"/>
  <c r="P4475" i="16"/>
  <c r="P4476" i="16"/>
  <c r="P4477" i="16"/>
  <c r="P4478" i="16"/>
  <c r="P4479" i="16"/>
  <c r="P4480" i="16"/>
  <c r="P4481" i="16"/>
  <c r="P4482" i="16"/>
  <c r="P4483" i="16"/>
  <c r="P4484" i="16"/>
  <c r="P4485" i="16"/>
  <c r="P4486" i="16"/>
  <c r="P4487" i="16"/>
  <c r="P4488" i="16"/>
  <c r="P4489" i="16"/>
  <c r="P4490" i="16"/>
  <c r="P4491" i="16"/>
  <c r="P4492" i="16"/>
  <c r="P4493" i="16"/>
  <c r="P4494" i="16"/>
  <c r="P4495" i="16"/>
  <c r="P4496" i="16"/>
  <c r="P4497" i="16"/>
  <c r="P4498" i="16"/>
  <c r="P4499" i="16"/>
  <c r="P4500" i="16"/>
  <c r="P4501" i="16"/>
  <c r="P4502" i="16"/>
  <c r="P4503" i="16"/>
  <c r="P4504" i="16"/>
  <c r="P4505" i="16"/>
  <c r="P4506" i="16"/>
  <c r="P4507" i="16"/>
  <c r="P4508" i="16"/>
  <c r="P4509" i="16"/>
  <c r="P4510" i="16"/>
  <c r="P4511" i="16"/>
  <c r="P4512" i="16"/>
  <c r="P4513" i="16"/>
  <c r="P4514" i="16"/>
  <c r="P4515" i="16"/>
  <c r="P4516" i="16"/>
  <c r="P4517" i="16"/>
  <c r="P4518" i="16"/>
  <c r="P4519" i="16"/>
  <c r="P4520" i="16"/>
  <c r="P4521" i="16"/>
  <c r="P4522" i="16"/>
  <c r="P4523" i="16"/>
  <c r="P4524" i="16"/>
  <c r="P4525" i="16"/>
  <c r="P4526" i="16"/>
  <c r="P4527" i="16"/>
  <c r="P4528" i="16"/>
  <c r="P4529" i="16"/>
  <c r="P4530" i="16"/>
  <c r="P4531" i="16"/>
  <c r="P4532" i="16"/>
  <c r="P4533" i="16"/>
  <c r="P4534" i="16"/>
  <c r="P4535" i="16"/>
  <c r="P4536" i="16"/>
  <c r="P4537" i="16"/>
  <c r="P4538" i="16"/>
  <c r="P4539" i="16"/>
  <c r="P4540" i="16"/>
  <c r="P4541" i="16"/>
  <c r="P4542" i="16"/>
  <c r="P4543" i="16"/>
  <c r="P4544" i="16"/>
  <c r="P4545" i="16"/>
  <c r="P4546" i="16"/>
  <c r="P4547" i="16"/>
  <c r="P4548" i="16"/>
  <c r="P4549" i="16"/>
  <c r="P4550" i="16"/>
  <c r="P4551" i="16"/>
  <c r="P4552" i="16"/>
  <c r="P4553" i="16"/>
  <c r="P4554" i="16"/>
  <c r="P4555" i="16"/>
  <c r="P4556" i="16"/>
  <c r="P4557" i="16"/>
  <c r="P4558" i="16"/>
  <c r="P4559" i="16"/>
  <c r="P4560" i="16"/>
  <c r="P4561" i="16"/>
  <c r="P4562" i="16"/>
  <c r="P4563" i="16"/>
  <c r="P4564" i="16"/>
  <c r="P4565" i="16"/>
  <c r="P4566" i="16"/>
  <c r="P4567" i="16"/>
  <c r="P4568" i="16"/>
  <c r="P4569" i="16"/>
  <c r="P4570" i="16"/>
  <c r="P4571" i="16"/>
  <c r="P4572" i="16"/>
  <c r="P4573" i="16"/>
  <c r="P4574" i="16"/>
  <c r="P4575" i="16"/>
  <c r="P4576" i="16"/>
  <c r="P4577" i="16"/>
  <c r="P4578" i="16"/>
  <c r="P4579" i="16"/>
  <c r="P4580" i="16"/>
  <c r="P4581" i="16"/>
  <c r="P4582" i="16"/>
  <c r="P4583" i="16"/>
  <c r="P4584" i="16"/>
  <c r="P4585" i="16"/>
  <c r="P4586" i="16"/>
  <c r="P4587" i="16"/>
  <c r="P4588" i="16"/>
  <c r="P4589" i="16"/>
  <c r="P4590" i="16"/>
  <c r="P4591" i="16"/>
  <c r="P4592" i="16"/>
  <c r="P4593" i="16"/>
  <c r="P4594" i="16"/>
  <c r="P4595" i="16"/>
  <c r="P4596" i="16"/>
  <c r="P4597" i="16"/>
  <c r="P4598" i="16"/>
  <c r="P4599" i="16"/>
  <c r="P4600" i="16"/>
  <c r="P4601" i="16"/>
  <c r="P4602" i="16"/>
  <c r="P4603" i="16"/>
  <c r="P4604" i="16"/>
  <c r="P4605" i="16"/>
  <c r="P4606" i="16"/>
  <c r="P4607" i="16"/>
  <c r="P4608" i="16"/>
  <c r="P4609" i="16"/>
  <c r="P4610" i="16"/>
  <c r="P4611" i="16"/>
  <c r="P4612" i="16"/>
  <c r="P4613" i="16"/>
  <c r="P4614" i="16"/>
  <c r="P4615" i="16"/>
  <c r="P4616" i="16"/>
  <c r="P4617" i="16"/>
  <c r="P4618" i="16"/>
  <c r="P4619" i="16"/>
  <c r="P4620" i="16"/>
  <c r="P4621" i="16"/>
  <c r="P4622" i="16"/>
  <c r="P4623" i="16"/>
  <c r="P4624" i="16"/>
  <c r="P4625" i="16"/>
  <c r="P4626" i="16"/>
  <c r="P4627" i="16"/>
  <c r="P4628" i="16"/>
  <c r="P4629" i="16"/>
  <c r="P4630" i="16"/>
  <c r="P4631" i="16"/>
  <c r="P4632" i="16"/>
  <c r="P4633" i="16"/>
  <c r="P4634" i="16"/>
  <c r="P4635" i="16"/>
  <c r="P4636" i="16"/>
  <c r="P4637" i="16"/>
  <c r="P4638" i="16"/>
  <c r="P4639" i="16"/>
  <c r="P4640" i="16"/>
  <c r="P4641" i="16"/>
  <c r="P4642" i="16"/>
  <c r="P4643" i="16"/>
  <c r="P4644" i="16"/>
  <c r="P4645" i="16"/>
  <c r="P4646" i="16"/>
  <c r="P4647" i="16"/>
  <c r="P4648" i="16"/>
  <c r="P4649" i="16"/>
  <c r="P4650" i="16"/>
  <c r="P4651" i="16"/>
  <c r="P4652" i="16"/>
  <c r="P4653" i="16"/>
  <c r="P4654" i="16"/>
  <c r="P4655" i="16"/>
  <c r="P4656" i="16"/>
  <c r="P4657" i="16"/>
  <c r="P4658" i="16"/>
  <c r="P4659" i="16"/>
  <c r="P4660" i="16"/>
  <c r="P4661" i="16"/>
  <c r="P4662" i="16"/>
  <c r="P4663" i="16"/>
  <c r="P4664" i="16"/>
  <c r="P4665" i="16"/>
  <c r="P4666" i="16"/>
  <c r="P4667" i="16"/>
  <c r="P4668" i="16"/>
  <c r="P4669" i="16"/>
  <c r="P4670" i="16"/>
  <c r="P4671" i="16"/>
  <c r="P4672" i="16"/>
  <c r="P4673" i="16"/>
  <c r="P4674" i="16"/>
  <c r="P4675" i="16"/>
  <c r="P4676" i="16"/>
  <c r="P4677" i="16"/>
  <c r="P4678" i="16"/>
  <c r="P4679" i="16"/>
  <c r="P4680" i="16"/>
  <c r="P4681" i="16"/>
  <c r="P4682" i="16"/>
  <c r="P4683" i="16"/>
  <c r="P4684" i="16"/>
  <c r="P4685" i="16"/>
  <c r="P4686" i="16"/>
  <c r="P4687" i="16"/>
  <c r="P4688" i="16"/>
  <c r="P4689" i="16"/>
  <c r="P4690" i="16"/>
  <c r="P4691" i="16"/>
  <c r="P4692" i="16"/>
  <c r="P4693" i="16"/>
  <c r="P4694" i="16"/>
  <c r="P4695" i="16"/>
  <c r="P4696" i="16"/>
  <c r="P4697" i="16"/>
  <c r="P4698" i="16"/>
  <c r="P4699" i="16"/>
  <c r="P4700" i="16"/>
  <c r="P4701" i="16"/>
  <c r="P4702" i="16"/>
  <c r="P4703" i="16"/>
  <c r="P4704" i="16"/>
  <c r="P4705" i="16"/>
  <c r="P4706" i="16"/>
  <c r="P4707" i="16"/>
  <c r="P4708" i="16"/>
  <c r="P4709" i="16"/>
  <c r="P4710" i="16"/>
  <c r="P4711" i="16"/>
  <c r="P4712" i="16"/>
  <c r="P4713" i="16"/>
  <c r="P4714" i="16"/>
  <c r="P4715" i="16"/>
  <c r="P4716" i="16"/>
  <c r="P4717" i="16"/>
  <c r="P4718" i="16"/>
  <c r="P4719" i="16"/>
  <c r="P4720" i="16"/>
  <c r="P4721" i="16"/>
  <c r="P4722" i="16"/>
  <c r="P4723" i="16"/>
  <c r="P4724" i="16"/>
  <c r="P4725" i="16"/>
  <c r="P4726" i="16"/>
  <c r="P4727" i="16"/>
  <c r="P4728" i="16"/>
  <c r="P4729" i="16"/>
  <c r="P4730" i="16"/>
  <c r="P4731" i="16"/>
  <c r="P4732" i="16"/>
  <c r="P4733" i="16"/>
  <c r="P4734" i="16"/>
  <c r="P4735" i="16"/>
  <c r="P4736" i="16"/>
  <c r="P4737" i="16"/>
  <c r="P4738" i="16"/>
  <c r="P4739" i="16"/>
  <c r="P4740" i="16"/>
  <c r="P4741" i="16"/>
  <c r="P4742" i="16"/>
  <c r="P4743" i="16"/>
  <c r="P4744" i="16"/>
  <c r="P4745" i="16"/>
  <c r="P4746" i="16"/>
  <c r="P4747" i="16"/>
  <c r="P4748" i="16"/>
  <c r="P4749" i="16"/>
  <c r="P4750" i="16"/>
  <c r="P4751" i="16"/>
  <c r="P4752" i="16"/>
  <c r="P4753" i="16"/>
  <c r="P4754" i="16"/>
  <c r="P4755" i="16"/>
  <c r="P4756" i="16"/>
  <c r="P4757" i="16"/>
  <c r="P4758" i="16"/>
  <c r="P4759" i="16"/>
  <c r="P4760" i="16"/>
  <c r="P4761" i="16"/>
  <c r="P4762" i="16"/>
  <c r="P4763" i="16"/>
  <c r="P4764" i="16"/>
  <c r="P4765" i="16"/>
  <c r="P4766" i="16"/>
  <c r="P4767" i="16"/>
  <c r="P4768" i="16"/>
  <c r="P4769" i="16"/>
  <c r="P4770" i="16"/>
  <c r="P4771" i="16"/>
  <c r="P4772" i="16"/>
  <c r="P4773" i="16"/>
  <c r="P4774" i="16"/>
  <c r="P4775" i="16"/>
  <c r="P4776" i="16"/>
  <c r="P4777" i="16"/>
  <c r="P4778" i="16"/>
  <c r="P4779" i="16"/>
  <c r="P4780" i="16"/>
  <c r="P4781" i="16"/>
  <c r="P4782" i="16"/>
  <c r="P4783" i="16"/>
  <c r="P4784" i="16"/>
  <c r="P4785" i="16"/>
  <c r="P4786" i="16"/>
  <c r="P4787" i="16"/>
  <c r="P4788" i="16"/>
  <c r="P4789" i="16"/>
  <c r="P4790" i="16"/>
  <c r="P4791" i="16"/>
  <c r="P4792" i="16"/>
  <c r="P4793" i="16"/>
  <c r="P4794" i="16"/>
  <c r="P4795" i="16"/>
  <c r="P4796" i="16"/>
  <c r="P4797" i="16"/>
  <c r="P4798" i="16"/>
  <c r="P4799" i="16"/>
  <c r="P4800" i="16"/>
  <c r="P4801" i="16"/>
  <c r="P4802" i="16"/>
  <c r="P4803" i="16"/>
  <c r="P4804" i="16"/>
  <c r="P4805" i="16"/>
  <c r="P4806" i="16"/>
  <c r="P4807" i="16"/>
  <c r="P4808" i="16"/>
  <c r="P4809" i="16"/>
  <c r="P4810" i="16"/>
  <c r="P4811" i="16"/>
  <c r="P4812" i="16"/>
  <c r="P4813" i="16"/>
  <c r="P4814" i="16"/>
  <c r="P4815" i="16"/>
  <c r="P4816" i="16"/>
  <c r="P4817" i="16"/>
  <c r="P4818" i="16"/>
  <c r="P4819" i="16"/>
  <c r="P4820" i="16"/>
  <c r="P4821" i="16"/>
  <c r="P4822" i="16"/>
  <c r="P4823" i="16"/>
  <c r="P4824" i="16"/>
  <c r="P4825" i="16"/>
  <c r="P4826" i="16"/>
  <c r="P4827" i="16"/>
  <c r="P4828" i="16"/>
  <c r="P4829" i="16"/>
  <c r="P4830" i="16"/>
  <c r="P4831" i="16"/>
  <c r="P4832" i="16"/>
  <c r="P4833" i="16"/>
  <c r="P4834" i="16"/>
  <c r="P4835" i="16"/>
  <c r="P4836" i="16"/>
  <c r="P4837" i="16"/>
  <c r="P4838" i="16"/>
  <c r="P4839" i="16"/>
  <c r="P4840" i="16"/>
  <c r="P4841" i="16"/>
  <c r="P4842" i="16"/>
  <c r="P4843" i="16"/>
  <c r="P4844" i="16"/>
  <c r="P4845" i="16"/>
  <c r="P4846" i="16"/>
  <c r="P4847" i="16"/>
  <c r="P4848" i="16"/>
  <c r="P4849" i="16"/>
  <c r="P4850" i="16"/>
  <c r="P4851" i="16"/>
  <c r="P4852" i="16"/>
  <c r="P4853" i="16"/>
  <c r="P4854" i="16"/>
  <c r="P4855" i="16"/>
  <c r="P4856" i="16"/>
  <c r="P4857" i="16"/>
  <c r="P4858" i="16"/>
  <c r="P4859" i="16"/>
  <c r="P4860" i="16"/>
  <c r="P4861" i="16"/>
  <c r="P4862" i="16"/>
  <c r="P4863" i="16"/>
  <c r="P4864" i="16"/>
  <c r="P4865" i="16"/>
  <c r="P4866" i="16"/>
  <c r="P4867" i="16"/>
  <c r="P4868" i="16"/>
  <c r="P4869" i="16"/>
  <c r="P4870" i="16"/>
  <c r="P4871" i="16"/>
  <c r="P4872" i="16"/>
  <c r="P4873" i="16"/>
  <c r="P4874" i="16"/>
  <c r="P4875" i="16"/>
  <c r="P4876" i="16"/>
  <c r="P4877" i="16"/>
  <c r="P4878" i="16"/>
  <c r="P4879" i="16"/>
  <c r="P4880" i="16"/>
  <c r="P4881" i="16"/>
  <c r="P4882" i="16"/>
  <c r="P4883" i="16"/>
  <c r="P4884" i="16"/>
  <c r="P4885" i="16"/>
  <c r="P4886" i="16"/>
  <c r="P4887" i="16"/>
  <c r="P4888" i="16"/>
  <c r="P4889" i="16"/>
  <c r="P4890" i="16"/>
  <c r="P4891" i="16"/>
  <c r="P4892" i="16"/>
  <c r="P4893" i="16"/>
  <c r="P4894" i="16"/>
  <c r="P4895" i="16"/>
  <c r="P4896" i="16"/>
  <c r="P4897" i="16"/>
  <c r="P4898" i="16"/>
  <c r="P4899" i="16"/>
  <c r="P4900" i="16"/>
  <c r="P4901" i="16"/>
  <c r="P4902" i="16"/>
  <c r="P4903" i="16"/>
  <c r="P4904" i="16"/>
  <c r="P4905" i="16"/>
  <c r="P4906" i="16"/>
  <c r="P4907" i="16"/>
  <c r="P4908" i="16"/>
  <c r="P4909" i="16"/>
  <c r="P4910" i="16"/>
  <c r="P4911" i="16"/>
  <c r="P4912" i="16"/>
  <c r="P4913" i="16"/>
  <c r="P4914" i="16"/>
  <c r="P4915" i="16"/>
  <c r="P4916" i="16"/>
  <c r="P4917" i="16"/>
  <c r="P4918" i="16"/>
  <c r="P4919" i="16"/>
  <c r="P4920" i="16"/>
  <c r="P4921" i="16"/>
  <c r="P4922" i="16"/>
  <c r="P4923" i="16"/>
  <c r="P4924" i="16"/>
  <c r="P4925" i="16"/>
  <c r="P4926" i="16"/>
  <c r="P4927" i="16"/>
  <c r="P4928" i="16"/>
  <c r="P4929" i="16"/>
  <c r="P4930" i="16"/>
  <c r="P4931" i="16"/>
  <c r="P4932" i="16"/>
  <c r="P4933" i="16"/>
  <c r="P4934" i="16"/>
  <c r="P4935" i="16"/>
  <c r="P4936" i="16"/>
  <c r="P4937" i="16"/>
  <c r="P4938" i="16"/>
  <c r="P4939" i="16"/>
  <c r="P4940" i="16"/>
  <c r="P4941" i="16"/>
  <c r="P4942" i="16"/>
  <c r="P4943" i="16"/>
  <c r="P4944" i="16"/>
  <c r="P4945" i="16"/>
  <c r="P4946" i="16"/>
  <c r="P4947" i="16"/>
  <c r="P4948" i="16"/>
  <c r="P4949" i="16"/>
  <c r="P4950" i="16"/>
  <c r="P4951" i="16"/>
  <c r="P4952" i="16"/>
  <c r="P4953" i="16"/>
  <c r="P4954" i="16"/>
  <c r="P4955" i="16"/>
  <c r="P4956" i="16"/>
  <c r="P4957" i="16"/>
  <c r="P4958" i="16"/>
  <c r="P4959" i="16"/>
  <c r="P4960" i="16"/>
  <c r="P4961" i="16"/>
  <c r="P4962" i="16"/>
  <c r="P4963" i="16"/>
  <c r="P4964" i="16"/>
  <c r="P4965" i="16"/>
  <c r="P4966" i="16"/>
  <c r="P4967" i="16"/>
  <c r="P4968" i="16"/>
  <c r="P4969" i="16"/>
  <c r="P4970" i="16"/>
  <c r="P4971" i="16"/>
  <c r="P4972" i="16"/>
  <c r="P4973" i="16"/>
  <c r="P4974" i="16"/>
  <c r="P4975" i="16"/>
  <c r="P4976" i="16"/>
  <c r="P4977" i="16"/>
  <c r="P4978" i="16"/>
  <c r="P4979" i="16"/>
  <c r="P4980" i="16"/>
  <c r="P4981" i="16"/>
  <c r="P4982" i="16"/>
  <c r="P4983" i="16"/>
  <c r="P4984" i="16"/>
  <c r="P4985" i="16"/>
  <c r="P4986" i="16"/>
  <c r="P4987" i="16"/>
  <c r="P4988" i="16"/>
  <c r="P4989" i="16"/>
  <c r="P4990" i="16"/>
  <c r="P4991" i="16"/>
  <c r="P4992" i="16"/>
  <c r="P4993" i="16"/>
  <c r="P4994" i="16"/>
  <c r="P4995" i="16"/>
  <c r="P4996" i="16"/>
  <c r="P4997" i="16"/>
  <c r="P4998" i="16"/>
  <c r="P4999" i="16"/>
  <c r="P5000" i="16"/>
  <c r="P5001" i="16"/>
  <c r="P5002" i="16"/>
  <c r="P5003" i="16"/>
  <c r="P5004" i="16"/>
  <c r="P5005" i="16"/>
  <c r="P5006" i="16"/>
  <c r="P5007" i="16"/>
  <c r="P5008" i="16"/>
  <c r="P5009" i="16"/>
  <c r="P5010" i="16"/>
  <c r="P5011" i="16"/>
  <c r="P5012" i="16"/>
  <c r="P5013" i="16"/>
  <c r="P5014" i="16"/>
  <c r="P5015" i="16"/>
  <c r="P5016" i="16"/>
  <c r="P5017" i="16"/>
  <c r="P5018" i="16"/>
  <c r="P5019" i="16"/>
  <c r="P5020" i="16"/>
  <c r="P5021" i="16"/>
  <c r="P5022" i="16"/>
  <c r="P5023" i="16"/>
  <c r="P5024" i="16"/>
  <c r="P5025" i="16"/>
  <c r="P5026" i="16"/>
  <c r="P5027" i="16"/>
  <c r="P5028" i="16"/>
  <c r="P5029" i="16"/>
  <c r="P5030" i="16"/>
  <c r="P5031" i="16"/>
  <c r="P5032" i="16"/>
  <c r="P5033" i="16"/>
  <c r="P5034" i="16"/>
  <c r="P5035" i="16"/>
  <c r="P5036" i="16"/>
  <c r="P5037" i="16"/>
  <c r="P5038" i="16"/>
  <c r="P5039" i="16"/>
  <c r="P5040" i="16"/>
  <c r="P5041" i="16"/>
  <c r="P5042" i="16"/>
  <c r="P5043" i="16"/>
  <c r="P5044" i="16"/>
  <c r="P5045" i="16"/>
  <c r="P5046" i="16"/>
  <c r="P5047" i="16"/>
  <c r="P5048" i="16"/>
  <c r="P5049" i="16"/>
  <c r="P5050" i="16"/>
  <c r="P5051" i="16"/>
  <c r="P5052" i="16"/>
  <c r="P5053" i="16"/>
  <c r="P5054" i="16"/>
  <c r="P5055" i="16"/>
  <c r="P5056" i="16"/>
  <c r="P5057" i="16"/>
  <c r="P5058" i="16"/>
  <c r="P5059" i="16"/>
  <c r="P5060" i="16"/>
  <c r="P5061" i="16"/>
  <c r="P5062" i="16"/>
  <c r="P5063" i="16"/>
  <c r="P5064" i="16"/>
  <c r="P5065" i="16"/>
  <c r="P5066" i="16"/>
  <c r="P5067" i="16"/>
  <c r="P5068" i="16"/>
  <c r="P5069" i="16"/>
  <c r="P5070" i="16"/>
  <c r="P5071" i="16"/>
  <c r="P5072" i="16"/>
  <c r="P5073" i="16"/>
  <c r="P5074" i="16"/>
  <c r="P5075" i="16"/>
  <c r="P5076" i="16"/>
  <c r="P5077" i="16"/>
  <c r="P5078" i="16"/>
  <c r="P5079" i="16"/>
  <c r="P5080" i="16"/>
  <c r="P5081" i="16"/>
  <c r="P5082" i="16"/>
  <c r="P5083" i="16"/>
  <c r="P5084" i="16"/>
  <c r="P5085" i="16"/>
  <c r="P5086" i="16"/>
  <c r="P5087" i="16"/>
  <c r="P5088" i="16"/>
  <c r="P5089" i="16"/>
  <c r="P5090" i="16"/>
  <c r="P5091" i="16"/>
  <c r="P5092" i="16"/>
  <c r="P5093" i="16"/>
  <c r="P5094" i="16"/>
  <c r="P5095" i="16"/>
  <c r="P5096" i="16"/>
  <c r="P5097" i="16"/>
  <c r="P5098" i="16"/>
  <c r="P5099" i="16"/>
  <c r="P5100" i="16"/>
  <c r="P5101" i="16"/>
  <c r="P5102" i="16"/>
  <c r="P5103" i="16"/>
  <c r="P5104" i="16"/>
  <c r="P5105" i="16"/>
  <c r="P5106" i="16"/>
  <c r="P5107" i="16"/>
  <c r="P5108" i="16"/>
  <c r="P5109" i="16"/>
  <c r="P5110" i="16"/>
  <c r="P5111" i="16"/>
  <c r="P5112" i="16"/>
  <c r="P5113" i="16"/>
  <c r="P5114" i="16"/>
  <c r="P5115" i="16"/>
  <c r="P5116" i="16"/>
  <c r="P5117" i="16"/>
  <c r="P5118" i="16"/>
  <c r="P5119" i="16"/>
  <c r="P5120" i="16"/>
  <c r="P5121" i="16"/>
  <c r="P5122" i="16"/>
  <c r="P5123" i="16"/>
  <c r="P5124" i="16"/>
  <c r="P5125" i="16"/>
  <c r="P5126" i="16"/>
  <c r="P5127" i="16"/>
  <c r="P5128" i="16"/>
  <c r="P5129" i="16"/>
  <c r="P5130" i="16"/>
  <c r="P5131" i="16"/>
  <c r="P5132" i="16"/>
  <c r="P5133" i="16"/>
  <c r="P5134" i="16"/>
  <c r="P5135" i="16"/>
  <c r="P5136" i="16"/>
  <c r="P5137" i="16"/>
  <c r="P5138" i="16"/>
  <c r="P5139" i="16"/>
  <c r="P5140" i="16"/>
  <c r="P5141" i="16"/>
  <c r="P5142" i="16"/>
  <c r="P5143" i="16"/>
  <c r="P5144" i="16"/>
  <c r="P5145" i="16"/>
  <c r="P5146" i="16"/>
  <c r="P5147" i="16"/>
  <c r="P5148" i="16"/>
  <c r="P5149" i="16"/>
  <c r="P5150" i="16"/>
  <c r="P5151" i="16"/>
  <c r="P5152" i="16"/>
  <c r="P5153" i="16"/>
  <c r="P5154" i="16"/>
  <c r="P5155" i="16"/>
  <c r="P5156" i="16"/>
  <c r="P5157" i="16"/>
  <c r="P5158" i="16"/>
  <c r="P5159" i="16"/>
  <c r="P5160" i="16"/>
  <c r="P5161" i="16"/>
  <c r="P5162" i="16"/>
  <c r="P5163" i="16"/>
  <c r="P5164" i="16"/>
  <c r="P5165" i="16"/>
  <c r="P5166" i="16"/>
  <c r="P5167" i="16"/>
  <c r="P5168" i="16"/>
  <c r="P5169" i="16"/>
  <c r="P5170" i="16"/>
  <c r="P5171" i="16"/>
  <c r="P5172" i="16"/>
  <c r="P5173" i="16"/>
  <c r="P5174" i="16"/>
  <c r="P5175" i="16"/>
  <c r="P5176" i="16"/>
  <c r="P5177" i="16"/>
  <c r="P5178" i="16"/>
  <c r="P5179" i="16"/>
  <c r="P5180" i="16"/>
  <c r="P5181" i="16"/>
  <c r="P5182" i="16"/>
  <c r="P5183" i="16"/>
  <c r="P5184" i="16"/>
  <c r="P5185" i="16"/>
  <c r="P5186" i="16"/>
  <c r="P5187" i="16"/>
  <c r="P5188" i="16"/>
  <c r="P5189" i="16"/>
  <c r="P5190" i="16"/>
  <c r="P5191" i="16"/>
  <c r="P5192" i="16"/>
  <c r="P5193" i="16"/>
  <c r="P5194" i="16"/>
  <c r="P5195" i="16"/>
  <c r="P5196" i="16"/>
  <c r="P5197" i="16"/>
  <c r="P5198" i="16"/>
  <c r="P5199" i="16"/>
  <c r="P5200" i="16"/>
  <c r="P5201" i="16"/>
  <c r="P5202" i="16"/>
  <c r="P5203" i="16"/>
  <c r="P5204" i="16"/>
  <c r="P5205" i="16"/>
  <c r="P5206" i="16"/>
  <c r="P5207" i="16"/>
  <c r="P5208" i="16"/>
  <c r="P5209" i="16"/>
  <c r="P5210" i="16"/>
  <c r="P5211" i="16"/>
  <c r="P5212" i="16"/>
  <c r="P5213" i="16"/>
  <c r="P5214" i="16"/>
  <c r="P5215" i="16"/>
  <c r="P5216" i="16"/>
  <c r="P5217" i="16"/>
  <c r="P5218" i="16"/>
  <c r="P5219" i="16"/>
  <c r="P5220" i="16"/>
  <c r="P5221" i="16"/>
  <c r="P5222" i="16"/>
  <c r="P5223" i="16"/>
  <c r="P5224" i="16"/>
  <c r="P5225" i="16"/>
  <c r="P5226" i="16"/>
  <c r="P5227" i="16"/>
  <c r="P5228" i="16"/>
  <c r="P5229" i="16"/>
  <c r="P5230" i="16"/>
  <c r="P5231" i="16"/>
  <c r="P5232" i="16"/>
  <c r="P5233" i="16"/>
  <c r="P5234" i="16"/>
  <c r="P5235" i="16"/>
  <c r="P5236" i="16"/>
  <c r="P5237" i="16"/>
  <c r="P5238" i="16"/>
  <c r="P5239" i="16"/>
  <c r="P5240" i="16"/>
  <c r="P5241" i="16"/>
  <c r="P5242" i="16"/>
  <c r="P5243" i="16"/>
  <c r="P5244" i="16"/>
  <c r="P5245" i="16"/>
  <c r="P5246" i="16"/>
  <c r="P5247" i="16"/>
  <c r="P5248" i="16"/>
  <c r="P5249" i="16"/>
  <c r="P5250" i="16"/>
  <c r="P5251" i="16"/>
  <c r="P5252" i="16"/>
  <c r="P5253" i="16"/>
  <c r="P5254" i="16"/>
  <c r="P5255" i="16"/>
  <c r="P5256" i="16"/>
  <c r="P5257" i="16"/>
  <c r="P5258" i="16"/>
  <c r="P5259" i="16"/>
  <c r="P5260" i="16"/>
  <c r="P5261" i="16"/>
  <c r="P5262" i="16"/>
  <c r="P5263" i="16"/>
  <c r="P5264" i="16"/>
  <c r="P5265" i="16"/>
  <c r="P5266" i="16"/>
  <c r="P5267" i="16"/>
  <c r="P5268" i="16"/>
  <c r="P5269" i="16"/>
  <c r="P5270" i="16"/>
  <c r="P5271" i="16"/>
  <c r="P5272" i="16"/>
  <c r="P5273" i="16"/>
  <c r="P5274" i="16"/>
  <c r="P5275" i="16"/>
  <c r="P5276" i="16"/>
  <c r="P5277" i="16"/>
  <c r="P5278" i="16"/>
  <c r="P5279" i="16"/>
  <c r="P5280" i="16"/>
  <c r="P5281" i="16"/>
  <c r="P5282" i="16"/>
  <c r="P5283" i="16"/>
  <c r="P5284" i="16"/>
  <c r="P5285" i="16"/>
  <c r="P5286" i="16"/>
  <c r="P5287" i="16"/>
  <c r="P5288" i="16"/>
  <c r="P5289" i="16"/>
  <c r="P5290" i="16"/>
  <c r="P5291" i="16"/>
  <c r="P5292" i="16"/>
  <c r="P5293" i="16"/>
  <c r="P5294" i="16"/>
  <c r="P5295" i="16"/>
  <c r="P5296" i="16"/>
  <c r="P5297" i="16"/>
  <c r="P5298" i="16"/>
  <c r="P5299" i="16"/>
  <c r="P5300" i="16"/>
  <c r="P5301" i="16"/>
  <c r="P5302" i="16"/>
  <c r="P5303" i="16"/>
  <c r="P5304" i="16"/>
  <c r="P5305" i="16"/>
  <c r="P5306" i="16"/>
  <c r="P5307" i="16"/>
  <c r="P5308" i="16"/>
  <c r="P5309" i="16"/>
  <c r="P5310" i="16"/>
  <c r="P5311" i="16"/>
  <c r="P5312" i="16"/>
  <c r="P5313" i="16"/>
  <c r="P5314" i="16"/>
  <c r="P5315" i="16"/>
  <c r="P5316" i="16"/>
  <c r="P5317" i="16"/>
  <c r="P5318" i="16"/>
  <c r="P5319" i="16"/>
  <c r="P5320" i="16"/>
  <c r="P5321" i="16"/>
  <c r="P5322" i="16"/>
  <c r="P5323" i="16"/>
  <c r="P5324" i="16"/>
  <c r="P5325" i="16"/>
  <c r="P5326" i="16"/>
  <c r="P5327" i="16"/>
  <c r="P5328" i="16"/>
  <c r="P5329" i="16"/>
  <c r="P5330" i="16"/>
  <c r="P5331" i="16"/>
  <c r="P5332" i="16"/>
  <c r="P5333" i="16"/>
  <c r="P5334" i="16"/>
  <c r="P5335" i="16"/>
  <c r="P5336" i="16"/>
  <c r="P5337" i="16"/>
  <c r="P5338" i="16"/>
  <c r="P5339" i="16"/>
  <c r="P5340" i="16"/>
  <c r="P5341" i="16"/>
  <c r="P5342" i="16"/>
  <c r="P5343" i="16"/>
  <c r="P5344" i="16"/>
  <c r="P5345" i="16"/>
  <c r="P5346" i="16"/>
  <c r="P5347" i="16"/>
  <c r="P5348" i="16"/>
  <c r="P5349" i="16"/>
  <c r="P5350" i="16"/>
  <c r="P5351" i="16"/>
  <c r="P5352" i="16"/>
  <c r="P5353" i="16"/>
  <c r="P5354" i="16"/>
  <c r="P5355" i="16"/>
  <c r="P5356" i="16"/>
  <c r="P5357" i="16"/>
  <c r="P5358" i="16"/>
  <c r="P5359" i="16"/>
  <c r="P5360" i="16"/>
  <c r="P5361" i="16"/>
  <c r="P5362" i="16"/>
  <c r="P5363" i="16"/>
  <c r="P5364" i="16"/>
  <c r="P5365" i="16"/>
  <c r="P5366" i="16"/>
  <c r="P5367" i="16"/>
  <c r="P5368" i="16"/>
  <c r="P5369" i="16"/>
  <c r="P5370" i="16"/>
  <c r="P5371" i="16"/>
  <c r="P5372" i="16"/>
  <c r="P5373" i="16"/>
  <c r="P5374" i="16"/>
  <c r="P5375" i="16"/>
  <c r="P5376" i="16"/>
  <c r="P5377" i="16"/>
  <c r="P5378" i="16"/>
  <c r="P5379" i="16"/>
  <c r="P5380" i="16"/>
  <c r="P5381" i="16"/>
  <c r="P5382" i="16"/>
  <c r="P5383" i="16"/>
  <c r="P5384" i="16"/>
  <c r="P5385" i="16"/>
  <c r="P5386" i="16"/>
  <c r="P5387" i="16"/>
  <c r="P5388" i="16"/>
  <c r="P5389" i="16"/>
  <c r="P5390" i="16"/>
  <c r="P5391" i="16"/>
  <c r="P5392" i="16"/>
  <c r="P5393" i="16"/>
  <c r="P5394" i="16"/>
  <c r="P5395" i="16"/>
  <c r="P5396" i="16"/>
  <c r="P5397" i="16"/>
  <c r="P5398" i="16"/>
  <c r="P5399" i="16"/>
  <c r="P5400" i="16"/>
  <c r="P5401" i="16"/>
  <c r="P5402" i="16"/>
  <c r="P5403" i="16"/>
  <c r="P5404" i="16"/>
  <c r="P5405" i="16"/>
  <c r="P5406" i="16"/>
  <c r="P5407" i="16"/>
  <c r="P5408" i="16"/>
  <c r="P5409" i="16"/>
  <c r="P5410" i="16"/>
  <c r="P5411" i="16"/>
  <c r="P5412" i="16"/>
  <c r="P5413" i="16"/>
  <c r="P5414" i="16"/>
  <c r="P5415" i="16"/>
  <c r="P5416" i="16"/>
  <c r="P5417" i="16"/>
  <c r="P5418" i="16"/>
  <c r="P5419" i="16"/>
  <c r="P5420" i="16"/>
  <c r="P5421" i="16"/>
  <c r="P5422" i="16"/>
  <c r="P5423" i="16"/>
  <c r="P5424" i="16"/>
  <c r="P5425" i="16"/>
  <c r="P5426" i="16"/>
  <c r="P5427" i="16"/>
  <c r="P5428" i="16"/>
  <c r="P5429" i="16"/>
  <c r="P5430" i="16"/>
  <c r="P5431" i="16"/>
  <c r="P5432" i="16"/>
  <c r="P5433" i="16"/>
  <c r="P5434" i="16"/>
  <c r="P5435" i="16"/>
  <c r="P5436" i="16"/>
  <c r="P5437" i="16"/>
  <c r="P5438" i="16"/>
  <c r="P5439" i="16"/>
  <c r="P5440" i="16"/>
  <c r="P5441" i="16"/>
  <c r="P5442" i="16"/>
  <c r="P5443" i="16"/>
  <c r="P5444" i="16"/>
  <c r="P5445" i="16"/>
  <c r="P5446" i="16"/>
  <c r="P5447" i="16"/>
  <c r="P5448" i="16"/>
  <c r="P5449" i="16"/>
  <c r="P5450" i="16"/>
  <c r="P5451" i="16"/>
  <c r="P5452" i="16"/>
  <c r="P5453" i="16"/>
  <c r="P5454" i="16"/>
  <c r="P5455" i="16"/>
  <c r="P5456" i="16"/>
  <c r="P5457" i="16"/>
  <c r="P5458" i="16"/>
  <c r="P5459" i="16"/>
  <c r="P5460" i="16"/>
  <c r="P5461" i="16"/>
  <c r="P5462" i="16"/>
  <c r="P5463" i="16"/>
  <c r="P5464" i="16"/>
  <c r="P5465" i="16"/>
  <c r="P5466" i="16"/>
  <c r="P5467" i="16"/>
  <c r="P5468" i="16"/>
  <c r="P5469" i="16"/>
  <c r="P5470" i="16"/>
  <c r="P5471" i="16"/>
  <c r="P5472" i="16"/>
  <c r="P5473" i="16"/>
  <c r="P5474" i="16"/>
  <c r="P5475" i="16"/>
  <c r="P5476" i="16"/>
  <c r="P5477" i="16"/>
  <c r="P5478" i="16"/>
  <c r="P5479" i="16"/>
  <c r="P5480" i="16"/>
  <c r="P5481" i="16"/>
  <c r="P5482" i="16"/>
  <c r="P5483" i="16"/>
  <c r="P5484" i="16"/>
  <c r="P5485" i="16"/>
  <c r="P5486" i="16"/>
  <c r="P5487" i="16"/>
  <c r="P5488" i="16"/>
  <c r="P5489" i="16"/>
  <c r="P5490" i="16"/>
  <c r="P5491" i="16"/>
  <c r="P5492" i="16"/>
  <c r="P5493" i="16"/>
  <c r="P5494" i="16"/>
  <c r="P5495" i="16"/>
  <c r="P5496" i="16"/>
  <c r="P5497" i="16"/>
  <c r="P5498" i="16"/>
  <c r="P5499" i="16"/>
  <c r="P5500" i="16"/>
  <c r="P5501" i="16"/>
  <c r="P5502" i="16"/>
  <c r="P5503" i="16"/>
  <c r="P5504" i="16"/>
  <c r="P5505" i="16"/>
  <c r="P5506" i="16"/>
  <c r="P5507" i="16"/>
  <c r="P5508" i="16"/>
  <c r="P5509" i="16"/>
  <c r="P5510" i="16"/>
  <c r="P5511" i="16"/>
  <c r="P5512" i="16"/>
  <c r="P5513" i="16"/>
  <c r="P5514" i="16"/>
  <c r="P5515" i="16"/>
  <c r="P5516" i="16"/>
  <c r="P5517" i="16"/>
  <c r="P5518" i="16"/>
  <c r="P5519" i="16"/>
  <c r="P5520" i="16"/>
  <c r="P5521" i="16"/>
  <c r="P5522" i="16"/>
  <c r="P5523" i="16"/>
  <c r="P5524" i="16"/>
  <c r="P5525" i="16"/>
  <c r="P5526" i="16"/>
  <c r="P5527" i="16"/>
  <c r="P5528" i="16"/>
  <c r="P5529" i="16"/>
  <c r="P5530" i="16"/>
  <c r="P5531" i="16"/>
  <c r="P5532" i="16"/>
  <c r="P5533" i="16"/>
  <c r="P5534" i="16"/>
  <c r="P5535" i="16"/>
  <c r="P5536" i="16"/>
  <c r="P5537" i="16"/>
  <c r="P5538" i="16"/>
  <c r="P5539" i="16"/>
  <c r="P5540" i="16"/>
  <c r="P5541" i="16"/>
  <c r="P5542" i="16"/>
  <c r="P5543" i="16"/>
  <c r="P5544" i="16"/>
  <c r="P5545" i="16"/>
  <c r="P5546" i="16"/>
  <c r="P5547" i="16"/>
  <c r="P5548" i="16"/>
  <c r="P5549" i="16"/>
  <c r="P5550" i="16"/>
  <c r="P5551" i="16"/>
  <c r="P5552" i="16"/>
  <c r="P5553" i="16"/>
  <c r="P5554" i="16"/>
  <c r="P5555" i="16"/>
  <c r="P5556" i="16"/>
  <c r="P5557" i="16"/>
  <c r="P5558" i="16"/>
  <c r="P5559" i="16"/>
  <c r="P5560" i="16"/>
  <c r="P5561" i="16"/>
  <c r="P5562" i="16"/>
  <c r="P5563" i="16"/>
  <c r="P5564" i="16"/>
  <c r="P5565" i="16"/>
  <c r="P5566" i="16"/>
  <c r="P5567" i="16"/>
  <c r="P5568" i="16"/>
  <c r="P5569" i="16"/>
  <c r="P5570" i="16"/>
  <c r="P5571" i="16"/>
  <c r="P5572" i="16"/>
  <c r="P5573" i="16"/>
  <c r="P5574" i="16"/>
  <c r="P5575" i="16"/>
  <c r="P5576" i="16"/>
  <c r="P5577" i="16"/>
  <c r="P5578" i="16"/>
  <c r="P5579" i="16"/>
  <c r="P5580" i="16"/>
  <c r="P5581" i="16"/>
  <c r="P5582" i="16"/>
  <c r="P5583" i="16"/>
  <c r="P5584" i="16"/>
  <c r="P5585" i="16"/>
  <c r="P5586" i="16"/>
  <c r="P5587" i="16"/>
  <c r="P5588" i="16"/>
  <c r="P5589" i="16"/>
  <c r="P5590" i="16"/>
  <c r="P5591" i="16"/>
  <c r="P5592" i="16"/>
  <c r="P5593" i="16"/>
  <c r="P5594" i="16"/>
  <c r="P5595" i="16"/>
  <c r="P5596" i="16"/>
  <c r="P5597" i="16"/>
  <c r="P5598" i="16"/>
  <c r="P5599" i="16"/>
  <c r="P5600" i="16"/>
  <c r="P5601" i="16"/>
  <c r="P5602" i="16"/>
  <c r="P5603" i="16"/>
  <c r="P5604" i="16"/>
  <c r="P5605" i="16"/>
  <c r="P5606" i="16"/>
  <c r="P5607" i="16"/>
  <c r="P5608" i="16"/>
  <c r="P5609" i="16"/>
  <c r="P5610" i="16"/>
  <c r="P5611" i="16"/>
  <c r="P5612" i="16"/>
  <c r="P5613" i="16"/>
  <c r="P5614" i="16"/>
  <c r="P5615" i="16"/>
  <c r="P5616" i="16"/>
  <c r="P5617" i="16"/>
  <c r="P5618" i="16"/>
  <c r="P5619" i="16"/>
  <c r="P5620" i="16"/>
  <c r="P5621" i="16"/>
  <c r="P5622" i="16"/>
  <c r="P5623" i="16"/>
  <c r="P5624" i="16"/>
  <c r="P5625" i="16"/>
  <c r="P5626" i="16"/>
  <c r="P5627" i="16"/>
  <c r="P5628" i="16"/>
  <c r="P5629" i="16"/>
  <c r="P5630" i="16"/>
  <c r="P5631" i="16"/>
  <c r="P5632" i="16"/>
  <c r="P5633" i="16"/>
  <c r="P5634" i="16"/>
  <c r="P5635" i="16"/>
  <c r="P5636" i="16"/>
  <c r="P5637" i="16"/>
  <c r="P5638" i="16"/>
  <c r="P5639" i="16"/>
  <c r="P5640" i="16"/>
  <c r="P5641" i="16"/>
  <c r="P5642" i="16"/>
  <c r="P5643" i="16"/>
  <c r="P5644" i="16"/>
  <c r="P5645" i="16"/>
  <c r="P5646" i="16"/>
  <c r="P5647" i="16"/>
  <c r="P5648" i="16"/>
  <c r="P5649" i="16"/>
  <c r="P5650" i="16"/>
  <c r="P5651" i="16"/>
  <c r="P5652" i="16"/>
  <c r="P5653" i="16"/>
  <c r="P5654" i="16"/>
  <c r="P5655" i="16"/>
  <c r="P5656" i="16"/>
  <c r="P5657" i="16"/>
  <c r="P5658" i="16"/>
  <c r="P5659" i="16"/>
  <c r="P5660" i="16"/>
  <c r="P5661" i="16"/>
  <c r="P5662" i="16"/>
  <c r="P5663" i="16"/>
  <c r="P5664" i="16"/>
  <c r="P5665" i="16"/>
  <c r="P5666" i="16"/>
  <c r="P5667" i="16"/>
  <c r="P5668" i="16"/>
  <c r="P5669" i="16"/>
  <c r="P5670" i="16"/>
  <c r="P5671" i="16"/>
  <c r="P5672" i="16"/>
  <c r="P5673" i="16"/>
  <c r="P5674" i="16"/>
  <c r="P5675" i="16"/>
  <c r="P5676" i="16"/>
  <c r="P5677" i="16"/>
  <c r="P5678" i="16"/>
  <c r="P5679" i="16"/>
  <c r="P5680" i="16"/>
  <c r="P5681" i="16"/>
  <c r="P5682" i="16"/>
  <c r="P5683" i="16"/>
  <c r="P5684" i="16"/>
  <c r="P5685" i="16"/>
  <c r="P5686" i="16"/>
  <c r="P5687" i="16"/>
  <c r="P5688" i="16"/>
  <c r="P5689" i="16"/>
  <c r="P5690" i="16"/>
  <c r="P5691" i="16"/>
  <c r="P5692" i="16"/>
  <c r="P5693" i="16"/>
  <c r="P5694" i="16"/>
  <c r="P5695" i="16"/>
  <c r="P5696" i="16"/>
  <c r="P5697" i="16"/>
  <c r="P5698" i="16"/>
  <c r="P5699" i="16"/>
  <c r="P5700" i="16"/>
  <c r="P5701" i="16"/>
  <c r="P5702" i="16"/>
  <c r="P5703" i="16"/>
  <c r="P5704" i="16"/>
  <c r="P5705" i="16"/>
  <c r="P5706" i="16"/>
  <c r="P5707" i="16"/>
  <c r="P5708" i="16"/>
  <c r="P5709" i="16"/>
  <c r="P5710" i="16"/>
  <c r="P5711" i="16"/>
  <c r="P5712" i="16"/>
  <c r="P5713" i="16"/>
  <c r="P5714" i="16"/>
  <c r="P5715" i="16"/>
  <c r="P5716" i="16"/>
  <c r="P5717" i="16"/>
  <c r="P5718" i="16"/>
  <c r="P5719" i="16"/>
  <c r="P5720" i="16"/>
  <c r="P5721" i="16"/>
  <c r="P5722" i="16"/>
  <c r="P5723" i="16"/>
  <c r="P5724" i="16"/>
  <c r="P5725" i="16"/>
  <c r="P5726" i="16"/>
  <c r="P5727" i="16"/>
  <c r="P5728" i="16"/>
  <c r="P5729" i="16"/>
  <c r="P5730" i="16"/>
  <c r="P5731" i="16"/>
  <c r="P5732" i="16"/>
  <c r="P5733" i="16"/>
  <c r="P5734" i="16"/>
  <c r="P5735" i="16"/>
  <c r="P5736" i="16"/>
  <c r="P5737" i="16"/>
  <c r="P5738" i="16"/>
  <c r="P5739" i="16"/>
  <c r="P5740" i="16"/>
  <c r="P5741" i="16"/>
  <c r="P5742" i="16"/>
  <c r="P5743" i="16"/>
  <c r="P5744" i="16"/>
  <c r="P5745" i="16"/>
  <c r="P5746" i="16"/>
  <c r="P5747" i="16"/>
  <c r="P5748" i="16"/>
  <c r="P5749" i="16"/>
  <c r="P5750" i="16"/>
  <c r="P5751" i="16"/>
  <c r="P5752" i="16"/>
  <c r="P5753" i="16"/>
  <c r="P5754" i="16"/>
  <c r="P5755" i="16"/>
  <c r="P5756" i="16"/>
  <c r="P5757" i="16"/>
  <c r="P5758" i="16"/>
  <c r="P5759" i="16"/>
  <c r="P5760" i="16"/>
  <c r="P5761" i="16"/>
  <c r="P5762" i="16"/>
  <c r="P5763" i="16"/>
  <c r="P5764" i="16"/>
  <c r="P5765" i="16"/>
  <c r="P5766" i="16"/>
  <c r="P5767" i="16"/>
  <c r="P5768" i="16"/>
  <c r="P5769" i="16"/>
  <c r="P5770" i="16"/>
  <c r="P5771" i="16"/>
  <c r="P5772" i="16"/>
  <c r="P5773" i="16"/>
  <c r="P5774" i="16"/>
  <c r="P5775" i="16"/>
  <c r="P5776" i="16"/>
  <c r="P5777" i="16"/>
  <c r="P5778" i="16"/>
  <c r="P5779" i="16"/>
  <c r="P5780" i="16"/>
  <c r="P5781" i="16"/>
  <c r="P5782" i="16"/>
  <c r="P5783" i="16"/>
  <c r="P5784" i="16"/>
  <c r="P5785" i="16"/>
  <c r="P5786" i="16"/>
  <c r="P5787" i="16"/>
  <c r="P5788" i="16"/>
  <c r="P5789" i="16"/>
  <c r="P5790" i="16"/>
  <c r="P5791" i="16"/>
  <c r="P5792" i="16"/>
  <c r="P5793" i="16"/>
  <c r="P5794" i="16"/>
  <c r="P5795" i="16"/>
  <c r="P5796" i="16"/>
  <c r="P5797" i="16"/>
  <c r="P5798" i="16"/>
  <c r="P5799" i="16"/>
  <c r="P5800" i="16"/>
  <c r="P5801" i="16"/>
  <c r="P5802" i="16"/>
  <c r="P5803" i="16"/>
  <c r="P5804" i="16"/>
  <c r="P5805" i="16"/>
  <c r="P5806" i="16"/>
  <c r="P5807" i="16"/>
  <c r="P5808" i="16"/>
  <c r="P5809" i="16"/>
  <c r="P5810" i="16"/>
  <c r="P5811" i="16"/>
  <c r="P5812" i="16"/>
  <c r="P5813" i="16"/>
  <c r="P5814" i="16"/>
  <c r="P5815" i="16"/>
  <c r="P5816" i="16"/>
  <c r="P5817" i="16"/>
  <c r="P5818" i="16"/>
  <c r="P5819" i="16"/>
  <c r="P5820" i="16"/>
  <c r="P5821" i="16"/>
  <c r="P5822" i="16"/>
  <c r="P5823" i="16"/>
  <c r="P5824" i="16"/>
  <c r="P5825" i="16"/>
  <c r="P5826" i="16"/>
  <c r="P5827" i="16"/>
  <c r="P5828" i="16"/>
  <c r="P5829" i="16"/>
  <c r="P5830" i="16"/>
  <c r="P5831" i="16"/>
  <c r="P5832" i="16"/>
  <c r="P5833" i="16"/>
  <c r="P5834" i="16"/>
  <c r="P5835" i="16"/>
  <c r="P5836" i="16"/>
  <c r="P5837" i="16"/>
  <c r="P5838" i="16"/>
  <c r="P5839" i="16"/>
  <c r="P5840" i="16"/>
  <c r="P5841" i="16"/>
  <c r="P5842" i="16"/>
  <c r="P5843" i="16"/>
  <c r="P5844" i="16"/>
  <c r="P5845" i="16"/>
  <c r="P5846" i="16"/>
  <c r="P5847" i="16"/>
  <c r="P5848" i="16"/>
  <c r="P5849" i="16"/>
  <c r="P5850" i="16"/>
  <c r="P5851" i="16"/>
  <c r="P5852" i="16"/>
  <c r="P5853" i="16"/>
  <c r="P5854" i="16"/>
  <c r="P5855" i="16"/>
  <c r="P5856" i="16"/>
  <c r="P5857" i="16"/>
  <c r="P5858" i="16"/>
  <c r="P5859" i="16"/>
  <c r="P5860" i="16"/>
  <c r="P5861" i="16"/>
  <c r="P5862" i="16"/>
  <c r="P5863" i="16"/>
  <c r="P5864" i="16"/>
  <c r="P5865" i="16"/>
  <c r="P5866" i="16"/>
  <c r="P5867" i="16"/>
  <c r="P5868" i="16"/>
  <c r="P5869" i="16"/>
  <c r="P5870" i="16"/>
  <c r="P5871" i="16"/>
  <c r="P5872" i="16"/>
  <c r="P5873" i="16"/>
  <c r="P5874" i="16"/>
  <c r="P5875" i="16"/>
  <c r="P5876" i="16"/>
  <c r="P5877" i="16"/>
  <c r="P5878" i="16"/>
  <c r="P5879" i="16"/>
  <c r="P5880" i="16"/>
  <c r="P5881" i="16"/>
  <c r="P5882" i="16"/>
  <c r="P5883" i="16"/>
  <c r="P5884" i="16"/>
  <c r="P5885" i="16"/>
  <c r="P5886" i="16"/>
  <c r="P5887" i="16"/>
  <c r="P5888" i="16"/>
  <c r="P5889" i="16"/>
  <c r="P5890" i="16"/>
  <c r="P5891" i="16"/>
  <c r="P5892" i="16"/>
  <c r="P5893" i="16"/>
  <c r="P5894" i="16"/>
  <c r="P5895" i="16"/>
  <c r="P5896" i="16"/>
  <c r="P5897" i="16"/>
  <c r="P5898" i="16"/>
  <c r="P5899" i="16"/>
  <c r="P5900" i="16"/>
  <c r="P5901" i="16"/>
  <c r="P5902" i="16"/>
  <c r="P5903" i="16"/>
  <c r="P5904" i="16"/>
  <c r="P5905" i="16"/>
  <c r="P5906" i="16"/>
  <c r="P5907" i="16"/>
  <c r="P5908" i="16"/>
  <c r="P5909" i="16"/>
  <c r="P5910" i="16"/>
  <c r="P5911" i="16"/>
  <c r="P5912" i="16"/>
  <c r="P5913" i="16"/>
  <c r="P5914" i="16"/>
  <c r="P5915" i="16"/>
  <c r="P5916" i="16"/>
  <c r="P5917" i="16"/>
  <c r="P5918" i="16"/>
  <c r="P5919" i="16"/>
  <c r="P5920" i="16"/>
  <c r="P5921" i="16"/>
  <c r="P5922" i="16"/>
  <c r="P5923" i="16"/>
  <c r="P5924" i="16"/>
  <c r="P5925" i="16"/>
  <c r="P5926" i="16"/>
  <c r="P5927" i="16"/>
  <c r="P5928" i="16"/>
  <c r="P5929" i="16"/>
  <c r="P5930" i="16"/>
  <c r="P5931" i="16"/>
  <c r="P5932" i="16"/>
  <c r="P5933" i="16"/>
  <c r="P5934" i="16"/>
  <c r="P5935" i="16"/>
  <c r="P5936" i="16"/>
  <c r="P5937" i="16"/>
  <c r="P5938" i="16"/>
  <c r="P5939" i="16"/>
  <c r="P5940" i="16"/>
  <c r="P5941" i="16"/>
  <c r="P5942" i="16"/>
  <c r="P5943" i="16"/>
  <c r="P5944" i="16"/>
  <c r="P5945" i="16"/>
  <c r="P5946" i="16"/>
  <c r="P5947" i="16"/>
  <c r="P5948" i="16"/>
  <c r="P5949" i="16"/>
  <c r="P5950" i="16"/>
  <c r="P5951" i="16"/>
  <c r="P5952" i="16"/>
  <c r="P5953" i="16"/>
  <c r="P5954" i="16"/>
  <c r="P5955" i="16"/>
  <c r="P5956" i="16"/>
  <c r="P5957" i="16"/>
  <c r="P5958" i="16"/>
  <c r="P5959" i="16"/>
  <c r="P5960" i="16"/>
  <c r="P5961" i="16"/>
  <c r="P5962" i="16"/>
  <c r="P5963" i="16"/>
  <c r="P5964" i="16"/>
  <c r="P5965" i="16"/>
  <c r="P5966" i="16"/>
  <c r="P5967" i="16"/>
  <c r="P5968" i="16"/>
  <c r="P5969" i="16"/>
  <c r="P5970" i="16"/>
  <c r="P5971" i="16"/>
  <c r="P5972" i="16"/>
  <c r="P5973" i="16"/>
  <c r="P5974" i="16"/>
  <c r="P5975" i="16"/>
  <c r="P5976" i="16"/>
  <c r="P5977" i="16"/>
  <c r="P5978" i="16"/>
  <c r="P5979" i="16"/>
  <c r="P5980" i="16"/>
  <c r="P5981" i="16"/>
  <c r="P5982" i="16"/>
  <c r="P5983" i="16"/>
  <c r="P5984" i="16"/>
  <c r="P5985" i="16"/>
  <c r="P5986" i="16"/>
  <c r="P5987" i="16"/>
  <c r="P5988" i="16"/>
  <c r="P5989" i="16"/>
  <c r="P5990" i="16"/>
  <c r="P5991" i="16"/>
  <c r="P5992" i="16"/>
  <c r="P5993" i="16"/>
  <c r="P5994" i="16"/>
  <c r="P5995" i="16"/>
  <c r="P5996" i="16"/>
  <c r="P5997" i="16"/>
  <c r="P5998" i="16"/>
  <c r="P5999" i="16"/>
  <c r="P6000" i="16"/>
  <c r="P6001" i="16"/>
  <c r="P6002" i="16"/>
  <c r="P6003" i="16"/>
  <c r="P6004" i="16"/>
  <c r="P6005" i="16"/>
  <c r="P6006" i="16"/>
  <c r="P6007" i="16"/>
  <c r="P6008" i="16"/>
  <c r="P6009" i="16"/>
  <c r="P6010" i="16"/>
  <c r="P6011" i="16"/>
  <c r="P6012" i="16"/>
  <c r="P6013" i="16"/>
  <c r="P6014" i="16"/>
  <c r="P6015" i="16"/>
  <c r="P6016" i="16"/>
  <c r="P6017" i="16"/>
  <c r="P6018" i="16"/>
  <c r="P6019" i="16"/>
  <c r="P6020" i="16"/>
  <c r="P6021" i="16"/>
  <c r="P6022" i="16"/>
  <c r="P6023" i="16"/>
  <c r="P6024" i="16"/>
  <c r="P6025" i="16"/>
  <c r="P6026" i="16"/>
  <c r="P6027" i="16"/>
  <c r="P6028" i="16"/>
  <c r="P6029" i="16"/>
  <c r="P6030" i="16"/>
  <c r="P6031" i="16"/>
  <c r="P6032" i="16"/>
  <c r="P6033" i="16"/>
  <c r="P6034" i="16"/>
  <c r="P6035" i="16"/>
  <c r="P6036" i="16"/>
  <c r="P6037" i="16"/>
  <c r="P6038" i="16"/>
  <c r="P6039" i="16"/>
  <c r="P6040" i="16"/>
  <c r="P6041" i="16"/>
  <c r="P6042" i="16"/>
  <c r="P6043" i="16"/>
  <c r="P6044" i="16"/>
  <c r="P6045" i="16"/>
  <c r="P6046" i="16"/>
  <c r="P6047" i="16"/>
  <c r="P6048" i="16"/>
  <c r="P6049" i="16"/>
  <c r="P6050" i="16"/>
  <c r="P6051" i="16"/>
  <c r="P6052" i="16"/>
  <c r="P6053" i="16"/>
  <c r="P6054" i="16"/>
  <c r="P6055" i="16"/>
  <c r="P6056" i="16"/>
  <c r="P6057" i="16"/>
  <c r="P6058" i="16"/>
  <c r="P6059" i="16"/>
  <c r="P6060" i="16"/>
  <c r="P6061" i="16"/>
  <c r="P6062" i="16"/>
  <c r="P6063" i="16"/>
  <c r="P6064" i="16"/>
  <c r="P6065" i="16"/>
  <c r="P6066" i="16"/>
  <c r="P6067" i="16"/>
  <c r="P6068" i="16"/>
  <c r="P6069" i="16"/>
  <c r="P6070" i="16"/>
  <c r="P6071" i="16"/>
  <c r="P6072" i="16"/>
  <c r="P6073" i="16"/>
  <c r="P6074" i="16"/>
  <c r="P6075" i="16"/>
  <c r="P6076" i="16"/>
  <c r="P6077" i="16"/>
  <c r="P6078" i="16"/>
  <c r="P6079" i="16"/>
  <c r="P6080" i="16"/>
  <c r="P6081" i="16"/>
  <c r="P6082" i="16"/>
  <c r="P6083" i="16"/>
  <c r="P6084" i="16"/>
  <c r="P6085" i="16"/>
  <c r="P6086" i="16"/>
  <c r="P6087" i="16"/>
  <c r="P6088" i="16"/>
  <c r="P6089" i="16"/>
  <c r="P6090" i="16"/>
  <c r="P6091" i="16"/>
  <c r="P6092" i="16"/>
  <c r="P6093" i="16"/>
  <c r="P6094" i="16"/>
  <c r="P6095" i="16"/>
  <c r="P6096" i="16"/>
  <c r="P6097" i="16"/>
  <c r="P6098" i="16"/>
  <c r="P6099" i="16"/>
  <c r="P6100" i="16"/>
  <c r="P6101" i="16"/>
  <c r="P6102" i="16"/>
  <c r="P6103" i="16"/>
  <c r="P6104" i="16"/>
  <c r="P6105" i="16"/>
  <c r="P6106" i="16"/>
  <c r="P6107" i="16"/>
  <c r="P6108" i="16"/>
  <c r="P6109" i="16"/>
  <c r="P6110" i="16"/>
  <c r="P6111" i="16"/>
  <c r="P6112" i="16"/>
  <c r="P6113" i="16"/>
  <c r="P6114" i="16"/>
  <c r="P6115" i="16"/>
  <c r="P6116" i="16"/>
  <c r="P6117" i="16"/>
  <c r="P6118" i="16"/>
  <c r="P6119" i="16"/>
  <c r="P6120" i="16"/>
  <c r="P6121" i="16"/>
  <c r="P6122" i="16"/>
  <c r="P6123" i="16"/>
  <c r="P6124" i="16"/>
  <c r="P6125" i="16"/>
  <c r="P6126" i="16"/>
  <c r="P6127" i="16"/>
  <c r="P6128" i="16"/>
  <c r="P6129" i="16"/>
  <c r="P6130" i="16"/>
  <c r="P6131" i="16"/>
  <c r="P6132" i="16"/>
  <c r="P6133" i="16"/>
  <c r="P6134" i="16"/>
  <c r="P6135" i="16"/>
  <c r="P6136" i="16"/>
  <c r="P6137" i="16"/>
  <c r="P6138" i="16"/>
  <c r="P6139" i="16"/>
  <c r="P6140" i="16"/>
  <c r="P6141" i="16"/>
  <c r="P6142" i="16"/>
  <c r="P6143" i="16"/>
  <c r="P6144" i="16"/>
  <c r="P6145" i="16"/>
  <c r="P6146" i="16"/>
  <c r="P6147" i="16"/>
  <c r="P6148" i="16"/>
  <c r="P6149" i="16"/>
  <c r="P6150" i="16"/>
  <c r="P6151" i="16"/>
  <c r="P6152" i="16"/>
  <c r="P6153" i="16"/>
  <c r="P6154" i="16"/>
  <c r="P6155" i="16"/>
  <c r="P6156" i="16"/>
  <c r="P6157" i="16"/>
  <c r="P6158" i="16"/>
  <c r="P6159" i="16"/>
  <c r="P6160" i="16"/>
  <c r="P6161" i="16"/>
  <c r="P6162" i="16"/>
  <c r="P6163" i="16"/>
  <c r="P6164" i="16"/>
  <c r="P6165" i="16"/>
  <c r="P6166" i="16"/>
  <c r="P6167" i="16"/>
  <c r="P6168" i="16"/>
  <c r="P6169" i="16"/>
  <c r="P6170" i="16"/>
  <c r="P6171" i="16"/>
  <c r="P6172" i="16"/>
  <c r="P6173" i="16"/>
  <c r="P6174" i="16"/>
  <c r="P6175" i="16"/>
  <c r="P6176" i="16"/>
  <c r="P6177" i="16"/>
  <c r="P6178" i="16"/>
  <c r="P6179" i="16"/>
  <c r="P6180" i="16"/>
  <c r="P6181" i="16"/>
  <c r="P6182" i="16"/>
  <c r="P6183" i="16"/>
  <c r="P6184" i="16"/>
  <c r="P6185" i="16"/>
  <c r="P6186" i="16"/>
  <c r="P6187" i="16"/>
  <c r="P6188" i="16"/>
  <c r="P6189" i="16"/>
  <c r="P6190" i="16"/>
  <c r="P6191" i="16"/>
  <c r="P6192" i="16"/>
  <c r="P6193" i="16"/>
  <c r="P6194" i="16"/>
  <c r="P6195" i="16"/>
  <c r="P6196" i="16"/>
  <c r="P6197" i="16"/>
  <c r="P6198" i="16"/>
  <c r="P6199" i="16"/>
  <c r="P6200" i="16"/>
  <c r="P6201" i="16"/>
  <c r="P6202" i="16"/>
  <c r="P6203" i="16"/>
  <c r="P6204" i="16"/>
  <c r="P6205" i="16"/>
  <c r="P6206" i="16"/>
  <c r="P6207" i="16"/>
  <c r="P6208" i="16"/>
  <c r="P6209" i="16"/>
  <c r="P6210" i="16"/>
  <c r="P6211" i="16"/>
  <c r="P6212" i="16"/>
  <c r="P6213" i="16"/>
  <c r="P6214" i="16"/>
  <c r="P6215" i="16"/>
  <c r="P6216" i="16"/>
  <c r="P6217" i="16"/>
  <c r="P6218" i="16"/>
  <c r="P6219" i="16"/>
  <c r="P6220" i="16"/>
  <c r="P6221" i="16"/>
  <c r="P6222" i="16"/>
  <c r="P6223" i="16"/>
  <c r="P6224" i="16"/>
  <c r="P6225" i="16"/>
  <c r="P6226" i="16"/>
  <c r="P6227" i="16"/>
  <c r="P6228" i="16"/>
  <c r="P6229" i="16"/>
  <c r="P6230" i="16"/>
  <c r="P6231" i="16"/>
  <c r="P6232" i="16"/>
  <c r="P6233" i="16"/>
  <c r="P6234" i="16"/>
  <c r="P6235" i="16"/>
  <c r="P6236" i="16"/>
  <c r="P6237" i="16"/>
  <c r="P6238" i="16"/>
  <c r="P6239" i="16"/>
  <c r="P6240" i="16"/>
  <c r="P6241" i="16"/>
  <c r="P6242" i="16"/>
  <c r="P6243" i="16"/>
  <c r="P6244" i="16"/>
  <c r="P6245" i="16"/>
  <c r="P6246" i="16"/>
  <c r="P6247" i="16"/>
  <c r="P6248" i="16"/>
  <c r="P6249" i="16"/>
  <c r="P6250" i="16"/>
  <c r="P6251" i="16"/>
  <c r="P6252" i="16"/>
  <c r="P6253" i="16"/>
  <c r="P6254" i="16"/>
  <c r="P6255" i="16"/>
  <c r="P6256" i="16"/>
  <c r="P6257" i="16"/>
  <c r="P6258" i="16"/>
  <c r="P6259" i="16"/>
  <c r="P6260" i="16"/>
  <c r="P6261" i="16"/>
  <c r="P6262" i="16"/>
  <c r="P6263" i="16"/>
  <c r="P6264" i="16"/>
  <c r="P6265" i="16"/>
  <c r="P6266" i="16"/>
  <c r="P6267" i="16"/>
  <c r="P6268" i="16"/>
  <c r="P6269" i="16"/>
  <c r="P6270" i="16"/>
  <c r="P6271" i="16"/>
  <c r="P6272" i="16"/>
  <c r="P6273" i="16"/>
  <c r="P6274" i="16"/>
  <c r="P6275" i="16"/>
  <c r="P6276" i="16"/>
  <c r="P6277" i="16"/>
  <c r="P6278" i="16"/>
  <c r="P6279" i="16"/>
  <c r="P6280" i="16"/>
  <c r="P6281" i="16"/>
  <c r="P6282" i="16"/>
  <c r="P6283" i="16"/>
  <c r="P6284" i="16"/>
  <c r="P6285" i="16"/>
  <c r="P6286" i="16"/>
  <c r="P6287" i="16"/>
  <c r="P6288" i="16"/>
  <c r="P6289" i="16"/>
  <c r="P6290" i="16"/>
  <c r="P6291" i="16"/>
  <c r="P6292" i="16"/>
  <c r="P6293" i="16"/>
  <c r="P6294" i="16"/>
  <c r="P6295" i="16"/>
  <c r="P6296" i="16"/>
  <c r="P6297" i="16"/>
  <c r="P6298" i="16"/>
  <c r="P6299" i="16"/>
  <c r="P6300" i="16"/>
  <c r="P6301" i="16"/>
  <c r="P6302" i="16"/>
  <c r="P6303" i="16"/>
  <c r="P6304" i="16"/>
  <c r="P6305" i="16"/>
  <c r="P6306" i="16"/>
  <c r="P6307" i="16"/>
  <c r="P6308" i="16"/>
  <c r="P6309" i="16"/>
  <c r="P6310" i="16"/>
  <c r="P6311" i="16"/>
  <c r="P6312" i="16"/>
  <c r="P6313" i="16"/>
  <c r="P6314" i="16"/>
  <c r="P6315" i="16"/>
  <c r="P6316" i="16"/>
  <c r="P6317" i="16"/>
  <c r="P6318" i="16"/>
  <c r="P6319" i="16"/>
  <c r="P6320" i="16"/>
  <c r="P6321" i="16"/>
  <c r="P6322" i="16"/>
  <c r="P6323" i="16"/>
  <c r="P6324" i="16"/>
  <c r="P6325" i="16"/>
  <c r="P6326" i="16"/>
  <c r="P6327" i="16"/>
  <c r="P6328" i="16"/>
  <c r="P6329" i="16"/>
  <c r="P6330" i="16"/>
  <c r="P6331" i="16"/>
  <c r="P6332" i="16"/>
  <c r="P6333" i="16"/>
  <c r="P6334" i="16"/>
  <c r="P6335" i="16"/>
  <c r="P6336" i="16"/>
  <c r="P6337" i="16"/>
  <c r="P6338" i="16"/>
  <c r="P6339" i="16"/>
  <c r="P6340" i="16"/>
  <c r="P6341" i="16"/>
  <c r="P6342" i="16"/>
  <c r="P6343" i="16"/>
  <c r="P6344" i="16"/>
  <c r="P6345" i="16"/>
  <c r="P6346" i="16"/>
  <c r="P6347" i="16"/>
  <c r="P6348" i="16"/>
  <c r="P6349" i="16"/>
  <c r="P6350" i="16"/>
  <c r="P6351" i="16"/>
  <c r="P6352" i="16"/>
  <c r="P6353" i="16"/>
  <c r="P6354" i="16"/>
  <c r="P6355" i="16"/>
  <c r="P6356" i="16"/>
  <c r="P6357" i="16"/>
  <c r="P6358" i="16"/>
  <c r="P6359" i="16"/>
  <c r="P6360" i="16"/>
  <c r="P6361" i="16"/>
  <c r="P6362" i="16"/>
  <c r="P6363" i="16"/>
  <c r="P6364" i="16"/>
  <c r="P6365" i="16"/>
  <c r="P6366" i="16"/>
  <c r="P6367" i="16"/>
  <c r="P6368" i="16"/>
  <c r="P6369" i="16"/>
  <c r="P6370" i="16"/>
  <c r="P6371" i="16"/>
  <c r="P6372" i="16"/>
  <c r="P6373" i="16"/>
  <c r="P6374" i="16"/>
  <c r="P6375" i="16"/>
  <c r="P6376" i="16"/>
  <c r="P6377" i="16"/>
  <c r="P6378" i="16"/>
  <c r="P6379" i="16"/>
  <c r="P6380" i="16"/>
  <c r="P6381" i="16"/>
  <c r="P6382" i="16"/>
  <c r="P6383" i="16"/>
  <c r="P6384" i="16"/>
  <c r="P6385" i="16"/>
  <c r="P6386" i="16"/>
  <c r="P6387" i="16"/>
  <c r="P6388" i="16"/>
  <c r="P6389" i="16"/>
  <c r="P6390" i="16"/>
  <c r="P6391" i="16"/>
  <c r="P6392" i="16"/>
  <c r="P6393" i="16"/>
  <c r="P6394" i="16"/>
  <c r="P6395" i="16"/>
  <c r="P6396" i="16"/>
  <c r="P6397" i="16"/>
  <c r="P6398" i="16"/>
  <c r="P6399" i="16"/>
  <c r="P6400" i="16"/>
  <c r="P6401" i="16"/>
  <c r="P6402" i="16"/>
  <c r="P6403" i="16"/>
  <c r="P6404" i="16"/>
  <c r="P6405" i="16"/>
  <c r="P6406" i="16"/>
  <c r="P6407" i="16"/>
  <c r="P6408" i="16"/>
  <c r="P6409" i="16"/>
  <c r="P6410" i="16"/>
  <c r="P6411" i="16"/>
  <c r="P6412" i="16"/>
  <c r="P6413" i="16"/>
  <c r="P6414" i="16"/>
  <c r="P6415" i="16"/>
  <c r="P6416" i="16"/>
  <c r="P6417" i="16"/>
  <c r="P6418" i="16"/>
  <c r="P6419" i="16"/>
  <c r="P6420" i="16"/>
  <c r="P6421" i="16"/>
  <c r="P6422" i="16"/>
  <c r="P6423" i="16"/>
  <c r="P6424" i="16"/>
  <c r="P6425" i="16"/>
  <c r="P6426" i="16"/>
  <c r="P6427" i="16"/>
  <c r="P6428" i="16"/>
  <c r="P6429" i="16"/>
  <c r="P6430" i="16"/>
  <c r="P6431" i="16"/>
  <c r="P6432" i="16"/>
  <c r="P6433" i="16"/>
  <c r="P6434" i="16"/>
  <c r="P6435" i="16"/>
  <c r="P6436" i="16"/>
  <c r="P6437" i="16"/>
  <c r="P6438" i="16"/>
  <c r="P6439" i="16"/>
  <c r="P6440" i="16"/>
  <c r="P6441" i="16"/>
  <c r="P6442" i="16"/>
  <c r="P6443" i="16"/>
  <c r="P6444" i="16"/>
  <c r="P6445" i="16"/>
  <c r="P6446" i="16"/>
  <c r="P6447" i="16"/>
  <c r="P6448" i="16"/>
  <c r="P6449" i="16"/>
  <c r="P6450" i="16"/>
  <c r="P6451" i="16"/>
  <c r="P6452" i="16"/>
  <c r="P6453" i="16"/>
  <c r="P6454" i="16"/>
  <c r="P6455" i="16"/>
  <c r="P6456" i="16"/>
  <c r="P6457" i="16"/>
  <c r="P6458" i="16"/>
  <c r="P6459" i="16"/>
  <c r="P6460" i="16"/>
  <c r="P6461" i="16"/>
  <c r="P6462" i="16"/>
  <c r="P6463" i="16"/>
  <c r="P6464" i="16"/>
  <c r="P6465" i="16"/>
  <c r="P6466" i="16"/>
  <c r="P6467" i="16"/>
  <c r="P6468" i="16"/>
  <c r="P6469" i="16"/>
  <c r="P6470" i="16"/>
  <c r="P6471" i="16"/>
  <c r="P6472" i="16"/>
  <c r="P6473" i="16"/>
  <c r="P6474" i="16"/>
  <c r="P6475" i="16"/>
  <c r="P6476" i="16"/>
  <c r="P6477" i="16"/>
  <c r="P6478" i="16"/>
  <c r="P6479" i="16"/>
  <c r="P6480" i="16"/>
  <c r="P6481" i="16"/>
  <c r="P6482" i="16"/>
  <c r="P6483" i="16"/>
  <c r="P6484" i="16"/>
  <c r="P6485" i="16"/>
  <c r="P6486" i="16"/>
  <c r="P6487" i="16"/>
  <c r="P6488" i="16"/>
  <c r="P6489" i="16"/>
  <c r="P6490" i="16"/>
  <c r="P6491" i="16"/>
  <c r="P6492" i="16"/>
  <c r="P6493" i="16"/>
  <c r="P6494" i="16"/>
  <c r="P6495" i="16"/>
  <c r="P6496" i="16"/>
  <c r="P6497" i="16"/>
  <c r="P6498" i="16"/>
  <c r="P6499" i="16"/>
  <c r="P6500" i="16"/>
  <c r="P6501" i="16"/>
  <c r="P6502" i="16"/>
  <c r="P6503" i="16"/>
  <c r="P6504" i="16"/>
  <c r="P6505" i="16"/>
  <c r="P6506" i="16"/>
  <c r="P6507" i="16"/>
  <c r="P6508" i="16"/>
  <c r="P6509" i="16"/>
  <c r="P6510" i="16"/>
  <c r="P6511" i="16"/>
  <c r="P6512" i="16"/>
  <c r="P6513" i="16"/>
  <c r="P6514" i="16"/>
  <c r="P6515" i="16"/>
  <c r="P6516" i="16"/>
  <c r="P6517" i="16"/>
  <c r="P6518" i="16"/>
  <c r="P6519" i="16"/>
  <c r="P6520" i="16"/>
  <c r="P6521" i="16"/>
  <c r="P6522" i="16"/>
  <c r="P6523" i="16"/>
  <c r="P6524" i="16"/>
  <c r="P6525" i="16"/>
  <c r="P6526" i="16"/>
  <c r="P6527" i="16"/>
  <c r="P6528" i="16"/>
  <c r="P6529" i="16"/>
  <c r="P6530" i="16"/>
  <c r="P6531" i="16"/>
  <c r="P6532" i="16"/>
  <c r="P6533" i="16"/>
  <c r="P6534" i="16"/>
  <c r="P6535" i="16"/>
  <c r="P6536" i="16"/>
  <c r="P6537" i="16"/>
  <c r="P6538" i="16"/>
  <c r="P6539" i="16"/>
  <c r="P6540" i="16"/>
  <c r="P6541" i="16"/>
  <c r="P6542" i="16"/>
  <c r="P6543" i="16"/>
  <c r="P6544" i="16"/>
  <c r="P6545" i="16"/>
  <c r="P6546" i="16"/>
  <c r="P6547" i="16"/>
  <c r="P6548" i="16"/>
  <c r="P6549" i="16"/>
  <c r="P6550" i="16"/>
  <c r="P6551" i="16"/>
  <c r="P6552" i="16"/>
  <c r="P6553" i="16"/>
  <c r="P6554" i="16"/>
  <c r="P6555" i="16"/>
  <c r="P6556" i="16"/>
  <c r="P6557" i="16"/>
  <c r="P6558" i="16"/>
  <c r="P6559" i="16"/>
  <c r="P6560" i="16"/>
  <c r="P6561" i="16"/>
  <c r="P6562" i="16"/>
  <c r="P6563" i="16"/>
  <c r="P6564" i="16"/>
  <c r="P6565" i="16"/>
  <c r="P6566" i="16"/>
  <c r="P6567" i="16"/>
  <c r="P6568" i="16"/>
  <c r="P6569" i="16"/>
  <c r="P6570" i="16"/>
  <c r="P6571" i="16"/>
  <c r="P6572" i="16"/>
  <c r="P6573" i="16"/>
  <c r="P6574" i="16"/>
  <c r="P6575" i="16"/>
  <c r="P6576" i="16"/>
  <c r="P6577" i="16"/>
  <c r="P6578" i="16"/>
  <c r="P6579" i="16"/>
  <c r="P6580" i="16"/>
  <c r="P6581" i="16"/>
  <c r="P6582" i="16"/>
  <c r="P6583" i="16"/>
  <c r="P6584" i="16"/>
  <c r="P6585" i="16"/>
  <c r="P6586" i="16"/>
  <c r="P6587" i="16"/>
  <c r="P6588" i="16"/>
  <c r="P6589" i="16"/>
  <c r="P6590" i="16"/>
  <c r="P6591" i="16"/>
  <c r="P6592" i="16"/>
  <c r="P6593" i="16"/>
  <c r="P6594" i="16"/>
  <c r="P6595" i="16"/>
  <c r="P6596" i="16"/>
  <c r="P6597" i="16"/>
  <c r="P6598" i="16"/>
  <c r="P6599" i="16"/>
  <c r="P6600" i="16"/>
  <c r="P6601" i="16"/>
  <c r="P6602" i="16"/>
  <c r="P6603" i="16"/>
  <c r="P6604" i="16"/>
  <c r="P6605" i="16"/>
  <c r="P6606" i="16"/>
  <c r="P6607" i="16"/>
  <c r="P6608" i="16"/>
  <c r="P6609" i="16"/>
  <c r="P6610" i="16"/>
  <c r="P6611" i="16"/>
  <c r="P6612" i="16"/>
  <c r="P6613" i="16"/>
  <c r="P6614" i="16"/>
  <c r="P6615" i="16"/>
  <c r="P6616" i="16"/>
  <c r="P6617" i="16"/>
  <c r="P6618" i="16"/>
  <c r="P6619" i="16"/>
  <c r="P6620" i="16"/>
  <c r="P6621" i="16"/>
  <c r="P6622" i="16"/>
  <c r="P6623" i="16"/>
  <c r="P6624" i="16"/>
  <c r="P6625" i="16"/>
  <c r="P6626" i="16"/>
  <c r="P6627" i="16"/>
  <c r="P6628" i="16"/>
  <c r="P6629" i="16"/>
  <c r="P6630" i="16"/>
  <c r="P6631" i="16"/>
  <c r="P6632" i="16"/>
  <c r="P6633" i="16"/>
  <c r="P6634" i="16"/>
  <c r="P6635" i="16"/>
  <c r="P6636" i="16"/>
  <c r="P6637" i="16"/>
  <c r="P6638" i="16"/>
  <c r="P6639" i="16"/>
  <c r="P6640" i="16"/>
  <c r="P6641" i="16"/>
  <c r="P6642" i="16"/>
  <c r="P6643" i="16"/>
  <c r="P6644" i="16"/>
  <c r="P6645" i="16"/>
  <c r="P6646" i="16"/>
  <c r="P6647" i="16"/>
  <c r="P6648" i="16"/>
  <c r="P6649" i="16"/>
  <c r="P6650" i="16"/>
  <c r="P6651" i="16"/>
  <c r="P6652" i="16"/>
  <c r="P6653" i="16"/>
  <c r="P6654" i="16"/>
  <c r="P6655" i="16"/>
  <c r="P6656" i="16"/>
  <c r="P6657" i="16"/>
  <c r="P6658" i="16"/>
  <c r="P6659" i="16"/>
  <c r="P6660" i="16"/>
  <c r="P6661" i="16"/>
  <c r="P6662" i="16"/>
  <c r="P6663" i="16"/>
  <c r="P6664" i="16"/>
  <c r="P6665" i="16"/>
  <c r="P6666" i="16"/>
  <c r="P6667" i="16"/>
  <c r="P6668" i="16"/>
  <c r="P6669" i="16"/>
  <c r="P6670" i="16"/>
  <c r="P6671" i="16"/>
  <c r="P6672" i="16"/>
  <c r="P6673" i="16"/>
  <c r="P6674" i="16"/>
  <c r="P6675" i="16"/>
  <c r="P6676" i="16"/>
  <c r="P6677" i="16"/>
  <c r="P6678" i="16"/>
  <c r="P6679" i="16"/>
  <c r="P6680" i="16"/>
  <c r="P6681" i="16"/>
  <c r="P6682" i="16"/>
  <c r="P6683" i="16"/>
  <c r="P6684" i="16"/>
  <c r="P6685" i="16"/>
  <c r="P6686" i="16"/>
  <c r="P6687" i="16"/>
  <c r="P6688" i="16"/>
  <c r="P6689" i="16"/>
  <c r="P6690" i="16"/>
  <c r="P6691" i="16"/>
  <c r="P6692" i="16"/>
  <c r="P6693" i="16"/>
  <c r="P6694" i="16"/>
  <c r="P6695" i="16"/>
  <c r="P6696" i="16"/>
  <c r="P6697" i="16"/>
  <c r="P6698" i="16"/>
  <c r="P6699" i="16"/>
  <c r="P6700" i="16"/>
  <c r="P6701" i="16"/>
  <c r="P6702" i="16"/>
  <c r="P6703" i="16"/>
  <c r="P6704" i="16"/>
  <c r="P6705" i="16"/>
  <c r="P6706" i="16"/>
  <c r="P6707" i="16"/>
  <c r="P6708" i="16"/>
  <c r="P6709" i="16"/>
  <c r="P6710" i="16"/>
  <c r="P6711" i="16"/>
  <c r="P6712" i="16"/>
  <c r="P6713" i="16"/>
  <c r="P6714" i="16"/>
  <c r="P6715" i="16"/>
  <c r="P6716" i="16"/>
  <c r="P6717" i="16"/>
  <c r="P6718" i="16"/>
  <c r="P6719" i="16"/>
  <c r="P6720" i="16"/>
  <c r="P6721" i="16"/>
  <c r="P6722" i="16"/>
  <c r="P6723" i="16"/>
  <c r="P6724" i="16"/>
  <c r="P6725" i="16"/>
  <c r="P6726" i="16"/>
  <c r="P6727" i="16"/>
  <c r="P6728" i="16"/>
  <c r="P6729" i="16"/>
  <c r="P6730" i="16"/>
  <c r="P6731" i="16"/>
  <c r="P6732" i="16"/>
  <c r="P6733" i="16"/>
  <c r="P6734" i="16"/>
  <c r="P6735" i="16"/>
  <c r="P6736" i="16"/>
  <c r="P6737" i="16"/>
  <c r="P6738" i="16"/>
  <c r="P6739" i="16"/>
  <c r="P6740" i="16"/>
  <c r="P6741" i="16"/>
  <c r="P6742" i="16"/>
  <c r="P6743" i="16"/>
  <c r="P6744" i="16"/>
  <c r="P6745" i="16"/>
  <c r="P6746" i="16"/>
  <c r="P6747" i="16"/>
  <c r="P6748" i="16"/>
  <c r="P6749" i="16"/>
  <c r="P6750" i="16"/>
  <c r="P6751" i="16"/>
  <c r="P6752" i="16"/>
  <c r="P6753" i="16"/>
  <c r="P6754" i="16"/>
  <c r="P6755" i="16"/>
  <c r="P6756" i="16"/>
  <c r="P6757" i="16"/>
  <c r="P6758" i="16"/>
  <c r="P6759" i="16"/>
  <c r="P6760" i="16"/>
  <c r="P6761" i="16"/>
  <c r="P6762" i="16"/>
  <c r="P6763" i="16"/>
  <c r="P6764" i="16"/>
  <c r="P6765" i="16"/>
  <c r="P6766" i="16"/>
  <c r="P6767" i="16"/>
  <c r="P6768" i="16"/>
  <c r="P6769" i="16"/>
  <c r="P6770" i="16"/>
  <c r="P6771" i="16"/>
  <c r="P6772" i="16"/>
  <c r="P6773" i="16"/>
  <c r="P6774" i="16"/>
  <c r="P6775" i="16"/>
  <c r="P6776" i="16"/>
  <c r="P6777" i="16"/>
  <c r="P6778" i="16"/>
  <c r="P6779" i="16"/>
  <c r="P6780" i="16"/>
  <c r="P6781" i="16"/>
  <c r="P6782" i="16"/>
  <c r="P6783" i="16"/>
  <c r="P6784" i="16"/>
  <c r="P6785" i="16"/>
  <c r="P6786" i="16"/>
  <c r="P6787" i="16"/>
  <c r="P6788" i="16"/>
  <c r="P6789" i="16"/>
  <c r="P6790" i="16"/>
  <c r="P6791" i="16"/>
  <c r="P6792" i="16"/>
  <c r="P6793" i="16"/>
  <c r="P6794" i="16"/>
  <c r="P6795" i="16"/>
  <c r="P6796" i="16"/>
  <c r="P6797" i="16"/>
  <c r="P6798" i="16"/>
  <c r="P6799" i="16"/>
  <c r="P6800" i="16"/>
  <c r="P6801" i="16"/>
  <c r="P6802" i="16"/>
  <c r="P6803" i="16"/>
  <c r="P6804" i="16"/>
  <c r="P6805" i="16"/>
  <c r="P6806" i="16"/>
  <c r="P6807" i="16"/>
  <c r="P6808" i="16"/>
  <c r="P6809" i="16"/>
  <c r="P6810" i="16"/>
  <c r="P6811" i="16"/>
  <c r="P6812" i="16"/>
  <c r="P6813" i="16"/>
  <c r="P6814" i="16"/>
  <c r="P6815" i="16"/>
  <c r="P6816" i="16"/>
  <c r="P6817" i="16"/>
  <c r="P6818" i="16"/>
  <c r="P6819" i="16"/>
  <c r="P6820" i="16"/>
  <c r="P6821" i="16"/>
  <c r="P6822" i="16"/>
  <c r="P6823" i="16"/>
  <c r="P6824" i="16"/>
  <c r="P6825" i="16"/>
  <c r="P6826" i="16"/>
  <c r="P6827" i="16"/>
  <c r="P6828" i="16"/>
  <c r="P6829" i="16"/>
  <c r="P6830" i="16"/>
  <c r="P6831" i="16"/>
  <c r="P6832" i="16"/>
  <c r="P6833" i="16"/>
  <c r="P6834" i="16"/>
  <c r="P6835" i="16"/>
  <c r="P6836" i="16"/>
  <c r="P6837" i="16"/>
  <c r="P6838" i="16"/>
  <c r="P6839" i="16"/>
  <c r="P6840" i="16"/>
  <c r="P6841" i="16"/>
  <c r="P6842" i="16"/>
  <c r="P6843" i="16"/>
  <c r="P6844" i="16"/>
  <c r="P6845" i="16"/>
  <c r="P6846" i="16"/>
  <c r="P6847" i="16"/>
  <c r="P6848" i="16"/>
  <c r="P6849" i="16"/>
  <c r="P6850" i="16"/>
  <c r="P6851" i="16"/>
  <c r="P6852" i="16"/>
  <c r="P6853" i="16"/>
  <c r="P6854" i="16"/>
  <c r="P6855" i="16"/>
  <c r="P6856" i="16"/>
  <c r="P6857" i="16"/>
  <c r="P6858" i="16"/>
  <c r="P6859" i="16"/>
  <c r="P6860" i="16"/>
  <c r="P6861" i="16"/>
  <c r="P6862" i="16"/>
  <c r="P6863" i="16"/>
  <c r="P6864" i="16"/>
  <c r="P6865" i="16"/>
  <c r="P6866" i="16"/>
  <c r="P6867" i="16"/>
  <c r="P6868" i="16"/>
  <c r="P6869" i="16"/>
  <c r="P6870" i="16"/>
  <c r="P6871" i="16"/>
  <c r="P6872" i="16"/>
  <c r="P6873" i="16"/>
  <c r="P6874" i="16"/>
  <c r="P6875" i="16"/>
  <c r="P6876" i="16"/>
  <c r="P6877" i="16"/>
  <c r="P6878" i="16"/>
  <c r="P6879" i="16"/>
  <c r="P6880" i="16"/>
  <c r="P6881" i="16"/>
  <c r="P6882" i="16"/>
  <c r="P6883" i="16"/>
  <c r="P6884" i="16"/>
  <c r="P6885" i="16"/>
  <c r="P6886" i="16"/>
  <c r="P6887" i="16"/>
  <c r="P6888" i="16"/>
  <c r="P6889" i="16"/>
  <c r="P6890" i="16"/>
  <c r="P6891" i="16"/>
  <c r="P6892" i="16"/>
  <c r="P6893" i="16"/>
  <c r="P6894" i="16"/>
  <c r="P6895" i="16"/>
  <c r="P6896" i="16"/>
  <c r="P6897" i="16"/>
  <c r="P6898" i="16"/>
  <c r="P6899" i="16"/>
  <c r="P6900" i="16"/>
  <c r="P6901" i="16"/>
  <c r="P6902" i="16"/>
  <c r="P6903" i="16"/>
  <c r="P6904" i="16"/>
  <c r="P6905" i="16"/>
  <c r="P6906" i="16"/>
  <c r="P6907" i="16"/>
  <c r="P6908" i="16"/>
  <c r="P6909" i="16"/>
  <c r="P6910" i="16"/>
  <c r="P6911" i="16"/>
  <c r="P6912" i="16"/>
  <c r="P6913" i="16"/>
  <c r="P6914" i="16"/>
  <c r="P6915" i="16"/>
  <c r="P6916" i="16"/>
  <c r="P6917" i="16"/>
  <c r="P6918" i="16"/>
  <c r="P6919" i="16"/>
  <c r="P6920" i="16"/>
  <c r="P6921" i="16"/>
  <c r="P6922" i="16"/>
  <c r="P6923" i="16"/>
  <c r="P6924" i="16"/>
  <c r="P6925" i="16"/>
  <c r="P6926" i="16"/>
  <c r="P6927" i="16"/>
  <c r="P6928" i="16"/>
  <c r="P6929" i="16"/>
  <c r="P6930" i="16"/>
  <c r="P6931" i="16"/>
  <c r="P6932" i="16"/>
  <c r="P6933" i="16"/>
  <c r="P6934" i="16"/>
  <c r="P6935" i="16"/>
  <c r="P6936" i="16"/>
  <c r="P6937" i="16"/>
  <c r="P6938" i="16"/>
  <c r="P6939" i="16"/>
  <c r="P6940" i="16"/>
  <c r="P6941" i="16"/>
  <c r="P6942" i="16"/>
  <c r="P6943" i="16"/>
  <c r="P6944" i="16"/>
  <c r="P6945" i="16"/>
  <c r="P6946" i="16"/>
  <c r="P6947" i="16"/>
  <c r="P6948" i="16"/>
  <c r="P6949" i="16"/>
  <c r="P6950" i="16"/>
  <c r="P6951" i="16"/>
  <c r="P6952" i="16"/>
  <c r="P6953" i="16"/>
  <c r="P6954" i="16"/>
  <c r="P6955" i="16"/>
  <c r="P6956" i="16"/>
  <c r="P6957" i="16"/>
  <c r="P6958" i="16"/>
  <c r="P6959" i="16"/>
  <c r="P6960" i="16"/>
  <c r="P6961" i="16"/>
  <c r="P6962" i="16"/>
  <c r="P6963" i="16"/>
  <c r="P6964" i="16"/>
  <c r="P6965" i="16"/>
  <c r="P6966" i="16"/>
  <c r="P6967" i="16"/>
  <c r="P6968" i="16"/>
  <c r="P6969" i="16"/>
  <c r="P6970" i="16"/>
  <c r="P6971" i="16"/>
  <c r="P6972" i="16"/>
  <c r="P6973" i="16"/>
  <c r="P6974" i="16"/>
  <c r="P6975" i="16"/>
  <c r="P6976" i="16"/>
  <c r="P6977" i="16"/>
  <c r="P6978" i="16"/>
  <c r="P6979" i="16"/>
  <c r="P6980" i="16"/>
  <c r="P6981" i="16"/>
  <c r="P6982" i="16"/>
  <c r="P6983" i="16"/>
  <c r="P6984" i="16"/>
  <c r="P6985" i="16"/>
  <c r="P6986" i="16"/>
  <c r="P6987" i="16"/>
  <c r="P6988" i="16"/>
  <c r="P6989" i="16"/>
  <c r="P6990" i="16"/>
  <c r="P6991" i="16"/>
  <c r="P6992" i="16"/>
  <c r="P6993" i="16"/>
  <c r="P6994" i="16"/>
  <c r="P6995" i="16"/>
  <c r="P6996" i="16"/>
  <c r="P6997" i="16"/>
  <c r="P6998" i="16"/>
  <c r="P6999" i="16"/>
  <c r="P7000" i="16"/>
  <c r="P7001" i="16"/>
  <c r="P7002" i="16"/>
  <c r="P7003" i="16"/>
  <c r="P7004" i="16"/>
  <c r="P7005" i="16"/>
  <c r="P7006" i="16"/>
  <c r="P7007" i="16"/>
  <c r="P7008" i="16"/>
  <c r="P7009" i="16"/>
  <c r="P7010" i="16"/>
  <c r="P7011" i="16"/>
  <c r="P7012" i="16"/>
  <c r="P7013" i="16"/>
  <c r="P7014" i="16"/>
  <c r="P7015" i="16"/>
  <c r="P7016" i="16"/>
  <c r="P7017" i="16"/>
  <c r="P7018" i="16"/>
  <c r="P7019" i="16"/>
  <c r="P7020" i="16"/>
  <c r="P7021" i="16"/>
  <c r="P7022" i="16"/>
  <c r="P7023" i="16"/>
  <c r="P7024" i="16"/>
  <c r="P7025" i="16"/>
  <c r="P7026" i="16"/>
  <c r="P7027" i="16"/>
  <c r="P7028" i="16"/>
  <c r="P7029" i="16"/>
  <c r="P7030" i="16"/>
  <c r="P7031" i="16"/>
  <c r="P7032" i="16"/>
  <c r="P7033" i="16"/>
  <c r="P7034" i="16"/>
  <c r="P7035" i="16"/>
  <c r="P7036" i="16"/>
  <c r="P7037" i="16"/>
  <c r="P7038" i="16"/>
  <c r="P7039" i="16"/>
  <c r="P7040" i="16"/>
  <c r="P7041" i="16"/>
  <c r="P7042" i="16"/>
  <c r="P7043" i="16"/>
  <c r="P7044" i="16"/>
  <c r="P7045" i="16"/>
  <c r="P7046" i="16"/>
  <c r="P7047" i="16"/>
  <c r="P7048" i="16"/>
  <c r="P7049" i="16"/>
  <c r="P7050" i="16"/>
  <c r="P7051" i="16"/>
  <c r="P7052" i="16"/>
  <c r="P7053" i="16"/>
  <c r="P7054" i="16"/>
  <c r="P7055" i="16"/>
  <c r="P7056" i="16"/>
  <c r="P7057" i="16"/>
  <c r="P7058" i="16"/>
  <c r="P7059" i="16"/>
  <c r="P7060" i="16"/>
  <c r="P7061" i="16"/>
  <c r="P7062" i="16"/>
  <c r="P7063" i="16"/>
  <c r="P7064" i="16"/>
  <c r="P7065" i="16"/>
  <c r="P7066" i="16"/>
  <c r="P7067" i="16"/>
  <c r="P7068" i="16"/>
  <c r="P7069" i="16"/>
  <c r="P7070" i="16"/>
  <c r="P7071" i="16"/>
  <c r="P7072" i="16"/>
  <c r="P7073" i="16"/>
  <c r="P7074" i="16"/>
  <c r="P7075" i="16"/>
  <c r="P7076" i="16"/>
  <c r="P7077" i="16"/>
  <c r="P7078" i="16"/>
  <c r="P7079" i="16"/>
  <c r="P7080" i="16"/>
  <c r="P7081" i="16"/>
  <c r="P7082" i="16"/>
  <c r="P7083" i="16"/>
  <c r="P7084" i="16"/>
  <c r="P7085" i="16"/>
  <c r="P7086" i="16"/>
  <c r="P7087" i="16"/>
  <c r="P7088" i="16"/>
  <c r="P7089" i="16"/>
  <c r="P7090" i="16"/>
  <c r="P7091" i="16"/>
  <c r="P7092" i="16"/>
  <c r="P7093" i="16"/>
  <c r="P7094" i="16"/>
  <c r="P7095" i="16"/>
  <c r="P7096" i="16"/>
  <c r="P7097" i="16"/>
  <c r="P7098" i="16"/>
  <c r="P7099" i="16"/>
  <c r="P7100" i="16"/>
  <c r="P7101" i="16"/>
  <c r="P7102" i="16"/>
  <c r="P7103" i="16"/>
  <c r="P7104" i="16"/>
  <c r="P7105" i="16"/>
  <c r="P7106" i="16"/>
  <c r="P7107" i="16"/>
  <c r="P7108" i="16"/>
  <c r="P7109" i="16"/>
  <c r="P7110" i="16"/>
  <c r="P7111" i="16"/>
  <c r="P7112" i="16"/>
  <c r="P7113" i="16"/>
  <c r="P7114" i="16"/>
  <c r="P7115" i="16"/>
  <c r="P7116" i="16"/>
  <c r="P7117" i="16"/>
  <c r="P7118" i="16"/>
  <c r="P7119" i="16"/>
  <c r="P7120" i="16"/>
  <c r="P7121" i="16"/>
  <c r="P7122" i="16"/>
  <c r="P7123" i="16"/>
  <c r="P7124" i="16"/>
  <c r="P7125" i="16"/>
  <c r="P7126" i="16"/>
  <c r="P7127" i="16"/>
  <c r="P7128" i="16"/>
  <c r="P7129" i="16"/>
  <c r="P7130" i="16"/>
  <c r="P7131" i="16"/>
  <c r="P7132" i="16"/>
  <c r="P7133" i="16"/>
  <c r="P7134" i="16"/>
  <c r="P7135" i="16"/>
  <c r="P7136" i="16"/>
  <c r="P7137" i="16"/>
  <c r="P7138" i="16"/>
  <c r="P7139" i="16"/>
  <c r="P7140" i="16"/>
  <c r="P7141" i="16"/>
  <c r="P7142" i="16"/>
  <c r="P7143" i="16"/>
  <c r="P7144" i="16"/>
  <c r="P7145" i="16"/>
  <c r="P7146" i="16"/>
  <c r="P7147" i="16"/>
  <c r="P7148" i="16"/>
  <c r="P7149" i="16"/>
  <c r="P7150" i="16"/>
  <c r="P7151" i="16"/>
  <c r="P7152" i="16"/>
  <c r="P7153" i="16"/>
  <c r="P7154" i="16"/>
  <c r="P7155" i="16"/>
  <c r="P7156" i="16"/>
  <c r="P7157" i="16"/>
  <c r="P7158" i="16"/>
  <c r="P7159" i="16"/>
  <c r="P7160" i="16"/>
  <c r="P7161" i="16"/>
  <c r="P7162" i="16"/>
  <c r="P7163" i="16"/>
  <c r="P7164" i="16"/>
  <c r="P7165" i="16"/>
  <c r="P7166" i="16"/>
  <c r="P7167" i="16"/>
  <c r="P7168" i="16"/>
  <c r="P7169" i="16"/>
  <c r="P7170" i="16"/>
  <c r="P7171" i="16"/>
  <c r="P7172" i="16"/>
  <c r="P7173" i="16"/>
  <c r="P7174" i="16"/>
  <c r="P7175" i="16"/>
  <c r="P7176" i="16"/>
  <c r="P7177" i="16"/>
  <c r="P7178" i="16"/>
  <c r="P7179" i="16"/>
  <c r="P7180" i="16"/>
  <c r="P7181" i="16"/>
  <c r="P7182" i="16"/>
  <c r="P7183" i="16"/>
  <c r="P7184" i="16"/>
  <c r="P7185" i="16"/>
  <c r="P7186" i="16"/>
  <c r="P7187" i="16"/>
  <c r="P7188" i="16"/>
  <c r="P7189" i="16"/>
  <c r="P7190" i="16"/>
  <c r="P7191" i="16"/>
  <c r="P7192" i="16"/>
  <c r="P7193" i="16"/>
  <c r="P7194" i="16"/>
  <c r="P7195" i="16"/>
  <c r="P7196" i="16"/>
  <c r="P7197" i="16"/>
  <c r="P7198" i="16"/>
  <c r="P7199" i="16"/>
  <c r="P7200" i="16"/>
  <c r="P7201" i="16"/>
  <c r="P7202" i="16"/>
  <c r="P7203" i="16"/>
  <c r="P7204" i="16"/>
  <c r="P7205" i="16"/>
  <c r="P7206" i="16"/>
  <c r="P7207" i="16"/>
  <c r="P7208" i="16"/>
  <c r="P7209" i="16"/>
  <c r="P7210" i="16"/>
  <c r="P7211" i="16"/>
  <c r="P7212" i="16"/>
  <c r="P7213" i="16"/>
  <c r="P7214" i="16"/>
  <c r="P7215" i="16"/>
  <c r="P7216" i="16"/>
  <c r="P7217" i="16"/>
  <c r="P7218" i="16"/>
  <c r="P7219" i="16"/>
  <c r="P7220" i="16"/>
  <c r="P7221" i="16"/>
  <c r="P7222" i="16"/>
  <c r="P7223" i="16"/>
  <c r="P7224" i="16"/>
  <c r="P7225" i="16"/>
  <c r="P7226" i="16"/>
  <c r="P7227" i="16"/>
  <c r="P7228" i="16"/>
  <c r="P7229" i="16"/>
  <c r="P7230" i="16"/>
  <c r="P7231" i="16"/>
  <c r="P7232" i="16"/>
  <c r="P7233" i="16"/>
  <c r="P7234" i="16"/>
  <c r="P7235" i="16"/>
  <c r="P7236" i="16"/>
  <c r="P7237" i="16"/>
  <c r="P7238" i="16"/>
  <c r="P7239" i="16"/>
  <c r="P7240" i="16"/>
  <c r="P7241" i="16"/>
  <c r="P7242" i="16"/>
  <c r="P7243" i="16"/>
  <c r="P7244" i="16"/>
  <c r="P7245" i="16"/>
  <c r="P7246" i="16"/>
  <c r="P7247" i="16"/>
  <c r="P7248" i="16"/>
  <c r="P7249" i="16"/>
  <c r="P7250" i="16"/>
  <c r="P7251" i="16"/>
  <c r="P7252" i="16"/>
  <c r="P7253" i="16"/>
  <c r="P7254" i="16"/>
  <c r="P7255" i="16"/>
  <c r="P7256" i="16"/>
  <c r="P7257" i="16"/>
  <c r="P7258" i="16"/>
  <c r="P7259" i="16"/>
  <c r="P7260" i="16"/>
  <c r="P7261" i="16"/>
  <c r="P7262" i="16"/>
  <c r="P7263" i="16"/>
  <c r="P7264" i="16"/>
  <c r="P7265" i="16"/>
  <c r="P7266" i="16"/>
  <c r="P7267" i="16"/>
  <c r="P7268" i="16"/>
  <c r="P7269" i="16"/>
  <c r="P7270" i="16"/>
  <c r="P7271" i="16"/>
  <c r="P7272" i="16"/>
  <c r="P7273" i="16"/>
  <c r="P7274" i="16"/>
  <c r="P7275" i="16"/>
  <c r="P7276" i="16"/>
  <c r="P7277" i="16"/>
  <c r="P7278" i="16"/>
  <c r="P7279" i="16"/>
  <c r="P7280" i="16"/>
  <c r="P7281" i="16"/>
  <c r="P7282" i="16"/>
  <c r="P7283" i="16"/>
  <c r="P7284" i="16"/>
  <c r="P7285" i="16"/>
  <c r="P7286" i="16"/>
  <c r="P7287" i="16"/>
  <c r="P7288" i="16"/>
  <c r="P7289" i="16"/>
  <c r="P7290" i="16"/>
  <c r="P7291" i="16"/>
  <c r="P7292" i="16"/>
  <c r="P7293" i="16"/>
  <c r="P7294" i="16"/>
  <c r="P7295" i="16"/>
  <c r="P7296" i="16"/>
  <c r="P7297" i="16"/>
  <c r="P7298" i="16"/>
  <c r="P7299" i="16"/>
  <c r="P7300" i="16"/>
  <c r="P7301" i="16"/>
  <c r="P7302" i="16"/>
  <c r="P7303" i="16"/>
  <c r="P7304" i="16"/>
  <c r="P7305" i="16"/>
  <c r="P7306" i="16"/>
  <c r="P7307" i="16"/>
  <c r="P7308" i="16"/>
  <c r="P7309" i="16"/>
  <c r="P7310" i="16"/>
  <c r="P7311" i="16"/>
  <c r="P7312" i="16"/>
  <c r="P7313" i="16"/>
  <c r="P7314" i="16"/>
  <c r="P7315" i="16"/>
  <c r="P7316" i="16"/>
  <c r="P7317" i="16"/>
  <c r="P7318" i="16"/>
  <c r="P7319" i="16"/>
  <c r="P7320" i="16"/>
  <c r="P7321" i="16"/>
  <c r="P7322" i="16"/>
  <c r="P7323" i="16"/>
  <c r="P7324" i="16"/>
  <c r="P7325" i="16"/>
  <c r="P7326" i="16"/>
  <c r="P7327" i="16"/>
  <c r="P7328" i="16"/>
  <c r="P7329" i="16"/>
  <c r="P7330" i="16"/>
  <c r="P7331" i="16"/>
  <c r="P7332" i="16"/>
  <c r="P7333" i="16"/>
  <c r="P7334" i="16"/>
  <c r="P7335" i="16"/>
  <c r="P7336" i="16"/>
  <c r="P7337" i="16"/>
  <c r="P7338" i="16"/>
  <c r="P7339" i="16"/>
  <c r="P7340" i="16"/>
  <c r="P7341" i="16"/>
  <c r="P7342" i="16"/>
  <c r="P7343" i="16"/>
  <c r="P7344" i="16"/>
  <c r="P7345" i="16"/>
  <c r="P7346" i="16"/>
  <c r="P7347" i="16"/>
  <c r="P7348" i="16"/>
  <c r="P7349" i="16"/>
  <c r="P7350" i="16"/>
  <c r="P7351" i="16"/>
  <c r="P7352" i="16"/>
  <c r="P7353" i="16"/>
  <c r="P7354" i="16"/>
  <c r="P7355" i="16"/>
  <c r="P7356" i="16"/>
  <c r="P7357" i="16"/>
  <c r="P7358" i="16"/>
  <c r="P7359" i="16"/>
  <c r="P7360" i="16"/>
  <c r="P7361" i="16"/>
  <c r="P7362" i="16"/>
  <c r="P7363" i="16"/>
  <c r="P7364" i="16"/>
  <c r="P7365" i="16"/>
  <c r="P7366" i="16"/>
  <c r="P7367" i="16"/>
  <c r="P7368" i="16"/>
  <c r="P7369" i="16"/>
  <c r="P7370" i="16"/>
  <c r="P7371" i="16"/>
  <c r="P7372" i="16"/>
  <c r="P7373" i="16"/>
  <c r="P7374" i="16"/>
  <c r="P7375" i="16"/>
  <c r="P7376" i="16"/>
  <c r="P7377" i="16"/>
  <c r="P7378" i="16"/>
  <c r="P7379" i="16"/>
  <c r="P7380" i="16"/>
  <c r="P7381" i="16"/>
  <c r="P7382" i="16"/>
  <c r="P7383" i="16"/>
  <c r="P7384" i="16"/>
  <c r="P7385" i="16"/>
  <c r="P7386" i="16"/>
  <c r="P7387" i="16"/>
  <c r="P7388" i="16"/>
  <c r="P7389" i="16"/>
  <c r="P7390" i="16"/>
  <c r="P7391" i="16"/>
  <c r="P7392" i="16"/>
  <c r="P7393" i="16"/>
  <c r="P7394" i="16"/>
  <c r="P7395" i="16"/>
  <c r="P7396" i="16"/>
  <c r="P7397" i="16"/>
  <c r="P7398" i="16"/>
  <c r="P7399" i="16"/>
  <c r="P7400" i="16"/>
  <c r="P7401" i="16"/>
  <c r="P7402" i="16"/>
  <c r="P7403" i="16"/>
  <c r="P7404" i="16"/>
  <c r="P7405" i="16"/>
  <c r="P7406" i="16"/>
  <c r="P7407" i="16"/>
  <c r="P7408" i="16"/>
  <c r="P7409" i="16"/>
  <c r="P7410" i="16"/>
  <c r="P7411" i="16"/>
  <c r="P7412" i="16"/>
  <c r="P7413" i="16"/>
  <c r="P7414" i="16"/>
  <c r="P7415" i="16"/>
  <c r="P7416" i="16"/>
  <c r="P7417" i="16"/>
  <c r="P7418" i="16"/>
  <c r="P7419" i="16"/>
  <c r="P7420" i="16"/>
  <c r="P7421" i="16"/>
  <c r="P7422" i="16"/>
  <c r="P7423" i="16"/>
  <c r="P7424" i="16"/>
  <c r="P7425" i="16"/>
  <c r="P7426" i="16"/>
  <c r="P7427" i="16"/>
  <c r="P7428" i="16"/>
  <c r="P7429" i="16"/>
  <c r="P7430" i="16"/>
  <c r="P7431" i="16"/>
  <c r="P7432" i="16"/>
  <c r="P7433" i="16"/>
  <c r="P7434" i="16"/>
  <c r="P7435" i="16"/>
  <c r="P7436" i="16"/>
  <c r="P7437" i="16"/>
  <c r="P7438" i="16"/>
  <c r="P7439" i="16"/>
  <c r="P7440" i="16"/>
  <c r="P7441" i="16"/>
  <c r="P7442" i="16"/>
  <c r="P7443" i="16"/>
  <c r="P7444" i="16"/>
  <c r="P7445" i="16"/>
  <c r="P7446" i="16"/>
  <c r="P7447" i="16"/>
  <c r="P7448" i="16"/>
  <c r="P7449" i="16"/>
  <c r="P7450" i="16"/>
  <c r="P7451" i="16"/>
  <c r="P7452" i="16"/>
  <c r="P7453" i="16"/>
  <c r="P7454" i="16"/>
  <c r="P7455" i="16"/>
  <c r="P7456" i="16"/>
  <c r="P7457" i="16"/>
  <c r="P7458" i="16"/>
  <c r="P7459" i="16"/>
  <c r="P7460" i="16"/>
  <c r="P7461" i="16"/>
  <c r="P7462" i="16"/>
  <c r="P7463" i="16"/>
  <c r="P7464" i="16"/>
  <c r="P7465" i="16"/>
  <c r="P7466" i="16"/>
  <c r="P7467" i="16"/>
  <c r="P7468" i="16"/>
  <c r="P7469" i="16"/>
  <c r="P7470" i="16"/>
  <c r="P7471" i="16"/>
  <c r="P7472" i="16"/>
  <c r="P7473" i="16"/>
  <c r="P7474" i="16"/>
  <c r="P7475" i="16"/>
  <c r="P7476" i="16"/>
  <c r="P7477" i="16"/>
  <c r="P7478" i="16"/>
  <c r="P7479" i="16"/>
  <c r="P7480" i="16"/>
  <c r="P7481" i="16"/>
  <c r="P7482" i="16"/>
  <c r="P7483" i="16"/>
  <c r="P7484" i="16"/>
  <c r="P7485" i="16"/>
  <c r="P7486" i="16"/>
  <c r="P7487" i="16"/>
  <c r="P7488" i="16"/>
  <c r="P7489" i="16"/>
  <c r="P7490" i="16"/>
  <c r="P7491" i="16"/>
  <c r="P7492" i="16"/>
  <c r="P7493" i="16"/>
  <c r="P7494" i="16"/>
  <c r="P7495" i="16"/>
  <c r="P7496" i="16"/>
  <c r="P7497" i="16"/>
  <c r="P7498" i="16"/>
  <c r="P7499" i="16"/>
  <c r="P7500" i="16"/>
  <c r="P7501" i="16"/>
  <c r="P7502" i="16"/>
  <c r="P7503" i="16"/>
  <c r="P7504" i="16"/>
  <c r="P7505" i="16"/>
  <c r="P7506" i="16"/>
  <c r="P7507" i="16"/>
  <c r="P7508" i="16"/>
  <c r="P7509" i="16"/>
  <c r="P7510" i="16"/>
  <c r="P7511" i="16"/>
  <c r="P7512" i="16"/>
  <c r="P7513" i="16"/>
  <c r="P7514" i="16"/>
  <c r="P7515" i="16"/>
  <c r="P7516" i="16"/>
  <c r="P7517" i="16"/>
  <c r="P7518" i="16"/>
  <c r="P7519" i="16"/>
  <c r="P7520" i="16"/>
  <c r="P7521" i="16"/>
  <c r="P7522" i="16"/>
  <c r="P7523" i="16"/>
  <c r="P7524" i="16"/>
  <c r="P7525" i="16"/>
  <c r="P7526" i="16"/>
  <c r="P7527" i="16"/>
  <c r="P7528" i="16"/>
  <c r="P7529" i="16"/>
  <c r="P7530" i="16"/>
  <c r="P7531" i="16"/>
  <c r="P7532" i="16"/>
  <c r="P7533" i="16"/>
  <c r="P7534" i="16"/>
  <c r="P7535" i="16"/>
  <c r="P7536" i="16"/>
  <c r="P7537" i="16"/>
  <c r="P7538" i="16"/>
  <c r="P7539" i="16"/>
  <c r="P7540" i="16"/>
  <c r="P7541" i="16"/>
  <c r="P7542" i="16"/>
  <c r="P7543" i="16"/>
  <c r="P7544" i="16"/>
  <c r="P7545" i="16"/>
  <c r="P7546" i="16"/>
  <c r="P7547" i="16"/>
  <c r="P7548" i="16"/>
  <c r="P7549" i="16"/>
  <c r="P7550" i="16"/>
  <c r="P7551" i="16"/>
  <c r="P7552" i="16"/>
  <c r="P7553" i="16"/>
  <c r="P7554" i="16"/>
  <c r="P7555" i="16"/>
  <c r="P7556" i="16"/>
  <c r="P7557" i="16"/>
  <c r="P7558" i="16"/>
  <c r="P7559" i="16"/>
  <c r="P7560" i="16"/>
  <c r="P7561" i="16"/>
  <c r="P7562" i="16"/>
  <c r="P7563" i="16"/>
  <c r="P7564" i="16"/>
  <c r="P7565" i="16"/>
  <c r="P7566" i="16"/>
  <c r="P7567" i="16"/>
  <c r="P7568" i="16"/>
  <c r="P7569" i="16"/>
  <c r="P7570" i="16"/>
  <c r="P7571" i="16"/>
  <c r="P7572" i="16"/>
  <c r="P7573" i="16"/>
  <c r="P7574" i="16"/>
  <c r="P7575" i="16"/>
  <c r="P7576" i="16"/>
  <c r="P7577" i="16"/>
  <c r="P7578" i="16"/>
  <c r="P7579" i="16"/>
  <c r="P7580" i="16"/>
  <c r="P7581" i="16"/>
  <c r="P7582" i="16"/>
  <c r="P7583" i="16"/>
  <c r="P7584" i="16"/>
  <c r="P7585" i="16"/>
  <c r="P7586" i="16"/>
  <c r="P7587" i="16"/>
  <c r="P7588" i="16"/>
  <c r="P7589" i="16"/>
  <c r="P7590" i="16"/>
  <c r="P7591" i="16"/>
  <c r="P7592" i="16"/>
  <c r="P7593" i="16"/>
  <c r="P7594" i="16"/>
  <c r="P7595" i="16"/>
  <c r="P7596" i="16"/>
  <c r="P7597" i="16"/>
  <c r="P7598" i="16"/>
  <c r="P7599" i="16"/>
  <c r="P7600" i="16"/>
  <c r="P7601" i="16"/>
  <c r="P7602" i="16"/>
  <c r="P7603" i="16"/>
  <c r="P7604" i="16"/>
  <c r="P7605" i="16"/>
  <c r="P7606" i="16"/>
  <c r="P7607" i="16"/>
  <c r="P7608" i="16"/>
  <c r="P7609" i="16"/>
  <c r="P7610" i="16"/>
  <c r="P7611" i="16"/>
  <c r="P7612" i="16"/>
  <c r="P7613" i="16"/>
  <c r="P7614" i="16"/>
  <c r="P7615" i="16"/>
  <c r="P7616" i="16"/>
  <c r="P7617" i="16"/>
  <c r="P7618" i="16"/>
  <c r="P7619" i="16"/>
  <c r="P7620" i="16"/>
  <c r="P7621" i="16"/>
  <c r="P7622" i="16"/>
  <c r="P7623" i="16"/>
  <c r="P7624" i="16"/>
  <c r="P7625" i="16"/>
  <c r="P7626" i="16"/>
  <c r="P7627" i="16"/>
  <c r="P7628" i="16"/>
  <c r="P7629" i="16"/>
  <c r="P7630" i="16"/>
  <c r="P7631" i="16"/>
  <c r="P7632" i="16"/>
  <c r="P7633" i="16"/>
  <c r="P7634" i="16"/>
  <c r="P7635" i="16"/>
  <c r="P7636" i="16"/>
  <c r="P7637" i="16"/>
  <c r="P7638" i="16"/>
  <c r="P7639" i="16"/>
  <c r="P7640" i="16"/>
  <c r="P7641" i="16"/>
  <c r="P7642" i="16"/>
  <c r="P7643" i="16"/>
  <c r="P7644" i="16"/>
  <c r="P7645" i="16"/>
  <c r="P7646" i="16"/>
  <c r="P7647" i="16"/>
  <c r="P7648" i="16"/>
  <c r="P7649" i="16"/>
  <c r="P7650" i="16"/>
  <c r="P7651" i="16"/>
  <c r="P7652" i="16"/>
  <c r="P7653" i="16"/>
  <c r="P7654" i="16"/>
  <c r="P7655" i="16"/>
  <c r="P7656" i="16"/>
  <c r="P7657" i="16"/>
  <c r="P7658" i="16"/>
  <c r="P7659" i="16"/>
  <c r="P7660" i="16"/>
  <c r="P7661" i="16"/>
  <c r="P7662" i="16"/>
  <c r="P7663" i="16"/>
  <c r="P7664" i="16"/>
  <c r="P7665" i="16"/>
  <c r="P7666" i="16"/>
  <c r="P7667" i="16"/>
  <c r="P7668" i="16"/>
  <c r="P7669" i="16"/>
  <c r="P7670" i="16"/>
  <c r="P7671" i="16"/>
  <c r="P7672" i="16"/>
  <c r="P7673" i="16"/>
  <c r="P7674" i="16"/>
  <c r="P7675" i="16"/>
  <c r="P7676" i="16"/>
  <c r="P7677" i="16"/>
  <c r="P7678" i="16"/>
  <c r="P7679" i="16"/>
  <c r="P7680" i="16"/>
  <c r="P7681" i="16"/>
  <c r="P7682" i="16"/>
  <c r="P7683" i="16"/>
  <c r="P7684" i="16"/>
  <c r="P7685" i="16"/>
  <c r="P7686" i="16"/>
  <c r="P7687" i="16"/>
  <c r="P7688" i="16"/>
  <c r="P7689" i="16"/>
  <c r="P7690" i="16"/>
  <c r="P7691" i="16"/>
  <c r="P7692" i="16"/>
  <c r="P7693" i="16"/>
  <c r="P7694" i="16"/>
  <c r="P7695" i="16"/>
  <c r="P7696" i="16"/>
  <c r="P7697" i="16"/>
  <c r="P7698" i="16"/>
  <c r="P7699" i="16"/>
  <c r="P7700" i="16"/>
  <c r="P7701" i="16"/>
  <c r="P7702" i="16"/>
  <c r="P7703" i="16"/>
  <c r="P7704" i="16"/>
  <c r="P7705" i="16"/>
  <c r="P7706" i="16"/>
  <c r="P7707" i="16"/>
  <c r="P7708" i="16"/>
  <c r="P7709" i="16"/>
  <c r="P7710" i="16"/>
  <c r="P7711" i="16"/>
  <c r="P7712" i="16"/>
  <c r="P7713" i="16"/>
  <c r="P7714" i="16"/>
  <c r="P7715" i="16"/>
  <c r="P7716" i="16"/>
  <c r="P7717" i="16"/>
  <c r="P7718" i="16"/>
  <c r="P7719" i="16"/>
  <c r="P7720" i="16"/>
  <c r="P7721" i="16"/>
  <c r="P7722" i="16"/>
  <c r="P7723" i="16"/>
  <c r="P7724" i="16"/>
  <c r="P7725" i="16"/>
  <c r="P7726" i="16"/>
  <c r="P7727" i="16"/>
  <c r="P7728" i="16"/>
  <c r="P7729" i="16"/>
  <c r="P7730" i="16"/>
  <c r="P7731" i="16"/>
  <c r="P7732" i="16"/>
  <c r="P7733" i="16"/>
  <c r="P7734" i="16"/>
  <c r="P7735" i="16"/>
  <c r="P7736" i="16"/>
  <c r="P7737" i="16"/>
  <c r="P7738" i="16"/>
  <c r="P7739" i="16"/>
  <c r="P7740" i="16"/>
  <c r="P7741" i="16"/>
  <c r="P7742" i="16"/>
  <c r="P7743" i="16"/>
  <c r="P7744" i="16"/>
  <c r="P7745" i="16"/>
  <c r="P7746" i="16"/>
  <c r="P7747" i="16"/>
  <c r="P7748" i="16"/>
  <c r="P7749" i="16"/>
  <c r="P7750" i="16"/>
  <c r="P7751" i="16"/>
  <c r="P7752" i="16"/>
  <c r="P7753" i="16"/>
  <c r="P7754" i="16"/>
  <c r="P7755" i="16"/>
  <c r="P7756" i="16"/>
  <c r="P7757" i="16"/>
  <c r="P7758" i="16"/>
  <c r="P7759" i="16"/>
  <c r="P7760" i="16"/>
  <c r="P7761" i="16"/>
  <c r="P7762" i="16"/>
  <c r="P7763" i="16"/>
  <c r="P7764" i="16"/>
  <c r="P7765" i="16"/>
  <c r="P7766" i="16"/>
  <c r="P7767" i="16"/>
  <c r="P7768" i="16"/>
  <c r="P7769" i="16"/>
  <c r="P7770" i="16"/>
  <c r="P7771" i="16"/>
  <c r="P7772" i="16"/>
  <c r="P7773" i="16"/>
  <c r="P7774" i="16"/>
  <c r="P7775" i="16"/>
  <c r="P7776" i="16"/>
  <c r="P7777" i="16"/>
  <c r="P7778" i="16"/>
  <c r="P7779" i="16"/>
  <c r="P7780" i="16"/>
  <c r="P7781" i="16"/>
  <c r="P7782" i="16"/>
  <c r="P7783" i="16"/>
  <c r="P7784" i="16"/>
  <c r="P7785" i="16"/>
  <c r="P7786" i="16"/>
  <c r="P7787" i="16"/>
  <c r="P7788" i="16"/>
  <c r="P7789" i="16"/>
  <c r="P7790" i="16"/>
  <c r="P7791" i="16"/>
  <c r="P7792" i="16"/>
  <c r="P7793" i="16"/>
  <c r="P7794" i="16"/>
  <c r="P7795" i="16"/>
  <c r="P7796" i="16"/>
  <c r="P7797" i="16"/>
  <c r="P7798" i="16"/>
  <c r="P7799" i="16"/>
  <c r="P7800" i="16"/>
  <c r="P7801" i="16"/>
  <c r="P7802" i="16"/>
  <c r="P7803" i="16"/>
  <c r="P7804" i="16"/>
  <c r="P7805" i="16"/>
  <c r="P7806" i="16"/>
  <c r="P7807" i="16"/>
  <c r="P7808" i="16"/>
  <c r="P7809" i="16"/>
  <c r="P7810" i="16"/>
  <c r="P7811" i="16"/>
  <c r="P7812" i="16"/>
  <c r="P7813" i="16"/>
  <c r="P7814" i="16"/>
  <c r="P7815" i="16"/>
  <c r="P7816" i="16"/>
  <c r="P7817" i="16"/>
  <c r="P7818" i="16"/>
  <c r="P7819" i="16"/>
  <c r="P7820" i="16"/>
  <c r="P7821" i="16"/>
  <c r="P7822" i="16"/>
  <c r="P7823" i="16"/>
  <c r="P7824" i="16"/>
  <c r="P7825" i="16"/>
  <c r="P7826" i="16"/>
  <c r="P7827" i="16"/>
  <c r="P7828" i="16"/>
  <c r="P7829" i="16"/>
  <c r="P7830" i="16"/>
  <c r="P7831" i="16"/>
  <c r="P7832" i="16"/>
  <c r="P7833" i="16"/>
  <c r="P7834" i="16"/>
  <c r="P7835" i="16"/>
  <c r="P7836" i="16"/>
  <c r="P7837" i="16"/>
  <c r="P7838" i="16"/>
  <c r="P7839" i="16"/>
  <c r="P7840" i="16"/>
  <c r="P7841" i="16"/>
  <c r="P7842" i="16"/>
  <c r="P7843" i="16"/>
  <c r="P7844" i="16"/>
  <c r="P7845" i="16"/>
  <c r="P7846" i="16"/>
  <c r="P7847" i="16"/>
  <c r="P7848" i="16"/>
  <c r="P7849" i="16"/>
  <c r="P7850" i="16"/>
  <c r="P7851" i="16"/>
  <c r="P7852" i="16"/>
  <c r="P7853" i="16"/>
  <c r="P7854" i="16"/>
  <c r="P7855" i="16"/>
  <c r="P7856" i="16"/>
  <c r="P7857" i="16"/>
  <c r="P7858" i="16"/>
  <c r="P7859" i="16"/>
  <c r="P7860" i="16"/>
  <c r="P7861" i="16"/>
  <c r="P7862" i="16"/>
  <c r="P7863" i="16"/>
  <c r="P7864" i="16"/>
  <c r="P7865" i="16"/>
  <c r="P7866" i="16"/>
  <c r="P7867" i="16"/>
  <c r="P7868" i="16"/>
  <c r="P7869" i="16"/>
  <c r="P7870" i="16"/>
  <c r="P7871" i="16"/>
  <c r="P7872" i="16"/>
  <c r="P7873" i="16"/>
  <c r="P7874" i="16"/>
  <c r="P7875" i="16"/>
  <c r="P7876" i="16"/>
  <c r="P7877" i="16"/>
  <c r="P7878" i="16"/>
  <c r="P7879" i="16"/>
  <c r="P7880" i="16"/>
  <c r="P7881" i="16"/>
  <c r="P7882" i="16"/>
  <c r="P7883" i="16"/>
  <c r="P7884" i="16"/>
  <c r="P7885" i="16"/>
  <c r="P7886" i="16"/>
  <c r="P7887" i="16"/>
  <c r="P7888" i="16"/>
  <c r="P7889" i="16"/>
  <c r="P7890" i="16"/>
  <c r="P7891" i="16"/>
  <c r="P7892" i="16"/>
  <c r="P7893" i="16"/>
  <c r="P7894" i="16"/>
  <c r="P7895" i="16"/>
  <c r="P7896" i="16"/>
  <c r="P7897" i="16"/>
  <c r="P7898" i="16"/>
  <c r="P7899" i="16"/>
  <c r="P7900" i="16"/>
  <c r="P7901" i="16"/>
  <c r="P7902" i="16"/>
  <c r="P7903" i="16"/>
  <c r="P7904" i="16"/>
  <c r="P7905" i="16"/>
  <c r="P7906" i="16"/>
  <c r="P7907" i="16"/>
  <c r="P7908" i="16"/>
  <c r="P7909" i="16"/>
  <c r="P7910" i="16"/>
  <c r="P7911" i="16"/>
  <c r="P7912" i="16"/>
  <c r="P7913" i="16"/>
  <c r="P7914" i="16"/>
  <c r="P7915" i="16"/>
  <c r="P7916" i="16"/>
  <c r="P7917" i="16"/>
  <c r="P7918" i="16"/>
  <c r="P7919" i="16"/>
  <c r="P7920" i="16"/>
  <c r="P7921" i="16"/>
  <c r="P7922" i="16"/>
  <c r="P7923" i="16"/>
  <c r="P7924" i="16"/>
  <c r="P7925" i="16"/>
  <c r="P7926" i="16"/>
  <c r="P7927" i="16"/>
  <c r="P7928" i="16"/>
  <c r="P7929" i="16"/>
  <c r="P7930" i="16"/>
  <c r="P7931" i="16"/>
  <c r="P7932" i="16"/>
  <c r="P7933" i="16"/>
  <c r="P7934" i="16"/>
  <c r="P7935" i="16"/>
  <c r="P7936" i="16"/>
  <c r="P7937" i="16"/>
  <c r="P7938" i="16"/>
  <c r="P7939" i="16"/>
  <c r="P7940" i="16"/>
  <c r="P7941" i="16"/>
  <c r="P7942" i="16"/>
  <c r="P7943" i="16"/>
  <c r="P7944" i="16"/>
  <c r="P7945" i="16"/>
  <c r="P7946" i="16"/>
  <c r="P7947" i="16"/>
  <c r="P7948" i="16"/>
  <c r="P7949" i="16"/>
  <c r="P7950" i="16"/>
  <c r="P7951" i="16"/>
  <c r="P7952" i="16"/>
  <c r="P7953" i="16"/>
  <c r="P7954" i="16"/>
  <c r="P7955" i="16"/>
  <c r="P7956" i="16"/>
  <c r="P7957" i="16"/>
  <c r="P7958" i="16"/>
  <c r="P7959" i="16"/>
  <c r="P7960" i="16"/>
  <c r="P7961" i="16"/>
  <c r="P7962" i="16"/>
  <c r="P7963" i="16"/>
  <c r="P7964" i="16"/>
  <c r="P7965" i="16"/>
  <c r="P7966" i="16"/>
  <c r="P7967" i="16"/>
  <c r="P7968" i="16"/>
  <c r="P7969" i="16"/>
  <c r="P7970" i="16"/>
  <c r="P7971" i="16"/>
  <c r="P7972" i="16"/>
  <c r="P7973" i="16"/>
  <c r="P7974" i="16"/>
  <c r="P7975" i="16"/>
  <c r="P7976" i="16"/>
  <c r="P7977" i="16"/>
  <c r="P7978" i="16"/>
  <c r="P7979" i="16"/>
  <c r="P7980" i="16"/>
  <c r="P7981" i="16"/>
  <c r="P7982" i="16"/>
  <c r="P7983" i="16"/>
  <c r="P7984" i="16"/>
  <c r="P7985" i="16"/>
  <c r="P7986" i="16"/>
  <c r="P7987" i="16"/>
  <c r="P7988" i="16"/>
  <c r="P7989" i="16"/>
  <c r="P7990" i="16"/>
  <c r="P7991" i="16"/>
  <c r="P7992" i="16"/>
  <c r="P7993" i="16"/>
  <c r="P7994" i="16"/>
  <c r="P7995" i="16"/>
  <c r="P7996" i="16"/>
  <c r="P7997" i="16"/>
  <c r="P7998" i="16"/>
  <c r="P7999" i="16"/>
  <c r="P8000" i="16"/>
  <c r="P8001" i="16"/>
  <c r="P8002" i="16"/>
  <c r="P8003" i="16"/>
  <c r="P8004" i="16"/>
  <c r="P8005" i="16"/>
  <c r="P8006" i="16"/>
  <c r="P8007" i="16"/>
  <c r="P8008" i="16"/>
  <c r="P8009" i="16"/>
  <c r="P8010" i="16"/>
  <c r="P8011" i="16"/>
  <c r="P8012" i="16"/>
  <c r="P8013" i="16"/>
  <c r="P8014" i="16"/>
  <c r="P8015" i="16"/>
  <c r="P8016" i="16"/>
  <c r="P8017" i="16"/>
  <c r="P8018" i="16"/>
  <c r="P8019" i="16"/>
  <c r="P8020" i="16"/>
  <c r="P8021" i="16"/>
  <c r="P8022" i="16"/>
  <c r="P8023" i="16"/>
  <c r="P8024" i="16"/>
  <c r="P8025" i="16"/>
  <c r="P8026" i="16"/>
  <c r="P8027" i="16"/>
  <c r="P8028" i="16"/>
  <c r="P8029" i="16"/>
  <c r="P8030" i="16"/>
  <c r="P8031" i="16"/>
  <c r="P8032" i="16"/>
  <c r="P8033" i="16"/>
  <c r="P8034" i="16"/>
  <c r="P8035" i="16"/>
  <c r="P8036" i="16"/>
  <c r="P8037" i="16"/>
  <c r="P8038" i="16"/>
  <c r="P8039" i="16"/>
  <c r="P8040" i="16"/>
  <c r="P8041" i="16"/>
  <c r="P8042" i="16"/>
  <c r="P8043" i="16"/>
  <c r="P8044" i="16"/>
  <c r="P8045" i="16"/>
  <c r="P8046" i="16"/>
  <c r="P8047" i="16"/>
  <c r="P8048" i="16"/>
  <c r="P8049" i="16"/>
  <c r="P8050" i="16"/>
  <c r="P8051" i="16"/>
  <c r="P8052" i="16"/>
  <c r="P8053" i="16"/>
  <c r="P8054" i="16"/>
  <c r="P8055" i="16"/>
  <c r="P8056" i="16"/>
  <c r="P8057" i="16"/>
  <c r="P8058" i="16"/>
  <c r="P8059" i="16"/>
  <c r="P8060" i="16"/>
  <c r="P8061" i="16"/>
  <c r="P8062" i="16"/>
  <c r="P8063" i="16"/>
  <c r="P8064" i="16"/>
  <c r="P8065" i="16"/>
  <c r="P8066" i="16"/>
  <c r="P8067" i="16"/>
  <c r="P8068" i="16"/>
  <c r="P8069" i="16"/>
  <c r="P8070" i="16"/>
  <c r="P8071" i="16"/>
  <c r="P8072" i="16"/>
  <c r="P8073" i="16"/>
  <c r="P8074" i="16"/>
  <c r="P8075" i="16"/>
  <c r="P8076" i="16"/>
  <c r="P8077" i="16"/>
  <c r="P8078" i="16"/>
  <c r="P8079" i="16"/>
  <c r="P8080" i="16"/>
  <c r="P8081" i="16"/>
  <c r="P8082" i="16"/>
  <c r="P8083" i="16"/>
  <c r="P8084" i="16"/>
  <c r="P8085" i="16"/>
  <c r="P8086" i="16"/>
  <c r="P8087" i="16"/>
  <c r="P8088" i="16"/>
  <c r="P8089" i="16"/>
  <c r="P8090" i="16"/>
  <c r="P8091" i="16"/>
  <c r="P8092" i="16"/>
  <c r="P8093" i="16"/>
  <c r="P8094" i="16"/>
  <c r="P8095" i="16"/>
  <c r="P8096" i="16"/>
  <c r="P8097" i="16"/>
  <c r="P8098" i="16"/>
  <c r="P8099" i="16"/>
  <c r="P8100" i="16"/>
  <c r="P8101" i="16"/>
  <c r="P8102" i="16"/>
  <c r="P8103" i="16"/>
  <c r="P8104" i="16"/>
  <c r="P8105" i="16"/>
  <c r="P8106" i="16"/>
  <c r="P8107" i="16"/>
  <c r="P8108" i="16"/>
  <c r="P8109" i="16"/>
  <c r="P8110" i="16"/>
  <c r="P8111" i="16"/>
  <c r="P8112" i="16"/>
  <c r="P8113" i="16"/>
  <c r="P8114" i="16"/>
  <c r="P8115" i="16"/>
  <c r="P8116" i="16"/>
  <c r="P8117" i="16"/>
  <c r="P8118" i="16"/>
  <c r="P8119" i="16"/>
  <c r="P8120" i="16"/>
  <c r="P8121" i="16"/>
  <c r="P8122" i="16"/>
  <c r="P8123" i="16"/>
  <c r="P8124" i="16"/>
  <c r="P8125" i="16"/>
  <c r="P8126" i="16"/>
  <c r="P8127" i="16"/>
  <c r="P8128" i="16"/>
  <c r="P8129" i="16"/>
  <c r="P8130" i="16"/>
  <c r="P8131" i="16"/>
  <c r="P8132" i="16"/>
  <c r="P8133" i="16"/>
  <c r="P8134" i="16"/>
  <c r="P8135" i="16"/>
  <c r="P8136" i="16"/>
  <c r="P8137" i="16"/>
  <c r="P8138" i="16"/>
  <c r="P8139" i="16"/>
  <c r="P8140" i="16"/>
  <c r="P8141" i="16"/>
  <c r="P8142" i="16"/>
  <c r="P8143" i="16"/>
  <c r="P8144" i="16"/>
  <c r="P8145" i="16"/>
  <c r="P8146" i="16"/>
  <c r="P8147" i="16"/>
  <c r="P8148" i="16"/>
  <c r="P8149" i="16"/>
  <c r="P8150" i="16"/>
  <c r="P8151" i="16"/>
  <c r="P8152" i="16"/>
  <c r="P8153" i="16"/>
  <c r="P8154" i="16"/>
  <c r="P8155" i="16"/>
  <c r="P8156" i="16"/>
  <c r="P8157" i="16"/>
  <c r="P8158" i="16"/>
  <c r="P8159" i="16"/>
  <c r="P8160" i="16"/>
  <c r="P8161" i="16"/>
  <c r="P8162" i="16"/>
  <c r="P8163" i="16"/>
  <c r="P8164" i="16"/>
  <c r="P8165" i="16"/>
  <c r="P8166" i="16"/>
  <c r="P8167" i="16"/>
  <c r="P8168" i="16"/>
  <c r="P8169" i="16"/>
  <c r="P8170" i="16"/>
  <c r="P8171" i="16"/>
  <c r="P8172" i="16"/>
  <c r="P8173" i="16"/>
  <c r="P8174" i="16"/>
  <c r="P8175" i="16"/>
  <c r="P8176" i="16"/>
  <c r="P8177" i="16"/>
  <c r="P8178" i="16"/>
  <c r="P8179" i="16"/>
  <c r="P8180" i="16"/>
  <c r="P8181" i="16"/>
  <c r="P8182" i="16"/>
  <c r="P8183" i="16"/>
  <c r="P8184" i="16"/>
  <c r="P8185" i="16"/>
  <c r="P8186" i="16"/>
  <c r="P8187" i="16"/>
  <c r="P8188" i="16"/>
  <c r="P8189" i="16"/>
  <c r="P8190" i="16"/>
  <c r="P8191" i="16"/>
  <c r="P8192" i="16"/>
  <c r="P8193" i="16"/>
  <c r="P8194" i="16"/>
  <c r="P8195" i="16"/>
  <c r="P8196" i="16"/>
  <c r="P8197" i="16"/>
  <c r="P8198" i="16"/>
  <c r="P8199" i="16"/>
  <c r="P8200" i="16"/>
  <c r="P8201" i="16"/>
  <c r="P8202" i="16"/>
  <c r="P8203" i="16"/>
  <c r="P8204" i="16"/>
  <c r="P8205" i="16"/>
  <c r="P8206" i="16"/>
  <c r="P8207" i="16"/>
  <c r="P8208" i="16"/>
  <c r="P8209" i="16"/>
  <c r="P8210" i="16"/>
  <c r="P8211" i="16"/>
  <c r="P8212" i="16"/>
  <c r="P8213" i="16"/>
  <c r="P8214" i="16"/>
  <c r="P8215" i="16"/>
  <c r="P8216" i="16"/>
  <c r="P8217" i="16"/>
  <c r="P8218" i="16"/>
  <c r="P8219" i="16"/>
  <c r="P8220" i="16"/>
  <c r="P8221" i="16"/>
  <c r="P8222" i="16"/>
  <c r="P8223" i="16"/>
  <c r="P8224" i="16"/>
  <c r="P8225" i="16"/>
  <c r="P8226" i="16"/>
  <c r="P8227" i="16"/>
  <c r="P8228" i="16"/>
  <c r="P8229" i="16"/>
  <c r="P8230" i="16"/>
  <c r="P8231" i="16"/>
  <c r="P8232" i="16"/>
  <c r="P8233" i="16"/>
  <c r="P8234" i="16"/>
  <c r="P8235" i="16"/>
  <c r="P8236" i="16"/>
  <c r="P8237" i="16"/>
  <c r="P8238" i="16"/>
  <c r="P8239" i="16"/>
  <c r="P8240" i="16"/>
  <c r="P8241" i="16"/>
  <c r="P8242" i="16"/>
  <c r="P8243" i="16"/>
  <c r="P8244" i="16"/>
  <c r="P8245" i="16"/>
  <c r="P8246" i="16"/>
  <c r="P8247" i="16"/>
  <c r="P8248" i="16"/>
  <c r="P8249" i="16"/>
  <c r="P8250" i="16"/>
  <c r="P8251" i="16"/>
  <c r="P8252" i="16"/>
  <c r="P8253" i="16"/>
  <c r="P8254" i="16"/>
  <c r="P8255" i="16"/>
  <c r="P8256" i="16"/>
  <c r="P8257" i="16"/>
  <c r="P8258" i="16"/>
  <c r="P8259" i="16"/>
  <c r="P8260" i="16"/>
  <c r="P8261" i="16"/>
  <c r="P8262" i="16"/>
  <c r="P8263" i="16"/>
  <c r="P8264" i="16"/>
  <c r="P8265" i="16"/>
  <c r="P8266" i="16"/>
  <c r="P8267" i="16"/>
  <c r="P8268" i="16"/>
  <c r="P8269" i="16"/>
  <c r="P8270" i="16"/>
  <c r="P8271" i="16"/>
  <c r="P8272" i="16"/>
  <c r="P8273" i="16"/>
  <c r="P8274" i="16"/>
  <c r="P8275" i="16"/>
  <c r="P8276" i="16"/>
  <c r="P8277" i="16"/>
  <c r="P8278" i="16"/>
  <c r="P8279" i="16"/>
  <c r="P8280" i="16"/>
  <c r="P8281" i="16"/>
  <c r="P8282" i="16"/>
  <c r="P8283" i="16"/>
  <c r="P8284" i="16"/>
  <c r="P8285" i="16"/>
  <c r="P8286" i="16"/>
  <c r="P8287" i="16"/>
  <c r="P8288" i="16"/>
  <c r="P8289" i="16"/>
  <c r="P8290" i="16"/>
  <c r="P8291" i="16"/>
  <c r="P8292" i="16"/>
  <c r="P8293" i="16"/>
  <c r="P8294" i="16"/>
  <c r="P8295" i="16"/>
  <c r="P8296" i="16"/>
  <c r="P8297" i="16"/>
  <c r="P8298" i="16"/>
  <c r="P8299" i="16"/>
  <c r="P8300" i="16"/>
  <c r="P8301" i="16"/>
  <c r="P8302" i="16"/>
  <c r="P8303" i="16"/>
  <c r="P8304" i="16"/>
  <c r="P8305" i="16"/>
  <c r="P8306" i="16"/>
  <c r="P8307" i="16"/>
  <c r="P8308" i="16"/>
  <c r="P8309" i="16"/>
  <c r="P8310" i="16"/>
  <c r="P8311" i="16"/>
  <c r="P8312" i="16"/>
  <c r="P8313" i="16"/>
  <c r="P8314" i="16"/>
  <c r="P8315" i="16"/>
  <c r="P8316" i="16"/>
  <c r="P8317" i="16"/>
  <c r="P8318" i="16"/>
  <c r="P8319" i="16"/>
  <c r="P8320" i="16"/>
  <c r="P8321" i="16"/>
  <c r="P8322" i="16"/>
  <c r="P8323" i="16"/>
  <c r="P8324" i="16"/>
  <c r="P8325" i="16"/>
  <c r="P8326" i="16"/>
  <c r="P8327" i="16"/>
  <c r="P8328" i="16"/>
  <c r="P8329" i="16"/>
  <c r="P8330" i="16"/>
  <c r="P8331" i="16"/>
  <c r="P8332" i="16"/>
  <c r="P8333" i="16"/>
  <c r="P8334" i="16"/>
  <c r="P8335" i="16"/>
  <c r="P8336" i="16"/>
  <c r="P8337" i="16"/>
  <c r="P8338" i="16"/>
  <c r="P8339" i="16"/>
  <c r="P8340" i="16"/>
  <c r="P8341" i="16"/>
  <c r="P8342" i="16"/>
  <c r="P8343" i="16"/>
  <c r="P8344" i="16"/>
  <c r="P8345" i="16"/>
  <c r="P8346" i="16"/>
  <c r="P8347" i="16"/>
  <c r="P8348" i="16"/>
  <c r="P8349" i="16"/>
  <c r="P8350" i="16"/>
  <c r="P8351" i="16"/>
  <c r="P8352" i="16"/>
  <c r="P8353" i="16"/>
  <c r="P8354" i="16"/>
  <c r="P8355" i="16"/>
  <c r="P8356" i="16"/>
  <c r="P8357" i="16"/>
  <c r="P8358" i="16"/>
  <c r="P8359" i="16"/>
  <c r="P8360" i="16"/>
  <c r="P8361" i="16"/>
  <c r="P8362" i="16"/>
  <c r="P8363" i="16"/>
  <c r="P8364" i="16"/>
  <c r="P8365" i="16"/>
  <c r="P8366" i="16"/>
  <c r="P8367" i="16"/>
  <c r="P8368" i="16"/>
  <c r="P8369" i="16"/>
  <c r="P8370" i="16"/>
  <c r="P8371" i="16"/>
  <c r="P8372" i="16"/>
  <c r="P8373" i="16"/>
  <c r="P8374" i="16"/>
  <c r="P8375" i="16"/>
  <c r="P8376" i="16"/>
  <c r="P8377" i="16"/>
  <c r="P8378" i="16"/>
  <c r="P8379" i="16"/>
  <c r="P8380" i="16"/>
  <c r="P8381" i="16"/>
  <c r="P8382" i="16"/>
  <c r="P8383" i="16"/>
  <c r="P8384" i="16"/>
  <c r="P8385" i="16"/>
  <c r="P8386" i="16"/>
  <c r="P8387" i="16"/>
  <c r="P8388" i="16"/>
  <c r="P8389" i="16"/>
  <c r="P8390" i="16"/>
  <c r="P8391" i="16"/>
  <c r="P8392" i="16"/>
  <c r="P8393" i="16"/>
  <c r="P8394" i="16"/>
  <c r="P8395" i="16"/>
  <c r="P8396" i="16"/>
  <c r="P8397" i="16"/>
  <c r="P8398" i="16"/>
  <c r="P8399" i="16"/>
  <c r="P8400" i="16"/>
  <c r="P8401" i="16"/>
  <c r="P8402" i="16"/>
  <c r="P8403" i="16"/>
  <c r="P8404" i="16"/>
  <c r="P8405" i="16"/>
  <c r="P8406" i="16"/>
  <c r="P8407" i="16"/>
  <c r="P8408" i="16"/>
  <c r="P8409" i="16"/>
  <c r="P8410" i="16"/>
  <c r="P8411" i="16"/>
  <c r="P8412" i="16"/>
  <c r="P8413" i="16"/>
  <c r="P8414" i="16"/>
  <c r="P8415" i="16"/>
  <c r="P8416" i="16"/>
  <c r="P8417" i="16"/>
  <c r="P8418" i="16"/>
  <c r="P8419" i="16"/>
  <c r="P8420" i="16"/>
  <c r="P8421" i="16"/>
  <c r="P8422" i="16"/>
  <c r="P8423" i="16"/>
  <c r="P8424" i="16"/>
  <c r="P8425" i="16"/>
  <c r="P8426" i="16"/>
  <c r="P8427" i="16"/>
  <c r="P8428" i="16"/>
  <c r="P8429" i="16"/>
  <c r="P8430" i="16"/>
  <c r="P8431" i="16"/>
  <c r="P8432" i="16"/>
  <c r="P8433" i="16"/>
  <c r="P8434" i="16"/>
  <c r="P8435" i="16"/>
  <c r="P8436" i="16"/>
  <c r="P8437" i="16"/>
  <c r="P8438" i="16"/>
  <c r="P8439" i="16"/>
  <c r="P8440" i="16"/>
  <c r="P8441" i="16"/>
  <c r="P8442" i="16"/>
  <c r="P8443" i="16"/>
  <c r="P8444" i="16"/>
  <c r="P8445" i="16"/>
  <c r="P8446" i="16"/>
  <c r="P8447" i="16"/>
  <c r="P8448" i="16"/>
  <c r="P8449" i="16"/>
  <c r="P8450" i="16"/>
  <c r="P8451" i="16"/>
  <c r="P8452" i="16"/>
  <c r="P8453" i="16"/>
  <c r="P8454" i="16"/>
  <c r="P8455" i="16"/>
  <c r="P8456" i="16"/>
  <c r="P8457" i="16"/>
  <c r="P8458" i="16"/>
  <c r="P8459" i="16"/>
  <c r="P8460" i="16"/>
  <c r="P8461" i="16"/>
  <c r="P8462" i="16"/>
  <c r="P8463" i="16"/>
  <c r="P8464" i="16"/>
  <c r="P8465" i="16"/>
  <c r="P8466" i="16"/>
  <c r="P8467" i="16"/>
  <c r="P8468" i="16"/>
  <c r="P8469" i="16"/>
  <c r="P8470" i="16"/>
  <c r="P8471" i="16"/>
  <c r="P8472" i="16"/>
  <c r="P8473" i="16"/>
  <c r="P8474" i="16"/>
  <c r="P8475" i="16"/>
  <c r="P8476" i="16"/>
  <c r="P8477" i="16"/>
  <c r="P8478" i="16"/>
  <c r="P8479" i="16"/>
  <c r="P8480" i="16"/>
  <c r="P8481" i="16"/>
  <c r="P8482" i="16"/>
  <c r="P8483" i="16"/>
  <c r="P8484" i="16"/>
  <c r="P8485" i="16"/>
  <c r="P8486" i="16"/>
  <c r="P8487" i="16"/>
  <c r="P8488" i="16"/>
  <c r="P8489" i="16"/>
  <c r="P8490" i="16"/>
  <c r="P8491" i="16"/>
  <c r="P8492" i="16"/>
  <c r="P8493" i="16"/>
  <c r="P8494" i="16"/>
  <c r="P8495" i="16"/>
  <c r="P8496" i="16"/>
  <c r="P8497" i="16"/>
  <c r="P8498" i="16"/>
  <c r="P8499" i="16"/>
  <c r="P8500" i="16"/>
  <c r="P8501" i="16"/>
  <c r="P8502" i="16"/>
  <c r="P8503" i="16"/>
  <c r="P8504" i="16"/>
  <c r="P8505" i="16"/>
  <c r="P8506" i="16"/>
  <c r="P8507" i="16"/>
  <c r="P8508" i="16"/>
  <c r="P8509" i="16"/>
  <c r="P8510" i="16"/>
  <c r="P8511" i="16"/>
  <c r="P8512" i="16"/>
  <c r="P8513" i="16"/>
  <c r="P8514" i="16"/>
  <c r="P8515" i="16"/>
  <c r="P8516" i="16"/>
  <c r="P8517" i="16"/>
  <c r="P8518" i="16"/>
  <c r="P8519" i="16"/>
  <c r="P8520" i="16"/>
  <c r="P8521" i="16"/>
  <c r="P8522" i="16"/>
  <c r="P8523" i="16"/>
  <c r="P8524" i="16"/>
  <c r="P8525" i="16"/>
  <c r="P8526" i="16"/>
  <c r="P8527" i="16"/>
  <c r="P8528" i="16"/>
  <c r="P8529" i="16"/>
  <c r="P8530" i="16"/>
  <c r="P8531" i="16"/>
  <c r="P8532" i="16"/>
  <c r="P8533" i="16"/>
  <c r="P8534" i="16"/>
  <c r="P8535" i="16"/>
  <c r="P8536" i="16"/>
  <c r="P8537" i="16"/>
  <c r="P8538" i="16"/>
  <c r="P8539" i="16"/>
  <c r="P8540" i="16"/>
  <c r="P8541" i="16"/>
  <c r="P8542" i="16"/>
  <c r="P8543" i="16"/>
  <c r="P8544" i="16"/>
  <c r="P8545" i="16"/>
  <c r="P8546" i="16"/>
  <c r="P8547" i="16"/>
  <c r="P8548" i="16"/>
  <c r="P8549" i="16"/>
  <c r="P8550" i="16"/>
  <c r="P8551" i="16"/>
  <c r="P8552" i="16"/>
  <c r="P8553" i="16"/>
  <c r="P8554" i="16"/>
  <c r="P8555" i="16"/>
  <c r="P8556" i="16"/>
  <c r="P8557" i="16"/>
  <c r="P8558" i="16"/>
  <c r="P8559" i="16"/>
  <c r="P8560" i="16"/>
  <c r="P8561" i="16"/>
  <c r="P8562" i="16"/>
  <c r="P8563" i="16"/>
  <c r="P8564" i="16"/>
  <c r="P8565" i="16"/>
  <c r="P8566" i="16"/>
  <c r="P8567" i="16"/>
  <c r="P8568" i="16"/>
  <c r="P8569" i="16"/>
  <c r="P8570" i="16"/>
  <c r="P8571" i="16"/>
  <c r="P8572" i="16"/>
  <c r="P8573" i="16"/>
  <c r="P8574" i="16"/>
  <c r="P8575" i="16"/>
  <c r="P8576" i="16"/>
  <c r="P8577" i="16"/>
  <c r="P8578" i="16"/>
  <c r="P8579" i="16"/>
  <c r="P8580" i="16"/>
  <c r="P8581" i="16"/>
  <c r="P8582" i="16"/>
  <c r="P8583" i="16"/>
  <c r="P8584" i="16"/>
  <c r="P8585" i="16"/>
  <c r="P8586" i="16"/>
  <c r="P8587" i="16"/>
  <c r="P8588" i="16"/>
  <c r="P8589" i="16"/>
  <c r="P8590" i="16"/>
  <c r="P8591" i="16"/>
  <c r="P8592" i="16"/>
  <c r="P8593" i="16"/>
  <c r="P8594" i="16"/>
  <c r="P8595" i="16"/>
  <c r="P8596" i="16"/>
  <c r="P8597" i="16"/>
  <c r="P8598" i="16"/>
  <c r="P8599" i="16"/>
  <c r="P8600" i="16"/>
  <c r="P8601" i="16"/>
  <c r="P8602" i="16"/>
  <c r="P8603" i="16"/>
  <c r="P8604" i="16"/>
  <c r="P8605" i="16"/>
  <c r="P8606" i="16"/>
  <c r="P8607" i="16"/>
  <c r="P8608" i="16"/>
  <c r="P8609" i="16"/>
  <c r="P8610" i="16"/>
  <c r="P8611" i="16"/>
  <c r="P8612" i="16"/>
  <c r="P8613" i="16"/>
  <c r="P8614" i="16"/>
  <c r="P8615" i="16"/>
  <c r="P8616" i="16"/>
  <c r="P8617" i="16"/>
  <c r="P8618" i="16"/>
  <c r="P8619" i="16"/>
  <c r="P8620" i="16"/>
  <c r="P8621" i="16"/>
  <c r="P8622" i="16"/>
  <c r="P8623" i="16"/>
  <c r="P8624" i="16"/>
  <c r="P8625" i="16"/>
  <c r="P8626" i="16"/>
  <c r="P8627" i="16"/>
  <c r="P8628" i="16"/>
  <c r="P8629" i="16"/>
  <c r="P8630" i="16"/>
  <c r="P8631" i="16"/>
  <c r="P8632" i="16"/>
  <c r="P8633" i="16"/>
  <c r="P8634" i="16"/>
  <c r="P8635" i="16"/>
  <c r="P8636" i="16"/>
  <c r="P8637" i="16"/>
  <c r="P8638" i="16"/>
  <c r="P8639" i="16"/>
  <c r="P8640" i="16"/>
  <c r="P8641" i="16"/>
  <c r="P8642" i="16"/>
  <c r="P8643" i="16"/>
  <c r="P8644" i="16"/>
  <c r="P8645" i="16"/>
  <c r="P8646" i="16"/>
  <c r="P8647" i="16"/>
  <c r="P8648" i="16"/>
  <c r="P8649" i="16"/>
  <c r="P8650" i="16"/>
  <c r="P8651" i="16"/>
  <c r="P8652" i="16"/>
  <c r="P8653" i="16"/>
  <c r="P8654" i="16"/>
  <c r="P8655" i="16"/>
  <c r="P8656" i="16"/>
  <c r="P8657" i="16"/>
  <c r="P8658" i="16"/>
  <c r="P8659" i="16"/>
  <c r="P8660" i="16"/>
  <c r="P8661" i="16"/>
  <c r="P8662" i="16"/>
  <c r="P8663" i="16"/>
  <c r="P8664" i="16"/>
  <c r="P8665" i="16"/>
  <c r="P8666" i="16"/>
  <c r="P8667" i="16"/>
  <c r="P8668" i="16"/>
  <c r="P8669" i="16"/>
  <c r="P8670" i="16"/>
  <c r="P8671" i="16"/>
  <c r="P8672" i="16"/>
  <c r="P8673" i="16"/>
  <c r="P8674" i="16"/>
  <c r="P8675" i="16"/>
  <c r="P8676" i="16"/>
  <c r="P8677" i="16"/>
  <c r="P8678" i="16"/>
  <c r="P8679" i="16"/>
  <c r="P8680" i="16"/>
  <c r="P8681" i="16"/>
  <c r="P8682" i="16"/>
  <c r="P8683" i="16"/>
  <c r="P8684" i="16"/>
  <c r="P8685" i="16"/>
  <c r="P8686" i="16"/>
  <c r="P8687" i="16"/>
  <c r="P8688" i="16"/>
  <c r="P8689" i="16"/>
  <c r="P8690" i="16"/>
  <c r="P8691" i="16"/>
  <c r="P8692" i="16"/>
  <c r="P8693" i="16"/>
  <c r="P8694" i="16"/>
  <c r="P8695" i="16"/>
  <c r="P8696" i="16"/>
  <c r="P8697" i="16"/>
  <c r="P8698" i="16"/>
  <c r="P8699" i="16"/>
  <c r="P8700" i="16"/>
  <c r="P8701" i="16"/>
  <c r="P8702" i="16"/>
  <c r="P8703" i="16"/>
  <c r="P8704" i="16"/>
  <c r="P8705" i="16"/>
  <c r="P8706" i="16"/>
  <c r="P8707" i="16"/>
  <c r="P8708" i="16"/>
  <c r="P8709" i="16"/>
  <c r="P8710" i="16"/>
  <c r="P8711" i="16"/>
  <c r="P8712" i="16"/>
  <c r="P8713" i="16"/>
  <c r="P8714" i="16"/>
  <c r="P8715" i="16"/>
  <c r="P8716" i="16"/>
  <c r="P8717" i="16"/>
  <c r="P8718" i="16"/>
  <c r="P8719" i="16"/>
  <c r="P8720" i="16"/>
  <c r="P8721" i="16"/>
  <c r="P8722" i="16"/>
  <c r="P8723" i="16"/>
  <c r="P8724" i="16"/>
  <c r="P8725" i="16"/>
  <c r="P8726" i="16"/>
  <c r="P8727" i="16"/>
  <c r="P8728" i="16"/>
  <c r="P8729" i="16"/>
  <c r="P8730" i="16"/>
  <c r="P8731" i="16"/>
  <c r="P8732" i="16"/>
  <c r="P8733" i="16"/>
  <c r="P8734" i="16"/>
  <c r="P8735" i="16"/>
  <c r="P8736" i="16"/>
  <c r="P8737" i="16"/>
  <c r="P8738" i="16"/>
  <c r="P8739" i="16"/>
  <c r="P8740" i="16"/>
  <c r="P8741" i="16"/>
  <c r="P8742" i="16"/>
  <c r="P8743" i="16"/>
  <c r="P8744" i="16"/>
  <c r="P8745" i="16"/>
  <c r="P8746" i="16"/>
  <c r="P8747" i="16"/>
  <c r="P8748" i="16"/>
  <c r="P8749" i="16"/>
  <c r="P8750" i="16"/>
  <c r="P8751" i="16"/>
  <c r="P8752" i="16"/>
  <c r="P8753" i="16"/>
  <c r="P8754" i="16"/>
  <c r="P8755" i="16"/>
  <c r="P8756" i="16"/>
  <c r="P8757" i="16"/>
  <c r="P8758" i="16"/>
  <c r="P8759" i="16"/>
  <c r="P8760" i="16"/>
  <c r="P8761" i="16"/>
  <c r="P8762" i="16"/>
  <c r="P8763" i="16"/>
  <c r="P8764" i="16"/>
  <c r="P8765" i="16"/>
  <c r="P8766" i="16"/>
  <c r="P8767" i="16"/>
  <c r="P8768" i="16"/>
  <c r="P8769" i="16"/>
  <c r="P8770" i="16"/>
  <c r="P8771" i="16"/>
  <c r="P8772" i="16"/>
  <c r="P8773" i="16"/>
  <c r="P8774" i="16"/>
  <c r="P8775" i="16"/>
  <c r="P8776" i="16"/>
  <c r="P8777" i="16"/>
  <c r="P8778" i="16"/>
  <c r="P8779" i="16"/>
  <c r="P8780" i="16"/>
  <c r="P8781" i="16"/>
  <c r="P8782" i="16"/>
  <c r="P8783" i="16"/>
  <c r="P8784" i="16"/>
  <c r="P8785" i="16"/>
  <c r="P8786" i="16"/>
  <c r="P8787" i="16"/>
  <c r="P8788" i="16"/>
  <c r="P8789" i="16"/>
  <c r="P8790" i="16"/>
  <c r="P8791" i="16"/>
  <c r="P8792" i="16"/>
  <c r="P8793" i="16"/>
  <c r="P8794" i="16"/>
  <c r="P8795" i="16"/>
  <c r="P8796" i="16"/>
  <c r="P8797" i="16"/>
  <c r="P8798" i="16"/>
  <c r="P8799" i="16"/>
  <c r="P8800" i="16"/>
  <c r="P8801" i="16"/>
  <c r="P8802" i="16"/>
  <c r="P8803" i="16"/>
  <c r="P8804" i="16"/>
  <c r="P8805" i="16"/>
  <c r="P8806" i="16"/>
  <c r="P8807" i="16"/>
  <c r="P8808" i="16"/>
  <c r="P8809" i="16"/>
  <c r="P8810" i="16"/>
  <c r="P8811" i="16"/>
  <c r="P8812" i="16"/>
  <c r="P8813" i="16"/>
  <c r="P8814" i="16"/>
  <c r="P8815" i="16"/>
  <c r="P8816" i="16"/>
  <c r="P8817" i="16"/>
  <c r="P8818" i="16"/>
  <c r="P8819" i="16"/>
  <c r="P8820" i="16"/>
  <c r="P8821" i="16"/>
  <c r="P8822" i="16"/>
  <c r="P8823" i="16"/>
  <c r="P8824" i="16"/>
  <c r="P8825" i="16"/>
  <c r="P8826" i="16"/>
  <c r="P8827" i="16"/>
  <c r="P8828" i="16"/>
  <c r="P8829" i="16"/>
  <c r="P8830" i="16"/>
  <c r="P8831" i="16"/>
  <c r="P8832" i="16"/>
  <c r="P8833" i="16"/>
  <c r="P8834" i="16"/>
  <c r="P8835" i="16"/>
  <c r="P8836" i="16"/>
  <c r="P8837" i="16"/>
  <c r="P8838" i="16"/>
  <c r="P8839" i="16"/>
  <c r="P8840" i="16"/>
  <c r="P8841" i="16"/>
  <c r="P8842" i="16"/>
  <c r="P8843" i="16"/>
  <c r="P8844" i="16"/>
  <c r="P8845" i="16"/>
  <c r="P8846" i="16"/>
  <c r="P8847" i="16"/>
  <c r="P8848" i="16"/>
  <c r="P8849" i="16"/>
  <c r="P8850" i="16"/>
  <c r="P8851" i="16"/>
  <c r="P8852" i="16"/>
  <c r="P8853" i="16"/>
  <c r="P8854" i="16"/>
  <c r="P8855" i="16"/>
  <c r="P8856" i="16"/>
  <c r="P8857" i="16"/>
  <c r="P8858" i="16"/>
  <c r="P8859" i="16"/>
  <c r="P8860" i="16"/>
  <c r="P8861" i="16"/>
  <c r="P8862" i="16"/>
  <c r="P8863" i="16"/>
  <c r="P8864" i="16"/>
  <c r="P8865" i="16"/>
  <c r="P8866" i="16"/>
  <c r="P8867" i="16"/>
  <c r="P8868" i="16"/>
  <c r="P8869" i="16"/>
  <c r="P8870" i="16"/>
  <c r="P8871" i="16"/>
  <c r="P8872" i="16"/>
  <c r="P8873" i="16"/>
  <c r="P8874" i="16"/>
  <c r="P8875" i="16"/>
  <c r="P8876" i="16"/>
  <c r="P8877" i="16"/>
  <c r="P8878" i="16"/>
  <c r="P8879" i="16"/>
  <c r="P8880" i="16"/>
  <c r="P8881" i="16"/>
  <c r="P8882" i="16"/>
  <c r="P8883" i="16"/>
  <c r="P8884" i="16"/>
  <c r="P8885" i="16"/>
  <c r="P8886" i="16"/>
  <c r="P8887" i="16"/>
  <c r="P8888" i="16"/>
  <c r="P8889" i="16"/>
  <c r="P8890" i="16"/>
  <c r="P8891" i="16"/>
  <c r="P8892" i="16"/>
  <c r="P8893" i="16"/>
  <c r="P8894" i="16"/>
  <c r="P8895" i="16"/>
  <c r="P8896" i="16"/>
  <c r="P8897" i="16"/>
  <c r="P8898" i="16"/>
  <c r="P8899" i="16"/>
  <c r="P8900" i="16"/>
  <c r="P8901" i="16"/>
  <c r="P8902" i="16"/>
  <c r="P8903" i="16"/>
  <c r="P8904" i="16"/>
  <c r="P8905" i="16"/>
  <c r="P8906" i="16"/>
  <c r="P8907" i="16"/>
  <c r="P8908" i="16"/>
  <c r="P8909" i="16"/>
  <c r="P8910" i="16"/>
  <c r="P8911" i="16"/>
  <c r="P8912" i="16"/>
  <c r="P8913" i="16"/>
  <c r="P8914" i="16"/>
  <c r="P8915" i="16"/>
  <c r="P8916" i="16"/>
  <c r="P8917" i="16"/>
  <c r="P8918" i="16"/>
  <c r="P8919" i="16"/>
  <c r="P8920" i="16"/>
  <c r="P8921" i="16"/>
  <c r="P8922" i="16"/>
  <c r="P8923" i="16"/>
  <c r="P8924" i="16"/>
  <c r="P8925" i="16"/>
  <c r="P8926" i="16"/>
  <c r="P8927" i="16"/>
  <c r="P8928" i="16"/>
  <c r="P8929" i="16"/>
  <c r="P8930" i="16"/>
  <c r="P8931" i="16"/>
  <c r="P8932" i="16"/>
  <c r="P8933" i="16"/>
  <c r="P8934" i="16"/>
  <c r="P8935" i="16"/>
  <c r="P8936" i="16"/>
  <c r="P8937" i="16"/>
  <c r="P8938" i="16"/>
  <c r="P8939" i="16"/>
  <c r="P8940" i="16"/>
  <c r="P8941" i="16"/>
  <c r="P8942" i="16"/>
  <c r="P8943" i="16"/>
  <c r="P8944" i="16"/>
  <c r="P8945" i="16"/>
  <c r="P8946" i="16"/>
  <c r="P8947" i="16"/>
  <c r="P8948" i="16"/>
  <c r="P8949" i="16"/>
  <c r="P8950" i="16"/>
  <c r="P8951" i="16"/>
  <c r="P8952" i="16"/>
  <c r="P8953" i="16"/>
  <c r="P8954" i="16"/>
  <c r="P8955" i="16"/>
  <c r="P8956" i="16"/>
  <c r="P8957" i="16"/>
  <c r="P8958" i="16"/>
  <c r="P8959" i="16"/>
  <c r="P8960" i="16"/>
  <c r="P8961" i="16"/>
  <c r="P8962" i="16"/>
  <c r="P8963" i="16"/>
  <c r="P8964" i="16"/>
  <c r="P8965" i="16"/>
  <c r="P8966" i="16"/>
  <c r="P8967" i="16"/>
  <c r="P8968" i="16"/>
  <c r="P8969" i="16"/>
  <c r="P8970" i="16"/>
  <c r="P8971" i="16"/>
  <c r="P8972" i="16"/>
  <c r="P8973" i="16"/>
  <c r="P8974" i="16"/>
  <c r="P8975" i="16"/>
  <c r="P8976" i="16"/>
  <c r="P8977" i="16"/>
  <c r="P8978" i="16"/>
  <c r="P8979" i="16"/>
  <c r="P8980" i="16"/>
  <c r="P8981" i="16"/>
  <c r="P8982" i="16"/>
  <c r="P8983" i="16"/>
  <c r="P8984" i="16"/>
  <c r="P8985" i="16"/>
  <c r="P8986" i="16"/>
  <c r="P8987" i="16"/>
  <c r="P8988" i="16"/>
  <c r="P8989" i="16"/>
  <c r="P8990" i="16"/>
  <c r="P8991" i="16"/>
  <c r="P8992" i="16"/>
  <c r="P8993" i="16"/>
  <c r="P8994" i="16"/>
  <c r="P8995" i="16"/>
  <c r="P8996" i="16"/>
  <c r="P8997" i="16"/>
  <c r="P8998" i="16"/>
  <c r="P8999" i="16"/>
  <c r="P9000" i="16"/>
  <c r="P9001" i="16"/>
  <c r="P9002" i="16"/>
  <c r="P9003" i="16"/>
  <c r="P9004" i="16"/>
  <c r="P9005" i="16"/>
  <c r="P9006" i="16"/>
  <c r="P9007" i="16"/>
  <c r="P9008" i="16"/>
  <c r="P9009" i="16"/>
  <c r="P9010" i="16"/>
  <c r="P9011" i="16"/>
  <c r="P9012" i="16"/>
  <c r="P9013" i="16"/>
  <c r="P9014" i="16"/>
  <c r="P9015" i="16"/>
  <c r="P9016" i="16"/>
  <c r="P9017" i="16"/>
  <c r="P9018" i="16"/>
  <c r="P9019" i="16"/>
  <c r="P9020" i="16"/>
  <c r="P9021" i="16"/>
  <c r="P9022" i="16"/>
  <c r="P9023" i="16"/>
  <c r="P9024" i="16"/>
  <c r="P9025" i="16"/>
  <c r="P9026" i="16"/>
  <c r="P9027" i="16"/>
  <c r="P9028" i="16"/>
  <c r="P9029" i="16"/>
  <c r="P9030" i="16"/>
  <c r="P9031" i="16"/>
  <c r="P9032" i="16"/>
  <c r="P9033" i="16"/>
  <c r="P9034" i="16"/>
  <c r="P9035" i="16"/>
  <c r="P9036" i="16"/>
  <c r="P9037" i="16"/>
  <c r="P9038" i="16"/>
  <c r="P9039" i="16"/>
  <c r="P9040" i="16"/>
  <c r="P9041" i="16"/>
  <c r="P9042" i="16"/>
  <c r="P9043" i="16"/>
  <c r="P9044" i="16"/>
  <c r="P9045" i="16"/>
  <c r="P9046" i="16"/>
  <c r="P9047" i="16"/>
  <c r="P9048" i="16"/>
  <c r="P9049" i="16"/>
  <c r="P9050" i="16"/>
  <c r="P9051" i="16"/>
  <c r="P9052" i="16"/>
  <c r="P9053" i="16"/>
  <c r="P9054" i="16"/>
  <c r="P9055" i="16"/>
  <c r="P9056" i="16"/>
  <c r="P9057" i="16"/>
  <c r="P9058" i="16"/>
  <c r="P9059" i="16"/>
  <c r="P9060" i="16"/>
  <c r="P9061" i="16"/>
  <c r="P9062" i="16"/>
  <c r="P9063" i="16"/>
  <c r="P9064" i="16"/>
  <c r="P9065" i="16"/>
  <c r="P9066" i="16"/>
  <c r="P9067" i="16"/>
  <c r="P9068" i="16"/>
  <c r="P9069" i="16"/>
  <c r="P9070" i="16"/>
  <c r="P9071" i="16"/>
  <c r="P9072" i="16"/>
  <c r="P9073" i="16"/>
  <c r="P9074" i="16"/>
  <c r="P9075" i="16"/>
  <c r="P9076" i="16"/>
  <c r="P9077" i="16"/>
  <c r="P9078" i="16"/>
  <c r="P9079" i="16"/>
  <c r="P9080" i="16"/>
  <c r="P9081" i="16"/>
  <c r="P9082" i="16"/>
  <c r="P9083" i="16"/>
  <c r="P9084" i="16"/>
  <c r="P9085" i="16"/>
  <c r="P9086" i="16"/>
  <c r="P9087" i="16"/>
  <c r="P9088" i="16"/>
  <c r="P9089" i="16"/>
  <c r="P9090" i="16"/>
  <c r="P9091" i="16"/>
  <c r="P9092" i="16"/>
  <c r="P9093" i="16"/>
  <c r="P9094" i="16"/>
  <c r="P9095" i="16"/>
  <c r="P9096" i="16"/>
  <c r="P9097" i="16"/>
  <c r="P9098" i="16"/>
  <c r="P9099" i="16"/>
  <c r="P9100" i="16"/>
  <c r="P9101" i="16"/>
  <c r="P9102" i="16"/>
  <c r="P9103" i="16"/>
  <c r="P9104" i="16"/>
  <c r="P9105" i="16"/>
  <c r="P9106" i="16"/>
  <c r="P9107" i="16"/>
  <c r="P9108" i="16"/>
  <c r="P9109" i="16"/>
  <c r="P9110" i="16"/>
  <c r="P9111" i="16"/>
  <c r="P9112" i="16"/>
  <c r="P9113" i="16"/>
  <c r="P9114" i="16"/>
  <c r="P9115" i="16"/>
  <c r="P9116" i="16"/>
  <c r="P9117" i="16"/>
  <c r="P9118" i="16"/>
  <c r="P9119" i="16"/>
  <c r="P9120" i="16"/>
  <c r="P9121" i="16"/>
  <c r="P9122" i="16"/>
  <c r="P9123" i="16"/>
  <c r="P9124" i="16"/>
  <c r="P9125" i="16"/>
  <c r="P9126" i="16"/>
  <c r="P9127" i="16"/>
  <c r="P9128" i="16"/>
  <c r="P9129" i="16"/>
  <c r="P9130" i="16"/>
  <c r="P9131" i="16"/>
  <c r="P9132" i="16"/>
  <c r="P9133" i="16"/>
  <c r="P9134" i="16"/>
  <c r="P9135" i="16"/>
  <c r="P9136" i="16"/>
  <c r="P9137" i="16"/>
  <c r="P9138" i="16"/>
  <c r="P9139" i="16"/>
  <c r="P9140" i="16"/>
  <c r="P9141" i="16"/>
  <c r="P9142" i="16"/>
  <c r="P9143" i="16"/>
  <c r="P9144" i="16"/>
  <c r="P9145" i="16"/>
  <c r="P9146" i="16"/>
  <c r="P9147" i="16"/>
  <c r="P9148" i="16"/>
  <c r="P9149" i="16"/>
  <c r="P9150" i="16"/>
  <c r="P9151" i="16"/>
  <c r="P9152" i="16"/>
  <c r="P9153" i="16"/>
  <c r="P9154" i="16"/>
  <c r="P9155" i="16"/>
  <c r="P9156" i="16"/>
  <c r="P9157" i="16"/>
  <c r="P9158" i="16"/>
  <c r="P9159" i="16"/>
  <c r="P9160" i="16"/>
  <c r="P9161" i="16"/>
  <c r="P9162" i="16"/>
  <c r="P9163" i="16"/>
  <c r="P9164" i="16"/>
  <c r="P9165" i="16"/>
  <c r="P9166" i="16"/>
  <c r="P9167" i="16"/>
  <c r="P9168" i="16"/>
  <c r="P9169" i="16"/>
  <c r="P9170" i="16"/>
  <c r="P9171" i="16"/>
  <c r="P9172" i="16"/>
  <c r="P9173" i="16"/>
  <c r="P9174" i="16"/>
  <c r="P9175" i="16"/>
  <c r="P9176" i="16"/>
  <c r="P9177" i="16"/>
  <c r="P9178" i="16"/>
  <c r="P9179" i="16"/>
  <c r="P9180" i="16"/>
  <c r="P9181" i="16"/>
  <c r="P9182" i="16"/>
  <c r="P9183" i="16"/>
  <c r="P9184" i="16"/>
  <c r="P9185" i="16"/>
  <c r="P9186" i="16"/>
  <c r="P9187" i="16"/>
  <c r="P9188" i="16"/>
  <c r="P9189" i="16"/>
  <c r="P9190" i="16"/>
  <c r="P9191" i="16"/>
  <c r="P9192" i="16"/>
  <c r="P9193" i="16"/>
  <c r="P9194" i="16"/>
  <c r="P9195" i="16"/>
  <c r="P9196" i="16"/>
  <c r="P9197" i="16"/>
  <c r="P9198" i="16"/>
  <c r="P9199" i="16"/>
  <c r="P9200" i="16"/>
  <c r="P9201" i="16"/>
  <c r="P9202" i="16"/>
  <c r="P9203" i="16"/>
  <c r="P9204" i="16"/>
  <c r="P9205" i="16"/>
  <c r="P9206" i="16"/>
  <c r="P9207" i="16"/>
  <c r="P9208" i="16"/>
  <c r="P9209" i="16"/>
  <c r="P9210" i="16"/>
  <c r="P9211" i="16"/>
  <c r="P9212" i="16"/>
  <c r="P9213" i="16"/>
  <c r="P9214" i="16"/>
  <c r="P9215" i="16"/>
  <c r="P9216" i="16"/>
  <c r="P9217" i="16"/>
  <c r="P9218" i="16"/>
  <c r="P9219" i="16"/>
  <c r="P9220" i="16"/>
  <c r="P9221" i="16"/>
  <c r="P9222" i="16"/>
  <c r="P9223" i="16"/>
  <c r="P9224" i="16"/>
  <c r="P9225" i="16"/>
  <c r="P9226" i="16"/>
  <c r="P9227" i="16"/>
  <c r="P9228" i="16"/>
  <c r="P9229" i="16"/>
  <c r="P9230" i="16"/>
  <c r="P9231" i="16"/>
  <c r="P9232" i="16"/>
  <c r="P9233" i="16"/>
  <c r="P9234" i="16"/>
  <c r="P9235" i="16"/>
  <c r="P9236" i="16"/>
  <c r="P9237" i="16"/>
  <c r="P9238" i="16"/>
  <c r="P9239" i="16"/>
  <c r="P9240" i="16"/>
  <c r="P9241" i="16"/>
  <c r="P9242" i="16"/>
  <c r="P9243" i="16"/>
  <c r="P9244" i="16"/>
  <c r="P9245" i="16"/>
  <c r="P9246" i="16"/>
  <c r="P9247" i="16"/>
  <c r="P9248" i="16"/>
  <c r="P9249" i="16"/>
  <c r="P9250" i="16"/>
  <c r="P9251" i="16"/>
  <c r="P9252" i="16"/>
  <c r="P9253" i="16"/>
  <c r="P9254" i="16"/>
  <c r="P9255" i="16"/>
  <c r="P9256" i="16"/>
  <c r="P9257" i="16"/>
  <c r="P9258" i="16"/>
  <c r="P9259" i="16"/>
  <c r="P9260" i="16"/>
  <c r="P9261" i="16"/>
  <c r="P9262" i="16"/>
  <c r="P9263" i="16"/>
  <c r="P9264" i="16"/>
  <c r="P9265" i="16"/>
  <c r="P9266" i="16"/>
  <c r="P9267" i="16"/>
  <c r="P9268" i="16"/>
  <c r="P9269" i="16"/>
  <c r="P9270" i="16"/>
  <c r="P9271" i="16"/>
  <c r="P9272" i="16"/>
  <c r="P9273" i="16"/>
  <c r="P9274" i="16"/>
  <c r="P9275" i="16"/>
  <c r="P9276" i="16"/>
  <c r="P9277" i="16"/>
  <c r="P9278" i="16"/>
  <c r="P9279" i="16"/>
  <c r="P9280" i="16"/>
  <c r="P9281" i="16"/>
  <c r="P9282" i="16"/>
  <c r="P9283" i="16"/>
  <c r="P9284" i="16"/>
  <c r="P9285" i="16"/>
  <c r="P9286" i="16"/>
  <c r="P9287" i="16"/>
  <c r="P9288" i="16"/>
  <c r="P9289" i="16"/>
  <c r="P9290" i="16"/>
  <c r="P9291" i="16"/>
  <c r="P9292" i="16"/>
  <c r="P9293" i="16"/>
  <c r="P9294" i="16"/>
  <c r="P9295" i="16"/>
  <c r="P9296" i="16"/>
  <c r="P9297" i="16"/>
  <c r="P9298" i="16"/>
  <c r="P9299" i="16"/>
  <c r="P9300" i="16"/>
  <c r="P9301" i="16"/>
  <c r="P9302" i="16"/>
  <c r="P9303" i="16"/>
  <c r="P9304" i="16"/>
  <c r="P9305" i="16"/>
  <c r="P9306" i="16"/>
  <c r="P9307" i="16"/>
  <c r="P9308" i="16"/>
  <c r="P9309" i="16"/>
  <c r="P9310" i="16"/>
  <c r="P9311" i="16"/>
  <c r="P9312" i="16"/>
  <c r="P9313" i="16"/>
  <c r="P9314" i="16"/>
  <c r="P9315" i="16"/>
  <c r="P9316" i="16"/>
  <c r="P9317" i="16"/>
  <c r="P9318" i="16"/>
  <c r="P9319" i="16"/>
  <c r="P9320" i="16"/>
  <c r="P9321" i="16"/>
  <c r="P9322" i="16"/>
  <c r="P9323" i="16"/>
  <c r="P9324" i="16"/>
  <c r="P9325" i="16"/>
  <c r="P9326" i="16"/>
  <c r="P9327" i="16"/>
  <c r="P9328" i="16"/>
  <c r="P9329" i="16"/>
  <c r="P9330" i="16"/>
  <c r="P9331" i="16"/>
  <c r="P9332" i="16"/>
  <c r="P9333" i="16"/>
  <c r="P9334" i="16"/>
  <c r="P9335" i="16"/>
  <c r="P9336" i="16"/>
  <c r="P9337" i="16"/>
  <c r="P9338" i="16"/>
  <c r="P9339" i="16"/>
  <c r="P9340" i="16"/>
  <c r="P9341" i="16"/>
  <c r="P9342" i="16"/>
  <c r="P9343" i="16"/>
  <c r="P9344" i="16"/>
  <c r="P9345" i="16"/>
  <c r="P9346" i="16"/>
  <c r="P9347" i="16"/>
  <c r="P9348" i="16"/>
  <c r="P9349" i="16"/>
  <c r="P9350" i="16"/>
  <c r="P9351" i="16"/>
  <c r="P9352" i="16"/>
  <c r="P9353" i="16"/>
  <c r="P9354" i="16"/>
  <c r="P9355" i="16"/>
  <c r="P9356" i="16"/>
  <c r="P9357" i="16"/>
  <c r="P9358" i="16"/>
  <c r="P9359" i="16"/>
  <c r="P9360" i="16"/>
  <c r="P9361" i="16"/>
  <c r="P9362" i="16"/>
  <c r="P9363" i="16"/>
  <c r="P9364" i="16"/>
  <c r="P9365" i="16"/>
  <c r="P9366" i="16"/>
  <c r="P9367" i="16"/>
  <c r="P9368" i="16"/>
  <c r="P9369" i="16"/>
  <c r="P9370" i="16"/>
  <c r="P9371" i="16"/>
  <c r="P9372" i="16"/>
  <c r="P9373" i="16"/>
  <c r="P9374" i="16"/>
  <c r="P9375" i="16"/>
  <c r="P9376" i="16"/>
  <c r="P9377" i="16"/>
  <c r="P9378" i="16"/>
  <c r="P9379" i="16"/>
  <c r="P9380" i="16"/>
  <c r="P9381" i="16"/>
  <c r="P9382" i="16"/>
  <c r="P9383" i="16"/>
  <c r="P9384" i="16"/>
  <c r="P9385" i="16"/>
  <c r="P9386" i="16"/>
  <c r="P9387" i="16"/>
  <c r="P9388" i="16"/>
  <c r="P9389" i="16"/>
  <c r="P9390" i="16"/>
  <c r="P9391" i="16"/>
  <c r="P9392" i="16"/>
  <c r="P9393" i="16"/>
  <c r="P9394" i="16"/>
  <c r="P9395" i="16"/>
  <c r="P9396" i="16"/>
  <c r="P9397" i="16"/>
  <c r="P9398" i="16"/>
  <c r="P9399" i="16"/>
  <c r="P9400" i="16"/>
  <c r="P9401" i="16"/>
  <c r="P9402" i="16"/>
  <c r="P9403" i="16"/>
  <c r="P9404" i="16"/>
  <c r="P9405" i="16"/>
  <c r="P9406" i="16"/>
  <c r="P9407" i="16"/>
  <c r="P9408" i="16"/>
  <c r="P9409" i="16"/>
  <c r="P9410" i="16"/>
  <c r="P9411" i="16"/>
  <c r="P9412" i="16"/>
  <c r="P9413" i="16"/>
  <c r="P9414" i="16"/>
  <c r="P9415" i="16"/>
  <c r="P9416" i="16"/>
  <c r="P9417" i="16"/>
  <c r="P9418" i="16"/>
  <c r="P9419" i="16"/>
  <c r="P9420" i="16"/>
  <c r="P9421" i="16"/>
  <c r="P9422" i="16"/>
  <c r="P9423" i="16"/>
  <c r="P9424" i="16"/>
  <c r="P9425" i="16"/>
  <c r="P9426" i="16"/>
  <c r="P9427" i="16"/>
  <c r="P9428" i="16"/>
  <c r="P9429" i="16"/>
  <c r="P9430" i="16"/>
  <c r="P9431" i="16"/>
  <c r="P9432" i="16"/>
  <c r="P9433" i="16"/>
  <c r="P9434" i="16"/>
  <c r="P9435" i="16"/>
  <c r="P9436" i="16"/>
  <c r="P9437" i="16"/>
  <c r="P9438" i="16"/>
  <c r="P9439" i="16"/>
  <c r="P9440" i="16"/>
  <c r="P9441" i="16"/>
  <c r="P9442" i="16"/>
  <c r="P9443" i="16"/>
  <c r="P9444" i="16"/>
  <c r="P9445" i="16"/>
  <c r="P9446" i="16"/>
  <c r="P9447" i="16"/>
  <c r="P9448" i="16"/>
  <c r="P9449" i="16"/>
  <c r="P9450" i="16"/>
  <c r="P9451" i="16"/>
  <c r="P9452" i="16"/>
  <c r="P9453" i="16"/>
  <c r="P9454" i="16"/>
  <c r="P9455" i="16"/>
  <c r="P9456" i="16"/>
  <c r="P9457" i="16"/>
  <c r="P9458" i="16"/>
  <c r="P9459" i="16"/>
  <c r="P9460" i="16"/>
  <c r="P9461" i="16"/>
  <c r="P9462" i="16"/>
  <c r="P9463" i="16"/>
  <c r="P9464" i="16"/>
  <c r="P9465" i="16"/>
  <c r="P9466" i="16"/>
  <c r="P9467" i="16"/>
  <c r="P9468" i="16"/>
  <c r="P9469" i="16"/>
  <c r="P9470" i="16"/>
  <c r="P9471" i="16"/>
  <c r="P9472" i="16"/>
  <c r="P9473" i="16"/>
  <c r="P9474" i="16"/>
  <c r="P9475" i="16"/>
  <c r="P9476" i="16"/>
  <c r="P9477" i="16"/>
  <c r="P9478" i="16"/>
  <c r="P9479" i="16"/>
  <c r="P9480" i="16"/>
  <c r="P9481" i="16"/>
  <c r="P9482" i="16"/>
  <c r="P9483" i="16"/>
  <c r="P9484" i="16"/>
  <c r="P9485" i="16"/>
  <c r="P9486" i="16"/>
  <c r="P9487" i="16"/>
  <c r="P9488" i="16"/>
  <c r="P9489" i="16"/>
  <c r="P9490" i="16"/>
  <c r="P9491" i="16"/>
  <c r="P9492" i="16"/>
  <c r="P9493" i="16"/>
  <c r="P9494" i="16"/>
  <c r="P9495" i="16"/>
  <c r="P9496" i="16"/>
  <c r="P9497" i="16"/>
  <c r="P9498" i="16"/>
  <c r="P9499" i="16"/>
  <c r="P9500" i="16"/>
  <c r="P9501" i="16"/>
  <c r="P9502" i="16"/>
  <c r="P9503" i="16"/>
  <c r="P9504" i="16"/>
  <c r="P9505" i="16"/>
  <c r="P9506" i="16"/>
  <c r="P9507" i="16"/>
  <c r="P9508" i="16"/>
  <c r="P9509" i="16"/>
  <c r="P9510" i="16"/>
  <c r="P9511" i="16"/>
  <c r="P9512" i="16"/>
  <c r="P9513" i="16"/>
  <c r="P9514" i="16"/>
  <c r="P9515" i="16"/>
  <c r="P9516" i="16"/>
  <c r="P9517" i="16"/>
  <c r="P9518" i="16"/>
  <c r="P9519" i="16"/>
  <c r="P9520" i="16"/>
  <c r="P9521" i="16"/>
  <c r="P9522" i="16"/>
  <c r="P9523" i="16"/>
  <c r="P9524" i="16"/>
  <c r="P9525" i="16"/>
  <c r="P9526" i="16"/>
  <c r="P9527" i="16"/>
  <c r="P9528" i="16"/>
  <c r="P9529" i="16"/>
  <c r="P9530" i="16"/>
  <c r="P9531" i="16"/>
  <c r="P9532" i="16"/>
  <c r="P9533" i="16"/>
  <c r="P9534" i="16"/>
  <c r="P9535" i="16"/>
  <c r="P9536" i="16"/>
  <c r="P9537" i="16"/>
  <c r="P9538" i="16"/>
  <c r="P9539" i="16"/>
  <c r="P9540" i="16"/>
  <c r="P9541" i="16"/>
  <c r="P9542" i="16"/>
  <c r="P9543" i="16"/>
  <c r="P9544" i="16"/>
  <c r="P9545" i="16"/>
  <c r="P9546" i="16"/>
  <c r="P9547" i="16"/>
  <c r="P9548" i="16"/>
  <c r="P9549" i="16"/>
  <c r="P9550" i="16"/>
  <c r="P9551" i="16"/>
  <c r="P9552" i="16"/>
  <c r="P9553" i="16"/>
  <c r="P9554" i="16"/>
  <c r="P9555" i="16"/>
  <c r="P9556" i="16"/>
  <c r="P9557" i="16"/>
  <c r="P9558" i="16"/>
  <c r="P9559" i="16"/>
  <c r="P9560" i="16"/>
  <c r="P9561" i="16"/>
  <c r="P9562" i="16"/>
  <c r="P9563" i="16"/>
  <c r="P9564" i="16"/>
  <c r="P9565" i="16"/>
  <c r="P9566" i="16"/>
  <c r="P9567" i="16"/>
  <c r="P9568" i="16"/>
  <c r="P9569" i="16"/>
  <c r="P9570" i="16"/>
  <c r="P9571" i="16"/>
  <c r="P9572" i="16"/>
  <c r="P9573" i="16"/>
  <c r="P9574" i="16"/>
  <c r="P9575" i="16"/>
  <c r="P9576" i="16"/>
  <c r="P9577" i="16"/>
  <c r="P9578" i="16"/>
  <c r="P9579" i="16"/>
  <c r="P9580" i="16"/>
  <c r="P9581" i="16"/>
  <c r="P9582" i="16"/>
  <c r="P9583" i="16"/>
  <c r="P9584" i="16"/>
  <c r="P9585" i="16"/>
  <c r="P9586" i="16"/>
  <c r="P9587" i="16"/>
  <c r="P9588" i="16"/>
  <c r="P9589" i="16"/>
  <c r="P9590" i="16"/>
  <c r="P9591" i="16"/>
  <c r="P9592" i="16"/>
  <c r="P9593" i="16"/>
  <c r="P9594" i="16"/>
  <c r="P9595" i="16"/>
  <c r="P9596" i="16"/>
  <c r="P9597" i="16"/>
  <c r="P9598" i="16"/>
  <c r="P9599" i="16"/>
  <c r="P9600" i="16"/>
  <c r="P9601" i="16"/>
  <c r="P9602" i="16"/>
  <c r="P9603" i="16"/>
  <c r="P9604" i="16"/>
  <c r="P9605" i="16"/>
  <c r="P9606" i="16"/>
  <c r="P9607" i="16"/>
  <c r="P9608" i="16"/>
  <c r="P9609" i="16"/>
  <c r="P9610" i="16"/>
  <c r="P9611" i="16"/>
  <c r="P9612" i="16"/>
  <c r="P9613" i="16"/>
  <c r="P9614" i="16"/>
  <c r="P9615" i="16"/>
  <c r="P9616" i="16"/>
  <c r="P9617" i="16"/>
  <c r="P9618" i="16"/>
  <c r="P9619" i="16"/>
  <c r="P9620" i="16"/>
  <c r="P9621" i="16"/>
  <c r="P9622" i="16"/>
  <c r="P9623" i="16"/>
  <c r="P9624" i="16"/>
  <c r="P9625" i="16"/>
  <c r="P9626" i="16"/>
  <c r="P9627" i="16"/>
  <c r="P9628" i="16"/>
  <c r="P9629" i="16"/>
  <c r="P9630" i="16"/>
  <c r="P9631" i="16"/>
  <c r="P9632" i="16"/>
  <c r="P9633" i="16"/>
  <c r="P9634" i="16"/>
  <c r="P9635" i="16"/>
  <c r="P9636" i="16"/>
  <c r="P9637" i="16"/>
  <c r="P9638" i="16"/>
  <c r="P9639" i="16"/>
  <c r="P9640" i="16"/>
  <c r="P9641" i="16"/>
  <c r="P9642" i="16"/>
  <c r="P9643" i="16"/>
  <c r="P9644" i="16"/>
  <c r="P9645" i="16"/>
  <c r="P9646" i="16"/>
  <c r="P9647" i="16"/>
  <c r="P9648" i="16"/>
  <c r="P9649" i="16"/>
  <c r="P9650" i="16"/>
  <c r="P9651" i="16"/>
  <c r="P9652" i="16"/>
  <c r="P9653" i="16"/>
  <c r="P9654" i="16"/>
  <c r="P9655" i="16"/>
  <c r="P9656" i="16"/>
  <c r="P9657" i="16"/>
  <c r="P9658" i="16"/>
  <c r="P9659" i="16"/>
  <c r="P9660" i="16"/>
  <c r="P9661" i="16"/>
  <c r="P9662" i="16"/>
  <c r="P9663" i="16"/>
  <c r="P9664" i="16"/>
  <c r="P9665" i="16"/>
  <c r="P9666" i="16"/>
  <c r="P9667" i="16"/>
  <c r="P9668" i="16"/>
  <c r="P9669" i="16"/>
  <c r="P9670" i="16"/>
  <c r="P9671" i="16"/>
  <c r="P9672" i="16"/>
  <c r="P9673" i="16"/>
  <c r="P9674" i="16"/>
  <c r="P9675" i="16"/>
  <c r="P9676" i="16"/>
  <c r="P9677" i="16"/>
  <c r="P9678" i="16"/>
  <c r="P9679" i="16"/>
  <c r="P9680" i="16"/>
  <c r="P9681" i="16"/>
  <c r="P9682" i="16"/>
  <c r="P9683" i="16"/>
  <c r="P9684" i="16"/>
  <c r="P9685" i="16"/>
  <c r="P9686" i="16"/>
  <c r="P9687" i="16"/>
  <c r="P9688" i="16"/>
  <c r="P9689" i="16"/>
  <c r="P9690" i="16"/>
  <c r="P9691" i="16"/>
  <c r="P9692" i="16"/>
  <c r="P9693" i="16"/>
  <c r="P9694" i="16"/>
  <c r="P9695" i="16"/>
  <c r="P9696" i="16"/>
  <c r="P9697" i="16"/>
  <c r="P9698" i="16"/>
  <c r="P9699" i="16"/>
  <c r="P9700" i="16"/>
  <c r="P9701" i="16"/>
  <c r="P9702" i="16"/>
  <c r="P9703" i="16"/>
  <c r="P9704" i="16"/>
  <c r="P9705" i="16"/>
  <c r="P9706" i="16"/>
  <c r="P9707" i="16"/>
  <c r="P9708" i="16"/>
  <c r="P9709" i="16"/>
  <c r="P9710" i="16"/>
  <c r="P9711" i="16"/>
  <c r="P9712" i="16"/>
  <c r="P9713" i="16"/>
  <c r="P9714" i="16"/>
  <c r="P9715" i="16"/>
  <c r="P9716" i="16"/>
  <c r="P9717" i="16"/>
  <c r="P9718" i="16"/>
  <c r="P9719" i="16"/>
  <c r="P9720" i="16"/>
  <c r="P9721" i="16"/>
  <c r="P9722" i="16"/>
  <c r="P9723" i="16"/>
  <c r="P9724" i="16"/>
  <c r="P9725" i="16"/>
  <c r="P9726" i="16"/>
  <c r="P9727" i="16"/>
  <c r="P9728" i="16"/>
  <c r="P9729" i="16"/>
  <c r="P9730" i="16"/>
  <c r="P9731" i="16"/>
  <c r="P9732" i="16"/>
  <c r="P9733" i="16"/>
  <c r="P9734" i="16"/>
  <c r="P9735" i="16"/>
  <c r="P9736" i="16"/>
  <c r="P9737" i="16"/>
  <c r="P9738" i="16"/>
  <c r="P9739" i="16"/>
  <c r="P9740" i="16"/>
  <c r="P9741" i="16"/>
  <c r="P9742" i="16"/>
  <c r="P9743" i="16"/>
  <c r="P9744" i="16"/>
  <c r="P9745" i="16"/>
  <c r="P9746" i="16"/>
  <c r="P9747" i="16"/>
  <c r="P9748" i="16"/>
  <c r="P9749" i="16"/>
  <c r="P9750" i="16"/>
  <c r="P9751" i="16"/>
  <c r="P9752" i="16"/>
  <c r="P9753" i="16"/>
  <c r="P9754" i="16"/>
  <c r="P9755" i="16"/>
  <c r="P9756" i="16"/>
  <c r="P9757" i="16"/>
  <c r="P9758" i="16"/>
  <c r="P9759" i="16"/>
  <c r="P9760" i="16"/>
  <c r="P9761" i="16"/>
  <c r="P9762" i="16"/>
  <c r="P9763" i="16"/>
  <c r="P9764" i="16"/>
  <c r="P9765" i="16"/>
  <c r="P9766" i="16"/>
  <c r="P9767" i="16"/>
  <c r="P9768" i="16"/>
  <c r="P9769" i="16"/>
  <c r="P9770" i="16"/>
  <c r="P9771" i="16"/>
  <c r="P9772" i="16"/>
  <c r="P9773" i="16"/>
  <c r="P9774" i="16"/>
  <c r="P9775" i="16"/>
  <c r="P9776" i="16"/>
  <c r="P9777" i="16"/>
  <c r="P9778" i="16"/>
  <c r="P9779" i="16"/>
  <c r="P9780" i="16"/>
  <c r="P9781" i="16"/>
  <c r="P9782" i="16"/>
  <c r="P9783" i="16"/>
  <c r="P9784" i="16"/>
  <c r="P9785" i="16"/>
  <c r="P9786" i="16"/>
  <c r="P9787" i="16"/>
  <c r="P9788" i="16"/>
  <c r="P9789" i="16"/>
  <c r="P9790" i="16"/>
  <c r="P9791" i="16"/>
  <c r="P9792" i="16"/>
  <c r="P9793" i="16"/>
  <c r="P9794" i="16"/>
  <c r="P9795" i="16"/>
  <c r="P9796" i="16"/>
  <c r="P9797" i="16"/>
  <c r="P9798" i="16"/>
  <c r="P9799" i="16"/>
  <c r="P9800" i="16"/>
  <c r="P9801" i="16"/>
  <c r="P9802" i="16"/>
  <c r="P9803" i="16"/>
  <c r="P9804" i="16"/>
  <c r="P9805" i="16"/>
  <c r="P9806" i="16"/>
  <c r="P9807" i="16"/>
  <c r="P9808" i="16"/>
  <c r="P9809" i="16"/>
  <c r="P9810" i="16"/>
  <c r="P9811" i="16"/>
  <c r="P9812" i="16"/>
  <c r="P9813" i="16"/>
  <c r="P9814" i="16"/>
  <c r="P9815" i="16"/>
  <c r="P9816" i="16"/>
  <c r="P9817" i="16"/>
  <c r="P9818" i="16"/>
  <c r="P9819" i="16"/>
  <c r="P9820" i="16"/>
  <c r="P9821" i="16"/>
  <c r="P9822" i="16"/>
  <c r="P9823" i="16"/>
  <c r="P9824" i="16"/>
  <c r="P9825" i="16"/>
  <c r="P9826" i="16"/>
  <c r="P9827" i="16"/>
  <c r="P9828" i="16"/>
  <c r="P9829" i="16"/>
  <c r="P9830" i="16"/>
  <c r="P9831" i="16"/>
  <c r="P9832" i="16"/>
  <c r="P9833" i="16"/>
  <c r="P9834" i="16"/>
  <c r="P9835" i="16"/>
  <c r="P9836" i="16"/>
  <c r="P9837" i="16"/>
  <c r="P9838" i="16"/>
  <c r="P9839" i="16"/>
  <c r="P9840" i="16"/>
  <c r="P9841" i="16"/>
  <c r="P9842" i="16"/>
  <c r="P9843" i="16"/>
  <c r="P9844" i="16"/>
  <c r="P9845" i="16"/>
  <c r="P9846" i="16"/>
  <c r="P9847" i="16"/>
  <c r="P9848" i="16"/>
  <c r="P9849" i="16"/>
  <c r="P9850" i="16"/>
  <c r="P9851" i="16"/>
  <c r="P9852" i="16"/>
  <c r="P9853" i="16"/>
  <c r="P9854" i="16"/>
  <c r="P9855" i="16"/>
  <c r="P9856" i="16"/>
  <c r="P9857" i="16"/>
  <c r="P9858" i="16"/>
  <c r="P9859" i="16"/>
  <c r="P9860" i="16"/>
  <c r="P9861" i="16"/>
  <c r="P9862" i="16"/>
  <c r="P9863" i="16"/>
  <c r="P9864" i="16"/>
  <c r="P9865" i="16"/>
  <c r="P9866" i="16"/>
  <c r="P9867" i="16"/>
  <c r="P9868" i="16"/>
  <c r="P9869" i="16"/>
  <c r="P9870" i="16"/>
  <c r="P9871" i="16"/>
  <c r="P9872" i="16"/>
  <c r="P9873" i="16"/>
  <c r="P9874" i="16"/>
  <c r="P9875" i="16"/>
  <c r="P9876" i="16"/>
  <c r="P9877" i="16"/>
  <c r="P9878" i="16"/>
  <c r="P9879" i="16"/>
  <c r="P9880" i="16"/>
  <c r="P9881" i="16"/>
  <c r="P9882" i="16"/>
  <c r="P9883" i="16"/>
  <c r="P9884" i="16"/>
  <c r="P9885" i="16"/>
  <c r="P9886" i="16"/>
  <c r="P9887" i="16"/>
  <c r="P9888" i="16"/>
  <c r="P9889" i="16"/>
  <c r="P9890" i="16"/>
  <c r="P9891" i="16"/>
  <c r="P9892" i="16"/>
  <c r="P9893" i="16"/>
  <c r="P9894" i="16"/>
  <c r="P9895" i="16"/>
  <c r="P9896" i="16"/>
  <c r="P9897" i="16"/>
  <c r="P9898" i="16"/>
  <c r="P9899" i="16"/>
  <c r="P9900" i="16"/>
  <c r="P9901" i="16"/>
  <c r="P9902" i="16"/>
  <c r="P9903" i="16"/>
  <c r="P9904" i="16"/>
  <c r="P9905" i="16"/>
  <c r="P9906" i="16"/>
  <c r="P9907" i="16"/>
  <c r="P9908" i="16"/>
  <c r="P9909" i="16"/>
  <c r="P9910" i="16"/>
  <c r="P9911" i="16"/>
  <c r="P9912" i="16"/>
  <c r="P9913" i="16"/>
  <c r="P9914" i="16"/>
  <c r="P9915" i="16"/>
  <c r="P9916" i="16"/>
  <c r="P9917" i="16"/>
  <c r="P9918" i="16"/>
  <c r="P9919" i="16"/>
  <c r="P9920" i="16"/>
  <c r="P9921" i="16"/>
  <c r="P9922" i="16"/>
  <c r="P9923" i="16"/>
  <c r="P9924" i="16"/>
  <c r="P9925" i="16"/>
  <c r="P9926" i="16"/>
  <c r="P9927" i="16"/>
  <c r="P9928" i="16"/>
  <c r="P9929" i="16"/>
  <c r="P9930" i="16"/>
  <c r="P9931" i="16"/>
  <c r="P9932" i="16"/>
  <c r="P9933" i="16"/>
  <c r="P9934" i="16"/>
  <c r="P9935" i="16"/>
  <c r="P9936" i="16"/>
  <c r="P9937" i="16"/>
  <c r="P9938" i="16"/>
  <c r="P9939" i="16"/>
  <c r="P9940" i="16"/>
  <c r="P9941" i="16"/>
  <c r="P9942" i="16"/>
  <c r="P9943" i="16"/>
  <c r="P9944" i="16"/>
  <c r="P9945" i="16"/>
  <c r="P9946" i="16"/>
  <c r="P9947" i="16"/>
  <c r="P9948" i="16"/>
  <c r="P9949" i="16"/>
  <c r="P9950" i="16"/>
  <c r="P9951" i="16"/>
  <c r="P9952" i="16"/>
  <c r="P9953" i="16"/>
  <c r="P9954" i="16"/>
  <c r="P9955" i="16"/>
  <c r="P9956" i="16"/>
  <c r="P9957" i="16"/>
  <c r="P9958" i="16"/>
  <c r="P9959" i="16"/>
  <c r="P9960" i="16"/>
  <c r="P9961" i="16"/>
  <c r="P9962" i="16"/>
  <c r="P9963" i="16"/>
  <c r="P9964" i="16"/>
  <c r="P9965" i="16"/>
  <c r="P9966" i="16"/>
  <c r="P9967" i="16"/>
  <c r="P9968" i="16"/>
  <c r="P9969" i="16"/>
  <c r="P9970" i="16"/>
  <c r="P9971" i="16"/>
  <c r="P9972" i="16"/>
  <c r="P9973" i="16"/>
  <c r="P9974" i="16"/>
  <c r="P9975" i="16"/>
  <c r="P9976" i="16"/>
  <c r="P9977" i="16"/>
  <c r="P9978" i="16"/>
  <c r="P9979" i="16"/>
  <c r="P9980" i="16"/>
  <c r="P9981" i="16"/>
  <c r="P9982" i="16"/>
  <c r="P9983" i="16"/>
  <c r="P9984" i="16"/>
  <c r="P9985" i="16"/>
  <c r="P9986" i="16"/>
  <c r="P9987" i="16"/>
  <c r="P9988" i="16"/>
  <c r="P9989" i="16"/>
  <c r="P9990" i="16"/>
  <c r="P9991" i="16"/>
  <c r="P9992" i="16"/>
  <c r="P9993" i="16"/>
  <c r="P9994" i="16"/>
  <c r="P9995" i="16"/>
  <c r="P9996" i="16"/>
  <c r="P9997" i="16"/>
  <c r="P9998" i="16"/>
  <c r="P9999" i="16"/>
  <c r="P10000" i="16"/>
  <c r="P10001" i="16"/>
  <c r="P10002" i="16"/>
  <c r="P10003" i="16"/>
  <c r="P10004" i="16"/>
  <c r="P10005" i="16"/>
  <c r="P10006" i="16"/>
  <c r="P10007" i="16"/>
  <c r="P10008" i="16"/>
  <c r="P10009" i="16"/>
  <c r="P10010" i="16"/>
  <c r="P10011" i="16"/>
  <c r="P10012" i="16"/>
  <c r="P10013" i="16"/>
  <c r="P10014" i="16"/>
  <c r="P10015" i="16"/>
  <c r="P10016" i="16"/>
  <c r="P10017" i="16"/>
  <c r="P10018" i="16"/>
  <c r="P10019" i="16"/>
  <c r="P10020" i="16"/>
  <c r="P10021" i="16"/>
  <c r="P10022" i="16"/>
  <c r="P10023" i="16"/>
  <c r="P10024" i="16"/>
  <c r="P10025" i="16"/>
  <c r="P10026" i="16"/>
  <c r="P10027" i="16"/>
  <c r="P10028" i="16"/>
  <c r="P10029" i="16"/>
  <c r="P10030" i="16"/>
  <c r="P10031" i="16"/>
  <c r="P10032" i="16"/>
  <c r="P10033" i="16"/>
  <c r="P10034" i="16"/>
  <c r="P10035" i="16"/>
  <c r="P10036" i="16"/>
  <c r="P10037" i="16"/>
  <c r="P10038" i="16"/>
  <c r="P10039" i="16"/>
  <c r="P10040" i="16"/>
  <c r="P10041" i="16"/>
  <c r="P10042" i="16"/>
  <c r="P10043" i="16"/>
  <c r="P10044" i="16"/>
  <c r="P10045" i="16"/>
  <c r="P10046" i="16"/>
  <c r="P10047" i="16"/>
  <c r="P10048" i="16"/>
  <c r="P10049" i="16"/>
  <c r="P10050" i="16"/>
  <c r="P10051" i="16"/>
  <c r="P10052" i="16"/>
  <c r="P10053" i="16"/>
  <c r="P10054" i="16"/>
  <c r="P10055" i="16"/>
  <c r="P10056" i="16"/>
  <c r="P10057" i="16"/>
  <c r="P10058" i="16"/>
  <c r="P10059" i="16"/>
  <c r="P10060" i="16"/>
  <c r="P10061" i="16"/>
  <c r="P10062" i="16"/>
  <c r="P10063" i="16"/>
  <c r="P10064" i="16"/>
  <c r="P10065" i="16"/>
  <c r="P10066" i="16"/>
  <c r="P10067" i="16"/>
  <c r="P10068" i="16"/>
  <c r="P10069" i="16"/>
  <c r="P10070" i="16"/>
  <c r="P10071" i="16"/>
  <c r="P10072" i="16"/>
  <c r="P10073" i="16"/>
  <c r="P10074" i="16"/>
  <c r="P10075" i="16"/>
  <c r="P10076" i="16"/>
  <c r="P10077" i="16"/>
  <c r="P10078" i="16"/>
  <c r="P10079" i="16"/>
  <c r="P10080" i="16"/>
  <c r="P10081" i="16"/>
  <c r="P10082" i="16"/>
  <c r="P10083" i="16"/>
  <c r="P10084" i="16"/>
  <c r="P10085" i="16"/>
  <c r="P10086" i="16"/>
  <c r="P10087" i="16"/>
  <c r="P10088" i="16"/>
  <c r="P10089" i="16"/>
  <c r="P10090" i="16"/>
  <c r="P10091" i="16"/>
  <c r="P10092" i="16"/>
  <c r="P10093" i="16"/>
  <c r="P10094" i="16"/>
  <c r="P10095" i="16"/>
  <c r="P10096" i="16"/>
  <c r="P10097" i="16"/>
  <c r="P10098" i="16"/>
  <c r="P10099" i="16"/>
  <c r="P10100" i="16"/>
  <c r="P10101" i="16"/>
  <c r="P10102" i="16"/>
  <c r="P10103" i="16"/>
  <c r="P10104" i="16"/>
  <c r="P10105" i="16"/>
  <c r="P10106" i="16"/>
  <c r="P10107" i="16"/>
  <c r="P10108" i="16"/>
  <c r="P10109" i="16"/>
  <c r="P10110" i="16"/>
  <c r="P10111" i="16"/>
  <c r="P10112" i="16"/>
  <c r="P10113" i="16"/>
  <c r="P10114" i="16"/>
  <c r="P10115" i="16"/>
  <c r="P10116" i="16"/>
  <c r="P10117" i="16"/>
  <c r="P10118" i="16"/>
  <c r="P10119" i="16"/>
  <c r="P10120" i="16"/>
  <c r="P10121" i="16"/>
  <c r="P10122" i="16"/>
  <c r="P10123" i="16"/>
  <c r="P10124" i="16"/>
  <c r="P10125" i="16"/>
  <c r="P10126" i="16"/>
  <c r="P10127" i="16"/>
  <c r="P10128" i="16"/>
  <c r="P10129" i="16"/>
  <c r="P10130" i="16"/>
  <c r="P10131" i="16"/>
  <c r="P10132" i="16"/>
  <c r="P10133" i="16"/>
  <c r="P10134" i="16"/>
  <c r="P10135" i="16"/>
  <c r="P10136" i="16"/>
  <c r="P10137" i="16"/>
  <c r="P10138" i="16"/>
  <c r="P10139" i="16"/>
  <c r="P10140" i="16"/>
  <c r="P10141" i="16"/>
  <c r="P10142" i="16"/>
  <c r="P10143" i="16"/>
  <c r="P10144" i="16"/>
  <c r="P10145" i="16"/>
  <c r="P10146" i="16"/>
  <c r="P10147" i="16"/>
  <c r="P10148" i="16"/>
  <c r="P10149" i="16"/>
  <c r="P10150" i="16"/>
  <c r="P10151" i="16"/>
  <c r="P10152" i="16"/>
  <c r="P10153" i="16"/>
  <c r="P10154" i="16"/>
  <c r="P10155" i="16"/>
  <c r="P10156" i="16"/>
  <c r="P10157" i="16"/>
  <c r="P10158" i="16"/>
  <c r="P10159" i="16"/>
  <c r="P10160" i="16"/>
  <c r="P10161" i="16"/>
  <c r="P10162" i="16"/>
  <c r="P10163" i="16"/>
  <c r="P10164" i="16"/>
  <c r="P10165" i="16"/>
  <c r="P10166" i="16"/>
  <c r="P10167" i="16"/>
  <c r="P10168" i="16"/>
  <c r="P10169" i="16"/>
  <c r="P10170" i="16"/>
  <c r="P10171" i="16"/>
  <c r="P10172" i="16"/>
  <c r="P10173" i="16"/>
  <c r="P10174" i="16"/>
  <c r="P10175" i="16"/>
  <c r="P10176" i="16"/>
  <c r="P10177" i="16"/>
  <c r="P10178" i="16"/>
  <c r="P10179" i="16"/>
  <c r="P10180" i="16"/>
  <c r="P10181" i="16"/>
  <c r="P10182" i="16"/>
  <c r="P10183" i="16"/>
  <c r="P10184" i="16"/>
  <c r="P10185" i="16"/>
  <c r="P10186" i="16"/>
  <c r="P10187" i="16"/>
  <c r="P10188" i="16"/>
  <c r="P10189" i="16"/>
  <c r="P10190" i="16"/>
  <c r="P10191" i="16"/>
  <c r="P10192" i="16"/>
  <c r="P10193" i="16"/>
  <c r="P10194" i="16"/>
  <c r="P10195" i="16"/>
  <c r="P10196" i="16"/>
  <c r="P10197" i="16"/>
  <c r="P10198" i="16"/>
  <c r="P10199" i="16"/>
  <c r="P10200" i="16"/>
  <c r="P10201" i="16"/>
  <c r="P10202" i="16"/>
  <c r="P10203" i="16"/>
  <c r="P10204" i="16"/>
  <c r="P10205" i="16"/>
  <c r="P10206" i="16"/>
  <c r="P10207" i="16"/>
  <c r="P10208" i="16"/>
  <c r="P10209" i="16"/>
  <c r="P10210" i="16"/>
  <c r="P10211" i="16"/>
  <c r="P10212" i="16"/>
  <c r="P10213" i="16"/>
  <c r="P10214" i="16"/>
  <c r="P10215" i="16"/>
  <c r="P10216" i="16"/>
  <c r="P10217" i="16"/>
  <c r="P10218" i="16"/>
  <c r="P10219" i="16"/>
  <c r="P10220" i="16"/>
  <c r="P10221" i="16"/>
  <c r="P10222" i="16"/>
  <c r="P10223" i="16"/>
  <c r="P10224" i="16"/>
  <c r="P10225" i="16"/>
  <c r="P10226" i="16"/>
  <c r="P10227" i="16"/>
  <c r="P10228" i="16"/>
  <c r="P10229" i="16"/>
  <c r="P10230" i="16"/>
  <c r="P10231" i="16"/>
  <c r="P10232" i="16"/>
  <c r="P10233" i="16"/>
  <c r="P10234" i="16"/>
  <c r="P10235" i="16"/>
  <c r="P10236" i="16"/>
  <c r="P10237" i="16"/>
  <c r="P10238" i="16"/>
  <c r="P10239" i="16"/>
  <c r="P10240" i="16"/>
  <c r="P10241" i="16"/>
  <c r="P10242" i="16"/>
  <c r="P10243" i="16"/>
  <c r="P10244" i="16"/>
  <c r="P10245" i="16"/>
  <c r="P10246" i="16"/>
  <c r="P10247" i="16"/>
  <c r="P10248" i="16"/>
  <c r="P10249" i="16"/>
  <c r="P10250" i="16"/>
  <c r="P10251" i="16"/>
  <c r="P10252" i="16"/>
  <c r="P10253" i="16"/>
  <c r="P10254" i="16"/>
  <c r="P10255" i="16"/>
  <c r="P10256" i="16"/>
  <c r="P10257" i="16"/>
  <c r="P10258" i="16"/>
  <c r="P10259" i="16"/>
  <c r="P10260" i="16"/>
  <c r="P10261" i="16"/>
  <c r="P10262" i="16"/>
  <c r="P10263" i="16"/>
  <c r="P10264" i="16"/>
  <c r="P10265" i="16"/>
  <c r="P10266" i="16"/>
  <c r="P10267" i="16"/>
  <c r="P10268" i="16"/>
  <c r="P10269" i="16"/>
  <c r="P10270" i="16"/>
  <c r="P10271" i="16"/>
  <c r="P10272" i="16"/>
  <c r="P10273" i="16"/>
  <c r="P10274" i="16"/>
  <c r="P10275" i="16"/>
  <c r="P10276" i="16"/>
  <c r="P10277" i="16"/>
  <c r="P10278" i="16"/>
  <c r="P10279" i="16"/>
  <c r="P10280" i="16"/>
  <c r="P10281" i="16"/>
  <c r="P10282" i="16"/>
  <c r="P10283" i="16"/>
  <c r="P10284" i="16"/>
  <c r="P10285" i="16"/>
  <c r="P10286" i="16"/>
  <c r="P10287" i="16"/>
  <c r="P10288" i="16"/>
  <c r="P10289" i="16"/>
  <c r="P10290" i="16"/>
  <c r="P10291" i="16"/>
  <c r="P10292" i="16"/>
  <c r="P10293" i="16"/>
  <c r="P10294" i="16"/>
  <c r="P10295" i="16"/>
  <c r="P10296" i="16"/>
  <c r="P10297" i="16"/>
  <c r="P10298" i="16"/>
  <c r="P10299" i="16"/>
  <c r="P10300" i="16"/>
  <c r="P10301" i="16"/>
  <c r="P10302" i="16"/>
  <c r="P10303" i="16"/>
  <c r="P10304" i="16"/>
  <c r="P10305" i="16"/>
  <c r="P10306" i="16"/>
  <c r="P10307" i="16"/>
  <c r="P10308" i="16"/>
  <c r="P10309" i="16"/>
  <c r="P10310" i="16"/>
  <c r="P10311" i="16"/>
  <c r="P10312" i="16"/>
  <c r="P10313" i="16"/>
  <c r="P10314" i="16"/>
  <c r="P10315" i="16"/>
  <c r="P10316" i="16"/>
  <c r="P10317" i="16"/>
  <c r="P10318" i="16"/>
  <c r="P10319" i="16"/>
  <c r="P10320" i="16"/>
  <c r="P10321" i="16"/>
  <c r="P10322" i="16"/>
  <c r="P10323" i="16"/>
  <c r="P10324" i="16"/>
  <c r="P10325" i="16"/>
  <c r="P10326" i="16"/>
  <c r="P10327" i="16"/>
  <c r="P10328" i="16"/>
  <c r="P10329" i="16"/>
  <c r="P10330" i="16"/>
  <c r="P10331" i="16"/>
  <c r="P10332" i="16"/>
  <c r="P10333" i="16"/>
  <c r="P10334" i="16"/>
  <c r="P10335" i="16"/>
  <c r="P10336" i="16"/>
  <c r="P10337" i="16"/>
  <c r="P10338" i="16"/>
  <c r="P10339" i="16"/>
  <c r="P10340" i="16"/>
  <c r="P10341" i="16"/>
  <c r="P10342" i="16"/>
  <c r="P10343" i="16"/>
  <c r="P10344" i="16"/>
  <c r="P10345" i="16"/>
  <c r="P10346" i="16"/>
  <c r="P10347" i="16"/>
  <c r="P10348" i="16"/>
  <c r="P10349" i="16"/>
  <c r="P10350" i="16"/>
  <c r="P10351" i="16"/>
  <c r="P10352" i="16"/>
  <c r="P10353" i="16"/>
  <c r="P10354" i="16"/>
  <c r="P10355" i="16"/>
  <c r="P10356" i="16"/>
  <c r="P10357" i="16"/>
  <c r="P10358" i="16"/>
  <c r="P10359" i="16"/>
  <c r="P10360" i="16"/>
  <c r="P10361" i="16"/>
  <c r="P10362" i="16"/>
  <c r="P10363" i="16"/>
  <c r="P10364" i="16"/>
  <c r="P10365" i="16"/>
  <c r="P10366" i="16"/>
  <c r="P10367" i="16"/>
  <c r="P10368" i="16"/>
  <c r="P10369" i="16"/>
  <c r="P10370" i="16"/>
  <c r="P10371" i="16"/>
  <c r="P10372" i="16"/>
  <c r="P10373" i="16"/>
  <c r="P10374" i="16"/>
  <c r="P10375" i="16"/>
  <c r="P10376" i="16"/>
  <c r="P10377" i="16"/>
  <c r="P10378" i="16"/>
  <c r="P10379" i="16"/>
  <c r="P10380" i="16"/>
  <c r="P10381" i="16"/>
  <c r="P10382" i="16"/>
  <c r="P10383" i="16"/>
  <c r="P10384" i="16"/>
  <c r="P10385" i="16"/>
  <c r="P10386" i="16"/>
  <c r="P10387" i="16"/>
  <c r="P10388" i="16"/>
  <c r="P10389" i="16"/>
  <c r="P10390" i="16"/>
  <c r="P10391" i="16"/>
  <c r="P10392" i="16"/>
  <c r="P10393" i="16"/>
  <c r="P10394" i="16"/>
  <c r="P10395" i="16"/>
  <c r="P10396" i="16"/>
  <c r="P10397" i="16"/>
  <c r="P10398" i="16"/>
  <c r="P10399" i="16"/>
  <c r="P10400" i="16"/>
  <c r="P10401" i="16"/>
  <c r="P10402" i="16"/>
  <c r="P10403" i="16"/>
  <c r="P10404" i="16"/>
  <c r="P10405" i="16"/>
  <c r="P10406" i="16"/>
  <c r="P10407" i="16"/>
  <c r="P10408" i="16"/>
  <c r="P10409" i="16"/>
  <c r="P10410" i="16"/>
  <c r="P10411" i="16"/>
  <c r="P10412" i="16"/>
  <c r="P10413" i="16"/>
  <c r="P10414" i="16"/>
  <c r="P10415" i="16"/>
  <c r="P10416" i="16"/>
  <c r="P10417" i="16"/>
  <c r="P10418" i="16"/>
  <c r="P10419" i="16"/>
  <c r="P10420" i="16"/>
  <c r="P10421" i="16"/>
  <c r="P10422" i="16"/>
  <c r="P10423" i="16"/>
  <c r="P10424" i="16"/>
  <c r="P10425" i="16"/>
  <c r="P10426" i="16"/>
  <c r="P10427" i="16"/>
  <c r="P10428" i="16"/>
  <c r="P10429" i="16"/>
  <c r="P10430" i="16"/>
  <c r="P10431" i="16"/>
  <c r="P10432" i="16"/>
  <c r="P10433" i="16"/>
  <c r="P10434" i="16"/>
  <c r="P10435" i="16"/>
  <c r="P10436" i="16"/>
  <c r="P10437" i="16"/>
  <c r="P10438" i="16"/>
  <c r="P10439" i="16"/>
  <c r="P10440" i="16"/>
  <c r="P10441" i="16"/>
  <c r="P10442" i="16"/>
  <c r="P10443" i="16"/>
  <c r="P10444" i="16"/>
  <c r="P10445" i="16"/>
  <c r="P10446" i="16"/>
  <c r="P10447" i="16"/>
  <c r="P10448" i="16"/>
  <c r="P10449" i="16"/>
  <c r="P10450" i="16"/>
  <c r="P10451" i="16"/>
  <c r="P10452" i="16"/>
  <c r="P10453" i="16"/>
  <c r="P10454" i="16"/>
  <c r="P10455" i="16"/>
  <c r="P10456" i="16"/>
  <c r="P10457" i="16"/>
  <c r="P10458" i="16"/>
  <c r="P10459" i="16"/>
  <c r="P10460" i="16"/>
  <c r="P10461" i="16"/>
  <c r="P10462" i="16"/>
  <c r="P10463" i="16"/>
  <c r="P10464" i="16"/>
  <c r="P10465" i="16"/>
  <c r="P10466" i="16"/>
  <c r="P10467" i="16"/>
  <c r="P10468" i="16"/>
  <c r="P10469" i="16"/>
  <c r="P10470" i="16"/>
  <c r="P10471" i="16"/>
  <c r="P10472" i="16"/>
  <c r="P10473" i="16"/>
  <c r="P10474" i="16"/>
  <c r="P10475" i="16"/>
  <c r="P10476" i="16"/>
  <c r="P10477" i="16"/>
  <c r="P10478" i="16"/>
  <c r="P10479" i="16"/>
  <c r="P10480" i="16"/>
  <c r="P10481" i="16"/>
  <c r="P10482" i="16"/>
  <c r="P10483" i="16"/>
  <c r="P10484" i="16"/>
  <c r="P10485" i="16"/>
  <c r="P10486" i="16"/>
  <c r="P10487" i="16"/>
  <c r="P10488" i="16"/>
  <c r="P10489" i="16"/>
  <c r="P10490" i="16"/>
  <c r="P10491" i="16"/>
  <c r="P10492" i="16"/>
  <c r="P10493" i="16"/>
  <c r="P10494" i="16"/>
  <c r="P10495" i="16"/>
  <c r="P10496" i="16"/>
  <c r="P10497" i="16"/>
  <c r="P10498" i="16"/>
  <c r="P10499" i="16"/>
  <c r="P10500" i="16"/>
  <c r="P10501" i="16"/>
  <c r="P10502" i="16"/>
  <c r="P10503" i="16"/>
  <c r="P10504" i="16"/>
  <c r="P10505" i="16"/>
  <c r="P10506" i="16"/>
  <c r="P10507" i="16"/>
  <c r="P10508" i="16"/>
  <c r="P10509" i="16"/>
  <c r="P10510" i="16"/>
  <c r="P10511" i="16"/>
  <c r="P10512" i="16"/>
  <c r="P10513" i="16"/>
  <c r="P10514" i="16"/>
  <c r="P10515" i="16"/>
  <c r="P10516" i="16"/>
  <c r="P10517" i="16"/>
  <c r="P10518" i="16"/>
  <c r="P10519" i="16"/>
  <c r="P10520" i="16"/>
  <c r="P10521" i="16"/>
  <c r="P10522" i="16"/>
  <c r="P10523" i="16"/>
  <c r="P10524" i="16"/>
  <c r="P10525" i="16"/>
  <c r="P10526" i="16"/>
  <c r="P10527" i="16"/>
  <c r="P10528" i="16"/>
  <c r="P10529" i="16"/>
  <c r="P10530" i="16"/>
  <c r="P10531" i="16"/>
  <c r="P10532" i="16"/>
  <c r="P10533" i="16"/>
  <c r="P10534" i="16"/>
  <c r="P10535" i="16"/>
  <c r="P10536" i="16"/>
  <c r="P10537" i="16"/>
  <c r="P10538" i="16"/>
  <c r="P10539" i="16"/>
  <c r="P10540" i="16"/>
  <c r="P10541" i="16"/>
  <c r="P10542" i="16"/>
  <c r="P10543" i="16"/>
  <c r="P10544" i="16"/>
  <c r="P10545" i="16"/>
  <c r="P10546" i="16"/>
  <c r="P10547" i="16"/>
  <c r="P10548" i="16"/>
  <c r="P10549" i="16"/>
  <c r="P10550" i="16"/>
  <c r="P10551" i="16"/>
  <c r="P10552" i="16"/>
  <c r="P10553" i="16"/>
  <c r="P10554" i="16"/>
  <c r="P10555" i="16"/>
  <c r="P10556" i="16"/>
  <c r="P10557" i="16"/>
  <c r="P10558" i="16"/>
  <c r="P10559" i="16"/>
  <c r="P10560" i="16"/>
  <c r="P10561" i="16"/>
  <c r="P10562" i="16"/>
  <c r="P10563" i="16"/>
  <c r="P10564" i="16"/>
  <c r="P10565" i="16"/>
  <c r="P10566" i="16"/>
  <c r="P10567" i="16"/>
  <c r="P10568" i="16"/>
  <c r="P10569" i="16"/>
  <c r="P10570" i="16"/>
  <c r="P10571" i="16"/>
  <c r="P10572" i="16"/>
  <c r="P10573" i="16"/>
  <c r="P10574" i="16"/>
  <c r="P10575" i="16"/>
  <c r="P10576" i="16"/>
  <c r="P10577" i="16"/>
  <c r="P10578" i="16"/>
  <c r="P10579" i="16"/>
  <c r="P10580" i="16"/>
  <c r="P10581" i="16"/>
  <c r="P10582" i="16"/>
  <c r="P10583" i="16"/>
  <c r="P10584" i="16"/>
  <c r="P10585" i="16"/>
  <c r="P10586" i="16"/>
  <c r="P10587" i="16"/>
  <c r="P10588" i="16"/>
  <c r="P10589" i="16"/>
  <c r="P10590" i="16"/>
  <c r="P10591" i="16"/>
  <c r="P10592" i="16"/>
  <c r="P10593" i="16"/>
  <c r="P10594" i="16"/>
  <c r="P10595" i="16"/>
  <c r="P10596" i="16"/>
  <c r="P10597" i="16"/>
  <c r="P10598" i="16"/>
  <c r="P10599" i="16"/>
  <c r="P10600" i="16"/>
  <c r="P10601" i="16"/>
  <c r="P10602" i="16"/>
  <c r="P10603" i="16"/>
  <c r="P10604" i="16"/>
  <c r="P10605" i="16"/>
  <c r="P10606" i="16"/>
  <c r="P10607" i="16"/>
  <c r="P10608" i="16"/>
  <c r="P10609" i="16"/>
  <c r="P10610" i="16"/>
  <c r="P10611" i="16"/>
  <c r="P10612" i="16"/>
  <c r="P10613" i="16"/>
  <c r="P10614" i="16"/>
  <c r="P10615" i="16"/>
  <c r="P10616" i="16"/>
  <c r="P10617" i="16"/>
  <c r="P10618" i="16"/>
  <c r="P10619" i="16"/>
  <c r="P10620" i="16"/>
  <c r="P10621" i="16"/>
  <c r="P10622" i="16"/>
  <c r="P10623" i="16"/>
  <c r="P10624" i="16"/>
  <c r="P10625" i="16"/>
  <c r="P10626" i="16"/>
  <c r="P10627" i="16"/>
  <c r="P10628" i="16"/>
  <c r="P10629" i="16"/>
  <c r="P10630" i="16"/>
  <c r="P10631" i="16"/>
  <c r="P10632" i="16"/>
  <c r="P10633" i="16"/>
  <c r="P10634" i="16"/>
  <c r="P10635" i="16"/>
  <c r="P10636" i="16"/>
  <c r="P10637" i="16"/>
  <c r="P10638" i="16"/>
  <c r="P10639" i="16"/>
  <c r="P10640" i="16"/>
  <c r="P10641" i="16"/>
  <c r="P10642" i="16"/>
  <c r="P10643" i="16"/>
  <c r="P10644" i="16"/>
  <c r="P10645" i="16"/>
  <c r="P10646" i="16"/>
  <c r="P10647" i="16"/>
  <c r="P10648" i="16"/>
  <c r="P10649" i="16"/>
  <c r="P10650" i="16"/>
  <c r="P10651" i="16"/>
  <c r="P10652" i="16"/>
  <c r="P10653" i="16"/>
  <c r="P10654" i="16"/>
  <c r="P10655" i="16"/>
  <c r="P10656" i="16"/>
  <c r="P10657" i="16"/>
  <c r="P10658" i="16"/>
  <c r="P10659" i="16"/>
  <c r="P10660" i="16"/>
  <c r="P10661" i="16"/>
  <c r="P10662" i="16"/>
  <c r="P10663" i="16"/>
  <c r="P10664" i="16"/>
  <c r="P10665" i="16"/>
  <c r="P10666" i="16"/>
  <c r="P10667" i="16"/>
  <c r="P10668" i="16"/>
  <c r="P10669" i="16"/>
  <c r="P10670" i="16"/>
  <c r="P10671" i="16"/>
  <c r="P10672" i="16"/>
  <c r="P10673" i="16"/>
  <c r="P10674" i="16"/>
  <c r="P10675" i="16"/>
  <c r="P10676" i="16"/>
  <c r="P10677" i="16"/>
  <c r="P10678" i="16"/>
  <c r="P10679" i="16"/>
  <c r="P10680" i="16"/>
  <c r="P10681" i="16"/>
  <c r="P10682" i="16"/>
  <c r="P10683" i="16"/>
  <c r="P10684" i="16"/>
  <c r="P10685" i="16"/>
  <c r="P10686" i="16"/>
  <c r="P10687" i="16"/>
  <c r="P10688" i="16"/>
  <c r="P10689" i="16"/>
  <c r="P10690" i="16"/>
  <c r="P10691" i="16"/>
  <c r="P10692" i="16"/>
  <c r="P10693" i="16"/>
  <c r="P10694" i="16"/>
  <c r="P10695" i="16"/>
  <c r="P10696" i="16"/>
  <c r="P10697" i="16"/>
  <c r="P10698" i="16"/>
  <c r="P10699" i="16"/>
  <c r="P10700" i="16"/>
  <c r="P10701" i="16"/>
  <c r="P10702" i="16"/>
  <c r="P10703" i="16"/>
  <c r="P10704" i="16"/>
  <c r="P10705" i="16"/>
  <c r="P10706" i="16"/>
  <c r="P10707" i="16"/>
  <c r="P10708" i="16"/>
  <c r="P10709" i="16"/>
  <c r="P10710" i="16"/>
  <c r="P10711" i="16"/>
  <c r="P10712" i="16"/>
  <c r="P10713" i="16"/>
  <c r="P10714" i="16"/>
  <c r="P10715" i="16"/>
  <c r="P10716" i="16"/>
  <c r="P10717" i="16"/>
  <c r="P10718" i="16"/>
  <c r="P10719" i="16"/>
  <c r="P10720" i="16"/>
  <c r="P10721" i="16"/>
  <c r="P10722" i="16"/>
  <c r="P10723" i="16"/>
  <c r="P10724" i="16"/>
  <c r="P10725" i="16"/>
  <c r="P10726" i="16"/>
  <c r="P10727" i="16"/>
  <c r="P10728" i="16"/>
  <c r="P10729" i="16"/>
  <c r="P10730" i="16"/>
  <c r="P10731" i="16"/>
  <c r="P10732" i="16"/>
  <c r="P10733" i="16"/>
  <c r="P10734" i="16"/>
  <c r="P10735" i="16"/>
  <c r="P10736" i="16"/>
  <c r="P10737" i="16"/>
  <c r="P10738" i="16"/>
  <c r="P10739" i="16"/>
  <c r="P10740" i="16"/>
  <c r="P10741" i="16"/>
  <c r="P10742" i="16"/>
  <c r="P10743" i="16"/>
  <c r="P10744" i="16"/>
  <c r="P10745" i="16"/>
  <c r="P10746" i="16"/>
  <c r="P10747" i="16"/>
  <c r="P10748" i="16"/>
  <c r="P10749" i="16"/>
  <c r="P10750" i="16"/>
  <c r="P10751" i="16"/>
  <c r="P10752" i="16"/>
  <c r="P10753" i="16"/>
  <c r="P10754" i="16"/>
  <c r="P10755" i="16"/>
  <c r="P10756" i="16"/>
  <c r="P10757" i="16"/>
  <c r="P10758" i="16"/>
  <c r="P10759" i="16"/>
  <c r="P10760" i="16"/>
  <c r="P10761" i="16"/>
  <c r="P10762" i="16"/>
  <c r="P10763" i="16"/>
  <c r="P10764" i="16"/>
  <c r="P10765" i="16"/>
  <c r="P10766" i="16"/>
  <c r="P10767" i="16"/>
  <c r="P10768" i="16"/>
  <c r="P10769" i="16"/>
  <c r="P10770" i="16"/>
  <c r="P10771" i="16"/>
  <c r="P10772" i="16"/>
  <c r="P10773" i="16"/>
  <c r="P10774" i="16"/>
  <c r="P10775" i="16"/>
  <c r="P10776" i="16"/>
  <c r="P10777" i="16"/>
  <c r="P10778" i="16"/>
  <c r="P10779" i="16"/>
  <c r="P10780" i="16"/>
  <c r="P10781" i="16"/>
  <c r="P10782" i="16"/>
  <c r="P10783" i="16"/>
  <c r="P10784" i="16"/>
  <c r="P10785" i="16"/>
  <c r="P10786" i="16"/>
  <c r="P10787" i="16"/>
  <c r="P10788" i="16"/>
  <c r="P10789" i="16"/>
  <c r="P10790" i="16"/>
  <c r="P10791" i="16"/>
  <c r="P10792" i="16"/>
  <c r="P10793" i="16"/>
  <c r="P10794" i="16"/>
  <c r="P10795" i="16"/>
  <c r="P10796" i="16"/>
  <c r="P10797" i="16"/>
  <c r="P10798" i="16"/>
  <c r="P10799" i="16"/>
  <c r="P10800" i="16"/>
  <c r="P10801" i="16"/>
  <c r="P10802" i="16"/>
  <c r="P10803" i="16"/>
  <c r="P10804" i="16"/>
  <c r="P10805" i="16"/>
  <c r="P10806" i="16"/>
  <c r="P10807" i="16"/>
  <c r="P10808" i="16"/>
  <c r="P10809" i="16"/>
  <c r="P10810" i="16"/>
  <c r="P10811" i="16"/>
  <c r="P10812" i="16"/>
  <c r="P10813" i="16"/>
  <c r="P10814" i="16"/>
  <c r="P10815" i="16"/>
  <c r="P10816" i="16"/>
  <c r="P10817" i="16"/>
  <c r="P10818" i="16"/>
  <c r="P10819" i="16"/>
  <c r="P10820" i="16"/>
  <c r="P10821" i="16"/>
  <c r="P10822" i="16"/>
  <c r="P10823" i="16"/>
  <c r="P10824" i="16"/>
  <c r="P10825" i="16"/>
  <c r="P10826" i="16"/>
  <c r="P10827" i="16"/>
  <c r="P10828" i="16"/>
  <c r="P10829" i="16"/>
  <c r="P10830" i="16"/>
  <c r="P10831" i="16"/>
  <c r="P10832" i="16"/>
  <c r="P10833" i="16"/>
  <c r="P10834" i="16"/>
  <c r="P10835" i="16"/>
  <c r="P10836" i="16"/>
  <c r="P10837" i="16"/>
  <c r="P10838" i="16"/>
  <c r="P10839" i="16"/>
  <c r="P10840" i="16"/>
  <c r="P10841" i="16"/>
  <c r="P10842" i="16"/>
  <c r="P10843" i="16"/>
  <c r="P10844" i="16"/>
  <c r="P10845" i="16"/>
  <c r="P10846" i="16"/>
  <c r="P10847" i="16"/>
  <c r="P10848" i="16"/>
  <c r="P10849" i="16"/>
  <c r="P10850" i="16"/>
  <c r="P10851" i="16"/>
  <c r="P10852" i="16"/>
  <c r="P10853" i="16"/>
  <c r="P10854" i="16"/>
  <c r="P10855" i="16"/>
  <c r="P10856" i="16"/>
  <c r="P10857" i="16"/>
  <c r="P10858" i="16"/>
  <c r="P10859" i="16"/>
  <c r="P10860" i="16"/>
  <c r="P10861" i="16"/>
  <c r="P10862" i="16"/>
  <c r="P10863" i="16"/>
  <c r="P10864" i="16"/>
  <c r="P10865" i="16"/>
  <c r="P10866" i="16"/>
  <c r="P10867" i="16"/>
  <c r="P10868" i="16"/>
  <c r="P10869" i="16"/>
  <c r="P10870" i="16"/>
  <c r="P10871" i="16"/>
  <c r="P10872" i="16"/>
  <c r="P10873" i="16"/>
  <c r="P10874" i="16"/>
  <c r="P10875" i="16"/>
  <c r="P10876" i="16"/>
  <c r="P10877" i="16"/>
  <c r="P10878" i="16"/>
  <c r="P10879" i="16"/>
  <c r="P10880" i="16"/>
  <c r="P10881" i="16"/>
  <c r="P10882" i="16"/>
  <c r="P10883" i="16"/>
  <c r="P10884" i="16"/>
  <c r="P10885" i="16"/>
  <c r="P10886" i="16"/>
  <c r="P10887" i="16"/>
  <c r="P10888" i="16"/>
  <c r="P10889" i="16"/>
  <c r="P10890" i="16"/>
  <c r="P10891" i="16"/>
  <c r="P10892" i="16"/>
  <c r="P10893" i="16"/>
  <c r="P10894" i="16"/>
  <c r="P10895" i="16"/>
  <c r="P10896" i="16"/>
  <c r="P10897" i="16"/>
  <c r="P10898" i="16"/>
  <c r="P10899" i="16"/>
  <c r="P10900" i="16"/>
  <c r="P10901" i="16"/>
  <c r="P10902" i="16"/>
  <c r="P10903" i="16"/>
  <c r="P10904" i="16"/>
  <c r="P10905" i="16"/>
  <c r="P10906" i="16"/>
  <c r="P10907" i="16"/>
  <c r="P10908" i="16"/>
  <c r="P10909" i="16"/>
  <c r="P10910" i="16"/>
  <c r="P10911" i="16"/>
  <c r="P10912" i="16"/>
  <c r="P10913" i="16"/>
  <c r="P10914" i="16"/>
  <c r="P10915" i="16"/>
  <c r="P10916" i="16"/>
  <c r="P10917" i="16"/>
  <c r="P10918" i="16"/>
  <c r="P10919" i="16"/>
  <c r="P10920" i="16"/>
  <c r="P10921" i="16"/>
  <c r="P10922" i="16"/>
  <c r="P10923" i="16"/>
  <c r="P10924" i="16"/>
  <c r="P10925" i="16"/>
  <c r="P10926" i="16"/>
  <c r="P10927" i="16"/>
  <c r="P10928" i="16"/>
  <c r="P10929" i="16"/>
  <c r="P10930" i="16"/>
  <c r="P10931" i="16"/>
  <c r="P10932" i="16"/>
  <c r="P10933" i="16"/>
  <c r="P10934" i="16"/>
  <c r="P10935" i="16"/>
  <c r="P10936" i="16"/>
  <c r="P10937" i="16"/>
  <c r="P10938" i="16"/>
  <c r="P10939" i="16"/>
  <c r="P10940" i="16"/>
  <c r="P10941" i="16"/>
  <c r="P10942" i="16"/>
  <c r="P10943" i="16"/>
  <c r="P10944" i="16"/>
  <c r="P10945" i="16"/>
  <c r="P10946" i="16"/>
  <c r="P10947" i="16"/>
  <c r="P10948" i="16"/>
  <c r="P10949" i="16"/>
  <c r="P10950" i="16"/>
  <c r="P10951" i="16"/>
  <c r="P10952" i="16"/>
  <c r="P10953" i="16"/>
  <c r="P10954" i="16"/>
  <c r="P10955" i="16"/>
  <c r="P10956" i="16"/>
  <c r="P10957" i="16"/>
  <c r="P10958" i="16"/>
  <c r="P10959" i="16"/>
  <c r="P10960" i="16"/>
  <c r="P10961" i="16"/>
  <c r="P10962" i="16"/>
  <c r="P10963" i="16"/>
  <c r="P10964" i="16"/>
  <c r="P10965" i="16"/>
  <c r="P10966" i="16"/>
  <c r="P10967" i="16"/>
  <c r="P10968" i="16"/>
  <c r="P10969" i="16"/>
  <c r="P10970" i="16"/>
  <c r="P10971" i="16"/>
  <c r="P10972" i="16"/>
  <c r="P10973" i="16"/>
  <c r="P10974" i="16"/>
  <c r="P10975" i="16"/>
  <c r="P10976" i="16"/>
  <c r="P10977" i="16"/>
  <c r="P10978" i="16"/>
  <c r="P10979" i="16"/>
  <c r="P10980" i="16"/>
  <c r="P10981" i="16"/>
  <c r="P10982" i="16"/>
  <c r="P10983" i="16"/>
  <c r="P10984" i="16"/>
  <c r="P10985" i="16"/>
  <c r="P10986" i="16"/>
  <c r="P10987" i="16"/>
  <c r="P10988" i="16"/>
  <c r="P10989" i="16"/>
  <c r="P10990" i="16"/>
  <c r="P10991" i="16"/>
  <c r="P10992" i="16"/>
  <c r="P10993" i="16"/>
  <c r="P10994" i="16"/>
  <c r="P10995" i="16"/>
  <c r="P10996" i="16"/>
  <c r="P10997" i="16"/>
  <c r="P10998" i="16"/>
  <c r="P10999" i="16"/>
  <c r="P11000" i="16"/>
  <c r="P11001" i="16"/>
  <c r="P11002" i="16"/>
  <c r="P11003" i="16"/>
  <c r="P11004" i="16"/>
  <c r="P11005" i="16"/>
  <c r="P11006" i="16"/>
  <c r="P11007" i="16"/>
  <c r="P11008" i="16"/>
  <c r="P11009" i="16"/>
  <c r="P11010" i="16"/>
  <c r="P11011" i="16"/>
  <c r="P11012" i="16"/>
  <c r="P11013" i="16"/>
  <c r="P11014" i="16"/>
  <c r="P11015" i="16"/>
  <c r="P11016" i="16"/>
  <c r="P11017" i="16"/>
  <c r="P11018" i="16"/>
  <c r="P11019" i="16"/>
  <c r="P11020" i="16"/>
  <c r="P11021" i="16"/>
  <c r="P11022" i="16"/>
  <c r="P11023" i="16"/>
  <c r="P11024" i="16"/>
  <c r="P11025" i="16"/>
  <c r="P11026" i="16"/>
  <c r="P11027" i="16"/>
  <c r="P11028" i="16"/>
  <c r="P11029" i="16"/>
  <c r="P11030" i="16"/>
  <c r="P11031" i="16"/>
  <c r="P11032" i="16"/>
  <c r="P11033" i="16"/>
  <c r="P11034" i="16"/>
  <c r="P11035" i="16"/>
  <c r="P11036" i="16"/>
  <c r="P11037" i="16"/>
  <c r="P11038" i="16"/>
  <c r="P11039" i="16"/>
  <c r="P11040" i="16"/>
  <c r="P11041" i="16"/>
  <c r="P11042" i="16"/>
  <c r="P11043" i="16"/>
  <c r="P11044" i="16"/>
  <c r="P11045" i="16"/>
  <c r="P11046" i="16"/>
  <c r="P11047" i="16"/>
  <c r="P11048" i="16"/>
  <c r="P11049" i="16"/>
  <c r="P11050" i="16"/>
  <c r="P11051" i="16"/>
  <c r="P11052" i="16"/>
  <c r="P11053" i="16"/>
  <c r="P11054" i="16"/>
  <c r="P11055" i="16"/>
  <c r="P11056" i="16"/>
  <c r="P11057" i="16"/>
  <c r="P11058" i="16"/>
  <c r="P11059" i="16"/>
  <c r="P11060" i="16"/>
  <c r="P11061" i="16"/>
  <c r="P11062" i="16"/>
  <c r="P11063" i="16"/>
  <c r="P11064" i="16"/>
  <c r="P11065" i="16"/>
  <c r="P11066" i="16"/>
  <c r="P11067" i="16"/>
  <c r="P11068" i="16"/>
  <c r="P11069" i="16"/>
  <c r="P11070" i="16"/>
  <c r="P11071" i="16"/>
  <c r="P11072" i="16"/>
  <c r="P11073" i="16"/>
  <c r="P11074" i="16"/>
  <c r="P11075" i="16"/>
  <c r="P11076" i="16"/>
  <c r="P11077" i="16"/>
  <c r="P11078" i="16"/>
  <c r="P11079" i="16"/>
  <c r="P11080" i="16"/>
  <c r="P11081" i="16"/>
  <c r="P11082" i="16"/>
  <c r="P11083" i="16"/>
  <c r="P11084" i="16"/>
  <c r="P11085" i="16"/>
  <c r="P11086" i="16"/>
  <c r="P11087" i="16"/>
  <c r="P11088" i="16"/>
  <c r="P11089" i="16"/>
  <c r="P11090" i="16"/>
  <c r="P11091" i="16"/>
  <c r="P11092" i="16"/>
  <c r="P11093" i="16"/>
  <c r="P11094" i="16"/>
  <c r="P11095" i="16"/>
  <c r="P11096" i="16"/>
  <c r="P11097" i="16"/>
  <c r="P11098" i="16"/>
  <c r="P11099" i="16"/>
  <c r="P11100" i="16"/>
  <c r="P11101" i="16"/>
  <c r="P11102" i="16"/>
  <c r="P11103" i="16"/>
  <c r="P11104" i="16"/>
  <c r="P11105" i="16"/>
  <c r="P11106" i="16"/>
  <c r="P11107" i="16"/>
  <c r="P11108" i="16"/>
  <c r="P11109" i="16"/>
  <c r="P11110" i="16"/>
  <c r="P11111" i="16"/>
  <c r="P11112" i="16"/>
  <c r="P11113" i="16"/>
  <c r="P11114" i="16"/>
  <c r="P11115" i="16"/>
  <c r="P11116" i="16"/>
  <c r="P11117" i="16"/>
  <c r="P11118" i="16"/>
  <c r="P11119" i="16"/>
  <c r="P11120" i="16"/>
  <c r="P11121" i="16"/>
  <c r="P11122" i="16"/>
  <c r="P11123" i="16"/>
  <c r="P11124" i="16"/>
  <c r="P11125" i="16"/>
  <c r="P11126" i="16"/>
  <c r="P11127" i="16"/>
  <c r="P11128" i="16"/>
  <c r="P11129" i="16"/>
  <c r="P11130" i="16"/>
  <c r="P11131" i="16"/>
  <c r="P11132" i="16"/>
  <c r="P11133" i="16"/>
  <c r="P11134" i="16"/>
  <c r="P11135" i="16"/>
  <c r="P11136" i="16"/>
  <c r="P11137" i="16"/>
  <c r="P11138" i="16"/>
  <c r="P11139" i="16"/>
  <c r="P11140" i="16"/>
  <c r="P11141" i="16"/>
  <c r="P11142" i="16"/>
  <c r="P11143" i="16"/>
  <c r="P11144" i="16"/>
  <c r="P11145" i="16"/>
  <c r="P11146" i="16"/>
  <c r="P11147" i="16"/>
  <c r="P11148" i="16"/>
  <c r="P11149" i="16"/>
  <c r="P11150" i="16"/>
  <c r="P11151" i="16"/>
  <c r="P11152" i="16"/>
  <c r="P11153" i="16"/>
  <c r="P11154" i="16"/>
  <c r="P11155" i="16"/>
  <c r="P11156" i="16"/>
  <c r="P11157" i="16"/>
  <c r="P11158" i="16"/>
  <c r="P11159" i="16"/>
  <c r="P11160" i="16"/>
  <c r="P11161" i="16"/>
  <c r="P11162" i="16"/>
  <c r="P11163" i="16"/>
  <c r="P11164" i="16"/>
  <c r="P11165" i="16"/>
  <c r="P11166" i="16"/>
  <c r="P11167" i="16"/>
  <c r="P11168" i="16"/>
  <c r="P11169" i="16"/>
  <c r="P11170" i="16"/>
  <c r="P11171" i="16"/>
  <c r="P11172" i="16"/>
  <c r="P11173" i="16"/>
  <c r="P11174" i="16"/>
  <c r="P11175" i="16"/>
  <c r="P11176" i="16"/>
  <c r="P11177" i="16"/>
  <c r="P11178" i="16"/>
  <c r="P11179" i="16"/>
  <c r="P11180" i="16"/>
  <c r="P11181" i="16"/>
  <c r="P11182" i="16"/>
  <c r="P11183" i="16"/>
  <c r="P11184" i="16"/>
  <c r="P11185" i="16"/>
  <c r="P11186" i="16"/>
  <c r="P11187" i="16"/>
  <c r="P11188" i="16"/>
  <c r="P11189" i="16"/>
  <c r="P11190" i="16"/>
  <c r="P11191" i="16"/>
  <c r="P11192" i="16"/>
  <c r="P11193" i="16"/>
  <c r="P11194" i="16"/>
  <c r="P11195" i="16"/>
  <c r="P11196" i="16"/>
  <c r="P11197" i="16"/>
  <c r="P11198" i="16"/>
  <c r="P11199" i="16"/>
  <c r="P11200" i="16"/>
  <c r="P11201" i="16"/>
  <c r="P11202" i="16"/>
  <c r="P11203" i="16"/>
  <c r="P11204" i="16"/>
  <c r="P11205" i="16"/>
  <c r="P11206" i="16"/>
  <c r="P11207" i="16"/>
  <c r="P11208" i="16"/>
  <c r="P11209" i="16"/>
  <c r="P11210" i="16"/>
  <c r="P11211" i="16"/>
  <c r="P11212" i="16"/>
  <c r="P11213" i="16"/>
  <c r="P11214" i="16"/>
  <c r="P11215" i="16"/>
  <c r="P11216" i="16"/>
  <c r="P11217" i="16"/>
  <c r="P11218" i="16"/>
  <c r="P11219" i="16"/>
  <c r="P11220" i="16"/>
  <c r="P11221" i="16"/>
  <c r="P11222" i="16"/>
  <c r="P11223" i="16"/>
  <c r="P11224" i="16"/>
  <c r="P11225" i="16"/>
  <c r="P11226" i="16"/>
  <c r="P11227" i="16"/>
  <c r="P11228" i="16"/>
  <c r="P11229" i="16"/>
  <c r="P11230" i="16"/>
  <c r="P11231" i="16"/>
  <c r="P11232" i="16"/>
  <c r="P11233" i="16"/>
  <c r="P11234" i="16"/>
  <c r="P11235" i="16"/>
  <c r="P11236" i="16"/>
  <c r="P11237" i="16"/>
  <c r="P11238" i="16"/>
  <c r="P11239" i="16"/>
  <c r="P11240" i="16"/>
  <c r="P11241" i="16"/>
  <c r="P11242" i="16"/>
  <c r="P11243" i="16"/>
  <c r="P11244" i="16"/>
  <c r="P11245" i="16"/>
  <c r="P11246" i="16"/>
  <c r="P11247" i="16"/>
  <c r="P11248" i="16"/>
  <c r="P11249" i="16"/>
  <c r="P11250" i="16"/>
  <c r="P11251" i="16"/>
  <c r="P11252" i="16"/>
  <c r="P11253" i="16"/>
  <c r="P11254" i="16"/>
  <c r="P11255" i="16"/>
  <c r="P11256" i="16"/>
  <c r="P11257" i="16"/>
  <c r="P11258" i="16"/>
  <c r="P11259" i="16"/>
  <c r="P11260" i="16"/>
  <c r="P11261" i="16"/>
  <c r="P11262" i="16"/>
  <c r="P11263" i="16"/>
  <c r="P11264" i="16"/>
  <c r="P11265" i="16"/>
  <c r="P11266" i="16"/>
  <c r="P11267" i="16"/>
  <c r="P11268" i="16"/>
  <c r="P11269" i="16"/>
  <c r="P11270" i="16"/>
  <c r="P11271" i="16"/>
  <c r="P11272" i="16"/>
  <c r="P11273" i="16"/>
  <c r="P11274" i="16"/>
  <c r="P11275" i="16"/>
  <c r="P11276" i="16"/>
  <c r="P11277" i="16"/>
  <c r="P11278" i="16"/>
  <c r="P11279" i="16"/>
  <c r="P11280" i="16"/>
  <c r="P11281" i="16"/>
  <c r="P11282" i="16"/>
  <c r="P11283" i="16"/>
  <c r="P11284" i="16"/>
  <c r="P11285" i="16"/>
  <c r="P11286" i="16"/>
  <c r="P11287" i="16"/>
  <c r="P11288" i="16"/>
  <c r="P11289" i="16"/>
  <c r="P11290" i="16"/>
  <c r="P11291" i="16"/>
  <c r="P11292" i="16"/>
  <c r="P11293" i="16"/>
  <c r="P11294" i="16"/>
  <c r="P11295" i="16"/>
  <c r="P11296" i="16"/>
  <c r="P11297" i="16"/>
  <c r="P11298" i="16"/>
  <c r="P11299" i="16"/>
  <c r="P11300" i="16"/>
  <c r="P11301" i="16"/>
  <c r="P11302" i="16"/>
  <c r="P11303" i="16"/>
  <c r="P11304" i="16"/>
  <c r="P11305" i="16"/>
  <c r="P11306" i="16"/>
  <c r="P11307" i="16"/>
  <c r="P11308" i="16"/>
  <c r="P11309" i="16"/>
  <c r="P11310" i="16"/>
  <c r="P11311" i="16"/>
  <c r="P11312" i="16"/>
  <c r="P11313" i="16"/>
  <c r="P11314" i="16"/>
  <c r="P11315" i="16"/>
  <c r="P11316" i="16"/>
  <c r="P11317" i="16"/>
  <c r="P11318" i="16"/>
  <c r="P11319" i="16"/>
  <c r="P11320" i="16"/>
  <c r="P11321" i="16"/>
  <c r="P11322" i="16"/>
  <c r="P11323" i="16"/>
  <c r="P11324" i="16"/>
  <c r="P11325" i="16"/>
  <c r="P11326" i="16"/>
  <c r="P11327" i="16"/>
  <c r="P11328" i="16"/>
  <c r="P11329" i="16"/>
  <c r="P11330" i="16"/>
  <c r="P11331" i="16"/>
  <c r="P11332" i="16"/>
  <c r="P11333" i="16"/>
  <c r="P11334" i="16"/>
  <c r="P11335" i="16"/>
  <c r="P11336" i="16"/>
  <c r="P11337" i="16"/>
  <c r="P11338" i="16"/>
  <c r="P11339" i="16"/>
  <c r="P11340" i="16"/>
  <c r="P11341" i="16"/>
  <c r="P11342" i="16"/>
  <c r="P11343" i="16"/>
  <c r="P11344" i="16"/>
  <c r="P11345" i="16"/>
  <c r="P11346" i="16"/>
  <c r="P11347" i="16"/>
  <c r="P11348" i="16"/>
  <c r="P11349" i="16"/>
  <c r="P11350" i="16"/>
  <c r="P11351" i="16"/>
  <c r="P11352" i="16"/>
  <c r="P11353" i="16"/>
  <c r="P11354" i="16"/>
  <c r="P11355" i="16"/>
  <c r="P11356" i="16"/>
  <c r="P11357" i="16"/>
  <c r="P11358" i="16"/>
  <c r="P11359" i="16"/>
  <c r="P11360" i="16"/>
  <c r="P11361" i="16"/>
  <c r="P11362" i="16"/>
  <c r="P11363" i="16"/>
  <c r="P11364" i="16"/>
  <c r="P11365" i="16"/>
  <c r="P11366" i="16"/>
  <c r="P11367" i="16"/>
  <c r="P11368" i="16"/>
  <c r="P11369" i="16"/>
  <c r="P11370" i="16"/>
  <c r="P11371" i="16"/>
  <c r="P11372" i="16"/>
  <c r="P11373" i="16"/>
  <c r="P11374" i="16"/>
  <c r="P11375" i="16"/>
  <c r="P11376" i="16"/>
  <c r="P11377" i="16"/>
  <c r="P11378" i="16"/>
  <c r="P11379" i="16"/>
  <c r="P11380" i="16"/>
  <c r="P11381" i="16"/>
  <c r="P11382" i="16"/>
  <c r="P11383" i="16"/>
  <c r="P11384" i="16"/>
  <c r="P11385" i="16"/>
  <c r="P11386" i="16"/>
  <c r="P11387" i="16"/>
  <c r="P11388" i="16"/>
  <c r="P11389" i="16"/>
  <c r="P11390" i="16"/>
  <c r="P11391" i="16"/>
  <c r="P11392" i="16"/>
  <c r="P11393" i="16"/>
  <c r="P11394" i="16"/>
  <c r="P11395" i="16"/>
  <c r="P11396" i="16"/>
  <c r="P11397" i="16"/>
  <c r="P11398" i="16"/>
  <c r="P11399" i="16"/>
  <c r="P11400" i="16"/>
  <c r="P11401" i="16"/>
  <c r="P11402" i="16"/>
  <c r="P11403" i="16"/>
  <c r="P11404" i="16"/>
  <c r="P11405" i="16"/>
  <c r="P11406" i="16"/>
  <c r="P11407" i="16"/>
  <c r="P11408" i="16"/>
  <c r="P11409" i="16"/>
  <c r="P11410" i="16"/>
  <c r="P11411" i="16"/>
  <c r="P11412" i="16"/>
  <c r="P11413" i="16"/>
  <c r="P11414" i="16"/>
  <c r="P11415" i="16"/>
  <c r="P11416" i="16"/>
  <c r="P11417" i="16"/>
  <c r="P11418" i="16"/>
  <c r="P11419" i="16"/>
  <c r="P11420" i="16"/>
  <c r="P11421" i="16"/>
  <c r="P11422" i="16"/>
  <c r="P11423" i="16"/>
  <c r="P11424" i="16"/>
  <c r="P11425" i="16"/>
  <c r="P11426" i="16"/>
  <c r="P11427" i="16"/>
  <c r="P11428" i="16"/>
  <c r="P11429" i="16"/>
  <c r="P11430" i="16"/>
  <c r="P11431" i="16"/>
  <c r="P11432" i="16"/>
  <c r="P11433" i="16"/>
  <c r="P11434" i="16"/>
  <c r="P11435" i="16"/>
  <c r="P11436" i="16"/>
  <c r="P11437" i="16"/>
  <c r="P11438" i="16"/>
  <c r="P11439" i="16"/>
  <c r="P11440" i="16"/>
  <c r="P11441" i="16"/>
  <c r="P11442" i="16"/>
  <c r="P11443" i="16"/>
  <c r="P11444" i="16"/>
  <c r="P11445" i="16"/>
  <c r="P11446" i="16"/>
  <c r="P11447" i="16"/>
  <c r="P11448" i="16"/>
  <c r="P11449" i="16"/>
  <c r="P11450" i="16"/>
  <c r="P11451" i="16"/>
  <c r="P11452" i="16"/>
  <c r="P11453" i="16"/>
  <c r="P11454" i="16"/>
  <c r="P11455" i="16"/>
  <c r="P11456" i="16"/>
  <c r="P11457" i="16"/>
  <c r="P11458" i="16"/>
  <c r="P11459" i="16"/>
  <c r="P11460" i="16"/>
  <c r="P11461" i="16"/>
  <c r="P11462" i="16"/>
  <c r="P11463" i="16"/>
  <c r="P11464" i="16"/>
  <c r="P11465" i="16"/>
  <c r="P11466" i="16"/>
  <c r="P11467" i="16"/>
  <c r="P11468" i="16"/>
  <c r="P11469" i="16"/>
  <c r="P11470" i="16"/>
  <c r="P11471" i="16"/>
  <c r="P11472" i="16"/>
  <c r="P11473" i="16"/>
  <c r="P11474" i="16"/>
  <c r="P11475" i="16"/>
  <c r="P11476" i="16"/>
  <c r="P11477" i="16"/>
  <c r="P11478" i="16"/>
  <c r="P11479" i="16"/>
  <c r="P11480" i="16"/>
  <c r="P11481" i="16"/>
  <c r="P11482" i="16"/>
  <c r="P11483" i="16"/>
  <c r="P11484" i="16"/>
  <c r="P11485" i="16"/>
  <c r="P11486" i="16"/>
  <c r="P11487" i="16"/>
  <c r="P11488" i="16"/>
  <c r="P11489" i="16"/>
  <c r="P11490" i="16"/>
  <c r="P11491" i="16"/>
  <c r="P11492" i="16"/>
  <c r="P11493" i="16"/>
  <c r="P11494" i="16"/>
  <c r="P11495" i="16"/>
  <c r="P11496" i="16"/>
  <c r="P11497" i="16"/>
  <c r="P11498" i="16"/>
  <c r="P11499" i="16"/>
  <c r="P11500" i="16"/>
  <c r="P11501" i="16"/>
  <c r="P11502" i="16"/>
  <c r="P11503" i="16"/>
  <c r="P11504" i="16"/>
  <c r="P11505" i="16"/>
  <c r="P11506" i="16"/>
  <c r="P11507" i="16"/>
  <c r="P11508" i="16"/>
  <c r="P11509" i="16"/>
  <c r="P11510" i="16"/>
  <c r="P11511" i="16"/>
  <c r="P11512" i="16"/>
  <c r="P11513" i="16"/>
  <c r="P11514" i="16"/>
  <c r="P11515" i="16"/>
  <c r="P11516" i="16"/>
  <c r="P11517" i="16"/>
  <c r="P11518" i="16"/>
  <c r="P11519" i="16"/>
  <c r="P11520" i="16"/>
  <c r="P11521" i="16"/>
  <c r="P11522" i="16"/>
  <c r="P11523" i="16"/>
  <c r="P11524" i="16"/>
  <c r="P11525" i="16"/>
  <c r="P11526" i="16"/>
  <c r="P11527" i="16"/>
  <c r="P11528" i="16"/>
  <c r="P11529" i="16"/>
  <c r="P11530" i="16"/>
  <c r="P11531" i="16"/>
  <c r="P11532" i="16"/>
  <c r="P11533" i="16"/>
  <c r="P11534" i="16"/>
  <c r="P11535" i="16"/>
  <c r="P11536" i="16"/>
  <c r="P11537" i="16"/>
  <c r="P11538" i="16"/>
  <c r="P11539" i="16"/>
  <c r="P11540" i="16"/>
  <c r="P11541" i="16"/>
  <c r="P11542" i="16"/>
  <c r="P11543" i="16"/>
  <c r="P11544" i="16"/>
  <c r="P11545" i="16"/>
  <c r="P11546" i="16"/>
  <c r="P11547" i="16"/>
  <c r="P11548" i="16"/>
  <c r="P11549" i="16"/>
  <c r="P11550" i="16"/>
  <c r="P11551" i="16"/>
  <c r="P11552" i="16"/>
  <c r="P11553" i="16"/>
  <c r="P11554" i="16"/>
  <c r="P11555" i="16"/>
  <c r="P11556" i="16"/>
  <c r="P11557" i="16"/>
  <c r="P11558" i="16"/>
  <c r="P11559" i="16"/>
  <c r="P11560" i="16"/>
  <c r="P11561" i="16"/>
  <c r="P11562" i="16"/>
  <c r="P11563" i="16"/>
  <c r="P11564" i="16"/>
  <c r="P11565" i="16"/>
  <c r="P11566" i="16"/>
  <c r="P11567" i="16"/>
  <c r="P11568" i="16"/>
  <c r="P11569" i="16"/>
  <c r="P11570" i="16"/>
  <c r="P11571" i="16"/>
  <c r="P11572" i="16"/>
  <c r="P11573" i="16"/>
  <c r="P11574" i="16"/>
  <c r="P11575" i="16"/>
  <c r="P11576" i="16"/>
  <c r="P11577" i="16"/>
  <c r="P11578" i="16"/>
  <c r="P11579" i="16"/>
  <c r="P11580" i="16"/>
  <c r="P11581" i="16"/>
  <c r="P11582" i="16"/>
  <c r="P11583" i="16"/>
  <c r="P11584" i="16"/>
  <c r="P11585" i="16"/>
  <c r="P11586" i="16"/>
  <c r="P11587" i="16"/>
  <c r="P11588" i="16"/>
  <c r="P11589" i="16"/>
  <c r="P11590" i="16"/>
  <c r="P11591" i="16"/>
  <c r="P11592" i="16"/>
  <c r="P11593" i="16"/>
  <c r="P11594" i="16"/>
  <c r="P11595" i="16"/>
  <c r="P11596" i="16"/>
  <c r="P11597" i="16"/>
  <c r="P11598" i="16"/>
  <c r="P11599" i="16"/>
  <c r="P11600" i="16"/>
  <c r="P11601" i="16"/>
  <c r="P11602" i="16"/>
  <c r="P11603" i="16"/>
  <c r="P11604" i="16"/>
  <c r="P11605" i="16"/>
  <c r="P11606" i="16"/>
  <c r="P11607" i="16"/>
  <c r="P11608" i="16"/>
  <c r="P11609" i="16"/>
  <c r="P11610" i="16"/>
  <c r="P11611" i="16"/>
  <c r="P11612" i="16"/>
  <c r="P11613" i="16"/>
  <c r="P11614" i="16"/>
  <c r="P11615" i="16"/>
  <c r="P11616" i="16"/>
  <c r="P11617" i="16"/>
  <c r="P11618" i="16"/>
  <c r="P11619" i="16"/>
  <c r="P11620" i="16"/>
  <c r="P11621" i="16"/>
  <c r="P11622" i="16"/>
  <c r="P11623" i="16"/>
  <c r="P11624" i="16"/>
  <c r="P11625" i="16"/>
  <c r="P11626" i="16"/>
  <c r="P11627" i="16"/>
  <c r="P11628" i="16"/>
  <c r="P11629" i="16"/>
  <c r="P11630" i="16"/>
  <c r="P11631" i="16"/>
  <c r="P11632" i="16"/>
  <c r="P11633" i="16"/>
  <c r="P11634" i="16"/>
  <c r="P11635" i="16"/>
  <c r="P11636" i="16"/>
  <c r="P11637" i="16"/>
  <c r="P11638" i="16"/>
  <c r="P11639" i="16"/>
  <c r="P11640" i="16"/>
  <c r="P11641" i="16"/>
  <c r="P11642" i="16"/>
  <c r="P11643" i="16"/>
  <c r="P11644" i="16"/>
  <c r="P11645" i="16"/>
  <c r="P11646" i="16"/>
  <c r="P11647" i="16"/>
  <c r="P11648" i="16"/>
  <c r="P11649" i="16"/>
  <c r="P11650" i="16"/>
  <c r="P11651" i="16"/>
  <c r="P11652" i="16"/>
  <c r="P11653" i="16"/>
  <c r="P11654" i="16"/>
  <c r="P11655" i="16"/>
  <c r="P11656" i="16"/>
  <c r="P11657" i="16"/>
  <c r="P11658" i="16"/>
  <c r="P11659" i="16"/>
  <c r="P11660" i="16"/>
  <c r="P11661" i="16"/>
  <c r="P11662" i="16"/>
  <c r="P11663" i="16"/>
  <c r="P11664" i="16"/>
  <c r="P11665" i="16"/>
  <c r="P11666" i="16"/>
  <c r="P11667" i="16"/>
  <c r="P11668" i="16"/>
  <c r="P11669" i="16"/>
  <c r="P11670" i="16"/>
  <c r="P11671" i="16"/>
  <c r="P11672" i="16"/>
  <c r="P11673" i="16"/>
  <c r="P11674" i="16"/>
  <c r="P11675" i="16"/>
  <c r="P11676" i="16"/>
  <c r="P11677" i="16"/>
  <c r="P11678" i="16"/>
  <c r="P11679" i="16"/>
  <c r="P11680" i="16"/>
  <c r="P11681" i="16"/>
  <c r="P11682" i="16"/>
  <c r="P11683" i="16"/>
  <c r="P11684" i="16"/>
  <c r="P11685" i="16"/>
  <c r="P11686" i="16"/>
  <c r="P11687" i="16"/>
  <c r="P11688" i="16"/>
  <c r="P11689" i="16"/>
  <c r="P11690" i="16"/>
  <c r="P11691" i="16"/>
  <c r="P11692" i="16"/>
  <c r="P11693" i="16"/>
  <c r="P11694" i="16"/>
  <c r="P11695" i="16"/>
  <c r="P11696" i="16"/>
  <c r="P11697" i="16"/>
  <c r="P11698" i="16"/>
  <c r="P11699" i="16"/>
  <c r="P11700" i="16"/>
  <c r="P11701" i="16"/>
  <c r="P11702" i="16"/>
  <c r="P11703" i="16"/>
  <c r="P11704" i="16"/>
  <c r="P11705" i="16"/>
  <c r="P11706" i="16"/>
  <c r="P11707" i="16"/>
  <c r="P11708" i="16"/>
  <c r="P11709" i="16"/>
  <c r="P11710" i="16"/>
  <c r="P11711" i="16"/>
  <c r="P11712" i="16"/>
  <c r="P11713" i="16"/>
  <c r="P11714" i="16"/>
  <c r="P11715" i="16"/>
  <c r="P11716" i="16"/>
  <c r="P11717" i="16"/>
  <c r="P11718" i="16"/>
  <c r="P11719" i="16"/>
  <c r="P11720" i="16"/>
  <c r="P11721" i="16"/>
  <c r="P11722" i="16"/>
  <c r="P11723" i="16"/>
  <c r="P11724" i="16"/>
  <c r="P11725" i="16"/>
  <c r="P11726" i="16"/>
  <c r="P11727" i="16"/>
  <c r="P11728" i="16"/>
  <c r="P11729" i="16"/>
  <c r="P11730" i="16"/>
  <c r="P11731" i="16"/>
  <c r="P11732" i="16"/>
  <c r="P11733" i="16"/>
  <c r="P11734" i="16"/>
  <c r="P11735" i="16"/>
  <c r="P11736" i="16"/>
  <c r="P11737" i="16"/>
  <c r="P11738" i="16"/>
  <c r="P11739" i="16"/>
  <c r="P11740" i="16"/>
  <c r="P11741" i="16"/>
  <c r="P11742" i="16"/>
  <c r="P11743" i="16"/>
  <c r="P11744" i="16"/>
  <c r="P11745" i="16"/>
  <c r="P11746" i="16"/>
  <c r="P11747" i="16"/>
  <c r="P11748" i="16"/>
  <c r="P11749" i="16"/>
  <c r="P11750" i="16"/>
  <c r="P11751" i="16"/>
  <c r="P11752" i="16"/>
  <c r="P11753" i="16"/>
  <c r="P11754" i="16"/>
  <c r="P11755" i="16"/>
  <c r="P11756" i="16"/>
  <c r="P11757" i="16"/>
  <c r="P11758" i="16"/>
  <c r="P11759" i="16"/>
  <c r="P11760" i="16"/>
  <c r="P11761" i="16"/>
  <c r="P11762" i="16"/>
  <c r="P11763" i="16"/>
  <c r="P11764" i="16"/>
  <c r="P11765" i="16"/>
  <c r="P11766" i="16"/>
  <c r="P11767" i="16"/>
  <c r="P11768" i="16"/>
  <c r="P11769" i="16"/>
  <c r="P11770" i="16"/>
  <c r="P11771" i="16"/>
  <c r="P11772" i="16"/>
  <c r="P11773" i="16"/>
  <c r="P11774" i="16"/>
  <c r="P11775" i="16"/>
  <c r="P11776" i="16"/>
  <c r="P11777" i="16"/>
  <c r="P11778" i="16"/>
  <c r="P11779" i="16"/>
  <c r="P11780" i="16"/>
  <c r="P11781" i="16"/>
  <c r="P11782" i="16"/>
  <c r="P11783" i="16"/>
  <c r="P11784" i="16"/>
  <c r="P11785" i="16"/>
  <c r="P11786" i="16"/>
  <c r="P11787" i="16"/>
  <c r="P11788" i="16"/>
  <c r="P11789" i="16"/>
  <c r="P11790" i="16"/>
  <c r="P11791" i="16"/>
  <c r="P11792" i="16"/>
  <c r="P11793" i="16"/>
  <c r="P11794" i="16"/>
  <c r="P11795" i="16"/>
  <c r="P11796" i="16"/>
  <c r="P11797" i="16"/>
  <c r="P11798" i="16"/>
  <c r="P11799" i="16"/>
  <c r="P11800" i="16"/>
  <c r="P11801" i="16"/>
  <c r="P11802" i="16"/>
  <c r="P11803" i="16"/>
  <c r="P11804" i="16"/>
  <c r="P11805" i="16"/>
  <c r="P11806" i="16"/>
  <c r="P11807" i="16"/>
  <c r="P11808" i="16"/>
  <c r="P11809" i="16"/>
  <c r="P11810" i="16"/>
  <c r="P11811" i="16"/>
  <c r="P11812" i="16"/>
  <c r="P11813" i="16"/>
  <c r="P11814" i="16"/>
  <c r="P11815" i="16"/>
  <c r="P11816" i="16"/>
  <c r="P11817" i="16"/>
  <c r="P11818" i="16"/>
  <c r="P11819" i="16"/>
  <c r="P11820" i="16"/>
  <c r="P11821" i="16"/>
  <c r="P11822" i="16"/>
  <c r="P11823" i="16"/>
  <c r="P11824" i="16"/>
  <c r="P11825" i="16"/>
  <c r="P11826" i="16"/>
  <c r="P11827" i="16"/>
  <c r="P11828" i="16"/>
  <c r="P11829" i="16"/>
  <c r="P11830" i="16"/>
  <c r="P11831" i="16"/>
  <c r="P11832" i="16"/>
  <c r="P11833" i="16"/>
  <c r="P11834" i="16"/>
  <c r="P11835" i="16"/>
  <c r="P11836" i="16"/>
  <c r="P11837" i="16"/>
  <c r="P11838" i="16"/>
  <c r="P11839" i="16"/>
  <c r="P11840" i="16"/>
  <c r="P11841" i="16"/>
  <c r="P11842" i="16"/>
  <c r="P11843" i="16"/>
  <c r="P11844" i="16"/>
  <c r="P11845" i="16"/>
  <c r="P11846" i="16"/>
  <c r="P11847" i="16"/>
  <c r="P11848" i="16"/>
  <c r="P11849" i="16"/>
  <c r="P11850" i="16"/>
  <c r="P11851" i="16"/>
  <c r="P11852" i="16"/>
  <c r="P11853" i="16"/>
  <c r="P11854" i="16"/>
  <c r="P11855" i="16"/>
  <c r="P11856" i="16"/>
  <c r="P11857" i="16"/>
  <c r="P11858" i="16"/>
  <c r="P11859" i="16"/>
  <c r="P11860" i="16"/>
  <c r="P11861" i="16"/>
  <c r="P11862" i="16"/>
  <c r="P11863" i="16"/>
  <c r="P11864" i="16"/>
  <c r="P11865" i="16"/>
  <c r="P11866" i="16"/>
  <c r="P11867" i="16"/>
  <c r="P11868" i="16"/>
  <c r="P11869" i="16"/>
  <c r="P11870" i="16"/>
  <c r="P11871" i="16"/>
  <c r="P11872" i="16"/>
  <c r="P11873" i="16"/>
  <c r="P11874" i="16"/>
  <c r="P11875" i="16"/>
  <c r="P11876" i="16"/>
  <c r="P11877" i="16"/>
  <c r="P11878" i="16"/>
  <c r="P11879" i="16"/>
  <c r="P11880" i="16"/>
  <c r="P11881" i="16"/>
  <c r="P11882" i="16"/>
  <c r="P11883" i="16"/>
  <c r="P11884" i="16"/>
  <c r="P11885" i="16"/>
  <c r="P11886" i="16"/>
  <c r="P11887" i="16"/>
  <c r="P11888" i="16"/>
  <c r="P11889" i="16"/>
  <c r="P11890" i="16"/>
  <c r="P11891" i="16"/>
  <c r="P11892" i="16"/>
  <c r="P11893" i="16"/>
  <c r="P11894" i="16"/>
  <c r="P11895" i="16"/>
  <c r="P11896" i="16"/>
  <c r="P11897" i="16"/>
  <c r="P11898" i="16"/>
  <c r="P11899" i="16"/>
  <c r="P11900" i="16"/>
  <c r="P11901" i="16"/>
  <c r="P11902" i="16"/>
  <c r="P11903" i="16"/>
  <c r="P11904" i="16"/>
  <c r="P11905" i="16"/>
  <c r="P11906" i="16"/>
  <c r="P11907" i="16"/>
  <c r="P11908" i="16"/>
  <c r="P11909" i="16"/>
  <c r="P11910" i="16"/>
  <c r="P11911" i="16"/>
  <c r="P11912" i="16"/>
  <c r="P11913" i="16"/>
  <c r="P11914" i="16"/>
  <c r="P11915" i="16"/>
  <c r="P11916" i="16"/>
  <c r="P11917" i="16"/>
  <c r="P11918" i="16"/>
  <c r="P11919" i="16"/>
  <c r="P11920" i="16"/>
  <c r="P11921" i="16"/>
  <c r="P11922" i="16"/>
  <c r="P11923" i="16"/>
  <c r="P11924" i="16"/>
  <c r="P11925" i="16"/>
  <c r="P11926" i="16"/>
  <c r="P11927" i="16"/>
  <c r="P11928" i="16"/>
  <c r="P11929" i="16"/>
  <c r="P11930" i="16"/>
  <c r="P11931" i="16"/>
  <c r="P11932" i="16"/>
  <c r="P11933" i="16"/>
  <c r="P11934" i="16"/>
  <c r="P11935" i="16"/>
  <c r="P11936" i="16"/>
  <c r="P11937" i="16"/>
  <c r="P11938" i="16"/>
  <c r="P11939" i="16"/>
  <c r="P11940" i="16"/>
  <c r="P11941" i="16"/>
  <c r="P11942" i="16"/>
  <c r="P11943" i="16"/>
  <c r="P11944" i="16"/>
  <c r="P11945" i="16"/>
  <c r="P11946" i="16"/>
  <c r="P11947" i="16"/>
  <c r="P11948" i="16"/>
  <c r="P11949" i="16"/>
  <c r="P11950" i="16"/>
  <c r="P11951" i="16"/>
  <c r="P11952" i="16"/>
  <c r="P11953" i="16"/>
  <c r="P11954" i="16"/>
  <c r="P11955" i="16"/>
  <c r="P11956" i="16"/>
  <c r="P11957" i="16"/>
  <c r="P11958" i="16"/>
  <c r="P11959" i="16"/>
  <c r="P11960" i="16"/>
  <c r="P11961" i="16"/>
  <c r="P11962" i="16"/>
  <c r="P11963" i="16"/>
  <c r="P11964" i="16"/>
  <c r="P11965" i="16"/>
  <c r="P11966" i="16"/>
  <c r="P11967" i="16"/>
  <c r="P11968" i="16"/>
  <c r="P11969" i="16"/>
  <c r="P11970" i="16"/>
  <c r="P11971" i="16"/>
  <c r="P11972" i="16"/>
  <c r="P11973" i="16"/>
  <c r="P11974" i="16"/>
  <c r="P11975" i="16"/>
  <c r="P11976" i="16"/>
  <c r="P11977" i="16"/>
  <c r="P11978" i="16"/>
  <c r="P11979" i="16"/>
  <c r="P11980" i="16"/>
  <c r="P11981" i="16"/>
  <c r="P11982" i="16"/>
  <c r="P11983" i="16"/>
  <c r="P11984" i="16"/>
  <c r="P11985" i="16"/>
  <c r="P11986" i="16"/>
  <c r="P11987" i="16"/>
  <c r="P11988" i="16"/>
  <c r="P11989" i="16"/>
  <c r="P11990" i="16"/>
  <c r="P11991" i="16"/>
  <c r="P11992" i="16"/>
  <c r="P11993" i="16"/>
  <c r="P11994" i="16"/>
  <c r="P11995" i="16"/>
  <c r="P11996" i="16"/>
  <c r="P11997" i="16"/>
  <c r="P11998" i="16"/>
  <c r="P11999" i="16"/>
  <c r="P12000" i="16"/>
  <c r="P12001" i="16"/>
  <c r="P12002" i="16"/>
  <c r="P12003" i="16"/>
  <c r="P12004" i="16"/>
  <c r="P12005" i="16"/>
  <c r="P12006" i="16"/>
  <c r="P12007" i="16"/>
  <c r="P12008" i="16"/>
  <c r="P12009" i="16"/>
  <c r="P12010" i="16"/>
  <c r="P12011" i="16"/>
  <c r="P12012" i="16"/>
  <c r="P12013" i="16"/>
  <c r="P12014" i="16"/>
  <c r="P12015" i="16"/>
  <c r="P12016" i="16"/>
  <c r="P12017" i="16"/>
  <c r="P12018" i="16"/>
  <c r="P12019" i="16"/>
  <c r="P12020" i="16"/>
  <c r="P12021" i="16"/>
  <c r="P12022" i="16"/>
  <c r="P12023" i="16"/>
  <c r="P12024" i="16"/>
  <c r="P12025" i="16"/>
  <c r="P12026" i="16"/>
  <c r="P12027" i="16"/>
  <c r="P12028" i="16"/>
  <c r="P12029" i="16"/>
  <c r="P12030" i="16"/>
  <c r="P12031" i="16"/>
  <c r="P12032" i="16"/>
  <c r="P12033" i="16"/>
  <c r="P12034" i="16"/>
  <c r="P12035" i="16"/>
  <c r="P12036" i="16"/>
  <c r="P12037" i="16"/>
  <c r="P12038" i="16"/>
  <c r="P12039" i="16"/>
  <c r="P12040" i="16"/>
  <c r="P12041" i="16"/>
  <c r="P12042" i="16"/>
  <c r="P12043" i="16"/>
  <c r="P12044" i="16"/>
  <c r="P12045" i="16"/>
  <c r="P12046" i="16"/>
  <c r="P12047" i="16"/>
  <c r="P12048" i="16"/>
  <c r="P12049" i="16"/>
  <c r="P12050" i="16"/>
  <c r="P12051" i="16"/>
  <c r="P12052" i="16"/>
  <c r="P12053" i="16"/>
  <c r="P12054" i="16"/>
  <c r="P12055" i="16"/>
  <c r="P12056" i="16"/>
  <c r="P12057" i="16"/>
  <c r="P12058" i="16"/>
  <c r="P12059" i="16"/>
  <c r="P12060" i="16"/>
  <c r="P12061" i="16"/>
  <c r="P12062" i="16"/>
  <c r="P12063" i="16"/>
  <c r="P12064" i="16"/>
  <c r="P12065" i="16"/>
  <c r="P12066" i="16"/>
  <c r="P12067" i="16"/>
  <c r="P12068" i="16"/>
  <c r="P12069" i="16"/>
  <c r="P12070" i="16"/>
  <c r="P12071" i="16"/>
  <c r="P12072" i="16"/>
  <c r="P12073" i="16"/>
  <c r="P12074" i="16"/>
  <c r="P12075" i="16"/>
  <c r="P12076" i="16"/>
  <c r="P12077" i="16"/>
  <c r="P12078" i="16"/>
  <c r="P12079" i="16"/>
  <c r="P12080" i="16"/>
  <c r="P12081" i="16"/>
  <c r="P12082" i="16"/>
  <c r="P12083" i="16"/>
  <c r="P12084" i="16"/>
  <c r="P12085" i="16"/>
  <c r="P12086" i="16"/>
  <c r="P12087" i="16"/>
  <c r="P12088" i="16"/>
  <c r="P12089" i="16"/>
  <c r="P12090" i="16"/>
  <c r="P12091" i="16"/>
  <c r="P12092" i="16"/>
  <c r="P12093" i="16"/>
  <c r="P12094" i="16"/>
  <c r="P12095" i="16"/>
  <c r="P12096" i="16"/>
  <c r="P12097" i="16"/>
  <c r="P12098" i="16"/>
  <c r="P12099" i="16"/>
  <c r="P12100" i="16"/>
  <c r="P12101" i="16"/>
  <c r="P12102" i="16"/>
  <c r="P12103" i="16"/>
  <c r="P12104" i="16"/>
  <c r="P12105" i="16"/>
  <c r="P12106" i="16"/>
  <c r="P12107" i="16"/>
  <c r="P12108" i="16"/>
  <c r="P12109" i="16"/>
  <c r="P12110" i="16"/>
  <c r="P12111" i="16"/>
  <c r="P12112" i="16"/>
  <c r="P12113" i="16"/>
  <c r="P12114" i="16"/>
  <c r="P12115" i="16"/>
  <c r="P12116" i="16"/>
  <c r="P12117" i="16"/>
  <c r="P12118" i="16"/>
  <c r="P12119" i="16"/>
  <c r="P12120" i="16"/>
  <c r="P12121" i="16"/>
  <c r="P12122" i="16"/>
  <c r="P12123" i="16"/>
  <c r="P12124" i="16"/>
  <c r="P12125" i="16"/>
  <c r="P12126" i="16"/>
  <c r="P12127" i="16"/>
  <c r="P12128" i="16"/>
  <c r="P12129" i="16"/>
  <c r="P12130" i="16"/>
  <c r="P12131" i="16"/>
  <c r="P12132" i="16"/>
  <c r="P12133" i="16"/>
  <c r="P12134" i="16"/>
  <c r="P12135" i="16"/>
  <c r="P12136" i="16"/>
  <c r="P12137" i="16"/>
  <c r="P12138" i="16"/>
  <c r="P12139" i="16"/>
  <c r="P12140" i="16"/>
  <c r="P12141" i="16"/>
  <c r="P12142" i="16"/>
  <c r="P12143" i="16"/>
  <c r="P12144" i="16"/>
  <c r="P12145" i="16"/>
  <c r="P12146" i="16"/>
  <c r="P12147" i="16"/>
  <c r="P12148" i="16"/>
  <c r="P12149" i="16"/>
  <c r="P12150" i="16"/>
  <c r="P12151" i="16"/>
  <c r="P12152" i="16"/>
  <c r="P12153" i="16"/>
  <c r="P12154" i="16"/>
  <c r="P12155" i="16"/>
  <c r="P12156" i="16"/>
  <c r="P12157" i="16"/>
  <c r="P12158" i="16"/>
  <c r="P12159" i="16"/>
  <c r="P12160" i="16"/>
  <c r="P12161" i="16"/>
  <c r="P12162" i="16"/>
  <c r="P12163" i="16"/>
  <c r="P12164" i="16"/>
  <c r="P12165" i="16"/>
  <c r="P12166" i="16"/>
  <c r="P12167" i="16"/>
  <c r="P12168" i="16"/>
  <c r="P12169" i="16"/>
  <c r="P12170" i="16"/>
  <c r="P12171" i="16"/>
  <c r="P12172" i="16"/>
  <c r="P12173" i="16"/>
  <c r="P12174" i="16"/>
  <c r="P12175" i="16"/>
  <c r="P12176" i="16"/>
  <c r="P12177" i="16"/>
  <c r="P12178" i="16"/>
  <c r="P12179" i="16"/>
  <c r="P12180" i="16"/>
  <c r="P12181" i="16"/>
  <c r="P12182" i="16"/>
  <c r="P12183" i="16"/>
  <c r="P12184" i="16"/>
  <c r="P12185" i="16"/>
  <c r="P12186" i="16"/>
  <c r="P12187" i="16"/>
  <c r="P12188" i="16"/>
  <c r="P12189" i="16"/>
  <c r="P12190" i="16"/>
  <c r="P12191" i="16"/>
  <c r="P12192" i="16"/>
  <c r="P12193" i="16"/>
  <c r="P12194" i="16"/>
  <c r="P12195" i="16"/>
  <c r="P12196" i="16"/>
  <c r="P12197" i="16"/>
  <c r="P12198" i="16"/>
  <c r="P12199" i="16"/>
  <c r="P12200" i="16"/>
  <c r="P12201" i="16"/>
  <c r="P12202" i="16"/>
  <c r="P12203" i="16"/>
  <c r="P12204" i="16"/>
  <c r="P12205" i="16"/>
  <c r="P12206" i="16"/>
  <c r="P12207" i="16"/>
  <c r="P12208" i="16"/>
  <c r="P12209" i="16"/>
  <c r="P12210" i="16"/>
  <c r="P12211" i="16"/>
  <c r="P12212" i="16"/>
  <c r="P12213" i="16"/>
  <c r="P12214" i="16"/>
  <c r="P12215" i="16"/>
  <c r="P12216" i="16"/>
  <c r="P12217" i="16"/>
  <c r="P12218" i="16"/>
  <c r="P12219" i="16"/>
  <c r="P12220" i="16"/>
  <c r="P12221" i="16"/>
  <c r="P12222" i="16"/>
  <c r="P12223" i="16"/>
  <c r="P12224" i="16"/>
  <c r="P12225" i="16"/>
  <c r="P12226" i="16"/>
  <c r="P12227" i="16"/>
  <c r="P12228" i="16"/>
  <c r="P12229" i="16"/>
  <c r="P12230" i="16"/>
  <c r="P12231" i="16"/>
  <c r="P12232" i="16"/>
  <c r="P12233" i="16"/>
  <c r="P12234" i="16"/>
  <c r="P12235" i="16"/>
  <c r="P12236" i="16"/>
  <c r="P12237" i="16"/>
  <c r="P12238" i="16"/>
  <c r="P12239" i="16"/>
  <c r="P12240" i="16"/>
  <c r="P12241" i="16"/>
  <c r="P12242" i="16"/>
  <c r="P12243" i="16"/>
  <c r="P12244" i="16"/>
  <c r="P12245" i="16"/>
  <c r="P12246" i="16"/>
  <c r="P12247" i="16"/>
  <c r="P12248" i="16"/>
  <c r="P12249" i="16"/>
  <c r="P12250" i="16"/>
  <c r="P12251" i="16"/>
  <c r="P12252" i="16"/>
  <c r="P12253" i="16"/>
  <c r="P12254" i="16"/>
  <c r="P12255" i="16"/>
  <c r="P12256" i="16"/>
  <c r="P12257" i="16"/>
  <c r="P12258" i="16"/>
  <c r="P12259" i="16"/>
  <c r="P12260" i="16"/>
  <c r="P12261" i="16"/>
  <c r="P12262" i="16"/>
  <c r="P12263" i="16"/>
  <c r="P12264" i="16"/>
  <c r="P12265" i="16"/>
  <c r="P12266" i="16"/>
  <c r="P12267" i="16"/>
  <c r="P12268" i="16"/>
  <c r="P12269" i="16"/>
  <c r="P12270" i="16"/>
  <c r="P12271" i="16"/>
  <c r="P12272" i="16"/>
  <c r="P12273" i="16"/>
  <c r="P12274" i="16"/>
  <c r="P12275" i="16"/>
  <c r="P12276" i="16"/>
  <c r="P12277" i="16"/>
  <c r="P12278" i="16"/>
  <c r="P12279" i="16"/>
  <c r="P12280" i="16"/>
  <c r="P12281" i="16"/>
  <c r="P12282" i="16"/>
  <c r="P12283" i="16"/>
  <c r="P12284" i="16"/>
  <c r="P12285" i="16"/>
  <c r="P12286" i="16"/>
  <c r="P12287" i="16"/>
  <c r="P12288" i="16"/>
  <c r="P12289" i="16"/>
  <c r="P12290" i="16"/>
  <c r="P12291" i="16"/>
  <c r="P12292" i="16"/>
  <c r="P12293" i="16"/>
  <c r="P12294" i="16"/>
  <c r="P12295" i="16"/>
  <c r="P12296" i="16"/>
  <c r="P12297" i="16"/>
  <c r="P12298" i="16"/>
  <c r="P12299" i="16"/>
  <c r="P12300" i="16"/>
  <c r="P12301" i="16"/>
  <c r="P12302" i="16"/>
  <c r="P12303" i="16"/>
  <c r="P12304" i="16"/>
  <c r="P12305" i="16"/>
  <c r="P12306" i="16"/>
  <c r="P12307" i="16"/>
  <c r="P12308" i="16"/>
  <c r="P12309" i="16"/>
  <c r="P12310" i="16"/>
  <c r="P12311" i="16"/>
  <c r="P12312" i="16"/>
  <c r="P12313" i="16"/>
  <c r="P12314" i="16"/>
  <c r="P12315" i="16"/>
  <c r="P12316" i="16"/>
  <c r="P12317" i="16"/>
  <c r="P12318" i="16"/>
  <c r="P12319" i="16"/>
  <c r="P12320" i="16"/>
  <c r="P12321" i="16"/>
  <c r="P12322" i="16"/>
  <c r="P12323" i="16"/>
  <c r="P12324" i="16"/>
  <c r="P12325" i="16"/>
  <c r="P12326" i="16"/>
  <c r="P12327" i="16"/>
  <c r="P12328" i="16"/>
  <c r="P12329" i="16"/>
  <c r="P12330" i="16"/>
  <c r="P12331" i="16"/>
  <c r="P12332" i="16"/>
  <c r="P12333" i="16"/>
  <c r="P12334" i="16"/>
  <c r="P12335" i="16"/>
  <c r="P12336" i="16"/>
  <c r="P12337" i="16"/>
  <c r="P12338" i="16"/>
  <c r="P12339" i="16"/>
  <c r="P12340" i="16"/>
  <c r="P12341" i="16"/>
  <c r="P12342" i="16"/>
  <c r="P12343" i="16"/>
  <c r="P12344" i="16"/>
  <c r="P12345" i="16"/>
  <c r="P12346" i="16"/>
  <c r="P12347" i="16"/>
  <c r="P12348" i="16"/>
  <c r="P12349" i="16"/>
  <c r="P12350" i="16"/>
  <c r="P12351" i="16"/>
  <c r="P12352" i="16"/>
  <c r="P12353" i="16"/>
  <c r="P12354" i="16"/>
  <c r="P12355" i="16"/>
  <c r="P12356" i="16"/>
  <c r="P12357" i="16"/>
  <c r="P12358" i="16"/>
  <c r="P12359" i="16"/>
  <c r="P12360" i="16"/>
  <c r="P12361" i="16"/>
  <c r="P12362" i="16"/>
  <c r="P12363" i="16"/>
  <c r="P12364" i="16"/>
  <c r="P12365" i="16"/>
  <c r="P12366" i="16"/>
  <c r="P12367" i="16"/>
  <c r="P12368" i="16"/>
  <c r="P12369" i="16"/>
  <c r="P12370" i="16"/>
  <c r="P12371" i="16"/>
  <c r="P12372" i="16"/>
  <c r="P12373" i="16"/>
  <c r="P12374" i="16"/>
  <c r="P12375" i="16"/>
  <c r="P12376" i="16"/>
  <c r="P12377" i="16"/>
  <c r="P12378" i="16"/>
  <c r="P12379" i="16"/>
  <c r="P12380" i="16"/>
  <c r="P12381" i="16"/>
  <c r="P12382" i="16"/>
  <c r="P12383" i="16"/>
  <c r="P12384" i="16"/>
  <c r="P12385" i="16"/>
  <c r="P12386" i="16"/>
  <c r="P12387" i="16"/>
  <c r="P12388" i="16"/>
  <c r="P12389" i="16"/>
  <c r="P12390" i="16"/>
  <c r="P12391" i="16"/>
  <c r="P12392" i="16"/>
  <c r="P12393" i="16"/>
  <c r="P12394" i="16"/>
  <c r="P12395" i="16"/>
  <c r="P12396" i="16"/>
  <c r="P12397" i="16"/>
  <c r="P12398" i="16"/>
  <c r="P12399" i="16"/>
  <c r="P12400" i="16"/>
  <c r="P12401" i="16"/>
  <c r="P12402" i="16"/>
  <c r="P12403" i="16"/>
  <c r="P12404" i="16"/>
  <c r="P12405" i="16"/>
  <c r="P12406" i="16"/>
  <c r="P12407" i="16"/>
  <c r="P12408" i="16"/>
  <c r="P12409" i="16"/>
  <c r="P12410" i="16"/>
  <c r="P12411" i="16"/>
  <c r="P12412" i="16"/>
  <c r="P12413" i="16"/>
  <c r="P12414" i="16"/>
  <c r="P12415" i="16"/>
  <c r="P12416" i="16"/>
  <c r="P12417" i="16"/>
  <c r="P12418" i="16"/>
  <c r="P12419" i="16"/>
  <c r="P12420" i="16"/>
  <c r="P12421" i="16"/>
  <c r="P12422" i="16"/>
  <c r="P12423" i="16"/>
  <c r="P12424" i="16"/>
  <c r="P12425" i="16"/>
  <c r="P12426" i="16"/>
  <c r="P12427" i="16"/>
  <c r="P12428" i="16"/>
  <c r="P12429" i="16"/>
  <c r="P12430" i="16"/>
  <c r="P12431" i="16"/>
  <c r="P12432" i="16"/>
  <c r="P12433" i="16"/>
  <c r="P12434" i="16"/>
  <c r="P12435" i="16"/>
  <c r="P12436" i="16"/>
  <c r="P12437" i="16"/>
  <c r="P12438" i="16"/>
  <c r="P12439" i="16"/>
  <c r="P12440" i="16"/>
  <c r="P12441" i="16"/>
  <c r="P12442" i="16"/>
  <c r="P12443" i="16"/>
  <c r="P12444" i="16"/>
  <c r="P12445" i="16"/>
  <c r="P12446" i="16"/>
  <c r="P12447" i="16"/>
  <c r="P12448" i="16"/>
  <c r="P12449" i="16"/>
  <c r="P12450" i="16"/>
  <c r="P12451" i="16"/>
  <c r="P12452" i="16"/>
  <c r="P12453" i="16"/>
  <c r="P12454" i="16"/>
  <c r="P12455" i="16"/>
  <c r="P12456" i="16"/>
  <c r="P12457" i="16"/>
  <c r="P12458" i="16"/>
  <c r="P12459" i="16"/>
  <c r="P12460" i="16"/>
  <c r="P12461" i="16"/>
  <c r="P12462" i="16"/>
  <c r="P12463" i="16"/>
  <c r="P12464" i="16"/>
  <c r="P12465" i="16"/>
  <c r="P12466" i="16"/>
  <c r="P12467" i="16"/>
  <c r="P12468" i="16"/>
  <c r="P12469" i="16"/>
  <c r="P12470" i="16"/>
  <c r="P12471" i="16"/>
  <c r="P12472" i="16"/>
  <c r="P12473" i="16"/>
  <c r="P12474" i="16"/>
  <c r="P12475" i="16"/>
  <c r="P12476" i="16"/>
  <c r="P12477" i="16"/>
  <c r="P12478" i="16"/>
  <c r="P12479" i="16"/>
  <c r="P12480" i="16"/>
  <c r="P12481" i="16"/>
  <c r="P12482" i="16"/>
  <c r="P12483" i="16"/>
  <c r="P12484" i="16"/>
  <c r="P12485" i="16"/>
  <c r="P12486" i="16"/>
  <c r="P12487" i="16"/>
  <c r="P12488" i="16"/>
  <c r="P12489" i="16"/>
  <c r="P12490" i="16"/>
  <c r="P12491" i="16"/>
  <c r="P12492" i="16"/>
  <c r="P12493" i="16"/>
  <c r="P12494" i="16"/>
  <c r="P12495" i="16"/>
  <c r="P12496" i="16"/>
  <c r="P12497" i="16"/>
  <c r="P12498" i="16"/>
  <c r="P12499" i="16"/>
  <c r="P12500" i="16"/>
  <c r="P12501" i="16"/>
  <c r="P12502" i="16"/>
  <c r="P12503" i="16"/>
  <c r="P12504" i="16"/>
  <c r="P12505" i="16"/>
  <c r="P12506" i="16"/>
  <c r="P12507" i="16"/>
  <c r="P12508" i="16"/>
  <c r="P12509" i="16"/>
  <c r="P12510" i="16"/>
  <c r="P12511" i="16"/>
  <c r="P12512" i="16"/>
  <c r="P12513" i="16"/>
  <c r="P12514" i="16"/>
  <c r="P12515" i="16"/>
  <c r="P12516" i="16"/>
  <c r="P12517" i="16"/>
  <c r="P12518" i="16"/>
  <c r="P12519" i="16"/>
  <c r="P12520" i="16"/>
  <c r="P12521" i="16"/>
  <c r="P12522" i="16"/>
  <c r="P12523" i="16"/>
  <c r="P12524" i="16"/>
  <c r="P12525" i="16"/>
  <c r="P12526" i="16"/>
  <c r="P12527" i="16"/>
  <c r="P12528" i="16"/>
  <c r="P12529" i="16"/>
  <c r="P12530" i="16"/>
  <c r="P12531" i="16"/>
  <c r="P12532" i="16"/>
  <c r="P12533" i="16"/>
  <c r="P12534" i="16"/>
  <c r="P12535" i="16"/>
  <c r="P12536" i="16"/>
  <c r="P12537" i="16"/>
  <c r="P12538" i="16"/>
  <c r="P12539" i="16"/>
  <c r="P12540" i="16"/>
  <c r="P12541" i="16"/>
  <c r="P12542" i="16"/>
  <c r="P12543" i="16"/>
  <c r="P12544" i="16"/>
  <c r="P12545" i="16"/>
  <c r="P12546" i="16"/>
  <c r="P12547" i="16"/>
  <c r="P12548" i="16"/>
  <c r="P12549" i="16"/>
  <c r="P12550" i="16"/>
  <c r="P12551" i="16"/>
  <c r="P12552" i="16"/>
  <c r="P12553" i="16"/>
  <c r="P12554" i="16"/>
  <c r="P12555" i="16"/>
  <c r="P12556" i="16"/>
  <c r="P12557" i="16"/>
  <c r="P12558" i="16"/>
  <c r="P12559" i="16"/>
  <c r="P12560" i="16"/>
  <c r="P12561" i="16"/>
  <c r="P12562" i="16"/>
  <c r="P12563" i="16"/>
  <c r="P12564" i="16"/>
  <c r="P12565" i="16"/>
  <c r="P12566" i="16"/>
  <c r="P12567" i="16"/>
  <c r="P12568" i="16"/>
  <c r="P12569" i="16"/>
  <c r="P12570" i="16"/>
  <c r="P12571" i="16"/>
  <c r="P12572" i="16"/>
  <c r="P12573" i="16"/>
  <c r="P12574" i="16"/>
  <c r="P12575" i="16"/>
  <c r="P12576" i="16"/>
  <c r="P12577" i="16"/>
  <c r="P12578" i="16"/>
  <c r="P12579" i="16"/>
  <c r="P12580" i="16"/>
  <c r="P12581" i="16"/>
  <c r="P12582" i="16"/>
  <c r="P12583" i="16"/>
  <c r="P12584" i="16"/>
  <c r="P12585" i="16"/>
  <c r="P12586" i="16"/>
  <c r="P12587" i="16"/>
  <c r="P12588" i="16"/>
  <c r="P12589" i="16"/>
  <c r="P12590" i="16"/>
  <c r="P12591" i="16"/>
  <c r="P12592" i="16"/>
  <c r="P12593" i="16"/>
  <c r="P12594" i="16"/>
  <c r="P12595" i="16"/>
  <c r="P12596" i="16"/>
  <c r="P12597" i="16"/>
  <c r="P12598" i="16"/>
  <c r="P12599" i="16"/>
  <c r="P12600" i="16"/>
  <c r="P12601" i="16"/>
  <c r="P12602" i="16"/>
  <c r="P12603" i="16"/>
  <c r="P12604" i="16"/>
  <c r="P12605" i="16"/>
  <c r="P12606" i="16"/>
  <c r="P12607" i="16"/>
  <c r="P12608" i="16"/>
  <c r="P12609" i="16"/>
  <c r="P12610" i="16"/>
  <c r="P12611" i="16"/>
  <c r="P12612" i="16"/>
  <c r="P12613" i="16"/>
  <c r="P12614" i="16"/>
  <c r="P12615" i="16"/>
  <c r="P12616" i="16"/>
  <c r="P12617" i="16"/>
  <c r="P12618" i="16"/>
  <c r="P12619" i="16"/>
  <c r="P12620" i="16"/>
  <c r="P12621" i="16"/>
  <c r="P12622" i="16"/>
  <c r="P12623" i="16"/>
  <c r="P12624" i="16"/>
  <c r="P12625" i="16"/>
  <c r="P12626" i="16"/>
  <c r="P12627" i="16"/>
  <c r="P12628" i="16"/>
  <c r="P12629" i="16"/>
  <c r="P12630" i="16"/>
  <c r="P12631" i="16"/>
  <c r="P12632" i="16"/>
  <c r="P12633" i="16"/>
  <c r="P12634" i="16"/>
  <c r="P12635" i="16"/>
  <c r="P12636" i="16"/>
  <c r="P12637" i="16"/>
  <c r="P12638" i="16"/>
  <c r="P12639" i="16"/>
  <c r="P12640" i="16"/>
  <c r="P12641" i="16"/>
  <c r="P12642" i="16"/>
  <c r="P12643" i="16"/>
  <c r="P12644" i="16"/>
  <c r="P12645" i="16"/>
  <c r="P12646" i="16"/>
  <c r="P12647" i="16"/>
  <c r="P12648" i="16"/>
  <c r="P12649" i="16"/>
  <c r="P12650" i="16"/>
  <c r="P12651" i="16"/>
  <c r="P12652" i="16"/>
  <c r="P12653" i="16"/>
  <c r="P12654" i="16"/>
  <c r="P12655" i="16"/>
  <c r="P12656" i="16"/>
  <c r="P12657" i="16"/>
  <c r="P12658" i="16"/>
  <c r="P12659" i="16"/>
  <c r="P12660" i="16"/>
  <c r="P12661" i="16"/>
  <c r="P12662" i="16"/>
  <c r="P12663" i="16"/>
  <c r="P12664" i="16"/>
  <c r="P12665" i="16"/>
  <c r="P12666" i="16"/>
  <c r="P12667" i="16"/>
  <c r="P12668" i="16"/>
  <c r="P12669" i="16"/>
  <c r="P12670" i="16"/>
  <c r="P12671" i="16"/>
  <c r="P12672" i="16"/>
  <c r="P12673" i="16"/>
  <c r="P12674" i="16"/>
  <c r="P12675" i="16"/>
  <c r="P12676" i="16"/>
  <c r="P12677" i="16"/>
  <c r="P12678" i="16"/>
  <c r="P12679" i="16"/>
  <c r="P12680" i="16"/>
  <c r="P12681" i="16"/>
  <c r="P12682" i="16"/>
  <c r="P12683" i="16"/>
  <c r="P12684" i="16"/>
  <c r="P12685" i="16"/>
  <c r="P12686" i="16"/>
  <c r="P12687" i="16"/>
  <c r="P12688" i="16"/>
  <c r="P12689" i="16"/>
  <c r="P12690" i="16"/>
  <c r="P12691" i="16"/>
  <c r="P12692" i="16"/>
  <c r="P12693" i="16"/>
  <c r="P12694" i="16"/>
  <c r="P12695" i="16"/>
  <c r="P12696" i="16"/>
  <c r="P12697" i="16"/>
  <c r="P12698" i="16"/>
  <c r="P12699" i="16"/>
  <c r="P12700" i="16"/>
  <c r="P12701" i="16"/>
  <c r="P12702" i="16"/>
  <c r="P12703" i="16"/>
  <c r="P12704" i="16"/>
  <c r="P12705" i="16"/>
  <c r="P12706" i="16"/>
  <c r="P12707" i="16"/>
  <c r="P12708" i="16"/>
  <c r="P12709" i="16"/>
  <c r="P12710" i="16"/>
  <c r="P12711" i="16"/>
  <c r="P12712" i="16"/>
  <c r="P12713" i="16"/>
  <c r="P12714" i="16"/>
  <c r="P12715" i="16"/>
  <c r="P12716" i="16"/>
  <c r="P12717" i="16"/>
  <c r="P12718" i="16"/>
  <c r="P12719" i="16"/>
  <c r="P12720" i="16"/>
  <c r="P12721" i="16"/>
  <c r="P12722" i="16"/>
  <c r="P12723" i="16"/>
  <c r="P12724" i="16"/>
  <c r="P12725" i="16"/>
  <c r="P12726" i="16"/>
  <c r="P12727" i="16"/>
  <c r="P12728" i="16"/>
  <c r="P12729" i="16"/>
  <c r="P12730" i="16"/>
  <c r="P12731" i="16"/>
  <c r="P12732" i="16"/>
  <c r="P12733" i="16"/>
  <c r="P12734" i="16"/>
  <c r="P12735" i="16"/>
  <c r="P12736" i="16"/>
  <c r="P12737" i="16"/>
  <c r="P12738" i="16"/>
  <c r="P12739" i="16"/>
  <c r="P12740" i="16"/>
  <c r="P12741" i="16"/>
  <c r="P12742" i="16"/>
  <c r="P12743" i="16"/>
  <c r="P12744" i="16"/>
  <c r="P12745" i="16"/>
  <c r="P12746" i="16"/>
  <c r="P12747" i="16"/>
  <c r="P12748" i="16"/>
  <c r="P12749" i="16"/>
  <c r="P12750" i="16"/>
  <c r="P12751" i="16"/>
  <c r="P12752" i="16"/>
  <c r="P12753" i="16"/>
  <c r="P12754" i="16"/>
  <c r="P12755" i="16"/>
  <c r="P12756" i="16"/>
  <c r="P12757" i="16"/>
  <c r="P12758" i="16"/>
  <c r="P12759" i="16"/>
  <c r="P12760" i="16"/>
  <c r="P12761" i="16"/>
  <c r="P12762" i="16"/>
  <c r="P12763" i="16"/>
  <c r="P12764" i="16"/>
  <c r="P12765" i="16"/>
  <c r="P12766" i="16"/>
  <c r="P12767" i="16"/>
  <c r="P12768" i="16"/>
  <c r="P12769" i="16"/>
  <c r="P12770" i="16"/>
  <c r="P12771" i="16"/>
  <c r="P12772" i="16"/>
  <c r="P12773" i="16"/>
  <c r="P12774" i="16"/>
  <c r="P12775" i="16"/>
  <c r="P12776" i="16"/>
  <c r="P12777" i="16"/>
  <c r="P12778" i="16"/>
  <c r="P12779" i="16"/>
  <c r="P12780" i="16"/>
  <c r="P12781" i="16"/>
  <c r="P12782" i="16"/>
  <c r="P12783" i="16"/>
  <c r="P12784" i="16"/>
  <c r="P12785" i="16"/>
  <c r="P12786" i="16"/>
  <c r="P12787" i="16"/>
  <c r="P12788" i="16"/>
  <c r="P12789" i="16"/>
  <c r="P12790" i="16"/>
  <c r="P12791" i="16"/>
  <c r="P12792" i="16"/>
  <c r="P12793" i="16"/>
  <c r="P12794" i="16"/>
  <c r="P12795" i="16"/>
  <c r="P12796" i="16"/>
  <c r="P12797" i="16"/>
  <c r="P12798" i="16"/>
  <c r="P12799" i="16"/>
  <c r="P12800" i="16"/>
  <c r="P12801" i="16"/>
  <c r="P12802" i="16"/>
  <c r="P12803" i="16"/>
  <c r="P12804" i="16"/>
  <c r="P12805" i="16"/>
  <c r="P12806" i="16"/>
  <c r="P12807" i="16"/>
  <c r="P12808" i="16"/>
  <c r="P12809" i="16"/>
  <c r="P12810" i="16"/>
  <c r="P12811" i="16"/>
  <c r="P12812" i="16"/>
  <c r="P12813" i="16"/>
  <c r="P12814" i="16"/>
  <c r="P12815" i="16"/>
  <c r="P12816" i="16"/>
  <c r="P12817" i="16"/>
  <c r="P12818" i="16"/>
  <c r="P12819" i="16"/>
  <c r="P12820" i="16"/>
  <c r="P12821" i="16"/>
  <c r="P12822" i="16"/>
  <c r="P12823" i="16"/>
  <c r="P12824" i="16"/>
  <c r="P12825" i="16"/>
  <c r="P12826" i="16"/>
  <c r="P12827" i="16"/>
  <c r="P12828" i="16"/>
  <c r="P12829" i="16"/>
  <c r="P12830" i="16"/>
  <c r="P12831" i="16"/>
  <c r="P12832" i="16"/>
  <c r="P12833" i="16"/>
  <c r="P12834" i="16"/>
  <c r="P12835" i="16"/>
  <c r="P12836" i="16"/>
  <c r="P12837" i="16"/>
  <c r="P12838" i="16"/>
  <c r="P12839" i="16"/>
  <c r="P12840" i="16"/>
  <c r="P12841" i="16"/>
  <c r="P12842" i="16"/>
  <c r="P12843" i="16"/>
  <c r="P12844" i="16"/>
  <c r="P12845" i="16"/>
  <c r="P12846" i="16"/>
  <c r="P12847" i="16"/>
  <c r="P12848" i="16"/>
  <c r="P12849" i="16"/>
  <c r="P12850" i="16"/>
  <c r="P12851" i="16"/>
  <c r="P12852" i="16"/>
  <c r="P12853" i="16"/>
  <c r="P12854" i="16"/>
  <c r="P12855" i="16"/>
  <c r="P12856" i="16"/>
  <c r="P12857" i="16"/>
  <c r="P12858" i="16"/>
  <c r="P12859" i="16"/>
  <c r="P12860" i="16"/>
  <c r="P12861" i="16"/>
  <c r="P12862" i="16"/>
  <c r="P12863" i="16"/>
  <c r="P12864" i="16"/>
  <c r="P12865" i="16"/>
  <c r="P12866" i="16"/>
  <c r="P12867" i="16"/>
  <c r="P12868" i="16"/>
  <c r="P12869" i="16"/>
  <c r="P12870" i="16"/>
  <c r="P12871" i="16"/>
  <c r="P12872" i="16"/>
  <c r="P12873" i="16"/>
  <c r="P12874" i="16"/>
  <c r="P12875" i="16"/>
  <c r="P12876" i="16"/>
  <c r="P12877" i="16"/>
  <c r="P12878" i="16"/>
  <c r="P12879" i="16"/>
  <c r="P12880" i="16"/>
  <c r="P12881" i="16"/>
  <c r="P12882" i="16"/>
  <c r="P12883" i="16"/>
  <c r="P12884" i="16"/>
  <c r="P12885" i="16"/>
  <c r="P12886" i="16"/>
  <c r="P12887" i="16"/>
  <c r="P12888" i="16"/>
  <c r="P12889" i="16"/>
  <c r="P12890" i="16"/>
  <c r="P12891" i="16"/>
  <c r="P12892" i="16"/>
  <c r="P12893" i="16"/>
  <c r="P12894" i="16"/>
  <c r="P12895" i="16"/>
  <c r="P12896" i="16"/>
  <c r="P12897" i="16"/>
  <c r="P12898" i="16"/>
  <c r="P12899" i="16"/>
  <c r="P12900" i="16"/>
  <c r="P12901" i="16"/>
  <c r="P12902" i="16"/>
  <c r="P12903" i="16"/>
  <c r="P12904" i="16"/>
  <c r="P12905" i="16"/>
  <c r="P12906" i="16"/>
  <c r="P12907" i="16"/>
  <c r="P12908" i="16"/>
  <c r="P12909" i="16"/>
  <c r="P12910" i="16"/>
  <c r="P12911" i="16"/>
  <c r="P12912" i="16"/>
  <c r="P12913" i="16"/>
  <c r="P12914" i="16"/>
  <c r="P12915" i="16"/>
  <c r="P12916" i="16"/>
  <c r="P12917" i="16"/>
  <c r="P12918" i="16"/>
  <c r="P12919" i="16"/>
  <c r="P12920" i="16"/>
  <c r="P12921" i="16"/>
  <c r="P12922" i="16"/>
  <c r="P12923" i="16"/>
  <c r="P12924" i="16"/>
  <c r="P12925" i="16"/>
  <c r="P12926" i="16"/>
  <c r="P12927" i="16"/>
  <c r="P12928" i="16"/>
  <c r="P12929" i="16"/>
  <c r="P12930" i="16"/>
  <c r="P12931" i="16"/>
  <c r="P12932" i="16"/>
  <c r="P12933" i="16"/>
  <c r="P12934" i="16"/>
  <c r="P12935" i="16"/>
  <c r="P12936" i="16"/>
  <c r="P12937" i="16"/>
  <c r="P12938" i="16"/>
  <c r="P12939" i="16"/>
  <c r="P12940" i="16"/>
  <c r="P12941" i="16"/>
  <c r="P12942" i="16"/>
  <c r="P12943" i="16"/>
  <c r="P12944" i="16"/>
  <c r="P12945" i="16"/>
  <c r="P12946" i="16"/>
  <c r="P12947" i="16"/>
  <c r="P12948" i="16"/>
  <c r="P12949" i="16"/>
  <c r="P12950" i="16"/>
  <c r="P12951" i="16"/>
  <c r="P12952" i="16"/>
  <c r="P12953" i="16"/>
  <c r="P12954" i="16"/>
  <c r="P12955" i="16"/>
  <c r="P12956" i="16"/>
  <c r="P12957" i="16"/>
  <c r="P12958" i="16"/>
  <c r="P12959" i="16"/>
  <c r="P12960" i="16"/>
  <c r="P12961" i="16"/>
  <c r="P12962" i="16"/>
  <c r="P12963" i="16"/>
  <c r="P12964" i="16"/>
  <c r="P12965" i="16"/>
  <c r="P12966" i="16"/>
  <c r="P12967" i="16"/>
  <c r="P12968" i="16"/>
  <c r="P12969" i="16"/>
  <c r="P12970" i="16"/>
  <c r="P12971" i="16"/>
  <c r="P12972" i="16"/>
  <c r="P12973" i="16"/>
  <c r="P12974" i="16"/>
  <c r="P12975" i="16"/>
  <c r="P12976" i="16"/>
  <c r="P12977" i="16"/>
  <c r="P12978" i="16"/>
  <c r="P12979" i="16"/>
  <c r="P12980" i="16"/>
  <c r="P12981" i="16"/>
  <c r="P12982" i="16"/>
  <c r="P12983" i="16"/>
  <c r="P12984" i="16"/>
  <c r="P12985" i="16"/>
  <c r="P12986" i="16"/>
  <c r="P12987" i="16"/>
  <c r="P12988" i="16"/>
  <c r="P12989" i="16"/>
  <c r="P12990" i="16"/>
  <c r="P12991" i="16"/>
  <c r="P12992" i="16"/>
  <c r="P12993" i="16"/>
  <c r="P12994" i="16"/>
  <c r="P12995" i="16"/>
  <c r="P12996" i="16"/>
  <c r="P12997" i="16"/>
  <c r="P12998" i="16"/>
  <c r="P12999" i="16"/>
  <c r="P13000" i="16"/>
  <c r="P13001" i="16"/>
  <c r="P13002" i="16"/>
  <c r="P13003" i="16"/>
  <c r="P13004" i="16"/>
  <c r="P13005" i="16"/>
  <c r="P13006" i="16"/>
  <c r="P13007" i="16"/>
  <c r="P13008" i="16"/>
  <c r="P13009" i="16"/>
  <c r="P13010" i="16"/>
  <c r="P13011" i="16"/>
  <c r="P13012" i="16"/>
  <c r="P13013" i="16"/>
  <c r="P13014" i="16"/>
  <c r="P13015" i="16"/>
  <c r="P13016" i="16"/>
  <c r="P13017" i="16"/>
  <c r="P13018" i="16"/>
  <c r="P13019" i="16"/>
  <c r="P13020" i="16"/>
  <c r="P13021" i="16"/>
  <c r="P13022" i="16"/>
  <c r="P13023" i="16"/>
  <c r="P13024" i="16"/>
  <c r="P13025" i="16"/>
  <c r="P13026" i="16"/>
  <c r="P13027" i="16"/>
  <c r="P13028" i="16"/>
  <c r="P13029" i="16"/>
  <c r="P13030" i="16"/>
  <c r="P13031" i="16"/>
  <c r="P13032" i="16"/>
  <c r="P13033" i="16"/>
  <c r="P13034" i="16"/>
  <c r="P13035" i="16"/>
  <c r="P13036" i="16"/>
  <c r="P13037" i="16"/>
  <c r="P13038" i="16"/>
  <c r="P13039" i="16"/>
  <c r="P13040" i="16"/>
  <c r="P13041" i="16"/>
  <c r="P13042" i="16"/>
  <c r="P13043" i="16"/>
  <c r="P13044" i="16"/>
  <c r="P13045" i="16"/>
  <c r="P13046" i="16"/>
  <c r="P13047" i="16"/>
  <c r="P13048" i="16"/>
  <c r="P13049" i="16"/>
  <c r="P13050" i="16"/>
  <c r="P13051" i="16"/>
  <c r="P13052" i="16"/>
  <c r="P13053" i="16"/>
  <c r="P13054" i="16"/>
  <c r="P13055" i="16"/>
  <c r="P13056" i="16"/>
  <c r="P13057" i="16"/>
  <c r="P13058" i="16"/>
  <c r="P13059" i="16"/>
  <c r="P13060" i="16"/>
  <c r="P13061" i="16"/>
  <c r="P13062" i="16"/>
  <c r="P13063" i="16"/>
  <c r="P13064" i="16"/>
  <c r="P13065" i="16"/>
  <c r="P13066" i="16"/>
  <c r="P13067" i="16"/>
  <c r="P13068" i="16"/>
  <c r="P13069" i="16"/>
  <c r="P13070" i="16"/>
  <c r="P13071" i="16"/>
  <c r="P13072" i="16"/>
  <c r="P13073" i="16"/>
  <c r="P13074" i="16"/>
  <c r="P13075" i="16"/>
  <c r="P13076" i="16"/>
  <c r="P13077" i="16"/>
  <c r="P13078" i="16"/>
  <c r="P13079" i="16"/>
  <c r="P13080" i="16"/>
  <c r="P13081" i="16"/>
  <c r="P13082" i="16"/>
  <c r="P13083" i="16"/>
  <c r="P13084" i="16"/>
  <c r="P13085" i="16"/>
  <c r="P13086" i="16"/>
  <c r="P13087" i="16"/>
  <c r="P13088" i="16"/>
  <c r="P13089" i="16"/>
  <c r="P13090" i="16"/>
  <c r="P13091" i="16"/>
  <c r="P13092" i="16"/>
  <c r="P13093" i="16"/>
  <c r="P13094" i="16"/>
  <c r="P13095" i="16"/>
  <c r="P13096" i="16"/>
  <c r="P13097" i="16"/>
  <c r="P13098" i="16"/>
  <c r="P13099" i="16"/>
  <c r="P13100" i="16"/>
  <c r="P13101" i="16"/>
  <c r="P13102" i="16"/>
  <c r="P13103" i="16"/>
  <c r="P13104" i="16"/>
  <c r="P13105" i="16"/>
  <c r="P13106" i="16"/>
  <c r="P13107" i="16"/>
  <c r="P13108" i="16"/>
  <c r="P13109" i="16"/>
  <c r="P13110" i="16"/>
  <c r="P13111" i="16"/>
  <c r="P13112" i="16"/>
  <c r="P13113" i="16"/>
  <c r="P13114" i="16"/>
  <c r="P13115" i="16"/>
  <c r="P13116" i="16"/>
  <c r="P13117" i="16"/>
  <c r="P13118" i="16"/>
  <c r="P13119" i="16"/>
  <c r="P13120" i="16"/>
  <c r="P13121" i="16"/>
  <c r="P13122" i="16"/>
  <c r="P13123" i="16"/>
  <c r="P13124" i="16"/>
  <c r="P13125" i="16"/>
  <c r="P13126" i="16"/>
  <c r="P13127" i="16"/>
  <c r="P13128" i="16"/>
  <c r="P13129" i="16"/>
  <c r="P13130" i="16"/>
  <c r="P13131" i="16"/>
  <c r="P13132" i="16"/>
  <c r="P13133" i="16"/>
  <c r="P13134" i="16"/>
  <c r="P13135" i="16"/>
  <c r="P13136" i="16"/>
  <c r="P13137" i="16"/>
  <c r="P13138" i="16"/>
  <c r="P13139" i="16"/>
  <c r="P13140" i="16"/>
  <c r="P13141" i="16"/>
  <c r="P13142" i="16"/>
  <c r="P13143" i="16"/>
  <c r="P13144" i="16"/>
  <c r="P13145" i="16"/>
  <c r="P13146" i="16"/>
  <c r="P13147" i="16"/>
  <c r="P13148" i="16"/>
  <c r="P13149" i="16"/>
  <c r="P13150" i="16"/>
  <c r="P13151" i="16"/>
  <c r="P13152" i="16"/>
  <c r="P13153" i="16"/>
  <c r="P13154" i="16"/>
  <c r="P13155" i="16"/>
  <c r="P13156" i="16"/>
  <c r="P13157" i="16"/>
  <c r="P13158" i="16"/>
  <c r="P13159" i="16"/>
  <c r="P13160" i="16"/>
  <c r="P13161" i="16"/>
  <c r="P13162" i="16"/>
  <c r="P13163" i="16"/>
  <c r="P13164" i="16"/>
  <c r="P13165" i="16"/>
  <c r="P13166" i="16"/>
  <c r="P13167" i="16"/>
  <c r="P13168" i="16"/>
  <c r="P13169" i="16"/>
  <c r="P13170" i="16"/>
  <c r="P13171" i="16"/>
  <c r="P13172" i="16"/>
  <c r="P13173" i="16"/>
  <c r="P13174" i="16"/>
  <c r="P13175" i="16"/>
  <c r="P13176" i="16"/>
  <c r="P13177" i="16"/>
  <c r="P13178" i="16"/>
  <c r="P13179" i="16"/>
  <c r="P13180" i="16"/>
  <c r="P13181" i="16"/>
  <c r="P13182" i="16"/>
  <c r="P13183" i="16"/>
  <c r="P13184" i="16"/>
  <c r="P13185" i="16"/>
  <c r="P13186" i="16"/>
  <c r="P13187" i="16"/>
  <c r="P13188" i="16"/>
  <c r="P13189" i="16"/>
  <c r="P13190" i="16"/>
  <c r="P13191" i="16"/>
  <c r="P13192" i="16"/>
  <c r="P13193" i="16"/>
  <c r="P13194" i="16"/>
  <c r="P13195" i="16"/>
  <c r="P13196" i="16"/>
  <c r="P13197" i="16"/>
  <c r="P13198" i="16"/>
  <c r="P13199" i="16"/>
  <c r="P13200" i="16"/>
  <c r="P13201" i="16"/>
  <c r="P13202" i="16"/>
  <c r="P13203" i="16"/>
  <c r="P13204" i="16"/>
  <c r="P13205" i="16"/>
  <c r="P13206" i="16"/>
  <c r="P13207" i="16"/>
  <c r="P13208" i="16"/>
  <c r="P13209" i="16"/>
  <c r="P13210" i="16"/>
  <c r="P13211" i="16"/>
  <c r="P13212" i="16"/>
  <c r="P13213" i="16"/>
  <c r="P13214" i="16"/>
  <c r="P13215" i="16"/>
  <c r="P13216" i="16"/>
  <c r="P13217" i="16"/>
  <c r="P13218" i="16"/>
  <c r="P13219" i="16"/>
  <c r="P13220" i="16"/>
  <c r="P13221" i="16"/>
  <c r="P13222" i="16"/>
  <c r="P13223" i="16"/>
  <c r="P13224" i="16"/>
  <c r="P13225" i="16"/>
  <c r="P13226" i="16"/>
  <c r="P13227" i="16"/>
  <c r="P13228" i="16"/>
  <c r="P13229" i="16"/>
  <c r="P13230" i="16"/>
  <c r="P13231" i="16"/>
  <c r="P13232" i="16"/>
  <c r="P13233" i="16"/>
  <c r="P13234" i="16"/>
  <c r="P13235" i="16"/>
  <c r="P13236" i="16"/>
  <c r="P13237" i="16"/>
  <c r="P13238" i="16"/>
  <c r="P13239" i="16"/>
  <c r="P13240" i="16"/>
  <c r="P13241" i="16"/>
  <c r="P13242" i="16"/>
  <c r="P13243" i="16"/>
  <c r="P13244" i="16"/>
  <c r="P13245" i="16"/>
  <c r="P13246" i="16"/>
  <c r="P13247" i="16"/>
  <c r="P13248" i="16"/>
  <c r="P13249" i="16"/>
  <c r="P13250" i="16"/>
  <c r="P13251" i="16"/>
  <c r="P13252" i="16"/>
  <c r="P13253" i="16"/>
  <c r="P13254" i="16"/>
  <c r="P13255" i="16"/>
  <c r="P13256" i="16"/>
  <c r="P13257" i="16"/>
  <c r="P13258" i="16"/>
  <c r="P13259" i="16"/>
  <c r="P13260" i="16"/>
  <c r="P13261" i="16"/>
  <c r="P13262" i="16"/>
  <c r="P13263" i="16"/>
  <c r="P13264" i="16"/>
  <c r="P13265" i="16"/>
  <c r="P13266" i="16"/>
  <c r="P13267" i="16"/>
  <c r="P13268" i="16"/>
  <c r="P13269" i="16"/>
  <c r="P13270" i="16"/>
  <c r="P13271" i="16"/>
  <c r="P13272" i="16"/>
  <c r="P13273" i="16"/>
  <c r="P13274" i="16"/>
  <c r="P13275" i="16"/>
  <c r="P13276" i="16"/>
  <c r="P13277" i="16"/>
  <c r="P13278" i="16"/>
  <c r="P13279" i="16"/>
  <c r="P13280" i="16"/>
  <c r="P13281" i="16"/>
  <c r="P13282" i="16"/>
  <c r="P13283" i="16"/>
  <c r="P13284" i="16"/>
  <c r="P13285" i="16"/>
  <c r="P13286" i="16"/>
  <c r="P13287" i="16"/>
  <c r="P13288" i="16"/>
  <c r="P13289" i="16"/>
  <c r="P13290" i="16"/>
  <c r="P13291" i="16"/>
  <c r="P13292" i="16"/>
  <c r="P13293" i="16"/>
  <c r="P13294" i="16"/>
  <c r="P13295" i="16"/>
  <c r="P13296" i="16"/>
  <c r="P13297" i="16"/>
  <c r="P13298" i="16"/>
  <c r="P13299" i="16"/>
  <c r="P13300" i="16"/>
  <c r="P13301" i="16"/>
  <c r="P13302" i="16"/>
  <c r="P13303" i="16"/>
  <c r="P13304" i="16"/>
  <c r="P13305" i="16"/>
  <c r="P13306" i="16"/>
  <c r="P13307" i="16"/>
  <c r="P13308" i="16"/>
  <c r="P13309" i="16"/>
  <c r="P13310" i="16"/>
  <c r="P13311" i="16"/>
  <c r="P13312" i="16"/>
  <c r="P13313" i="16"/>
  <c r="P13314" i="16"/>
  <c r="P13315" i="16"/>
  <c r="P13316" i="16"/>
  <c r="P13317" i="16"/>
  <c r="P13318" i="16"/>
  <c r="P13319" i="16"/>
  <c r="P13320" i="16"/>
  <c r="P13321" i="16"/>
  <c r="P13322" i="16"/>
  <c r="P13323" i="16"/>
  <c r="P13324" i="16"/>
  <c r="P13325" i="16"/>
  <c r="P13326" i="16"/>
  <c r="P13327" i="16"/>
  <c r="P13328" i="16"/>
  <c r="P13329" i="16"/>
  <c r="P13330" i="16"/>
  <c r="P13331" i="16"/>
  <c r="P13332" i="16"/>
  <c r="P13333" i="16"/>
  <c r="P13334" i="16"/>
  <c r="P13335" i="16"/>
  <c r="P13336" i="16"/>
  <c r="P13337" i="16"/>
  <c r="P13338" i="16"/>
  <c r="P13339" i="16"/>
  <c r="P13340" i="16"/>
  <c r="P13341" i="16"/>
  <c r="P13342" i="16"/>
  <c r="P13343" i="16"/>
  <c r="P13344" i="16"/>
  <c r="P13345" i="16"/>
  <c r="P13346" i="16"/>
  <c r="P13347" i="16"/>
  <c r="P13348" i="16"/>
  <c r="P13349" i="16"/>
  <c r="P13350" i="16"/>
  <c r="P13351" i="16"/>
  <c r="P13352" i="16"/>
  <c r="P13353" i="16"/>
  <c r="P13354" i="16"/>
  <c r="P13355" i="16"/>
  <c r="P13356" i="16"/>
  <c r="P13357" i="16"/>
  <c r="P13358" i="16"/>
  <c r="P13359" i="16"/>
  <c r="P13360" i="16"/>
  <c r="P13361" i="16"/>
  <c r="P13362" i="16"/>
  <c r="P13363" i="16"/>
  <c r="P13364" i="16"/>
  <c r="P13365" i="16"/>
  <c r="P13366" i="16"/>
  <c r="P13367" i="16"/>
  <c r="P13368" i="16"/>
  <c r="P13369" i="16"/>
  <c r="P13370" i="16"/>
  <c r="P13371" i="16"/>
  <c r="P13372" i="16"/>
  <c r="P13373" i="16"/>
  <c r="P13374" i="16"/>
  <c r="P13375" i="16"/>
  <c r="P13376" i="16"/>
  <c r="P13377" i="16"/>
  <c r="P13378" i="16"/>
  <c r="P13379" i="16"/>
  <c r="P13380" i="16"/>
  <c r="P13381" i="16"/>
  <c r="P13382" i="16"/>
  <c r="P13383" i="16"/>
  <c r="P13384" i="16"/>
  <c r="P13385" i="16"/>
  <c r="P13386" i="16"/>
  <c r="P13387" i="16"/>
  <c r="P13388" i="16"/>
  <c r="P13389" i="16"/>
  <c r="P13390" i="16"/>
  <c r="P13391" i="16"/>
  <c r="P13392" i="16"/>
  <c r="P13393" i="16"/>
  <c r="P13394" i="16"/>
  <c r="P13395" i="16"/>
  <c r="P13396" i="16"/>
  <c r="P13397" i="16"/>
  <c r="P13398" i="16"/>
  <c r="P13399" i="16"/>
  <c r="P13400" i="16"/>
  <c r="P13401" i="16"/>
  <c r="P13402" i="16"/>
  <c r="P13403" i="16"/>
  <c r="P13404" i="16"/>
  <c r="P13405" i="16"/>
  <c r="P13406" i="16"/>
  <c r="P13407" i="16"/>
  <c r="P13408" i="16"/>
  <c r="P13409" i="16"/>
  <c r="P13410" i="16"/>
  <c r="P13411" i="16"/>
  <c r="P13412" i="16"/>
  <c r="P13413" i="16"/>
  <c r="P13414" i="16"/>
  <c r="P13415" i="16"/>
  <c r="P13416" i="16"/>
  <c r="P13417" i="16"/>
  <c r="P13418" i="16"/>
  <c r="P13419" i="16"/>
  <c r="P13420" i="16"/>
  <c r="P13421" i="16"/>
  <c r="P13422" i="16"/>
  <c r="P13423" i="16"/>
  <c r="P13424" i="16"/>
  <c r="P13425" i="16"/>
  <c r="P13426" i="16"/>
  <c r="P13427" i="16"/>
  <c r="P13428" i="16"/>
  <c r="P13429" i="16"/>
  <c r="P13430" i="16"/>
  <c r="P13431" i="16"/>
  <c r="P13432" i="16"/>
  <c r="P13433" i="16"/>
  <c r="P13434" i="16"/>
  <c r="P13435" i="16"/>
  <c r="P13436" i="16"/>
  <c r="P13437" i="16"/>
  <c r="P13438" i="16"/>
  <c r="P13439" i="16"/>
  <c r="P13440" i="16"/>
  <c r="P13441" i="16"/>
  <c r="P13442" i="16"/>
  <c r="P13443" i="16"/>
  <c r="P13444" i="16"/>
  <c r="P13445" i="16"/>
  <c r="P13446" i="16"/>
  <c r="P13447" i="16"/>
  <c r="P13448" i="16"/>
  <c r="P13449" i="16"/>
  <c r="P13450" i="16"/>
  <c r="P13451" i="16"/>
  <c r="P13452" i="16"/>
  <c r="P13453" i="16"/>
  <c r="P13454" i="16"/>
  <c r="P13455" i="16"/>
  <c r="P13456" i="16"/>
  <c r="P13457" i="16"/>
  <c r="P13458" i="16"/>
  <c r="P13459" i="16"/>
  <c r="P13460" i="16"/>
  <c r="P13461" i="16"/>
  <c r="P13462" i="16"/>
  <c r="P13463" i="16"/>
  <c r="P13464" i="16"/>
  <c r="P13465" i="16"/>
  <c r="P13466" i="16"/>
  <c r="P13467" i="16"/>
  <c r="P13468" i="16"/>
  <c r="P13469" i="16"/>
  <c r="P13470" i="16"/>
  <c r="P13471" i="16"/>
  <c r="P13472" i="16"/>
  <c r="P13473" i="16"/>
  <c r="P13474" i="16"/>
  <c r="P13475" i="16"/>
  <c r="P13476" i="16"/>
  <c r="P13477" i="16"/>
  <c r="P13478" i="16"/>
  <c r="P13479" i="16"/>
  <c r="P13480" i="16"/>
  <c r="P13481" i="16"/>
  <c r="P13482" i="16"/>
  <c r="P13483" i="16"/>
  <c r="P13484" i="16"/>
  <c r="P13485" i="16"/>
  <c r="P13486" i="16"/>
  <c r="P13487" i="16"/>
  <c r="P13488" i="16"/>
  <c r="P13489" i="16"/>
  <c r="P13490" i="16"/>
  <c r="P13491" i="16"/>
  <c r="P13492" i="16"/>
  <c r="P13493" i="16"/>
  <c r="P13494" i="16"/>
  <c r="P13495" i="16"/>
  <c r="P13496" i="16"/>
  <c r="P13497" i="16"/>
  <c r="P13498" i="16"/>
  <c r="P13499" i="16"/>
  <c r="P13500" i="16"/>
  <c r="P13501" i="16"/>
  <c r="P13502" i="16"/>
  <c r="P13503" i="16"/>
  <c r="P13504" i="16"/>
  <c r="P13505" i="16"/>
  <c r="P13506" i="16"/>
  <c r="P13507" i="16"/>
  <c r="P13508" i="16"/>
  <c r="P13509" i="16"/>
  <c r="P13510" i="16"/>
  <c r="P13511" i="16"/>
  <c r="P13512" i="16"/>
  <c r="P13513" i="16"/>
  <c r="P13514" i="16"/>
  <c r="P13515" i="16"/>
  <c r="P13516" i="16"/>
  <c r="P13517" i="16"/>
  <c r="P13518" i="16"/>
  <c r="P13519" i="16"/>
  <c r="P13520" i="16"/>
  <c r="P13521" i="16"/>
  <c r="P13522" i="16"/>
  <c r="P13523" i="16"/>
  <c r="P13524" i="16"/>
  <c r="P13525" i="16"/>
  <c r="P13526" i="16"/>
  <c r="P13527" i="16"/>
  <c r="P13528" i="16"/>
  <c r="P13529" i="16"/>
  <c r="P13530" i="16"/>
  <c r="P13531" i="16"/>
  <c r="P13532" i="16"/>
  <c r="P13533" i="16"/>
  <c r="P13534" i="16"/>
  <c r="P13535" i="16"/>
  <c r="P13536" i="16"/>
  <c r="P13537" i="16"/>
  <c r="P13538" i="16"/>
  <c r="P13539" i="16"/>
  <c r="P13540" i="16"/>
  <c r="P13541" i="16"/>
  <c r="P13542" i="16"/>
  <c r="P13543" i="16"/>
  <c r="P13544" i="16"/>
  <c r="P13545" i="16"/>
  <c r="P13546" i="16"/>
  <c r="P13547" i="16"/>
  <c r="P13548" i="16"/>
  <c r="P13549" i="16"/>
  <c r="P13550" i="16"/>
  <c r="P13551" i="16"/>
  <c r="P13552" i="16"/>
  <c r="P13553" i="16"/>
  <c r="P13554" i="16"/>
  <c r="P13555" i="16"/>
  <c r="P13556" i="16"/>
  <c r="P13557" i="16"/>
  <c r="P13558" i="16"/>
  <c r="P13559" i="16"/>
  <c r="P13560" i="16"/>
  <c r="P13561" i="16"/>
  <c r="P13562" i="16"/>
  <c r="P13563" i="16"/>
  <c r="P13564" i="16"/>
  <c r="P13565" i="16"/>
  <c r="P13566" i="16"/>
  <c r="P13567" i="16"/>
  <c r="P13568" i="16"/>
  <c r="P13569" i="16"/>
  <c r="P13570" i="16"/>
  <c r="P13571" i="16"/>
  <c r="P13572" i="16"/>
  <c r="P13573" i="16"/>
  <c r="P13574" i="16"/>
  <c r="P13575" i="16"/>
  <c r="P13576" i="16"/>
  <c r="P13577" i="16"/>
  <c r="P13578" i="16"/>
  <c r="P13579" i="16"/>
  <c r="P13580" i="16"/>
  <c r="P13581" i="16"/>
  <c r="P13582" i="16"/>
  <c r="P13583" i="16"/>
  <c r="P13584" i="16"/>
  <c r="P13585" i="16"/>
  <c r="P13586" i="16"/>
  <c r="P13587" i="16"/>
  <c r="P13588" i="16"/>
  <c r="P13589" i="16"/>
  <c r="P13590" i="16"/>
  <c r="P13591" i="16"/>
  <c r="P13592" i="16"/>
  <c r="P13593" i="16"/>
  <c r="P13594" i="16"/>
  <c r="P13595" i="16"/>
  <c r="P13596" i="16"/>
  <c r="P13597" i="16"/>
  <c r="P13598" i="16"/>
  <c r="P13599" i="16"/>
  <c r="P13600" i="16"/>
  <c r="P13601" i="16"/>
  <c r="P13602" i="16"/>
  <c r="P13603" i="16"/>
  <c r="P13604" i="16"/>
  <c r="P13605" i="16"/>
  <c r="P13606" i="16"/>
  <c r="P13607" i="16"/>
  <c r="P13608" i="16"/>
  <c r="P13609" i="16"/>
  <c r="P13610" i="16"/>
  <c r="P13611" i="16"/>
  <c r="P13612" i="16"/>
  <c r="P13613" i="16"/>
  <c r="P13614" i="16"/>
  <c r="P13615" i="16"/>
  <c r="P13616" i="16"/>
  <c r="P13617" i="16"/>
  <c r="P13618" i="16"/>
  <c r="P13619" i="16"/>
  <c r="P13620" i="16"/>
  <c r="P13621" i="16"/>
  <c r="P13622" i="16"/>
  <c r="P13623" i="16"/>
  <c r="P13624" i="16"/>
  <c r="P13625" i="16"/>
  <c r="P13626" i="16"/>
  <c r="P13627" i="16"/>
  <c r="P13628" i="16"/>
  <c r="P13629" i="16"/>
  <c r="P13630" i="16"/>
  <c r="P13631" i="16"/>
  <c r="P13632" i="16"/>
  <c r="P13633" i="16"/>
  <c r="P13634" i="16"/>
  <c r="P13635" i="16"/>
  <c r="P13636" i="16"/>
  <c r="P13637" i="16"/>
  <c r="P13638" i="16"/>
  <c r="P13639" i="16"/>
  <c r="P13640" i="16"/>
  <c r="P13641" i="16"/>
  <c r="P13642" i="16"/>
  <c r="P13643" i="16"/>
  <c r="P13644" i="16"/>
  <c r="P13645" i="16"/>
  <c r="P13646" i="16"/>
  <c r="P13647" i="16"/>
  <c r="P13648" i="16"/>
  <c r="P13649" i="16"/>
  <c r="P13650" i="16"/>
  <c r="P13651" i="16"/>
  <c r="P13652" i="16"/>
  <c r="P13653" i="16"/>
  <c r="P13654" i="16"/>
  <c r="P13655" i="16"/>
  <c r="P13656" i="16"/>
  <c r="P13657" i="16"/>
  <c r="P13658" i="16"/>
  <c r="P13659" i="16"/>
  <c r="P13660" i="16"/>
  <c r="P13661" i="16"/>
  <c r="P13662" i="16"/>
  <c r="P13663" i="16"/>
  <c r="P13664" i="16"/>
  <c r="P13665" i="16"/>
  <c r="P13666" i="16"/>
  <c r="P13667" i="16"/>
  <c r="P13668" i="16"/>
  <c r="P13669" i="16"/>
  <c r="P13670" i="16"/>
  <c r="P13671" i="16"/>
  <c r="P13672" i="16"/>
  <c r="P13673" i="16"/>
  <c r="P13674" i="16"/>
  <c r="P13675" i="16"/>
  <c r="P13676" i="16"/>
  <c r="P13677" i="16"/>
  <c r="P13678" i="16"/>
  <c r="P13679" i="16"/>
  <c r="P13680" i="16"/>
  <c r="P13681" i="16"/>
  <c r="P13682" i="16"/>
  <c r="P13683" i="16"/>
  <c r="P13684" i="16"/>
  <c r="P13685" i="16"/>
  <c r="P13686" i="16"/>
  <c r="P13687" i="16"/>
  <c r="P13688" i="16"/>
  <c r="P13689" i="16"/>
  <c r="P13690" i="16"/>
  <c r="P13691" i="16"/>
  <c r="P13692" i="16"/>
  <c r="P13693" i="16"/>
  <c r="P13694" i="16"/>
  <c r="P13695" i="16"/>
  <c r="P13696" i="16"/>
  <c r="P13697" i="16"/>
  <c r="P13698" i="16"/>
  <c r="P13699" i="16"/>
  <c r="P13700" i="16"/>
  <c r="P13701" i="16"/>
  <c r="P13702" i="16"/>
  <c r="P13703" i="16"/>
  <c r="P13704" i="16"/>
  <c r="P13705" i="16"/>
  <c r="P13706" i="16"/>
  <c r="P13707" i="16"/>
  <c r="P13708" i="16"/>
  <c r="P13709" i="16"/>
  <c r="P13710" i="16"/>
  <c r="P13711" i="16"/>
  <c r="P13712" i="16"/>
  <c r="P13713" i="16"/>
  <c r="P13714" i="16"/>
  <c r="P13715" i="16"/>
  <c r="P13716" i="16"/>
  <c r="P13717" i="16"/>
  <c r="P13718" i="16"/>
  <c r="P13719" i="16"/>
  <c r="P13720" i="16"/>
  <c r="P13721" i="16"/>
  <c r="P13722" i="16"/>
  <c r="P13723" i="16"/>
  <c r="P13724" i="16"/>
  <c r="P13725" i="16"/>
  <c r="P13726" i="16"/>
  <c r="P13727" i="16"/>
  <c r="P13728" i="16"/>
  <c r="P13729" i="16"/>
  <c r="P13730" i="16"/>
  <c r="P13731" i="16"/>
  <c r="P13732" i="16"/>
  <c r="P13733" i="16"/>
  <c r="P13734" i="16"/>
  <c r="P13735" i="16"/>
  <c r="P13736" i="16"/>
  <c r="P13737" i="16"/>
  <c r="P13738" i="16"/>
  <c r="P13739" i="16"/>
  <c r="P13740" i="16"/>
  <c r="P13741" i="16"/>
  <c r="P13742" i="16"/>
  <c r="P13743" i="16"/>
  <c r="P13744" i="16"/>
  <c r="P13745" i="16"/>
  <c r="P13746" i="16"/>
  <c r="P13747" i="16"/>
  <c r="P13748" i="16"/>
  <c r="P13749" i="16"/>
  <c r="P13750" i="16"/>
  <c r="P13751" i="16"/>
  <c r="P13752" i="16"/>
  <c r="P13753" i="16"/>
  <c r="P13754" i="16"/>
  <c r="P13755" i="16"/>
  <c r="P13756" i="16"/>
  <c r="P13757" i="16"/>
  <c r="P13758" i="16"/>
  <c r="P13759" i="16"/>
  <c r="P13760" i="16"/>
  <c r="P13761" i="16"/>
  <c r="P13762" i="16"/>
  <c r="P13763" i="16"/>
  <c r="P13764" i="16"/>
  <c r="P13765" i="16"/>
  <c r="P13766" i="16"/>
  <c r="P13767" i="16"/>
  <c r="P13768" i="16"/>
  <c r="P13769" i="16"/>
  <c r="P13770" i="16"/>
  <c r="P13771" i="16"/>
  <c r="P13772" i="16"/>
  <c r="P13773" i="16"/>
  <c r="P13774" i="16"/>
  <c r="P13775" i="16"/>
  <c r="P13776" i="16"/>
  <c r="P13777" i="16"/>
  <c r="P13778" i="16"/>
  <c r="P13779" i="16"/>
  <c r="P13780" i="16"/>
  <c r="P13781" i="16"/>
  <c r="P13782" i="16"/>
  <c r="P13783" i="16"/>
  <c r="P13784" i="16"/>
  <c r="P13785" i="16"/>
  <c r="P13786" i="16"/>
  <c r="P13787" i="16"/>
  <c r="P13788" i="16"/>
  <c r="P13789" i="16"/>
  <c r="P13790" i="16"/>
  <c r="P13791" i="16"/>
  <c r="P13792" i="16"/>
  <c r="P13793" i="16"/>
  <c r="P13794" i="16"/>
  <c r="P13795" i="16"/>
  <c r="P13796" i="16"/>
  <c r="P13797" i="16"/>
  <c r="P13798" i="16"/>
  <c r="P13799" i="16"/>
  <c r="P13800" i="16"/>
  <c r="P13801" i="16"/>
  <c r="P13802" i="16"/>
  <c r="P13803" i="16"/>
  <c r="P13804" i="16"/>
  <c r="P13805" i="16"/>
  <c r="P13806" i="16"/>
  <c r="P13807" i="16"/>
  <c r="P13808" i="16"/>
  <c r="P13809" i="16"/>
  <c r="P13810" i="16"/>
  <c r="P13811" i="16"/>
  <c r="P13812" i="16"/>
  <c r="P13813" i="16"/>
  <c r="P13814" i="16"/>
  <c r="P13815" i="16"/>
  <c r="P13816" i="16"/>
  <c r="P13817" i="16"/>
  <c r="P13818" i="16"/>
  <c r="P13819" i="16"/>
  <c r="P13820" i="16"/>
  <c r="P13821" i="16"/>
  <c r="P13822" i="16"/>
  <c r="P13823" i="16"/>
  <c r="P13824" i="16"/>
  <c r="P13825" i="16"/>
  <c r="P13826" i="16"/>
  <c r="P13827" i="16"/>
  <c r="P13828" i="16"/>
  <c r="P13829" i="16"/>
  <c r="P13830" i="16"/>
  <c r="P13831" i="16"/>
  <c r="P13832" i="16"/>
  <c r="P13833" i="16"/>
  <c r="P13834" i="16"/>
  <c r="P13835" i="16"/>
  <c r="P13836" i="16"/>
  <c r="P13837" i="16"/>
  <c r="P13838" i="16"/>
  <c r="P13839" i="16"/>
  <c r="P13840" i="16"/>
  <c r="P13841" i="16"/>
  <c r="P13842" i="16"/>
  <c r="P13843" i="16"/>
  <c r="P13844" i="16"/>
  <c r="P13845" i="16"/>
  <c r="P13846" i="16"/>
  <c r="P13847" i="16"/>
  <c r="P13848" i="16"/>
  <c r="P13849" i="16"/>
  <c r="P13850" i="16"/>
  <c r="P13851" i="16"/>
  <c r="P13852" i="16"/>
  <c r="P13853" i="16"/>
  <c r="P13854" i="16"/>
  <c r="P13855" i="16"/>
  <c r="P13856" i="16"/>
  <c r="P13857" i="16"/>
  <c r="P13858" i="16"/>
  <c r="P13859" i="16"/>
  <c r="P13860" i="16"/>
  <c r="P13861" i="16"/>
  <c r="P13862" i="16"/>
  <c r="P13863" i="16"/>
  <c r="P13864" i="16"/>
  <c r="P13865" i="16"/>
  <c r="P13866" i="16"/>
  <c r="P13867" i="16"/>
  <c r="P13868" i="16"/>
  <c r="P13869" i="16"/>
  <c r="P13870" i="16"/>
  <c r="P13871" i="16"/>
  <c r="P13872" i="16"/>
  <c r="P13873" i="16"/>
  <c r="P13874" i="16"/>
  <c r="P13875" i="16"/>
  <c r="P13876" i="16"/>
  <c r="P13877" i="16"/>
  <c r="P13878" i="16"/>
  <c r="P13879" i="16"/>
  <c r="P13880" i="16"/>
  <c r="P13881" i="16"/>
  <c r="P13882" i="16"/>
  <c r="P13883" i="16"/>
  <c r="P13884" i="16"/>
  <c r="P13885" i="16"/>
  <c r="P13886" i="16"/>
  <c r="P13887" i="16"/>
  <c r="P13888" i="16"/>
  <c r="P13889" i="16"/>
  <c r="P13890" i="16"/>
  <c r="P13891" i="16"/>
  <c r="P13892" i="16"/>
  <c r="P13893" i="16"/>
  <c r="P13894" i="16"/>
  <c r="P13895" i="16"/>
  <c r="P13896" i="16"/>
  <c r="P13897" i="16"/>
  <c r="P13898" i="16"/>
  <c r="P13899" i="16"/>
  <c r="P13900" i="16"/>
  <c r="P13901" i="16"/>
  <c r="P13902" i="16"/>
  <c r="P13903" i="16"/>
  <c r="P13904" i="16"/>
  <c r="P13905" i="16"/>
  <c r="P13906" i="16"/>
  <c r="P13907" i="16"/>
  <c r="P13908" i="16"/>
  <c r="P13909" i="16"/>
  <c r="P13910" i="16"/>
  <c r="P13911" i="16"/>
  <c r="P13912" i="16"/>
  <c r="P13913" i="16"/>
  <c r="P13914" i="16"/>
  <c r="P13915" i="16"/>
  <c r="P13916" i="16"/>
  <c r="P13917" i="16"/>
  <c r="P13918" i="16"/>
  <c r="P13919" i="16"/>
  <c r="P13920" i="16"/>
  <c r="P13921" i="16"/>
  <c r="P13922" i="16"/>
  <c r="P13923" i="16"/>
  <c r="P13924" i="16"/>
  <c r="P13925" i="16"/>
  <c r="P13926" i="16"/>
  <c r="P13927" i="16"/>
  <c r="P13928" i="16"/>
  <c r="P13929" i="16"/>
  <c r="P13930" i="16"/>
  <c r="P13931" i="16"/>
  <c r="P13932" i="16"/>
  <c r="P13933" i="16"/>
  <c r="P13934" i="16"/>
  <c r="P13935" i="16"/>
  <c r="P13936" i="16"/>
  <c r="P13937" i="16"/>
  <c r="P13938" i="16"/>
  <c r="P13939" i="16"/>
  <c r="P13940" i="16"/>
  <c r="P13941" i="16"/>
  <c r="P13942" i="16"/>
  <c r="P13943" i="16"/>
  <c r="P13944" i="16"/>
  <c r="P13945" i="16"/>
  <c r="P13946" i="16"/>
  <c r="P13947" i="16"/>
  <c r="P13948" i="16"/>
  <c r="P13949" i="16"/>
  <c r="P13950" i="16"/>
  <c r="P13951" i="16"/>
  <c r="P13952" i="16"/>
  <c r="P13953" i="16"/>
  <c r="P13954" i="16"/>
  <c r="P13955" i="16"/>
  <c r="P13956" i="16"/>
  <c r="P13957" i="16"/>
  <c r="P13958" i="16"/>
  <c r="P13959" i="16"/>
  <c r="P13960" i="16"/>
  <c r="P13961" i="16"/>
  <c r="P13962" i="16"/>
  <c r="P13963" i="16"/>
  <c r="P13964" i="16"/>
  <c r="P13965" i="16"/>
  <c r="P13966" i="16"/>
  <c r="P13967" i="16"/>
  <c r="P13968" i="16"/>
  <c r="P13969" i="16"/>
  <c r="P13970" i="16"/>
  <c r="P13971" i="16"/>
  <c r="P13972" i="16"/>
  <c r="P13973" i="16"/>
  <c r="P13974" i="16"/>
  <c r="P13975" i="16"/>
  <c r="P13976" i="16"/>
  <c r="P13977" i="16"/>
  <c r="P13978" i="16"/>
  <c r="P13979" i="16"/>
  <c r="P13980" i="16"/>
  <c r="P13981" i="16"/>
  <c r="P13982" i="16"/>
  <c r="P13983" i="16"/>
  <c r="P13984" i="16"/>
  <c r="P13985" i="16"/>
  <c r="P13986" i="16"/>
  <c r="P13987" i="16"/>
  <c r="P13988" i="16"/>
  <c r="P13989" i="16"/>
  <c r="P13990" i="16"/>
  <c r="P13991" i="16"/>
  <c r="P13992" i="16"/>
  <c r="P13993" i="16"/>
  <c r="P13994" i="16"/>
  <c r="P13995" i="16"/>
  <c r="P13996" i="16"/>
  <c r="P13997" i="16"/>
  <c r="P13998" i="16"/>
  <c r="P13999" i="16"/>
  <c r="P14000" i="16"/>
  <c r="P14001" i="16"/>
  <c r="P14002" i="16"/>
  <c r="P14003" i="16"/>
  <c r="P14004" i="16"/>
  <c r="P14005" i="16"/>
  <c r="P14006" i="16"/>
  <c r="P14007" i="16"/>
  <c r="P14008" i="16"/>
  <c r="P14009" i="16"/>
  <c r="P14010" i="16"/>
  <c r="P14011" i="16"/>
  <c r="P14012" i="16"/>
  <c r="P14013" i="16"/>
  <c r="P14014" i="16"/>
  <c r="P14015" i="16"/>
  <c r="P14016" i="16"/>
  <c r="P14017" i="16"/>
  <c r="P14018" i="16"/>
  <c r="P14019" i="16"/>
  <c r="P14020" i="16"/>
  <c r="P14021" i="16"/>
  <c r="P14022" i="16"/>
  <c r="P14023" i="16"/>
  <c r="P14024" i="16"/>
  <c r="P14025" i="16"/>
  <c r="P14026" i="16"/>
  <c r="P14027" i="16"/>
  <c r="P14028" i="16"/>
  <c r="P14029" i="16"/>
  <c r="P14030" i="16"/>
  <c r="P14031" i="16"/>
  <c r="P14032" i="16"/>
  <c r="P14033" i="16"/>
  <c r="P14034" i="16"/>
  <c r="P14035" i="16"/>
  <c r="P14036" i="16"/>
  <c r="P14037" i="16"/>
  <c r="P14038" i="16"/>
  <c r="P14039" i="16"/>
  <c r="P14040" i="16"/>
  <c r="P14041" i="16"/>
  <c r="P14042" i="16"/>
  <c r="P14043" i="16"/>
  <c r="P14044" i="16"/>
  <c r="P14045" i="16"/>
  <c r="P14046" i="16"/>
  <c r="P14047" i="16"/>
  <c r="P14048" i="16"/>
  <c r="P14049" i="16"/>
  <c r="P14050" i="16"/>
  <c r="P14051" i="16"/>
  <c r="P14052" i="16"/>
  <c r="P14053" i="16"/>
  <c r="P14054" i="16"/>
  <c r="P14055" i="16"/>
  <c r="P14056" i="16"/>
  <c r="P14057" i="16"/>
  <c r="P14058" i="16"/>
  <c r="P14059" i="16"/>
  <c r="P14060" i="16"/>
  <c r="P14061" i="16"/>
  <c r="P14062" i="16"/>
  <c r="P14063" i="16"/>
  <c r="P14064" i="16"/>
  <c r="P14065" i="16"/>
  <c r="P14066" i="16"/>
  <c r="P14067" i="16"/>
  <c r="P14068" i="16"/>
  <c r="P14069" i="16"/>
  <c r="P14070" i="16"/>
  <c r="P14071" i="16"/>
  <c r="P14072" i="16"/>
  <c r="P14073" i="16"/>
  <c r="P14074" i="16"/>
  <c r="P14075" i="16"/>
  <c r="P14076" i="16"/>
  <c r="P14077" i="16"/>
  <c r="P14078" i="16"/>
  <c r="P14079" i="16"/>
  <c r="P14080" i="16"/>
  <c r="P14081" i="16"/>
  <c r="P14082" i="16"/>
  <c r="P14083" i="16"/>
  <c r="P14084" i="16"/>
  <c r="P14085" i="16"/>
  <c r="P14086" i="16"/>
  <c r="P14087" i="16"/>
  <c r="P14088" i="16"/>
  <c r="P14089" i="16"/>
  <c r="P14090" i="16"/>
  <c r="P14091" i="16"/>
  <c r="P14092" i="16"/>
  <c r="P14093" i="16"/>
  <c r="P14094" i="16"/>
  <c r="P14095" i="16"/>
  <c r="P14096" i="16"/>
  <c r="P14097" i="16"/>
  <c r="P14098" i="16"/>
  <c r="P14099" i="16"/>
  <c r="P14100" i="16"/>
  <c r="P14101" i="16"/>
  <c r="P14102" i="16"/>
  <c r="P14103" i="16"/>
  <c r="P14104" i="16"/>
  <c r="P14105" i="16"/>
  <c r="P14106" i="16"/>
  <c r="P14107" i="16"/>
  <c r="P14108" i="16"/>
  <c r="P14109" i="16"/>
  <c r="P14110" i="16"/>
  <c r="P14111" i="16"/>
  <c r="P14112" i="16"/>
  <c r="P14113" i="16"/>
  <c r="P14114" i="16"/>
  <c r="P14115" i="16"/>
  <c r="P14116" i="16"/>
  <c r="P14117" i="16"/>
  <c r="P14118" i="16"/>
  <c r="P14119" i="16"/>
  <c r="P14120" i="16"/>
  <c r="P14121" i="16"/>
  <c r="P14122" i="16"/>
  <c r="P14123" i="16"/>
  <c r="P14124" i="16"/>
  <c r="P14125" i="16"/>
  <c r="P14126" i="16"/>
  <c r="P14127" i="16"/>
  <c r="P14128" i="16"/>
  <c r="P14129" i="16"/>
  <c r="P14130" i="16"/>
  <c r="P14131" i="16"/>
  <c r="P14132" i="16"/>
  <c r="P14133" i="16"/>
  <c r="P14134" i="16"/>
  <c r="P14135" i="16"/>
  <c r="P14136" i="16"/>
  <c r="P14137" i="16"/>
  <c r="P14138" i="16"/>
  <c r="P14139" i="16"/>
  <c r="P14140" i="16"/>
  <c r="P14141" i="16"/>
  <c r="P14142" i="16"/>
  <c r="P14143" i="16"/>
  <c r="P14144" i="16"/>
  <c r="P14145" i="16"/>
  <c r="P14146" i="16"/>
  <c r="P14147" i="16"/>
  <c r="P14148" i="16"/>
  <c r="P14149" i="16"/>
  <c r="P14150" i="16"/>
  <c r="P14151" i="16"/>
  <c r="P14152" i="16"/>
  <c r="P14153" i="16"/>
  <c r="P14154" i="16"/>
  <c r="P14155" i="16"/>
  <c r="P14156" i="16"/>
  <c r="P14157" i="16"/>
  <c r="P14158" i="16"/>
  <c r="P14159" i="16"/>
  <c r="P14160" i="16"/>
  <c r="P14161" i="16"/>
  <c r="P14162" i="16"/>
  <c r="P14163" i="16"/>
  <c r="P14164" i="16"/>
  <c r="P14165" i="16"/>
  <c r="P14166" i="16"/>
  <c r="P14167" i="16"/>
  <c r="P14168" i="16"/>
  <c r="P14169" i="16"/>
  <c r="P14170" i="16"/>
  <c r="P14171" i="16"/>
  <c r="P14172" i="16"/>
  <c r="P14173" i="16"/>
  <c r="P14174" i="16"/>
  <c r="P14175" i="16"/>
  <c r="P14176" i="16"/>
  <c r="P14177" i="16"/>
  <c r="P14178" i="16"/>
  <c r="P14179" i="16"/>
  <c r="P14180" i="16"/>
  <c r="P14181" i="16"/>
  <c r="P14182" i="16"/>
  <c r="P14183" i="16"/>
  <c r="P14184" i="16"/>
  <c r="P14185" i="16"/>
  <c r="P14186" i="16"/>
  <c r="P14187" i="16"/>
  <c r="P14188" i="16"/>
  <c r="P14189" i="16"/>
  <c r="P14190" i="16"/>
  <c r="P14191" i="16"/>
  <c r="P14192" i="16"/>
  <c r="P14193" i="16"/>
  <c r="P14194" i="16"/>
  <c r="P14195" i="16"/>
  <c r="P14196" i="16"/>
  <c r="P14197" i="16"/>
  <c r="P14198" i="16"/>
  <c r="P14199" i="16"/>
  <c r="P14200" i="16"/>
  <c r="P14201" i="16"/>
  <c r="P14202" i="16"/>
  <c r="P14203" i="16"/>
  <c r="P14204" i="16"/>
  <c r="P14205" i="16"/>
  <c r="P14206" i="16"/>
  <c r="P14207" i="16"/>
  <c r="P14208" i="16"/>
  <c r="P14209" i="16"/>
  <c r="P14210" i="16"/>
  <c r="P14211" i="16"/>
  <c r="P14212" i="16"/>
  <c r="P14213" i="16"/>
  <c r="P14214" i="16"/>
  <c r="P14215" i="16"/>
  <c r="P14216" i="16"/>
  <c r="P14217" i="16"/>
  <c r="P14218" i="16"/>
  <c r="P14219" i="16"/>
  <c r="P14220" i="16"/>
  <c r="P14221" i="16"/>
  <c r="P14222" i="16"/>
  <c r="P14223" i="16"/>
  <c r="P14224" i="16"/>
  <c r="P14225" i="16"/>
  <c r="P14226" i="16"/>
  <c r="P14227" i="16"/>
  <c r="P14228" i="16"/>
  <c r="P14229" i="16"/>
  <c r="P14230" i="16"/>
  <c r="P14231" i="16"/>
  <c r="P14232" i="16"/>
  <c r="P14233" i="16"/>
  <c r="P14234" i="16"/>
  <c r="P14235" i="16"/>
  <c r="P14236" i="16"/>
  <c r="P14237" i="16"/>
  <c r="P14238" i="16"/>
  <c r="P14239" i="16"/>
  <c r="P14240" i="16"/>
  <c r="P14241" i="16"/>
  <c r="P14242" i="16"/>
  <c r="P14243" i="16"/>
  <c r="P14244" i="16"/>
  <c r="P14245" i="16"/>
  <c r="P14246" i="16"/>
  <c r="P14247" i="16"/>
  <c r="P14248" i="16"/>
  <c r="P14249" i="16"/>
  <c r="P14250" i="16"/>
  <c r="P14251" i="16"/>
  <c r="P14252" i="16"/>
  <c r="P14253" i="16"/>
  <c r="P14254" i="16"/>
  <c r="P14255" i="16"/>
  <c r="P14256" i="16"/>
  <c r="P14257" i="16"/>
  <c r="P14258" i="16"/>
  <c r="P14259" i="16"/>
  <c r="P14260" i="16"/>
  <c r="P14261" i="16"/>
  <c r="P14262" i="16"/>
  <c r="P14263" i="16"/>
  <c r="P14264" i="16"/>
  <c r="P14265" i="16"/>
  <c r="P14266" i="16"/>
  <c r="P14267" i="16"/>
  <c r="P14268" i="16"/>
  <c r="P14269" i="16"/>
  <c r="P14270" i="16"/>
  <c r="P14271" i="16"/>
  <c r="P14272" i="16"/>
  <c r="P14273" i="16"/>
  <c r="P14274" i="16"/>
  <c r="P14275" i="16"/>
  <c r="P14276" i="16"/>
  <c r="P14277" i="16"/>
  <c r="P14278" i="16"/>
  <c r="P14279" i="16"/>
  <c r="P14280" i="16"/>
  <c r="P14281" i="16"/>
  <c r="P14282" i="16"/>
  <c r="P14283" i="16"/>
  <c r="P14284" i="16"/>
  <c r="P14285" i="16"/>
  <c r="P14286" i="16"/>
  <c r="P14287" i="16"/>
  <c r="P14288" i="16"/>
  <c r="P14289" i="16"/>
  <c r="P14290" i="16"/>
  <c r="P14291" i="16"/>
  <c r="P14292" i="16"/>
  <c r="P14293" i="16"/>
  <c r="P14294" i="16"/>
  <c r="P14295" i="16"/>
  <c r="P14296" i="16"/>
  <c r="P14297" i="16"/>
  <c r="P14298" i="16"/>
  <c r="P14299" i="16"/>
  <c r="P14300" i="16"/>
  <c r="P14301" i="16"/>
  <c r="P14302" i="16"/>
  <c r="P14303" i="16"/>
  <c r="P14304" i="16"/>
  <c r="P14305" i="16"/>
  <c r="P14306" i="16"/>
  <c r="P14307" i="16"/>
  <c r="P14308" i="16"/>
  <c r="P14309" i="16"/>
  <c r="P14310" i="16"/>
  <c r="P14311" i="16"/>
  <c r="P14312" i="16"/>
  <c r="P14313" i="16"/>
  <c r="P14314" i="16"/>
  <c r="P14315" i="16"/>
  <c r="P14316" i="16"/>
  <c r="P14317" i="16"/>
  <c r="P14318" i="16"/>
  <c r="P14319" i="16"/>
  <c r="P14320" i="16"/>
  <c r="P14321" i="16"/>
  <c r="P14322" i="16"/>
  <c r="P14323" i="16"/>
  <c r="P14324" i="16"/>
  <c r="P14325" i="16"/>
  <c r="P14326" i="16"/>
  <c r="P14327" i="16"/>
  <c r="P14328" i="16"/>
  <c r="P14329" i="16"/>
  <c r="P14330" i="16"/>
  <c r="P14331" i="16"/>
  <c r="P14332" i="16"/>
  <c r="P14333" i="16"/>
  <c r="P14334" i="16"/>
  <c r="P14335" i="16"/>
  <c r="P14336" i="16"/>
  <c r="P14337" i="16"/>
  <c r="P14338" i="16"/>
  <c r="P14339" i="16"/>
  <c r="P14340" i="16"/>
  <c r="P14341" i="16"/>
  <c r="P14342" i="16"/>
  <c r="P14343" i="16"/>
  <c r="P14344" i="16"/>
  <c r="P14345" i="16"/>
  <c r="P14346" i="16"/>
  <c r="P14347" i="16"/>
  <c r="P14348" i="16"/>
  <c r="P14349" i="16"/>
  <c r="P14350" i="16"/>
  <c r="P14351" i="16"/>
  <c r="P14352" i="16"/>
  <c r="P14353" i="16"/>
  <c r="P14354" i="16"/>
  <c r="P14355" i="16"/>
  <c r="P14356" i="16"/>
  <c r="P14357" i="16"/>
  <c r="P14358" i="16"/>
  <c r="P14359" i="16"/>
  <c r="P14360" i="16"/>
  <c r="P14361" i="16"/>
  <c r="P14362" i="16"/>
  <c r="P14363" i="16"/>
  <c r="P14364" i="16"/>
  <c r="P14365" i="16"/>
  <c r="P14366" i="16"/>
  <c r="P14367" i="16"/>
  <c r="P14368" i="16"/>
  <c r="P14369" i="16"/>
  <c r="P14370" i="16"/>
  <c r="P14371" i="16"/>
  <c r="P14372" i="16"/>
  <c r="P14373" i="16"/>
  <c r="P14374" i="16"/>
  <c r="P14375" i="16"/>
  <c r="P14376" i="16"/>
  <c r="P14377" i="16"/>
  <c r="P14378" i="16"/>
  <c r="P14379" i="16"/>
  <c r="P14380" i="16"/>
  <c r="P14381" i="16"/>
  <c r="P14382" i="16"/>
  <c r="P14383" i="16"/>
  <c r="P14384" i="16"/>
  <c r="P14385" i="16"/>
  <c r="P14386" i="16"/>
  <c r="P14387" i="16"/>
  <c r="P14388" i="16"/>
  <c r="P14389" i="16"/>
  <c r="P14390" i="16"/>
  <c r="P14391" i="16"/>
  <c r="P14392" i="16"/>
  <c r="P14393" i="16"/>
  <c r="P14394" i="16"/>
  <c r="P14395" i="16"/>
  <c r="P14396" i="16"/>
  <c r="P14397" i="16"/>
  <c r="P14398" i="16"/>
  <c r="P14399" i="16"/>
  <c r="P14400" i="16"/>
  <c r="P14401" i="16"/>
  <c r="P14402" i="16"/>
  <c r="P14403" i="16"/>
  <c r="P14404" i="16"/>
  <c r="P14405" i="16"/>
  <c r="P14406" i="16"/>
  <c r="P14407" i="16"/>
  <c r="P14408" i="16"/>
  <c r="P14409" i="16"/>
  <c r="P14410" i="16"/>
  <c r="P14411" i="16"/>
  <c r="P14412" i="16"/>
  <c r="P14413" i="16"/>
  <c r="P14414" i="16"/>
  <c r="P14415" i="16"/>
  <c r="P14416" i="16"/>
  <c r="P14417" i="16"/>
  <c r="P14418" i="16"/>
  <c r="P14419" i="16"/>
  <c r="P14420" i="16"/>
  <c r="P14421" i="16"/>
  <c r="P14422" i="16"/>
  <c r="P14423" i="16"/>
  <c r="P14424" i="16"/>
  <c r="P14425" i="16"/>
  <c r="P14426" i="16"/>
  <c r="P14427" i="16"/>
  <c r="P14428" i="16"/>
  <c r="P14429" i="16"/>
  <c r="P14430" i="16"/>
  <c r="P14431" i="16"/>
  <c r="P14432" i="16"/>
  <c r="P14433" i="16"/>
  <c r="P14434" i="16"/>
  <c r="P14435" i="16"/>
  <c r="P14436" i="16"/>
  <c r="P14437" i="16"/>
  <c r="P14438" i="16"/>
  <c r="P14439" i="16"/>
  <c r="P14440" i="16"/>
  <c r="P14441" i="16"/>
  <c r="P14442" i="16"/>
  <c r="P14443" i="16"/>
  <c r="P14444" i="16"/>
  <c r="P14445" i="16"/>
  <c r="P14446" i="16"/>
  <c r="P14447" i="16"/>
  <c r="P14448" i="16"/>
  <c r="P14449" i="16"/>
  <c r="P14450" i="16"/>
  <c r="P14451" i="16"/>
  <c r="P14452" i="16"/>
  <c r="P14453" i="16"/>
  <c r="P14454" i="16"/>
  <c r="P14455" i="16"/>
  <c r="P14456" i="16"/>
  <c r="P14457" i="16"/>
  <c r="P14458" i="16"/>
  <c r="P14459" i="16"/>
  <c r="P14460" i="16"/>
  <c r="P14461" i="16"/>
  <c r="P14462" i="16"/>
  <c r="P14463" i="16"/>
  <c r="P14464" i="16"/>
  <c r="P14465" i="16"/>
  <c r="P14466" i="16"/>
  <c r="P14467" i="16"/>
  <c r="P14468" i="16"/>
  <c r="P14469" i="16"/>
  <c r="P14470" i="16"/>
  <c r="P14471" i="16"/>
  <c r="P14472" i="16"/>
  <c r="P14473" i="16"/>
  <c r="P14474" i="16"/>
  <c r="P14475" i="16"/>
  <c r="P14476" i="16"/>
  <c r="P14477" i="16"/>
  <c r="P14478" i="16"/>
  <c r="P14479" i="16"/>
  <c r="P14480" i="16"/>
  <c r="P14481" i="16"/>
  <c r="P14482" i="16"/>
  <c r="P14483" i="16"/>
  <c r="P14484" i="16"/>
  <c r="P14485" i="16"/>
  <c r="P14486" i="16"/>
  <c r="P14487" i="16"/>
  <c r="P14488" i="16"/>
  <c r="P14489" i="16"/>
  <c r="P14490" i="16"/>
  <c r="P14491" i="16"/>
  <c r="P14492" i="16"/>
  <c r="P14493" i="16"/>
  <c r="P14494" i="16"/>
  <c r="P14495" i="16"/>
  <c r="P14496" i="16"/>
  <c r="P14497" i="16"/>
  <c r="P14498" i="16"/>
  <c r="P14499" i="16"/>
  <c r="P14500" i="16"/>
  <c r="P14501" i="16"/>
  <c r="P14502" i="16"/>
  <c r="P14503" i="16"/>
  <c r="P14504" i="16"/>
  <c r="P14505" i="16"/>
  <c r="P14506" i="16"/>
  <c r="P14507" i="16"/>
  <c r="P14508" i="16"/>
  <c r="P14509" i="16"/>
  <c r="P14510" i="16"/>
  <c r="P14511" i="16"/>
  <c r="P14512" i="16"/>
  <c r="P14513" i="16"/>
  <c r="P14514" i="16"/>
  <c r="P14515" i="16"/>
  <c r="P14516" i="16"/>
  <c r="P14517" i="16"/>
  <c r="P14518" i="16"/>
  <c r="P14519" i="16"/>
  <c r="P14520" i="16"/>
  <c r="P14521" i="16"/>
  <c r="P14522" i="16"/>
  <c r="P14523" i="16"/>
  <c r="P14524" i="16"/>
  <c r="P14525" i="16"/>
  <c r="P14526" i="16"/>
  <c r="P14527" i="16"/>
  <c r="P14528" i="16"/>
  <c r="P14529" i="16"/>
  <c r="P14530" i="16"/>
  <c r="P14531" i="16"/>
  <c r="P14532" i="16"/>
  <c r="P14533" i="16"/>
  <c r="P14534" i="16"/>
  <c r="P14535" i="16"/>
  <c r="P14536" i="16"/>
  <c r="P14537" i="16"/>
  <c r="P14538" i="16"/>
  <c r="P14539" i="16"/>
  <c r="P14540" i="16"/>
  <c r="P14541" i="16"/>
  <c r="P14542" i="16"/>
  <c r="P14543" i="16"/>
  <c r="P14544" i="16"/>
  <c r="P14545" i="16"/>
  <c r="P14546" i="16"/>
  <c r="P14547" i="16"/>
  <c r="P14548" i="16"/>
  <c r="P14549" i="16"/>
  <c r="P14550" i="16"/>
  <c r="P14551" i="16"/>
  <c r="P14552" i="16"/>
  <c r="P14553" i="16"/>
  <c r="P14554" i="16"/>
  <c r="P14555" i="16"/>
  <c r="P14556" i="16"/>
  <c r="P14557" i="16"/>
  <c r="P14558" i="16"/>
  <c r="P14559" i="16"/>
  <c r="P14560" i="16"/>
  <c r="P14561" i="16"/>
  <c r="P14562" i="16"/>
  <c r="P14563" i="16"/>
  <c r="P14564" i="16"/>
  <c r="P14565" i="16"/>
  <c r="P14566" i="16"/>
  <c r="P14567" i="16"/>
  <c r="P14568" i="16"/>
  <c r="P14569" i="16"/>
  <c r="P14570" i="16"/>
  <c r="P14571" i="16"/>
  <c r="P14572" i="16"/>
  <c r="P14573" i="16"/>
  <c r="P14574" i="16"/>
  <c r="P14575" i="16"/>
  <c r="P14576" i="16"/>
  <c r="P14577" i="16"/>
  <c r="P14578" i="16"/>
  <c r="P14579" i="16"/>
  <c r="P14580" i="16"/>
  <c r="P14581" i="16"/>
  <c r="P14582" i="16"/>
  <c r="P14583" i="16"/>
  <c r="P14584" i="16"/>
  <c r="P14585" i="16"/>
  <c r="P14586" i="16"/>
  <c r="P14587" i="16"/>
  <c r="P14588" i="16"/>
  <c r="P14589" i="16"/>
  <c r="P14590" i="16"/>
  <c r="P14591" i="16"/>
  <c r="P14592" i="16"/>
  <c r="P14593" i="16"/>
  <c r="P14594" i="16"/>
  <c r="P14595" i="16"/>
  <c r="P14596" i="16"/>
  <c r="P14597" i="16"/>
  <c r="P14598" i="16"/>
  <c r="P14599" i="16"/>
  <c r="P14600" i="16"/>
  <c r="P14601" i="16"/>
  <c r="P14602" i="16"/>
  <c r="P14603" i="16"/>
  <c r="P14604" i="16"/>
  <c r="P14605" i="16"/>
  <c r="P14606" i="16"/>
  <c r="P14607" i="16"/>
  <c r="P14608" i="16"/>
  <c r="P14609" i="16"/>
  <c r="P14610" i="16"/>
  <c r="P14611" i="16"/>
  <c r="P14612" i="16"/>
  <c r="P14613" i="16"/>
  <c r="P14614" i="16"/>
  <c r="P14615" i="16"/>
  <c r="P14616" i="16"/>
  <c r="P14617" i="16"/>
  <c r="P14618" i="16"/>
  <c r="P14619" i="16"/>
  <c r="P14620" i="16"/>
  <c r="P14621" i="16"/>
  <c r="P14622" i="16"/>
  <c r="P14623" i="16"/>
  <c r="P14624" i="16"/>
  <c r="P14625" i="16"/>
  <c r="P14626" i="16"/>
  <c r="P14627" i="16"/>
  <c r="P14628" i="16"/>
  <c r="P14629" i="16"/>
  <c r="P14630" i="16"/>
  <c r="P14631" i="16"/>
  <c r="P14632" i="16"/>
  <c r="P14633" i="16"/>
  <c r="P14634" i="16"/>
  <c r="P14635" i="16"/>
  <c r="P14636" i="16"/>
  <c r="P14637" i="16"/>
  <c r="P14638" i="16"/>
  <c r="P14639" i="16"/>
  <c r="P14640" i="16"/>
  <c r="P14641" i="16"/>
  <c r="P14642" i="16"/>
  <c r="P14643" i="16"/>
  <c r="P14644" i="16"/>
  <c r="P14645" i="16"/>
  <c r="P14646" i="16"/>
  <c r="P14647" i="16"/>
  <c r="P14648" i="16"/>
  <c r="P14649" i="16"/>
  <c r="P14650" i="16"/>
  <c r="P14651" i="16"/>
  <c r="P14652" i="16"/>
  <c r="P14653" i="16"/>
  <c r="P14654" i="16"/>
  <c r="P14655" i="16"/>
  <c r="P14656" i="16"/>
  <c r="P14657" i="16"/>
  <c r="P14658" i="16"/>
  <c r="P14659" i="16"/>
  <c r="P14660" i="16"/>
  <c r="P14661" i="16"/>
  <c r="P14662" i="16"/>
  <c r="P14663" i="16"/>
  <c r="P14664" i="16"/>
  <c r="P14665" i="16"/>
  <c r="P14666" i="16"/>
  <c r="P14667" i="16"/>
  <c r="P14668" i="16"/>
  <c r="P14669" i="16"/>
  <c r="P14670" i="16"/>
  <c r="P14671" i="16"/>
  <c r="P14672" i="16"/>
  <c r="P14673" i="16"/>
  <c r="P14674" i="16"/>
  <c r="P14675" i="16"/>
  <c r="P14676" i="16"/>
  <c r="P14677" i="16"/>
  <c r="P14678" i="16"/>
  <c r="P14679" i="16"/>
  <c r="P14680" i="16"/>
  <c r="P14681" i="16"/>
  <c r="P14682" i="16"/>
  <c r="P14683" i="16"/>
  <c r="P14684" i="16"/>
  <c r="P14685" i="16"/>
  <c r="P14686" i="16"/>
  <c r="P14687" i="16"/>
  <c r="P14688" i="16"/>
  <c r="P14689" i="16"/>
  <c r="P14690" i="16"/>
  <c r="P14691" i="16"/>
  <c r="P14692" i="16"/>
  <c r="P14693" i="16"/>
  <c r="P14694" i="16"/>
  <c r="P14695" i="16"/>
  <c r="P14696" i="16"/>
  <c r="P14697" i="16"/>
  <c r="P14698" i="16"/>
  <c r="P14699" i="16"/>
  <c r="P14700" i="16"/>
  <c r="P14701" i="16"/>
  <c r="P14702" i="16"/>
  <c r="P14703" i="16"/>
  <c r="P14704" i="16"/>
  <c r="P14705" i="16"/>
  <c r="P14706" i="16"/>
  <c r="P14707" i="16"/>
  <c r="P14708" i="16"/>
  <c r="P14709" i="16"/>
  <c r="P14710" i="16"/>
  <c r="P14711" i="16"/>
  <c r="P14712" i="16"/>
  <c r="P14713" i="16"/>
  <c r="P14714" i="16"/>
  <c r="P14715" i="16"/>
  <c r="P14716" i="16"/>
  <c r="P14717" i="16"/>
  <c r="P14718" i="16"/>
  <c r="P14719" i="16"/>
  <c r="P14720" i="16"/>
  <c r="P14721" i="16"/>
  <c r="P14722" i="16"/>
  <c r="P14723" i="16"/>
  <c r="P14724" i="16"/>
  <c r="P14725" i="16"/>
  <c r="P14726" i="16"/>
  <c r="P14727" i="16"/>
  <c r="P14728" i="16"/>
  <c r="P14729" i="16"/>
  <c r="P14730" i="16"/>
  <c r="P14731" i="16"/>
  <c r="P14732" i="16"/>
  <c r="P14733" i="16"/>
  <c r="P14734" i="16"/>
  <c r="P14735" i="16"/>
  <c r="P14736" i="16"/>
  <c r="P14737" i="16"/>
  <c r="P14738" i="16"/>
  <c r="P14739" i="16"/>
  <c r="P14740" i="16"/>
  <c r="P14741" i="16"/>
  <c r="P14742" i="16"/>
  <c r="P14743" i="16"/>
  <c r="P14744" i="16"/>
  <c r="P14745" i="16"/>
  <c r="P14746" i="16"/>
  <c r="P14747" i="16"/>
  <c r="P14748" i="16"/>
  <c r="P14749" i="16"/>
  <c r="P14750" i="16"/>
  <c r="P14751" i="16"/>
  <c r="P14752" i="16"/>
  <c r="P14753" i="16"/>
  <c r="P14754" i="16"/>
  <c r="P14755" i="16"/>
  <c r="P14756" i="16"/>
  <c r="P14757" i="16"/>
  <c r="P14758" i="16"/>
  <c r="P14759" i="16"/>
  <c r="P14760" i="16"/>
  <c r="P14761" i="16"/>
  <c r="P14762" i="16"/>
  <c r="P14763" i="16"/>
  <c r="P14764" i="16"/>
  <c r="P14765" i="16"/>
  <c r="P14766" i="16"/>
  <c r="P14767" i="16"/>
  <c r="P14768" i="16"/>
  <c r="P14769" i="16"/>
  <c r="P14770" i="16"/>
  <c r="P14771" i="16"/>
  <c r="P14772" i="16"/>
  <c r="P14773" i="16"/>
  <c r="P14774" i="16"/>
  <c r="P14775" i="16"/>
  <c r="P14776" i="16"/>
  <c r="P14777" i="16"/>
  <c r="P14778" i="16"/>
  <c r="P14779" i="16"/>
  <c r="P14780" i="16"/>
  <c r="P14781" i="16"/>
  <c r="P14782" i="16"/>
  <c r="P14783" i="16"/>
  <c r="P14784" i="16"/>
  <c r="P14785" i="16"/>
  <c r="P14786" i="16"/>
  <c r="P14787" i="16"/>
  <c r="P14788" i="16"/>
  <c r="P14789" i="16"/>
  <c r="P14790" i="16"/>
  <c r="P14791" i="16"/>
  <c r="P14792" i="16"/>
  <c r="P14793" i="16"/>
  <c r="P14794" i="16"/>
  <c r="P14795" i="16"/>
  <c r="P14796" i="16"/>
  <c r="P14797" i="16"/>
  <c r="P14798" i="16"/>
  <c r="P14799" i="16"/>
  <c r="P14800" i="16"/>
  <c r="P14801" i="16"/>
  <c r="P14802" i="16"/>
  <c r="P14803" i="16"/>
  <c r="P14804" i="16"/>
  <c r="P14805" i="16"/>
  <c r="P14806" i="16"/>
  <c r="P14807" i="16"/>
  <c r="P14808" i="16"/>
  <c r="P14809" i="16"/>
  <c r="P14810" i="16"/>
  <c r="P14811" i="16"/>
  <c r="P14812" i="16"/>
  <c r="P14813" i="16"/>
  <c r="P14814" i="16"/>
  <c r="P14815" i="16"/>
  <c r="P14816" i="16"/>
  <c r="P14817" i="16"/>
  <c r="P14818" i="16"/>
  <c r="P14819" i="16"/>
  <c r="P14820" i="16"/>
  <c r="P14821" i="16"/>
  <c r="P14822" i="16"/>
  <c r="P14823" i="16"/>
  <c r="P14824" i="16"/>
  <c r="P14825" i="16"/>
  <c r="P14826" i="16"/>
  <c r="P14827" i="16"/>
  <c r="P14828" i="16"/>
  <c r="P14829" i="16"/>
  <c r="P14830" i="16"/>
  <c r="P14831" i="16"/>
  <c r="P14832" i="16"/>
  <c r="P14833" i="16"/>
  <c r="P14834" i="16"/>
  <c r="P14835" i="16"/>
  <c r="P14836" i="16"/>
  <c r="P14837" i="16"/>
  <c r="P14838" i="16"/>
  <c r="P14839" i="16"/>
  <c r="P14840" i="16"/>
  <c r="P14841" i="16"/>
  <c r="P14842" i="16"/>
  <c r="P14843" i="16"/>
  <c r="P14844" i="16"/>
  <c r="P14845" i="16"/>
  <c r="P14846" i="16"/>
  <c r="P14847" i="16"/>
  <c r="P14848" i="16"/>
  <c r="P14849" i="16"/>
  <c r="P14850" i="16"/>
  <c r="P14851" i="16"/>
  <c r="P14852" i="16"/>
  <c r="P14853" i="16"/>
  <c r="P14854" i="16"/>
  <c r="P14855" i="16"/>
  <c r="P14856" i="16"/>
  <c r="P14857" i="16"/>
  <c r="P14858" i="16"/>
  <c r="P14859" i="16"/>
  <c r="P14860" i="16"/>
  <c r="P14861" i="16"/>
  <c r="P14862" i="16"/>
  <c r="P14863" i="16"/>
  <c r="P14864" i="16"/>
  <c r="P14865" i="16"/>
  <c r="P14866" i="16"/>
  <c r="P14867" i="16"/>
  <c r="P14868" i="16"/>
  <c r="P14869" i="16"/>
  <c r="P14870" i="16"/>
  <c r="P14871" i="16"/>
  <c r="P14872" i="16"/>
  <c r="P14873" i="16"/>
  <c r="P14874" i="16"/>
  <c r="P14875" i="16"/>
  <c r="P14876" i="16"/>
  <c r="P14877" i="16"/>
  <c r="P14878" i="16"/>
  <c r="P14879" i="16"/>
  <c r="P14880" i="16"/>
  <c r="P14881" i="16"/>
  <c r="P14882" i="16"/>
  <c r="P14883" i="16"/>
  <c r="P14884" i="16"/>
  <c r="P14885" i="16"/>
  <c r="P14886" i="16"/>
  <c r="P14887" i="16"/>
  <c r="P14888" i="16"/>
  <c r="P14889" i="16"/>
  <c r="P14890" i="16"/>
  <c r="P14891" i="16"/>
  <c r="P14892" i="16"/>
  <c r="P14893" i="16"/>
  <c r="P14894" i="16"/>
  <c r="P14895" i="16"/>
  <c r="P14896" i="16"/>
  <c r="P14897" i="16"/>
  <c r="P14898" i="16"/>
  <c r="P14899" i="16"/>
  <c r="P14900" i="16"/>
  <c r="P14901" i="16"/>
  <c r="P14902" i="16"/>
  <c r="P14903" i="16"/>
  <c r="P14904" i="16"/>
  <c r="P14905" i="16"/>
  <c r="P14906" i="16"/>
  <c r="P14907" i="16"/>
  <c r="P14908" i="16"/>
  <c r="P14909" i="16"/>
  <c r="P14910" i="16"/>
  <c r="P14911" i="16"/>
  <c r="P14912" i="16"/>
  <c r="P14913" i="16"/>
  <c r="P14914" i="16"/>
  <c r="P14915" i="16"/>
  <c r="P14916" i="16"/>
  <c r="P14917" i="16"/>
  <c r="P14918" i="16"/>
  <c r="P14919" i="16"/>
  <c r="P14920" i="16"/>
  <c r="P14921" i="16"/>
  <c r="P14922" i="16"/>
  <c r="P14923" i="16"/>
  <c r="P14924" i="16"/>
  <c r="P14925" i="16"/>
  <c r="P14926" i="16"/>
  <c r="P14927" i="16"/>
  <c r="P14928" i="16"/>
  <c r="P14929" i="16"/>
  <c r="P14930" i="16"/>
  <c r="P14931" i="16"/>
  <c r="P14932" i="16"/>
  <c r="P14933" i="16"/>
  <c r="P14934" i="16"/>
  <c r="P14935" i="16"/>
  <c r="P14936" i="16"/>
  <c r="P14937" i="16"/>
  <c r="P14938" i="16"/>
  <c r="P14939" i="16"/>
  <c r="P14940" i="16"/>
  <c r="P14941" i="16"/>
  <c r="P14942" i="16"/>
  <c r="P14943" i="16"/>
  <c r="P14944" i="16"/>
  <c r="P14945" i="16"/>
  <c r="P14946" i="16"/>
  <c r="P14947" i="16"/>
  <c r="P14948" i="16"/>
  <c r="P14949" i="16"/>
  <c r="P14950" i="16"/>
  <c r="P14951" i="16"/>
  <c r="P14952" i="16"/>
  <c r="P14953" i="16"/>
  <c r="P14954" i="16"/>
  <c r="P14955" i="16"/>
  <c r="P14956" i="16"/>
  <c r="P14957" i="16"/>
  <c r="P14958" i="16"/>
  <c r="P14959" i="16"/>
  <c r="P14960" i="16"/>
  <c r="P14961" i="16"/>
  <c r="P14962" i="16"/>
  <c r="P14963" i="16"/>
  <c r="P14964" i="16"/>
  <c r="P14965" i="16"/>
  <c r="P14966" i="16"/>
  <c r="P14967" i="16"/>
  <c r="P14968" i="16"/>
  <c r="P14969" i="16"/>
  <c r="P14970" i="16"/>
  <c r="P14971" i="16"/>
  <c r="P14972" i="16"/>
  <c r="P14973" i="16"/>
  <c r="P14974" i="16"/>
  <c r="P14975" i="16"/>
  <c r="P14976" i="16"/>
  <c r="P14977" i="16"/>
  <c r="P14978" i="16"/>
  <c r="P14979" i="16"/>
  <c r="P14980" i="16"/>
  <c r="P14981" i="16"/>
  <c r="P14982" i="16"/>
  <c r="P14983" i="16"/>
  <c r="P14984" i="16"/>
  <c r="P14985" i="16"/>
  <c r="P14986" i="16"/>
  <c r="P14987" i="16"/>
  <c r="P14988" i="16"/>
  <c r="P14989" i="16"/>
  <c r="P14990" i="16"/>
  <c r="P14991" i="16"/>
  <c r="P14992" i="16"/>
  <c r="P14993" i="16"/>
  <c r="P14994" i="16"/>
  <c r="P14995" i="16"/>
  <c r="P14996" i="16"/>
  <c r="P14997" i="16"/>
  <c r="P14998" i="16"/>
  <c r="P14999" i="16"/>
  <c r="P15000" i="16"/>
  <c r="P15001" i="16"/>
  <c r="P15002" i="16"/>
  <c r="P15003" i="16"/>
  <c r="P15004" i="16"/>
  <c r="P15005" i="16"/>
  <c r="P15006" i="16"/>
  <c r="P15007" i="16"/>
  <c r="P15008" i="16"/>
  <c r="P15009" i="16"/>
  <c r="P15010" i="16"/>
  <c r="P15011" i="16"/>
  <c r="P15012" i="16"/>
  <c r="P15013" i="16"/>
  <c r="P15014" i="16"/>
  <c r="P15015" i="16"/>
  <c r="P15016" i="16"/>
  <c r="P15017" i="16"/>
  <c r="P15018" i="16"/>
  <c r="P15019" i="16"/>
  <c r="P15020" i="16"/>
  <c r="P15021" i="16"/>
  <c r="P15022" i="16"/>
  <c r="P15023" i="16"/>
  <c r="P15024" i="16"/>
  <c r="P15025" i="16"/>
  <c r="P15026" i="16"/>
  <c r="P15027" i="16"/>
  <c r="P15028" i="16"/>
  <c r="P15029" i="16"/>
  <c r="P15030" i="16"/>
  <c r="P15031" i="16"/>
  <c r="P15032" i="16"/>
  <c r="P15033" i="16"/>
  <c r="P15034" i="16"/>
  <c r="P15035" i="16"/>
  <c r="P15036" i="16"/>
  <c r="P15037" i="16"/>
  <c r="P15038" i="16"/>
  <c r="P15039" i="16"/>
  <c r="P15040" i="16"/>
  <c r="P15041" i="16"/>
  <c r="P15042" i="16"/>
  <c r="P15043" i="16"/>
  <c r="P15044" i="16"/>
  <c r="P15045" i="16"/>
  <c r="P15046" i="16"/>
  <c r="P15047" i="16"/>
  <c r="P15048" i="16"/>
  <c r="P15049" i="16"/>
  <c r="P15050" i="16"/>
  <c r="P15051" i="16"/>
  <c r="P15052" i="16"/>
  <c r="P15053" i="16"/>
  <c r="P15054" i="16"/>
  <c r="P15055" i="16"/>
  <c r="P15056" i="16"/>
  <c r="P15057" i="16"/>
  <c r="P15058" i="16"/>
  <c r="P15059" i="16"/>
  <c r="P15060" i="16"/>
  <c r="P15061" i="16"/>
  <c r="P15062" i="16"/>
  <c r="P15063" i="16"/>
  <c r="P15064" i="16"/>
  <c r="P15065" i="16"/>
  <c r="P15066" i="16"/>
  <c r="P15067" i="16"/>
  <c r="P15068" i="16"/>
  <c r="P15069" i="16"/>
  <c r="P15070" i="16"/>
  <c r="P15071" i="16"/>
  <c r="P15072" i="16"/>
  <c r="P15073" i="16"/>
  <c r="P15074" i="16"/>
  <c r="P15075" i="16"/>
  <c r="P15076" i="16"/>
  <c r="P15077" i="16"/>
  <c r="P15078" i="16"/>
  <c r="P15079" i="16"/>
  <c r="P15080" i="16"/>
  <c r="P15081" i="16"/>
  <c r="P15082" i="16"/>
  <c r="P15083" i="16"/>
  <c r="P15084" i="16"/>
  <c r="P15085" i="16"/>
  <c r="P15086" i="16"/>
  <c r="P15087" i="16"/>
  <c r="P15088" i="16"/>
  <c r="P15089" i="16"/>
  <c r="P15090" i="16"/>
  <c r="P15091" i="16"/>
  <c r="P15092" i="16"/>
  <c r="P15093" i="16"/>
  <c r="P15094" i="16"/>
  <c r="P15095" i="16"/>
  <c r="P15096" i="16"/>
  <c r="P15097" i="16"/>
  <c r="P15098" i="16"/>
  <c r="P15099" i="16"/>
  <c r="P15100" i="16"/>
  <c r="P15101" i="16"/>
  <c r="P15102" i="16"/>
  <c r="P15103" i="16"/>
  <c r="P15104" i="16"/>
  <c r="P15105" i="16"/>
  <c r="P15106" i="16"/>
  <c r="P15107" i="16"/>
  <c r="P15108" i="16"/>
  <c r="P15109" i="16"/>
  <c r="P15110" i="16"/>
  <c r="P15111" i="16"/>
  <c r="P15112" i="16"/>
  <c r="P15113" i="16"/>
  <c r="P15114" i="16"/>
  <c r="P15115" i="16"/>
  <c r="P15116" i="16"/>
  <c r="P15117" i="16"/>
  <c r="P15118" i="16"/>
  <c r="P15119" i="16"/>
  <c r="P15120" i="16"/>
  <c r="P15121" i="16"/>
  <c r="P15122" i="16"/>
  <c r="P15123" i="16"/>
  <c r="P15124" i="16"/>
  <c r="P15125" i="16"/>
  <c r="P15126" i="16"/>
  <c r="P15127" i="16"/>
  <c r="P15128" i="16"/>
  <c r="P15129" i="16"/>
  <c r="P15130" i="16"/>
  <c r="P15131" i="16"/>
  <c r="P15132" i="16"/>
  <c r="P15133" i="16"/>
  <c r="P15134" i="16"/>
  <c r="P15135" i="16"/>
  <c r="P15136" i="16"/>
  <c r="P15137" i="16"/>
  <c r="P15138" i="16"/>
  <c r="P15139" i="16"/>
  <c r="P15140" i="16"/>
  <c r="P15141" i="16"/>
  <c r="P15142" i="16"/>
  <c r="P15143" i="16"/>
  <c r="P15144" i="16"/>
  <c r="P15145" i="16"/>
  <c r="P15146" i="16"/>
  <c r="P15147" i="16"/>
  <c r="P15148" i="16"/>
  <c r="P15149" i="16"/>
  <c r="P15150" i="16"/>
  <c r="P15151" i="16"/>
  <c r="P15152" i="16"/>
  <c r="P15153" i="16"/>
  <c r="P15154" i="16"/>
  <c r="P15155" i="16"/>
  <c r="P15156" i="16"/>
  <c r="P15157" i="16"/>
  <c r="P15158" i="16"/>
  <c r="P15159" i="16"/>
  <c r="P15160" i="16"/>
  <c r="P15161" i="16"/>
  <c r="P15162" i="16"/>
  <c r="P15163" i="16"/>
  <c r="P15164" i="16"/>
  <c r="P15165" i="16"/>
  <c r="P15166" i="16"/>
  <c r="P15167" i="16"/>
  <c r="P15168" i="16"/>
  <c r="P15169" i="16"/>
  <c r="P15170" i="16"/>
  <c r="P15171" i="16"/>
  <c r="P15172" i="16"/>
  <c r="P15173" i="16"/>
  <c r="P15174" i="16"/>
  <c r="P15175" i="16"/>
  <c r="P15176" i="16"/>
  <c r="P15177" i="16"/>
  <c r="P15178" i="16"/>
  <c r="P15179" i="16"/>
  <c r="P15180" i="16"/>
  <c r="P15181" i="16"/>
  <c r="P15182" i="16"/>
  <c r="P15183" i="16"/>
  <c r="P15184" i="16"/>
  <c r="P15185" i="16"/>
  <c r="P15186" i="16"/>
  <c r="P15187" i="16"/>
  <c r="P15188" i="16"/>
  <c r="P15189" i="16"/>
  <c r="P15190" i="16"/>
  <c r="P15191" i="16"/>
  <c r="P15192" i="16"/>
  <c r="P15193" i="16"/>
  <c r="P15194" i="16"/>
  <c r="P15195" i="16"/>
  <c r="P15196" i="16"/>
  <c r="P15197" i="16"/>
  <c r="P15198" i="16"/>
  <c r="P15199" i="16"/>
  <c r="P15200" i="16"/>
  <c r="P15201" i="16"/>
  <c r="P15202" i="16"/>
  <c r="P15203" i="16"/>
  <c r="P15204" i="16"/>
  <c r="P15205" i="16"/>
  <c r="P15206" i="16"/>
  <c r="P15207" i="16"/>
  <c r="P15208" i="16"/>
  <c r="P15209" i="16"/>
  <c r="P15210" i="16"/>
  <c r="P15211" i="16"/>
  <c r="P15212" i="16"/>
  <c r="P15213" i="16"/>
  <c r="P15214" i="16"/>
  <c r="P15215" i="16"/>
  <c r="P15216" i="16"/>
  <c r="P15217" i="16"/>
  <c r="P15218" i="16"/>
  <c r="P15219" i="16"/>
  <c r="P15220" i="16"/>
  <c r="P15221" i="16"/>
  <c r="P15222" i="16"/>
  <c r="P15223" i="16"/>
  <c r="P15224" i="16"/>
  <c r="P15225" i="16"/>
  <c r="P15226" i="16"/>
  <c r="P15227" i="16"/>
  <c r="P15228" i="16"/>
  <c r="P15229" i="16"/>
  <c r="P15230" i="16"/>
  <c r="P15231" i="16"/>
  <c r="P15232" i="16"/>
  <c r="P15233" i="16"/>
  <c r="P15234" i="16"/>
  <c r="P15235" i="16"/>
  <c r="P15236" i="16"/>
  <c r="P15237" i="16"/>
  <c r="P15238" i="16"/>
  <c r="P15239" i="16"/>
  <c r="P15240" i="16"/>
  <c r="P15241" i="16"/>
  <c r="P15242" i="16"/>
  <c r="P15243" i="16"/>
  <c r="P15244" i="16"/>
  <c r="P15245" i="16"/>
  <c r="P15246" i="16"/>
  <c r="P15247" i="16"/>
  <c r="P15248" i="16"/>
  <c r="P15249" i="16"/>
  <c r="P15250" i="16"/>
  <c r="P15251" i="16"/>
  <c r="P15252" i="16"/>
  <c r="P15253" i="16"/>
  <c r="P15254" i="16"/>
  <c r="P15255" i="16"/>
  <c r="P15256" i="16"/>
  <c r="P15257" i="16"/>
  <c r="P15258" i="16"/>
  <c r="P15259" i="16"/>
  <c r="P15260" i="16"/>
  <c r="P15261" i="16"/>
  <c r="P15262" i="16"/>
  <c r="P15263" i="16"/>
  <c r="P15264" i="16"/>
  <c r="P15265" i="16"/>
  <c r="P15266" i="16"/>
  <c r="P15267" i="16"/>
  <c r="P15268" i="16"/>
  <c r="P15269" i="16"/>
  <c r="P15270" i="16"/>
  <c r="P15271" i="16"/>
  <c r="P15272" i="16"/>
  <c r="P15273" i="16"/>
  <c r="P15274" i="16"/>
  <c r="P15275" i="16"/>
  <c r="P15276" i="16"/>
  <c r="P15277" i="16"/>
  <c r="P15278" i="16"/>
  <c r="P15279" i="16"/>
  <c r="P15280" i="16"/>
  <c r="P15281" i="16"/>
  <c r="P15282" i="16"/>
  <c r="P15283" i="16"/>
  <c r="P15284" i="16"/>
  <c r="P15285" i="16"/>
  <c r="P15286" i="16"/>
  <c r="P15287" i="16"/>
  <c r="P15288" i="16"/>
  <c r="P15289" i="16"/>
  <c r="P15290" i="16"/>
  <c r="P15291" i="16"/>
  <c r="P15292" i="16"/>
  <c r="P15293" i="16"/>
  <c r="P15294" i="16"/>
  <c r="P15295" i="16"/>
  <c r="P15296" i="16"/>
  <c r="P15297" i="16"/>
  <c r="P15298" i="16"/>
  <c r="P15299" i="16"/>
  <c r="P15300" i="16"/>
  <c r="P15301" i="16"/>
  <c r="P15302" i="16"/>
  <c r="P15303" i="16"/>
  <c r="P15304" i="16"/>
  <c r="P15305" i="16"/>
  <c r="P15306" i="16"/>
  <c r="P15307" i="16"/>
  <c r="P15308" i="16"/>
  <c r="P15309" i="16"/>
  <c r="P15310" i="16"/>
  <c r="P15311" i="16"/>
  <c r="P15312" i="16"/>
  <c r="P15313" i="16"/>
  <c r="P15314" i="16"/>
  <c r="P15315" i="16"/>
  <c r="P15316" i="16"/>
  <c r="P15317" i="16"/>
  <c r="P15318" i="16"/>
  <c r="P15319" i="16"/>
  <c r="P15320" i="16"/>
  <c r="P15321" i="16"/>
  <c r="P15322" i="16"/>
  <c r="P15323" i="16"/>
  <c r="P15324" i="16"/>
  <c r="P15325" i="16"/>
  <c r="P15326" i="16"/>
  <c r="P15327" i="16"/>
  <c r="P15328" i="16"/>
  <c r="P15329" i="16"/>
  <c r="P15330" i="16"/>
  <c r="P15331" i="16"/>
  <c r="P15332" i="16"/>
  <c r="P15333" i="16"/>
  <c r="P15334" i="16"/>
  <c r="P15335" i="16"/>
  <c r="P15336" i="16"/>
  <c r="P15337" i="16"/>
  <c r="P15338" i="16"/>
  <c r="P15339" i="16"/>
  <c r="P15340" i="16"/>
  <c r="P15341" i="16"/>
  <c r="P15342" i="16"/>
  <c r="P15343" i="16"/>
  <c r="P15344" i="16"/>
  <c r="P15345" i="16"/>
  <c r="P15346" i="16"/>
  <c r="P15347" i="16"/>
  <c r="P15348" i="16"/>
  <c r="P15349" i="16"/>
  <c r="P15350" i="16"/>
  <c r="P15351" i="16"/>
  <c r="P15352" i="16"/>
  <c r="P15353" i="16"/>
  <c r="P15354" i="16"/>
  <c r="P15355" i="16"/>
  <c r="P15356" i="16"/>
  <c r="P15357" i="16"/>
  <c r="P15358" i="16"/>
  <c r="P15359" i="16"/>
  <c r="P15360" i="16"/>
  <c r="P15361" i="16"/>
  <c r="P15362" i="16"/>
  <c r="P15363" i="16"/>
  <c r="P15364" i="16"/>
  <c r="P15365" i="16"/>
  <c r="P15366" i="16"/>
  <c r="P15367" i="16"/>
  <c r="P15368" i="16"/>
  <c r="P15369" i="16"/>
  <c r="P15370" i="16"/>
  <c r="P15371" i="16"/>
  <c r="P15372" i="16"/>
  <c r="P15373" i="16"/>
  <c r="P15374" i="16"/>
  <c r="P15375" i="16"/>
  <c r="P15376" i="16"/>
  <c r="P15377" i="16"/>
  <c r="P15378" i="16"/>
  <c r="P15379" i="16"/>
  <c r="P15380" i="16"/>
  <c r="P15381" i="16"/>
  <c r="P15382" i="16"/>
  <c r="P15383" i="16"/>
  <c r="P15384" i="16"/>
  <c r="P15385" i="16"/>
  <c r="P15386" i="16"/>
  <c r="P15387" i="16"/>
  <c r="P15388" i="16"/>
  <c r="P15389" i="16"/>
  <c r="P15390" i="16"/>
  <c r="P15391" i="16"/>
  <c r="P15392" i="16"/>
  <c r="P15393" i="16"/>
  <c r="P15394" i="16"/>
  <c r="P15395" i="16"/>
  <c r="P15396" i="16"/>
  <c r="P15397" i="16"/>
  <c r="P15398" i="16"/>
  <c r="P15399" i="16"/>
  <c r="P15400" i="16"/>
  <c r="P15401" i="16"/>
  <c r="P15402" i="16"/>
  <c r="P15403" i="16"/>
  <c r="P15404" i="16"/>
  <c r="P15405" i="16"/>
  <c r="P15406" i="16"/>
  <c r="P15407" i="16"/>
  <c r="P15408" i="16"/>
  <c r="P15409" i="16"/>
  <c r="P15410" i="16"/>
  <c r="P15411" i="16"/>
  <c r="P15412" i="16"/>
  <c r="P15413" i="16"/>
  <c r="P15414" i="16"/>
  <c r="P15415" i="16"/>
  <c r="P15416" i="16"/>
  <c r="P15417" i="16"/>
  <c r="P15418" i="16"/>
  <c r="P15419" i="16"/>
  <c r="P15420" i="16"/>
  <c r="P15421" i="16"/>
  <c r="P15422" i="16"/>
  <c r="P15423" i="16"/>
  <c r="P15424" i="16"/>
  <c r="P15425" i="16"/>
  <c r="P15426" i="16"/>
  <c r="P15427" i="16"/>
  <c r="P15428" i="16"/>
  <c r="P15429" i="16"/>
  <c r="P15430" i="16"/>
  <c r="P15431" i="16"/>
  <c r="P15432" i="16"/>
  <c r="P15433" i="16"/>
  <c r="P15434" i="16"/>
  <c r="P15435" i="16"/>
  <c r="P15436" i="16"/>
  <c r="P15437" i="16"/>
  <c r="P15438" i="16"/>
  <c r="P15439" i="16"/>
  <c r="P15440" i="16"/>
  <c r="P15441" i="16"/>
  <c r="P15442" i="16"/>
  <c r="P15443" i="16"/>
  <c r="P15444" i="16"/>
  <c r="P15445" i="16"/>
  <c r="P15446" i="16"/>
  <c r="P15447" i="16"/>
  <c r="P15448" i="16"/>
  <c r="P15449" i="16"/>
  <c r="P15450" i="16"/>
  <c r="P15451" i="16"/>
  <c r="P15452" i="16"/>
  <c r="P15453" i="16"/>
  <c r="P15454" i="16"/>
  <c r="P15455" i="16"/>
  <c r="P15456" i="16"/>
  <c r="P15457" i="16"/>
  <c r="P15458" i="16"/>
  <c r="P15459" i="16"/>
  <c r="P15460" i="16"/>
  <c r="P15461" i="16"/>
  <c r="P15462" i="16"/>
  <c r="P15463" i="16"/>
  <c r="P15464" i="16"/>
  <c r="P15465" i="16"/>
  <c r="P15466" i="16"/>
  <c r="P15467" i="16"/>
  <c r="P15468" i="16"/>
  <c r="P15469" i="16"/>
  <c r="P15470" i="16"/>
  <c r="P15471" i="16"/>
  <c r="P15472" i="16"/>
  <c r="P15473" i="16"/>
  <c r="P15474" i="16"/>
  <c r="P15475" i="16"/>
  <c r="P15476" i="16"/>
  <c r="P15477" i="16"/>
  <c r="P15478" i="16"/>
  <c r="P15479" i="16"/>
  <c r="P15480" i="16"/>
  <c r="P15481" i="16"/>
  <c r="P15482" i="16"/>
  <c r="P15483" i="16"/>
  <c r="P15484" i="16"/>
  <c r="P15485" i="16"/>
  <c r="P15486" i="16"/>
  <c r="P15487" i="16"/>
  <c r="P15488" i="16"/>
  <c r="P15489" i="16"/>
  <c r="P15490" i="16"/>
  <c r="P15491" i="16"/>
  <c r="P15492" i="16"/>
  <c r="P15493" i="16"/>
  <c r="P15494" i="16"/>
  <c r="P15495" i="16"/>
  <c r="P15496" i="16"/>
  <c r="P15497" i="16"/>
  <c r="P15498" i="16"/>
  <c r="P15499" i="16"/>
  <c r="P15500" i="16"/>
  <c r="P15501" i="16"/>
  <c r="P15502" i="16"/>
  <c r="P15503" i="16"/>
  <c r="P15504" i="16"/>
  <c r="P15505" i="16"/>
  <c r="P15506" i="16"/>
  <c r="P15507" i="16"/>
  <c r="P15508" i="16"/>
  <c r="P15509" i="16"/>
  <c r="P15510" i="16"/>
  <c r="P15511" i="16"/>
  <c r="P15512" i="16"/>
  <c r="P15513" i="16"/>
  <c r="P15514" i="16"/>
  <c r="P15515" i="16"/>
  <c r="P15516" i="16"/>
  <c r="P15517" i="16"/>
  <c r="P15518" i="16"/>
  <c r="P15519" i="16"/>
  <c r="P15520" i="16"/>
  <c r="P15521" i="16"/>
  <c r="P15522" i="16"/>
  <c r="P15523" i="16"/>
  <c r="P15524" i="16"/>
  <c r="P15525" i="16"/>
  <c r="P15526" i="16"/>
  <c r="P15527" i="16"/>
  <c r="P15528" i="16"/>
  <c r="P15529" i="16"/>
  <c r="P15530" i="16"/>
  <c r="P15531" i="16"/>
  <c r="P15532" i="16"/>
  <c r="P15533" i="16"/>
  <c r="P15534" i="16"/>
  <c r="P15535" i="16"/>
  <c r="P15536" i="16"/>
  <c r="P15537" i="16"/>
  <c r="P15538" i="16"/>
  <c r="P15539" i="16"/>
  <c r="P15540" i="16"/>
  <c r="P15541" i="16"/>
  <c r="P15542" i="16"/>
  <c r="P15543" i="16"/>
  <c r="P15544" i="16"/>
  <c r="P15545" i="16"/>
  <c r="P15546" i="16"/>
  <c r="P15547" i="16"/>
  <c r="P15548" i="16"/>
  <c r="P15549" i="16"/>
  <c r="P15550" i="16"/>
  <c r="P15551" i="16"/>
  <c r="P15552" i="16"/>
  <c r="P15553" i="16"/>
  <c r="P15554" i="16"/>
  <c r="P15555" i="16"/>
  <c r="P15556" i="16"/>
  <c r="P15557" i="16"/>
  <c r="P15558" i="16"/>
  <c r="P15559" i="16"/>
  <c r="P15560" i="16"/>
  <c r="P15561" i="16"/>
  <c r="P15562" i="16"/>
  <c r="P15563" i="16"/>
  <c r="P15564" i="16"/>
  <c r="P15565" i="16"/>
  <c r="P15566" i="16"/>
  <c r="P15567" i="16"/>
  <c r="P15568" i="16"/>
  <c r="P15569" i="16"/>
  <c r="P15570" i="16"/>
  <c r="P15571" i="16"/>
  <c r="P15572" i="16"/>
  <c r="P15573" i="16"/>
  <c r="P15574" i="16"/>
  <c r="P15575" i="16"/>
  <c r="P15576" i="16"/>
  <c r="P15577" i="16"/>
  <c r="P15578" i="16"/>
  <c r="P15579" i="16"/>
  <c r="P15580" i="16"/>
  <c r="P15581" i="16"/>
  <c r="P15582" i="16"/>
  <c r="P15583" i="16"/>
  <c r="P15584" i="16"/>
  <c r="P15585" i="16"/>
  <c r="P15586" i="16"/>
  <c r="P15587" i="16"/>
  <c r="P15588" i="16"/>
  <c r="P15589" i="16"/>
  <c r="P15590" i="16"/>
  <c r="P15591" i="16"/>
  <c r="P15592" i="16"/>
  <c r="P15593" i="16"/>
  <c r="P15594" i="16"/>
  <c r="P15595" i="16"/>
  <c r="P15596" i="16"/>
  <c r="P15597" i="16"/>
  <c r="P15598" i="16"/>
  <c r="P15599" i="16"/>
  <c r="P15600" i="16"/>
  <c r="P15601" i="16"/>
  <c r="P15602" i="16"/>
  <c r="P15603" i="16"/>
  <c r="P15604" i="16"/>
  <c r="P15605" i="16"/>
  <c r="P15606" i="16"/>
  <c r="P15607" i="16"/>
  <c r="P15608" i="16"/>
  <c r="P15609" i="16"/>
  <c r="P15610" i="16"/>
  <c r="P15611" i="16"/>
  <c r="P15612" i="16"/>
  <c r="P15613" i="16"/>
  <c r="P15614" i="16"/>
  <c r="P15615" i="16"/>
  <c r="P15616" i="16"/>
  <c r="P15617" i="16"/>
  <c r="P15618" i="16"/>
  <c r="P15619" i="16"/>
  <c r="P15620" i="16"/>
  <c r="P15621" i="16"/>
  <c r="P15622" i="16"/>
  <c r="P15623" i="16"/>
  <c r="P15624" i="16"/>
  <c r="P15625" i="16"/>
  <c r="P15626" i="16"/>
  <c r="P15627" i="16"/>
  <c r="P15628" i="16"/>
  <c r="P15629" i="16"/>
  <c r="P15630" i="16"/>
  <c r="P15631" i="16"/>
  <c r="P15632" i="16"/>
  <c r="P15633" i="16"/>
  <c r="P15634" i="16"/>
  <c r="P15635" i="16"/>
  <c r="P15636" i="16"/>
  <c r="P15637" i="16"/>
  <c r="P15638" i="16"/>
  <c r="P15639" i="16"/>
  <c r="P15640" i="16"/>
  <c r="P15641" i="16"/>
  <c r="P15642" i="16"/>
  <c r="P15643" i="16"/>
  <c r="P15644" i="16"/>
  <c r="P15645" i="16"/>
  <c r="P15646" i="16"/>
  <c r="P15647" i="16"/>
  <c r="P15648" i="16"/>
  <c r="P15649" i="16"/>
  <c r="P15650" i="16"/>
  <c r="P15651" i="16"/>
  <c r="P15652" i="16"/>
  <c r="P15653" i="16"/>
  <c r="P15654" i="16"/>
  <c r="P15655" i="16"/>
  <c r="P15656" i="16"/>
  <c r="P15657" i="16"/>
  <c r="P15658" i="16"/>
  <c r="P15659" i="16"/>
  <c r="P15660" i="16"/>
  <c r="P15661" i="16"/>
  <c r="P15662" i="16"/>
  <c r="P15663" i="16"/>
  <c r="P15664" i="16"/>
  <c r="P15665" i="16"/>
  <c r="P15666" i="16"/>
  <c r="P15667" i="16"/>
  <c r="P15668" i="16"/>
  <c r="P15669" i="16"/>
  <c r="P15670" i="16"/>
  <c r="P15671" i="16"/>
  <c r="P15672" i="16"/>
  <c r="P15673" i="16"/>
  <c r="P15674" i="16"/>
  <c r="P15675" i="16"/>
  <c r="P15676" i="16"/>
  <c r="P15677" i="16"/>
  <c r="P15678" i="16"/>
  <c r="P15679" i="16"/>
  <c r="P15680" i="16"/>
  <c r="P15681" i="16"/>
  <c r="P15682" i="16"/>
  <c r="P15683" i="16"/>
  <c r="P15684" i="16"/>
  <c r="P15685" i="16"/>
  <c r="P15686" i="16"/>
  <c r="P15687" i="16"/>
  <c r="P15688" i="16"/>
  <c r="P15689" i="16"/>
  <c r="P15690" i="16"/>
  <c r="P15691" i="16"/>
  <c r="P15692" i="16"/>
  <c r="P15693" i="16"/>
  <c r="P15694" i="16"/>
  <c r="P15695" i="16"/>
  <c r="P15696" i="16"/>
  <c r="P15697" i="16"/>
  <c r="P15698" i="16"/>
  <c r="P15699" i="16"/>
  <c r="P15700" i="16"/>
  <c r="P15701" i="16"/>
  <c r="P15702" i="16"/>
  <c r="P15703" i="16"/>
  <c r="P15704" i="16"/>
  <c r="P15705" i="16"/>
  <c r="P15706" i="16"/>
  <c r="P15707" i="16"/>
  <c r="P15708" i="16"/>
  <c r="P15709" i="16"/>
  <c r="P15710" i="16"/>
  <c r="P15711" i="16"/>
  <c r="P15712" i="16"/>
  <c r="P15713" i="16"/>
  <c r="P15714" i="16"/>
  <c r="P15715" i="16"/>
  <c r="P15716" i="16"/>
  <c r="P15717" i="16"/>
  <c r="P15718" i="16"/>
  <c r="P15719" i="16"/>
  <c r="P15720" i="16"/>
  <c r="P15721" i="16"/>
  <c r="P15722" i="16"/>
  <c r="P15723" i="16"/>
  <c r="P15724" i="16"/>
  <c r="P15725" i="16"/>
  <c r="P15726" i="16"/>
  <c r="P15727" i="16"/>
  <c r="P15728" i="16"/>
  <c r="P15729" i="16"/>
  <c r="P15730" i="16"/>
  <c r="P15731" i="16"/>
  <c r="P15732" i="16"/>
  <c r="P15733" i="16"/>
  <c r="P15734" i="16"/>
  <c r="P15735" i="16"/>
  <c r="P15736" i="16"/>
  <c r="P15737" i="16"/>
  <c r="P15738" i="16"/>
  <c r="P15739" i="16"/>
  <c r="P15740" i="16"/>
  <c r="P15741" i="16"/>
  <c r="P15742" i="16"/>
  <c r="P15743" i="16"/>
  <c r="P15744" i="16"/>
  <c r="P15745" i="16"/>
  <c r="P15746" i="16"/>
  <c r="P15747" i="16"/>
  <c r="P15748" i="16"/>
  <c r="P15749" i="16"/>
  <c r="P15750" i="16"/>
  <c r="P15751" i="16"/>
  <c r="P15752" i="16"/>
  <c r="P15753" i="16"/>
  <c r="P15754" i="16"/>
  <c r="P15755" i="16"/>
  <c r="P15756" i="16"/>
  <c r="P15757" i="16"/>
  <c r="P15758" i="16"/>
  <c r="P15759" i="16"/>
  <c r="P15760" i="16"/>
  <c r="P15761" i="16"/>
  <c r="P15762" i="16"/>
  <c r="P15763" i="16"/>
  <c r="P15764" i="16"/>
  <c r="P15765" i="16"/>
  <c r="P15766" i="16"/>
  <c r="P15767" i="16"/>
  <c r="P15768" i="16"/>
  <c r="P15769" i="16"/>
  <c r="P15770" i="16"/>
  <c r="P15771" i="16"/>
  <c r="P15772" i="16"/>
  <c r="P15773" i="16"/>
  <c r="P15774" i="16"/>
  <c r="P15775" i="16"/>
  <c r="P15776" i="16"/>
  <c r="P15777" i="16"/>
  <c r="P15778" i="16"/>
  <c r="P15779" i="16"/>
  <c r="P15780" i="16"/>
  <c r="P15781" i="16"/>
  <c r="P15782" i="16"/>
  <c r="P15783" i="16"/>
  <c r="P15784" i="16"/>
  <c r="P15785" i="16"/>
  <c r="P15786" i="16"/>
  <c r="P15787" i="16"/>
  <c r="P15788" i="16"/>
  <c r="P15789" i="16"/>
  <c r="P15790" i="16"/>
  <c r="P15791" i="16"/>
  <c r="P15792" i="16"/>
  <c r="P15793" i="16"/>
  <c r="P15794" i="16"/>
  <c r="P15795" i="16"/>
  <c r="P15796" i="16"/>
  <c r="P15797" i="16"/>
  <c r="P15798" i="16"/>
  <c r="P15799" i="16"/>
  <c r="P15800" i="16"/>
  <c r="P15801" i="16"/>
  <c r="P15802" i="16"/>
  <c r="P15803" i="16"/>
  <c r="P15804" i="16"/>
  <c r="P15805" i="16"/>
  <c r="P15806" i="16"/>
  <c r="P15807" i="16"/>
  <c r="P15808" i="16"/>
  <c r="P15809" i="16"/>
  <c r="P15810" i="16"/>
  <c r="P15811" i="16"/>
  <c r="P15812" i="16"/>
  <c r="P15813" i="16"/>
  <c r="P15814" i="16"/>
  <c r="P15815" i="16"/>
  <c r="P15816" i="16"/>
  <c r="P15817" i="16"/>
  <c r="P15818" i="16"/>
  <c r="P15819" i="16"/>
  <c r="P15820" i="16"/>
  <c r="P15821" i="16"/>
  <c r="P15822" i="16"/>
  <c r="P15823" i="16"/>
  <c r="P15824" i="16"/>
  <c r="P15825" i="16"/>
  <c r="P15826" i="16"/>
  <c r="P15827" i="16"/>
  <c r="P15828" i="16"/>
  <c r="P15829" i="16"/>
  <c r="P15830" i="16"/>
  <c r="P15831" i="16"/>
  <c r="P15832" i="16"/>
  <c r="P15833" i="16"/>
  <c r="P15834" i="16"/>
  <c r="P15835" i="16"/>
  <c r="P15836" i="16"/>
  <c r="P15837" i="16"/>
  <c r="P15838" i="16"/>
  <c r="P15839" i="16"/>
  <c r="P15840" i="16"/>
  <c r="P15841" i="16"/>
  <c r="P15842" i="16"/>
  <c r="P15843" i="16"/>
  <c r="P15844" i="16"/>
  <c r="P15845" i="16"/>
  <c r="P15846" i="16"/>
  <c r="P15847" i="16"/>
  <c r="P15848" i="16"/>
  <c r="P15849" i="16"/>
  <c r="P15850" i="16"/>
  <c r="P15851" i="16"/>
  <c r="P15852" i="16"/>
  <c r="P15853" i="16"/>
  <c r="P15854" i="16"/>
  <c r="P15855" i="16"/>
  <c r="P15856" i="16"/>
  <c r="P15857" i="16"/>
  <c r="P15858" i="16"/>
  <c r="P15859" i="16"/>
  <c r="P15860" i="16"/>
  <c r="P15861" i="16"/>
  <c r="P15862" i="16"/>
  <c r="P15863" i="16"/>
  <c r="P15864" i="16"/>
  <c r="P15865" i="16"/>
  <c r="P15866" i="16"/>
  <c r="P15867" i="16"/>
  <c r="P15868" i="16"/>
  <c r="P15869" i="16"/>
  <c r="P15870" i="16"/>
  <c r="P15871" i="16"/>
  <c r="P15872" i="16"/>
  <c r="P15873" i="16"/>
  <c r="P15874" i="16"/>
  <c r="P15875" i="16"/>
  <c r="P15876" i="16"/>
  <c r="P15877" i="16"/>
  <c r="P15878" i="16"/>
  <c r="P15879" i="16"/>
  <c r="P15880" i="16"/>
  <c r="P15881" i="16"/>
  <c r="P15882" i="16"/>
  <c r="P15883" i="16"/>
  <c r="P15884" i="16"/>
  <c r="P15885" i="16"/>
  <c r="P15886" i="16"/>
  <c r="P15887" i="16"/>
  <c r="P15888" i="16"/>
  <c r="P15889" i="16"/>
  <c r="P15890" i="16"/>
  <c r="P15891" i="16"/>
  <c r="P15892" i="16"/>
  <c r="P15893" i="16"/>
  <c r="P15894" i="16"/>
  <c r="P15895" i="16"/>
  <c r="P15896" i="16"/>
  <c r="P15897" i="16"/>
  <c r="P15898" i="16"/>
  <c r="P15899" i="16"/>
  <c r="P15900" i="16"/>
  <c r="P15901" i="16"/>
  <c r="P15902" i="16"/>
  <c r="P15903" i="16"/>
  <c r="P15904" i="16"/>
  <c r="P15905" i="16"/>
  <c r="P15906" i="16"/>
  <c r="P15907" i="16"/>
  <c r="P15908" i="16"/>
  <c r="P15909" i="16"/>
  <c r="P15910" i="16"/>
  <c r="P15911" i="16"/>
  <c r="P15912" i="16"/>
  <c r="P15913" i="16"/>
  <c r="P15914" i="16"/>
  <c r="P15915" i="16"/>
  <c r="P15916" i="16"/>
  <c r="P15917" i="16"/>
  <c r="P15918" i="16"/>
  <c r="P15919" i="16"/>
  <c r="P15920" i="16"/>
  <c r="P15921" i="16"/>
  <c r="P15922" i="16"/>
  <c r="P15923" i="16"/>
  <c r="P15924" i="16"/>
  <c r="P15925" i="16"/>
  <c r="P15926" i="16"/>
  <c r="P15927" i="16"/>
  <c r="P15928" i="16"/>
  <c r="P15929" i="16"/>
  <c r="P15930" i="16"/>
  <c r="P15931" i="16"/>
  <c r="P15932" i="16"/>
  <c r="P15933" i="16"/>
  <c r="P15934" i="16"/>
  <c r="P15935" i="16"/>
  <c r="P15936" i="16"/>
  <c r="P15937" i="16"/>
  <c r="P15938" i="16"/>
  <c r="P15939" i="16"/>
  <c r="P15940" i="16"/>
  <c r="P15941" i="16"/>
  <c r="P15942" i="16"/>
  <c r="P15943" i="16"/>
  <c r="P15944" i="16"/>
  <c r="P15945" i="16"/>
  <c r="P15946" i="16"/>
  <c r="P15947" i="16"/>
  <c r="P15948" i="16"/>
  <c r="P15949" i="16"/>
  <c r="P15950" i="16"/>
  <c r="P15951" i="16"/>
  <c r="P15952" i="16"/>
  <c r="P15953" i="16"/>
  <c r="P15954" i="16"/>
  <c r="P15955" i="16"/>
  <c r="P15956" i="16"/>
  <c r="P15957" i="16"/>
  <c r="P15958" i="16"/>
  <c r="P15959" i="16"/>
  <c r="P15960" i="16"/>
  <c r="P15961" i="16"/>
  <c r="P15962" i="16"/>
  <c r="P15963" i="16"/>
  <c r="P15964" i="16"/>
  <c r="P15965" i="16"/>
  <c r="P15966" i="16"/>
  <c r="P15967" i="16"/>
  <c r="P15968" i="16"/>
  <c r="P15969" i="16"/>
  <c r="P15970" i="16"/>
  <c r="P15971" i="16"/>
  <c r="P15972" i="16"/>
  <c r="P15973" i="16"/>
  <c r="P15974" i="16"/>
  <c r="P15975" i="16"/>
  <c r="P15976" i="16"/>
  <c r="P15977" i="16"/>
  <c r="P15978" i="16"/>
  <c r="P15979" i="16"/>
  <c r="P15980" i="16"/>
  <c r="P15981" i="16"/>
  <c r="P15982" i="16"/>
  <c r="P15983" i="16"/>
  <c r="P15984" i="16"/>
  <c r="P15985" i="16"/>
  <c r="P15986" i="16"/>
  <c r="P15987" i="16"/>
  <c r="P15988" i="16"/>
  <c r="P15989" i="16"/>
  <c r="P15990" i="16"/>
  <c r="P15991" i="16"/>
  <c r="P15992" i="16"/>
  <c r="P15993" i="16"/>
  <c r="P15994" i="16"/>
  <c r="P15995" i="16"/>
  <c r="P15996" i="16"/>
  <c r="P15997" i="16"/>
  <c r="P15998" i="16"/>
  <c r="P15999" i="16"/>
  <c r="P16000" i="16"/>
  <c r="P16001" i="16"/>
  <c r="P16002" i="16"/>
  <c r="P16003" i="16"/>
  <c r="P16004" i="16"/>
  <c r="P16005" i="16"/>
  <c r="P16006" i="16"/>
  <c r="P16007" i="16"/>
  <c r="P16008" i="16"/>
  <c r="P16009" i="16"/>
  <c r="P16010" i="16"/>
  <c r="P16011" i="16"/>
  <c r="P16012" i="16"/>
  <c r="P16013" i="16"/>
  <c r="P16014" i="16"/>
  <c r="P16015" i="16"/>
  <c r="P16016" i="16"/>
  <c r="P16017" i="16"/>
  <c r="P16018" i="16"/>
  <c r="P16019" i="16"/>
  <c r="P16020" i="16"/>
  <c r="P16021" i="16"/>
  <c r="P16022" i="16"/>
  <c r="P16023" i="16"/>
  <c r="P16024" i="16"/>
  <c r="P16025" i="16"/>
  <c r="P16026" i="16"/>
  <c r="P16027" i="16"/>
  <c r="P16028" i="16"/>
  <c r="P16029" i="16"/>
  <c r="P16030" i="16"/>
  <c r="P16031" i="16"/>
  <c r="P16032" i="16"/>
  <c r="P16033" i="16"/>
  <c r="P16034" i="16"/>
  <c r="P16035" i="16"/>
  <c r="P16036" i="16"/>
  <c r="P16037" i="16"/>
  <c r="P16038" i="16"/>
  <c r="P16039" i="16"/>
  <c r="P16040" i="16"/>
  <c r="P16041" i="16"/>
  <c r="P16042" i="16"/>
  <c r="P16043" i="16"/>
  <c r="P16044" i="16"/>
  <c r="P16045" i="16"/>
  <c r="P16046" i="16"/>
  <c r="P16047" i="16"/>
  <c r="P16048" i="16"/>
  <c r="P16049" i="16"/>
  <c r="P16050" i="16"/>
  <c r="P16051" i="16"/>
  <c r="P16052" i="16"/>
  <c r="P16053" i="16"/>
  <c r="P16054" i="16"/>
  <c r="P16055" i="16"/>
  <c r="P16056" i="16"/>
  <c r="P16057" i="16"/>
  <c r="P16058" i="16"/>
  <c r="P16059" i="16"/>
  <c r="P16060" i="16"/>
  <c r="P16061" i="16"/>
  <c r="P16062" i="16"/>
  <c r="P16063" i="16"/>
  <c r="P16064" i="16"/>
  <c r="P16065" i="16"/>
  <c r="P16066" i="16"/>
  <c r="P16067" i="16"/>
  <c r="P16068" i="16"/>
  <c r="P16069" i="16"/>
  <c r="P16070" i="16"/>
  <c r="P16071" i="16"/>
  <c r="P16072" i="16"/>
  <c r="P16073" i="16"/>
  <c r="P16074" i="16"/>
  <c r="P16075" i="16"/>
  <c r="P16076" i="16"/>
  <c r="P16077" i="16"/>
  <c r="P16078" i="16"/>
  <c r="P16079" i="16"/>
  <c r="P16080" i="16"/>
  <c r="P16081" i="16"/>
  <c r="P16082" i="16"/>
  <c r="P16083" i="16"/>
  <c r="P16084" i="16"/>
  <c r="P16085" i="16"/>
  <c r="P16086" i="16"/>
  <c r="P16087" i="16"/>
  <c r="P16088" i="16"/>
  <c r="P16089" i="16"/>
  <c r="P16090" i="16"/>
  <c r="P16091" i="16"/>
  <c r="P16092" i="16"/>
  <c r="P16093" i="16"/>
  <c r="P16094" i="16"/>
  <c r="P16095" i="16"/>
  <c r="P16096" i="16"/>
  <c r="P16097" i="16"/>
  <c r="P16098" i="16"/>
  <c r="P16099" i="16"/>
  <c r="P16100" i="16"/>
  <c r="P16101" i="16"/>
  <c r="P16102" i="16"/>
  <c r="P16103" i="16"/>
  <c r="P16104" i="16"/>
  <c r="P16105" i="16"/>
  <c r="P16106" i="16"/>
  <c r="P16107" i="16"/>
  <c r="P16108" i="16"/>
  <c r="P16109" i="16"/>
  <c r="P16110" i="16"/>
  <c r="P16111" i="16"/>
  <c r="P16112" i="16"/>
  <c r="P16113" i="16"/>
  <c r="P16114" i="16"/>
  <c r="P16115" i="16"/>
  <c r="P16116" i="16"/>
  <c r="P16117" i="16"/>
  <c r="P16118" i="16"/>
  <c r="P16119" i="16"/>
  <c r="P16120" i="16"/>
  <c r="P16121" i="16"/>
  <c r="P16122" i="16"/>
  <c r="P16123" i="16"/>
  <c r="P16124" i="16"/>
  <c r="P16125" i="16"/>
  <c r="P16126" i="16"/>
  <c r="P16127" i="16"/>
  <c r="P16128" i="16"/>
  <c r="P16129" i="16"/>
  <c r="P16130" i="16"/>
  <c r="P16131" i="16"/>
  <c r="P16132" i="16"/>
  <c r="P16133" i="16"/>
  <c r="P16134" i="16"/>
  <c r="P16135" i="16"/>
  <c r="P16136" i="16"/>
  <c r="P16137" i="16"/>
  <c r="P16138" i="16"/>
  <c r="P16139" i="16"/>
  <c r="P16140" i="16"/>
  <c r="P16141" i="16"/>
  <c r="P16142" i="16"/>
  <c r="P16143" i="16"/>
  <c r="P16144" i="16"/>
  <c r="P16145" i="16"/>
  <c r="P16146" i="16"/>
  <c r="P16147" i="16"/>
  <c r="P16148" i="16"/>
  <c r="P16149" i="16"/>
  <c r="P16150" i="16"/>
  <c r="P16151" i="16"/>
  <c r="P16152" i="16"/>
  <c r="P16153" i="16"/>
  <c r="P16154" i="16"/>
  <c r="P16155" i="16"/>
  <c r="P16156" i="16"/>
  <c r="P16157" i="16"/>
  <c r="P16158" i="16"/>
  <c r="P16159" i="16"/>
  <c r="P16160" i="16"/>
  <c r="P16161" i="16"/>
  <c r="P16162" i="16"/>
  <c r="P16163" i="16"/>
  <c r="P16164" i="16"/>
  <c r="P16165" i="16"/>
  <c r="P16166" i="16"/>
  <c r="P16167" i="16"/>
  <c r="P16168" i="16"/>
  <c r="P16169" i="16"/>
  <c r="P16170" i="16"/>
  <c r="P16171" i="16"/>
  <c r="P16172" i="16"/>
  <c r="P16173" i="16"/>
  <c r="P16174" i="16"/>
  <c r="P16175" i="16"/>
  <c r="P16176" i="16"/>
  <c r="P16177" i="16"/>
  <c r="P16178" i="16"/>
  <c r="P16179" i="16"/>
  <c r="P16180" i="16"/>
  <c r="P16181" i="16"/>
  <c r="P16182" i="16"/>
  <c r="P16183" i="16"/>
  <c r="P16184" i="16"/>
  <c r="P16185" i="16"/>
  <c r="P16186" i="16"/>
  <c r="P16187" i="16"/>
  <c r="P16188" i="16"/>
  <c r="P16189" i="16"/>
  <c r="P16190" i="16"/>
  <c r="P16191" i="16"/>
  <c r="P16192" i="16"/>
  <c r="P16193" i="16"/>
  <c r="P16194" i="16"/>
  <c r="P16195" i="16"/>
  <c r="P16196" i="16"/>
  <c r="P16197" i="16"/>
  <c r="P16198" i="16"/>
  <c r="P16199" i="16"/>
  <c r="P16200" i="16"/>
  <c r="P16201" i="16"/>
  <c r="P16202" i="16"/>
  <c r="P16203" i="16"/>
  <c r="P16204" i="16"/>
  <c r="P16205" i="16"/>
  <c r="P16206" i="16"/>
  <c r="P16207" i="16"/>
  <c r="P16208" i="16"/>
  <c r="P16209" i="16"/>
  <c r="P16210" i="16"/>
  <c r="P16211" i="16"/>
  <c r="P16212" i="16"/>
  <c r="P16213" i="16"/>
  <c r="P16214" i="16"/>
  <c r="P16215" i="16"/>
  <c r="P16216" i="16"/>
  <c r="P16217" i="16"/>
  <c r="P16218" i="16"/>
  <c r="P16219" i="16"/>
  <c r="P16220" i="16"/>
  <c r="P16221" i="16"/>
  <c r="P16222" i="16"/>
  <c r="P16223" i="16"/>
  <c r="P16224" i="16"/>
  <c r="P16225" i="16"/>
  <c r="P16226" i="16"/>
  <c r="P16227" i="16"/>
  <c r="P16228" i="16"/>
  <c r="P16229" i="16"/>
  <c r="P16230" i="16"/>
  <c r="P16231" i="16"/>
  <c r="P16232" i="16"/>
  <c r="P16233" i="16"/>
  <c r="P16234" i="16"/>
  <c r="P16235" i="16"/>
  <c r="P16236" i="16"/>
  <c r="P16237" i="16"/>
  <c r="P16238" i="16"/>
  <c r="P16239" i="16"/>
  <c r="P16240" i="16"/>
  <c r="P16241" i="16"/>
  <c r="P16242" i="16"/>
  <c r="P16243" i="16"/>
  <c r="P16244" i="16"/>
  <c r="P16245" i="16"/>
  <c r="P16246" i="16"/>
  <c r="P16247" i="16"/>
  <c r="P16248" i="16"/>
  <c r="P16249" i="16"/>
  <c r="P16250" i="16"/>
  <c r="P16251" i="16"/>
  <c r="P16252" i="16"/>
  <c r="P16253" i="16"/>
  <c r="P16254" i="16"/>
  <c r="P16255" i="16"/>
  <c r="P16256" i="16"/>
  <c r="P16257" i="16"/>
  <c r="P16258" i="16"/>
  <c r="P16259" i="16"/>
  <c r="P16260" i="16"/>
  <c r="P16261" i="16"/>
  <c r="P16262" i="16"/>
  <c r="P16263" i="16"/>
  <c r="P16264" i="16"/>
  <c r="P16265" i="16"/>
  <c r="P16266" i="16"/>
  <c r="P16267" i="16"/>
  <c r="P16268" i="16"/>
  <c r="P16269" i="16"/>
  <c r="P16270" i="16"/>
  <c r="P16271" i="16"/>
  <c r="P16272" i="16"/>
  <c r="P16273" i="16"/>
  <c r="P16274" i="16"/>
  <c r="P16275" i="16"/>
  <c r="P16276" i="16"/>
  <c r="P16277" i="16"/>
  <c r="P16278" i="16"/>
  <c r="P16279" i="16"/>
  <c r="P16280" i="16"/>
  <c r="P16281" i="16"/>
  <c r="P16282" i="16"/>
  <c r="P16283" i="16"/>
  <c r="P16284" i="16"/>
  <c r="P16285" i="16"/>
  <c r="P16286" i="16"/>
  <c r="P16287" i="16"/>
  <c r="P16288" i="16"/>
  <c r="P16289" i="16"/>
  <c r="P16290" i="16"/>
  <c r="P16291" i="16"/>
  <c r="P16292" i="16"/>
  <c r="P16293" i="16"/>
  <c r="P16294" i="16"/>
  <c r="P16295" i="16"/>
  <c r="P16296" i="16"/>
  <c r="P16297" i="16"/>
  <c r="P16298" i="16"/>
  <c r="P16299" i="16"/>
  <c r="P16300" i="16"/>
  <c r="P16301" i="16"/>
  <c r="P16302" i="16"/>
  <c r="P16303" i="16"/>
  <c r="P16304" i="16"/>
  <c r="P16305" i="16"/>
  <c r="P16306" i="16"/>
  <c r="P16307" i="16"/>
  <c r="P16308" i="16"/>
  <c r="P16309" i="16"/>
  <c r="P16310" i="16"/>
  <c r="P16311" i="16"/>
  <c r="P16312" i="16"/>
  <c r="P16313" i="16"/>
  <c r="P16314" i="16"/>
  <c r="P16315" i="16"/>
  <c r="P16316" i="16"/>
  <c r="P16317" i="16"/>
  <c r="P16318" i="16"/>
  <c r="P16319" i="16"/>
  <c r="P16320" i="16"/>
  <c r="P16321" i="16"/>
  <c r="P16322" i="16"/>
  <c r="P16323" i="16"/>
  <c r="P16324" i="16"/>
  <c r="P16325" i="16"/>
  <c r="P16326" i="16"/>
  <c r="P16327" i="16"/>
  <c r="P16328" i="16"/>
  <c r="P16329" i="16"/>
  <c r="P16330" i="16"/>
  <c r="P16331" i="16"/>
  <c r="P16332" i="16"/>
  <c r="P16333" i="16"/>
  <c r="P16334" i="16"/>
  <c r="P16335" i="16"/>
  <c r="P16336" i="16"/>
  <c r="P16337" i="16"/>
  <c r="P16338" i="16"/>
  <c r="P16339" i="16"/>
  <c r="P16340" i="16"/>
  <c r="P16341" i="16"/>
  <c r="P16342" i="16"/>
  <c r="P16343" i="16"/>
  <c r="P16344" i="16"/>
  <c r="P16345" i="16"/>
  <c r="P16346" i="16"/>
  <c r="P16347" i="16"/>
  <c r="P16348" i="16"/>
  <c r="P16349" i="16"/>
  <c r="P16350" i="16"/>
  <c r="P16351" i="16"/>
  <c r="P16352" i="16"/>
  <c r="P16353" i="16"/>
  <c r="P16354" i="16"/>
  <c r="P16355" i="16"/>
  <c r="P16356" i="16"/>
  <c r="P16357" i="16"/>
  <c r="P16358" i="16"/>
  <c r="P16359" i="16"/>
  <c r="P16360" i="16"/>
  <c r="P16361" i="16"/>
  <c r="P16362" i="16"/>
  <c r="P16363" i="16"/>
  <c r="P16364" i="16"/>
  <c r="P16365" i="16"/>
  <c r="P16366" i="16"/>
  <c r="P16367" i="16"/>
  <c r="P16368" i="16"/>
  <c r="P16369" i="16"/>
  <c r="P16370" i="16"/>
  <c r="P16371" i="16"/>
  <c r="P16372" i="16"/>
  <c r="P16373" i="16"/>
  <c r="P16374" i="16"/>
  <c r="P16375" i="16"/>
  <c r="P16376" i="16"/>
  <c r="P16377" i="16"/>
  <c r="P16378" i="16"/>
  <c r="P16379" i="16"/>
  <c r="P16380" i="16"/>
  <c r="P16381" i="16"/>
  <c r="P16382" i="16"/>
  <c r="P16383" i="16"/>
  <c r="P16384" i="16"/>
  <c r="P16385" i="16"/>
  <c r="P16386" i="16"/>
  <c r="P16387" i="16"/>
  <c r="P16388" i="16"/>
  <c r="P16389" i="16"/>
  <c r="P16390" i="16"/>
  <c r="P16391" i="16"/>
  <c r="P16392" i="16"/>
  <c r="P16393" i="16"/>
  <c r="P16394" i="16"/>
  <c r="P16395" i="16"/>
  <c r="P16396" i="16"/>
  <c r="P16397" i="16"/>
  <c r="P16398" i="16"/>
  <c r="P16399" i="16"/>
  <c r="P16400" i="16"/>
  <c r="P16401" i="16"/>
  <c r="P16402" i="16"/>
  <c r="P16403" i="16"/>
  <c r="P16404" i="16"/>
  <c r="P16405" i="16"/>
  <c r="P16406" i="16"/>
  <c r="P16407" i="16"/>
  <c r="P16408" i="16"/>
  <c r="P16409" i="16"/>
  <c r="P16410" i="16"/>
  <c r="P16411" i="16"/>
  <c r="P16412" i="16"/>
  <c r="P16413" i="16"/>
  <c r="P16414" i="16"/>
  <c r="P16415" i="16"/>
  <c r="P16416" i="16"/>
  <c r="P16417" i="16"/>
  <c r="P16418" i="16"/>
  <c r="P16419" i="16"/>
  <c r="P16420" i="16"/>
  <c r="P16421" i="16"/>
  <c r="P16422" i="16"/>
  <c r="P16423" i="16"/>
  <c r="P16424" i="16"/>
  <c r="P16425" i="16"/>
  <c r="P16426" i="16"/>
  <c r="P16427" i="16"/>
  <c r="P16428" i="16"/>
  <c r="P16429" i="16"/>
  <c r="P16430" i="16"/>
  <c r="P16431" i="16"/>
  <c r="P16432" i="16"/>
  <c r="P16433" i="16"/>
  <c r="P16434" i="16"/>
  <c r="P16435" i="16"/>
  <c r="P16436" i="16"/>
  <c r="P16437" i="16"/>
  <c r="P16438" i="16"/>
  <c r="P16439" i="16"/>
  <c r="P16440" i="16"/>
  <c r="P16441" i="16"/>
  <c r="P16442" i="16"/>
  <c r="P16443" i="16"/>
  <c r="P16444" i="16"/>
  <c r="P16445" i="16"/>
  <c r="P16446" i="16"/>
  <c r="P16447" i="16"/>
  <c r="P16448" i="16"/>
  <c r="P16449" i="16"/>
  <c r="P16450" i="16"/>
  <c r="P16451" i="16"/>
  <c r="P16452" i="16"/>
  <c r="P16453" i="16"/>
  <c r="P16454" i="16"/>
  <c r="P16455" i="16"/>
  <c r="P16456" i="16"/>
  <c r="P16457" i="16"/>
  <c r="P16458" i="16"/>
  <c r="P16459" i="16"/>
  <c r="P16460" i="16"/>
  <c r="P16461" i="16"/>
  <c r="P16462" i="16"/>
  <c r="P16463" i="16"/>
  <c r="P16464" i="16"/>
  <c r="P16465" i="16"/>
  <c r="P16466" i="16"/>
  <c r="P16467" i="16"/>
  <c r="P16468" i="16"/>
  <c r="P16469" i="16"/>
  <c r="P16470" i="16"/>
  <c r="P16471" i="16"/>
  <c r="P16472" i="16"/>
  <c r="P16473" i="16"/>
  <c r="P16474" i="16"/>
  <c r="P16475" i="16"/>
  <c r="P16476" i="16"/>
  <c r="P16477" i="16"/>
  <c r="P16478" i="16"/>
  <c r="P16479" i="16"/>
  <c r="P16480" i="16"/>
  <c r="P16481" i="16"/>
  <c r="P16482" i="16"/>
  <c r="P16483" i="16"/>
  <c r="P16484" i="16"/>
  <c r="P16485" i="16"/>
  <c r="P16486" i="16"/>
  <c r="P16487" i="16"/>
  <c r="P16488" i="16"/>
  <c r="P16489" i="16"/>
  <c r="P16490" i="16"/>
  <c r="P16491" i="16"/>
  <c r="P16492" i="16"/>
  <c r="P16493" i="16"/>
  <c r="P16494" i="16"/>
  <c r="P16495" i="16"/>
  <c r="P16496" i="16"/>
  <c r="P16497" i="16"/>
  <c r="P16498" i="16"/>
  <c r="P16499" i="16"/>
  <c r="P16500" i="16"/>
  <c r="P16501" i="16"/>
  <c r="P16502" i="16"/>
  <c r="P16503" i="16"/>
  <c r="P16504" i="16"/>
  <c r="P16505" i="16"/>
  <c r="P16506" i="16"/>
  <c r="P16507" i="16"/>
  <c r="P16508" i="16"/>
  <c r="P16509" i="16"/>
  <c r="P16510" i="16"/>
  <c r="P16511" i="16"/>
  <c r="P16512" i="16"/>
  <c r="P16513" i="16"/>
  <c r="P16514" i="16"/>
  <c r="P16515" i="16"/>
  <c r="P16516" i="16"/>
  <c r="P16517" i="16"/>
  <c r="P16518" i="16"/>
  <c r="P16519" i="16"/>
  <c r="P16520" i="16"/>
  <c r="P16521" i="16"/>
  <c r="P16522" i="16"/>
  <c r="P16523" i="16"/>
  <c r="P16524" i="16"/>
  <c r="P16525" i="16"/>
  <c r="P16526" i="16"/>
  <c r="P16527" i="16"/>
  <c r="P16528" i="16"/>
  <c r="P16529" i="16"/>
  <c r="P16530" i="16"/>
  <c r="P16531" i="16"/>
  <c r="P16532" i="16"/>
  <c r="P16533" i="16"/>
  <c r="P16534" i="16"/>
  <c r="P16535" i="16"/>
  <c r="P16536" i="16"/>
  <c r="P16537" i="16"/>
  <c r="P16538" i="16"/>
  <c r="P16539" i="16"/>
  <c r="P16540" i="16"/>
  <c r="P16541" i="16"/>
  <c r="P16542" i="16"/>
  <c r="P16543" i="16"/>
  <c r="P16544" i="16"/>
  <c r="P16545" i="16"/>
  <c r="P16546" i="16"/>
  <c r="P16547" i="16"/>
  <c r="P16548" i="16"/>
  <c r="P16549" i="16"/>
  <c r="P16550" i="16"/>
  <c r="P16551" i="16"/>
  <c r="P16552" i="16"/>
  <c r="P16553" i="16"/>
  <c r="P16554" i="16"/>
  <c r="P16555" i="16"/>
  <c r="P16556" i="16"/>
  <c r="P16557" i="16"/>
  <c r="P16558" i="16"/>
  <c r="P16559" i="16"/>
  <c r="P16560" i="16"/>
  <c r="P16561" i="16"/>
  <c r="P16562" i="16"/>
  <c r="P16563" i="16"/>
  <c r="P16564" i="16"/>
  <c r="P16565" i="16"/>
  <c r="P16566" i="16"/>
  <c r="P16567" i="16"/>
  <c r="P16568" i="16"/>
  <c r="P16569" i="16"/>
  <c r="P16570" i="16"/>
  <c r="P16571" i="16"/>
  <c r="P16572" i="16"/>
  <c r="P16573" i="16"/>
  <c r="P16574" i="16"/>
  <c r="P16575" i="16"/>
  <c r="P16576" i="16"/>
  <c r="P16577" i="16"/>
  <c r="P16578" i="16"/>
  <c r="P16579" i="16"/>
  <c r="P16580" i="16"/>
  <c r="P16581" i="16"/>
  <c r="P16582" i="16"/>
  <c r="P16583" i="16"/>
  <c r="P16584" i="16"/>
  <c r="P16585" i="16"/>
  <c r="P16586" i="16"/>
  <c r="P16587" i="16"/>
  <c r="P16588" i="16"/>
  <c r="P16589" i="16"/>
  <c r="P16590" i="16"/>
  <c r="P16591" i="16"/>
  <c r="P16592" i="16"/>
  <c r="P16593" i="16"/>
  <c r="P16594" i="16"/>
  <c r="P16595" i="16"/>
  <c r="P16596" i="16"/>
  <c r="P16597" i="16"/>
  <c r="P16598" i="16"/>
  <c r="P16599" i="16"/>
  <c r="P16600" i="16"/>
  <c r="P16601" i="16"/>
  <c r="P16602" i="16"/>
  <c r="P16603" i="16"/>
  <c r="P16604" i="16"/>
  <c r="P16605" i="16"/>
  <c r="P16606" i="16"/>
  <c r="P16607" i="16"/>
  <c r="P16608" i="16"/>
  <c r="P16609" i="16"/>
  <c r="P16610" i="16"/>
  <c r="P16611" i="16"/>
  <c r="P16612" i="16"/>
  <c r="P16613" i="16"/>
  <c r="P16614" i="16"/>
  <c r="P16615" i="16"/>
  <c r="P16616" i="16"/>
  <c r="P16617" i="16"/>
  <c r="P16618" i="16"/>
  <c r="P16619" i="16"/>
  <c r="P16620" i="16"/>
  <c r="P16621" i="16"/>
  <c r="P16622" i="16"/>
  <c r="P16623" i="16"/>
  <c r="P16624" i="16"/>
  <c r="P16625" i="16"/>
  <c r="P16626" i="16"/>
  <c r="P16627" i="16"/>
  <c r="P16628" i="16"/>
  <c r="P16629" i="16"/>
  <c r="P16630" i="16"/>
  <c r="P16631" i="16"/>
  <c r="P16632" i="16"/>
  <c r="P16633" i="16"/>
  <c r="P16634" i="16"/>
  <c r="P16635" i="16"/>
  <c r="P16636" i="16"/>
  <c r="P16637" i="16"/>
  <c r="P16638" i="16"/>
  <c r="P16639" i="16"/>
  <c r="P16640" i="16"/>
  <c r="P16641" i="16"/>
  <c r="P16642" i="16"/>
  <c r="P16643" i="16"/>
  <c r="P16644" i="16"/>
  <c r="P16645" i="16"/>
  <c r="P16646" i="16"/>
  <c r="P16647" i="16"/>
  <c r="P16648" i="16"/>
  <c r="P16649" i="16"/>
  <c r="P16650" i="16"/>
  <c r="P16651" i="16"/>
  <c r="P16652" i="16"/>
  <c r="P16653" i="16"/>
  <c r="P16654" i="16"/>
  <c r="P16655" i="16"/>
  <c r="P16656" i="16"/>
  <c r="P16657" i="16"/>
  <c r="P16658" i="16"/>
  <c r="P16659" i="16"/>
  <c r="P16660" i="16"/>
  <c r="P16661" i="16"/>
  <c r="P16662" i="16"/>
  <c r="P16663" i="16"/>
  <c r="P16664" i="16"/>
  <c r="P16665" i="16"/>
  <c r="P16666" i="16"/>
  <c r="P16667" i="16"/>
  <c r="P16668" i="16"/>
  <c r="P16669" i="16"/>
  <c r="P16670" i="16"/>
  <c r="P16671" i="16"/>
  <c r="P16672" i="16"/>
  <c r="P16673" i="16"/>
  <c r="P16674" i="16"/>
  <c r="P16675" i="16"/>
  <c r="P16676" i="16"/>
  <c r="P16677" i="16"/>
  <c r="P16678" i="16"/>
  <c r="P16679" i="16"/>
  <c r="P16680" i="16"/>
  <c r="P16681" i="16"/>
  <c r="P16682" i="16"/>
  <c r="P16683" i="16"/>
  <c r="P16684" i="16"/>
  <c r="P16685" i="16"/>
  <c r="P16686" i="16"/>
  <c r="P16687" i="16"/>
  <c r="P16688" i="16"/>
  <c r="P16689" i="16"/>
  <c r="P16690" i="16"/>
  <c r="P16691" i="16"/>
  <c r="P16692" i="16"/>
  <c r="P16693" i="16"/>
  <c r="P16694" i="16"/>
  <c r="P16695" i="16"/>
  <c r="P16696" i="16"/>
  <c r="P16697" i="16"/>
  <c r="P16698" i="16"/>
  <c r="P16699" i="16"/>
  <c r="P16700" i="16"/>
  <c r="P16701" i="16"/>
  <c r="P16702" i="16"/>
  <c r="P16703" i="16"/>
  <c r="P16704" i="16"/>
  <c r="P16705" i="16"/>
  <c r="P16706" i="16"/>
  <c r="P16707" i="16"/>
  <c r="P16708" i="16"/>
  <c r="P16709" i="16"/>
  <c r="P16710" i="16"/>
  <c r="P16711" i="16"/>
  <c r="P16712" i="16"/>
  <c r="P16713" i="16"/>
  <c r="P16714" i="16"/>
  <c r="P16715" i="16"/>
  <c r="P16716" i="16"/>
  <c r="P16717" i="16"/>
  <c r="P16718" i="16"/>
  <c r="P16719" i="16"/>
  <c r="P16720" i="16"/>
  <c r="P16721" i="16"/>
  <c r="P16722" i="16"/>
  <c r="P16723" i="16"/>
  <c r="P16724" i="16"/>
  <c r="P16725" i="16"/>
  <c r="P16726" i="16"/>
  <c r="P16727" i="16"/>
  <c r="P16728" i="16"/>
  <c r="P16729" i="16"/>
  <c r="P16730" i="16"/>
  <c r="P16731" i="16"/>
  <c r="P16732" i="16"/>
  <c r="P16733" i="16"/>
  <c r="P16734" i="16"/>
  <c r="P16735" i="16"/>
  <c r="P16736" i="16"/>
  <c r="P16737" i="16"/>
  <c r="P16738" i="16"/>
  <c r="P16739" i="16"/>
  <c r="P16740" i="16"/>
  <c r="P16741" i="16"/>
  <c r="P16742" i="16"/>
  <c r="P16743" i="16"/>
  <c r="P16744" i="16"/>
  <c r="P16745" i="16"/>
  <c r="P16746" i="16"/>
  <c r="P16747" i="16"/>
  <c r="P16748" i="16"/>
  <c r="P16749" i="16"/>
  <c r="P16750" i="16"/>
  <c r="P16751" i="16"/>
  <c r="P16752" i="16"/>
  <c r="P16753" i="16"/>
  <c r="P16754" i="16"/>
  <c r="P16755" i="16"/>
  <c r="P16756" i="16"/>
  <c r="P16757" i="16"/>
  <c r="P16758" i="16"/>
  <c r="P16759" i="16"/>
  <c r="P16760" i="16"/>
  <c r="P16761" i="16"/>
  <c r="P16762" i="16"/>
  <c r="P16763" i="16"/>
  <c r="P16764" i="16"/>
  <c r="P16765" i="16"/>
  <c r="P16766" i="16"/>
  <c r="P16767" i="16"/>
  <c r="P16768" i="16"/>
  <c r="P16769" i="16"/>
  <c r="P16770" i="16"/>
  <c r="P16771" i="16"/>
  <c r="P16772" i="16"/>
  <c r="P16773" i="16"/>
  <c r="P16774" i="16"/>
  <c r="P16775" i="16"/>
  <c r="P16776" i="16"/>
  <c r="P16777" i="16"/>
  <c r="P16778" i="16"/>
  <c r="P16779" i="16"/>
  <c r="P16780" i="16"/>
  <c r="P16781" i="16"/>
  <c r="P16782" i="16"/>
  <c r="P16783" i="16"/>
  <c r="P16784" i="16"/>
  <c r="P16785" i="16"/>
  <c r="P16786" i="16"/>
  <c r="P16787" i="16"/>
  <c r="P16788" i="16"/>
  <c r="P16789" i="16"/>
  <c r="P16790" i="16"/>
  <c r="P16791" i="16"/>
  <c r="P16792" i="16"/>
  <c r="P16793" i="16"/>
  <c r="P16794" i="16"/>
  <c r="P16795" i="16"/>
  <c r="P16796" i="16"/>
  <c r="P16797" i="16"/>
  <c r="P16798" i="16"/>
  <c r="P16799" i="16"/>
  <c r="P16800" i="16"/>
  <c r="P16801" i="16"/>
  <c r="P16802" i="16"/>
  <c r="P16803" i="16"/>
  <c r="P16804" i="16"/>
  <c r="P16805" i="16"/>
  <c r="P16806" i="16"/>
  <c r="P16807" i="16"/>
  <c r="P16808" i="16"/>
  <c r="P16809" i="16"/>
  <c r="P16810" i="16"/>
  <c r="P16811" i="16"/>
  <c r="P16812" i="16"/>
  <c r="P16813" i="16"/>
  <c r="P16814" i="16"/>
  <c r="P16815" i="16"/>
  <c r="P16816" i="16"/>
  <c r="P16817" i="16"/>
  <c r="P16818" i="16"/>
  <c r="P16819" i="16"/>
  <c r="P16820" i="16"/>
  <c r="P16821" i="16"/>
  <c r="P16822" i="16"/>
  <c r="P16823" i="16"/>
  <c r="P16824" i="16"/>
  <c r="P16825" i="16"/>
  <c r="P16826" i="16"/>
  <c r="P16827" i="16"/>
  <c r="P16828" i="16"/>
  <c r="P16829" i="16"/>
  <c r="P16830" i="16"/>
  <c r="P16831" i="16"/>
  <c r="P16832" i="16"/>
  <c r="P16833" i="16"/>
  <c r="P16834" i="16"/>
  <c r="P16835" i="16"/>
  <c r="P16836" i="16"/>
  <c r="P16837" i="16"/>
  <c r="P16838" i="16"/>
  <c r="P16839" i="16"/>
  <c r="P16840" i="16"/>
  <c r="P16841" i="16"/>
  <c r="P16842" i="16"/>
  <c r="P16843" i="16"/>
  <c r="P16844" i="16"/>
  <c r="P16845" i="16"/>
  <c r="P16846" i="16"/>
  <c r="P16847" i="16"/>
  <c r="P16848" i="16"/>
  <c r="P16849" i="16"/>
  <c r="P16850" i="16"/>
  <c r="P16851" i="16"/>
  <c r="P16852" i="16"/>
  <c r="P16853" i="16"/>
  <c r="P16854" i="16"/>
  <c r="P16855" i="16"/>
  <c r="P16856" i="16"/>
  <c r="P16857" i="16"/>
  <c r="P16858" i="16"/>
  <c r="P16859" i="16"/>
  <c r="P16860" i="16"/>
  <c r="P16861" i="16"/>
  <c r="P16862" i="16"/>
  <c r="P16863" i="16"/>
  <c r="P16864" i="16"/>
  <c r="P16865" i="16"/>
  <c r="P16866" i="16"/>
  <c r="P16867" i="16"/>
  <c r="P16868" i="16"/>
  <c r="P16869" i="16"/>
  <c r="P16870" i="16"/>
  <c r="P16871" i="16"/>
  <c r="P16872" i="16"/>
  <c r="P16873" i="16"/>
  <c r="P16874" i="16"/>
  <c r="P16875" i="16"/>
  <c r="P16876" i="16"/>
  <c r="P16877" i="16"/>
  <c r="P16878" i="16"/>
  <c r="P16879" i="16"/>
  <c r="P16880" i="16"/>
  <c r="P16881" i="16"/>
  <c r="P16882" i="16"/>
  <c r="P16883" i="16"/>
  <c r="P16884" i="16"/>
  <c r="P16885" i="16"/>
  <c r="P16886" i="16"/>
  <c r="P16887" i="16"/>
  <c r="P16888" i="16"/>
  <c r="P16889" i="16"/>
  <c r="P16890" i="16"/>
  <c r="P16891" i="16"/>
  <c r="P16892" i="16"/>
  <c r="P16893" i="16"/>
  <c r="P16894" i="16"/>
  <c r="P16895" i="16"/>
  <c r="P16896" i="16"/>
  <c r="P16897" i="16"/>
  <c r="P16898" i="16"/>
  <c r="P16899" i="16"/>
  <c r="P16900" i="16"/>
  <c r="P16901" i="16"/>
  <c r="P16902" i="16"/>
  <c r="P16903" i="16"/>
  <c r="P16904" i="16"/>
  <c r="P16905" i="16"/>
  <c r="P16906" i="16"/>
  <c r="P16907" i="16"/>
  <c r="P16908" i="16"/>
  <c r="P16909" i="16"/>
  <c r="P16910" i="16"/>
  <c r="P16911" i="16"/>
  <c r="P16912" i="16"/>
  <c r="P16913" i="16"/>
  <c r="P16914" i="16"/>
  <c r="P16915" i="16"/>
  <c r="P16916" i="16"/>
  <c r="P16917" i="16"/>
  <c r="P16918" i="16"/>
  <c r="P16919" i="16"/>
  <c r="P16920" i="16"/>
  <c r="P16921" i="16"/>
  <c r="P16922" i="16"/>
  <c r="P16923" i="16"/>
  <c r="P16924" i="16"/>
  <c r="P16925" i="16"/>
  <c r="P16926" i="16"/>
  <c r="P16927" i="16"/>
  <c r="P16928" i="16"/>
  <c r="P16929" i="16"/>
  <c r="P16930" i="16"/>
  <c r="P16931" i="16"/>
  <c r="P16932" i="16"/>
  <c r="P16933" i="16"/>
  <c r="P16934" i="16"/>
  <c r="P16935" i="16"/>
  <c r="P16936" i="16"/>
  <c r="P16937" i="16"/>
  <c r="P16938" i="16"/>
  <c r="P16939" i="16"/>
  <c r="P16940" i="16"/>
  <c r="P16941" i="16"/>
  <c r="P16942" i="16"/>
  <c r="P16943" i="16"/>
  <c r="P16944" i="16"/>
  <c r="P16945" i="16"/>
  <c r="P16946" i="16"/>
  <c r="P16947" i="16"/>
  <c r="P16948" i="16"/>
  <c r="P16949" i="16"/>
  <c r="P16950" i="16"/>
  <c r="P16951" i="16"/>
  <c r="P16952" i="16"/>
  <c r="P16953" i="16"/>
  <c r="P16954" i="16"/>
  <c r="P16955" i="16"/>
  <c r="P16956" i="16"/>
  <c r="P16957" i="16"/>
  <c r="P16958" i="16"/>
  <c r="P16959" i="16"/>
  <c r="P16960" i="16"/>
  <c r="P16961" i="16"/>
  <c r="P16962" i="16"/>
  <c r="P16963" i="16"/>
  <c r="P16964" i="16"/>
  <c r="P16965" i="16"/>
  <c r="P16966" i="16"/>
  <c r="P16967" i="16"/>
  <c r="P16968" i="16"/>
  <c r="P16969" i="16"/>
  <c r="P16970" i="16"/>
  <c r="P16971" i="16"/>
  <c r="P16972" i="16"/>
  <c r="P16973" i="16"/>
  <c r="P16974" i="16"/>
  <c r="P16975" i="16"/>
  <c r="P16976" i="16"/>
  <c r="P16977" i="16"/>
  <c r="P16978" i="16"/>
  <c r="P16979" i="16"/>
  <c r="P16980" i="16"/>
  <c r="P16981" i="16"/>
  <c r="P16982" i="16"/>
  <c r="P16983" i="16"/>
  <c r="P16984" i="16"/>
  <c r="P16985" i="16"/>
  <c r="P16986" i="16"/>
  <c r="P16987" i="16"/>
  <c r="P16988" i="16"/>
  <c r="P16989" i="16"/>
  <c r="P16990" i="16"/>
  <c r="P16991" i="16"/>
  <c r="P16992" i="16"/>
  <c r="P16993" i="16"/>
  <c r="P16994" i="16"/>
  <c r="P16995" i="16"/>
  <c r="P16996" i="16"/>
  <c r="P16997" i="16"/>
  <c r="P16998" i="16"/>
  <c r="P16999" i="16"/>
  <c r="P17000" i="16"/>
  <c r="P17001" i="16"/>
  <c r="P17002" i="16"/>
  <c r="P17003" i="16"/>
  <c r="P17004" i="16"/>
  <c r="P17005" i="16"/>
  <c r="P17006" i="16"/>
  <c r="P17007" i="16"/>
  <c r="P17008" i="16"/>
  <c r="P17009" i="16"/>
  <c r="P17010" i="16"/>
  <c r="P17011" i="16"/>
  <c r="P17012" i="16"/>
  <c r="P17013" i="16"/>
  <c r="P17014" i="16"/>
  <c r="P17015" i="16"/>
  <c r="P17016" i="16"/>
  <c r="P17017" i="16"/>
  <c r="P17018" i="16"/>
  <c r="P17019" i="16"/>
  <c r="P17020" i="16"/>
  <c r="P17021" i="16"/>
  <c r="P17022" i="16"/>
  <c r="P17023" i="16"/>
  <c r="P17024" i="16"/>
  <c r="P17025" i="16"/>
  <c r="P17026" i="16"/>
  <c r="P17027" i="16"/>
  <c r="P17028" i="16"/>
  <c r="P17029" i="16"/>
  <c r="P17030" i="16"/>
  <c r="P17031" i="16"/>
  <c r="P17032" i="16"/>
  <c r="P17033" i="16"/>
  <c r="P17034" i="16"/>
  <c r="P17035" i="16"/>
  <c r="P17036" i="16"/>
  <c r="P17037" i="16"/>
  <c r="P17038" i="16"/>
  <c r="P17039" i="16"/>
  <c r="P17040" i="16"/>
  <c r="P17041" i="16"/>
  <c r="P17042" i="16"/>
  <c r="P17043" i="16"/>
  <c r="P17044" i="16"/>
  <c r="P17045" i="16"/>
  <c r="P17046" i="16"/>
  <c r="P17047" i="16"/>
  <c r="P17048" i="16"/>
  <c r="P17049" i="16"/>
  <c r="P17050" i="16"/>
  <c r="P17051" i="16"/>
  <c r="P17052" i="16"/>
  <c r="P17053" i="16"/>
  <c r="P17054" i="16"/>
  <c r="P17055" i="16"/>
  <c r="P17056" i="16"/>
  <c r="P17057" i="16"/>
  <c r="P17058" i="16"/>
  <c r="P17059" i="16"/>
  <c r="P17060" i="16"/>
  <c r="P17061" i="16"/>
  <c r="P17062" i="16"/>
  <c r="P17063" i="16"/>
  <c r="P17064" i="16"/>
  <c r="P17065" i="16"/>
  <c r="P17066" i="16"/>
  <c r="P17067" i="16"/>
  <c r="P17068" i="16"/>
  <c r="P17069" i="16"/>
  <c r="P17070" i="16"/>
  <c r="P17071" i="16"/>
  <c r="P17072" i="16"/>
  <c r="P17073" i="16"/>
  <c r="P17074" i="16"/>
  <c r="P17075" i="16"/>
  <c r="P17076" i="16"/>
  <c r="P17077" i="16"/>
  <c r="P17078" i="16"/>
  <c r="P17079" i="16"/>
  <c r="P17080" i="16"/>
  <c r="P17081" i="16"/>
  <c r="P17082" i="16"/>
  <c r="P17083" i="16"/>
  <c r="P17084" i="16"/>
  <c r="P17085" i="16"/>
  <c r="P17086" i="16"/>
  <c r="P17087" i="16"/>
  <c r="P17088" i="16"/>
  <c r="P17089" i="16"/>
  <c r="P17090" i="16"/>
  <c r="P17091" i="16"/>
  <c r="P17092" i="16"/>
  <c r="P17093" i="16"/>
  <c r="P17094" i="16"/>
  <c r="P17095" i="16"/>
  <c r="P17096" i="16"/>
  <c r="P17097" i="16"/>
  <c r="P17098" i="16"/>
  <c r="P17099" i="16"/>
  <c r="P17100" i="16"/>
  <c r="P17101" i="16"/>
  <c r="P17102" i="16"/>
  <c r="P17103" i="16"/>
  <c r="P17104" i="16"/>
  <c r="P17105" i="16"/>
  <c r="P17106" i="16"/>
  <c r="P17107" i="16"/>
  <c r="P17108" i="16"/>
  <c r="P17109" i="16"/>
  <c r="P17110" i="16"/>
  <c r="P17111" i="16"/>
  <c r="P17112" i="16"/>
  <c r="P17113" i="16"/>
  <c r="P17114" i="16"/>
  <c r="P17115" i="16"/>
  <c r="P17116" i="16"/>
  <c r="P17117" i="16"/>
  <c r="P17118" i="16"/>
  <c r="P17119" i="16"/>
  <c r="P17120" i="16"/>
  <c r="P17121" i="16"/>
  <c r="P17122" i="16"/>
  <c r="P17123" i="16"/>
  <c r="P17124" i="16"/>
  <c r="P17125" i="16"/>
  <c r="P17126" i="16"/>
  <c r="P17127" i="16"/>
  <c r="P17128" i="16"/>
  <c r="P17129" i="16"/>
  <c r="P17130" i="16"/>
  <c r="P17131" i="16"/>
  <c r="P17132" i="16"/>
  <c r="P17133" i="16"/>
  <c r="P17134" i="16"/>
  <c r="P17135" i="16"/>
  <c r="P17136" i="16"/>
  <c r="P17137" i="16"/>
  <c r="P17138" i="16"/>
  <c r="P17139" i="16"/>
  <c r="P17140" i="16"/>
  <c r="P17141" i="16"/>
  <c r="P17142" i="16"/>
  <c r="P17143" i="16"/>
  <c r="P17144" i="16"/>
  <c r="P17145" i="16"/>
  <c r="P17146" i="16"/>
  <c r="P17147" i="16"/>
  <c r="P17148" i="16"/>
  <c r="P17149" i="16"/>
  <c r="P17150" i="16"/>
  <c r="P17151" i="16"/>
  <c r="P17152" i="16"/>
  <c r="P17153" i="16"/>
  <c r="P17154" i="16"/>
  <c r="P17155" i="16"/>
  <c r="P17156" i="16"/>
  <c r="P17157" i="16"/>
  <c r="P17158" i="16"/>
  <c r="P17159" i="16"/>
  <c r="P17160" i="16"/>
  <c r="P17161" i="16"/>
  <c r="P17162" i="16"/>
  <c r="P17163" i="16"/>
  <c r="P17164" i="16"/>
  <c r="P17165" i="16"/>
  <c r="P17166" i="16"/>
  <c r="P17167" i="16"/>
  <c r="P17168" i="16"/>
  <c r="P17169" i="16"/>
  <c r="P17170" i="16"/>
  <c r="P17171" i="16"/>
  <c r="P17172" i="16"/>
  <c r="P17173" i="16"/>
  <c r="P17174" i="16"/>
  <c r="P17175" i="16"/>
  <c r="P17176" i="16"/>
  <c r="P17177" i="16"/>
  <c r="P17178" i="16"/>
  <c r="P17179" i="16"/>
  <c r="P17180" i="16"/>
  <c r="P17181" i="16"/>
  <c r="P17182" i="16"/>
  <c r="P17183" i="16"/>
  <c r="P17184" i="16"/>
  <c r="P17185" i="16"/>
  <c r="P17186" i="16"/>
  <c r="P17187" i="16"/>
  <c r="P17188" i="16"/>
  <c r="P17189" i="16"/>
  <c r="P17190" i="16"/>
  <c r="P17191" i="16"/>
  <c r="P17192" i="16"/>
  <c r="P17193" i="16"/>
  <c r="P17194" i="16"/>
  <c r="P17195" i="16"/>
  <c r="P17196" i="16"/>
  <c r="P17197" i="16"/>
  <c r="P17198" i="16"/>
  <c r="P17199" i="16"/>
  <c r="P17200" i="16"/>
  <c r="P17201" i="16"/>
  <c r="P17202" i="16"/>
  <c r="P17203" i="16"/>
  <c r="P17204" i="16"/>
  <c r="P17205" i="16"/>
  <c r="P17206" i="16"/>
  <c r="P17207" i="16"/>
  <c r="P17208" i="16"/>
  <c r="P17209" i="16"/>
  <c r="P17210" i="16"/>
  <c r="P17211" i="16"/>
  <c r="P17212" i="16"/>
  <c r="P17213" i="16"/>
  <c r="P17214" i="16"/>
  <c r="P17215" i="16"/>
  <c r="P17216" i="16"/>
  <c r="P17217" i="16"/>
  <c r="P17218" i="16"/>
  <c r="P17219" i="16"/>
  <c r="P17220" i="16"/>
  <c r="P17221" i="16"/>
  <c r="P17222" i="16"/>
  <c r="P17223" i="16"/>
  <c r="P17224" i="16"/>
  <c r="P17225" i="16"/>
  <c r="P17226" i="16"/>
  <c r="P17227" i="16"/>
  <c r="P17228" i="16"/>
  <c r="P17229" i="16"/>
  <c r="P17230" i="16"/>
  <c r="P17231" i="16"/>
  <c r="P17232" i="16"/>
  <c r="P17233" i="16"/>
  <c r="P17234" i="16"/>
  <c r="P17235" i="16"/>
  <c r="P17236" i="16"/>
  <c r="P17237" i="16"/>
  <c r="P17238" i="16"/>
  <c r="P17239" i="16"/>
  <c r="P17240" i="16"/>
  <c r="P17241" i="16"/>
  <c r="P17242" i="16"/>
  <c r="P17243" i="16"/>
  <c r="P17244" i="16"/>
  <c r="P17245" i="16"/>
  <c r="P17246" i="16"/>
  <c r="P17247" i="16"/>
  <c r="P17248" i="16"/>
  <c r="P17249" i="16"/>
  <c r="P17250" i="16"/>
  <c r="P17251" i="16"/>
  <c r="P17252" i="16"/>
  <c r="P17253" i="16"/>
  <c r="P17254" i="16"/>
  <c r="P17255" i="16"/>
  <c r="P17256" i="16"/>
  <c r="P17257" i="16"/>
  <c r="P17258" i="16"/>
  <c r="P17259" i="16"/>
  <c r="P17260" i="16"/>
  <c r="P17261" i="16"/>
  <c r="P17262" i="16"/>
  <c r="P17263" i="16"/>
  <c r="P17264" i="16"/>
  <c r="P17265" i="16"/>
  <c r="P17266" i="16"/>
  <c r="P17267" i="16"/>
  <c r="P17268" i="16"/>
  <c r="P17269" i="16"/>
  <c r="P17270" i="16"/>
  <c r="P17271" i="16"/>
  <c r="P17272" i="16"/>
  <c r="P17273" i="16"/>
  <c r="P17274" i="16"/>
  <c r="P17275" i="16"/>
  <c r="P17276" i="16"/>
  <c r="P17277" i="16"/>
  <c r="P17278" i="16"/>
  <c r="P17279" i="16"/>
  <c r="P17280" i="16"/>
  <c r="P17281" i="16"/>
  <c r="P17282" i="16"/>
  <c r="P17283" i="16"/>
  <c r="P17284" i="16"/>
  <c r="P17285" i="16"/>
  <c r="P17286" i="16"/>
  <c r="P17287" i="16"/>
  <c r="P17288" i="16"/>
  <c r="P17289" i="16"/>
  <c r="P17290" i="16"/>
  <c r="P17291" i="16"/>
  <c r="P17292" i="16"/>
  <c r="P17293" i="16"/>
  <c r="P17294" i="16"/>
  <c r="P17295" i="16"/>
  <c r="P17296" i="16"/>
  <c r="P17297" i="16"/>
  <c r="P17298" i="16"/>
  <c r="P17299" i="16"/>
  <c r="P17300" i="16"/>
  <c r="P17301" i="16"/>
  <c r="P17302" i="16"/>
  <c r="P17303" i="16"/>
  <c r="P17304" i="16"/>
  <c r="P17305" i="16"/>
  <c r="P17306" i="16"/>
  <c r="P17307" i="16"/>
  <c r="P17308" i="16"/>
  <c r="P17309" i="16"/>
  <c r="P17310" i="16"/>
  <c r="P17311" i="16"/>
  <c r="P17312" i="16"/>
  <c r="P17313" i="16"/>
  <c r="P17314" i="16"/>
  <c r="P17315" i="16"/>
  <c r="P17316" i="16"/>
  <c r="P17317" i="16"/>
  <c r="P17318" i="16"/>
  <c r="P17319" i="16"/>
  <c r="P17320" i="16"/>
  <c r="P17321" i="16"/>
  <c r="P17322" i="16"/>
  <c r="P17323" i="16"/>
  <c r="P17324" i="16"/>
  <c r="P17325" i="16"/>
  <c r="P17326" i="16"/>
  <c r="P17327" i="16"/>
  <c r="P17328" i="16"/>
  <c r="P17329" i="16"/>
  <c r="P17330" i="16"/>
  <c r="P17331" i="16"/>
  <c r="P17332" i="16"/>
  <c r="P17333" i="16"/>
  <c r="P17334" i="16"/>
  <c r="P17335" i="16"/>
  <c r="P17336" i="16"/>
  <c r="P17337" i="16"/>
  <c r="P17338" i="16"/>
  <c r="P17339" i="16"/>
  <c r="P17340" i="16"/>
  <c r="P17341" i="16"/>
  <c r="P17342" i="16"/>
  <c r="P17343" i="16"/>
  <c r="P17344" i="16"/>
  <c r="P17345" i="16"/>
  <c r="P17346" i="16"/>
  <c r="P17347" i="16"/>
  <c r="P17348" i="16"/>
  <c r="P17349" i="16"/>
  <c r="P17350" i="16"/>
  <c r="P17351" i="16"/>
  <c r="P17352" i="16"/>
  <c r="P17353" i="16"/>
  <c r="P17354" i="16"/>
  <c r="P17355" i="16"/>
  <c r="P17356" i="16"/>
  <c r="P17357" i="16"/>
  <c r="P17358" i="16"/>
  <c r="P17359" i="16"/>
  <c r="P17360" i="16"/>
  <c r="P17361" i="16"/>
  <c r="P17362" i="16"/>
  <c r="P17363" i="16"/>
  <c r="P17364" i="16"/>
  <c r="P17365" i="16"/>
  <c r="P17366" i="16"/>
  <c r="P17367" i="16"/>
  <c r="P17368" i="16"/>
  <c r="P17369" i="16"/>
  <c r="P17370" i="16"/>
  <c r="P17371" i="16"/>
  <c r="P17372" i="16"/>
  <c r="P17373" i="16"/>
  <c r="P17374" i="16"/>
  <c r="P17375" i="16"/>
  <c r="P17376" i="16"/>
  <c r="P17377" i="16"/>
  <c r="P17378" i="16"/>
  <c r="P17379" i="16"/>
  <c r="P17380" i="16"/>
  <c r="P17381" i="16"/>
  <c r="P17382" i="16"/>
  <c r="P17383" i="16"/>
  <c r="P17384" i="16"/>
  <c r="P17385" i="16"/>
  <c r="P17386" i="16"/>
  <c r="P17387" i="16"/>
  <c r="P17388" i="16"/>
  <c r="P17389" i="16"/>
  <c r="P17390" i="16"/>
  <c r="P17391" i="16"/>
  <c r="P17392" i="16"/>
  <c r="P17393" i="16"/>
  <c r="P17394" i="16"/>
  <c r="P17395" i="16"/>
  <c r="P17396" i="16"/>
  <c r="P17397" i="16"/>
  <c r="P17398" i="16"/>
  <c r="P17399" i="16"/>
  <c r="P17400" i="16"/>
  <c r="P17401" i="16"/>
  <c r="P17402" i="16"/>
  <c r="P17403" i="16"/>
  <c r="P17404" i="16"/>
  <c r="P17405" i="16"/>
  <c r="P17406" i="16"/>
  <c r="P17407" i="16"/>
  <c r="P17408" i="16"/>
  <c r="P17409" i="16"/>
  <c r="P17410" i="16"/>
  <c r="P17411" i="16"/>
  <c r="P17412" i="16"/>
  <c r="P17413" i="16"/>
  <c r="P17414" i="16"/>
  <c r="P17415" i="16"/>
  <c r="P17416" i="16"/>
  <c r="P17417" i="16"/>
  <c r="P17418" i="16"/>
  <c r="P17419" i="16"/>
  <c r="P17420" i="16"/>
  <c r="P17421" i="16"/>
  <c r="P17422" i="16"/>
  <c r="P17423" i="16"/>
  <c r="P17424" i="16"/>
  <c r="P17425" i="16"/>
  <c r="P17426" i="16"/>
  <c r="P17427" i="16"/>
  <c r="P17428" i="16"/>
  <c r="P17429" i="16"/>
  <c r="P17430" i="16"/>
  <c r="P17431" i="16"/>
  <c r="P17432" i="16"/>
  <c r="P17433" i="16"/>
  <c r="P17434" i="16"/>
  <c r="P17435" i="16"/>
  <c r="P17436" i="16"/>
  <c r="P17437" i="16"/>
  <c r="P17438" i="16"/>
  <c r="P17439" i="16"/>
  <c r="P17440" i="16"/>
  <c r="P17441" i="16"/>
  <c r="P17442" i="16"/>
  <c r="P17443" i="16"/>
  <c r="P17444" i="16"/>
  <c r="P17445" i="16"/>
  <c r="P17446" i="16"/>
  <c r="P17447" i="16"/>
  <c r="P17448" i="16"/>
  <c r="P17449" i="16"/>
  <c r="P17450" i="16"/>
  <c r="P17451" i="16"/>
  <c r="P17452" i="16"/>
  <c r="P17453" i="16"/>
  <c r="P17454" i="16"/>
  <c r="P17455" i="16"/>
  <c r="P17456" i="16"/>
  <c r="P17457" i="16"/>
  <c r="P17458" i="16"/>
  <c r="P17459" i="16"/>
  <c r="P17460" i="16"/>
  <c r="P17461" i="16"/>
  <c r="P17462" i="16"/>
  <c r="P17463" i="16"/>
  <c r="P17464" i="16"/>
  <c r="P17465" i="16"/>
  <c r="P17466" i="16"/>
  <c r="P17467" i="16"/>
  <c r="P17468" i="16"/>
  <c r="P17469" i="16"/>
  <c r="P17470" i="16"/>
  <c r="P17471" i="16"/>
  <c r="P17472" i="16"/>
  <c r="P17473" i="16"/>
  <c r="P17474" i="16"/>
  <c r="P17475" i="16"/>
  <c r="P17476" i="16"/>
  <c r="P17477" i="16"/>
  <c r="P17478" i="16"/>
  <c r="P17479" i="16"/>
  <c r="P17480" i="16"/>
  <c r="P17481" i="16"/>
  <c r="P17482" i="16"/>
  <c r="P17483" i="16"/>
  <c r="P17484" i="16"/>
  <c r="P17485" i="16"/>
  <c r="P17486" i="16"/>
  <c r="P17487" i="16"/>
  <c r="P17488" i="16"/>
  <c r="P17489" i="16"/>
  <c r="P17490" i="16"/>
  <c r="P17491" i="16"/>
  <c r="P17492" i="16"/>
  <c r="P17493" i="16"/>
  <c r="P17494" i="16"/>
  <c r="P17495" i="16"/>
  <c r="P17496" i="16"/>
  <c r="P17497" i="16"/>
  <c r="P17498" i="16"/>
  <c r="P17499" i="16"/>
  <c r="P17500" i="16"/>
  <c r="P17501" i="16"/>
  <c r="P17502" i="16"/>
  <c r="P17503" i="16"/>
  <c r="P17504" i="16"/>
  <c r="P17505" i="16"/>
  <c r="P17506" i="16"/>
  <c r="P17507" i="16"/>
  <c r="P17508" i="16"/>
  <c r="P17509" i="16"/>
  <c r="P17510" i="16"/>
  <c r="P17511" i="16"/>
  <c r="P17512" i="16"/>
  <c r="P17513" i="16"/>
  <c r="P17514" i="16"/>
  <c r="P17515" i="16"/>
  <c r="P17516" i="16"/>
  <c r="P17517" i="16"/>
  <c r="P17518" i="16"/>
  <c r="P17519" i="16"/>
  <c r="P17520" i="16"/>
  <c r="P17521" i="16"/>
  <c r="P17522" i="16"/>
  <c r="P17523" i="16"/>
  <c r="P17524" i="16"/>
  <c r="P17525" i="16"/>
  <c r="P17526" i="16"/>
  <c r="P17527" i="16"/>
  <c r="P17528" i="16"/>
  <c r="P17529" i="16"/>
  <c r="P17530" i="16"/>
  <c r="P17531" i="16"/>
  <c r="P17532" i="16"/>
  <c r="P17533" i="16"/>
  <c r="P17534" i="16"/>
  <c r="P17535" i="16"/>
  <c r="P17536" i="16"/>
  <c r="P17537" i="16"/>
  <c r="P17538" i="16"/>
  <c r="P17539" i="16"/>
  <c r="P17540" i="16"/>
  <c r="P17541" i="16"/>
  <c r="P17542" i="16"/>
  <c r="P17543" i="16"/>
  <c r="P17544" i="16"/>
  <c r="P17545" i="16"/>
  <c r="P17546" i="16"/>
  <c r="P17547" i="16"/>
  <c r="P17548" i="16"/>
  <c r="P17549" i="16"/>
  <c r="P17550" i="16"/>
  <c r="P17551" i="16"/>
  <c r="P17552" i="16"/>
  <c r="P17553" i="16"/>
  <c r="P17554" i="16"/>
  <c r="P17555" i="16"/>
  <c r="P17556" i="16"/>
  <c r="P17557" i="16"/>
  <c r="P17558" i="16"/>
  <c r="P17559" i="16"/>
  <c r="P17560" i="16"/>
  <c r="P17561" i="16"/>
  <c r="P17562" i="16"/>
  <c r="P17563" i="16"/>
  <c r="P17564" i="16"/>
  <c r="P17565" i="16"/>
  <c r="P17566" i="16"/>
  <c r="P17567" i="16"/>
  <c r="P17568" i="16"/>
  <c r="P17569" i="16"/>
  <c r="P17570" i="16"/>
  <c r="P17571" i="16"/>
  <c r="P17572" i="16"/>
  <c r="P17573" i="16"/>
  <c r="P17574" i="16"/>
  <c r="P17575" i="16"/>
  <c r="P17576" i="16"/>
  <c r="P17577" i="16"/>
  <c r="P17578" i="16"/>
  <c r="P17579" i="16"/>
  <c r="P17580" i="16"/>
  <c r="P17581" i="16"/>
  <c r="P17582" i="16"/>
  <c r="P17583" i="16"/>
  <c r="P17584" i="16"/>
  <c r="P17585" i="16"/>
  <c r="P17586" i="16"/>
  <c r="P17587" i="16"/>
  <c r="P17588" i="16"/>
  <c r="P17589" i="16"/>
  <c r="P17590" i="16"/>
  <c r="P17591" i="16"/>
  <c r="P17592" i="16"/>
  <c r="P17593" i="16"/>
  <c r="P17594" i="16"/>
  <c r="P17595" i="16"/>
  <c r="P17596" i="16"/>
  <c r="P17597" i="16"/>
  <c r="P17598" i="16"/>
  <c r="P17599" i="16"/>
  <c r="P17600" i="16"/>
  <c r="P17601" i="16"/>
  <c r="P17602" i="16"/>
  <c r="P17603" i="16"/>
  <c r="P17604" i="16"/>
  <c r="P17605" i="16"/>
  <c r="P17606" i="16"/>
  <c r="P17607" i="16"/>
  <c r="P17608" i="16"/>
  <c r="P17609" i="16"/>
  <c r="P17610" i="16"/>
  <c r="P17611" i="16"/>
  <c r="P17612" i="16"/>
  <c r="P17613" i="16"/>
  <c r="P17614" i="16"/>
  <c r="P17615" i="16"/>
  <c r="P17616" i="16"/>
  <c r="P17617" i="16"/>
  <c r="P17618" i="16"/>
  <c r="P17619" i="16"/>
  <c r="P17620" i="16"/>
  <c r="P17621" i="16"/>
  <c r="P17622" i="16"/>
  <c r="P17623" i="16"/>
  <c r="P17624" i="16"/>
  <c r="P17625" i="16"/>
  <c r="P17626" i="16"/>
  <c r="P17627" i="16"/>
  <c r="P17628" i="16"/>
  <c r="P17629" i="16"/>
  <c r="P17630" i="16"/>
  <c r="P17631" i="16"/>
  <c r="P17632" i="16"/>
  <c r="P17633" i="16"/>
  <c r="P17634" i="16"/>
  <c r="P17635" i="16"/>
  <c r="P17636" i="16"/>
  <c r="P17637" i="16"/>
  <c r="P17638" i="16"/>
  <c r="P17639" i="16"/>
  <c r="P17640" i="16"/>
  <c r="P17641" i="16"/>
  <c r="P17642" i="16"/>
  <c r="P17643" i="16"/>
  <c r="P17644" i="16"/>
  <c r="P17645" i="16"/>
  <c r="P17646" i="16"/>
  <c r="P17647" i="16"/>
  <c r="P17648" i="16"/>
  <c r="P17649" i="16"/>
  <c r="P17650" i="16"/>
  <c r="P17651" i="16"/>
  <c r="P17652" i="16"/>
  <c r="P17653" i="16"/>
  <c r="P17654" i="16"/>
  <c r="P17655" i="16"/>
  <c r="P17656" i="16"/>
  <c r="P17657" i="16"/>
  <c r="P17658" i="16"/>
  <c r="P17659" i="16"/>
  <c r="P17660" i="16"/>
  <c r="P17661" i="16"/>
  <c r="P17662" i="16"/>
  <c r="P17663" i="16"/>
  <c r="P17664" i="16"/>
  <c r="P17665" i="16"/>
  <c r="P17666" i="16"/>
  <c r="P17667" i="16"/>
  <c r="P17668" i="16"/>
  <c r="P17669" i="16"/>
  <c r="P17670" i="16"/>
  <c r="P17671" i="16"/>
  <c r="P17672" i="16"/>
  <c r="P17673" i="16"/>
  <c r="P17674" i="16"/>
  <c r="P17675" i="16"/>
  <c r="P17676" i="16"/>
  <c r="P17677" i="16"/>
  <c r="P17678" i="16"/>
  <c r="P17679" i="16"/>
  <c r="P17680" i="16"/>
  <c r="P17681" i="16"/>
  <c r="P17682" i="16"/>
  <c r="P17683" i="16"/>
  <c r="P17684" i="16"/>
  <c r="P17685" i="16"/>
  <c r="P17686" i="16"/>
  <c r="P17687" i="16"/>
  <c r="P17688" i="16"/>
  <c r="P17689" i="16"/>
  <c r="P17690" i="16"/>
  <c r="P17691" i="16"/>
  <c r="P17692" i="16"/>
  <c r="P17693" i="16"/>
  <c r="P17694" i="16"/>
  <c r="P17695" i="16"/>
  <c r="P17696" i="16"/>
  <c r="P17697" i="16"/>
  <c r="P17698" i="16"/>
  <c r="P17699" i="16"/>
  <c r="P17700" i="16"/>
  <c r="P17701" i="16"/>
  <c r="P17702" i="16"/>
  <c r="P17703" i="16"/>
  <c r="P17704" i="16"/>
  <c r="P17705" i="16"/>
  <c r="P17706" i="16"/>
  <c r="P17707" i="16"/>
  <c r="P17708" i="16"/>
  <c r="P17709" i="16"/>
  <c r="P17710" i="16"/>
  <c r="P17711" i="16"/>
  <c r="P17712" i="16"/>
  <c r="P17713" i="16"/>
  <c r="P17714" i="16"/>
  <c r="P17715" i="16"/>
  <c r="P17716" i="16"/>
  <c r="P17717" i="16"/>
  <c r="P17718" i="16"/>
  <c r="P17719" i="16"/>
  <c r="P17720" i="16"/>
  <c r="P17721" i="16"/>
  <c r="P17722" i="16"/>
  <c r="P17723" i="16"/>
  <c r="P17724" i="16"/>
  <c r="P17725" i="16"/>
  <c r="P17726" i="16"/>
  <c r="P17727" i="16"/>
  <c r="P17728" i="16"/>
  <c r="P17729" i="16"/>
  <c r="P17730" i="16"/>
  <c r="P17731" i="16"/>
  <c r="P17732" i="16"/>
  <c r="P17733" i="16"/>
  <c r="P17734" i="16"/>
  <c r="P17735" i="16"/>
  <c r="P17736" i="16"/>
  <c r="P17737" i="16"/>
  <c r="P17738" i="16"/>
  <c r="P17739" i="16"/>
  <c r="P17740" i="16"/>
  <c r="P17741" i="16"/>
  <c r="P17742" i="16"/>
  <c r="P17743" i="16"/>
  <c r="P17744" i="16"/>
  <c r="P17745" i="16"/>
  <c r="P17746" i="16"/>
  <c r="P17747" i="16"/>
  <c r="P17748" i="16"/>
  <c r="P17749" i="16"/>
  <c r="P17750" i="16"/>
  <c r="P17751" i="16"/>
  <c r="P17752" i="16"/>
  <c r="P17753" i="16"/>
  <c r="P17754" i="16"/>
  <c r="P17755" i="16"/>
  <c r="P17756" i="16"/>
  <c r="P17757" i="16"/>
  <c r="P17758" i="16"/>
  <c r="P17759" i="16"/>
  <c r="P17760" i="16"/>
  <c r="P17761" i="16"/>
  <c r="P17762" i="16"/>
  <c r="P17763" i="16"/>
  <c r="P17764" i="16"/>
  <c r="P17765" i="16"/>
  <c r="P17766" i="16"/>
  <c r="P17767" i="16"/>
  <c r="P17768" i="16"/>
  <c r="P17769" i="16"/>
  <c r="P17770" i="16"/>
  <c r="P17771" i="16"/>
  <c r="P17772" i="16"/>
  <c r="P17773" i="16"/>
  <c r="P17774" i="16"/>
  <c r="P17775" i="16"/>
  <c r="P17776" i="16"/>
  <c r="P17777" i="16"/>
  <c r="P17778" i="16"/>
  <c r="P17779" i="16"/>
  <c r="P17780" i="16"/>
  <c r="P17781" i="16"/>
  <c r="P17782" i="16"/>
  <c r="P17783" i="16"/>
  <c r="P17784" i="16"/>
  <c r="P17785" i="16"/>
  <c r="P17786" i="16"/>
  <c r="P17787" i="16"/>
  <c r="P17788" i="16"/>
  <c r="P17789" i="16"/>
  <c r="P17790" i="16"/>
  <c r="P17791" i="16"/>
  <c r="P17792" i="16"/>
  <c r="P17793" i="16"/>
  <c r="P17794" i="16"/>
  <c r="P17795" i="16"/>
  <c r="P17796" i="16"/>
  <c r="P17797" i="16"/>
  <c r="P17798" i="16"/>
  <c r="P17799" i="16"/>
  <c r="P17800" i="16"/>
  <c r="P17801" i="16"/>
  <c r="P17802" i="16"/>
  <c r="P17803" i="16"/>
  <c r="P17804" i="16"/>
  <c r="P17805" i="16"/>
  <c r="P17806" i="16"/>
  <c r="P17807" i="16"/>
  <c r="P17808" i="16"/>
  <c r="P17809" i="16"/>
  <c r="P17810" i="16"/>
  <c r="P17811" i="16"/>
  <c r="P17812" i="16"/>
  <c r="P17813" i="16"/>
  <c r="P17814" i="16"/>
  <c r="P17815" i="16"/>
  <c r="P17816" i="16"/>
  <c r="P17817" i="16"/>
  <c r="P17818" i="16"/>
  <c r="P17819" i="16"/>
  <c r="P17820" i="16"/>
  <c r="P17821" i="16"/>
  <c r="P17822" i="16"/>
  <c r="P17823" i="16"/>
  <c r="P17824" i="16"/>
  <c r="P17825" i="16"/>
  <c r="P17826" i="16"/>
  <c r="P17827" i="16"/>
  <c r="P17828" i="16"/>
  <c r="P17829" i="16"/>
  <c r="P17830" i="16"/>
  <c r="P17831" i="16"/>
  <c r="P17832" i="16"/>
  <c r="P17833" i="16"/>
  <c r="P17834" i="16"/>
  <c r="P17835" i="16"/>
  <c r="P17836" i="16"/>
  <c r="P4" i="16"/>
  <c r="P5" i="16"/>
  <c r="P6" i="16"/>
  <c r="P7" i="16"/>
  <c r="P8" i="16"/>
  <c r="P9" i="16"/>
  <c r="P10" i="16"/>
  <c r="P11" i="16"/>
  <c r="P12" i="16"/>
  <c r="P13" i="16"/>
  <c r="P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967" i="16"/>
  <c r="O968" i="16"/>
  <c r="O969" i="16"/>
  <c r="O970" i="16"/>
  <c r="O971" i="16"/>
  <c r="O972" i="16"/>
  <c r="O973" i="16"/>
  <c r="O974" i="16"/>
  <c r="O975" i="16"/>
  <c r="O976" i="16"/>
  <c r="O977" i="16"/>
  <c r="O978" i="16"/>
  <c r="O979" i="16"/>
  <c r="O980" i="16"/>
  <c r="O981" i="16"/>
  <c r="O982" i="16"/>
  <c r="O983" i="16"/>
  <c r="O984" i="16"/>
  <c r="O985" i="16"/>
  <c r="O986" i="16"/>
  <c r="O987" i="16"/>
  <c r="O988" i="16"/>
  <c r="O989" i="16"/>
  <c r="O990" i="16"/>
  <c r="O991" i="16"/>
  <c r="O992" i="16"/>
  <c r="O993" i="16"/>
  <c r="O994" i="16"/>
  <c r="O995" i="16"/>
  <c r="O996" i="16"/>
  <c r="O997" i="16"/>
  <c r="O998" i="16"/>
  <c r="O999" i="16"/>
  <c r="O1000" i="16"/>
  <c r="O1001" i="16"/>
  <c r="O1002" i="16"/>
  <c r="O1003" i="16"/>
  <c r="O1004" i="16"/>
  <c r="O1005" i="16"/>
  <c r="O1006" i="16"/>
  <c r="O1007" i="16"/>
  <c r="O1008" i="16"/>
  <c r="O1009" i="16"/>
  <c r="O1010" i="16"/>
  <c r="O1011" i="16"/>
  <c r="O1012" i="16"/>
  <c r="O1013" i="16"/>
  <c r="O1014" i="16"/>
  <c r="O1015" i="16"/>
  <c r="O1016" i="16"/>
  <c r="O1017" i="16"/>
  <c r="O1018" i="16"/>
  <c r="O1019" i="16"/>
  <c r="O1020" i="16"/>
  <c r="O1021" i="16"/>
  <c r="O1022" i="16"/>
  <c r="O1023" i="16"/>
  <c r="O1024" i="16"/>
  <c r="O1025" i="16"/>
  <c r="O1026" i="16"/>
  <c r="O1027" i="16"/>
  <c r="O1028" i="16"/>
  <c r="O1029" i="16"/>
  <c r="O1030" i="16"/>
  <c r="O1031" i="16"/>
  <c r="O1032" i="16"/>
  <c r="O1033" i="16"/>
  <c r="O1034" i="16"/>
  <c r="O1035" i="16"/>
  <c r="O1036" i="16"/>
  <c r="O1037" i="16"/>
  <c r="O1038" i="16"/>
  <c r="O1039" i="16"/>
  <c r="O1040" i="16"/>
  <c r="O1041" i="16"/>
  <c r="O1042" i="16"/>
  <c r="O1043" i="16"/>
  <c r="O1044" i="16"/>
  <c r="O1045" i="16"/>
  <c r="O1046" i="16"/>
  <c r="O1047" i="16"/>
  <c r="O1048" i="16"/>
  <c r="O1049" i="16"/>
  <c r="O1050" i="16"/>
  <c r="O1051" i="16"/>
  <c r="O1052" i="16"/>
  <c r="O1053" i="16"/>
  <c r="O1054" i="16"/>
  <c r="O1055" i="16"/>
  <c r="O1056" i="16"/>
  <c r="O1057" i="16"/>
  <c r="O1058" i="16"/>
  <c r="O1059" i="16"/>
  <c r="O1060" i="16"/>
  <c r="O1061" i="16"/>
  <c r="O1062" i="16"/>
  <c r="O1063" i="16"/>
  <c r="O1064" i="16"/>
  <c r="O1065" i="16"/>
  <c r="O1066" i="16"/>
  <c r="O1067" i="16"/>
  <c r="O1068" i="16"/>
  <c r="O1069" i="16"/>
  <c r="O1070" i="16"/>
  <c r="O1071" i="16"/>
  <c r="O1072" i="16"/>
  <c r="O1073" i="16"/>
  <c r="O1074" i="16"/>
  <c r="O1075" i="16"/>
  <c r="O1076" i="16"/>
  <c r="O1077" i="16"/>
  <c r="O1078" i="16"/>
  <c r="O1079" i="16"/>
  <c r="O1080" i="16"/>
  <c r="O1081" i="16"/>
  <c r="O1082" i="16"/>
  <c r="O1083" i="16"/>
  <c r="O1084" i="16"/>
  <c r="O1085" i="16"/>
  <c r="O1086" i="16"/>
  <c r="O1087" i="16"/>
  <c r="O1088" i="16"/>
  <c r="O1089" i="16"/>
  <c r="O1090" i="16"/>
  <c r="O1091" i="16"/>
  <c r="O1092" i="16"/>
  <c r="O1093" i="16"/>
  <c r="O1094" i="16"/>
  <c r="O1095" i="16"/>
  <c r="O1096" i="16"/>
  <c r="O1097" i="16"/>
  <c r="O1098" i="16"/>
  <c r="O1099" i="16"/>
  <c r="O1100" i="16"/>
  <c r="O1101" i="16"/>
  <c r="O1102" i="16"/>
  <c r="O1103" i="16"/>
  <c r="O1104" i="16"/>
  <c r="O1105" i="16"/>
  <c r="O1106" i="16"/>
  <c r="O1107" i="16"/>
  <c r="O1108" i="16"/>
  <c r="O1109" i="16"/>
  <c r="O1110" i="16"/>
  <c r="O1111" i="16"/>
  <c r="O1112" i="16"/>
  <c r="O1113" i="16"/>
  <c r="O1114" i="16"/>
  <c r="O1115" i="16"/>
  <c r="O1116" i="16"/>
  <c r="O1117" i="16"/>
  <c r="O1118" i="16"/>
  <c r="O1119" i="16"/>
  <c r="O1120" i="16"/>
  <c r="O1121" i="16"/>
  <c r="O1122" i="16"/>
  <c r="O1123" i="16"/>
  <c r="O1124" i="16"/>
  <c r="O1125" i="16"/>
  <c r="O1126" i="16"/>
  <c r="O1127" i="16"/>
  <c r="O1128" i="16"/>
  <c r="O1129" i="16"/>
  <c r="O1130" i="16"/>
  <c r="O1131" i="16"/>
  <c r="O1132" i="16"/>
  <c r="O1133" i="16"/>
  <c r="O1134" i="16"/>
  <c r="O1135" i="16"/>
  <c r="O1136" i="16"/>
  <c r="O1137" i="16"/>
  <c r="O1138" i="16"/>
  <c r="O1139" i="16"/>
  <c r="O1140" i="16"/>
  <c r="O1141" i="16"/>
  <c r="O1142" i="16"/>
  <c r="O1143" i="16"/>
  <c r="O1144" i="16"/>
  <c r="O1145" i="16"/>
  <c r="O1146" i="16"/>
  <c r="O1147" i="16"/>
  <c r="O1148" i="16"/>
  <c r="O1149" i="16"/>
  <c r="O1150" i="16"/>
  <c r="O1151" i="16"/>
  <c r="O1152" i="16"/>
  <c r="O1153" i="16"/>
  <c r="O1154" i="16"/>
  <c r="O1155" i="16"/>
  <c r="O1156" i="16"/>
  <c r="O1157" i="16"/>
  <c r="O1158" i="16"/>
  <c r="O1159" i="16"/>
  <c r="O1160" i="16"/>
  <c r="O1161" i="16"/>
  <c r="O1162" i="16"/>
  <c r="O1163" i="16"/>
  <c r="O1164" i="16"/>
  <c r="O1165" i="16"/>
  <c r="O1166" i="16"/>
  <c r="O1167" i="16"/>
  <c r="O1168" i="16"/>
  <c r="O1169" i="16"/>
  <c r="O1170" i="16"/>
  <c r="O1171" i="16"/>
  <c r="O1172" i="16"/>
  <c r="O1173" i="16"/>
  <c r="O1174" i="16"/>
  <c r="O1175" i="16"/>
  <c r="O1176" i="16"/>
  <c r="O1177" i="16"/>
  <c r="O1178" i="16"/>
  <c r="O1179" i="16"/>
  <c r="O1180" i="16"/>
  <c r="O1181" i="16"/>
  <c r="O1182" i="16"/>
  <c r="O1183" i="16"/>
  <c r="O1184" i="16"/>
  <c r="O1185" i="16"/>
  <c r="O1186" i="16"/>
  <c r="O1187" i="16"/>
  <c r="O1188" i="16"/>
  <c r="O1189" i="16"/>
  <c r="O1190" i="16"/>
  <c r="O1191" i="16"/>
  <c r="O1192" i="16"/>
  <c r="O1193" i="16"/>
  <c r="O1194" i="16"/>
  <c r="O1195" i="16"/>
  <c r="O1196" i="16"/>
  <c r="O1197" i="16"/>
  <c r="O1198" i="16"/>
  <c r="O1199" i="16"/>
  <c r="O1200" i="16"/>
  <c r="O1201" i="16"/>
  <c r="O1202" i="16"/>
  <c r="O1203" i="16"/>
  <c r="O1204" i="16"/>
  <c r="O1205" i="16"/>
  <c r="O1206" i="16"/>
  <c r="O1207" i="16"/>
  <c r="O1208" i="16"/>
  <c r="O1209" i="16"/>
  <c r="O1210" i="16"/>
  <c r="O1211" i="16"/>
  <c r="O1212" i="16"/>
  <c r="O1213" i="16"/>
  <c r="O1214" i="16"/>
  <c r="O1215" i="16"/>
  <c r="O1216" i="16"/>
  <c r="O1217" i="16"/>
  <c r="O1218" i="16"/>
  <c r="O1219" i="16"/>
  <c r="O1220" i="16"/>
  <c r="O1221" i="16"/>
  <c r="O1222" i="16"/>
  <c r="O1223" i="16"/>
  <c r="O1224" i="16"/>
  <c r="O1225" i="16"/>
  <c r="O1226" i="16"/>
  <c r="O1227" i="16"/>
  <c r="O1228" i="16"/>
  <c r="O1229" i="16"/>
  <c r="O1230" i="16"/>
  <c r="O1231" i="16"/>
  <c r="O1232" i="16"/>
  <c r="O1233" i="16"/>
  <c r="O1234" i="16"/>
  <c r="O1235" i="16"/>
  <c r="O1236" i="16"/>
  <c r="O1237" i="16"/>
  <c r="O1238" i="16"/>
  <c r="O1239" i="16"/>
  <c r="O1240" i="16"/>
  <c r="O1241" i="16"/>
  <c r="O1242" i="16"/>
  <c r="O1243" i="16"/>
  <c r="O1244" i="16"/>
  <c r="O1245" i="16"/>
  <c r="O1246" i="16"/>
  <c r="O1247" i="16"/>
  <c r="O1248" i="16"/>
  <c r="O1249" i="16"/>
  <c r="O1250" i="16"/>
  <c r="O1251" i="16"/>
  <c r="O1252" i="16"/>
  <c r="O1253" i="16"/>
  <c r="O1254" i="16"/>
  <c r="O1255" i="16"/>
  <c r="O1256" i="16"/>
  <c r="O1257" i="16"/>
  <c r="O1258" i="16"/>
  <c r="O1259" i="16"/>
  <c r="O1260" i="16"/>
  <c r="O1261" i="16"/>
  <c r="O1262" i="16"/>
  <c r="O1263" i="16"/>
  <c r="O1264" i="16"/>
  <c r="O1265" i="16"/>
  <c r="O1266" i="16"/>
  <c r="O1267" i="16"/>
  <c r="O1268" i="16"/>
  <c r="O1269" i="16"/>
  <c r="O1270" i="16"/>
  <c r="O1271" i="16"/>
  <c r="O1272" i="16"/>
  <c r="O1273" i="16"/>
  <c r="O1274" i="16"/>
  <c r="O1275" i="16"/>
  <c r="O1276" i="16"/>
  <c r="O1277" i="16"/>
  <c r="O1278" i="16"/>
  <c r="O1279" i="16"/>
  <c r="O1280" i="16"/>
  <c r="O1281" i="16"/>
  <c r="O1282" i="16"/>
  <c r="O1283" i="16"/>
  <c r="O1284" i="16"/>
  <c r="O1285" i="16"/>
  <c r="O1286" i="16"/>
  <c r="O1287" i="16"/>
  <c r="O1288" i="16"/>
  <c r="O1289" i="16"/>
  <c r="O1290" i="16"/>
  <c r="O1291" i="16"/>
  <c r="O1292" i="16"/>
  <c r="O1293" i="16"/>
  <c r="O1294" i="16"/>
  <c r="O1295" i="16"/>
  <c r="O1296" i="16"/>
  <c r="O1297" i="16"/>
  <c r="O1298" i="16"/>
  <c r="O1299" i="16"/>
  <c r="O1300" i="16"/>
  <c r="O1301" i="16"/>
  <c r="O1302" i="16"/>
  <c r="O1303" i="16"/>
  <c r="O1304" i="16"/>
  <c r="O1305" i="16"/>
  <c r="O1306" i="16"/>
  <c r="O1307" i="16"/>
  <c r="O1308" i="16"/>
  <c r="O1309" i="16"/>
  <c r="O1310" i="16"/>
  <c r="O1311" i="16"/>
  <c r="O1312" i="16"/>
  <c r="O1313" i="16"/>
  <c r="O1314" i="16"/>
  <c r="O1315" i="16"/>
  <c r="O1316" i="16"/>
  <c r="O1317" i="16"/>
  <c r="O1318" i="16"/>
  <c r="O1319" i="16"/>
  <c r="O1320" i="16"/>
  <c r="O1321" i="16"/>
  <c r="O1322" i="16"/>
  <c r="O1323" i="16"/>
  <c r="O1324" i="16"/>
  <c r="O1325" i="16"/>
  <c r="O1326" i="16"/>
  <c r="O1327" i="16"/>
  <c r="O1328" i="16"/>
  <c r="O1329" i="16"/>
  <c r="O1330" i="16"/>
  <c r="O1331" i="16"/>
  <c r="O1332" i="16"/>
  <c r="O1333" i="16"/>
  <c r="O1334" i="16"/>
  <c r="O1335" i="16"/>
  <c r="O1336" i="16"/>
  <c r="O1337" i="16"/>
  <c r="O1338" i="16"/>
  <c r="O1339" i="16"/>
  <c r="O1340" i="16"/>
  <c r="O1341" i="16"/>
  <c r="O1342" i="16"/>
  <c r="O1343" i="16"/>
  <c r="O1344" i="16"/>
  <c r="O1345" i="16"/>
  <c r="O1346" i="16"/>
  <c r="O1347" i="16"/>
  <c r="O1348" i="16"/>
  <c r="O1349" i="16"/>
  <c r="O1350" i="16"/>
  <c r="O1351" i="16"/>
  <c r="O1352" i="16"/>
  <c r="O1353" i="16"/>
  <c r="O1354" i="16"/>
  <c r="O1355" i="16"/>
  <c r="O1356" i="16"/>
  <c r="O1357" i="16"/>
  <c r="O1358" i="16"/>
  <c r="O1359" i="16"/>
  <c r="O1360" i="16"/>
  <c r="O1361" i="16"/>
  <c r="O1362" i="16"/>
  <c r="O1363" i="16"/>
  <c r="O1364" i="16"/>
  <c r="O1365" i="16"/>
  <c r="O1366" i="16"/>
  <c r="O1367" i="16"/>
  <c r="O1368" i="16"/>
  <c r="O1369" i="16"/>
  <c r="O1370" i="16"/>
  <c r="O1371" i="16"/>
  <c r="O1372" i="16"/>
  <c r="O1373" i="16"/>
  <c r="O1374" i="16"/>
  <c r="O1375" i="16"/>
  <c r="O1376" i="16"/>
  <c r="O1377" i="16"/>
  <c r="O1378" i="16"/>
  <c r="O1379" i="16"/>
  <c r="O1380" i="16"/>
  <c r="O1381" i="16"/>
  <c r="O1382" i="16"/>
  <c r="O1383" i="16"/>
  <c r="O1384" i="16"/>
  <c r="O1385" i="16"/>
  <c r="O1386" i="16"/>
  <c r="O1387" i="16"/>
  <c r="O1388" i="16"/>
  <c r="O1389" i="16"/>
  <c r="O1390" i="16"/>
  <c r="O1391" i="16"/>
  <c r="O1392" i="16"/>
  <c r="O1393" i="16"/>
  <c r="O1394" i="16"/>
  <c r="O1395" i="16"/>
  <c r="O1396" i="16"/>
  <c r="O1397" i="16"/>
  <c r="O1398" i="16"/>
  <c r="O1399" i="16"/>
  <c r="O1400" i="16"/>
  <c r="O1401" i="16"/>
  <c r="O1402" i="16"/>
  <c r="O1403" i="16"/>
  <c r="O1404" i="16"/>
  <c r="O1405" i="16"/>
  <c r="O1406" i="16"/>
  <c r="O1407" i="16"/>
  <c r="O1408" i="16"/>
  <c r="O1409" i="16"/>
  <c r="O1410" i="16"/>
  <c r="O1411" i="16"/>
  <c r="O1412" i="16"/>
  <c r="O1413" i="16"/>
  <c r="O1414" i="16"/>
  <c r="O1415" i="16"/>
  <c r="O1416" i="16"/>
  <c r="O1417" i="16"/>
  <c r="O1418" i="16"/>
  <c r="O1419" i="16"/>
  <c r="O1420" i="16"/>
  <c r="O1421" i="16"/>
  <c r="O1422" i="16"/>
  <c r="O1423" i="16"/>
  <c r="O1424" i="16"/>
  <c r="O1425" i="16"/>
  <c r="O1426" i="16"/>
  <c r="O1427" i="16"/>
  <c r="O1428" i="16"/>
  <c r="O1429" i="16"/>
  <c r="O1430" i="16"/>
  <c r="O1431" i="16"/>
  <c r="O1432" i="16"/>
  <c r="O1433" i="16"/>
  <c r="O1434" i="16"/>
  <c r="O1435" i="16"/>
  <c r="O1436" i="16"/>
  <c r="O1437" i="16"/>
  <c r="O1438" i="16"/>
  <c r="O1439" i="16"/>
  <c r="O1440" i="16"/>
  <c r="O1441" i="16"/>
  <c r="O1442" i="16"/>
  <c r="O1443" i="16"/>
  <c r="O1444" i="16"/>
  <c r="O1445" i="16"/>
  <c r="O1446" i="16"/>
  <c r="O1447" i="16"/>
  <c r="O1448" i="16"/>
  <c r="O1449" i="16"/>
  <c r="O1450" i="16"/>
  <c r="O1451" i="16"/>
  <c r="O1452" i="16"/>
  <c r="O1453" i="16"/>
  <c r="O1454" i="16"/>
  <c r="O1455" i="16"/>
  <c r="O1456" i="16"/>
  <c r="O1457" i="16"/>
  <c r="O1458" i="16"/>
  <c r="O1459" i="16"/>
  <c r="O1460" i="16"/>
  <c r="O1461" i="16"/>
  <c r="O1462" i="16"/>
  <c r="O1463" i="16"/>
  <c r="O1464" i="16"/>
  <c r="O1465" i="16"/>
  <c r="O1466" i="16"/>
  <c r="O1467" i="16"/>
  <c r="O1468" i="16"/>
  <c r="O1469" i="16"/>
  <c r="O1470" i="16"/>
  <c r="O1471" i="16"/>
  <c r="O1472" i="16"/>
  <c r="O1473" i="16"/>
  <c r="O1474" i="16"/>
  <c r="O1475" i="16"/>
  <c r="O1476" i="16"/>
  <c r="O1477" i="16"/>
  <c r="O1478" i="16"/>
  <c r="O1479" i="16"/>
  <c r="O1480" i="16"/>
  <c r="O1481" i="16"/>
  <c r="O1482" i="16"/>
  <c r="O1483" i="16"/>
  <c r="O1484" i="16"/>
  <c r="O1485" i="16"/>
  <c r="O1486" i="16"/>
  <c r="O1487" i="16"/>
  <c r="O1488" i="16"/>
  <c r="O1489" i="16"/>
  <c r="O1490" i="16"/>
  <c r="O1491" i="16"/>
  <c r="O1492" i="16"/>
  <c r="O1493" i="16"/>
  <c r="O1494" i="16"/>
  <c r="O1495" i="16"/>
  <c r="O1496" i="16"/>
  <c r="O1497" i="16"/>
  <c r="O1498" i="16"/>
  <c r="O1499" i="16"/>
  <c r="O1500" i="16"/>
  <c r="O1501" i="16"/>
  <c r="O1502" i="16"/>
  <c r="O1503" i="16"/>
  <c r="O1504" i="16"/>
  <c r="O1505" i="16"/>
  <c r="O1506" i="16"/>
  <c r="O1507" i="16"/>
  <c r="O1508" i="16"/>
  <c r="O1509" i="16"/>
  <c r="O1510" i="16"/>
  <c r="O1511" i="16"/>
  <c r="O1512" i="16"/>
  <c r="O1513" i="16"/>
  <c r="O1514" i="16"/>
  <c r="O1515" i="16"/>
  <c r="O1516" i="16"/>
  <c r="O1517" i="16"/>
  <c r="O1518" i="16"/>
  <c r="O1519" i="16"/>
  <c r="O1520" i="16"/>
  <c r="O1521" i="16"/>
  <c r="O1522" i="16"/>
  <c r="O1523" i="16"/>
  <c r="O1524" i="16"/>
  <c r="O1525" i="16"/>
  <c r="O1526" i="16"/>
  <c r="O1527" i="16"/>
  <c r="O1528" i="16"/>
  <c r="O1529" i="16"/>
  <c r="O1530" i="16"/>
  <c r="O1531" i="16"/>
  <c r="O1532" i="16"/>
  <c r="O1533" i="16"/>
  <c r="O1534" i="16"/>
  <c r="O1535" i="16"/>
  <c r="O1536" i="16"/>
  <c r="O1537" i="16"/>
  <c r="O1538" i="16"/>
  <c r="O1539" i="16"/>
  <c r="O1540" i="16"/>
  <c r="O1541" i="16"/>
  <c r="O1542" i="16"/>
  <c r="O1543" i="16"/>
  <c r="O1544" i="16"/>
  <c r="O1545" i="16"/>
  <c r="O1546" i="16"/>
  <c r="O1547" i="16"/>
  <c r="O1548" i="16"/>
  <c r="O1549" i="16"/>
  <c r="O1550" i="16"/>
  <c r="O1551" i="16"/>
  <c r="O1552" i="16"/>
  <c r="O1553" i="16"/>
  <c r="O1554" i="16"/>
  <c r="O1555" i="16"/>
  <c r="O1556" i="16"/>
  <c r="O1557" i="16"/>
  <c r="O1558" i="16"/>
  <c r="O1559" i="16"/>
  <c r="O1560" i="16"/>
  <c r="O1561" i="16"/>
  <c r="O1562" i="16"/>
  <c r="O1563" i="16"/>
  <c r="O1564" i="16"/>
  <c r="O1565" i="16"/>
  <c r="O1566" i="16"/>
  <c r="O1567" i="16"/>
  <c r="O1568" i="16"/>
  <c r="O1569" i="16"/>
  <c r="O1570" i="16"/>
  <c r="O1571" i="16"/>
  <c r="O1572" i="16"/>
  <c r="O1573" i="16"/>
  <c r="O1574" i="16"/>
  <c r="O1575" i="16"/>
  <c r="O1576" i="16"/>
  <c r="O1577" i="16"/>
  <c r="O1578" i="16"/>
  <c r="O1579" i="16"/>
  <c r="O1580" i="16"/>
  <c r="O1581" i="16"/>
  <c r="O1582" i="16"/>
  <c r="O1583" i="16"/>
  <c r="O1584" i="16"/>
  <c r="O1585" i="16"/>
  <c r="O1586" i="16"/>
  <c r="O1587" i="16"/>
  <c r="O1588" i="16"/>
  <c r="O1589" i="16"/>
  <c r="O1590" i="16"/>
  <c r="O1591" i="16"/>
  <c r="O1592" i="16"/>
  <c r="O1593" i="16"/>
  <c r="O1594" i="16"/>
  <c r="O1595" i="16"/>
  <c r="O1596" i="16"/>
  <c r="O1597" i="16"/>
  <c r="O1598" i="16"/>
  <c r="O1599" i="16"/>
  <c r="O1600" i="16"/>
  <c r="O1601" i="16"/>
  <c r="O1602" i="16"/>
  <c r="O1603" i="16"/>
  <c r="O1604" i="16"/>
  <c r="O1605" i="16"/>
  <c r="O1606" i="16"/>
  <c r="O1607" i="16"/>
  <c r="O1608" i="16"/>
  <c r="O1609" i="16"/>
  <c r="O1610" i="16"/>
  <c r="O1611" i="16"/>
  <c r="O1612" i="16"/>
  <c r="O1613" i="16"/>
  <c r="O1614" i="16"/>
  <c r="O1615" i="16"/>
  <c r="O1616" i="16"/>
  <c r="O1617" i="16"/>
  <c r="O1618" i="16"/>
  <c r="O1619" i="16"/>
  <c r="O1620" i="16"/>
  <c r="O1621" i="16"/>
  <c r="O1622" i="16"/>
  <c r="O1623" i="16"/>
  <c r="O1624" i="16"/>
  <c r="O1625" i="16"/>
  <c r="O1626" i="16"/>
  <c r="O1627" i="16"/>
  <c r="O1628" i="16"/>
  <c r="O1629" i="16"/>
  <c r="O1630" i="16"/>
  <c r="O1631" i="16"/>
  <c r="O1632" i="16"/>
  <c r="O1633" i="16"/>
  <c r="O1634" i="16"/>
  <c r="O1635" i="16"/>
  <c r="O1636" i="16"/>
  <c r="O1637" i="16"/>
  <c r="O1638" i="16"/>
  <c r="O1639" i="16"/>
  <c r="O1640" i="16"/>
  <c r="O1641" i="16"/>
  <c r="O1642" i="16"/>
  <c r="O1643" i="16"/>
  <c r="O1644" i="16"/>
  <c r="O1645" i="16"/>
  <c r="O1646" i="16"/>
  <c r="O1647" i="16"/>
  <c r="O1648" i="16"/>
  <c r="O1649" i="16"/>
  <c r="O1650" i="16"/>
  <c r="O1651" i="16"/>
  <c r="O1652" i="16"/>
  <c r="O1653" i="16"/>
  <c r="O1654" i="16"/>
  <c r="O1655" i="16"/>
  <c r="O1656" i="16"/>
  <c r="O1657" i="16"/>
  <c r="O1658" i="16"/>
  <c r="O1659" i="16"/>
  <c r="O1660" i="16"/>
  <c r="O1661" i="16"/>
  <c r="O1662" i="16"/>
  <c r="O1663" i="16"/>
  <c r="O1664" i="16"/>
  <c r="O1665" i="16"/>
  <c r="O1666" i="16"/>
  <c r="O1667" i="16"/>
  <c r="O1668" i="16"/>
  <c r="O1669" i="16"/>
  <c r="O1670" i="16"/>
  <c r="O1671" i="16"/>
  <c r="O1672" i="16"/>
  <c r="O1673" i="16"/>
  <c r="O1674" i="16"/>
  <c r="O1675" i="16"/>
  <c r="O1676" i="16"/>
  <c r="O1677" i="16"/>
  <c r="O1678" i="16"/>
  <c r="O1679" i="16"/>
  <c r="O1680" i="16"/>
  <c r="O1681" i="16"/>
  <c r="O1682" i="16"/>
  <c r="O1683" i="16"/>
  <c r="O1684" i="16"/>
  <c r="O1685" i="16"/>
  <c r="O1686" i="16"/>
  <c r="O1687" i="16"/>
  <c r="O1688" i="16"/>
  <c r="O1689" i="16"/>
  <c r="O1690" i="16"/>
  <c r="O1691" i="16"/>
  <c r="O1692" i="16"/>
  <c r="O1693" i="16"/>
  <c r="O1694" i="16"/>
  <c r="O1695" i="16"/>
  <c r="O1696" i="16"/>
  <c r="O1697" i="16"/>
  <c r="O1698" i="16"/>
  <c r="O1699" i="16"/>
  <c r="O1700" i="16"/>
  <c r="O1701" i="16"/>
  <c r="O1702" i="16"/>
  <c r="O1703" i="16"/>
  <c r="O1704" i="16"/>
  <c r="O1705" i="16"/>
  <c r="O1706" i="16"/>
  <c r="O1707" i="16"/>
  <c r="O1708" i="16"/>
  <c r="O1709" i="16"/>
  <c r="O1710" i="16"/>
  <c r="O1711" i="16"/>
  <c r="O1712" i="16"/>
  <c r="O1713" i="16"/>
  <c r="O1714" i="16"/>
  <c r="O1715" i="16"/>
  <c r="O1716" i="16"/>
  <c r="O1717" i="16"/>
  <c r="O1718" i="16"/>
  <c r="O1719" i="16"/>
  <c r="O1720" i="16"/>
  <c r="O1721" i="16"/>
  <c r="O1722" i="16"/>
  <c r="O1723" i="16"/>
  <c r="O1724" i="16"/>
  <c r="O1725" i="16"/>
  <c r="O1726" i="16"/>
  <c r="O1727" i="16"/>
  <c r="O1728" i="16"/>
  <c r="O1729" i="16"/>
  <c r="O1730" i="16"/>
  <c r="O1731" i="16"/>
  <c r="O1732" i="16"/>
  <c r="O1733" i="16"/>
  <c r="O1734" i="16"/>
  <c r="O1735" i="16"/>
  <c r="O1736" i="16"/>
  <c r="O1737" i="16"/>
  <c r="O1738" i="16"/>
  <c r="O1739" i="16"/>
  <c r="O1740" i="16"/>
  <c r="O1741" i="16"/>
  <c r="O1742" i="16"/>
  <c r="O1743" i="16"/>
  <c r="O1744" i="16"/>
  <c r="O1745" i="16"/>
  <c r="O1746" i="16"/>
  <c r="O1747" i="16"/>
  <c r="O1748" i="16"/>
  <c r="O1749" i="16"/>
  <c r="O1750" i="16"/>
  <c r="O1751" i="16"/>
  <c r="O1752" i="16"/>
  <c r="O1753" i="16"/>
  <c r="O1754" i="16"/>
  <c r="O1755" i="16"/>
  <c r="O1756" i="16"/>
  <c r="O1757" i="16"/>
  <c r="O1758" i="16"/>
  <c r="O1759" i="16"/>
  <c r="O1760" i="16"/>
  <c r="O1761" i="16"/>
  <c r="O1762" i="16"/>
  <c r="O1763" i="16"/>
  <c r="O1764" i="16"/>
  <c r="O1765" i="16"/>
  <c r="O1766" i="16"/>
  <c r="O1767" i="16"/>
  <c r="O1768" i="16"/>
  <c r="O1769" i="16"/>
  <c r="O1770" i="16"/>
  <c r="O1771" i="16"/>
  <c r="O1772" i="16"/>
  <c r="O1773" i="16"/>
  <c r="O1774" i="16"/>
  <c r="O1775" i="16"/>
  <c r="O1776" i="16"/>
  <c r="O1777" i="16"/>
  <c r="O1778" i="16"/>
  <c r="O1779" i="16"/>
  <c r="O1780" i="16"/>
  <c r="O1781" i="16"/>
  <c r="O1782" i="16"/>
  <c r="O1783" i="16"/>
  <c r="O1784" i="16"/>
  <c r="O1785" i="16"/>
  <c r="O1786" i="16"/>
  <c r="O1787" i="16"/>
  <c r="O1788" i="16"/>
  <c r="O1789" i="16"/>
  <c r="O1790" i="16"/>
  <c r="O1791" i="16"/>
  <c r="O1792" i="16"/>
  <c r="O1793" i="16"/>
  <c r="O1794" i="16"/>
  <c r="O1795" i="16"/>
  <c r="O1796" i="16"/>
  <c r="O1797" i="16"/>
  <c r="O1798" i="16"/>
  <c r="O1799" i="16"/>
  <c r="O1800" i="16"/>
  <c r="O1801" i="16"/>
  <c r="O1802" i="16"/>
  <c r="O1803" i="16"/>
  <c r="O1804" i="16"/>
  <c r="O1805" i="16"/>
  <c r="O1806" i="16"/>
  <c r="O1807" i="16"/>
  <c r="O1808" i="16"/>
  <c r="O1809" i="16"/>
  <c r="O1810" i="16"/>
  <c r="O1811" i="16"/>
  <c r="O1812" i="16"/>
  <c r="O1813" i="16"/>
  <c r="O1814" i="16"/>
  <c r="O1815" i="16"/>
  <c r="O1816" i="16"/>
  <c r="O1817" i="16"/>
  <c r="O1818" i="16"/>
  <c r="O1819" i="16"/>
  <c r="O1820" i="16"/>
  <c r="O1821" i="16"/>
  <c r="O1822" i="16"/>
  <c r="O1823" i="16"/>
  <c r="O1824" i="16"/>
  <c r="O1825" i="16"/>
  <c r="O1826" i="16"/>
  <c r="O1827" i="16"/>
  <c r="O1828" i="16"/>
  <c r="O1829" i="16"/>
  <c r="O1830" i="16"/>
  <c r="O1831" i="16"/>
  <c r="O1832" i="16"/>
  <c r="O1833" i="16"/>
  <c r="O1834" i="16"/>
  <c r="O1835" i="16"/>
  <c r="O1836" i="16"/>
  <c r="O1837" i="16"/>
  <c r="O1838" i="16"/>
  <c r="O1839" i="16"/>
  <c r="O1840" i="16"/>
  <c r="O1841" i="16"/>
  <c r="O1842" i="16"/>
  <c r="O1843" i="16"/>
  <c r="O1844" i="16"/>
  <c r="O1845" i="16"/>
  <c r="O1846" i="16"/>
  <c r="O1847" i="16"/>
  <c r="O1848" i="16"/>
  <c r="O1849" i="16"/>
  <c r="O1850" i="16"/>
  <c r="O1851" i="16"/>
  <c r="O1852" i="16"/>
  <c r="O1853" i="16"/>
  <c r="O1854" i="16"/>
  <c r="O1855" i="16"/>
  <c r="O1856" i="16"/>
  <c r="O1857" i="16"/>
  <c r="O1858" i="16"/>
  <c r="O1859" i="16"/>
  <c r="O1860" i="16"/>
  <c r="O1861" i="16"/>
  <c r="O1862" i="16"/>
  <c r="O1863" i="16"/>
  <c r="O1864" i="16"/>
  <c r="O1865" i="16"/>
  <c r="O1866" i="16"/>
  <c r="O1867" i="16"/>
  <c r="O1868" i="16"/>
  <c r="O1869" i="16"/>
  <c r="O1870" i="16"/>
  <c r="O1871" i="16"/>
  <c r="O1872" i="16"/>
  <c r="O1873" i="16"/>
  <c r="O1874" i="16"/>
  <c r="O1875" i="16"/>
  <c r="O1876" i="16"/>
  <c r="O1877" i="16"/>
  <c r="O1878" i="16"/>
  <c r="O1879" i="16"/>
  <c r="O1880" i="16"/>
  <c r="O1881" i="16"/>
  <c r="O1882" i="16"/>
  <c r="O1883" i="16"/>
  <c r="O1884" i="16"/>
  <c r="O1885" i="16"/>
  <c r="O1886" i="16"/>
  <c r="O1887" i="16"/>
  <c r="O1888" i="16"/>
  <c r="O1889" i="16"/>
  <c r="O1890" i="16"/>
  <c r="O1891" i="16"/>
  <c r="O1892" i="16"/>
  <c r="O1893" i="16"/>
  <c r="O1894" i="16"/>
  <c r="O1895" i="16"/>
  <c r="O1896" i="16"/>
  <c r="O1897" i="16"/>
  <c r="O1898" i="16"/>
  <c r="O1899" i="16"/>
  <c r="O1900" i="16"/>
  <c r="O1901" i="16"/>
  <c r="O1902" i="16"/>
  <c r="O1903" i="16"/>
  <c r="O1904" i="16"/>
  <c r="O1905" i="16"/>
  <c r="O1906" i="16"/>
  <c r="O1907" i="16"/>
  <c r="O1908" i="16"/>
  <c r="O1909" i="16"/>
  <c r="O1910" i="16"/>
  <c r="O1911" i="16"/>
  <c r="O1912" i="16"/>
  <c r="O1913" i="16"/>
  <c r="O1914" i="16"/>
  <c r="O1915" i="16"/>
  <c r="O1916" i="16"/>
  <c r="O1917" i="16"/>
  <c r="O1918" i="16"/>
  <c r="O1919" i="16"/>
  <c r="O1920" i="16"/>
  <c r="O1921" i="16"/>
  <c r="O1922" i="16"/>
  <c r="O1923" i="16"/>
  <c r="O1924" i="16"/>
  <c r="O1925" i="16"/>
  <c r="O1926" i="16"/>
  <c r="O1927" i="16"/>
  <c r="O1928" i="16"/>
  <c r="O1929" i="16"/>
  <c r="O1930" i="16"/>
  <c r="O1931" i="16"/>
  <c r="O1932" i="16"/>
  <c r="O1933" i="16"/>
  <c r="O1934" i="16"/>
  <c r="O1935" i="16"/>
  <c r="O1936" i="16"/>
  <c r="O1937" i="16"/>
  <c r="O1938" i="16"/>
  <c r="O1939" i="16"/>
  <c r="O1940" i="16"/>
  <c r="O1941" i="16"/>
  <c r="O1942" i="16"/>
  <c r="O1943" i="16"/>
  <c r="O1944" i="16"/>
  <c r="O1945" i="16"/>
  <c r="O1946" i="16"/>
  <c r="O1947" i="16"/>
  <c r="O1948" i="16"/>
  <c r="O1949" i="16"/>
  <c r="O1950" i="16"/>
  <c r="O1951" i="16"/>
  <c r="O1952" i="16"/>
  <c r="O1953" i="16"/>
  <c r="O1954" i="16"/>
  <c r="O1955" i="16"/>
  <c r="O1956" i="16"/>
  <c r="O1957" i="16"/>
  <c r="O1958" i="16"/>
  <c r="O1959" i="16"/>
  <c r="O1960" i="16"/>
  <c r="O1961" i="16"/>
  <c r="O1962" i="16"/>
  <c r="O1963" i="16"/>
  <c r="O1964" i="16"/>
  <c r="O1965" i="16"/>
  <c r="O1966" i="16"/>
  <c r="O1967" i="16"/>
  <c r="O1968" i="16"/>
  <c r="O1969" i="16"/>
  <c r="O1970" i="16"/>
  <c r="O1971" i="16"/>
  <c r="O1972" i="16"/>
  <c r="O1973" i="16"/>
  <c r="O1974" i="16"/>
  <c r="O1975" i="16"/>
  <c r="O1976" i="16"/>
  <c r="O1977" i="16"/>
  <c r="O1978" i="16"/>
  <c r="O1979" i="16"/>
  <c r="O1980" i="16"/>
  <c r="O1981" i="16"/>
  <c r="O1982" i="16"/>
  <c r="O1983" i="16"/>
  <c r="O1984" i="16"/>
  <c r="O1985" i="16"/>
  <c r="O1986" i="16"/>
  <c r="O1987" i="16"/>
  <c r="O1988" i="16"/>
  <c r="O1989" i="16"/>
  <c r="O1990" i="16"/>
  <c r="O1991" i="16"/>
  <c r="O1992" i="16"/>
  <c r="O1993" i="16"/>
  <c r="O1994" i="16"/>
  <c r="O1995" i="16"/>
  <c r="O1996" i="16"/>
  <c r="O1997" i="16"/>
  <c r="O1998" i="16"/>
  <c r="O1999" i="16"/>
  <c r="O2000" i="16"/>
  <c r="O2001" i="16"/>
  <c r="O2002" i="16"/>
  <c r="O2003" i="16"/>
  <c r="O2004" i="16"/>
  <c r="O2005" i="16"/>
  <c r="O2006" i="16"/>
  <c r="O2007" i="16"/>
  <c r="O2008" i="16"/>
  <c r="O2009" i="16"/>
  <c r="O2010" i="16"/>
  <c r="O2011" i="16"/>
  <c r="O2012" i="16"/>
  <c r="O2013" i="16"/>
  <c r="O2014" i="16"/>
  <c r="O2015" i="16"/>
  <c r="O2016" i="16"/>
  <c r="O2017" i="16"/>
  <c r="O2018" i="16"/>
  <c r="O2019" i="16"/>
  <c r="O2020" i="16"/>
  <c r="O2021" i="16"/>
  <c r="O2022" i="16"/>
  <c r="O2023" i="16"/>
  <c r="O2024" i="16"/>
  <c r="O2025" i="16"/>
  <c r="O2026" i="16"/>
  <c r="O2027" i="16"/>
  <c r="O2028" i="16"/>
  <c r="O2029" i="16"/>
  <c r="O2030" i="16"/>
  <c r="O2031" i="16"/>
  <c r="O2032" i="16"/>
  <c r="O2033" i="16"/>
  <c r="O2034" i="16"/>
  <c r="O2035" i="16"/>
  <c r="O2036" i="16"/>
  <c r="O2037" i="16"/>
  <c r="O2038" i="16"/>
  <c r="O2039" i="16"/>
  <c r="O2040" i="16"/>
  <c r="O2041" i="16"/>
  <c r="O2042" i="16"/>
  <c r="O2043" i="16"/>
  <c r="O2044" i="16"/>
  <c r="O2045" i="16"/>
  <c r="O2046" i="16"/>
  <c r="O2047" i="16"/>
  <c r="O2048" i="16"/>
  <c r="O2049" i="16"/>
  <c r="O2050" i="16"/>
  <c r="O2051" i="16"/>
  <c r="O2052" i="16"/>
  <c r="O2053" i="16"/>
  <c r="O2054" i="16"/>
  <c r="O2055" i="16"/>
  <c r="O2056" i="16"/>
  <c r="O2057" i="16"/>
  <c r="O2058" i="16"/>
  <c r="O2059" i="16"/>
  <c r="O2060" i="16"/>
  <c r="O2061" i="16"/>
  <c r="O2062" i="16"/>
  <c r="O2063" i="16"/>
  <c r="O2064" i="16"/>
  <c r="O2065" i="16"/>
  <c r="O2066" i="16"/>
  <c r="O2067" i="16"/>
  <c r="O2068" i="16"/>
  <c r="O2069" i="16"/>
  <c r="O2070" i="16"/>
  <c r="O2071" i="16"/>
  <c r="O2072" i="16"/>
  <c r="O2073" i="16"/>
  <c r="O2074" i="16"/>
  <c r="O2075" i="16"/>
  <c r="O2076" i="16"/>
  <c r="O2077" i="16"/>
  <c r="O2078" i="16"/>
  <c r="O2079" i="16"/>
  <c r="O2080" i="16"/>
  <c r="O2081" i="16"/>
  <c r="O2082" i="16"/>
  <c r="O2083" i="16"/>
  <c r="O2084" i="16"/>
  <c r="O2085" i="16"/>
  <c r="O2086" i="16"/>
  <c r="O2087" i="16"/>
  <c r="O2088" i="16"/>
  <c r="O2089" i="16"/>
  <c r="O2090" i="16"/>
  <c r="O2091" i="16"/>
  <c r="O2092" i="16"/>
  <c r="O2093" i="16"/>
  <c r="O2094" i="16"/>
  <c r="O2095" i="16"/>
  <c r="O2096" i="16"/>
  <c r="O2097" i="16"/>
  <c r="O2098" i="16"/>
  <c r="O2099" i="16"/>
  <c r="O2100" i="16"/>
  <c r="O2101" i="16"/>
  <c r="O2102" i="16"/>
  <c r="O2103" i="16"/>
  <c r="O2104" i="16"/>
  <c r="O2105" i="16"/>
  <c r="O2106" i="16"/>
  <c r="O2107" i="16"/>
  <c r="O2108" i="16"/>
  <c r="O2109" i="16"/>
  <c r="O2110" i="16"/>
  <c r="O2111" i="16"/>
  <c r="O2112" i="16"/>
  <c r="O2113" i="16"/>
  <c r="O2114" i="16"/>
  <c r="O2115" i="16"/>
  <c r="O2116" i="16"/>
  <c r="O2117" i="16"/>
  <c r="O2118" i="16"/>
  <c r="O2119" i="16"/>
  <c r="O2120" i="16"/>
  <c r="O2121" i="16"/>
  <c r="O2122" i="16"/>
  <c r="O2123" i="16"/>
  <c r="O2124" i="16"/>
  <c r="O2125" i="16"/>
  <c r="O2126" i="16"/>
  <c r="O2127" i="16"/>
  <c r="O2128" i="16"/>
  <c r="O2129" i="16"/>
  <c r="O2130" i="16"/>
  <c r="O2131" i="16"/>
  <c r="O2132" i="16"/>
  <c r="O2133" i="16"/>
  <c r="O2134" i="16"/>
  <c r="O2135" i="16"/>
  <c r="O2136" i="16"/>
  <c r="O2137" i="16"/>
  <c r="O2138" i="16"/>
  <c r="O2139" i="16"/>
  <c r="O2140" i="16"/>
  <c r="O2141" i="16"/>
  <c r="O2142" i="16"/>
  <c r="O2143" i="16"/>
  <c r="O2144" i="16"/>
  <c r="O2145" i="16"/>
  <c r="O2146" i="16"/>
  <c r="O2147" i="16"/>
  <c r="O2148" i="16"/>
  <c r="O2149" i="16"/>
  <c r="O2150" i="16"/>
  <c r="O2151" i="16"/>
  <c r="O2152" i="16"/>
  <c r="O2153" i="16"/>
  <c r="O2154" i="16"/>
  <c r="O2155" i="16"/>
  <c r="O2156" i="16"/>
  <c r="O2157" i="16"/>
  <c r="O2158" i="16"/>
  <c r="O2159" i="16"/>
  <c r="O2160" i="16"/>
  <c r="O2161" i="16"/>
  <c r="O2162" i="16"/>
  <c r="O2163" i="16"/>
  <c r="O2164" i="16"/>
  <c r="O2165" i="16"/>
  <c r="O2166" i="16"/>
  <c r="O2167" i="16"/>
  <c r="O2168" i="16"/>
  <c r="O2169" i="16"/>
  <c r="O2170" i="16"/>
  <c r="O2171" i="16"/>
  <c r="O2172" i="16"/>
  <c r="O2173" i="16"/>
  <c r="O2174" i="16"/>
  <c r="O2175" i="16"/>
  <c r="O2176" i="16"/>
  <c r="O2177" i="16"/>
  <c r="O2178" i="16"/>
  <c r="O2179" i="16"/>
  <c r="O2180" i="16"/>
  <c r="O2181" i="16"/>
  <c r="O2182" i="16"/>
  <c r="O2183" i="16"/>
  <c r="O2184" i="16"/>
  <c r="O2185" i="16"/>
  <c r="O2186" i="16"/>
  <c r="O2187" i="16"/>
  <c r="O2188" i="16"/>
  <c r="O2189" i="16"/>
  <c r="O2190" i="16"/>
  <c r="O2191" i="16"/>
  <c r="O2192" i="16"/>
  <c r="O2193" i="16"/>
  <c r="O2194" i="16"/>
  <c r="O2195" i="16"/>
  <c r="O2196" i="16"/>
  <c r="O2197" i="16"/>
  <c r="O2198" i="16"/>
  <c r="O2199" i="16"/>
  <c r="O2200" i="16"/>
  <c r="O2201" i="16"/>
  <c r="O2202" i="16"/>
  <c r="O2203" i="16"/>
  <c r="O2204" i="16"/>
  <c r="O2205" i="16"/>
  <c r="O2206" i="16"/>
  <c r="O2207" i="16"/>
  <c r="O2208" i="16"/>
  <c r="O2209" i="16"/>
  <c r="O2210" i="16"/>
  <c r="O2211" i="16"/>
  <c r="O2212" i="16"/>
  <c r="O2213" i="16"/>
  <c r="O2214" i="16"/>
  <c r="O2215" i="16"/>
  <c r="O2216" i="16"/>
  <c r="O2217" i="16"/>
  <c r="O2218" i="16"/>
  <c r="O2219" i="16"/>
  <c r="O2220" i="16"/>
  <c r="O2221" i="16"/>
  <c r="O2222" i="16"/>
  <c r="O2223" i="16"/>
  <c r="O2224" i="16"/>
  <c r="O2225" i="16"/>
  <c r="O2226" i="16"/>
  <c r="O2227" i="16"/>
  <c r="O2228" i="16"/>
  <c r="O2229" i="16"/>
  <c r="O2230" i="16"/>
  <c r="O2231" i="16"/>
  <c r="O2232" i="16"/>
  <c r="O2233" i="16"/>
  <c r="O2234" i="16"/>
  <c r="O2235" i="16"/>
  <c r="O2236" i="16"/>
  <c r="O2237" i="16"/>
  <c r="O2238" i="16"/>
  <c r="O2239" i="16"/>
  <c r="O2240" i="16"/>
  <c r="O2241" i="16"/>
  <c r="O2242" i="16"/>
  <c r="O2243" i="16"/>
  <c r="O2244" i="16"/>
  <c r="O2245" i="16"/>
  <c r="O2246" i="16"/>
  <c r="O2247" i="16"/>
  <c r="O2248" i="16"/>
  <c r="O2249" i="16"/>
  <c r="O2250" i="16"/>
  <c r="O2251" i="16"/>
  <c r="O2252" i="16"/>
  <c r="O2253" i="16"/>
  <c r="O2254" i="16"/>
  <c r="O2255" i="16"/>
  <c r="O2256" i="16"/>
  <c r="O2257" i="16"/>
  <c r="O2258" i="16"/>
  <c r="O2259" i="16"/>
  <c r="O2260" i="16"/>
  <c r="O2261" i="16"/>
  <c r="O2262" i="16"/>
  <c r="O2263" i="16"/>
  <c r="O2264" i="16"/>
  <c r="O2265" i="16"/>
  <c r="O2266" i="16"/>
  <c r="O2267" i="16"/>
  <c r="O2268" i="16"/>
  <c r="O2269" i="16"/>
  <c r="O2270" i="16"/>
  <c r="O2271" i="16"/>
  <c r="O2272" i="16"/>
  <c r="O2273" i="16"/>
  <c r="O2274" i="16"/>
  <c r="O2275" i="16"/>
  <c r="O2276" i="16"/>
  <c r="O2277" i="16"/>
  <c r="O2278" i="16"/>
  <c r="O2279" i="16"/>
  <c r="O2280" i="16"/>
  <c r="O2281" i="16"/>
  <c r="O2282" i="16"/>
  <c r="O2283" i="16"/>
  <c r="O2284" i="16"/>
  <c r="O2285" i="16"/>
  <c r="O2286" i="16"/>
  <c r="O2287" i="16"/>
  <c r="O2288" i="16"/>
  <c r="O2289" i="16"/>
  <c r="O2290" i="16"/>
  <c r="O2291" i="16"/>
  <c r="O2292" i="16"/>
  <c r="O2293" i="16"/>
  <c r="O2294" i="16"/>
  <c r="O2295" i="16"/>
  <c r="O2296" i="16"/>
  <c r="O2297" i="16"/>
  <c r="O2298" i="16"/>
  <c r="O2299" i="16"/>
  <c r="O2300" i="16"/>
  <c r="O2301" i="16"/>
  <c r="O2302" i="16"/>
  <c r="O2303" i="16"/>
  <c r="O2304" i="16"/>
  <c r="O2305" i="16"/>
  <c r="O2306" i="16"/>
  <c r="O2307" i="16"/>
  <c r="O2308" i="16"/>
  <c r="O2309" i="16"/>
  <c r="O2310" i="16"/>
  <c r="O2311" i="16"/>
  <c r="O2312" i="16"/>
  <c r="O2313" i="16"/>
  <c r="O2314" i="16"/>
  <c r="O2315" i="16"/>
  <c r="O2316" i="16"/>
  <c r="O2317" i="16"/>
  <c r="O2318" i="16"/>
  <c r="O2319" i="16"/>
  <c r="O2320" i="16"/>
  <c r="O2321" i="16"/>
  <c r="O2322" i="16"/>
  <c r="O2323" i="16"/>
  <c r="O2324" i="16"/>
  <c r="O2325" i="16"/>
  <c r="O2326" i="16"/>
  <c r="O2327" i="16"/>
  <c r="O2328" i="16"/>
  <c r="O2329" i="16"/>
  <c r="O2330" i="16"/>
  <c r="O2331" i="16"/>
  <c r="O2332" i="16"/>
  <c r="O2333" i="16"/>
  <c r="O2334" i="16"/>
  <c r="O2335" i="16"/>
  <c r="O2336" i="16"/>
  <c r="O2337" i="16"/>
  <c r="O2338" i="16"/>
  <c r="O2339" i="16"/>
  <c r="O2340" i="16"/>
  <c r="O2341" i="16"/>
  <c r="O2342" i="16"/>
  <c r="O2343" i="16"/>
  <c r="O2344" i="16"/>
  <c r="O2345" i="16"/>
  <c r="O2346" i="16"/>
  <c r="O2347" i="16"/>
  <c r="O2348" i="16"/>
  <c r="O2349" i="16"/>
  <c r="O2350" i="16"/>
  <c r="O2351" i="16"/>
  <c r="O2352" i="16"/>
  <c r="O2353" i="16"/>
  <c r="O2354" i="16"/>
  <c r="O2355" i="16"/>
  <c r="O2356" i="16"/>
  <c r="O2357" i="16"/>
  <c r="O2358" i="16"/>
  <c r="O2359" i="16"/>
  <c r="O2360" i="16"/>
  <c r="O2361" i="16"/>
  <c r="O2362" i="16"/>
  <c r="O2363" i="16"/>
  <c r="O2364" i="16"/>
  <c r="O2365" i="16"/>
  <c r="O2366" i="16"/>
  <c r="O2367" i="16"/>
  <c r="O2368" i="16"/>
  <c r="O2369" i="16"/>
  <c r="O2370" i="16"/>
  <c r="O2371" i="16"/>
  <c r="O2372" i="16"/>
  <c r="O2373" i="16"/>
  <c r="O2374" i="16"/>
  <c r="O2375" i="16"/>
  <c r="O2376" i="16"/>
  <c r="O2377" i="16"/>
  <c r="O2378" i="16"/>
  <c r="O2379" i="16"/>
  <c r="O2380" i="16"/>
  <c r="O2381" i="16"/>
  <c r="O2382" i="16"/>
  <c r="O2383" i="16"/>
  <c r="O2384" i="16"/>
  <c r="O2385" i="16"/>
  <c r="O2386" i="16"/>
  <c r="O2387" i="16"/>
  <c r="O2388" i="16"/>
  <c r="O2389" i="16"/>
  <c r="O2390" i="16"/>
  <c r="O2391" i="16"/>
  <c r="O2392" i="16"/>
  <c r="O2393" i="16"/>
  <c r="O2394" i="16"/>
  <c r="O2395" i="16"/>
  <c r="O2396" i="16"/>
  <c r="O2397" i="16"/>
  <c r="O2398" i="16"/>
  <c r="O2399" i="16"/>
  <c r="O2400" i="16"/>
  <c r="O2401" i="16"/>
  <c r="O2402" i="16"/>
  <c r="O2403" i="16"/>
  <c r="O2404" i="16"/>
  <c r="O2405" i="16"/>
  <c r="O2406" i="16"/>
  <c r="O2407" i="16"/>
  <c r="O2408" i="16"/>
  <c r="O2409" i="16"/>
  <c r="O2410" i="16"/>
  <c r="O2411" i="16"/>
  <c r="O2412" i="16"/>
  <c r="O2413" i="16"/>
  <c r="O2414" i="16"/>
  <c r="O2415" i="16"/>
  <c r="O2416" i="16"/>
  <c r="O2417" i="16"/>
  <c r="O2418" i="16"/>
  <c r="O2419" i="16"/>
  <c r="O2420" i="16"/>
  <c r="O2421" i="16"/>
  <c r="O2422" i="16"/>
  <c r="O2423" i="16"/>
  <c r="O2424" i="16"/>
  <c r="O2425" i="16"/>
  <c r="O2426" i="16"/>
  <c r="O2427" i="16"/>
  <c r="O2428" i="16"/>
  <c r="O2429" i="16"/>
  <c r="O2430" i="16"/>
  <c r="O2431" i="16"/>
  <c r="O2432" i="16"/>
  <c r="O2433" i="16"/>
  <c r="O2434" i="16"/>
  <c r="O2435" i="16"/>
  <c r="O2436" i="16"/>
  <c r="O2437" i="16"/>
  <c r="O2438" i="16"/>
  <c r="O2439" i="16"/>
  <c r="O2440" i="16"/>
  <c r="O2441" i="16"/>
  <c r="O2442" i="16"/>
  <c r="O2443" i="16"/>
  <c r="O2444" i="16"/>
  <c r="O2445" i="16"/>
  <c r="O2446" i="16"/>
  <c r="O2447" i="16"/>
  <c r="O2448" i="16"/>
  <c r="O2449" i="16"/>
  <c r="O2450" i="16"/>
  <c r="O2451" i="16"/>
  <c r="O2452" i="16"/>
  <c r="O2453" i="16"/>
  <c r="O2454" i="16"/>
  <c r="O2455" i="16"/>
  <c r="O2456" i="16"/>
  <c r="O2457" i="16"/>
  <c r="O2458" i="16"/>
  <c r="O2459" i="16"/>
  <c r="O2460" i="16"/>
  <c r="O2461" i="16"/>
  <c r="O2462" i="16"/>
  <c r="O2463" i="16"/>
  <c r="O2464" i="16"/>
  <c r="O2465" i="16"/>
  <c r="O2466" i="16"/>
  <c r="O2467" i="16"/>
  <c r="O2468" i="16"/>
  <c r="O2469" i="16"/>
  <c r="O2470" i="16"/>
  <c r="O2471" i="16"/>
  <c r="O2472" i="16"/>
  <c r="O2473" i="16"/>
  <c r="O2474" i="16"/>
  <c r="O2475" i="16"/>
  <c r="O2476" i="16"/>
  <c r="O2477" i="16"/>
  <c r="O2478" i="16"/>
  <c r="O2479" i="16"/>
  <c r="O2480" i="16"/>
  <c r="O2481" i="16"/>
  <c r="O2482" i="16"/>
  <c r="O2483" i="16"/>
  <c r="O2484" i="16"/>
  <c r="O2485" i="16"/>
  <c r="O2486" i="16"/>
  <c r="O2487" i="16"/>
  <c r="O2488" i="16"/>
  <c r="O2489" i="16"/>
  <c r="O2490" i="16"/>
  <c r="O2491" i="16"/>
  <c r="O2492" i="16"/>
  <c r="O2493" i="16"/>
  <c r="O2494" i="16"/>
  <c r="O2495" i="16"/>
  <c r="O2496" i="16"/>
  <c r="O2497" i="16"/>
  <c r="O2498" i="16"/>
  <c r="O2499" i="16"/>
  <c r="O2500" i="16"/>
  <c r="O2501" i="16"/>
  <c r="O2502" i="16"/>
  <c r="O2503" i="16"/>
  <c r="O2504" i="16"/>
  <c r="O2505" i="16"/>
  <c r="O2506" i="16"/>
  <c r="O2507" i="16"/>
  <c r="O2508" i="16"/>
  <c r="O2509" i="16"/>
  <c r="O2510" i="16"/>
  <c r="O2511" i="16"/>
  <c r="O2512" i="16"/>
  <c r="O2513" i="16"/>
  <c r="O2514" i="16"/>
  <c r="O2515" i="16"/>
  <c r="O2516" i="16"/>
  <c r="O2517" i="16"/>
  <c r="O2518" i="16"/>
  <c r="O2519" i="16"/>
  <c r="O2520" i="16"/>
  <c r="O2521" i="16"/>
  <c r="O2522" i="16"/>
  <c r="O2523" i="16"/>
  <c r="O2524" i="16"/>
  <c r="O2525" i="16"/>
  <c r="O2526" i="16"/>
  <c r="O2527" i="16"/>
  <c r="O2528" i="16"/>
  <c r="O2529" i="16"/>
  <c r="O2530" i="16"/>
  <c r="O2531" i="16"/>
  <c r="O2532" i="16"/>
  <c r="O2533" i="16"/>
  <c r="O2534" i="16"/>
  <c r="O2535" i="16"/>
  <c r="O2536" i="16"/>
  <c r="O2537" i="16"/>
  <c r="O2538" i="16"/>
  <c r="O2539" i="16"/>
  <c r="O2540" i="16"/>
  <c r="O2541" i="16"/>
  <c r="O2542" i="16"/>
  <c r="O2543" i="16"/>
  <c r="O2544" i="16"/>
  <c r="O2545" i="16"/>
  <c r="O2546" i="16"/>
  <c r="O2547" i="16"/>
  <c r="O2548" i="16"/>
  <c r="O2549" i="16"/>
  <c r="O2550" i="16"/>
  <c r="O2551" i="16"/>
  <c r="O2552" i="16"/>
  <c r="O2553" i="16"/>
  <c r="O2554" i="16"/>
  <c r="O2555" i="16"/>
  <c r="O2556" i="16"/>
  <c r="O2557" i="16"/>
  <c r="O2558" i="16"/>
  <c r="O2559" i="16"/>
  <c r="O2560" i="16"/>
  <c r="O2561" i="16"/>
  <c r="O2562" i="16"/>
  <c r="O2563" i="16"/>
  <c r="O2564" i="16"/>
  <c r="O2565" i="16"/>
  <c r="O2566" i="16"/>
  <c r="O2567" i="16"/>
  <c r="O2568" i="16"/>
  <c r="O2569" i="16"/>
  <c r="O2570" i="16"/>
  <c r="O2571" i="16"/>
  <c r="O2572" i="16"/>
  <c r="O2573" i="16"/>
  <c r="O2574" i="16"/>
  <c r="O2575" i="16"/>
  <c r="O2576" i="16"/>
  <c r="O2577" i="16"/>
  <c r="O2578" i="16"/>
  <c r="O2579" i="16"/>
  <c r="O2580" i="16"/>
  <c r="O2581" i="16"/>
  <c r="O2582" i="16"/>
  <c r="O2583" i="16"/>
  <c r="O2584" i="16"/>
  <c r="O2585" i="16"/>
  <c r="O2586" i="16"/>
  <c r="O2587" i="16"/>
  <c r="O2588" i="16"/>
  <c r="O2589" i="16"/>
  <c r="O2590" i="16"/>
  <c r="O2591" i="16"/>
  <c r="O2592" i="16"/>
  <c r="O2593" i="16"/>
  <c r="O2594" i="16"/>
  <c r="O2595" i="16"/>
  <c r="O2596" i="16"/>
  <c r="O2597" i="16"/>
  <c r="O2598" i="16"/>
  <c r="O2599" i="16"/>
  <c r="O2600" i="16"/>
  <c r="O2601" i="16"/>
  <c r="O2602" i="16"/>
  <c r="O2603" i="16"/>
  <c r="O2604" i="16"/>
  <c r="O2605" i="16"/>
  <c r="O2606" i="16"/>
  <c r="O2607" i="16"/>
  <c r="O2608" i="16"/>
  <c r="O2609" i="16"/>
  <c r="O2610" i="16"/>
  <c r="O2611" i="16"/>
  <c r="O2612" i="16"/>
  <c r="O2613" i="16"/>
  <c r="O2614" i="16"/>
  <c r="O2615" i="16"/>
  <c r="O2616" i="16"/>
  <c r="O2617" i="16"/>
  <c r="O2618" i="16"/>
  <c r="O2619" i="16"/>
  <c r="O2620" i="16"/>
  <c r="O2621" i="16"/>
  <c r="O2622" i="16"/>
  <c r="O2623" i="16"/>
  <c r="O2624" i="16"/>
  <c r="O2625" i="16"/>
  <c r="O2626" i="16"/>
  <c r="O2627" i="16"/>
  <c r="O2628" i="16"/>
  <c r="O2629" i="16"/>
  <c r="O2630" i="16"/>
  <c r="O2631" i="16"/>
  <c r="O2632" i="16"/>
  <c r="O2633" i="16"/>
  <c r="O2634" i="16"/>
  <c r="O2635" i="16"/>
  <c r="O2636" i="16"/>
  <c r="O2637" i="16"/>
  <c r="O2638" i="16"/>
  <c r="O2639" i="16"/>
  <c r="O2640" i="16"/>
  <c r="O2641" i="16"/>
  <c r="O2642" i="16"/>
  <c r="O2643" i="16"/>
  <c r="O2644" i="16"/>
  <c r="O2645" i="16"/>
  <c r="O2646" i="16"/>
  <c r="O2647" i="16"/>
  <c r="O2648" i="16"/>
  <c r="O2649" i="16"/>
  <c r="O2650" i="16"/>
  <c r="O2651" i="16"/>
  <c r="O2652" i="16"/>
  <c r="O2653" i="16"/>
  <c r="O2654" i="16"/>
  <c r="O2655" i="16"/>
  <c r="O2656" i="16"/>
  <c r="O2657" i="16"/>
  <c r="O2658" i="16"/>
  <c r="O2659" i="16"/>
  <c r="O2660" i="16"/>
  <c r="O2661" i="16"/>
  <c r="O2662" i="16"/>
  <c r="O2663" i="16"/>
  <c r="O2664" i="16"/>
  <c r="O2665" i="16"/>
  <c r="O2666" i="16"/>
  <c r="O2667" i="16"/>
  <c r="O2668" i="16"/>
  <c r="O2669" i="16"/>
  <c r="O2670" i="16"/>
  <c r="O2671" i="16"/>
  <c r="O2672" i="16"/>
  <c r="O2673" i="16"/>
  <c r="O2674" i="16"/>
  <c r="O2675" i="16"/>
  <c r="O2676" i="16"/>
  <c r="O2677" i="16"/>
  <c r="O2678" i="16"/>
  <c r="O2679" i="16"/>
  <c r="O2680" i="16"/>
  <c r="O2681" i="16"/>
  <c r="O2682" i="16"/>
  <c r="O2683" i="16"/>
  <c r="O2684" i="16"/>
  <c r="O2685" i="16"/>
  <c r="O2686" i="16"/>
  <c r="O2687" i="16"/>
  <c r="O2688" i="16"/>
  <c r="O2689" i="16"/>
  <c r="O2690" i="16"/>
  <c r="O2691" i="16"/>
  <c r="O2692" i="16"/>
  <c r="O2693" i="16"/>
  <c r="O2694" i="16"/>
  <c r="O2695" i="16"/>
  <c r="O2696" i="16"/>
  <c r="O2697" i="16"/>
  <c r="O2698" i="16"/>
  <c r="O2699" i="16"/>
  <c r="O2700" i="16"/>
  <c r="O2701" i="16"/>
  <c r="O2702" i="16"/>
  <c r="O2703" i="16"/>
  <c r="O2704" i="16"/>
  <c r="O2705" i="16"/>
  <c r="O2706" i="16"/>
  <c r="O2707" i="16"/>
  <c r="O2708" i="16"/>
  <c r="O2709" i="16"/>
  <c r="O2710" i="16"/>
  <c r="O2711" i="16"/>
  <c r="O2712" i="16"/>
  <c r="O2713" i="16"/>
  <c r="O2714" i="16"/>
  <c r="O2715" i="16"/>
  <c r="O2716" i="16"/>
  <c r="O2717" i="16"/>
  <c r="O2718" i="16"/>
  <c r="O2719" i="16"/>
  <c r="O2720" i="16"/>
  <c r="O2721" i="16"/>
  <c r="O2722" i="16"/>
  <c r="O2723" i="16"/>
  <c r="O2724" i="16"/>
  <c r="O2725" i="16"/>
  <c r="O2726" i="16"/>
  <c r="O2727" i="16"/>
  <c r="O2728" i="16"/>
  <c r="O2729" i="16"/>
  <c r="O2730" i="16"/>
  <c r="O2731" i="16"/>
  <c r="O2732" i="16"/>
  <c r="O2733" i="16"/>
  <c r="O2734" i="16"/>
  <c r="O2735" i="16"/>
  <c r="O2736" i="16"/>
  <c r="O2737" i="16"/>
  <c r="O2738" i="16"/>
  <c r="O2739" i="16"/>
  <c r="O2740" i="16"/>
  <c r="O2741" i="16"/>
  <c r="O2742" i="16"/>
  <c r="O2743" i="16"/>
  <c r="O2744" i="16"/>
  <c r="O2745" i="16"/>
  <c r="O2746" i="16"/>
  <c r="O2747" i="16"/>
  <c r="O2748" i="16"/>
  <c r="O2749" i="16"/>
  <c r="O2750" i="16"/>
  <c r="O2751" i="16"/>
  <c r="O2752" i="16"/>
  <c r="O2753" i="16"/>
  <c r="O2754" i="16"/>
  <c r="O2755" i="16"/>
  <c r="O2756" i="16"/>
  <c r="O2757" i="16"/>
  <c r="O2758" i="16"/>
  <c r="O2759" i="16"/>
  <c r="O2760" i="16"/>
  <c r="O2761" i="16"/>
  <c r="O2762" i="16"/>
  <c r="O2763" i="16"/>
  <c r="O2764" i="16"/>
  <c r="O2765" i="16"/>
  <c r="O2766" i="16"/>
  <c r="O2767" i="16"/>
  <c r="O2768" i="16"/>
  <c r="O2769" i="16"/>
  <c r="O2770" i="16"/>
  <c r="O2771" i="16"/>
  <c r="O2772" i="16"/>
  <c r="O2773" i="16"/>
  <c r="O2774" i="16"/>
  <c r="O2775" i="16"/>
  <c r="O2776" i="16"/>
  <c r="O2777" i="16"/>
  <c r="O2778" i="16"/>
  <c r="O2779" i="16"/>
  <c r="O2780" i="16"/>
  <c r="O2781" i="16"/>
  <c r="O2782" i="16"/>
  <c r="O2783" i="16"/>
  <c r="O2784" i="16"/>
  <c r="O2785" i="16"/>
  <c r="O2786" i="16"/>
  <c r="O2787" i="16"/>
  <c r="O2788" i="16"/>
  <c r="O2789" i="16"/>
  <c r="O2790" i="16"/>
  <c r="O2791" i="16"/>
  <c r="O2792" i="16"/>
  <c r="O2793" i="16"/>
  <c r="O2794" i="16"/>
  <c r="O2795" i="16"/>
  <c r="O2796" i="16"/>
  <c r="O2797" i="16"/>
  <c r="O2798" i="16"/>
  <c r="O2799" i="16"/>
  <c r="O2800" i="16"/>
  <c r="O2801" i="16"/>
  <c r="O2802" i="16"/>
  <c r="O2803" i="16"/>
  <c r="O2804" i="16"/>
  <c r="O2805" i="16"/>
  <c r="O2806" i="16"/>
  <c r="O2807" i="16"/>
  <c r="O2808" i="16"/>
  <c r="O2809" i="16"/>
  <c r="O2810" i="16"/>
  <c r="O2811" i="16"/>
  <c r="O2812" i="16"/>
  <c r="O2813" i="16"/>
  <c r="O2814" i="16"/>
  <c r="O2815" i="16"/>
  <c r="O2816" i="16"/>
  <c r="O2817" i="16"/>
  <c r="O2818" i="16"/>
  <c r="O2819" i="16"/>
  <c r="O2820" i="16"/>
  <c r="O2821" i="16"/>
  <c r="O2822" i="16"/>
  <c r="O2823" i="16"/>
  <c r="O2824" i="16"/>
  <c r="O2825" i="16"/>
  <c r="O2826" i="16"/>
  <c r="O2827" i="16"/>
  <c r="O2828" i="16"/>
  <c r="O2829" i="16"/>
  <c r="O2830" i="16"/>
  <c r="O2831" i="16"/>
  <c r="O2832" i="16"/>
  <c r="O2833" i="16"/>
  <c r="O2834" i="16"/>
  <c r="O2835" i="16"/>
  <c r="O2836" i="16"/>
  <c r="O2837" i="16"/>
  <c r="O2838" i="16"/>
  <c r="O2839" i="16"/>
  <c r="O2840" i="16"/>
  <c r="O2841" i="16"/>
  <c r="O2842" i="16"/>
  <c r="O2843" i="16"/>
  <c r="O2844" i="16"/>
  <c r="O2845" i="16"/>
  <c r="O2846" i="16"/>
  <c r="O2847" i="16"/>
  <c r="O2848" i="16"/>
  <c r="O2849" i="16"/>
  <c r="O2850" i="16"/>
  <c r="O2851" i="16"/>
  <c r="O2852" i="16"/>
  <c r="O2853" i="16"/>
  <c r="O2854" i="16"/>
  <c r="O2855" i="16"/>
  <c r="O2856" i="16"/>
  <c r="O2857" i="16"/>
  <c r="O2858" i="16"/>
  <c r="O2859" i="16"/>
  <c r="O2860" i="16"/>
  <c r="O2861" i="16"/>
  <c r="O2862" i="16"/>
  <c r="O2863" i="16"/>
  <c r="O2864" i="16"/>
  <c r="O2865" i="16"/>
  <c r="O2866" i="16"/>
  <c r="O2867" i="16"/>
  <c r="O2868" i="16"/>
  <c r="O2869" i="16"/>
  <c r="O2870" i="16"/>
  <c r="O2871" i="16"/>
  <c r="O2872" i="16"/>
  <c r="O2873" i="16"/>
  <c r="O2874" i="16"/>
  <c r="O2875" i="16"/>
  <c r="O2876" i="16"/>
  <c r="O2877" i="16"/>
  <c r="O2878" i="16"/>
  <c r="O2879" i="16"/>
  <c r="O2880" i="16"/>
  <c r="O2881" i="16"/>
  <c r="O2882" i="16"/>
  <c r="O2883" i="16"/>
  <c r="O2884" i="16"/>
  <c r="O2885" i="16"/>
  <c r="O2886" i="16"/>
  <c r="O2887" i="16"/>
  <c r="O2888" i="16"/>
  <c r="O2889" i="16"/>
  <c r="O2890" i="16"/>
  <c r="O2891" i="16"/>
  <c r="O2892" i="16"/>
  <c r="O2893" i="16"/>
  <c r="O2894" i="16"/>
  <c r="O2895" i="16"/>
  <c r="O2896" i="16"/>
  <c r="O2897" i="16"/>
  <c r="O2898" i="16"/>
  <c r="O2899" i="16"/>
  <c r="O2900" i="16"/>
  <c r="O2901" i="16"/>
  <c r="O2902" i="16"/>
  <c r="O2903" i="16"/>
  <c r="O2904" i="16"/>
  <c r="O2905" i="16"/>
  <c r="O2906" i="16"/>
  <c r="O2907" i="16"/>
  <c r="O2908" i="16"/>
  <c r="O2909" i="16"/>
  <c r="O2910" i="16"/>
  <c r="O2911" i="16"/>
  <c r="O2912" i="16"/>
  <c r="O2913" i="16"/>
  <c r="O2914" i="16"/>
  <c r="O2915" i="16"/>
  <c r="O2916" i="16"/>
  <c r="O2917" i="16"/>
  <c r="O2918" i="16"/>
  <c r="O2919" i="16"/>
  <c r="O2920" i="16"/>
  <c r="O2921" i="16"/>
  <c r="O2922" i="16"/>
  <c r="O2923" i="16"/>
  <c r="O2924" i="16"/>
  <c r="O2925" i="16"/>
  <c r="O2926" i="16"/>
  <c r="O2927" i="16"/>
  <c r="O2928" i="16"/>
  <c r="O2929" i="16"/>
  <c r="O2930" i="16"/>
  <c r="O2931" i="16"/>
  <c r="O2932" i="16"/>
  <c r="O2933" i="16"/>
  <c r="O2934" i="16"/>
  <c r="O2935" i="16"/>
  <c r="O2936" i="16"/>
  <c r="O2937" i="16"/>
  <c r="O2938" i="16"/>
  <c r="O2939" i="16"/>
  <c r="O2940" i="16"/>
  <c r="O2941" i="16"/>
  <c r="O2942" i="16"/>
  <c r="O2943" i="16"/>
  <c r="O2944" i="16"/>
  <c r="O2945" i="16"/>
  <c r="O2946" i="16"/>
  <c r="O2947" i="16"/>
  <c r="O2948" i="16"/>
  <c r="O2949" i="16"/>
  <c r="O2950" i="16"/>
  <c r="O2951" i="16"/>
  <c r="O2952" i="16"/>
  <c r="O2953" i="16"/>
  <c r="O2954" i="16"/>
  <c r="O2955" i="16"/>
  <c r="O2956" i="16"/>
  <c r="O2957" i="16"/>
  <c r="O2958" i="16"/>
  <c r="O2959" i="16"/>
  <c r="O2960" i="16"/>
  <c r="O2961" i="16"/>
  <c r="O2962" i="16"/>
  <c r="O2963" i="16"/>
  <c r="O2964" i="16"/>
  <c r="O2965" i="16"/>
  <c r="O2966" i="16"/>
  <c r="O2967" i="16"/>
  <c r="O2968" i="16"/>
  <c r="O2969" i="16"/>
  <c r="O2970" i="16"/>
  <c r="O2971" i="16"/>
  <c r="O2972" i="16"/>
  <c r="O2973" i="16"/>
  <c r="O2974" i="16"/>
  <c r="O2975" i="16"/>
  <c r="O2976" i="16"/>
  <c r="O2977" i="16"/>
  <c r="O2978" i="16"/>
  <c r="O2979" i="16"/>
  <c r="O2980" i="16"/>
  <c r="O2981" i="16"/>
  <c r="O2982" i="16"/>
  <c r="O2983" i="16"/>
  <c r="O2984" i="16"/>
  <c r="O2985" i="16"/>
  <c r="O2986" i="16"/>
  <c r="O2987" i="16"/>
  <c r="O2988" i="16"/>
  <c r="O2989" i="16"/>
  <c r="O2990" i="16"/>
  <c r="O2991" i="16"/>
  <c r="O2992" i="16"/>
  <c r="O2993" i="16"/>
  <c r="O2994" i="16"/>
  <c r="O2995" i="16"/>
  <c r="O2996" i="16"/>
  <c r="O2997" i="16"/>
  <c r="O2998" i="16"/>
  <c r="O2999" i="16"/>
  <c r="O3000" i="16"/>
  <c r="O3001" i="16"/>
  <c r="O3002" i="16"/>
  <c r="O3003" i="16"/>
  <c r="O3004" i="16"/>
  <c r="O3005" i="16"/>
  <c r="O3006" i="16"/>
  <c r="O3007" i="16"/>
  <c r="O3008" i="16"/>
  <c r="O3009" i="16"/>
  <c r="O3010" i="16"/>
  <c r="O3011" i="16"/>
  <c r="O3012" i="16"/>
  <c r="O3013" i="16"/>
  <c r="O3014" i="16"/>
  <c r="O3015" i="16"/>
  <c r="O3016" i="16"/>
  <c r="O3017" i="16"/>
  <c r="O3018" i="16"/>
  <c r="O3019" i="16"/>
  <c r="O3020" i="16"/>
  <c r="O3021" i="16"/>
  <c r="O3022" i="16"/>
  <c r="O3023" i="16"/>
  <c r="O3024" i="16"/>
  <c r="O3025" i="16"/>
  <c r="O3026" i="16"/>
  <c r="O3027" i="16"/>
  <c r="O3028" i="16"/>
  <c r="O3029" i="16"/>
  <c r="O3030" i="16"/>
  <c r="O3031" i="16"/>
  <c r="O3032" i="16"/>
  <c r="O3033" i="16"/>
  <c r="O3034" i="16"/>
  <c r="O3035" i="16"/>
  <c r="O3036" i="16"/>
  <c r="O3037" i="16"/>
  <c r="O3038" i="16"/>
  <c r="O3039" i="16"/>
  <c r="O3040" i="16"/>
  <c r="O3041" i="16"/>
  <c r="O3042" i="16"/>
  <c r="O3043" i="16"/>
  <c r="O3044" i="16"/>
  <c r="O3045" i="16"/>
  <c r="O3046" i="16"/>
  <c r="O3047" i="16"/>
  <c r="O3048" i="16"/>
  <c r="O3049" i="16"/>
  <c r="O3050" i="16"/>
  <c r="O3051" i="16"/>
  <c r="O3052" i="16"/>
  <c r="O3053" i="16"/>
  <c r="O3054" i="16"/>
  <c r="O3055" i="16"/>
  <c r="O3056" i="16"/>
  <c r="O3057" i="16"/>
  <c r="O3058" i="16"/>
  <c r="O3059" i="16"/>
  <c r="O3060" i="16"/>
  <c r="O3061" i="16"/>
  <c r="O3062" i="16"/>
  <c r="O3063" i="16"/>
  <c r="O3064" i="16"/>
  <c r="O3065" i="16"/>
  <c r="O3066" i="16"/>
  <c r="O3067" i="16"/>
  <c r="O3068" i="16"/>
  <c r="O3069" i="16"/>
  <c r="O3070" i="16"/>
  <c r="O3071" i="16"/>
  <c r="O3072" i="16"/>
  <c r="O3073" i="16"/>
  <c r="O3074" i="16"/>
  <c r="O3075" i="16"/>
  <c r="O3076" i="16"/>
  <c r="O3077" i="16"/>
  <c r="O3078" i="16"/>
  <c r="O3079" i="16"/>
  <c r="O3080" i="16"/>
  <c r="O3081" i="16"/>
  <c r="O3082" i="16"/>
  <c r="O3083" i="16"/>
  <c r="O3084" i="16"/>
  <c r="O3085" i="16"/>
  <c r="O3086" i="16"/>
  <c r="O3087" i="16"/>
  <c r="O3088" i="16"/>
  <c r="O3089" i="16"/>
  <c r="O3090" i="16"/>
  <c r="O3091" i="16"/>
  <c r="O3092" i="16"/>
  <c r="O3093" i="16"/>
  <c r="O3094" i="16"/>
  <c r="O3095" i="16"/>
  <c r="O3096" i="16"/>
  <c r="O3097" i="16"/>
  <c r="O3098" i="16"/>
  <c r="O3099" i="16"/>
  <c r="O3100" i="16"/>
  <c r="O3101" i="16"/>
  <c r="O3102" i="16"/>
  <c r="O3103" i="16"/>
  <c r="O3104" i="16"/>
  <c r="O3105" i="16"/>
  <c r="O3106" i="16"/>
  <c r="O3107" i="16"/>
  <c r="O3108" i="16"/>
  <c r="O3109" i="16"/>
  <c r="O3110" i="16"/>
  <c r="O3111" i="16"/>
  <c r="O3112" i="16"/>
  <c r="O3113" i="16"/>
  <c r="O3114" i="16"/>
  <c r="O3115" i="16"/>
  <c r="O3116" i="16"/>
  <c r="O3117" i="16"/>
  <c r="O3118" i="16"/>
  <c r="O3119" i="16"/>
  <c r="O3120" i="16"/>
  <c r="O3121" i="16"/>
  <c r="O3122" i="16"/>
  <c r="O3123" i="16"/>
  <c r="O3124" i="16"/>
  <c r="O3125" i="16"/>
  <c r="O3126" i="16"/>
  <c r="O3127" i="16"/>
  <c r="O3128" i="16"/>
  <c r="O3129" i="16"/>
  <c r="O3130" i="16"/>
  <c r="O3131" i="16"/>
  <c r="O3132" i="16"/>
  <c r="O3133" i="16"/>
  <c r="O3134" i="16"/>
  <c r="O3135" i="16"/>
  <c r="O3136" i="16"/>
  <c r="O3137" i="16"/>
  <c r="O3138" i="16"/>
  <c r="O3139" i="16"/>
  <c r="O3140" i="16"/>
  <c r="O3141" i="16"/>
  <c r="O3142" i="16"/>
  <c r="O3143" i="16"/>
  <c r="O3144" i="16"/>
  <c r="O3145" i="16"/>
  <c r="O3146" i="16"/>
  <c r="O3147" i="16"/>
  <c r="O3148" i="16"/>
  <c r="O3149" i="16"/>
  <c r="O3150" i="16"/>
  <c r="O3151" i="16"/>
  <c r="O3152" i="16"/>
  <c r="O3153" i="16"/>
  <c r="O3154" i="16"/>
  <c r="O3155" i="16"/>
  <c r="O3156" i="16"/>
  <c r="O3157" i="16"/>
  <c r="O3158" i="16"/>
  <c r="O3159" i="16"/>
  <c r="O3160" i="16"/>
  <c r="O3161" i="16"/>
  <c r="O3162" i="16"/>
  <c r="O3163" i="16"/>
  <c r="O3164" i="16"/>
  <c r="O3165" i="16"/>
  <c r="O3166" i="16"/>
  <c r="O3167" i="16"/>
  <c r="O3168" i="16"/>
  <c r="O3169" i="16"/>
  <c r="O3170" i="16"/>
  <c r="O3171" i="16"/>
  <c r="O3172" i="16"/>
  <c r="O3173" i="16"/>
  <c r="O3174" i="16"/>
  <c r="O3175" i="16"/>
  <c r="O3176" i="16"/>
  <c r="O3177" i="16"/>
  <c r="O3178" i="16"/>
  <c r="O3179" i="16"/>
  <c r="O3180" i="16"/>
  <c r="O3181" i="16"/>
  <c r="O3182" i="16"/>
  <c r="O3183" i="16"/>
  <c r="O3184" i="16"/>
  <c r="O3185" i="16"/>
  <c r="O3186" i="16"/>
  <c r="O3187" i="16"/>
  <c r="O3188" i="16"/>
  <c r="O3189" i="16"/>
  <c r="O3190" i="16"/>
  <c r="O3191" i="16"/>
  <c r="O3192" i="16"/>
  <c r="O3193" i="16"/>
  <c r="O3194" i="16"/>
  <c r="O3195" i="16"/>
  <c r="O3196" i="16"/>
  <c r="O3197" i="16"/>
  <c r="O3198" i="16"/>
  <c r="O3199" i="16"/>
  <c r="O3200" i="16"/>
  <c r="O3201" i="16"/>
  <c r="O3202" i="16"/>
  <c r="O3203" i="16"/>
  <c r="O3204" i="16"/>
  <c r="O3205" i="16"/>
  <c r="O3206" i="16"/>
  <c r="O3207" i="16"/>
  <c r="O3208" i="16"/>
  <c r="O3209" i="16"/>
  <c r="O3210" i="16"/>
  <c r="O3211" i="16"/>
  <c r="O3212" i="16"/>
  <c r="O3213" i="16"/>
  <c r="O3214" i="16"/>
  <c r="O3215" i="16"/>
  <c r="O3216" i="16"/>
  <c r="O3217" i="16"/>
  <c r="O3218" i="16"/>
  <c r="O3219" i="16"/>
  <c r="O3220" i="16"/>
  <c r="O3221" i="16"/>
  <c r="O3222" i="16"/>
  <c r="O3223" i="16"/>
  <c r="O3224" i="16"/>
  <c r="O3225" i="16"/>
  <c r="O3226" i="16"/>
  <c r="O3227" i="16"/>
  <c r="O3228" i="16"/>
  <c r="O3229" i="16"/>
  <c r="O3230" i="16"/>
  <c r="O3231" i="16"/>
  <c r="O3232" i="16"/>
  <c r="O3233" i="16"/>
  <c r="O3234" i="16"/>
  <c r="O3235" i="16"/>
  <c r="O3236" i="16"/>
  <c r="O3237" i="16"/>
  <c r="O3238" i="16"/>
  <c r="O3239" i="16"/>
  <c r="O3240" i="16"/>
  <c r="O3241" i="16"/>
  <c r="O3242" i="16"/>
  <c r="O3243" i="16"/>
  <c r="O3244" i="16"/>
  <c r="O3245" i="16"/>
  <c r="O3246" i="16"/>
  <c r="O3247" i="16"/>
  <c r="O3248" i="16"/>
  <c r="O3249" i="16"/>
  <c r="O3250" i="16"/>
  <c r="O3251" i="16"/>
  <c r="O3252" i="16"/>
  <c r="O3253" i="16"/>
  <c r="O3254" i="16"/>
  <c r="O3255" i="16"/>
  <c r="O3256" i="16"/>
  <c r="O3257" i="16"/>
  <c r="O3258" i="16"/>
  <c r="O3259" i="16"/>
  <c r="O3260" i="16"/>
  <c r="O3261" i="16"/>
  <c r="O3262" i="16"/>
  <c r="O3263" i="16"/>
  <c r="O3264" i="16"/>
  <c r="O3265" i="16"/>
  <c r="O3266" i="16"/>
  <c r="O3267" i="16"/>
  <c r="O3268" i="16"/>
  <c r="O3269" i="16"/>
  <c r="O3270" i="16"/>
  <c r="O3271" i="16"/>
  <c r="O3272" i="16"/>
  <c r="O3273" i="16"/>
  <c r="O3274" i="16"/>
  <c r="O3275" i="16"/>
  <c r="O3276" i="16"/>
  <c r="O3277" i="16"/>
  <c r="O3278" i="16"/>
  <c r="O3279" i="16"/>
  <c r="O3280" i="16"/>
  <c r="O3281" i="16"/>
  <c r="O3282" i="16"/>
  <c r="O3283" i="16"/>
  <c r="O3284" i="16"/>
  <c r="O3285" i="16"/>
  <c r="O3286" i="16"/>
  <c r="O3287" i="16"/>
  <c r="O3288" i="16"/>
  <c r="O3289" i="16"/>
  <c r="O3290" i="16"/>
  <c r="O3291" i="16"/>
  <c r="O3292" i="16"/>
  <c r="O3293" i="16"/>
  <c r="O3294" i="16"/>
  <c r="O3295" i="16"/>
  <c r="O3296" i="16"/>
  <c r="O3297" i="16"/>
  <c r="O3298" i="16"/>
  <c r="O3299" i="16"/>
  <c r="O3300" i="16"/>
  <c r="O3301" i="16"/>
  <c r="O3302" i="16"/>
  <c r="O3303" i="16"/>
  <c r="O3304" i="16"/>
  <c r="O3305" i="16"/>
  <c r="O3306" i="16"/>
  <c r="O3307" i="16"/>
  <c r="O3308" i="16"/>
  <c r="O3309" i="16"/>
  <c r="O3310" i="16"/>
  <c r="O3311" i="16"/>
  <c r="O3312" i="16"/>
  <c r="O3313" i="16"/>
  <c r="O3314" i="16"/>
  <c r="O3315" i="16"/>
  <c r="O3316" i="16"/>
  <c r="O3317" i="16"/>
  <c r="O3318" i="16"/>
  <c r="O3319" i="16"/>
  <c r="O3320" i="16"/>
  <c r="O3321" i="16"/>
  <c r="O3322" i="16"/>
  <c r="O3323" i="16"/>
  <c r="O3324" i="16"/>
  <c r="O3325" i="16"/>
  <c r="O3326" i="16"/>
  <c r="O3327" i="16"/>
  <c r="O3328" i="16"/>
  <c r="O3329" i="16"/>
  <c r="O3330" i="16"/>
  <c r="O3331" i="16"/>
  <c r="O3332" i="16"/>
  <c r="O3333" i="16"/>
  <c r="O3334" i="16"/>
  <c r="O3335" i="16"/>
  <c r="O3336" i="16"/>
  <c r="O3337" i="16"/>
  <c r="O3338" i="16"/>
  <c r="O3339" i="16"/>
  <c r="O3340" i="16"/>
  <c r="O3341" i="16"/>
  <c r="O3342" i="16"/>
  <c r="O3343" i="16"/>
  <c r="O3344" i="16"/>
  <c r="O3345" i="16"/>
  <c r="O3346" i="16"/>
  <c r="O3347" i="16"/>
  <c r="O3348" i="16"/>
  <c r="O3349" i="16"/>
  <c r="O3350" i="16"/>
  <c r="O3351" i="16"/>
  <c r="O3352" i="16"/>
  <c r="O3353" i="16"/>
  <c r="O3354" i="16"/>
  <c r="O3355" i="16"/>
  <c r="O3356" i="16"/>
  <c r="O3357" i="16"/>
  <c r="O3358" i="16"/>
  <c r="O3359" i="16"/>
  <c r="O3360" i="16"/>
  <c r="O3361" i="16"/>
  <c r="O3362" i="16"/>
  <c r="O3363" i="16"/>
  <c r="O3364" i="16"/>
  <c r="O3365" i="16"/>
  <c r="O3366" i="16"/>
  <c r="O3367" i="16"/>
  <c r="O3368" i="16"/>
  <c r="O3369" i="16"/>
  <c r="O3370" i="16"/>
  <c r="O3371" i="16"/>
  <c r="O3372" i="16"/>
  <c r="O3373" i="16"/>
  <c r="O3374" i="16"/>
  <c r="O3375" i="16"/>
  <c r="O3376" i="16"/>
  <c r="O3377" i="16"/>
  <c r="O3378" i="16"/>
  <c r="O3379" i="16"/>
  <c r="O3380" i="16"/>
  <c r="O3381" i="16"/>
  <c r="O3382" i="16"/>
  <c r="O3383" i="16"/>
  <c r="O3384" i="16"/>
  <c r="O3385" i="16"/>
  <c r="O3386" i="16"/>
  <c r="O3387" i="16"/>
  <c r="O3388" i="16"/>
  <c r="O3389" i="16"/>
  <c r="O3390" i="16"/>
  <c r="O3391" i="16"/>
  <c r="O3392" i="16"/>
  <c r="O3393" i="16"/>
  <c r="O3394" i="16"/>
  <c r="O3395" i="16"/>
  <c r="O3396" i="16"/>
  <c r="O3397" i="16"/>
  <c r="O3398" i="16"/>
  <c r="O3399" i="16"/>
  <c r="O3400" i="16"/>
  <c r="O3401" i="16"/>
  <c r="O3402" i="16"/>
  <c r="O3403" i="16"/>
  <c r="O3404" i="16"/>
  <c r="O3405" i="16"/>
  <c r="O3406" i="16"/>
  <c r="O3407" i="16"/>
  <c r="O3408" i="16"/>
  <c r="O3409" i="16"/>
  <c r="O3410" i="16"/>
  <c r="O3411" i="16"/>
  <c r="O3412" i="16"/>
  <c r="O3413" i="16"/>
  <c r="O3414" i="16"/>
  <c r="O3415" i="16"/>
  <c r="O3416" i="16"/>
  <c r="O3417" i="16"/>
  <c r="O3418" i="16"/>
  <c r="O3419" i="16"/>
  <c r="O3420" i="16"/>
  <c r="O3421" i="16"/>
  <c r="O3422" i="16"/>
  <c r="O3423" i="16"/>
  <c r="O3424" i="16"/>
  <c r="O3425" i="16"/>
  <c r="O3426" i="16"/>
  <c r="O3427" i="16"/>
  <c r="O3428" i="16"/>
  <c r="O3429" i="16"/>
  <c r="O3430" i="16"/>
  <c r="O3431" i="16"/>
  <c r="O3432" i="16"/>
  <c r="O3433" i="16"/>
  <c r="O3434" i="16"/>
  <c r="O3435" i="16"/>
  <c r="O3436" i="16"/>
  <c r="O3437" i="16"/>
  <c r="O3438" i="16"/>
  <c r="O3439" i="16"/>
  <c r="O3440" i="16"/>
  <c r="O3441" i="16"/>
  <c r="O3442" i="16"/>
  <c r="O3443" i="16"/>
  <c r="O3444" i="16"/>
  <c r="O3445" i="16"/>
  <c r="O3446" i="16"/>
  <c r="O3447" i="16"/>
  <c r="O3448" i="16"/>
  <c r="O3449" i="16"/>
  <c r="O3450" i="16"/>
  <c r="O3451" i="16"/>
  <c r="O3452" i="16"/>
  <c r="O3453" i="16"/>
  <c r="O3454" i="16"/>
  <c r="O3455" i="16"/>
  <c r="O3456" i="16"/>
  <c r="O3457" i="16"/>
  <c r="O3458" i="16"/>
  <c r="O3459" i="16"/>
  <c r="O3460" i="16"/>
  <c r="O3461" i="16"/>
  <c r="O3462" i="16"/>
  <c r="O3463" i="16"/>
  <c r="O3464" i="16"/>
  <c r="O3465" i="16"/>
  <c r="O3466" i="16"/>
  <c r="O3467" i="16"/>
  <c r="O3468" i="16"/>
  <c r="O3469" i="16"/>
  <c r="O3470" i="16"/>
  <c r="O3471" i="16"/>
  <c r="O3472" i="16"/>
  <c r="O3473" i="16"/>
  <c r="O3474" i="16"/>
  <c r="O3475" i="16"/>
  <c r="O3476" i="16"/>
  <c r="O3477" i="16"/>
  <c r="O3478" i="16"/>
  <c r="O3479" i="16"/>
  <c r="O3480" i="16"/>
  <c r="O3481" i="16"/>
  <c r="O3482" i="16"/>
  <c r="O3483" i="16"/>
  <c r="O3484" i="16"/>
  <c r="O3485" i="16"/>
  <c r="O3486" i="16"/>
  <c r="O3487" i="16"/>
  <c r="O3488" i="16"/>
  <c r="O3489" i="16"/>
  <c r="O3490" i="16"/>
  <c r="O3491" i="16"/>
  <c r="O3492" i="16"/>
  <c r="O3493" i="16"/>
  <c r="O3494" i="16"/>
  <c r="O3495" i="16"/>
  <c r="O3496" i="16"/>
  <c r="O3497" i="16"/>
  <c r="O3498" i="16"/>
  <c r="O3499" i="16"/>
  <c r="O3500" i="16"/>
  <c r="O3501" i="16"/>
  <c r="O3502" i="16"/>
  <c r="O3503" i="16"/>
  <c r="O3504" i="16"/>
  <c r="O3505" i="16"/>
  <c r="O3506" i="16"/>
  <c r="O3507" i="16"/>
  <c r="O3508" i="16"/>
  <c r="O3509" i="16"/>
  <c r="O3510" i="16"/>
  <c r="O3511" i="16"/>
  <c r="O3512" i="16"/>
  <c r="O3513" i="16"/>
  <c r="O3514" i="16"/>
  <c r="O3515" i="16"/>
  <c r="O3516" i="16"/>
  <c r="O3517" i="16"/>
  <c r="O3518" i="16"/>
  <c r="O3519" i="16"/>
  <c r="O3520" i="16"/>
  <c r="O3521" i="16"/>
  <c r="O3522" i="16"/>
  <c r="O3523" i="16"/>
  <c r="O3524" i="16"/>
  <c r="O3525" i="16"/>
  <c r="O3526" i="16"/>
  <c r="O3527" i="16"/>
  <c r="O3528" i="16"/>
  <c r="O3529" i="16"/>
  <c r="O3530" i="16"/>
  <c r="O3531" i="16"/>
  <c r="O3532" i="16"/>
  <c r="O3533" i="16"/>
  <c r="O3534" i="16"/>
  <c r="O3535" i="16"/>
  <c r="O3536" i="16"/>
  <c r="O3537" i="16"/>
  <c r="O3538" i="16"/>
  <c r="O3539" i="16"/>
  <c r="O3540" i="16"/>
  <c r="O3541" i="16"/>
  <c r="O3542" i="16"/>
  <c r="O3543" i="16"/>
  <c r="O3544" i="16"/>
  <c r="O3545" i="16"/>
  <c r="O3546" i="16"/>
  <c r="O3547" i="16"/>
  <c r="O3548" i="16"/>
  <c r="O3549" i="16"/>
  <c r="O3550" i="16"/>
  <c r="O3551" i="16"/>
  <c r="O3552" i="16"/>
  <c r="O3553" i="16"/>
  <c r="O3554" i="16"/>
  <c r="O3555" i="16"/>
  <c r="O3556" i="16"/>
  <c r="O3557" i="16"/>
  <c r="O3558" i="16"/>
  <c r="O3559" i="16"/>
  <c r="O3560" i="16"/>
  <c r="O3561" i="16"/>
  <c r="O3562" i="16"/>
  <c r="O3563" i="16"/>
  <c r="O3564" i="16"/>
  <c r="O3565" i="16"/>
  <c r="O3566" i="16"/>
  <c r="O3567" i="16"/>
  <c r="O3568" i="16"/>
  <c r="O3569" i="16"/>
  <c r="O3570" i="16"/>
  <c r="O3571" i="16"/>
  <c r="O3572" i="16"/>
  <c r="O3573" i="16"/>
  <c r="O3574" i="16"/>
  <c r="O3575" i="16"/>
  <c r="O3576" i="16"/>
  <c r="O3577" i="16"/>
  <c r="O3578" i="16"/>
  <c r="O3579" i="16"/>
  <c r="O3580" i="16"/>
  <c r="O3581" i="16"/>
  <c r="O3582" i="16"/>
  <c r="O3583" i="16"/>
  <c r="O3584" i="16"/>
  <c r="O3585" i="16"/>
  <c r="O3586" i="16"/>
  <c r="O3587" i="16"/>
  <c r="O3588" i="16"/>
  <c r="O3589" i="16"/>
  <c r="O3590" i="16"/>
  <c r="O3591" i="16"/>
  <c r="O3592" i="16"/>
  <c r="O3593" i="16"/>
  <c r="O3594" i="16"/>
  <c r="O3595" i="16"/>
  <c r="O3596" i="16"/>
  <c r="O3597" i="16"/>
  <c r="O3598" i="16"/>
  <c r="O3599" i="16"/>
  <c r="O3600" i="16"/>
  <c r="O3601" i="16"/>
  <c r="O3602" i="16"/>
  <c r="O3603" i="16"/>
  <c r="O3604" i="16"/>
  <c r="O3605" i="16"/>
  <c r="O3606" i="16"/>
  <c r="O3607" i="16"/>
  <c r="O3608" i="16"/>
  <c r="O3609" i="16"/>
  <c r="O3610" i="16"/>
  <c r="O3611" i="16"/>
  <c r="O3612" i="16"/>
  <c r="O3613" i="16"/>
  <c r="O3614" i="16"/>
  <c r="O3615" i="16"/>
  <c r="O3616" i="16"/>
  <c r="O3617" i="16"/>
  <c r="O3618" i="16"/>
  <c r="O3619" i="16"/>
  <c r="O3620" i="16"/>
  <c r="O3621" i="16"/>
  <c r="O3622" i="16"/>
  <c r="O3623" i="16"/>
  <c r="O3624" i="16"/>
  <c r="O3625" i="16"/>
  <c r="O3626" i="16"/>
  <c r="O3627" i="16"/>
  <c r="O3628" i="16"/>
  <c r="O3629" i="16"/>
  <c r="O3630" i="16"/>
  <c r="O3631" i="16"/>
  <c r="O3632" i="16"/>
  <c r="O3633" i="16"/>
  <c r="O3634" i="16"/>
  <c r="O3635" i="16"/>
  <c r="O3636" i="16"/>
  <c r="O3637" i="16"/>
  <c r="O3638" i="16"/>
  <c r="O3639" i="16"/>
  <c r="O3640" i="16"/>
  <c r="O3641" i="16"/>
  <c r="O3642" i="16"/>
  <c r="O3643" i="16"/>
  <c r="O3644" i="16"/>
  <c r="O3645" i="16"/>
  <c r="O3646" i="16"/>
  <c r="O3647" i="16"/>
  <c r="O3648" i="16"/>
  <c r="O3649" i="16"/>
  <c r="O3650" i="16"/>
  <c r="O3651" i="16"/>
  <c r="O3652" i="16"/>
  <c r="O3653" i="16"/>
  <c r="O3654" i="16"/>
  <c r="O3655" i="16"/>
  <c r="O3656" i="16"/>
  <c r="O3657" i="16"/>
  <c r="O3658" i="16"/>
  <c r="O3659" i="16"/>
  <c r="O3660" i="16"/>
  <c r="O3661" i="16"/>
  <c r="O3662" i="16"/>
  <c r="O3663" i="16"/>
  <c r="O3664" i="16"/>
  <c r="O3665" i="16"/>
  <c r="O3666" i="16"/>
  <c r="O3667" i="16"/>
  <c r="O3668" i="16"/>
  <c r="O3669" i="16"/>
  <c r="O3670" i="16"/>
  <c r="O3671" i="16"/>
  <c r="O3672" i="16"/>
  <c r="O3673" i="16"/>
  <c r="O3674" i="16"/>
  <c r="O3675" i="16"/>
  <c r="O3676" i="16"/>
  <c r="O3677" i="16"/>
  <c r="O3678" i="16"/>
  <c r="O3679" i="16"/>
  <c r="O3680" i="16"/>
  <c r="O3681" i="16"/>
  <c r="O3682" i="16"/>
  <c r="O3683" i="16"/>
  <c r="O3684" i="16"/>
  <c r="O3685" i="16"/>
  <c r="O3686" i="16"/>
  <c r="O3687" i="16"/>
  <c r="O3688" i="16"/>
  <c r="O3689" i="16"/>
  <c r="O3690" i="16"/>
  <c r="O3691" i="16"/>
  <c r="O3692" i="16"/>
  <c r="O3693" i="16"/>
  <c r="O3694" i="16"/>
  <c r="O3695" i="16"/>
  <c r="O3696" i="16"/>
  <c r="O3697" i="16"/>
  <c r="O3698" i="16"/>
  <c r="O3699" i="16"/>
  <c r="O3700" i="16"/>
  <c r="O3701" i="16"/>
  <c r="O3702" i="16"/>
  <c r="O3703" i="16"/>
  <c r="O3704" i="16"/>
  <c r="O3705" i="16"/>
  <c r="O3706" i="16"/>
  <c r="O3707" i="16"/>
  <c r="O3708" i="16"/>
  <c r="O3709" i="16"/>
  <c r="O3710" i="16"/>
  <c r="O3711" i="16"/>
  <c r="O3712" i="16"/>
  <c r="O3713" i="16"/>
  <c r="O3714" i="16"/>
  <c r="O3715" i="16"/>
  <c r="O3716" i="16"/>
  <c r="O3717" i="16"/>
  <c r="O3718" i="16"/>
  <c r="O3719" i="16"/>
  <c r="O3720" i="16"/>
  <c r="O3721" i="16"/>
  <c r="O3722" i="16"/>
  <c r="O3723" i="16"/>
  <c r="O3724" i="16"/>
  <c r="O3725" i="16"/>
  <c r="O3726" i="16"/>
  <c r="O3727" i="16"/>
  <c r="O3728" i="16"/>
  <c r="O3729" i="16"/>
  <c r="O3730" i="16"/>
  <c r="O3731" i="16"/>
  <c r="O3732" i="16"/>
  <c r="O3733" i="16"/>
  <c r="O3734" i="16"/>
  <c r="O3735" i="16"/>
  <c r="O3736" i="16"/>
  <c r="O3737" i="16"/>
  <c r="O3738" i="16"/>
  <c r="O3739" i="16"/>
  <c r="O3740" i="16"/>
  <c r="O3741" i="16"/>
  <c r="O3742" i="16"/>
  <c r="O3743" i="16"/>
  <c r="O3744" i="16"/>
  <c r="O3745" i="16"/>
  <c r="O3746" i="16"/>
  <c r="O3747" i="16"/>
  <c r="O3748" i="16"/>
  <c r="O3749" i="16"/>
  <c r="O3750" i="16"/>
  <c r="O3751" i="16"/>
  <c r="O3752" i="16"/>
  <c r="O3753" i="16"/>
  <c r="O3754" i="16"/>
  <c r="O3755" i="16"/>
  <c r="O3756" i="16"/>
  <c r="O3757" i="16"/>
  <c r="O3758" i="16"/>
  <c r="O3759" i="16"/>
  <c r="O3760" i="16"/>
  <c r="O3761" i="16"/>
  <c r="O3762" i="16"/>
  <c r="O3763" i="16"/>
  <c r="O3764" i="16"/>
  <c r="O3765" i="16"/>
  <c r="O3766" i="16"/>
  <c r="O3767" i="16"/>
  <c r="O3768" i="16"/>
  <c r="O3769" i="16"/>
  <c r="O3770" i="16"/>
  <c r="O3771" i="16"/>
  <c r="O3772" i="16"/>
  <c r="O3773" i="16"/>
  <c r="O3774" i="16"/>
  <c r="O3775" i="16"/>
  <c r="O3776" i="16"/>
  <c r="O3777" i="16"/>
  <c r="O3778" i="16"/>
  <c r="O3779" i="16"/>
  <c r="O3780" i="16"/>
  <c r="O3781" i="16"/>
  <c r="O3782" i="16"/>
  <c r="O3783" i="16"/>
  <c r="O3784" i="16"/>
  <c r="O3785" i="16"/>
  <c r="O3786" i="16"/>
  <c r="O3787" i="16"/>
  <c r="O3788" i="16"/>
  <c r="O3789" i="16"/>
  <c r="O3790" i="16"/>
  <c r="O3791" i="16"/>
  <c r="O3792" i="16"/>
  <c r="O3793" i="16"/>
  <c r="O3794" i="16"/>
  <c r="O3795" i="16"/>
  <c r="O3796" i="16"/>
  <c r="O3797" i="16"/>
  <c r="O3798" i="16"/>
  <c r="O3799" i="16"/>
  <c r="O3800" i="16"/>
  <c r="O3801" i="16"/>
  <c r="O3802" i="16"/>
  <c r="O3803" i="16"/>
  <c r="O3804" i="16"/>
  <c r="O3805" i="16"/>
  <c r="O3806" i="16"/>
  <c r="O3807" i="16"/>
  <c r="O3808" i="16"/>
  <c r="O3809" i="16"/>
  <c r="O3810" i="16"/>
  <c r="O3811" i="16"/>
  <c r="O3812" i="16"/>
  <c r="O3813" i="16"/>
  <c r="O3814" i="16"/>
  <c r="O3815" i="16"/>
  <c r="O3816" i="16"/>
  <c r="O3817" i="16"/>
  <c r="O3818" i="16"/>
  <c r="O3819" i="16"/>
  <c r="O3820" i="16"/>
  <c r="O3821" i="16"/>
  <c r="O3822" i="16"/>
  <c r="O3823" i="16"/>
  <c r="O3824" i="16"/>
  <c r="O3825" i="16"/>
  <c r="O3826" i="16"/>
  <c r="O3827" i="16"/>
  <c r="O3828" i="16"/>
  <c r="O3829" i="16"/>
  <c r="O3830" i="16"/>
  <c r="O3831" i="16"/>
  <c r="O3832" i="16"/>
  <c r="O3833" i="16"/>
  <c r="O3834" i="16"/>
  <c r="O3835" i="16"/>
  <c r="O3836" i="16"/>
  <c r="O3837" i="16"/>
  <c r="O3838" i="16"/>
  <c r="O3839" i="16"/>
  <c r="O3840" i="16"/>
  <c r="O3841" i="16"/>
  <c r="O3842" i="16"/>
  <c r="O3843" i="16"/>
  <c r="O3844" i="16"/>
  <c r="O3845" i="16"/>
  <c r="O3846" i="16"/>
  <c r="O3847" i="16"/>
  <c r="O3848" i="16"/>
  <c r="O3849" i="16"/>
  <c r="O3850" i="16"/>
  <c r="O3851" i="16"/>
  <c r="O3852" i="16"/>
  <c r="O3853" i="16"/>
  <c r="O3854" i="16"/>
  <c r="O3855" i="16"/>
  <c r="O3856" i="16"/>
  <c r="O3857" i="16"/>
  <c r="O3858" i="16"/>
  <c r="O3859" i="16"/>
  <c r="O3860" i="16"/>
  <c r="O3861" i="16"/>
  <c r="O3862" i="16"/>
  <c r="O3863" i="16"/>
  <c r="O3864" i="16"/>
  <c r="O3865" i="16"/>
  <c r="O3866" i="16"/>
  <c r="O3867" i="16"/>
  <c r="O3868" i="16"/>
  <c r="O3869" i="16"/>
  <c r="O3870" i="16"/>
  <c r="O3871" i="16"/>
  <c r="O3872" i="16"/>
  <c r="O3873" i="16"/>
  <c r="O3874" i="16"/>
  <c r="O3875" i="16"/>
  <c r="O3876" i="16"/>
  <c r="O3877" i="16"/>
  <c r="O3878" i="16"/>
  <c r="O3879" i="16"/>
  <c r="O3880" i="16"/>
  <c r="O3881" i="16"/>
  <c r="O3882" i="16"/>
  <c r="O3883" i="16"/>
  <c r="O3884" i="16"/>
  <c r="O3885" i="16"/>
  <c r="O3886" i="16"/>
  <c r="O3887" i="16"/>
  <c r="O3888" i="16"/>
  <c r="O3889" i="16"/>
  <c r="O3890" i="16"/>
  <c r="O3891" i="16"/>
  <c r="O3892" i="16"/>
  <c r="O3893" i="16"/>
  <c r="O3894" i="16"/>
  <c r="O3895" i="16"/>
  <c r="O3896" i="16"/>
  <c r="O3897" i="16"/>
  <c r="O3898" i="16"/>
  <c r="O3899" i="16"/>
  <c r="O3900" i="16"/>
  <c r="O3901" i="16"/>
  <c r="O3902" i="16"/>
  <c r="O3903" i="16"/>
  <c r="O3904" i="16"/>
  <c r="O3905" i="16"/>
  <c r="O3906" i="16"/>
  <c r="O3907" i="16"/>
  <c r="O3908" i="16"/>
  <c r="O3909" i="16"/>
  <c r="O3910" i="16"/>
  <c r="O3911" i="16"/>
  <c r="O3912" i="16"/>
  <c r="O3913" i="16"/>
  <c r="O3914" i="16"/>
  <c r="O3915" i="16"/>
  <c r="O3916" i="16"/>
  <c r="O3917" i="16"/>
  <c r="O3918" i="16"/>
  <c r="O3919" i="16"/>
  <c r="O3920" i="16"/>
  <c r="O3921" i="16"/>
  <c r="O3922" i="16"/>
  <c r="O3923" i="16"/>
  <c r="O3924" i="16"/>
  <c r="O3925" i="16"/>
  <c r="O3926" i="16"/>
  <c r="O3927" i="16"/>
  <c r="O3928" i="16"/>
  <c r="O3929" i="16"/>
  <c r="O3930" i="16"/>
  <c r="O3931" i="16"/>
  <c r="O3932" i="16"/>
  <c r="O3933" i="16"/>
  <c r="O3934" i="16"/>
  <c r="O3935" i="16"/>
  <c r="O3936" i="16"/>
  <c r="O3937" i="16"/>
  <c r="O3938" i="16"/>
  <c r="O3939" i="16"/>
  <c r="O3940" i="16"/>
  <c r="O3941" i="16"/>
  <c r="O3942" i="16"/>
  <c r="O3943" i="16"/>
  <c r="O3944" i="16"/>
  <c r="O3945" i="16"/>
  <c r="O3946" i="16"/>
  <c r="O3947" i="16"/>
  <c r="O3948" i="16"/>
  <c r="O3949" i="16"/>
  <c r="O3950" i="16"/>
  <c r="O3951" i="16"/>
  <c r="O3952" i="16"/>
  <c r="O3953" i="16"/>
  <c r="O3954" i="16"/>
  <c r="O3955" i="16"/>
  <c r="O3956" i="16"/>
  <c r="O3957" i="16"/>
  <c r="O3958" i="16"/>
  <c r="O3959" i="16"/>
  <c r="O3960" i="16"/>
  <c r="O3961" i="16"/>
  <c r="O3962" i="16"/>
  <c r="O3963" i="16"/>
  <c r="O3964" i="16"/>
  <c r="O3965" i="16"/>
  <c r="O3966" i="16"/>
  <c r="O3967" i="16"/>
  <c r="O3968" i="16"/>
  <c r="O3969" i="16"/>
  <c r="O3970" i="16"/>
  <c r="O3971" i="16"/>
  <c r="O3972" i="16"/>
  <c r="O3973" i="16"/>
  <c r="O3974" i="16"/>
  <c r="O3975" i="16"/>
  <c r="O3976" i="16"/>
  <c r="O3977" i="16"/>
  <c r="O3978" i="16"/>
  <c r="O3979" i="16"/>
  <c r="O3980" i="16"/>
  <c r="O3981" i="16"/>
  <c r="O3982" i="16"/>
  <c r="O3983" i="16"/>
  <c r="O3984" i="16"/>
  <c r="O3985" i="16"/>
  <c r="O3986" i="16"/>
  <c r="O3987" i="16"/>
  <c r="O3988" i="16"/>
  <c r="O3989" i="16"/>
  <c r="O3990" i="16"/>
  <c r="O3991" i="16"/>
  <c r="O3992" i="16"/>
  <c r="O3993" i="16"/>
  <c r="O3994" i="16"/>
  <c r="O3995" i="16"/>
  <c r="O3996" i="16"/>
  <c r="O3997" i="16"/>
  <c r="O3998" i="16"/>
  <c r="O3999" i="16"/>
  <c r="O4000" i="16"/>
  <c r="O4001" i="16"/>
  <c r="O4002" i="16"/>
  <c r="O4003" i="16"/>
  <c r="O4004" i="16"/>
  <c r="O4005" i="16"/>
  <c r="O4006" i="16"/>
  <c r="O4007" i="16"/>
  <c r="O4008" i="16"/>
  <c r="O4009" i="16"/>
  <c r="O4010" i="16"/>
  <c r="O4011" i="16"/>
  <c r="O4012" i="16"/>
  <c r="O4013" i="16"/>
  <c r="O4014" i="16"/>
  <c r="O4015" i="16"/>
  <c r="O4016" i="16"/>
  <c r="O4017" i="16"/>
  <c r="O4018" i="16"/>
  <c r="O4019" i="16"/>
  <c r="O4020" i="16"/>
  <c r="O4021" i="16"/>
  <c r="O4022" i="16"/>
  <c r="O4023" i="16"/>
  <c r="O4024" i="16"/>
  <c r="O4025" i="16"/>
  <c r="O4026" i="16"/>
  <c r="O4027" i="16"/>
  <c r="O4028" i="16"/>
  <c r="O4029" i="16"/>
  <c r="O4030" i="16"/>
  <c r="O4031" i="16"/>
  <c r="O4032" i="16"/>
  <c r="O4033" i="16"/>
  <c r="O4034" i="16"/>
  <c r="O4035" i="16"/>
  <c r="O4036" i="16"/>
  <c r="O4037" i="16"/>
  <c r="O4038" i="16"/>
  <c r="O4039" i="16"/>
  <c r="O4040" i="16"/>
  <c r="O4041" i="16"/>
  <c r="O4042" i="16"/>
  <c r="O4043" i="16"/>
  <c r="O4044" i="16"/>
  <c r="O4045" i="16"/>
  <c r="O4046" i="16"/>
  <c r="O4047" i="16"/>
  <c r="O4048" i="16"/>
  <c r="O4049" i="16"/>
  <c r="O4050" i="16"/>
  <c r="O4051" i="16"/>
  <c r="O4052" i="16"/>
  <c r="O4053" i="16"/>
  <c r="O4054" i="16"/>
  <c r="O4055" i="16"/>
  <c r="O4056" i="16"/>
  <c r="O4057" i="16"/>
  <c r="O4058" i="16"/>
  <c r="O4059" i="16"/>
  <c r="O4060" i="16"/>
  <c r="O4061" i="16"/>
  <c r="O4062" i="16"/>
  <c r="O4063" i="16"/>
  <c r="O4064" i="16"/>
  <c r="O4065" i="16"/>
  <c r="O4066" i="16"/>
  <c r="O4067" i="16"/>
  <c r="O4068" i="16"/>
  <c r="O4069" i="16"/>
  <c r="O4070" i="16"/>
  <c r="O4071" i="16"/>
  <c r="O4072" i="16"/>
  <c r="O4073" i="16"/>
  <c r="O4074" i="16"/>
  <c r="O4075" i="16"/>
  <c r="O4076" i="16"/>
  <c r="O4077" i="16"/>
  <c r="O4078" i="16"/>
  <c r="O4079" i="16"/>
  <c r="O4080" i="16"/>
  <c r="O4081" i="16"/>
  <c r="O4082" i="16"/>
  <c r="O4083" i="16"/>
  <c r="O4084" i="16"/>
  <c r="O4085" i="16"/>
  <c r="O4086" i="16"/>
  <c r="O4087" i="16"/>
  <c r="O4088" i="16"/>
  <c r="O4089" i="16"/>
  <c r="O4090" i="16"/>
  <c r="O4091" i="16"/>
  <c r="O4092" i="16"/>
  <c r="O4093" i="16"/>
  <c r="O4094" i="16"/>
  <c r="O4095" i="16"/>
  <c r="O4096" i="16"/>
  <c r="O4097" i="16"/>
  <c r="O4098" i="16"/>
  <c r="O4099" i="16"/>
  <c r="O4100" i="16"/>
  <c r="O4101" i="16"/>
  <c r="O4102" i="16"/>
  <c r="O4103" i="16"/>
  <c r="O4104" i="16"/>
  <c r="O4105" i="16"/>
  <c r="O4106" i="16"/>
  <c r="O4107" i="16"/>
  <c r="O4108" i="16"/>
  <c r="O4109" i="16"/>
  <c r="O4110" i="16"/>
  <c r="O4111" i="16"/>
  <c r="O4112" i="16"/>
  <c r="O4113" i="16"/>
  <c r="O4114" i="16"/>
  <c r="O4115" i="16"/>
  <c r="O4116" i="16"/>
  <c r="O4117" i="16"/>
  <c r="O4118" i="16"/>
  <c r="O4119" i="16"/>
  <c r="O4120" i="16"/>
  <c r="O4121" i="16"/>
  <c r="O4122" i="16"/>
  <c r="O4123" i="16"/>
  <c r="O4124" i="16"/>
  <c r="O4125" i="16"/>
  <c r="O4126" i="16"/>
  <c r="O4127" i="16"/>
  <c r="O4128" i="16"/>
  <c r="O4129" i="16"/>
  <c r="O4130" i="16"/>
  <c r="O4131" i="16"/>
  <c r="O4132" i="16"/>
  <c r="O4133" i="16"/>
  <c r="O4134" i="16"/>
  <c r="O4135" i="16"/>
  <c r="O4136" i="16"/>
  <c r="O4137" i="16"/>
  <c r="O4138" i="16"/>
  <c r="O4139" i="16"/>
  <c r="O4140" i="16"/>
  <c r="O4141" i="16"/>
  <c r="O4142" i="16"/>
  <c r="O4143" i="16"/>
  <c r="O4144" i="16"/>
  <c r="O4145" i="16"/>
  <c r="O4146" i="16"/>
  <c r="O4147" i="16"/>
  <c r="O4148" i="16"/>
  <c r="O4149" i="16"/>
  <c r="O4150" i="16"/>
  <c r="O4151" i="16"/>
  <c r="O4152" i="16"/>
  <c r="O4153" i="16"/>
  <c r="O4154" i="16"/>
  <c r="O4155" i="16"/>
  <c r="O4156" i="16"/>
  <c r="O4157" i="16"/>
  <c r="O4158" i="16"/>
  <c r="O4159" i="16"/>
  <c r="O4160" i="16"/>
  <c r="O4161" i="16"/>
  <c r="O4162" i="16"/>
  <c r="O4163" i="16"/>
  <c r="O4164" i="16"/>
  <c r="O4165" i="16"/>
  <c r="O4166" i="16"/>
  <c r="O4167" i="16"/>
  <c r="O4168" i="16"/>
  <c r="O4169" i="16"/>
  <c r="O4170" i="16"/>
  <c r="O4171" i="16"/>
  <c r="O4172" i="16"/>
  <c r="O4173" i="16"/>
  <c r="O4174" i="16"/>
  <c r="O4175" i="16"/>
  <c r="O4176" i="16"/>
  <c r="O4177" i="16"/>
  <c r="O4178" i="16"/>
  <c r="O4179" i="16"/>
  <c r="O4180" i="16"/>
  <c r="O4181" i="16"/>
  <c r="O4182" i="16"/>
  <c r="O4183" i="16"/>
  <c r="O4184" i="16"/>
  <c r="O4185" i="16"/>
  <c r="O4186" i="16"/>
  <c r="O4187" i="16"/>
  <c r="O4188" i="16"/>
  <c r="O4189" i="16"/>
  <c r="O4190" i="16"/>
  <c r="O4191" i="16"/>
  <c r="O4192" i="16"/>
  <c r="O4193" i="16"/>
  <c r="O4194" i="16"/>
  <c r="O4195" i="16"/>
  <c r="O4196" i="16"/>
  <c r="O4197" i="16"/>
  <c r="O4198" i="16"/>
  <c r="O4199" i="16"/>
  <c r="O4200" i="16"/>
  <c r="O4201" i="16"/>
  <c r="O4202" i="16"/>
  <c r="O4203" i="16"/>
  <c r="O4204" i="16"/>
  <c r="O4205" i="16"/>
  <c r="O4206" i="16"/>
  <c r="O4207" i="16"/>
  <c r="O4208" i="16"/>
  <c r="O4209" i="16"/>
  <c r="O4210" i="16"/>
  <c r="O4211" i="16"/>
  <c r="O4212" i="16"/>
  <c r="O4213" i="16"/>
  <c r="O4214" i="16"/>
  <c r="O4215" i="16"/>
  <c r="O4216" i="16"/>
  <c r="O4217" i="16"/>
  <c r="O4218" i="16"/>
  <c r="O4219" i="16"/>
  <c r="O4220" i="16"/>
  <c r="O4221" i="16"/>
  <c r="O4222" i="16"/>
  <c r="O4223" i="16"/>
  <c r="O4224" i="16"/>
  <c r="O4225" i="16"/>
  <c r="O4226" i="16"/>
  <c r="O4227" i="16"/>
  <c r="O4228" i="16"/>
  <c r="O4229" i="16"/>
  <c r="O4230" i="16"/>
  <c r="O4231" i="16"/>
  <c r="O4232" i="16"/>
  <c r="O4233" i="16"/>
  <c r="O4234" i="16"/>
  <c r="O4235" i="16"/>
  <c r="O4236" i="16"/>
  <c r="O4237" i="16"/>
  <c r="O4238" i="16"/>
  <c r="O4239" i="16"/>
  <c r="O4240" i="16"/>
  <c r="O4241" i="16"/>
  <c r="O4242" i="16"/>
  <c r="O4243" i="16"/>
  <c r="O4244" i="16"/>
  <c r="O4245" i="16"/>
  <c r="O4246" i="16"/>
  <c r="O4247" i="16"/>
  <c r="O4248" i="16"/>
  <c r="O4249" i="16"/>
  <c r="O4250" i="16"/>
  <c r="O4251" i="16"/>
  <c r="O4252" i="16"/>
  <c r="O4253" i="16"/>
  <c r="O4254" i="16"/>
  <c r="O4255" i="16"/>
  <c r="O4256" i="16"/>
  <c r="O4257" i="16"/>
  <c r="O4258" i="16"/>
  <c r="O4259" i="16"/>
  <c r="O4260" i="16"/>
  <c r="O4261" i="16"/>
  <c r="O4262" i="16"/>
  <c r="O4263" i="16"/>
  <c r="O4264" i="16"/>
  <c r="O4265" i="16"/>
  <c r="O4266" i="16"/>
  <c r="O4267" i="16"/>
  <c r="O4268" i="16"/>
  <c r="O4269" i="16"/>
  <c r="O4270" i="16"/>
  <c r="O4271" i="16"/>
  <c r="O4272" i="16"/>
  <c r="O4273" i="16"/>
  <c r="O4274" i="16"/>
  <c r="O4275" i="16"/>
  <c r="O4276" i="16"/>
  <c r="O4277" i="16"/>
  <c r="O4278" i="16"/>
  <c r="O4279" i="16"/>
  <c r="O4280" i="16"/>
  <c r="O4281" i="16"/>
  <c r="O4282" i="16"/>
  <c r="O4283" i="16"/>
  <c r="O4284" i="16"/>
  <c r="O4285" i="16"/>
  <c r="O4286" i="16"/>
  <c r="O4287" i="16"/>
  <c r="O4288" i="16"/>
  <c r="O4289" i="16"/>
  <c r="O4290" i="16"/>
  <c r="O4291" i="16"/>
  <c r="O4292" i="16"/>
  <c r="O4293" i="16"/>
  <c r="O4294" i="16"/>
  <c r="O4295" i="16"/>
  <c r="O4296" i="16"/>
  <c r="O4297" i="16"/>
  <c r="O4298" i="16"/>
  <c r="O4299" i="16"/>
  <c r="O4300" i="16"/>
  <c r="O4301" i="16"/>
  <c r="O4302" i="16"/>
  <c r="O4303" i="16"/>
  <c r="O4304" i="16"/>
  <c r="O4305" i="16"/>
  <c r="O4306" i="16"/>
  <c r="O4307" i="16"/>
  <c r="O4308" i="16"/>
  <c r="O4309" i="16"/>
  <c r="O4310" i="16"/>
  <c r="O4311" i="16"/>
  <c r="O4312" i="16"/>
  <c r="O4313" i="16"/>
  <c r="O4314" i="16"/>
  <c r="O4315" i="16"/>
  <c r="O4316" i="16"/>
  <c r="O4317" i="16"/>
  <c r="O4318" i="16"/>
  <c r="O4319" i="16"/>
  <c r="O4320" i="16"/>
  <c r="O4321" i="16"/>
  <c r="O4322" i="16"/>
  <c r="O4323" i="16"/>
  <c r="O4324" i="16"/>
  <c r="O4325" i="16"/>
  <c r="O4326" i="16"/>
  <c r="O4327" i="16"/>
  <c r="O4328" i="16"/>
  <c r="O4329" i="16"/>
  <c r="O4330" i="16"/>
  <c r="O4331" i="16"/>
  <c r="O4332" i="16"/>
  <c r="O4333" i="16"/>
  <c r="O4334" i="16"/>
  <c r="O4335" i="16"/>
  <c r="O4336" i="16"/>
  <c r="O4337" i="16"/>
  <c r="O4338" i="16"/>
  <c r="O4339" i="16"/>
  <c r="O4340" i="16"/>
  <c r="O4341" i="16"/>
  <c r="O4342" i="16"/>
  <c r="O4343" i="16"/>
  <c r="O4344" i="16"/>
  <c r="O4345" i="16"/>
  <c r="O4346" i="16"/>
  <c r="O4347" i="16"/>
  <c r="O4348" i="16"/>
  <c r="O4349" i="16"/>
  <c r="O4350" i="16"/>
  <c r="O4351" i="16"/>
  <c r="O4352" i="16"/>
  <c r="O4353" i="16"/>
  <c r="O4354" i="16"/>
  <c r="O4355" i="16"/>
  <c r="O4356" i="16"/>
  <c r="O4357" i="16"/>
  <c r="O4358" i="16"/>
  <c r="O4359" i="16"/>
  <c r="O4360" i="16"/>
  <c r="O4361" i="16"/>
  <c r="O4362" i="16"/>
  <c r="O4363" i="16"/>
  <c r="O4364" i="16"/>
  <c r="O4365" i="16"/>
  <c r="O4366" i="16"/>
  <c r="O4367" i="16"/>
  <c r="O4368" i="16"/>
  <c r="O4369" i="16"/>
  <c r="O4370" i="16"/>
  <c r="O4371" i="16"/>
  <c r="O4372" i="16"/>
  <c r="O4373" i="16"/>
  <c r="O4374" i="16"/>
  <c r="O4375" i="16"/>
  <c r="O4376" i="16"/>
  <c r="O4377" i="16"/>
  <c r="O4378" i="16"/>
  <c r="O4379" i="16"/>
  <c r="O4380" i="16"/>
  <c r="O4381" i="16"/>
  <c r="O4382" i="16"/>
  <c r="O4383" i="16"/>
  <c r="O4384" i="16"/>
  <c r="O4385" i="16"/>
  <c r="O4386" i="16"/>
  <c r="O4387" i="16"/>
  <c r="O4388" i="16"/>
  <c r="O4389" i="16"/>
  <c r="O4390" i="16"/>
  <c r="O4391" i="16"/>
  <c r="O4392" i="16"/>
  <c r="O4393" i="16"/>
  <c r="O4394" i="16"/>
  <c r="O4395" i="16"/>
  <c r="O4396" i="16"/>
  <c r="O4397" i="16"/>
  <c r="O4398" i="16"/>
  <c r="O4399" i="16"/>
  <c r="O4400" i="16"/>
  <c r="O4401" i="16"/>
  <c r="O4402" i="16"/>
  <c r="O4403" i="16"/>
  <c r="O4404" i="16"/>
  <c r="O4405" i="16"/>
  <c r="O4406" i="16"/>
  <c r="O4407" i="16"/>
  <c r="O4408" i="16"/>
  <c r="O4409" i="16"/>
  <c r="O4410" i="16"/>
  <c r="O4411" i="16"/>
  <c r="O4412" i="16"/>
  <c r="O4413" i="16"/>
  <c r="O4414" i="16"/>
  <c r="O4415" i="16"/>
  <c r="O4416" i="16"/>
  <c r="O4417" i="16"/>
  <c r="O4418" i="16"/>
  <c r="O4419" i="16"/>
  <c r="O4420" i="16"/>
  <c r="O4421" i="16"/>
  <c r="O4422" i="16"/>
  <c r="O4423" i="16"/>
  <c r="O4424" i="16"/>
  <c r="O4425" i="16"/>
  <c r="O4426" i="16"/>
  <c r="O4427" i="16"/>
  <c r="O4428" i="16"/>
  <c r="O4429" i="16"/>
  <c r="O4430" i="16"/>
  <c r="O4431" i="16"/>
  <c r="O4432" i="16"/>
  <c r="O4433" i="16"/>
  <c r="O4434" i="16"/>
  <c r="O4435" i="16"/>
  <c r="O4436" i="16"/>
  <c r="O4437" i="16"/>
  <c r="O4438" i="16"/>
  <c r="O4439" i="16"/>
  <c r="O4440" i="16"/>
  <c r="O4441" i="16"/>
  <c r="O4442" i="16"/>
  <c r="O4443" i="16"/>
  <c r="O4444" i="16"/>
  <c r="O4445" i="16"/>
  <c r="O4446" i="16"/>
  <c r="O4447" i="16"/>
  <c r="O4448" i="16"/>
  <c r="O4449" i="16"/>
  <c r="O4450" i="16"/>
  <c r="O4451" i="16"/>
  <c r="O4452" i="16"/>
  <c r="O4453" i="16"/>
  <c r="O4454" i="16"/>
  <c r="O4455" i="16"/>
  <c r="O4456" i="16"/>
  <c r="O4457" i="16"/>
  <c r="O4458" i="16"/>
  <c r="O4459" i="16"/>
  <c r="O4460" i="16"/>
  <c r="O4461" i="16"/>
  <c r="O4462" i="16"/>
  <c r="O4463" i="16"/>
  <c r="O4464" i="16"/>
  <c r="O4465" i="16"/>
  <c r="O4466" i="16"/>
  <c r="O4467" i="16"/>
  <c r="O4468" i="16"/>
  <c r="O4469" i="16"/>
  <c r="O4470" i="16"/>
  <c r="O4471" i="16"/>
  <c r="O4472" i="16"/>
  <c r="O4473" i="16"/>
  <c r="O4474" i="16"/>
  <c r="O4475" i="16"/>
  <c r="O4476" i="16"/>
  <c r="O4477" i="16"/>
  <c r="O4478" i="16"/>
  <c r="O4479" i="16"/>
  <c r="O4480" i="16"/>
  <c r="O4481" i="16"/>
  <c r="O4482" i="16"/>
  <c r="O4483" i="16"/>
  <c r="O4484" i="16"/>
  <c r="O4485" i="16"/>
  <c r="O4486" i="16"/>
  <c r="O4487" i="16"/>
  <c r="O4488" i="16"/>
  <c r="O4489" i="16"/>
  <c r="O4490" i="16"/>
  <c r="O4491" i="16"/>
  <c r="O4492" i="16"/>
  <c r="O4493" i="16"/>
  <c r="O4494" i="16"/>
  <c r="O4495" i="16"/>
  <c r="O4496" i="16"/>
  <c r="O4497" i="16"/>
  <c r="O4498" i="16"/>
  <c r="O4499" i="16"/>
  <c r="O4500" i="16"/>
  <c r="O4501" i="16"/>
  <c r="O4502" i="16"/>
  <c r="O4503" i="16"/>
  <c r="O4504" i="16"/>
  <c r="O4505" i="16"/>
  <c r="O4506" i="16"/>
  <c r="O4507" i="16"/>
  <c r="O4508" i="16"/>
  <c r="O4509" i="16"/>
  <c r="O4510" i="16"/>
  <c r="O4511" i="16"/>
  <c r="O4512" i="16"/>
  <c r="O4513" i="16"/>
  <c r="O4514" i="16"/>
  <c r="O4515" i="16"/>
  <c r="O4516" i="16"/>
  <c r="O4517" i="16"/>
  <c r="O4518" i="16"/>
  <c r="O4519" i="16"/>
  <c r="O4520" i="16"/>
  <c r="O4521" i="16"/>
  <c r="O4522" i="16"/>
  <c r="O4523" i="16"/>
  <c r="O4524" i="16"/>
  <c r="O4525" i="16"/>
  <c r="O4526" i="16"/>
  <c r="O4527" i="16"/>
  <c r="O4528" i="16"/>
  <c r="O4529" i="16"/>
  <c r="O4530" i="16"/>
  <c r="O4531" i="16"/>
  <c r="O4532" i="16"/>
  <c r="O4533" i="16"/>
  <c r="O4534" i="16"/>
  <c r="O4535" i="16"/>
  <c r="O4536" i="16"/>
  <c r="O4537" i="16"/>
  <c r="O4538" i="16"/>
  <c r="O4539" i="16"/>
  <c r="O4540" i="16"/>
  <c r="O4541" i="16"/>
  <c r="O4542" i="16"/>
  <c r="O4543" i="16"/>
  <c r="O4544" i="16"/>
  <c r="O4545" i="16"/>
  <c r="O4546" i="16"/>
  <c r="O4547" i="16"/>
  <c r="O4548" i="16"/>
  <c r="O4549" i="16"/>
  <c r="O4550" i="16"/>
  <c r="O4551" i="16"/>
  <c r="O4552" i="16"/>
  <c r="O4553" i="16"/>
  <c r="O4554" i="16"/>
  <c r="O4555" i="16"/>
  <c r="O4556" i="16"/>
  <c r="O4557" i="16"/>
  <c r="O4558" i="16"/>
  <c r="O4559" i="16"/>
  <c r="O4560" i="16"/>
  <c r="O4561" i="16"/>
  <c r="O4562" i="16"/>
  <c r="O4563" i="16"/>
  <c r="O4564" i="16"/>
  <c r="O4565" i="16"/>
  <c r="O4566" i="16"/>
  <c r="O4567" i="16"/>
  <c r="O4568" i="16"/>
  <c r="O4569" i="16"/>
  <c r="O4570" i="16"/>
  <c r="O4571" i="16"/>
  <c r="O4572" i="16"/>
  <c r="O4573" i="16"/>
  <c r="O4574" i="16"/>
  <c r="O4575" i="16"/>
  <c r="O4576" i="16"/>
  <c r="O4577" i="16"/>
  <c r="O4578" i="16"/>
  <c r="O4579" i="16"/>
  <c r="O4580" i="16"/>
  <c r="O4581" i="16"/>
  <c r="O4582" i="16"/>
  <c r="O4583" i="16"/>
  <c r="O4584" i="16"/>
  <c r="O4585" i="16"/>
  <c r="O4586" i="16"/>
  <c r="O4587" i="16"/>
  <c r="O4588" i="16"/>
  <c r="O4589" i="16"/>
  <c r="O4590" i="16"/>
  <c r="O4591" i="16"/>
  <c r="O4592" i="16"/>
  <c r="O4593" i="16"/>
  <c r="O4594" i="16"/>
  <c r="O4595" i="16"/>
  <c r="O4596" i="16"/>
  <c r="O4597" i="16"/>
  <c r="O4598" i="16"/>
  <c r="O4599" i="16"/>
  <c r="O4600" i="16"/>
  <c r="O4601" i="16"/>
  <c r="O4602" i="16"/>
  <c r="O4603" i="16"/>
  <c r="O4604" i="16"/>
  <c r="O4605" i="16"/>
  <c r="O4606" i="16"/>
  <c r="O4607" i="16"/>
  <c r="O4608" i="16"/>
  <c r="O4609" i="16"/>
  <c r="O4610" i="16"/>
  <c r="O4611" i="16"/>
  <c r="O4612" i="16"/>
  <c r="O4613" i="16"/>
  <c r="O4614" i="16"/>
  <c r="O4615" i="16"/>
  <c r="O4616" i="16"/>
  <c r="O4617" i="16"/>
  <c r="O4618" i="16"/>
  <c r="O4619" i="16"/>
  <c r="O4620" i="16"/>
  <c r="O4621" i="16"/>
  <c r="O4622" i="16"/>
  <c r="O4623" i="16"/>
  <c r="O4624" i="16"/>
  <c r="O4625" i="16"/>
  <c r="O4626" i="16"/>
  <c r="O4627" i="16"/>
  <c r="O4628" i="16"/>
  <c r="O4629" i="16"/>
  <c r="O4630" i="16"/>
  <c r="O4631" i="16"/>
  <c r="O4632" i="16"/>
  <c r="O4633" i="16"/>
  <c r="O4634" i="16"/>
  <c r="O4635" i="16"/>
  <c r="O4636" i="16"/>
  <c r="O4637" i="16"/>
  <c r="O4638" i="16"/>
  <c r="O4639" i="16"/>
  <c r="O4640" i="16"/>
  <c r="O4641" i="16"/>
  <c r="O4642" i="16"/>
  <c r="O4643" i="16"/>
  <c r="O4644" i="16"/>
  <c r="O4645" i="16"/>
  <c r="O4646" i="16"/>
  <c r="O4647" i="16"/>
  <c r="O4648" i="16"/>
  <c r="O4649" i="16"/>
  <c r="O4650" i="16"/>
  <c r="O4651" i="16"/>
  <c r="O4652" i="16"/>
  <c r="O4653" i="16"/>
  <c r="O4654" i="16"/>
  <c r="O4655" i="16"/>
  <c r="O4656" i="16"/>
  <c r="O4657" i="16"/>
  <c r="O4658" i="16"/>
  <c r="O4659" i="16"/>
  <c r="O4660" i="16"/>
  <c r="O4661" i="16"/>
  <c r="O4662" i="16"/>
  <c r="O4663" i="16"/>
  <c r="O4664" i="16"/>
  <c r="O4665" i="16"/>
  <c r="O4666" i="16"/>
  <c r="O4667" i="16"/>
  <c r="O4668" i="16"/>
  <c r="O4669" i="16"/>
  <c r="O4670" i="16"/>
  <c r="O4671" i="16"/>
  <c r="O4672" i="16"/>
  <c r="O4673" i="16"/>
  <c r="O4674" i="16"/>
  <c r="O4675" i="16"/>
  <c r="O4676" i="16"/>
  <c r="O4677" i="16"/>
  <c r="O4678" i="16"/>
  <c r="O4679" i="16"/>
  <c r="O4680" i="16"/>
  <c r="O4681" i="16"/>
  <c r="O4682" i="16"/>
  <c r="O4683" i="16"/>
  <c r="O4684" i="16"/>
  <c r="O4685" i="16"/>
  <c r="O4686" i="16"/>
  <c r="O4687" i="16"/>
  <c r="O4688" i="16"/>
  <c r="O4689" i="16"/>
  <c r="O4690" i="16"/>
  <c r="O4691" i="16"/>
  <c r="O4692" i="16"/>
  <c r="O4693" i="16"/>
  <c r="O4694" i="16"/>
  <c r="O4695" i="16"/>
  <c r="O4696" i="16"/>
  <c r="O4697" i="16"/>
  <c r="O4698" i="16"/>
  <c r="O4699" i="16"/>
  <c r="O4700" i="16"/>
  <c r="O4701" i="16"/>
  <c r="O4702" i="16"/>
  <c r="O4703" i="16"/>
  <c r="O4704" i="16"/>
  <c r="O4705" i="16"/>
  <c r="O4706" i="16"/>
  <c r="O4707" i="16"/>
  <c r="O4708" i="16"/>
  <c r="O4709" i="16"/>
  <c r="O4710" i="16"/>
  <c r="O4711" i="16"/>
  <c r="O4712" i="16"/>
  <c r="O4713" i="16"/>
  <c r="O4714" i="16"/>
  <c r="O4715" i="16"/>
  <c r="O4716" i="16"/>
  <c r="O4717" i="16"/>
  <c r="O4718" i="16"/>
  <c r="O4719" i="16"/>
  <c r="O4720" i="16"/>
  <c r="O4721" i="16"/>
  <c r="O4722" i="16"/>
  <c r="O4723" i="16"/>
  <c r="O4724" i="16"/>
  <c r="O4725" i="16"/>
  <c r="O4726" i="16"/>
  <c r="O4727" i="16"/>
  <c r="O4728" i="16"/>
  <c r="O4729" i="16"/>
  <c r="O4730" i="16"/>
  <c r="O4731" i="16"/>
  <c r="O4732" i="16"/>
  <c r="O4733" i="16"/>
  <c r="O4734" i="16"/>
  <c r="O4735" i="16"/>
  <c r="O4736" i="16"/>
  <c r="O4737" i="16"/>
  <c r="O4738" i="16"/>
  <c r="O4739" i="16"/>
  <c r="O4740" i="16"/>
  <c r="O4741" i="16"/>
  <c r="O4742" i="16"/>
  <c r="O4743" i="16"/>
  <c r="O4744" i="16"/>
  <c r="O4745" i="16"/>
  <c r="O4746" i="16"/>
  <c r="O4747" i="16"/>
  <c r="O4748" i="16"/>
  <c r="O4749" i="16"/>
  <c r="O4750" i="16"/>
  <c r="O4751" i="16"/>
  <c r="O4752" i="16"/>
  <c r="O4753" i="16"/>
  <c r="O4754" i="16"/>
  <c r="O4755" i="16"/>
  <c r="O4756" i="16"/>
  <c r="O4757" i="16"/>
  <c r="O4758" i="16"/>
  <c r="O4759" i="16"/>
  <c r="O4760" i="16"/>
  <c r="O4761" i="16"/>
  <c r="O4762" i="16"/>
  <c r="O4763" i="16"/>
  <c r="O4764" i="16"/>
  <c r="O4765" i="16"/>
  <c r="O4766" i="16"/>
  <c r="O4767" i="16"/>
  <c r="O4768" i="16"/>
  <c r="O4769" i="16"/>
  <c r="O4770" i="16"/>
  <c r="O4771" i="16"/>
  <c r="O4772" i="16"/>
  <c r="O4773" i="16"/>
  <c r="O4774" i="16"/>
  <c r="O4775" i="16"/>
  <c r="O4776" i="16"/>
  <c r="O4777" i="16"/>
  <c r="O4778" i="16"/>
  <c r="O4779" i="16"/>
  <c r="O4780" i="16"/>
  <c r="O4781" i="16"/>
  <c r="O4782" i="16"/>
  <c r="O4783" i="16"/>
  <c r="O4784" i="16"/>
  <c r="O4785" i="16"/>
  <c r="O4786" i="16"/>
  <c r="O4787" i="16"/>
  <c r="O4788" i="16"/>
  <c r="O4789" i="16"/>
  <c r="O4790" i="16"/>
  <c r="O4791" i="16"/>
  <c r="O4792" i="16"/>
  <c r="O4793" i="16"/>
  <c r="O4794" i="16"/>
  <c r="O4795" i="16"/>
  <c r="O4796" i="16"/>
  <c r="O4797" i="16"/>
  <c r="O4798" i="16"/>
  <c r="O4799" i="16"/>
  <c r="O4800" i="16"/>
  <c r="O4801" i="16"/>
  <c r="O4802" i="16"/>
  <c r="O4803" i="16"/>
  <c r="O4804" i="16"/>
  <c r="O4805" i="16"/>
  <c r="O4806" i="16"/>
  <c r="O4807" i="16"/>
  <c r="O4808" i="16"/>
  <c r="O4809" i="16"/>
  <c r="O4810" i="16"/>
  <c r="O4811" i="16"/>
  <c r="O4812" i="16"/>
  <c r="O4813" i="16"/>
  <c r="O4814" i="16"/>
  <c r="O4815" i="16"/>
  <c r="O4816" i="16"/>
  <c r="O4817" i="16"/>
  <c r="O4818" i="16"/>
  <c r="O4819" i="16"/>
  <c r="O4820" i="16"/>
  <c r="O4821" i="16"/>
  <c r="O4822" i="16"/>
  <c r="O4823" i="16"/>
  <c r="O4824" i="16"/>
  <c r="O4825" i="16"/>
  <c r="O4826" i="16"/>
  <c r="O4827" i="16"/>
  <c r="O4828" i="16"/>
  <c r="O4829" i="16"/>
  <c r="O4830" i="16"/>
  <c r="O4831" i="16"/>
  <c r="O4832" i="16"/>
  <c r="O4833" i="16"/>
  <c r="O4834" i="16"/>
  <c r="O4835" i="16"/>
  <c r="O4836" i="16"/>
  <c r="O4837" i="16"/>
  <c r="O4838" i="16"/>
  <c r="O4839" i="16"/>
  <c r="O4840" i="16"/>
  <c r="O4841" i="16"/>
  <c r="O4842" i="16"/>
  <c r="O4843" i="16"/>
  <c r="O4844" i="16"/>
  <c r="O4845" i="16"/>
  <c r="O4846" i="16"/>
  <c r="O4847" i="16"/>
  <c r="O4848" i="16"/>
  <c r="O4849" i="16"/>
  <c r="O4850" i="16"/>
  <c r="O4851" i="16"/>
  <c r="O4852" i="16"/>
  <c r="O4853" i="16"/>
  <c r="O4854" i="16"/>
  <c r="O4855" i="16"/>
  <c r="O4856" i="16"/>
  <c r="O4857" i="16"/>
  <c r="O4858" i="16"/>
  <c r="O4859" i="16"/>
  <c r="O4860" i="16"/>
  <c r="O4861" i="16"/>
  <c r="O4862" i="16"/>
  <c r="O4863" i="16"/>
  <c r="O4864" i="16"/>
  <c r="O4865" i="16"/>
  <c r="O4866" i="16"/>
  <c r="O4867" i="16"/>
  <c r="O4868" i="16"/>
  <c r="O4869" i="16"/>
  <c r="O4870" i="16"/>
  <c r="O4871" i="16"/>
  <c r="O4872" i="16"/>
  <c r="O4873" i="16"/>
  <c r="O4874" i="16"/>
  <c r="O4875" i="16"/>
  <c r="O4876" i="16"/>
  <c r="O4877" i="16"/>
  <c r="O4878" i="16"/>
  <c r="O4879" i="16"/>
  <c r="O4880" i="16"/>
  <c r="O4881" i="16"/>
  <c r="O4882" i="16"/>
  <c r="O4883" i="16"/>
  <c r="O4884" i="16"/>
  <c r="O4885" i="16"/>
  <c r="O4886" i="16"/>
  <c r="O4887" i="16"/>
  <c r="O4888" i="16"/>
  <c r="O4889" i="16"/>
  <c r="O4890" i="16"/>
  <c r="O4891" i="16"/>
  <c r="O4892" i="16"/>
  <c r="O4893" i="16"/>
  <c r="O4894" i="16"/>
  <c r="O4895" i="16"/>
  <c r="O4896" i="16"/>
  <c r="O4897" i="16"/>
  <c r="O4898" i="16"/>
  <c r="O4899" i="16"/>
  <c r="O4900" i="16"/>
  <c r="O4901" i="16"/>
  <c r="O4902" i="16"/>
  <c r="O4903" i="16"/>
  <c r="O4904" i="16"/>
  <c r="O4905" i="16"/>
  <c r="O4906" i="16"/>
  <c r="O4907" i="16"/>
  <c r="O4908" i="16"/>
  <c r="O4909" i="16"/>
  <c r="O4910" i="16"/>
  <c r="O4911" i="16"/>
  <c r="O4912" i="16"/>
  <c r="O4913" i="16"/>
  <c r="O4914" i="16"/>
  <c r="O4915" i="16"/>
  <c r="O4916" i="16"/>
  <c r="O4917" i="16"/>
  <c r="O4918" i="16"/>
  <c r="O4919" i="16"/>
  <c r="O4920" i="16"/>
  <c r="O4921" i="16"/>
  <c r="O4922" i="16"/>
  <c r="O4923" i="16"/>
  <c r="O4924" i="16"/>
  <c r="O4925" i="16"/>
  <c r="O4926" i="16"/>
  <c r="O4927" i="16"/>
  <c r="O4928" i="16"/>
  <c r="O4929" i="16"/>
  <c r="O4930" i="16"/>
  <c r="O4931" i="16"/>
  <c r="O4932" i="16"/>
  <c r="O4933" i="16"/>
  <c r="O4934" i="16"/>
  <c r="O4935" i="16"/>
  <c r="O4936" i="16"/>
  <c r="O4937" i="16"/>
  <c r="O4938" i="16"/>
  <c r="O4939" i="16"/>
  <c r="O4940" i="16"/>
  <c r="O4941" i="16"/>
  <c r="O4942" i="16"/>
  <c r="O4943" i="16"/>
  <c r="O4944" i="16"/>
  <c r="O4945" i="16"/>
  <c r="O4946" i="16"/>
  <c r="O4947" i="16"/>
  <c r="O4948" i="16"/>
  <c r="O4949" i="16"/>
  <c r="O4950" i="16"/>
  <c r="O4951" i="16"/>
  <c r="O4952" i="16"/>
  <c r="O4953" i="16"/>
  <c r="O4954" i="16"/>
  <c r="O4955" i="16"/>
  <c r="O4956" i="16"/>
  <c r="O4957" i="16"/>
  <c r="O4958" i="16"/>
  <c r="O4959" i="16"/>
  <c r="O4960" i="16"/>
  <c r="O4961" i="16"/>
  <c r="O4962" i="16"/>
  <c r="O4963" i="16"/>
  <c r="O4964" i="16"/>
  <c r="O4965" i="16"/>
  <c r="O4966" i="16"/>
  <c r="O4967" i="16"/>
  <c r="O4968" i="16"/>
  <c r="O4969" i="16"/>
  <c r="O4970" i="16"/>
  <c r="O4971" i="16"/>
  <c r="O4972" i="16"/>
  <c r="O4973" i="16"/>
  <c r="O4974" i="16"/>
  <c r="O4975" i="16"/>
  <c r="O4976" i="16"/>
  <c r="O4977" i="16"/>
  <c r="O4978" i="16"/>
  <c r="O4979" i="16"/>
  <c r="O4980" i="16"/>
  <c r="O4981" i="16"/>
  <c r="O4982" i="16"/>
  <c r="O4983" i="16"/>
  <c r="O4984" i="16"/>
  <c r="O4985" i="16"/>
  <c r="O4986" i="16"/>
  <c r="O4987" i="16"/>
  <c r="O4988" i="16"/>
  <c r="O4989" i="16"/>
  <c r="O4990" i="16"/>
  <c r="O4991" i="16"/>
  <c r="O4992" i="16"/>
  <c r="O4993" i="16"/>
  <c r="O4994" i="16"/>
  <c r="O4995" i="16"/>
  <c r="O4996" i="16"/>
  <c r="O4997" i="16"/>
  <c r="O4998" i="16"/>
  <c r="O4999" i="16"/>
  <c r="O5000" i="16"/>
  <c r="O5001" i="16"/>
  <c r="O5002" i="16"/>
  <c r="O5003" i="16"/>
  <c r="O5004" i="16"/>
  <c r="O5005" i="16"/>
  <c r="O5006" i="16"/>
  <c r="O5007" i="16"/>
  <c r="O5008" i="16"/>
  <c r="O5009" i="16"/>
  <c r="O5010" i="16"/>
  <c r="O5011" i="16"/>
  <c r="O5012" i="16"/>
  <c r="O5013" i="16"/>
  <c r="O5014" i="16"/>
  <c r="O5015" i="16"/>
  <c r="O5016" i="16"/>
  <c r="O5017" i="16"/>
  <c r="O5018" i="16"/>
  <c r="O5019" i="16"/>
  <c r="O5020" i="16"/>
  <c r="O5021" i="16"/>
  <c r="O5022" i="16"/>
  <c r="O5023" i="16"/>
  <c r="O5024" i="16"/>
  <c r="O5025" i="16"/>
  <c r="O5026" i="16"/>
  <c r="O5027" i="16"/>
  <c r="O5028" i="16"/>
  <c r="O5029" i="16"/>
  <c r="O5030" i="16"/>
  <c r="O5031" i="16"/>
  <c r="O5032" i="16"/>
  <c r="O5033" i="16"/>
  <c r="O5034" i="16"/>
  <c r="O5035" i="16"/>
  <c r="O5036" i="16"/>
  <c r="O5037" i="16"/>
  <c r="O5038" i="16"/>
  <c r="O5039" i="16"/>
  <c r="O5040" i="16"/>
  <c r="O5041" i="16"/>
  <c r="O5042" i="16"/>
  <c r="O5043" i="16"/>
  <c r="O5044" i="16"/>
  <c r="O5045" i="16"/>
  <c r="O5046" i="16"/>
  <c r="O5047" i="16"/>
  <c r="O5048" i="16"/>
  <c r="O5049" i="16"/>
  <c r="O5050" i="16"/>
  <c r="O5051" i="16"/>
  <c r="O5052" i="16"/>
  <c r="O5053" i="16"/>
  <c r="O5054" i="16"/>
  <c r="O5055" i="16"/>
  <c r="O5056" i="16"/>
  <c r="O5057" i="16"/>
  <c r="O5058" i="16"/>
  <c r="O5059" i="16"/>
  <c r="O5060" i="16"/>
  <c r="O5061" i="16"/>
  <c r="O5062" i="16"/>
  <c r="O5063" i="16"/>
  <c r="O5064" i="16"/>
  <c r="O5065" i="16"/>
  <c r="O5066" i="16"/>
  <c r="O5067" i="16"/>
  <c r="O5068" i="16"/>
  <c r="O5069" i="16"/>
  <c r="O5070" i="16"/>
  <c r="O5071" i="16"/>
  <c r="O5072" i="16"/>
  <c r="O5073" i="16"/>
  <c r="O5074" i="16"/>
  <c r="O5075" i="16"/>
  <c r="O5076" i="16"/>
  <c r="O5077" i="16"/>
  <c r="O5078" i="16"/>
  <c r="O5079" i="16"/>
  <c r="O5080" i="16"/>
  <c r="O5081" i="16"/>
  <c r="O5082" i="16"/>
  <c r="O5083" i="16"/>
  <c r="O5084" i="16"/>
  <c r="O5085" i="16"/>
  <c r="O5086" i="16"/>
  <c r="O5087" i="16"/>
  <c r="O5088" i="16"/>
  <c r="O5089" i="16"/>
  <c r="O5090" i="16"/>
  <c r="O5091" i="16"/>
  <c r="O5092" i="16"/>
  <c r="O5093" i="16"/>
  <c r="O5094" i="16"/>
  <c r="O5095" i="16"/>
  <c r="O5096" i="16"/>
  <c r="O5097" i="16"/>
  <c r="O5098" i="16"/>
  <c r="O5099" i="16"/>
  <c r="O5100" i="16"/>
  <c r="O5101" i="16"/>
  <c r="O5102" i="16"/>
  <c r="O5103" i="16"/>
  <c r="O5104" i="16"/>
  <c r="O5105" i="16"/>
  <c r="O5106" i="16"/>
  <c r="O5107" i="16"/>
  <c r="O5108" i="16"/>
  <c r="O5109" i="16"/>
  <c r="O5110" i="16"/>
  <c r="O5111" i="16"/>
  <c r="O5112" i="16"/>
  <c r="O5113" i="16"/>
  <c r="O5114" i="16"/>
  <c r="O5115" i="16"/>
  <c r="O5116" i="16"/>
  <c r="O5117" i="16"/>
  <c r="O5118" i="16"/>
  <c r="O5119" i="16"/>
  <c r="O5120" i="16"/>
  <c r="O5121" i="16"/>
  <c r="O5122" i="16"/>
  <c r="O5123" i="16"/>
  <c r="O5124" i="16"/>
  <c r="O5125" i="16"/>
  <c r="O5126" i="16"/>
  <c r="O5127" i="16"/>
  <c r="O5128" i="16"/>
  <c r="O5129" i="16"/>
  <c r="O5130" i="16"/>
  <c r="O5131" i="16"/>
  <c r="O5132" i="16"/>
  <c r="O5133" i="16"/>
  <c r="O5134" i="16"/>
  <c r="O5135" i="16"/>
  <c r="O5136" i="16"/>
  <c r="O5137" i="16"/>
  <c r="O5138" i="16"/>
  <c r="O5139" i="16"/>
  <c r="O5140" i="16"/>
  <c r="O5141" i="16"/>
  <c r="O5142" i="16"/>
  <c r="O5143" i="16"/>
  <c r="O5144" i="16"/>
  <c r="O5145" i="16"/>
  <c r="O5146" i="16"/>
  <c r="O5147" i="16"/>
  <c r="O5148" i="16"/>
  <c r="O5149" i="16"/>
  <c r="O5150" i="16"/>
  <c r="O5151" i="16"/>
  <c r="O5152" i="16"/>
  <c r="O5153" i="16"/>
  <c r="O5154" i="16"/>
  <c r="O5155" i="16"/>
  <c r="O5156" i="16"/>
  <c r="O5157" i="16"/>
  <c r="O5158" i="16"/>
  <c r="O5159" i="16"/>
  <c r="O5160" i="16"/>
  <c r="O5161" i="16"/>
  <c r="O5162" i="16"/>
  <c r="O5163" i="16"/>
  <c r="O5164" i="16"/>
  <c r="O5165" i="16"/>
  <c r="O5166" i="16"/>
  <c r="O5167" i="16"/>
  <c r="O5168" i="16"/>
  <c r="O5169" i="16"/>
  <c r="O5170" i="16"/>
  <c r="O5171" i="16"/>
  <c r="O5172" i="16"/>
  <c r="O5173" i="16"/>
  <c r="O5174" i="16"/>
  <c r="O5175" i="16"/>
  <c r="O5176" i="16"/>
  <c r="O5177" i="16"/>
  <c r="O5178" i="16"/>
  <c r="O5179" i="16"/>
  <c r="O5180" i="16"/>
  <c r="O5181" i="16"/>
  <c r="O5182" i="16"/>
  <c r="O5183" i="16"/>
  <c r="O5184" i="16"/>
  <c r="O5185" i="16"/>
  <c r="O5186" i="16"/>
  <c r="O5187" i="16"/>
  <c r="O5188" i="16"/>
  <c r="O5189" i="16"/>
  <c r="O5190" i="16"/>
  <c r="O5191" i="16"/>
  <c r="O5192" i="16"/>
  <c r="O5193" i="16"/>
  <c r="O5194" i="16"/>
  <c r="O5195" i="16"/>
  <c r="O5196" i="16"/>
  <c r="O5197" i="16"/>
  <c r="O5198" i="16"/>
  <c r="O5199" i="16"/>
  <c r="O5200" i="16"/>
  <c r="O5201" i="16"/>
  <c r="O5202" i="16"/>
  <c r="O5203" i="16"/>
  <c r="O5204" i="16"/>
  <c r="O5205" i="16"/>
  <c r="O5206" i="16"/>
  <c r="O5207" i="16"/>
  <c r="O5208" i="16"/>
  <c r="O5209" i="16"/>
  <c r="O5210" i="16"/>
  <c r="O5211" i="16"/>
  <c r="O5212" i="16"/>
  <c r="O5213" i="16"/>
  <c r="O5214" i="16"/>
  <c r="O5215" i="16"/>
  <c r="O5216" i="16"/>
  <c r="O5217" i="16"/>
  <c r="O5218" i="16"/>
  <c r="O5219" i="16"/>
  <c r="O5220" i="16"/>
  <c r="O5221" i="16"/>
  <c r="O5222" i="16"/>
  <c r="O5223" i="16"/>
  <c r="O5224" i="16"/>
  <c r="O5225" i="16"/>
  <c r="O5226" i="16"/>
  <c r="O5227" i="16"/>
  <c r="O5228" i="16"/>
  <c r="O5229" i="16"/>
  <c r="O5230" i="16"/>
  <c r="O5231" i="16"/>
  <c r="O5232" i="16"/>
  <c r="O5233" i="16"/>
  <c r="O5234" i="16"/>
  <c r="O5235" i="16"/>
  <c r="O5236" i="16"/>
  <c r="O5237" i="16"/>
  <c r="O5238" i="16"/>
  <c r="O5239" i="16"/>
  <c r="O5240" i="16"/>
  <c r="O5241" i="16"/>
  <c r="O5242" i="16"/>
  <c r="O5243" i="16"/>
  <c r="O5244" i="16"/>
  <c r="O5245" i="16"/>
  <c r="O5246" i="16"/>
  <c r="O5247" i="16"/>
  <c r="O5248" i="16"/>
  <c r="O5249" i="16"/>
  <c r="O5250" i="16"/>
  <c r="O5251" i="16"/>
  <c r="O5252" i="16"/>
  <c r="O5253" i="16"/>
  <c r="O5254" i="16"/>
  <c r="O5255" i="16"/>
  <c r="O5256" i="16"/>
  <c r="O5257" i="16"/>
  <c r="O5258" i="16"/>
  <c r="O5259" i="16"/>
  <c r="O5260" i="16"/>
  <c r="O5261" i="16"/>
  <c r="O5262" i="16"/>
  <c r="O5263" i="16"/>
  <c r="O5264" i="16"/>
  <c r="O5265" i="16"/>
  <c r="O5266" i="16"/>
  <c r="O5267" i="16"/>
  <c r="O5268" i="16"/>
  <c r="O5269" i="16"/>
  <c r="O5270" i="16"/>
  <c r="O5271" i="16"/>
  <c r="O5272" i="16"/>
  <c r="O5273" i="16"/>
  <c r="O5274" i="16"/>
  <c r="O5275" i="16"/>
  <c r="O5276" i="16"/>
  <c r="O5277" i="16"/>
  <c r="O5278" i="16"/>
  <c r="O5279" i="16"/>
  <c r="O5280" i="16"/>
  <c r="O5281" i="16"/>
  <c r="O5282" i="16"/>
  <c r="O5283" i="16"/>
  <c r="O5284" i="16"/>
  <c r="O5285" i="16"/>
  <c r="O5286" i="16"/>
  <c r="O5287" i="16"/>
  <c r="O5288" i="16"/>
  <c r="O5289" i="16"/>
  <c r="O5290" i="16"/>
  <c r="O5291" i="16"/>
  <c r="O5292" i="16"/>
  <c r="O5293" i="16"/>
  <c r="O5294" i="16"/>
  <c r="O5295" i="16"/>
  <c r="O5296" i="16"/>
  <c r="O5297" i="16"/>
  <c r="O5298" i="16"/>
  <c r="O5299" i="16"/>
  <c r="O5300" i="16"/>
  <c r="O5301" i="16"/>
  <c r="O5302" i="16"/>
  <c r="O5303" i="16"/>
  <c r="O5304" i="16"/>
  <c r="O5305" i="16"/>
  <c r="O5306" i="16"/>
  <c r="O5307" i="16"/>
  <c r="O5308" i="16"/>
  <c r="O5309" i="16"/>
  <c r="O5310" i="16"/>
  <c r="O5311" i="16"/>
  <c r="O5312" i="16"/>
  <c r="O5313" i="16"/>
  <c r="O5314" i="16"/>
  <c r="O5315" i="16"/>
  <c r="O5316" i="16"/>
  <c r="O5317" i="16"/>
  <c r="O5318" i="16"/>
  <c r="O5319" i="16"/>
  <c r="O5320" i="16"/>
  <c r="O5321" i="16"/>
  <c r="O5322" i="16"/>
  <c r="O5323" i="16"/>
  <c r="O5324" i="16"/>
  <c r="O5325" i="16"/>
  <c r="O5326" i="16"/>
  <c r="O5327" i="16"/>
  <c r="O5328" i="16"/>
  <c r="O5329" i="16"/>
  <c r="O5330" i="16"/>
  <c r="O5331" i="16"/>
  <c r="O5332" i="16"/>
  <c r="O5333" i="16"/>
  <c r="O5334" i="16"/>
  <c r="O5335" i="16"/>
  <c r="O5336" i="16"/>
  <c r="O5337" i="16"/>
  <c r="O5338" i="16"/>
  <c r="O5339" i="16"/>
  <c r="O5340" i="16"/>
  <c r="O5341" i="16"/>
  <c r="O5342" i="16"/>
  <c r="O5343" i="16"/>
  <c r="O5344" i="16"/>
  <c r="O5345" i="16"/>
  <c r="O5346" i="16"/>
  <c r="O5347" i="16"/>
  <c r="O5348" i="16"/>
  <c r="O5349" i="16"/>
  <c r="O5350" i="16"/>
  <c r="O5351" i="16"/>
  <c r="O5352" i="16"/>
  <c r="O5353" i="16"/>
  <c r="O5354" i="16"/>
  <c r="O5355" i="16"/>
  <c r="O5356" i="16"/>
  <c r="O5357" i="16"/>
  <c r="O5358" i="16"/>
  <c r="O5359" i="16"/>
  <c r="O5360" i="16"/>
  <c r="O5361" i="16"/>
  <c r="O5362" i="16"/>
  <c r="O5363" i="16"/>
  <c r="O5364" i="16"/>
  <c r="O5365" i="16"/>
  <c r="O5366" i="16"/>
  <c r="O5367" i="16"/>
  <c r="O5368" i="16"/>
  <c r="O5369" i="16"/>
  <c r="O5370" i="16"/>
  <c r="O5371" i="16"/>
  <c r="O5372" i="16"/>
  <c r="O5373" i="16"/>
  <c r="O5374" i="16"/>
  <c r="O5375" i="16"/>
  <c r="O5376" i="16"/>
  <c r="O5377" i="16"/>
  <c r="O5378" i="16"/>
  <c r="O5379" i="16"/>
  <c r="O5380" i="16"/>
  <c r="O5381" i="16"/>
  <c r="O5382" i="16"/>
  <c r="O5383" i="16"/>
  <c r="O5384" i="16"/>
  <c r="O5385" i="16"/>
  <c r="O5386" i="16"/>
  <c r="O5387" i="16"/>
  <c r="O5388" i="16"/>
  <c r="O5389" i="16"/>
  <c r="O5390" i="16"/>
  <c r="O5391" i="16"/>
  <c r="O5392" i="16"/>
  <c r="O5393" i="16"/>
  <c r="O5394" i="16"/>
  <c r="O5395" i="16"/>
  <c r="O5396" i="16"/>
  <c r="O5397" i="16"/>
  <c r="O5398" i="16"/>
  <c r="O5399" i="16"/>
  <c r="O5400" i="16"/>
  <c r="O5401" i="16"/>
  <c r="O5402" i="16"/>
  <c r="O5403" i="16"/>
  <c r="O5404" i="16"/>
  <c r="O5405" i="16"/>
  <c r="O5406" i="16"/>
  <c r="O5407" i="16"/>
  <c r="O5408" i="16"/>
  <c r="O5409" i="16"/>
  <c r="O5410" i="16"/>
  <c r="O5411" i="16"/>
  <c r="O5412" i="16"/>
  <c r="O5413" i="16"/>
  <c r="O5414" i="16"/>
  <c r="O5415" i="16"/>
  <c r="O5416" i="16"/>
  <c r="O5417" i="16"/>
  <c r="O5418" i="16"/>
  <c r="O5419" i="16"/>
  <c r="O5420" i="16"/>
  <c r="O5421" i="16"/>
  <c r="O5422" i="16"/>
  <c r="O5423" i="16"/>
  <c r="O5424" i="16"/>
  <c r="O5425" i="16"/>
  <c r="O5426" i="16"/>
  <c r="O5427" i="16"/>
  <c r="O5428" i="16"/>
  <c r="O5429" i="16"/>
  <c r="O5430" i="16"/>
  <c r="O5431" i="16"/>
  <c r="O5432" i="16"/>
  <c r="O5433" i="16"/>
  <c r="O5434" i="16"/>
  <c r="O5435" i="16"/>
  <c r="O5436" i="16"/>
  <c r="O5437" i="16"/>
  <c r="O5438" i="16"/>
  <c r="O5439" i="16"/>
  <c r="O5440" i="16"/>
  <c r="O5441" i="16"/>
  <c r="O5442" i="16"/>
  <c r="O5443" i="16"/>
  <c r="O5444" i="16"/>
  <c r="O5445" i="16"/>
  <c r="O5446" i="16"/>
  <c r="O5447" i="16"/>
  <c r="O5448" i="16"/>
  <c r="O5449" i="16"/>
  <c r="O5450" i="16"/>
  <c r="O5451" i="16"/>
  <c r="O5452" i="16"/>
  <c r="O5453" i="16"/>
  <c r="O5454" i="16"/>
  <c r="O5455" i="16"/>
  <c r="O5456" i="16"/>
  <c r="O5457" i="16"/>
  <c r="O5458" i="16"/>
  <c r="O5459" i="16"/>
  <c r="O5460" i="16"/>
  <c r="O5461" i="16"/>
  <c r="O5462" i="16"/>
  <c r="O5463" i="16"/>
  <c r="O5464" i="16"/>
  <c r="O5465" i="16"/>
  <c r="O5466" i="16"/>
  <c r="O5467" i="16"/>
  <c r="O5468" i="16"/>
  <c r="O5469" i="16"/>
  <c r="O5470" i="16"/>
  <c r="O5471" i="16"/>
  <c r="O5472" i="16"/>
  <c r="O5473" i="16"/>
  <c r="O5474" i="16"/>
  <c r="O5475" i="16"/>
  <c r="O5476" i="16"/>
  <c r="O5477" i="16"/>
  <c r="O5478" i="16"/>
  <c r="O5479" i="16"/>
  <c r="O5480" i="16"/>
  <c r="O5481" i="16"/>
  <c r="O5482" i="16"/>
  <c r="O5483" i="16"/>
  <c r="O5484" i="16"/>
  <c r="O5485" i="16"/>
  <c r="O5486" i="16"/>
  <c r="O5487" i="16"/>
  <c r="O5488" i="16"/>
  <c r="O5489" i="16"/>
  <c r="O5490" i="16"/>
  <c r="O5491" i="16"/>
  <c r="O5492" i="16"/>
  <c r="O5493" i="16"/>
  <c r="O5494" i="16"/>
  <c r="O5495" i="16"/>
  <c r="O5496" i="16"/>
  <c r="O5497" i="16"/>
  <c r="O5498" i="16"/>
  <c r="O5499" i="16"/>
  <c r="O5500" i="16"/>
  <c r="O5501" i="16"/>
  <c r="O5502" i="16"/>
  <c r="O5503" i="16"/>
  <c r="O5504" i="16"/>
  <c r="O5505" i="16"/>
  <c r="O5506" i="16"/>
  <c r="O5507" i="16"/>
  <c r="O5508" i="16"/>
  <c r="O5509" i="16"/>
  <c r="O5510" i="16"/>
  <c r="O5511" i="16"/>
  <c r="O5512" i="16"/>
  <c r="O5513" i="16"/>
  <c r="O5514" i="16"/>
  <c r="O5515" i="16"/>
  <c r="O5516" i="16"/>
  <c r="O5517" i="16"/>
  <c r="O5518" i="16"/>
  <c r="O5519" i="16"/>
  <c r="O5520" i="16"/>
  <c r="O5521" i="16"/>
  <c r="O5522" i="16"/>
  <c r="O5523" i="16"/>
  <c r="O5524" i="16"/>
  <c r="O5525" i="16"/>
  <c r="O5526" i="16"/>
  <c r="O5527" i="16"/>
  <c r="O5528" i="16"/>
  <c r="O5529" i="16"/>
  <c r="O5530" i="16"/>
  <c r="O5531" i="16"/>
  <c r="O5532" i="16"/>
  <c r="O5533" i="16"/>
  <c r="O5534" i="16"/>
  <c r="O5535" i="16"/>
  <c r="O5536" i="16"/>
  <c r="O5537" i="16"/>
  <c r="O5538" i="16"/>
  <c r="O5539" i="16"/>
  <c r="O5540" i="16"/>
  <c r="O5541" i="16"/>
  <c r="O5542" i="16"/>
  <c r="O5543" i="16"/>
  <c r="O5544" i="16"/>
  <c r="O5545" i="16"/>
  <c r="O5546" i="16"/>
  <c r="O5547" i="16"/>
  <c r="O5548" i="16"/>
  <c r="O5549" i="16"/>
  <c r="O5550" i="16"/>
  <c r="O5551" i="16"/>
  <c r="O5552" i="16"/>
  <c r="O5553" i="16"/>
  <c r="O5554" i="16"/>
  <c r="O5555" i="16"/>
  <c r="O5556" i="16"/>
  <c r="O5557" i="16"/>
  <c r="O5558" i="16"/>
  <c r="O5559" i="16"/>
  <c r="O5560" i="16"/>
  <c r="O5561" i="16"/>
  <c r="O5562" i="16"/>
  <c r="O5563" i="16"/>
  <c r="O5564" i="16"/>
  <c r="O5565" i="16"/>
  <c r="O5566" i="16"/>
  <c r="O5567" i="16"/>
  <c r="O5568" i="16"/>
  <c r="O5569" i="16"/>
  <c r="O5570" i="16"/>
  <c r="O5571" i="16"/>
  <c r="O5572" i="16"/>
  <c r="O5573" i="16"/>
  <c r="O5574" i="16"/>
  <c r="O5575" i="16"/>
  <c r="O5576" i="16"/>
  <c r="O5577" i="16"/>
  <c r="O5578" i="16"/>
  <c r="O5579" i="16"/>
  <c r="O5580" i="16"/>
  <c r="O5581" i="16"/>
  <c r="O5582" i="16"/>
  <c r="O5583" i="16"/>
  <c r="O5584" i="16"/>
  <c r="O5585" i="16"/>
  <c r="O5586" i="16"/>
  <c r="O5587" i="16"/>
  <c r="O5588" i="16"/>
  <c r="O5589" i="16"/>
  <c r="O5590" i="16"/>
  <c r="O5591" i="16"/>
  <c r="O5592" i="16"/>
  <c r="O5593" i="16"/>
  <c r="O5594" i="16"/>
  <c r="O5595" i="16"/>
  <c r="O5596" i="16"/>
  <c r="O5597" i="16"/>
  <c r="O5598" i="16"/>
  <c r="O5599" i="16"/>
  <c r="O5600" i="16"/>
  <c r="O5601" i="16"/>
  <c r="O5602" i="16"/>
  <c r="O5603" i="16"/>
  <c r="O5604" i="16"/>
  <c r="O5605" i="16"/>
  <c r="O5606" i="16"/>
  <c r="O5607" i="16"/>
  <c r="O5608" i="16"/>
  <c r="O5609" i="16"/>
  <c r="O5610" i="16"/>
  <c r="O5611" i="16"/>
  <c r="O5612" i="16"/>
  <c r="O5613" i="16"/>
  <c r="O5614" i="16"/>
  <c r="O5615" i="16"/>
  <c r="O5616" i="16"/>
  <c r="O5617" i="16"/>
  <c r="O5618" i="16"/>
  <c r="O5619" i="16"/>
  <c r="O5620" i="16"/>
  <c r="O5621" i="16"/>
  <c r="O5622" i="16"/>
  <c r="O5623" i="16"/>
  <c r="O5624" i="16"/>
  <c r="O5625" i="16"/>
  <c r="O5626" i="16"/>
  <c r="O5627" i="16"/>
  <c r="O5628" i="16"/>
  <c r="O5629" i="16"/>
  <c r="O5630" i="16"/>
  <c r="O5631" i="16"/>
  <c r="O5632" i="16"/>
  <c r="O5633" i="16"/>
  <c r="O5634" i="16"/>
  <c r="O5635" i="16"/>
  <c r="O5636" i="16"/>
  <c r="O5637" i="16"/>
  <c r="O5638" i="16"/>
  <c r="O5639" i="16"/>
  <c r="O5640" i="16"/>
  <c r="O5641" i="16"/>
  <c r="O5642" i="16"/>
  <c r="O5643" i="16"/>
  <c r="O5644" i="16"/>
  <c r="O5645" i="16"/>
  <c r="O5646" i="16"/>
  <c r="O5647" i="16"/>
  <c r="O5648" i="16"/>
  <c r="O5649" i="16"/>
  <c r="O5650" i="16"/>
  <c r="O5651" i="16"/>
  <c r="O5652" i="16"/>
  <c r="O5653" i="16"/>
  <c r="O5654" i="16"/>
  <c r="O5655" i="16"/>
  <c r="O5656" i="16"/>
  <c r="O5657" i="16"/>
  <c r="O5658" i="16"/>
  <c r="O5659" i="16"/>
  <c r="O5660" i="16"/>
  <c r="O5661" i="16"/>
  <c r="O5662" i="16"/>
  <c r="O5663" i="16"/>
  <c r="O5664" i="16"/>
  <c r="O5665" i="16"/>
  <c r="O5666" i="16"/>
  <c r="O5667" i="16"/>
  <c r="O5668" i="16"/>
  <c r="O5669" i="16"/>
  <c r="O5670" i="16"/>
  <c r="O5671" i="16"/>
  <c r="O5672" i="16"/>
  <c r="O5673" i="16"/>
  <c r="O5674" i="16"/>
  <c r="O5675" i="16"/>
  <c r="O5676" i="16"/>
  <c r="O5677" i="16"/>
  <c r="O5678" i="16"/>
  <c r="O5679" i="16"/>
  <c r="O5680" i="16"/>
  <c r="O5681" i="16"/>
  <c r="O5682" i="16"/>
  <c r="O5683" i="16"/>
  <c r="O5684" i="16"/>
  <c r="O5685" i="16"/>
  <c r="O5686" i="16"/>
  <c r="O5687" i="16"/>
  <c r="O5688" i="16"/>
  <c r="O5689" i="16"/>
  <c r="O5690" i="16"/>
  <c r="O5691" i="16"/>
  <c r="O5692" i="16"/>
  <c r="O5693" i="16"/>
  <c r="O5694" i="16"/>
  <c r="O5695" i="16"/>
  <c r="O5696" i="16"/>
  <c r="O5697" i="16"/>
  <c r="O5698" i="16"/>
  <c r="O5699" i="16"/>
  <c r="O5700" i="16"/>
  <c r="O5701" i="16"/>
  <c r="O5702" i="16"/>
  <c r="O5703" i="16"/>
  <c r="O5704" i="16"/>
  <c r="O5705" i="16"/>
  <c r="O5706" i="16"/>
  <c r="O5707" i="16"/>
  <c r="O5708" i="16"/>
  <c r="O5709" i="16"/>
  <c r="O5710" i="16"/>
  <c r="O5711" i="16"/>
  <c r="O5712" i="16"/>
  <c r="O5713" i="16"/>
  <c r="O5714" i="16"/>
  <c r="O5715" i="16"/>
  <c r="O5716" i="16"/>
  <c r="O5717" i="16"/>
  <c r="O5718" i="16"/>
  <c r="O5719" i="16"/>
  <c r="O5720" i="16"/>
  <c r="O5721" i="16"/>
  <c r="O5722" i="16"/>
  <c r="O5723" i="16"/>
  <c r="O5724" i="16"/>
  <c r="O5725" i="16"/>
  <c r="O5726" i="16"/>
  <c r="O5727" i="16"/>
  <c r="O5728" i="16"/>
  <c r="O5729" i="16"/>
  <c r="O5730" i="16"/>
  <c r="O5731" i="16"/>
  <c r="O5732" i="16"/>
  <c r="O5733" i="16"/>
  <c r="O5734" i="16"/>
  <c r="O5735" i="16"/>
  <c r="O5736" i="16"/>
  <c r="O5737" i="16"/>
  <c r="O5738" i="16"/>
  <c r="O5739" i="16"/>
  <c r="O5740" i="16"/>
  <c r="O5741" i="16"/>
  <c r="O5742" i="16"/>
  <c r="O5743" i="16"/>
  <c r="O5744" i="16"/>
  <c r="O5745" i="16"/>
  <c r="O5746" i="16"/>
  <c r="O5747" i="16"/>
  <c r="O5748" i="16"/>
  <c r="O5749" i="16"/>
  <c r="O5750" i="16"/>
  <c r="O5751" i="16"/>
  <c r="O5752" i="16"/>
  <c r="O5753" i="16"/>
  <c r="O5754" i="16"/>
  <c r="O5755" i="16"/>
  <c r="O5756" i="16"/>
  <c r="O5757" i="16"/>
  <c r="O5758" i="16"/>
  <c r="O5759" i="16"/>
  <c r="O5760" i="16"/>
  <c r="O5761" i="16"/>
  <c r="O5762" i="16"/>
  <c r="O5763" i="16"/>
  <c r="O5764" i="16"/>
  <c r="O5765" i="16"/>
  <c r="O5766" i="16"/>
  <c r="O5767" i="16"/>
  <c r="O5768" i="16"/>
  <c r="O5769" i="16"/>
  <c r="O5770" i="16"/>
  <c r="O5771" i="16"/>
  <c r="O5772" i="16"/>
  <c r="O5773" i="16"/>
  <c r="O5774" i="16"/>
  <c r="O5775" i="16"/>
  <c r="O5776" i="16"/>
  <c r="O5777" i="16"/>
  <c r="O5778" i="16"/>
  <c r="O5779" i="16"/>
  <c r="O5780" i="16"/>
  <c r="O5781" i="16"/>
  <c r="O5782" i="16"/>
  <c r="O5783" i="16"/>
  <c r="O5784" i="16"/>
  <c r="O5785" i="16"/>
  <c r="O5786" i="16"/>
  <c r="O5787" i="16"/>
  <c r="O5788" i="16"/>
  <c r="O5789" i="16"/>
  <c r="O5790" i="16"/>
  <c r="O5791" i="16"/>
  <c r="O5792" i="16"/>
  <c r="O5793" i="16"/>
  <c r="O5794" i="16"/>
  <c r="O5795" i="16"/>
  <c r="O5796" i="16"/>
  <c r="O5797" i="16"/>
  <c r="O5798" i="16"/>
  <c r="O5799" i="16"/>
  <c r="O5800" i="16"/>
  <c r="O5801" i="16"/>
  <c r="O5802" i="16"/>
  <c r="O5803" i="16"/>
  <c r="O5804" i="16"/>
  <c r="O5805" i="16"/>
  <c r="O5806" i="16"/>
  <c r="O5807" i="16"/>
  <c r="O5808" i="16"/>
  <c r="O5809" i="16"/>
  <c r="O5810" i="16"/>
  <c r="O5811" i="16"/>
  <c r="O5812" i="16"/>
  <c r="O5813" i="16"/>
  <c r="O5814" i="16"/>
  <c r="O5815" i="16"/>
  <c r="O5816" i="16"/>
  <c r="O5817" i="16"/>
  <c r="O5818" i="16"/>
  <c r="O5819" i="16"/>
  <c r="O5820" i="16"/>
  <c r="O5821" i="16"/>
  <c r="O5822" i="16"/>
  <c r="O5823" i="16"/>
  <c r="O5824" i="16"/>
  <c r="O5825" i="16"/>
  <c r="O5826" i="16"/>
  <c r="O5827" i="16"/>
  <c r="O5828" i="16"/>
  <c r="O5829" i="16"/>
  <c r="O5830" i="16"/>
  <c r="O5831" i="16"/>
  <c r="O5832" i="16"/>
  <c r="O5833" i="16"/>
  <c r="O5834" i="16"/>
  <c r="O5835" i="16"/>
  <c r="O5836" i="16"/>
  <c r="O5837" i="16"/>
  <c r="O5838" i="16"/>
  <c r="O5839" i="16"/>
  <c r="O5840" i="16"/>
  <c r="O5841" i="16"/>
  <c r="O5842" i="16"/>
  <c r="O5843" i="16"/>
  <c r="O5844" i="16"/>
  <c r="O5845" i="16"/>
  <c r="O5846" i="16"/>
  <c r="O5847" i="16"/>
  <c r="O5848" i="16"/>
  <c r="O5849" i="16"/>
  <c r="O5850" i="16"/>
  <c r="O5851" i="16"/>
  <c r="O5852" i="16"/>
  <c r="O5853" i="16"/>
  <c r="O5854" i="16"/>
  <c r="O5855" i="16"/>
  <c r="O5856" i="16"/>
  <c r="O5857" i="16"/>
  <c r="O5858" i="16"/>
  <c r="O5859" i="16"/>
  <c r="O5860" i="16"/>
  <c r="O5861" i="16"/>
  <c r="O5862" i="16"/>
  <c r="O5863" i="16"/>
  <c r="O5864" i="16"/>
  <c r="O5865" i="16"/>
  <c r="O5866" i="16"/>
  <c r="O5867" i="16"/>
  <c r="O5868" i="16"/>
  <c r="O5869" i="16"/>
  <c r="O5870" i="16"/>
  <c r="O5871" i="16"/>
  <c r="O5872" i="16"/>
  <c r="O5873" i="16"/>
  <c r="O5874" i="16"/>
  <c r="O5875" i="16"/>
  <c r="O5876" i="16"/>
  <c r="O5877" i="16"/>
  <c r="O5878" i="16"/>
  <c r="O5879" i="16"/>
  <c r="O5880" i="16"/>
  <c r="O5881" i="16"/>
  <c r="O5882" i="16"/>
  <c r="O5883" i="16"/>
  <c r="O5884" i="16"/>
  <c r="O5885" i="16"/>
  <c r="O5886" i="16"/>
  <c r="O5887" i="16"/>
  <c r="O5888" i="16"/>
  <c r="O5889" i="16"/>
  <c r="O5890" i="16"/>
  <c r="O5891" i="16"/>
  <c r="O5892" i="16"/>
  <c r="O5893" i="16"/>
  <c r="O5894" i="16"/>
  <c r="O5895" i="16"/>
  <c r="O5896" i="16"/>
  <c r="O5897" i="16"/>
  <c r="O5898" i="16"/>
  <c r="O5899" i="16"/>
  <c r="O5900" i="16"/>
  <c r="O5901" i="16"/>
  <c r="O5902" i="16"/>
  <c r="O5903" i="16"/>
  <c r="O5904" i="16"/>
  <c r="O5905" i="16"/>
  <c r="O5906" i="16"/>
  <c r="O5907" i="16"/>
  <c r="O5908" i="16"/>
  <c r="O5909" i="16"/>
  <c r="O5910" i="16"/>
  <c r="O5911" i="16"/>
  <c r="O5912" i="16"/>
  <c r="O5913" i="16"/>
  <c r="O5914" i="16"/>
  <c r="O5915" i="16"/>
  <c r="O5916" i="16"/>
  <c r="O5917" i="16"/>
  <c r="O5918" i="16"/>
  <c r="O5919" i="16"/>
  <c r="O5920" i="16"/>
  <c r="O5921" i="16"/>
  <c r="O5922" i="16"/>
  <c r="O5923" i="16"/>
  <c r="O5924" i="16"/>
  <c r="O5925" i="16"/>
  <c r="O5926" i="16"/>
  <c r="O5927" i="16"/>
  <c r="O5928" i="16"/>
  <c r="O5929" i="16"/>
  <c r="O5930" i="16"/>
  <c r="O5931" i="16"/>
  <c r="O5932" i="16"/>
  <c r="O5933" i="16"/>
  <c r="O5934" i="16"/>
  <c r="O5935" i="16"/>
  <c r="O5936" i="16"/>
  <c r="O5937" i="16"/>
  <c r="O5938" i="16"/>
  <c r="O5939" i="16"/>
  <c r="O5940" i="16"/>
  <c r="O5941" i="16"/>
  <c r="O5942" i="16"/>
  <c r="O5943" i="16"/>
  <c r="O5944" i="16"/>
  <c r="O5945" i="16"/>
  <c r="O5946" i="16"/>
  <c r="O5947" i="16"/>
  <c r="O5948" i="16"/>
  <c r="O5949" i="16"/>
  <c r="O5950" i="16"/>
  <c r="O5951" i="16"/>
  <c r="O5952" i="16"/>
  <c r="O5953" i="16"/>
  <c r="O5954" i="16"/>
  <c r="O5955" i="16"/>
  <c r="O5956" i="16"/>
  <c r="O5957" i="16"/>
  <c r="O5958" i="16"/>
  <c r="O5959" i="16"/>
  <c r="O5960" i="16"/>
  <c r="O5961" i="16"/>
  <c r="O5962" i="16"/>
  <c r="O5963" i="16"/>
  <c r="O5964" i="16"/>
  <c r="O5965" i="16"/>
  <c r="O5966" i="16"/>
  <c r="O5967" i="16"/>
  <c r="O5968" i="16"/>
  <c r="O5969" i="16"/>
  <c r="O5970" i="16"/>
  <c r="O5971" i="16"/>
  <c r="O5972" i="16"/>
  <c r="O5973" i="16"/>
  <c r="O5974" i="16"/>
  <c r="O5975" i="16"/>
  <c r="O5976" i="16"/>
  <c r="O5977" i="16"/>
  <c r="O5978" i="16"/>
  <c r="O5979" i="16"/>
  <c r="O5980" i="16"/>
  <c r="O5981" i="16"/>
  <c r="O5982" i="16"/>
  <c r="O5983" i="16"/>
  <c r="O5984" i="16"/>
  <c r="O5985" i="16"/>
  <c r="O5986" i="16"/>
  <c r="O5987" i="16"/>
  <c r="O5988" i="16"/>
  <c r="O5989" i="16"/>
  <c r="O5990" i="16"/>
  <c r="O5991" i="16"/>
  <c r="O5992" i="16"/>
  <c r="O5993" i="16"/>
  <c r="O5994" i="16"/>
  <c r="O5995" i="16"/>
  <c r="O5996" i="16"/>
  <c r="O5997" i="16"/>
  <c r="O5998" i="16"/>
  <c r="O5999" i="16"/>
  <c r="O6000" i="16"/>
  <c r="O6001" i="16"/>
  <c r="O6002" i="16"/>
  <c r="O6003" i="16"/>
  <c r="O6004" i="16"/>
  <c r="O6005" i="16"/>
  <c r="O6006" i="16"/>
  <c r="O6007" i="16"/>
  <c r="O6008" i="16"/>
  <c r="O6009" i="16"/>
  <c r="O6010" i="16"/>
  <c r="O6011" i="16"/>
  <c r="O6012" i="16"/>
  <c r="O6013" i="16"/>
  <c r="O6014" i="16"/>
  <c r="O6015" i="16"/>
  <c r="O6016" i="16"/>
  <c r="O6017" i="16"/>
  <c r="O6018" i="16"/>
  <c r="O6019" i="16"/>
  <c r="O6020" i="16"/>
  <c r="O6021" i="16"/>
  <c r="O6022" i="16"/>
  <c r="O6023" i="16"/>
  <c r="O6024" i="16"/>
  <c r="O6025" i="16"/>
  <c r="O6026" i="16"/>
  <c r="O6027" i="16"/>
  <c r="O6028" i="16"/>
  <c r="O6029" i="16"/>
  <c r="O6030" i="16"/>
  <c r="O6031" i="16"/>
  <c r="O6032" i="16"/>
  <c r="O6033" i="16"/>
  <c r="O6034" i="16"/>
  <c r="O6035" i="16"/>
  <c r="O6036" i="16"/>
  <c r="O6037" i="16"/>
  <c r="O6038" i="16"/>
  <c r="O6039" i="16"/>
  <c r="O6040" i="16"/>
  <c r="O6041" i="16"/>
  <c r="O6042" i="16"/>
  <c r="O6043" i="16"/>
  <c r="O6044" i="16"/>
  <c r="O6045" i="16"/>
  <c r="O6046" i="16"/>
  <c r="O6047" i="16"/>
  <c r="O6048" i="16"/>
  <c r="O6049" i="16"/>
  <c r="O6050" i="16"/>
  <c r="O6051" i="16"/>
  <c r="O6052" i="16"/>
  <c r="O6053" i="16"/>
  <c r="O6054" i="16"/>
  <c r="O6055" i="16"/>
  <c r="O6056" i="16"/>
  <c r="O6057" i="16"/>
  <c r="O6058" i="16"/>
  <c r="O6059" i="16"/>
  <c r="O6060" i="16"/>
  <c r="O6061" i="16"/>
  <c r="O6062" i="16"/>
  <c r="O6063" i="16"/>
  <c r="O6064" i="16"/>
  <c r="O6065" i="16"/>
  <c r="O6066" i="16"/>
  <c r="O6067" i="16"/>
  <c r="O6068" i="16"/>
  <c r="O6069" i="16"/>
  <c r="O6070" i="16"/>
  <c r="O6071" i="16"/>
  <c r="O6072" i="16"/>
  <c r="O6073" i="16"/>
  <c r="O6074" i="16"/>
  <c r="O6075" i="16"/>
  <c r="O6076" i="16"/>
  <c r="O6077" i="16"/>
  <c r="O6078" i="16"/>
  <c r="O6079" i="16"/>
  <c r="O6080" i="16"/>
  <c r="O6081" i="16"/>
  <c r="O6082" i="16"/>
  <c r="O6083" i="16"/>
  <c r="O6084" i="16"/>
  <c r="O6085" i="16"/>
  <c r="O6086" i="16"/>
  <c r="O6087" i="16"/>
  <c r="O6088" i="16"/>
  <c r="O6089" i="16"/>
  <c r="O6090" i="16"/>
  <c r="O6091" i="16"/>
  <c r="O6092" i="16"/>
  <c r="O6093" i="16"/>
  <c r="O6094" i="16"/>
  <c r="O6095" i="16"/>
  <c r="O6096" i="16"/>
  <c r="O6097" i="16"/>
  <c r="O6098" i="16"/>
  <c r="O6099" i="16"/>
  <c r="O6100" i="16"/>
  <c r="O6101" i="16"/>
  <c r="O6102" i="16"/>
  <c r="O6103" i="16"/>
  <c r="O6104" i="16"/>
  <c r="O6105" i="16"/>
  <c r="O6106" i="16"/>
  <c r="O6107" i="16"/>
  <c r="O6108" i="16"/>
  <c r="O6109" i="16"/>
  <c r="O6110" i="16"/>
  <c r="O6111" i="16"/>
  <c r="O6112" i="16"/>
  <c r="O6113" i="16"/>
  <c r="O6114" i="16"/>
  <c r="O6115" i="16"/>
  <c r="O6116" i="16"/>
  <c r="O6117" i="16"/>
  <c r="O6118" i="16"/>
  <c r="O6119" i="16"/>
  <c r="O6120" i="16"/>
  <c r="O6121" i="16"/>
  <c r="O6122" i="16"/>
  <c r="O6123" i="16"/>
  <c r="O6124" i="16"/>
  <c r="O6125" i="16"/>
  <c r="O6126" i="16"/>
  <c r="O6127" i="16"/>
  <c r="O6128" i="16"/>
  <c r="O6129" i="16"/>
  <c r="O6130" i="16"/>
  <c r="O6131" i="16"/>
  <c r="O6132" i="16"/>
  <c r="O6133" i="16"/>
  <c r="O6134" i="16"/>
  <c r="O6135" i="16"/>
  <c r="O6136" i="16"/>
  <c r="O6137" i="16"/>
  <c r="O6138" i="16"/>
  <c r="O6139" i="16"/>
  <c r="O6140" i="16"/>
  <c r="O6141" i="16"/>
  <c r="O6142" i="16"/>
  <c r="O6143" i="16"/>
  <c r="O6144" i="16"/>
  <c r="O6145" i="16"/>
  <c r="O6146" i="16"/>
  <c r="O6147" i="16"/>
  <c r="O6148" i="16"/>
  <c r="O6149" i="16"/>
  <c r="O6150" i="16"/>
  <c r="O6151" i="16"/>
  <c r="O6152" i="16"/>
  <c r="O6153" i="16"/>
  <c r="O6154" i="16"/>
  <c r="O6155" i="16"/>
  <c r="O6156" i="16"/>
  <c r="O6157" i="16"/>
  <c r="O6158" i="16"/>
  <c r="O6159" i="16"/>
  <c r="O6160" i="16"/>
  <c r="O6161" i="16"/>
  <c r="O6162" i="16"/>
  <c r="O6163" i="16"/>
  <c r="O6164" i="16"/>
  <c r="O6165" i="16"/>
  <c r="O6166" i="16"/>
  <c r="O6167" i="16"/>
  <c r="O6168" i="16"/>
  <c r="O6169" i="16"/>
  <c r="O6170" i="16"/>
  <c r="O6171" i="16"/>
  <c r="O6172" i="16"/>
  <c r="O6173" i="16"/>
  <c r="O6174" i="16"/>
  <c r="O6175" i="16"/>
  <c r="O6176" i="16"/>
  <c r="O6177" i="16"/>
  <c r="O6178" i="16"/>
  <c r="O6179" i="16"/>
  <c r="O6180" i="16"/>
  <c r="O6181" i="16"/>
  <c r="O6182" i="16"/>
  <c r="O6183" i="16"/>
  <c r="O6184" i="16"/>
  <c r="O6185" i="16"/>
  <c r="O6186" i="16"/>
  <c r="O6187" i="16"/>
  <c r="O6188" i="16"/>
  <c r="O6189" i="16"/>
  <c r="O6190" i="16"/>
  <c r="O6191" i="16"/>
  <c r="O6192" i="16"/>
  <c r="O6193" i="16"/>
  <c r="O6194" i="16"/>
  <c r="O6195" i="16"/>
  <c r="O6196" i="16"/>
  <c r="O6197" i="16"/>
  <c r="O6198" i="16"/>
  <c r="O6199" i="16"/>
  <c r="O6200" i="16"/>
  <c r="O6201" i="16"/>
  <c r="O6202" i="16"/>
  <c r="O6203" i="16"/>
  <c r="O6204" i="16"/>
  <c r="O6205" i="16"/>
  <c r="O6206" i="16"/>
  <c r="O6207" i="16"/>
  <c r="O6208" i="16"/>
  <c r="O6209" i="16"/>
  <c r="O6210" i="16"/>
  <c r="O6211" i="16"/>
  <c r="O6212" i="16"/>
  <c r="O6213" i="16"/>
  <c r="O6214" i="16"/>
  <c r="O6215" i="16"/>
  <c r="O6216" i="16"/>
  <c r="O6217" i="16"/>
  <c r="O6218" i="16"/>
  <c r="O6219" i="16"/>
  <c r="O6220" i="16"/>
  <c r="O6221" i="16"/>
  <c r="O6222" i="16"/>
  <c r="O6223" i="16"/>
  <c r="O6224" i="16"/>
  <c r="O6225" i="16"/>
  <c r="O6226" i="16"/>
  <c r="O6227" i="16"/>
  <c r="O6228" i="16"/>
  <c r="O6229" i="16"/>
  <c r="O6230" i="16"/>
  <c r="O6231" i="16"/>
  <c r="O6232" i="16"/>
  <c r="O6233" i="16"/>
  <c r="O6234" i="16"/>
  <c r="O6235" i="16"/>
  <c r="O6236" i="16"/>
  <c r="O6237" i="16"/>
  <c r="O6238" i="16"/>
  <c r="O6239" i="16"/>
  <c r="O6240" i="16"/>
  <c r="O6241" i="16"/>
  <c r="O6242" i="16"/>
  <c r="O6243" i="16"/>
  <c r="O6244" i="16"/>
  <c r="O6245" i="16"/>
  <c r="O6246" i="16"/>
  <c r="O6247" i="16"/>
  <c r="O6248" i="16"/>
  <c r="O6249" i="16"/>
  <c r="O6250" i="16"/>
  <c r="O6251" i="16"/>
  <c r="O6252" i="16"/>
  <c r="O6253" i="16"/>
  <c r="O6254" i="16"/>
  <c r="O6255" i="16"/>
  <c r="O6256" i="16"/>
  <c r="O6257" i="16"/>
  <c r="O6258" i="16"/>
  <c r="O6259" i="16"/>
  <c r="O6260" i="16"/>
  <c r="O6261" i="16"/>
  <c r="O6262" i="16"/>
  <c r="O6263" i="16"/>
  <c r="O6264" i="16"/>
  <c r="O6265" i="16"/>
  <c r="O6266" i="16"/>
  <c r="O6267" i="16"/>
  <c r="O6268" i="16"/>
  <c r="O6269" i="16"/>
  <c r="O6270" i="16"/>
  <c r="O6271" i="16"/>
  <c r="O6272" i="16"/>
  <c r="O6273" i="16"/>
  <c r="O6274" i="16"/>
  <c r="O6275" i="16"/>
  <c r="O6276" i="16"/>
  <c r="O6277" i="16"/>
  <c r="O6278" i="16"/>
  <c r="O6279" i="16"/>
  <c r="O6280" i="16"/>
  <c r="O6281" i="16"/>
  <c r="O6282" i="16"/>
  <c r="O6283" i="16"/>
  <c r="O6284" i="16"/>
  <c r="O6285" i="16"/>
  <c r="O6286" i="16"/>
  <c r="O6287" i="16"/>
  <c r="O6288" i="16"/>
  <c r="O6289" i="16"/>
  <c r="O6290" i="16"/>
  <c r="O6291" i="16"/>
  <c r="O6292" i="16"/>
  <c r="O6293" i="16"/>
  <c r="O6294" i="16"/>
  <c r="O6295" i="16"/>
  <c r="O6296" i="16"/>
  <c r="O6297" i="16"/>
  <c r="O6298" i="16"/>
  <c r="O6299" i="16"/>
  <c r="O6300" i="16"/>
  <c r="O6301" i="16"/>
  <c r="O6302" i="16"/>
  <c r="O6303" i="16"/>
  <c r="O6304" i="16"/>
  <c r="O6305" i="16"/>
  <c r="O6306" i="16"/>
  <c r="O6307" i="16"/>
  <c r="O6308" i="16"/>
  <c r="O6309" i="16"/>
  <c r="O6310" i="16"/>
  <c r="O6311" i="16"/>
  <c r="O6312" i="16"/>
  <c r="O6313" i="16"/>
  <c r="O6314" i="16"/>
  <c r="O6315" i="16"/>
  <c r="O6316" i="16"/>
  <c r="O6317" i="16"/>
  <c r="O6318" i="16"/>
  <c r="O6319" i="16"/>
  <c r="O6320" i="16"/>
  <c r="O6321" i="16"/>
  <c r="O6322" i="16"/>
  <c r="O6323" i="16"/>
  <c r="O6324" i="16"/>
  <c r="O6325" i="16"/>
  <c r="O6326" i="16"/>
  <c r="O6327" i="16"/>
  <c r="O6328" i="16"/>
  <c r="O6329" i="16"/>
  <c r="O6330" i="16"/>
  <c r="O6331" i="16"/>
  <c r="O6332" i="16"/>
  <c r="O6333" i="16"/>
  <c r="O6334" i="16"/>
  <c r="O6335" i="16"/>
  <c r="O6336" i="16"/>
  <c r="O6337" i="16"/>
  <c r="O6338" i="16"/>
  <c r="O6339" i="16"/>
  <c r="O6340" i="16"/>
  <c r="O6341" i="16"/>
  <c r="O6342" i="16"/>
  <c r="O6343" i="16"/>
  <c r="O6344" i="16"/>
  <c r="O6345" i="16"/>
  <c r="O6346" i="16"/>
  <c r="O6347" i="16"/>
  <c r="O6348" i="16"/>
  <c r="O6349" i="16"/>
  <c r="O6350" i="16"/>
  <c r="O6351" i="16"/>
  <c r="O6352" i="16"/>
  <c r="O6353" i="16"/>
  <c r="O6354" i="16"/>
  <c r="O6355" i="16"/>
  <c r="O6356" i="16"/>
  <c r="O6357" i="16"/>
  <c r="O6358" i="16"/>
  <c r="O6359" i="16"/>
  <c r="O6360" i="16"/>
  <c r="O6361" i="16"/>
  <c r="O6362" i="16"/>
  <c r="O6363" i="16"/>
  <c r="O6364" i="16"/>
  <c r="O6365" i="16"/>
  <c r="O6366" i="16"/>
  <c r="O6367" i="16"/>
  <c r="O6368" i="16"/>
  <c r="O6369" i="16"/>
  <c r="O6370" i="16"/>
  <c r="O6371" i="16"/>
  <c r="O6372" i="16"/>
  <c r="O6373" i="16"/>
  <c r="O6374" i="16"/>
  <c r="O6375" i="16"/>
  <c r="O6376" i="16"/>
  <c r="O6377" i="16"/>
  <c r="O6378" i="16"/>
  <c r="O6379" i="16"/>
  <c r="O6380" i="16"/>
  <c r="O6381" i="16"/>
  <c r="O6382" i="16"/>
  <c r="O6383" i="16"/>
  <c r="O6384" i="16"/>
  <c r="O6385" i="16"/>
  <c r="O6386" i="16"/>
  <c r="O6387" i="16"/>
  <c r="O6388" i="16"/>
  <c r="O6389" i="16"/>
  <c r="O6390" i="16"/>
  <c r="O6391" i="16"/>
  <c r="O6392" i="16"/>
  <c r="O6393" i="16"/>
  <c r="O6394" i="16"/>
  <c r="O6395" i="16"/>
  <c r="O6396" i="16"/>
  <c r="O6397" i="16"/>
  <c r="O6398" i="16"/>
  <c r="O6399" i="16"/>
  <c r="O6400" i="16"/>
  <c r="O6401" i="16"/>
  <c r="O6402" i="16"/>
  <c r="O6403" i="16"/>
  <c r="O6404" i="16"/>
  <c r="O6405" i="16"/>
  <c r="O6406" i="16"/>
  <c r="O6407" i="16"/>
  <c r="O6408" i="16"/>
  <c r="O6409" i="16"/>
  <c r="O6410" i="16"/>
  <c r="O6411" i="16"/>
  <c r="O6412" i="16"/>
  <c r="O6413" i="16"/>
  <c r="O6414" i="16"/>
  <c r="O6415" i="16"/>
  <c r="O6416" i="16"/>
  <c r="O6417" i="16"/>
  <c r="O6418" i="16"/>
  <c r="O6419" i="16"/>
  <c r="O6420" i="16"/>
  <c r="O6421" i="16"/>
  <c r="O6422" i="16"/>
  <c r="O6423" i="16"/>
  <c r="O6424" i="16"/>
  <c r="O6425" i="16"/>
  <c r="O6426" i="16"/>
  <c r="O6427" i="16"/>
  <c r="O6428" i="16"/>
  <c r="O6429" i="16"/>
  <c r="O6430" i="16"/>
  <c r="O6431" i="16"/>
  <c r="O6432" i="16"/>
  <c r="O6433" i="16"/>
  <c r="O6434" i="16"/>
  <c r="O6435" i="16"/>
  <c r="O6436" i="16"/>
  <c r="O6437" i="16"/>
  <c r="O6438" i="16"/>
  <c r="O6439" i="16"/>
  <c r="O6440" i="16"/>
  <c r="O6441" i="16"/>
  <c r="O6442" i="16"/>
  <c r="O6443" i="16"/>
  <c r="O6444" i="16"/>
  <c r="O6445" i="16"/>
  <c r="O6446" i="16"/>
  <c r="O6447" i="16"/>
  <c r="O6448" i="16"/>
  <c r="O6449" i="16"/>
  <c r="O6450" i="16"/>
  <c r="O6451" i="16"/>
  <c r="O6452" i="16"/>
  <c r="O6453" i="16"/>
  <c r="O6454" i="16"/>
  <c r="O6455" i="16"/>
  <c r="O6456" i="16"/>
  <c r="O6457" i="16"/>
  <c r="O6458" i="16"/>
  <c r="O6459" i="16"/>
  <c r="O6460" i="16"/>
  <c r="O6461" i="16"/>
  <c r="O6462" i="16"/>
  <c r="O6463" i="16"/>
  <c r="O6464" i="16"/>
  <c r="O6465" i="16"/>
  <c r="O6466" i="16"/>
  <c r="O6467" i="16"/>
  <c r="O6468" i="16"/>
  <c r="O6469" i="16"/>
  <c r="O6470" i="16"/>
  <c r="O6471" i="16"/>
  <c r="O6472" i="16"/>
  <c r="O6473" i="16"/>
  <c r="O6474" i="16"/>
  <c r="O6475" i="16"/>
  <c r="O6476" i="16"/>
  <c r="O6477" i="16"/>
  <c r="O6478" i="16"/>
  <c r="O6479" i="16"/>
  <c r="O6480" i="16"/>
  <c r="O6481" i="16"/>
  <c r="O6482" i="16"/>
  <c r="O6483" i="16"/>
  <c r="O6484" i="16"/>
  <c r="O6485" i="16"/>
  <c r="O6486" i="16"/>
  <c r="O6487" i="16"/>
  <c r="O6488" i="16"/>
  <c r="O6489" i="16"/>
  <c r="O6490" i="16"/>
  <c r="O6491" i="16"/>
  <c r="O6492" i="16"/>
  <c r="O6493" i="16"/>
  <c r="O6494" i="16"/>
  <c r="O6495" i="16"/>
  <c r="O6496" i="16"/>
  <c r="O6497" i="16"/>
  <c r="O6498" i="16"/>
  <c r="O6499" i="16"/>
  <c r="O6500" i="16"/>
  <c r="O6501" i="16"/>
  <c r="O6502" i="16"/>
  <c r="O6503" i="16"/>
  <c r="O6504" i="16"/>
  <c r="O6505" i="16"/>
  <c r="O6506" i="16"/>
  <c r="O6507" i="16"/>
  <c r="O6508" i="16"/>
  <c r="O6509" i="16"/>
  <c r="O6510" i="16"/>
  <c r="O6511" i="16"/>
  <c r="O6512" i="16"/>
  <c r="O6513" i="16"/>
  <c r="O6514" i="16"/>
  <c r="O6515" i="16"/>
  <c r="O6516" i="16"/>
  <c r="O6517" i="16"/>
  <c r="O6518" i="16"/>
  <c r="O6519" i="16"/>
  <c r="O6520" i="16"/>
  <c r="O6521" i="16"/>
  <c r="O6522" i="16"/>
  <c r="O6523" i="16"/>
  <c r="O6524" i="16"/>
  <c r="O6525" i="16"/>
  <c r="O6526" i="16"/>
  <c r="O6527" i="16"/>
  <c r="O6528" i="16"/>
  <c r="O6529" i="16"/>
  <c r="O6530" i="16"/>
  <c r="O6531" i="16"/>
  <c r="O6532" i="16"/>
  <c r="O6533" i="16"/>
  <c r="O6534" i="16"/>
  <c r="O6535" i="16"/>
  <c r="O6536" i="16"/>
  <c r="O6537" i="16"/>
  <c r="O6538" i="16"/>
  <c r="O6539" i="16"/>
  <c r="O6540" i="16"/>
  <c r="O6541" i="16"/>
  <c r="O6542" i="16"/>
  <c r="O6543" i="16"/>
  <c r="O6544" i="16"/>
  <c r="O6545" i="16"/>
  <c r="O6546" i="16"/>
  <c r="O6547" i="16"/>
  <c r="O6548" i="16"/>
  <c r="O6549" i="16"/>
  <c r="O6550" i="16"/>
  <c r="O6551" i="16"/>
  <c r="O6552" i="16"/>
  <c r="O6553" i="16"/>
  <c r="O6554" i="16"/>
  <c r="O6555" i="16"/>
  <c r="O6556" i="16"/>
  <c r="O6557" i="16"/>
  <c r="O6558" i="16"/>
  <c r="O6559" i="16"/>
  <c r="O6560" i="16"/>
  <c r="O6561" i="16"/>
  <c r="O6562" i="16"/>
  <c r="O6563" i="16"/>
  <c r="O6564" i="16"/>
  <c r="O6565" i="16"/>
  <c r="O6566" i="16"/>
  <c r="O6567" i="16"/>
  <c r="O6568" i="16"/>
  <c r="O6569" i="16"/>
  <c r="O6570" i="16"/>
  <c r="O6571" i="16"/>
  <c r="O6572" i="16"/>
  <c r="O6573" i="16"/>
  <c r="O6574" i="16"/>
  <c r="O6575" i="16"/>
  <c r="O6576" i="16"/>
  <c r="O6577" i="16"/>
  <c r="O6578" i="16"/>
  <c r="O6579" i="16"/>
  <c r="O6580" i="16"/>
  <c r="O6581" i="16"/>
  <c r="O6582" i="16"/>
  <c r="O6583" i="16"/>
  <c r="O6584" i="16"/>
  <c r="O6585" i="16"/>
  <c r="O6586" i="16"/>
  <c r="O6587" i="16"/>
  <c r="O6588" i="16"/>
  <c r="O6589" i="16"/>
  <c r="O6590" i="16"/>
  <c r="O6591" i="16"/>
  <c r="O6592" i="16"/>
  <c r="O6593" i="16"/>
  <c r="O6594" i="16"/>
  <c r="O6595" i="16"/>
  <c r="O6596" i="16"/>
  <c r="O6597" i="16"/>
  <c r="O6598" i="16"/>
  <c r="O6599" i="16"/>
  <c r="O6600" i="16"/>
  <c r="O6601" i="16"/>
  <c r="O6602" i="16"/>
  <c r="O6603" i="16"/>
  <c r="O6604" i="16"/>
  <c r="O6605" i="16"/>
  <c r="O6606" i="16"/>
  <c r="O6607" i="16"/>
  <c r="O6608" i="16"/>
  <c r="O6609" i="16"/>
  <c r="O6610" i="16"/>
  <c r="O6611" i="16"/>
  <c r="O6612" i="16"/>
  <c r="O6613" i="16"/>
  <c r="O6614" i="16"/>
  <c r="O6615" i="16"/>
  <c r="O6616" i="16"/>
  <c r="O6617" i="16"/>
  <c r="O6618" i="16"/>
  <c r="O6619" i="16"/>
  <c r="O6620" i="16"/>
  <c r="O6621" i="16"/>
  <c r="O6622" i="16"/>
  <c r="O6623" i="16"/>
  <c r="O6624" i="16"/>
  <c r="O6625" i="16"/>
  <c r="O6626" i="16"/>
  <c r="O6627" i="16"/>
  <c r="O6628" i="16"/>
  <c r="O6629" i="16"/>
  <c r="O6630" i="16"/>
  <c r="O6631" i="16"/>
  <c r="O6632" i="16"/>
  <c r="O6633" i="16"/>
  <c r="O6634" i="16"/>
  <c r="O6635" i="16"/>
  <c r="O6636" i="16"/>
  <c r="O6637" i="16"/>
  <c r="O6638" i="16"/>
  <c r="O6639" i="16"/>
  <c r="O6640" i="16"/>
  <c r="O6641" i="16"/>
  <c r="O6642" i="16"/>
  <c r="O6643" i="16"/>
  <c r="O6644" i="16"/>
  <c r="O6645" i="16"/>
  <c r="O6646" i="16"/>
  <c r="O6647" i="16"/>
  <c r="O6648" i="16"/>
  <c r="O6649" i="16"/>
  <c r="O6650" i="16"/>
  <c r="O6651" i="16"/>
  <c r="O6652" i="16"/>
  <c r="O6653" i="16"/>
  <c r="O6654" i="16"/>
  <c r="O6655" i="16"/>
  <c r="O6656" i="16"/>
  <c r="O6657" i="16"/>
  <c r="O6658" i="16"/>
  <c r="O6659" i="16"/>
  <c r="O6660" i="16"/>
  <c r="O6661" i="16"/>
  <c r="O6662" i="16"/>
  <c r="O6663" i="16"/>
  <c r="O6664" i="16"/>
  <c r="O6665" i="16"/>
  <c r="O6666" i="16"/>
  <c r="O6667" i="16"/>
  <c r="O6668" i="16"/>
  <c r="O6669" i="16"/>
  <c r="O6670" i="16"/>
  <c r="O6671" i="16"/>
  <c r="O6672" i="16"/>
  <c r="O6673" i="16"/>
  <c r="O6674" i="16"/>
  <c r="O6675" i="16"/>
  <c r="O6676" i="16"/>
  <c r="O6677" i="16"/>
  <c r="O6678" i="16"/>
  <c r="O6679" i="16"/>
  <c r="O6680" i="16"/>
  <c r="O6681" i="16"/>
  <c r="O6682" i="16"/>
  <c r="O6683" i="16"/>
  <c r="O6684" i="16"/>
  <c r="O6685" i="16"/>
  <c r="O6686" i="16"/>
  <c r="O6687" i="16"/>
  <c r="O6688" i="16"/>
  <c r="O6689" i="16"/>
  <c r="O6690" i="16"/>
  <c r="O6691" i="16"/>
  <c r="O6692" i="16"/>
  <c r="O6693" i="16"/>
  <c r="O6694" i="16"/>
  <c r="O6695" i="16"/>
  <c r="O6696" i="16"/>
  <c r="O6697" i="16"/>
  <c r="O6698" i="16"/>
  <c r="O6699" i="16"/>
  <c r="O6700" i="16"/>
  <c r="O6701" i="16"/>
  <c r="O6702" i="16"/>
  <c r="O6703" i="16"/>
  <c r="O6704" i="16"/>
  <c r="O6705" i="16"/>
  <c r="O6706" i="16"/>
  <c r="O6707" i="16"/>
  <c r="O6708" i="16"/>
  <c r="O6709" i="16"/>
  <c r="O6710" i="16"/>
  <c r="O6711" i="16"/>
  <c r="O6712" i="16"/>
  <c r="O6713" i="16"/>
  <c r="O6714" i="16"/>
  <c r="O6715" i="16"/>
  <c r="O6716" i="16"/>
  <c r="O6717" i="16"/>
  <c r="O6718" i="16"/>
  <c r="O6719" i="16"/>
  <c r="O6720" i="16"/>
  <c r="O6721" i="16"/>
  <c r="O6722" i="16"/>
  <c r="O6723" i="16"/>
  <c r="O6724" i="16"/>
  <c r="O6725" i="16"/>
  <c r="O6726" i="16"/>
  <c r="O6727" i="16"/>
  <c r="O6728" i="16"/>
  <c r="O6729" i="16"/>
  <c r="O6730" i="16"/>
  <c r="O6731" i="16"/>
  <c r="O6732" i="16"/>
  <c r="O6733" i="16"/>
  <c r="O6734" i="16"/>
  <c r="O6735" i="16"/>
  <c r="O6736" i="16"/>
  <c r="O6737" i="16"/>
  <c r="O6738" i="16"/>
  <c r="O6739" i="16"/>
  <c r="O6740" i="16"/>
  <c r="O6741" i="16"/>
  <c r="O6742" i="16"/>
  <c r="O6743" i="16"/>
  <c r="O6744" i="16"/>
  <c r="O6745" i="16"/>
  <c r="O6746" i="16"/>
  <c r="O6747" i="16"/>
  <c r="O6748" i="16"/>
  <c r="O6749" i="16"/>
  <c r="O6750" i="16"/>
  <c r="O6751" i="16"/>
  <c r="O6752" i="16"/>
  <c r="O6753" i="16"/>
  <c r="O6754" i="16"/>
  <c r="O6755" i="16"/>
  <c r="O6756" i="16"/>
  <c r="O6757" i="16"/>
  <c r="O6758" i="16"/>
  <c r="O6759" i="16"/>
  <c r="O6760" i="16"/>
  <c r="O6761" i="16"/>
  <c r="O6762" i="16"/>
  <c r="O6763" i="16"/>
  <c r="O6764" i="16"/>
  <c r="O6765" i="16"/>
  <c r="O6766" i="16"/>
  <c r="O6767" i="16"/>
  <c r="O6768" i="16"/>
  <c r="O6769" i="16"/>
  <c r="O6770" i="16"/>
  <c r="O6771" i="16"/>
  <c r="O6772" i="16"/>
  <c r="O6773" i="16"/>
  <c r="O6774" i="16"/>
  <c r="O6775" i="16"/>
  <c r="O6776" i="16"/>
  <c r="O6777" i="16"/>
  <c r="O6778" i="16"/>
  <c r="O6779" i="16"/>
  <c r="O6780" i="16"/>
  <c r="O6781" i="16"/>
  <c r="O6782" i="16"/>
  <c r="O6783" i="16"/>
  <c r="O6784" i="16"/>
  <c r="O6785" i="16"/>
  <c r="O6786" i="16"/>
  <c r="O6787" i="16"/>
  <c r="O6788" i="16"/>
  <c r="O6789" i="16"/>
  <c r="O6790" i="16"/>
  <c r="O6791" i="16"/>
  <c r="O6792" i="16"/>
  <c r="O6793" i="16"/>
  <c r="O6794" i="16"/>
  <c r="O6795" i="16"/>
  <c r="O6796" i="16"/>
  <c r="O6797" i="16"/>
  <c r="O6798" i="16"/>
  <c r="O6799" i="16"/>
  <c r="O6800" i="16"/>
  <c r="O6801" i="16"/>
  <c r="O6802" i="16"/>
  <c r="O6803" i="16"/>
  <c r="O6804" i="16"/>
  <c r="O6805" i="16"/>
  <c r="O6806" i="16"/>
  <c r="O6807" i="16"/>
  <c r="O6808" i="16"/>
  <c r="O6809" i="16"/>
  <c r="O6810" i="16"/>
  <c r="O6811" i="16"/>
  <c r="O6812" i="16"/>
  <c r="O6813" i="16"/>
  <c r="O6814" i="16"/>
  <c r="O6815" i="16"/>
  <c r="O6816" i="16"/>
  <c r="O6817" i="16"/>
  <c r="O6818" i="16"/>
  <c r="O6819" i="16"/>
  <c r="O6820" i="16"/>
  <c r="O6821" i="16"/>
  <c r="O6822" i="16"/>
  <c r="O6823" i="16"/>
  <c r="O6824" i="16"/>
  <c r="O6825" i="16"/>
  <c r="O6826" i="16"/>
  <c r="O6827" i="16"/>
  <c r="O6828" i="16"/>
  <c r="O6829" i="16"/>
  <c r="O6830" i="16"/>
  <c r="O6831" i="16"/>
  <c r="O6832" i="16"/>
  <c r="O6833" i="16"/>
  <c r="O6834" i="16"/>
  <c r="O6835" i="16"/>
  <c r="O6836" i="16"/>
  <c r="O6837" i="16"/>
  <c r="O6838" i="16"/>
  <c r="O6839" i="16"/>
  <c r="O6840" i="16"/>
  <c r="O6841" i="16"/>
  <c r="O6842" i="16"/>
  <c r="O6843" i="16"/>
  <c r="O6844" i="16"/>
  <c r="O6845" i="16"/>
  <c r="O6846" i="16"/>
  <c r="O6847" i="16"/>
  <c r="O6848" i="16"/>
  <c r="O6849" i="16"/>
  <c r="O6850" i="16"/>
  <c r="O6851" i="16"/>
  <c r="O6852" i="16"/>
  <c r="O6853" i="16"/>
  <c r="O6854" i="16"/>
  <c r="O6855" i="16"/>
  <c r="O6856" i="16"/>
  <c r="O6857" i="16"/>
  <c r="O6858" i="16"/>
  <c r="O6859" i="16"/>
  <c r="O6860" i="16"/>
  <c r="O6861" i="16"/>
  <c r="O6862" i="16"/>
  <c r="O6863" i="16"/>
  <c r="O6864" i="16"/>
  <c r="O6865" i="16"/>
  <c r="O6866" i="16"/>
  <c r="O6867" i="16"/>
  <c r="O6868" i="16"/>
  <c r="O6869" i="16"/>
  <c r="O6870" i="16"/>
  <c r="O6871" i="16"/>
  <c r="O6872" i="16"/>
  <c r="O6873" i="16"/>
  <c r="O6874" i="16"/>
  <c r="O6875" i="16"/>
  <c r="O6876" i="16"/>
  <c r="O6877" i="16"/>
  <c r="O6878" i="16"/>
  <c r="O6879" i="16"/>
  <c r="O6880" i="16"/>
  <c r="O6881" i="16"/>
  <c r="O6882" i="16"/>
  <c r="O6883" i="16"/>
  <c r="O6884" i="16"/>
  <c r="O6885" i="16"/>
  <c r="O6886" i="16"/>
  <c r="O6887" i="16"/>
  <c r="O6888" i="16"/>
  <c r="O6889" i="16"/>
  <c r="O6890" i="16"/>
  <c r="O6891" i="16"/>
  <c r="O6892" i="16"/>
  <c r="O6893" i="16"/>
  <c r="O6894" i="16"/>
  <c r="O6895" i="16"/>
  <c r="O6896" i="16"/>
  <c r="O6897" i="16"/>
  <c r="O6898" i="16"/>
  <c r="O6899" i="16"/>
  <c r="O6900" i="16"/>
  <c r="O6901" i="16"/>
  <c r="O6902" i="16"/>
  <c r="O6903" i="16"/>
  <c r="O6904" i="16"/>
  <c r="O6905" i="16"/>
  <c r="O6906" i="16"/>
  <c r="O6907" i="16"/>
  <c r="O6908" i="16"/>
  <c r="O6909" i="16"/>
  <c r="O6910" i="16"/>
  <c r="O6911" i="16"/>
  <c r="O6912" i="16"/>
  <c r="O6913" i="16"/>
  <c r="O6914" i="16"/>
  <c r="O6915" i="16"/>
  <c r="O6916" i="16"/>
  <c r="O6917" i="16"/>
  <c r="O6918" i="16"/>
  <c r="O6919" i="16"/>
  <c r="O6920" i="16"/>
  <c r="O6921" i="16"/>
  <c r="O6922" i="16"/>
  <c r="O6923" i="16"/>
  <c r="O6924" i="16"/>
  <c r="O6925" i="16"/>
  <c r="O6926" i="16"/>
  <c r="O6927" i="16"/>
  <c r="O6928" i="16"/>
  <c r="O6929" i="16"/>
  <c r="O6930" i="16"/>
  <c r="O6931" i="16"/>
  <c r="O6932" i="16"/>
  <c r="O6933" i="16"/>
  <c r="O6934" i="16"/>
  <c r="O6935" i="16"/>
  <c r="O6936" i="16"/>
  <c r="O6937" i="16"/>
  <c r="O6938" i="16"/>
  <c r="O6939" i="16"/>
  <c r="O6940" i="16"/>
  <c r="O6941" i="16"/>
  <c r="O6942" i="16"/>
  <c r="O6943" i="16"/>
  <c r="O6944" i="16"/>
  <c r="O6945" i="16"/>
  <c r="O6946" i="16"/>
  <c r="O6947" i="16"/>
  <c r="O6948" i="16"/>
  <c r="O6949" i="16"/>
  <c r="O6950" i="16"/>
  <c r="O6951" i="16"/>
  <c r="O6952" i="16"/>
  <c r="O6953" i="16"/>
  <c r="O6954" i="16"/>
  <c r="O6955" i="16"/>
  <c r="O6956" i="16"/>
  <c r="O6957" i="16"/>
  <c r="O6958" i="16"/>
  <c r="O6959" i="16"/>
  <c r="O6960" i="16"/>
  <c r="O6961" i="16"/>
  <c r="O6962" i="16"/>
  <c r="O6963" i="16"/>
  <c r="O6964" i="16"/>
  <c r="O6965" i="16"/>
  <c r="O6966" i="16"/>
  <c r="O6967" i="16"/>
  <c r="O6968" i="16"/>
  <c r="O6969" i="16"/>
  <c r="O6970" i="16"/>
  <c r="O6971" i="16"/>
  <c r="O6972" i="16"/>
  <c r="O6973" i="16"/>
  <c r="O6974" i="16"/>
  <c r="O6975" i="16"/>
  <c r="O6976" i="16"/>
  <c r="O6977" i="16"/>
  <c r="O6978" i="16"/>
  <c r="O6979" i="16"/>
  <c r="O6980" i="16"/>
  <c r="O6981" i="16"/>
  <c r="O6982" i="16"/>
  <c r="O6983" i="16"/>
  <c r="O6984" i="16"/>
  <c r="O6985" i="16"/>
  <c r="O6986" i="16"/>
  <c r="O6987" i="16"/>
  <c r="O6988" i="16"/>
  <c r="O6989" i="16"/>
  <c r="O6990" i="16"/>
  <c r="O6991" i="16"/>
  <c r="O6992" i="16"/>
  <c r="O6993" i="16"/>
  <c r="O6994" i="16"/>
  <c r="O6995" i="16"/>
  <c r="O6996" i="16"/>
  <c r="O6997" i="16"/>
  <c r="O6998" i="16"/>
  <c r="O6999" i="16"/>
  <c r="O7000" i="16"/>
  <c r="O7001" i="16"/>
  <c r="O7002" i="16"/>
  <c r="O7003" i="16"/>
  <c r="O7004" i="16"/>
  <c r="O7005" i="16"/>
  <c r="O7006" i="16"/>
  <c r="O7007" i="16"/>
  <c r="O7008" i="16"/>
  <c r="O7009" i="16"/>
  <c r="O7010" i="16"/>
  <c r="O7011" i="16"/>
  <c r="O7012" i="16"/>
  <c r="O7013" i="16"/>
  <c r="O7014" i="16"/>
  <c r="O7015" i="16"/>
  <c r="O7016" i="16"/>
  <c r="O7017" i="16"/>
  <c r="O7018" i="16"/>
  <c r="O7019" i="16"/>
  <c r="O7020" i="16"/>
  <c r="O7021" i="16"/>
  <c r="O7022" i="16"/>
  <c r="O7023" i="16"/>
  <c r="O7024" i="16"/>
  <c r="O7025" i="16"/>
  <c r="O7026" i="16"/>
  <c r="O7027" i="16"/>
  <c r="O7028" i="16"/>
  <c r="O7029" i="16"/>
  <c r="O7030" i="16"/>
  <c r="O7031" i="16"/>
  <c r="O7032" i="16"/>
  <c r="O7033" i="16"/>
  <c r="O7034" i="16"/>
  <c r="O7035" i="16"/>
  <c r="O7036" i="16"/>
  <c r="O7037" i="16"/>
  <c r="O7038" i="16"/>
  <c r="O7039" i="16"/>
  <c r="O7040" i="16"/>
  <c r="O7041" i="16"/>
  <c r="O7042" i="16"/>
  <c r="O7043" i="16"/>
  <c r="O7044" i="16"/>
  <c r="O7045" i="16"/>
  <c r="O7046" i="16"/>
  <c r="O7047" i="16"/>
  <c r="O7048" i="16"/>
  <c r="O7049" i="16"/>
  <c r="O7050" i="16"/>
  <c r="O7051" i="16"/>
  <c r="O7052" i="16"/>
  <c r="O7053" i="16"/>
  <c r="O7054" i="16"/>
  <c r="O7055" i="16"/>
  <c r="O7056" i="16"/>
  <c r="O7057" i="16"/>
  <c r="O7058" i="16"/>
  <c r="O7059" i="16"/>
  <c r="O7060" i="16"/>
  <c r="O7061" i="16"/>
  <c r="O7062" i="16"/>
  <c r="O7063" i="16"/>
  <c r="O7064" i="16"/>
  <c r="O7065" i="16"/>
  <c r="O7066" i="16"/>
  <c r="O7067" i="16"/>
  <c r="O7068" i="16"/>
  <c r="O7069" i="16"/>
  <c r="O7070" i="16"/>
  <c r="O7071" i="16"/>
  <c r="O7072" i="16"/>
  <c r="O7073" i="16"/>
  <c r="O7074" i="16"/>
  <c r="O7075" i="16"/>
  <c r="O7076" i="16"/>
  <c r="O7077" i="16"/>
  <c r="O7078" i="16"/>
  <c r="O7079" i="16"/>
  <c r="O7080" i="16"/>
  <c r="O7081" i="16"/>
  <c r="O7082" i="16"/>
  <c r="O7083" i="16"/>
  <c r="O7084" i="16"/>
  <c r="O7085" i="16"/>
  <c r="O7086" i="16"/>
  <c r="O7087" i="16"/>
  <c r="O7088" i="16"/>
  <c r="O7089" i="16"/>
  <c r="O7090" i="16"/>
  <c r="O7091" i="16"/>
  <c r="O7092" i="16"/>
  <c r="O7093" i="16"/>
  <c r="O7094" i="16"/>
  <c r="O7095" i="16"/>
  <c r="O7096" i="16"/>
  <c r="O7097" i="16"/>
  <c r="O7098" i="16"/>
  <c r="O7099" i="16"/>
  <c r="O7100" i="16"/>
  <c r="O7101" i="16"/>
  <c r="O7102" i="16"/>
  <c r="O7103" i="16"/>
  <c r="O7104" i="16"/>
  <c r="O7105" i="16"/>
  <c r="O7106" i="16"/>
  <c r="O7107" i="16"/>
  <c r="O7108" i="16"/>
  <c r="O7109" i="16"/>
  <c r="O7110" i="16"/>
  <c r="O7111" i="16"/>
  <c r="O7112" i="16"/>
  <c r="O7113" i="16"/>
  <c r="O7114" i="16"/>
  <c r="O7115" i="16"/>
  <c r="O7116" i="16"/>
  <c r="O7117" i="16"/>
  <c r="O7118" i="16"/>
  <c r="O7119" i="16"/>
  <c r="O7120" i="16"/>
  <c r="O7121" i="16"/>
  <c r="O7122" i="16"/>
  <c r="O7123" i="16"/>
  <c r="O7124" i="16"/>
  <c r="O7125" i="16"/>
  <c r="O7126" i="16"/>
  <c r="O7127" i="16"/>
  <c r="O7128" i="16"/>
  <c r="O7129" i="16"/>
  <c r="O7130" i="16"/>
  <c r="O7131" i="16"/>
  <c r="O7132" i="16"/>
  <c r="O7133" i="16"/>
  <c r="O7134" i="16"/>
  <c r="O7135" i="16"/>
  <c r="O7136" i="16"/>
  <c r="O7137" i="16"/>
  <c r="O7138" i="16"/>
  <c r="O7139" i="16"/>
  <c r="O7140" i="16"/>
  <c r="O7141" i="16"/>
  <c r="O7142" i="16"/>
  <c r="O7143" i="16"/>
  <c r="O7144" i="16"/>
  <c r="O7145" i="16"/>
  <c r="O7146" i="16"/>
  <c r="O7147" i="16"/>
  <c r="O7148" i="16"/>
  <c r="O7149" i="16"/>
  <c r="O7150" i="16"/>
  <c r="O7151" i="16"/>
  <c r="O7152" i="16"/>
  <c r="O7153" i="16"/>
  <c r="O7154" i="16"/>
  <c r="O7155" i="16"/>
  <c r="O7156" i="16"/>
  <c r="O7157" i="16"/>
  <c r="O7158" i="16"/>
  <c r="O7159" i="16"/>
  <c r="O7160" i="16"/>
  <c r="O7161" i="16"/>
  <c r="O7162" i="16"/>
  <c r="O7163" i="16"/>
  <c r="O7164" i="16"/>
  <c r="O7165" i="16"/>
  <c r="O7166" i="16"/>
  <c r="O7167" i="16"/>
  <c r="O7168" i="16"/>
  <c r="O7169" i="16"/>
  <c r="O7170" i="16"/>
  <c r="O7171" i="16"/>
  <c r="O7172" i="16"/>
  <c r="O7173" i="16"/>
  <c r="O7174" i="16"/>
  <c r="O7175" i="16"/>
  <c r="O7176" i="16"/>
  <c r="O7177" i="16"/>
  <c r="O7178" i="16"/>
  <c r="O7179" i="16"/>
  <c r="O7180" i="16"/>
  <c r="O7181" i="16"/>
  <c r="O7182" i="16"/>
  <c r="O7183" i="16"/>
  <c r="O7184" i="16"/>
  <c r="O7185" i="16"/>
  <c r="O7186" i="16"/>
  <c r="O7187" i="16"/>
  <c r="O7188" i="16"/>
  <c r="O7189" i="16"/>
  <c r="O7190" i="16"/>
  <c r="O7191" i="16"/>
  <c r="O7192" i="16"/>
  <c r="O7193" i="16"/>
  <c r="O7194" i="16"/>
  <c r="O7195" i="16"/>
  <c r="O7196" i="16"/>
  <c r="O7197" i="16"/>
  <c r="O7198" i="16"/>
  <c r="O7199" i="16"/>
  <c r="O7200" i="16"/>
  <c r="O7201" i="16"/>
  <c r="O7202" i="16"/>
  <c r="O7203" i="16"/>
  <c r="O7204" i="16"/>
  <c r="O7205" i="16"/>
  <c r="O7206" i="16"/>
  <c r="O7207" i="16"/>
  <c r="O7208" i="16"/>
  <c r="O7209" i="16"/>
  <c r="O7210" i="16"/>
  <c r="O7211" i="16"/>
  <c r="O7212" i="16"/>
  <c r="O7213" i="16"/>
  <c r="O7214" i="16"/>
  <c r="O7215" i="16"/>
  <c r="O7216" i="16"/>
  <c r="O7217" i="16"/>
  <c r="O7218" i="16"/>
  <c r="O7219" i="16"/>
  <c r="O7220" i="16"/>
  <c r="O7221" i="16"/>
  <c r="O7222" i="16"/>
  <c r="O7223" i="16"/>
  <c r="O7224" i="16"/>
  <c r="O7225" i="16"/>
  <c r="O7226" i="16"/>
  <c r="O7227" i="16"/>
  <c r="O7228" i="16"/>
  <c r="O7229" i="16"/>
  <c r="O7230" i="16"/>
  <c r="O7231" i="16"/>
  <c r="O7232" i="16"/>
  <c r="O7233" i="16"/>
  <c r="O7234" i="16"/>
  <c r="O7235" i="16"/>
  <c r="O7236" i="16"/>
  <c r="O7237" i="16"/>
  <c r="O7238" i="16"/>
  <c r="O7239" i="16"/>
  <c r="O7240" i="16"/>
  <c r="O7241" i="16"/>
  <c r="O7242" i="16"/>
  <c r="O7243" i="16"/>
  <c r="O7244" i="16"/>
  <c r="O7245" i="16"/>
  <c r="O7246" i="16"/>
  <c r="O7247" i="16"/>
  <c r="O7248" i="16"/>
  <c r="O7249" i="16"/>
  <c r="O7250" i="16"/>
  <c r="O7251" i="16"/>
  <c r="O7252" i="16"/>
  <c r="O7253" i="16"/>
  <c r="O7254" i="16"/>
  <c r="O7255" i="16"/>
  <c r="O7256" i="16"/>
  <c r="O7257" i="16"/>
  <c r="O7258" i="16"/>
  <c r="O7259" i="16"/>
  <c r="O7260" i="16"/>
  <c r="O7261" i="16"/>
  <c r="O7262" i="16"/>
  <c r="O7263" i="16"/>
  <c r="O7264" i="16"/>
  <c r="O7265" i="16"/>
  <c r="O7266" i="16"/>
  <c r="O7267" i="16"/>
  <c r="O7268" i="16"/>
  <c r="O7269" i="16"/>
  <c r="O7270" i="16"/>
  <c r="O7271" i="16"/>
  <c r="O7272" i="16"/>
  <c r="O7273" i="16"/>
  <c r="O7274" i="16"/>
  <c r="O7275" i="16"/>
  <c r="O7276" i="16"/>
  <c r="O7277" i="16"/>
  <c r="O7278" i="16"/>
  <c r="O7279" i="16"/>
  <c r="O7280" i="16"/>
  <c r="O7281" i="16"/>
  <c r="O7282" i="16"/>
  <c r="O7283" i="16"/>
  <c r="O7284" i="16"/>
  <c r="O7285" i="16"/>
  <c r="O7286" i="16"/>
  <c r="O7287" i="16"/>
  <c r="O7288" i="16"/>
  <c r="O7289" i="16"/>
  <c r="O7290" i="16"/>
  <c r="O7291" i="16"/>
  <c r="O7292" i="16"/>
  <c r="O7293" i="16"/>
  <c r="O7294" i="16"/>
  <c r="O7295" i="16"/>
  <c r="O7296" i="16"/>
  <c r="O7297" i="16"/>
  <c r="O7298" i="16"/>
  <c r="O7299" i="16"/>
  <c r="O7300" i="16"/>
  <c r="O7301" i="16"/>
  <c r="O7302" i="16"/>
  <c r="O7303" i="16"/>
  <c r="O7304" i="16"/>
  <c r="O7305" i="16"/>
  <c r="O7306" i="16"/>
  <c r="O7307" i="16"/>
  <c r="O7308" i="16"/>
  <c r="O7309" i="16"/>
  <c r="O7310" i="16"/>
  <c r="O7311" i="16"/>
  <c r="O7312" i="16"/>
  <c r="O7313" i="16"/>
  <c r="O7314" i="16"/>
  <c r="O7315" i="16"/>
  <c r="O7316" i="16"/>
  <c r="O7317" i="16"/>
  <c r="O7318" i="16"/>
  <c r="O7319" i="16"/>
  <c r="O7320" i="16"/>
  <c r="O7321" i="16"/>
  <c r="O7322" i="16"/>
  <c r="O7323" i="16"/>
  <c r="O7324" i="16"/>
  <c r="O7325" i="16"/>
  <c r="O7326" i="16"/>
  <c r="O7327" i="16"/>
  <c r="O7328" i="16"/>
  <c r="O7329" i="16"/>
  <c r="O7330" i="16"/>
  <c r="O7331" i="16"/>
  <c r="O7332" i="16"/>
  <c r="O7333" i="16"/>
  <c r="O7334" i="16"/>
  <c r="O7335" i="16"/>
  <c r="O7336" i="16"/>
  <c r="O7337" i="16"/>
  <c r="O7338" i="16"/>
  <c r="O7339" i="16"/>
  <c r="O7340" i="16"/>
  <c r="O7341" i="16"/>
  <c r="O7342" i="16"/>
  <c r="O7343" i="16"/>
  <c r="O7344" i="16"/>
  <c r="O7345" i="16"/>
  <c r="O7346" i="16"/>
  <c r="O7347" i="16"/>
  <c r="O7348" i="16"/>
  <c r="O7349" i="16"/>
  <c r="O7350" i="16"/>
  <c r="O7351" i="16"/>
  <c r="O7352" i="16"/>
  <c r="O7353" i="16"/>
  <c r="O7354" i="16"/>
  <c r="O7355" i="16"/>
  <c r="O7356" i="16"/>
  <c r="O7357" i="16"/>
  <c r="O7358" i="16"/>
  <c r="O7359" i="16"/>
  <c r="O7360" i="16"/>
  <c r="O7361" i="16"/>
  <c r="O7362" i="16"/>
  <c r="O7363" i="16"/>
  <c r="O7364" i="16"/>
  <c r="O7365" i="16"/>
  <c r="O7366" i="16"/>
  <c r="O7367" i="16"/>
  <c r="O7368" i="16"/>
  <c r="O7369" i="16"/>
  <c r="O7370" i="16"/>
  <c r="O7371" i="16"/>
  <c r="O7372" i="16"/>
  <c r="O7373" i="16"/>
  <c r="O7374" i="16"/>
  <c r="O7375" i="16"/>
  <c r="O7376" i="16"/>
  <c r="O7377" i="16"/>
  <c r="O7378" i="16"/>
  <c r="O7379" i="16"/>
  <c r="O7380" i="16"/>
  <c r="O7381" i="16"/>
  <c r="O7382" i="16"/>
  <c r="O7383" i="16"/>
  <c r="O7384" i="16"/>
  <c r="O7385" i="16"/>
  <c r="O7386" i="16"/>
  <c r="O7387" i="16"/>
  <c r="O7388" i="16"/>
  <c r="O7389" i="16"/>
  <c r="O7390" i="16"/>
  <c r="O7391" i="16"/>
  <c r="O7392" i="16"/>
  <c r="O7393" i="16"/>
  <c r="O7394" i="16"/>
  <c r="O7395" i="16"/>
  <c r="O7396" i="16"/>
  <c r="O7397" i="16"/>
  <c r="O7398" i="16"/>
  <c r="O7399" i="16"/>
  <c r="O7400" i="16"/>
  <c r="O7401" i="16"/>
  <c r="O7402" i="16"/>
  <c r="O7403" i="16"/>
  <c r="O7404" i="16"/>
  <c r="O7405" i="16"/>
  <c r="O7406" i="16"/>
  <c r="O7407" i="16"/>
  <c r="O7408" i="16"/>
  <c r="O7409" i="16"/>
  <c r="O7410" i="16"/>
  <c r="O7411" i="16"/>
  <c r="O7412" i="16"/>
  <c r="O7413" i="16"/>
  <c r="O7414" i="16"/>
  <c r="O7415" i="16"/>
  <c r="O7416" i="16"/>
  <c r="O7417" i="16"/>
  <c r="O7418" i="16"/>
  <c r="O7419" i="16"/>
  <c r="O7420" i="16"/>
  <c r="O7421" i="16"/>
  <c r="O7422" i="16"/>
  <c r="O7423" i="16"/>
  <c r="O7424" i="16"/>
  <c r="O7425" i="16"/>
  <c r="O7426" i="16"/>
  <c r="O7427" i="16"/>
  <c r="O7428" i="16"/>
  <c r="O7429" i="16"/>
  <c r="O7430" i="16"/>
  <c r="O7431" i="16"/>
  <c r="O7432" i="16"/>
  <c r="O7433" i="16"/>
  <c r="O7434" i="16"/>
  <c r="O7435" i="16"/>
  <c r="O7436" i="16"/>
  <c r="O7437" i="16"/>
  <c r="O7438" i="16"/>
  <c r="O7439" i="16"/>
  <c r="O7440" i="16"/>
  <c r="O7441" i="16"/>
  <c r="O7442" i="16"/>
  <c r="O7443" i="16"/>
  <c r="O7444" i="16"/>
  <c r="O7445" i="16"/>
  <c r="O7446" i="16"/>
  <c r="O7447" i="16"/>
  <c r="O7448" i="16"/>
  <c r="O7449" i="16"/>
  <c r="O7450" i="16"/>
  <c r="O7451" i="16"/>
  <c r="O7452" i="16"/>
  <c r="O7453" i="16"/>
  <c r="O7454" i="16"/>
  <c r="O7455" i="16"/>
  <c r="O7456" i="16"/>
  <c r="O7457" i="16"/>
  <c r="O7458" i="16"/>
  <c r="O7459" i="16"/>
  <c r="O7460" i="16"/>
  <c r="O7461" i="16"/>
  <c r="O7462" i="16"/>
  <c r="O7463" i="16"/>
  <c r="O7464" i="16"/>
  <c r="O7465" i="16"/>
  <c r="O7466" i="16"/>
  <c r="O7467" i="16"/>
  <c r="O7468" i="16"/>
  <c r="O7469" i="16"/>
  <c r="O7470" i="16"/>
  <c r="O7471" i="16"/>
  <c r="O7472" i="16"/>
  <c r="O7473" i="16"/>
  <c r="O7474" i="16"/>
  <c r="O7475" i="16"/>
  <c r="O7476" i="16"/>
  <c r="O7477" i="16"/>
  <c r="O7478" i="16"/>
  <c r="O7479" i="16"/>
  <c r="O7480" i="16"/>
  <c r="O7481" i="16"/>
  <c r="O7482" i="16"/>
  <c r="O7483" i="16"/>
  <c r="O7484" i="16"/>
  <c r="O7485" i="16"/>
  <c r="O7486" i="16"/>
  <c r="O7487" i="16"/>
  <c r="O7488" i="16"/>
  <c r="O7489" i="16"/>
  <c r="O7490" i="16"/>
  <c r="O7491" i="16"/>
  <c r="O7492" i="16"/>
  <c r="O7493" i="16"/>
  <c r="O7494" i="16"/>
  <c r="O7495" i="16"/>
  <c r="O7496" i="16"/>
  <c r="O7497" i="16"/>
  <c r="O7498" i="16"/>
  <c r="O7499" i="16"/>
  <c r="O7500" i="16"/>
  <c r="O7501" i="16"/>
  <c r="O7502" i="16"/>
  <c r="O7503" i="16"/>
  <c r="O7504" i="16"/>
  <c r="O7505" i="16"/>
  <c r="O7506" i="16"/>
  <c r="O7507" i="16"/>
  <c r="O7508" i="16"/>
  <c r="O7509" i="16"/>
  <c r="O7510" i="16"/>
  <c r="O7511" i="16"/>
  <c r="O7512" i="16"/>
  <c r="O7513" i="16"/>
  <c r="O7514" i="16"/>
  <c r="O7515" i="16"/>
  <c r="O7516" i="16"/>
  <c r="O7517" i="16"/>
  <c r="O7518" i="16"/>
  <c r="O7519" i="16"/>
  <c r="O7520" i="16"/>
  <c r="O7521" i="16"/>
  <c r="O7522" i="16"/>
  <c r="O7523" i="16"/>
  <c r="O7524" i="16"/>
  <c r="O7525" i="16"/>
  <c r="O7526" i="16"/>
  <c r="O7527" i="16"/>
  <c r="O7528" i="16"/>
  <c r="O7529" i="16"/>
  <c r="O7530" i="16"/>
  <c r="O7531" i="16"/>
  <c r="O7532" i="16"/>
  <c r="O7533" i="16"/>
  <c r="O7534" i="16"/>
  <c r="O7535" i="16"/>
  <c r="O7536" i="16"/>
  <c r="O7537" i="16"/>
  <c r="O7538" i="16"/>
  <c r="O7539" i="16"/>
  <c r="O7540" i="16"/>
  <c r="O7541" i="16"/>
  <c r="O7542" i="16"/>
  <c r="O7543" i="16"/>
  <c r="O7544" i="16"/>
  <c r="O7545" i="16"/>
  <c r="O7546" i="16"/>
  <c r="O7547" i="16"/>
  <c r="O7548" i="16"/>
  <c r="O7549" i="16"/>
  <c r="O7550" i="16"/>
  <c r="O7551" i="16"/>
  <c r="O7552" i="16"/>
  <c r="O7553" i="16"/>
  <c r="O7554" i="16"/>
  <c r="O7555" i="16"/>
  <c r="O7556" i="16"/>
  <c r="O7557" i="16"/>
  <c r="O7558" i="16"/>
  <c r="O7559" i="16"/>
  <c r="O7560" i="16"/>
  <c r="O7561" i="16"/>
  <c r="O7562" i="16"/>
  <c r="O7563" i="16"/>
  <c r="O7564" i="16"/>
  <c r="O7565" i="16"/>
  <c r="O7566" i="16"/>
  <c r="O7567" i="16"/>
  <c r="O7568" i="16"/>
  <c r="O7569" i="16"/>
  <c r="O7570" i="16"/>
  <c r="O7571" i="16"/>
  <c r="O7572" i="16"/>
  <c r="O7573" i="16"/>
  <c r="O7574" i="16"/>
  <c r="O7575" i="16"/>
  <c r="O7576" i="16"/>
  <c r="O7577" i="16"/>
  <c r="O7578" i="16"/>
  <c r="O7579" i="16"/>
  <c r="O7580" i="16"/>
  <c r="O7581" i="16"/>
  <c r="O7582" i="16"/>
  <c r="O7583" i="16"/>
  <c r="O7584" i="16"/>
  <c r="O7585" i="16"/>
  <c r="O7586" i="16"/>
  <c r="O7587" i="16"/>
  <c r="O7588" i="16"/>
  <c r="O7589" i="16"/>
  <c r="O7590" i="16"/>
  <c r="O7591" i="16"/>
  <c r="O7592" i="16"/>
  <c r="O7593" i="16"/>
  <c r="O7594" i="16"/>
  <c r="O7595" i="16"/>
  <c r="O7596" i="16"/>
  <c r="O7597" i="16"/>
  <c r="O7598" i="16"/>
  <c r="O7599" i="16"/>
  <c r="O7600" i="16"/>
  <c r="O7601" i="16"/>
  <c r="O7602" i="16"/>
  <c r="O7603" i="16"/>
  <c r="O7604" i="16"/>
  <c r="O7605" i="16"/>
  <c r="O7606" i="16"/>
  <c r="O7607" i="16"/>
  <c r="O7608" i="16"/>
  <c r="O7609" i="16"/>
  <c r="O7610" i="16"/>
  <c r="O7611" i="16"/>
  <c r="O7612" i="16"/>
  <c r="O7613" i="16"/>
  <c r="O7614" i="16"/>
  <c r="O7615" i="16"/>
  <c r="O7616" i="16"/>
  <c r="O7617" i="16"/>
  <c r="O7618" i="16"/>
  <c r="O7619" i="16"/>
  <c r="O7620" i="16"/>
  <c r="O7621" i="16"/>
  <c r="O7622" i="16"/>
  <c r="O7623" i="16"/>
  <c r="O7624" i="16"/>
  <c r="O7625" i="16"/>
  <c r="O7626" i="16"/>
  <c r="O7627" i="16"/>
  <c r="O7628" i="16"/>
  <c r="O7629" i="16"/>
  <c r="O7630" i="16"/>
  <c r="O7631" i="16"/>
  <c r="O7632" i="16"/>
  <c r="O7633" i="16"/>
  <c r="O7634" i="16"/>
  <c r="O7635" i="16"/>
  <c r="O7636" i="16"/>
  <c r="O7637" i="16"/>
  <c r="O7638" i="16"/>
  <c r="O7639" i="16"/>
  <c r="O7640" i="16"/>
  <c r="O7641" i="16"/>
  <c r="O7642" i="16"/>
  <c r="O7643" i="16"/>
  <c r="O7644" i="16"/>
  <c r="O7645" i="16"/>
  <c r="O7646" i="16"/>
  <c r="O7647" i="16"/>
  <c r="O7648" i="16"/>
  <c r="O7649" i="16"/>
  <c r="O7650" i="16"/>
  <c r="O7651" i="16"/>
  <c r="O7652" i="16"/>
  <c r="O7653" i="16"/>
  <c r="O7654" i="16"/>
  <c r="O7655" i="16"/>
  <c r="O7656" i="16"/>
  <c r="O7657" i="16"/>
  <c r="O7658" i="16"/>
  <c r="O7659" i="16"/>
  <c r="O7660" i="16"/>
  <c r="O7661" i="16"/>
  <c r="O7662" i="16"/>
  <c r="O7663" i="16"/>
  <c r="O7664" i="16"/>
  <c r="O7665" i="16"/>
  <c r="O7666" i="16"/>
  <c r="O7667" i="16"/>
  <c r="O7668" i="16"/>
  <c r="O7669" i="16"/>
  <c r="O7670" i="16"/>
  <c r="O7671" i="16"/>
  <c r="O7672" i="16"/>
  <c r="O7673" i="16"/>
  <c r="O7674" i="16"/>
  <c r="O7675" i="16"/>
  <c r="O7676" i="16"/>
  <c r="O7677" i="16"/>
  <c r="O7678" i="16"/>
  <c r="O7679" i="16"/>
  <c r="O7680" i="16"/>
  <c r="O7681" i="16"/>
  <c r="O7682" i="16"/>
  <c r="O7683" i="16"/>
  <c r="O7684" i="16"/>
  <c r="O7685" i="16"/>
  <c r="O7686" i="16"/>
  <c r="O7687" i="16"/>
  <c r="O7688" i="16"/>
  <c r="O7689" i="16"/>
  <c r="O7690" i="16"/>
  <c r="O7691" i="16"/>
  <c r="O7692" i="16"/>
  <c r="O7693" i="16"/>
  <c r="O7694" i="16"/>
  <c r="O7695" i="16"/>
  <c r="O7696" i="16"/>
  <c r="O7697" i="16"/>
  <c r="O7698" i="16"/>
  <c r="O7699" i="16"/>
  <c r="O7700" i="16"/>
  <c r="O7701" i="16"/>
  <c r="O7702" i="16"/>
  <c r="O7703" i="16"/>
  <c r="O7704" i="16"/>
  <c r="O7705" i="16"/>
  <c r="O7706" i="16"/>
  <c r="O7707" i="16"/>
  <c r="O7708" i="16"/>
  <c r="O7709" i="16"/>
  <c r="O7710" i="16"/>
  <c r="O7711" i="16"/>
  <c r="O7712" i="16"/>
  <c r="O7713" i="16"/>
  <c r="O7714" i="16"/>
  <c r="O7715" i="16"/>
  <c r="O7716" i="16"/>
  <c r="O7717" i="16"/>
  <c r="O7718" i="16"/>
  <c r="O7719" i="16"/>
  <c r="O7720" i="16"/>
  <c r="O7721" i="16"/>
  <c r="O7722" i="16"/>
  <c r="O7723" i="16"/>
  <c r="O7724" i="16"/>
  <c r="O7725" i="16"/>
  <c r="O7726" i="16"/>
  <c r="O7727" i="16"/>
  <c r="O7728" i="16"/>
  <c r="O7729" i="16"/>
  <c r="O7730" i="16"/>
  <c r="O7731" i="16"/>
  <c r="O7732" i="16"/>
  <c r="O7733" i="16"/>
  <c r="O7734" i="16"/>
  <c r="O7735" i="16"/>
  <c r="O7736" i="16"/>
  <c r="O7737" i="16"/>
  <c r="O7738" i="16"/>
  <c r="O7739" i="16"/>
  <c r="O7740" i="16"/>
  <c r="O7741" i="16"/>
  <c r="O7742" i="16"/>
  <c r="O7743" i="16"/>
  <c r="O7744" i="16"/>
  <c r="O7745" i="16"/>
  <c r="O7746" i="16"/>
  <c r="O7747" i="16"/>
  <c r="O7748" i="16"/>
  <c r="O7749" i="16"/>
  <c r="O7750" i="16"/>
  <c r="O7751" i="16"/>
  <c r="O7752" i="16"/>
  <c r="O7753" i="16"/>
  <c r="O7754" i="16"/>
  <c r="O7755" i="16"/>
  <c r="O7756" i="16"/>
  <c r="O7757" i="16"/>
  <c r="O7758" i="16"/>
  <c r="O7759" i="16"/>
  <c r="O7760" i="16"/>
  <c r="O7761" i="16"/>
  <c r="O7762" i="16"/>
  <c r="O7763" i="16"/>
  <c r="O7764" i="16"/>
  <c r="O7765" i="16"/>
  <c r="O7766" i="16"/>
  <c r="O7767" i="16"/>
  <c r="O7768" i="16"/>
  <c r="O7769" i="16"/>
  <c r="O7770" i="16"/>
  <c r="O7771" i="16"/>
  <c r="O7772" i="16"/>
  <c r="O7773" i="16"/>
  <c r="O7774" i="16"/>
  <c r="O7775" i="16"/>
  <c r="O7776" i="16"/>
  <c r="O7777" i="16"/>
  <c r="O7778" i="16"/>
  <c r="O7779" i="16"/>
  <c r="O7780" i="16"/>
  <c r="O7781" i="16"/>
  <c r="O7782" i="16"/>
  <c r="O7783" i="16"/>
  <c r="O7784" i="16"/>
  <c r="O7785" i="16"/>
  <c r="O7786" i="16"/>
  <c r="O7787" i="16"/>
  <c r="O7788" i="16"/>
  <c r="O7789" i="16"/>
  <c r="O7790" i="16"/>
  <c r="O7791" i="16"/>
  <c r="O7792" i="16"/>
  <c r="O7793" i="16"/>
  <c r="O7794" i="16"/>
  <c r="O7795" i="16"/>
  <c r="O7796" i="16"/>
  <c r="O7797" i="16"/>
  <c r="O7798" i="16"/>
  <c r="O7799" i="16"/>
  <c r="O7800" i="16"/>
  <c r="O7801" i="16"/>
  <c r="O7802" i="16"/>
  <c r="O7803" i="16"/>
  <c r="O7804" i="16"/>
  <c r="O7805" i="16"/>
  <c r="O7806" i="16"/>
  <c r="O7807" i="16"/>
  <c r="O7808" i="16"/>
  <c r="O7809" i="16"/>
  <c r="O7810" i="16"/>
  <c r="O7811" i="16"/>
  <c r="O7812" i="16"/>
  <c r="O7813" i="16"/>
  <c r="O7814" i="16"/>
  <c r="O7815" i="16"/>
  <c r="O7816" i="16"/>
  <c r="O7817" i="16"/>
  <c r="O7818" i="16"/>
  <c r="O7819" i="16"/>
  <c r="O7820" i="16"/>
  <c r="O7821" i="16"/>
  <c r="O7822" i="16"/>
  <c r="O7823" i="16"/>
  <c r="O7824" i="16"/>
  <c r="O7825" i="16"/>
  <c r="O7826" i="16"/>
  <c r="O7827" i="16"/>
  <c r="O7828" i="16"/>
  <c r="O7829" i="16"/>
  <c r="O7830" i="16"/>
  <c r="O7831" i="16"/>
  <c r="O7832" i="16"/>
  <c r="O7833" i="16"/>
  <c r="O7834" i="16"/>
  <c r="O7835" i="16"/>
  <c r="O7836" i="16"/>
  <c r="O7837" i="16"/>
  <c r="O7838" i="16"/>
  <c r="O7839" i="16"/>
  <c r="O7840" i="16"/>
  <c r="O7841" i="16"/>
  <c r="O7842" i="16"/>
  <c r="O7843" i="16"/>
  <c r="O7844" i="16"/>
  <c r="O7845" i="16"/>
  <c r="O7846" i="16"/>
  <c r="O7847" i="16"/>
  <c r="O7848" i="16"/>
  <c r="O7849" i="16"/>
  <c r="O7850" i="16"/>
  <c r="O7851" i="16"/>
  <c r="O7852" i="16"/>
  <c r="O7853" i="16"/>
  <c r="O7854" i="16"/>
  <c r="O7855" i="16"/>
  <c r="O7856" i="16"/>
  <c r="O7857" i="16"/>
  <c r="O7858" i="16"/>
  <c r="O7859" i="16"/>
  <c r="O7860" i="16"/>
  <c r="O7861" i="16"/>
  <c r="O7862" i="16"/>
  <c r="O7863" i="16"/>
  <c r="O7864" i="16"/>
  <c r="O7865" i="16"/>
  <c r="O7866" i="16"/>
  <c r="O7867" i="16"/>
  <c r="O7868" i="16"/>
  <c r="O7869" i="16"/>
  <c r="O7870" i="16"/>
  <c r="O7871" i="16"/>
  <c r="O7872" i="16"/>
  <c r="O7873" i="16"/>
  <c r="O7874" i="16"/>
  <c r="O7875" i="16"/>
  <c r="O7876" i="16"/>
  <c r="O7877" i="16"/>
  <c r="O7878" i="16"/>
  <c r="O7879" i="16"/>
  <c r="O7880" i="16"/>
  <c r="O7881" i="16"/>
  <c r="O7882" i="16"/>
  <c r="O7883" i="16"/>
  <c r="O7884" i="16"/>
  <c r="O7885" i="16"/>
  <c r="O7886" i="16"/>
  <c r="O7887" i="16"/>
  <c r="O7888" i="16"/>
  <c r="O7889" i="16"/>
  <c r="O7890" i="16"/>
  <c r="O7891" i="16"/>
  <c r="O7892" i="16"/>
  <c r="O7893" i="16"/>
  <c r="O7894" i="16"/>
  <c r="O7895" i="16"/>
  <c r="O7896" i="16"/>
  <c r="O7897" i="16"/>
  <c r="O7898" i="16"/>
  <c r="O7899" i="16"/>
  <c r="O7900" i="16"/>
  <c r="O7901" i="16"/>
  <c r="O7902" i="16"/>
  <c r="O7903" i="16"/>
  <c r="O7904" i="16"/>
  <c r="O7905" i="16"/>
  <c r="O7906" i="16"/>
  <c r="O7907" i="16"/>
  <c r="O7908" i="16"/>
  <c r="O7909" i="16"/>
  <c r="O7910" i="16"/>
  <c r="O7911" i="16"/>
  <c r="O7912" i="16"/>
  <c r="O7913" i="16"/>
  <c r="O7914" i="16"/>
  <c r="O7915" i="16"/>
  <c r="O7916" i="16"/>
  <c r="O7917" i="16"/>
  <c r="O7918" i="16"/>
  <c r="O7919" i="16"/>
  <c r="O7920" i="16"/>
  <c r="O7921" i="16"/>
  <c r="O7922" i="16"/>
  <c r="O7923" i="16"/>
  <c r="O7924" i="16"/>
  <c r="O7925" i="16"/>
  <c r="O7926" i="16"/>
  <c r="O7927" i="16"/>
  <c r="O7928" i="16"/>
  <c r="O7929" i="16"/>
  <c r="O7930" i="16"/>
  <c r="O7931" i="16"/>
  <c r="O7932" i="16"/>
  <c r="O7933" i="16"/>
  <c r="O7934" i="16"/>
  <c r="O7935" i="16"/>
  <c r="O7936" i="16"/>
  <c r="O7937" i="16"/>
  <c r="O7938" i="16"/>
  <c r="O7939" i="16"/>
  <c r="O7940" i="16"/>
  <c r="O7941" i="16"/>
  <c r="O7942" i="16"/>
  <c r="O7943" i="16"/>
  <c r="O7944" i="16"/>
  <c r="O7945" i="16"/>
  <c r="O7946" i="16"/>
  <c r="O7947" i="16"/>
  <c r="O7948" i="16"/>
  <c r="O7949" i="16"/>
  <c r="O7950" i="16"/>
  <c r="O7951" i="16"/>
  <c r="O7952" i="16"/>
  <c r="O7953" i="16"/>
  <c r="O7954" i="16"/>
  <c r="O7955" i="16"/>
  <c r="O7956" i="16"/>
  <c r="O7957" i="16"/>
  <c r="O7958" i="16"/>
  <c r="O7959" i="16"/>
  <c r="O7960" i="16"/>
  <c r="O7961" i="16"/>
  <c r="O7962" i="16"/>
  <c r="O7963" i="16"/>
  <c r="O7964" i="16"/>
  <c r="O7965" i="16"/>
  <c r="O7966" i="16"/>
  <c r="O7967" i="16"/>
  <c r="O7968" i="16"/>
  <c r="O7969" i="16"/>
  <c r="O7970" i="16"/>
  <c r="O7971" i="16"/>
  <c r="O7972" i="16"/>
  <c r="O7973" i="16"/>
  <c r="O7974" i="16"/>
  <c r="O7975" i="16"/>
  <c r="O7976" i="16"/>
  <c r="O7977" i="16"/>
  <c r="O7978" i="16"/>
  <c r="O7979" i="16"/>
  <c r="O7980" i="16"/>
  <c r="O7981" i="16"/>
  <c r="O7982" i="16"/>
  <c r="O7983" i="16"/>
  <c r="O7984" i="16"/>
  <c r="O7985" i="16"/>
  <c r="O7986" i="16"/>
  <c r="O7987" i="16"/>
  <c r="O7988" i="16"/>
  <c r="O7989" i="16"/>
  <c r="O7990" i="16"/>
  <c r="O7991" i="16"/>
  <c r="O7992" i="16"/>
  <c r="O7993" i="16"/>
  <c r="O7994" i="16"/>
  <c r="O7995" i="16"/>
  <c r="O7996" i="16"/>
  <c r="O7997" i="16"/>
  <c r="O7998" i="16"/>
  <c r="O7999" i="16"/>
  <c r="O8000" i="16"/>
  <c r="O8001" i="16"/>
  <c r="O8002" i="16"/>
  <c r="O8003" i="16"/>
  <c r="O8004" i="16"/>
  <c r="O8005" i="16"/>
  <c r="O8006" i="16"/>
  <c r="O8007" i="16"/>
  <c r="O8008" i="16"/>
  <c r="O8009" i="16"/>
  <c r="O8010" i="16"/>
  <c r="O8011" i="16"/>
  <c r="O8012" i="16"/>
  <c r="O8013" i="16"/>
  <c r="O8014" i="16"/>
  <c r="O8015" i="16"/>
  <c r="O8016" i="16"/>
  <c r="O8017" i="16"/>
  <c r="O8018" i="16"/>
  <c r="O8019" i="16"/>
  <c r="O8020" i="16"/>
  <c r="O8021" i="16"/>
  <c r="O8022" i="16"/>
  <c r="O8023" i="16"/>
  <c r="O8024" i="16"/>
  <c r="O8025" i="16"/>
  <c r="O8026" i="16"/>
  <c r="O8027" i="16"/>
  <c r="O8028" i="16"/>
  <c r="O8029" i="16"/>
  <c r="O8030" i="16"/>
  <c r="O8031" i="16"/>
  <c r="O8032" i="16"/>
  <c r="O8033" i="16"/>
  <c r="O8034" i="16"/>
  <c r="O8035" i="16"/>
  <c r="O8036" i="16"/>
  <c r="O8037" i="16"/>
  <c r="O8038" i="16"/>
  <c r="O8039" i="16"/>
  <c r="O8040" i="16"/>
  <c r="O8041" i="16"/>
  <c r="O8042" i="16"/>
  <c r="O8043" i="16"/>
  <c r="O8044" i="16"/>
  <c r="O8045" i="16"/>
  <c r="O8046" i="16"/>
  <c r="O8047" i="16"/>
  <c r="O8048" i="16"/>
  <c r="O8049" i="16"/>
  <c r="O8050" i="16"/>
  <c r="O8051" i="16"/>
  <c r="O8052" i="16"/>
  <c r="O8053" i="16"/>
  <c r="O8054" i="16"/>
  <c r="O8055" i="16"/>
  <c r="O8056" i="16"/>
  <c r="O8057" i="16"/>
  <c r="O8058" i="16"/>
  <c r="O8059" i="16"/>
  <c r="O8060" i="16"/>
  <c r="O8061" i="16"/>
  <c r="O8062" i="16"/>
  <c r="O8063" i="16"/>
  <c r="O8064" i="16"/>
  <c r="O8065" i="16"/>
  <c r="O8066" i="16"/>
  <c r="O8067" i="16"/>
  <c r="O8068" i="16"/>
  <c r="O8069" i="16"/>
  <c r="O8070" i="16"/>
  <c r="O8071" i="16"/>
  <c r="O8072" i="16"/>
  <c r="O8073" i="16"/>
  <c r="O8074" i="16"/>
  <c r="O8075" i="16"/>
  <c r="O8076" i="16"/>
  <c r="O8077" i="16"/>
  <c r="O8078" i="16"/>
  <c r="O8079" i="16"/>
  <c r="O8080" i="16"/>
  <c r="O8081" i="16"/>
  <c r="O8082" i="16"/>
  <c r="O8083" i="16"/>
  <c r="O8084" i="16"/>
  <c r="O8085" i="16"/>
  <c r="O8086" i="16"/>
  <c r="O8087" i="16"/>
  <c r="O8088" i="16"/>
  <c r="O8089" i="16"/>
  <c r="O8090" i="16"/>
  <c r="O8091" i="16"/>
  <c r="O8092" i="16"/>
  <c r="O8093" i="16"/>
  <c r="O8094" i="16"/>
  <c r="O8095" i="16"/>
  <c r="O8096" i="16"/>
  <c r="O8097" i="16"/>
  <c r="O8098" i="16"/>
  <c r="O8099" i="16"/>
  <c r="O8100" i="16"/>
  <c r="O8101" i="16"/>
  <c r="O8102" i="16"/>
  <c r="O8103" i="16"/>
  <c r="O8104" i="16"/>
  <c r="O8105" i="16"/>
  <c r="O8106" i="16"/>
  <c r="O8107" i="16"/>
  <c r="O8108" i="16"/>
  <c r="O8109" i="16"/>
  <c r="O8110" i="16"/>
  <c r="O8111" i="16"/>
  <c r="O8112" i="16"/>
  <c r="O8113" i="16"/>
  <c r="O8114" i="16"/>
  <c r="O8115" i="16"/>
  <c r="O8116" i="16"/>
  <c r="O8117" i="16"/>
  <c r="O8118" i="16"/>
  <c r="O8119" i="16"/>
  <c r="O8120" i="16"/>
  <c r="O8121" i="16"/>
  <c r="O8122" i="16"/>
  <c r="O8123" i="16"/>
  <c r="O8124" i="16"/>
  <c r="O8125" i="16"/>
  <c r="O8126" i="16"/>
  <c r="O8127" i="16"/>
  <c r="O8128" i="16"/>
  <c r="O8129" i="16"/>
  <c r="O8130" i="16"/>
  <c r="O8131" i="16"/>
  <c r="O8132" i="16"/>
  <c r="O8133" i="16"/>
  <c r="O8134" i="16"/>
  <c r="O8135" i="16"/>
  <c r="O8136" i="16"/>
  <c r="O8137" i="16"/>
  <c r="O8138" i="16"/>
  <c r="O8139" i="16"/>
  <c r="O8140" i="16"/>
  <c r="O8141" i="16"/>
  <c r="O8142" i="16"/>
  <c r="O8143" i="16"/>
  <c r="O8144" i="16"/>
  <c r="O8145" i="16"/>
  <c r="O8146" i="16"/>
  <c r="O8147" i="16"/>
  <c r="O8148" i="16"/>
  <c r="O8149" i="16"/>
  <c r="O8150" i="16"/>
  <c r="O8151" i="16"/>
  <c r="O8152" i="16"/>
  <c r="O8153" i="16"/>
  <c r="O8154" i="16"/>
  <c r="O8155" i="16"/>
  <c r="O8156" i="16"/>
  <c r="O8157" i="16"/>
  <c r="O8158" i="16"/>
  <c r="O8159" i="16"/>
  <c r="O8160" i="16"/>
  <c r="O8161" i="16"/>
  <c r="O8162" i="16"/>
  <c r="O8163" i="16"/>
  <c r="O8164" i="16"/>
  <c r="O8165" i="16"/>
  <c r="O8166" i="16"/>
  <c r="O8167" i="16"/>
  <c r="O8168" i="16"/>
  <c r="O8169" i="16"/>
  <c r="O8170" i="16"/>
  <c r="O8171" i="16"/>
  <c r="O8172" i="16"/>
  <c r="O8173" i="16"/>
  <c r="O8174" i="16"/>
  <c r="O8175" i="16"/>
  <c r="O8176" i="16"/>
  <c r="O8177" i="16"/>
  <c r="O8178" i="16"/>
  <c r="O8179" i="16"/>
  <c r="O8180" i="16"/>
  <c r="O8181" i="16"/>
  <c r="O8182" i="16"/>
  <c r="O8183" i="16"/>
  <c r="O8184" i="16"/>
  <c r="O8185" i="16"/>
  <c r="O8186" i="16"/>
  <c r="O8187" i="16"/>
  <c r="O8188" i="16"/>
  <c r="O8189" i="16"/>
  <c r="O8190" i="16"/>
  <c r="O8191" i="16"/>
  <c r="O8192" i="16"/>
  <c r="O8193" i="16"/>
  <c r="O8194" i="16"/>
  <c r="O8195" i="16"/>
  <c r="O8196" i="16"/>
  <c r="O8197" i="16"/>
  <c r="O8198" i="16"/>
  <c r="O8199" i="16"/>
  <c r="O8200" i="16"/>
  <c r="O8201" i="16"/>
  <c r="O8202" i="16"/>
  <c r="O8203" i="16"/>
  <c r="O8204" i="16"/>
  <c r="O8205" i="16"/>
  <c r="O8206" i="16"/>
  <c r="O8207" i="16"/>
  <c r="O8208" i="16"/>
  <c r="O8209" i="16"/>
  <c r="O8210" i="16"/>
  <c r="O8211" i="16"/>
  <c r="O8212" i="16"/>
  <c r="O8213" i="16"/>
  <c r="O8214" i="16"/>
  <c r="O8215" i="16"/>
  <c r="O8216" i="16"/>
  <c r="O8217" i="16"/>
  <c r="O8218" i="16"/>
  <c r="O8219" i="16"/>
  <c r="O8220" i="16"/>
  <c r="O8221" i="16"/>
  <c r="O8222" i="16"/>
  <c r="O8223" i="16"/>
  <c r="O8224" i="16"/>
  <c r="O8225" i="16"/>
  <c r="O8226" i="16"/>
  <c r="O8227" i="16"/>
  <c r="O8228" i="16"/>
  <c r="O8229" i="16"/>
  <c r="O8230" i="16"/>
  <c r="O8231" i="16"/>
  <c r="O8232" i="16"/>
  <c r="O8233" i="16"/>
  <c r="O8234" i="16"/>
  <c r="O8235" i="16"/>
  <c r="O8236" i="16"/>
  <c r="O8237" i="16"/>
  <c r="O8238" i="16"/>
  <c r="O8239" i="16"/>
  <c r="O8240" i="16"/>
  <c r="O8241" i="16"/>
  <c r="O8242" i="16"/>
  <c r="O8243" i="16"/>
  <c r="O8244" i="16"/>
  <c r="O8245" i="16"/>
  <c r="O8246" i="16"/>
  <c r="O8247" i="16"/>
  <c r="O8248" i="16"/>
  <c r="O8249" i="16"/>
  <c r="O8250" i="16"/>
  <c r="O8251" i="16"/>
  <c r="O8252" i="16"/>
  <c r="O8253" i="16"/>
  <c r="O8254" i="16"/>
  <c r="O8255" i="16"/>
  <c r="O8256" i="16"/>
  <c r="O8257" i="16"/>
  <c r="O8258" i="16"/>
  <c r="O8259" i="16"/>
  <c r="O8260" i="16"/>
  <c r="O8261" i="16"/>
  <c r="O8262" i="16"/>
  <c r="O8263" i="16"/>
  <c r="O8264" i="16"/>
  <c r="O8265" i="16"/>
  <c r="O8266" i="16"/>
  <c r="O8267" i="16"/>
  <c r="O8268" i="16"/>
  <c r="O8269" i="16"/>
  <c r="O8270" i="16"/>
  <c r="O8271" i="16"/>
  <c r="O8272" i="16"/>
  <c r="O8273" i="16"/>
  <c r="O8274" i="16"/>
  <c r="O8275" i="16"/>
  <c r="O8276" i="16"/>
  <c r="O8277" i="16"/>
  <c r="O8278" i="16"/>
  <c r="O8279" i="16"/>
  <c r="O8280" i="16"/>
  <c r="O8281" i="16"/>
  <c r="O8282" i="16"/>
  <c r="O8283" i="16"/>
  <c r="O8284" i="16"/>
  <c r="O8285" i="16"/>
  <c r="O8286" i="16"/>
  <c r="O8287" i="16"/>
  <c r="O8288" i="16"/>
  <c r="O8289" i="16"/>
  <c r="O8290" i="16"/>
  <c r="O8291" i="16"/>
  <c r="O8292" i="16"/>
  <c r="O8293" i="16"/>
  <c r="O8294" i="16"/>
  <c r="O8295" i="16"/>
  <c r="O8296" i="16"/>
  <c r="O8297" i="16"/>
  <c r="O8298" i="16"/>
  <c r="O8299" i="16"/>
  <c r="O8300" i="16"/>
  <c r="O8301" i="16"/>
  <c r="O8302" i="16"/>
  <c r="O8303" i="16"/>
  <c r="O8304" i="16"/>
  <c r="O8305" i="16"/>
  <c r="O8306" i="16"/>
  <c r="O8307" i="16"/>
  <c r="O8308" i="16"/>
  <c r="O8309" i="16"/>
  <c r="O8310" i="16"/>
  <c r="O8311" i="16"/>
  <c r="O8312" i="16"/>
  <c r="O8313" i="16"/>
  <c r="O8314" i="16"/>
  <c r="O8315" i="16"/>
  <c r="O8316" i="16"/>
  <c r="O8317" i="16"/>
  <c r="O8318" i="16"/>
  <c r="O8319" i="16"/>
  <c r="O8320" i="16"/>
  <c r="O8321" i="16"/>
  <c r="O8322" i="16"/>
  <c r="O8323" i="16"/>
  <c r="O8324" i="16"/>
  <c r="O8325" i="16"/>
  <c r="O8326" i="16"/>
  <c r="O8327" i="16"/>
  <c r="O8328" i="16"/>
  <c r="O8329" i="16"/>
  <c r="O8330" i="16"/>
  <c r="O8331" i="16"/>
  <c r="O8332" i="16"/>
  <c r="O8333" i="16"/>
  <c r="O8334" i="16"/>
  <c r="O8335" i="16"/>
  <c r="O8336" i="16"/>
  <c r="O8337" i="16"/>
  <c r="O8338" i="16"/>
  <c r="O8339" i="16"/>
  <c r="O8340" i="16"/>
  <c r="O8341" i="16"/>
  <c r="O8342" i="16"/>
  <c r="O8343" i="16"/>
  <c r="O8344" i="16"/>
  <c r="O8345" i="16"/>
  <c r="O8346" i="16"/>
  <c r="O8347" i="16"/>
  <c r="O8348" i="16"/>
  <c r="O8349" i="16"/>
  <c r="O8350" i="16"/>
  <c r="O8351" i="16"/>
  <c r="O8352" i="16"/>
  <c r="O8353" i="16"/>
  <c r="O8354" i="16"/>
  <c r="O8355" i="16"/>
  <c r="O8356" i="16"/>
  <c r="O8357" i="16"/>
  <c r="O8358" i="16"/>
  <c r="O8359" i="16"/>
  <c r="O8360" i="16"/>
  <c r="O8361" i="16"/>
  <c r="O8362" i="16"/>
  <c r="O8363" i="16"/>
  <c r="O8364" i="16"/>
  <c r="O8365" i="16"/>
  <c r="O8366" i="16"/>
  <c r="O8367" i="16"/>
  <c r="O8368" i="16"/>
  <c r="O8369" i="16"/>
  <c r="O8370" i="16"/>
  <c r="O8371" i="16"/>
  <c r="O8372" i="16"/>
  <c r="O8373" i="16"/>
  <c r="O8374" i="16"/>
  <c r="O8375" i="16"/>
  <c r="O8376" i="16"/>
  <c r="O8377" i="16"/>
  <c r="O8378" i="16"/>
  <c r="O8379" i="16"/>
  <c r="O8380" i="16"/>
  <c r="O8381" i="16"/>
  <c r="O8382" i="16"/>
  <c r="O8383" i="16"/>
  <c r="O8384" i="16"/>
  <c r="O8385" i="16"/>
  <c r="O8386" i="16"/>
  <c r="O8387" i="16"/>
  <c r="O8388" i="16"/>
  <c r="O8389" i="16"/>
  <c r="O8390" i="16"/>
  <c r="O8391" i="16"/>
  <c r="O8392" i="16"/>
  <c r="O8393" i="16"/>
  <c r="O8394" i="16"/>
  <c r="O8395" i="16"/>
  <c r="O8396" i="16"/>
  <c r="O8397" i="16"/>
  <c r="O8398" i="16"/>
  <c r="O8399" i="16"/>
  <c r="O8400" i="16"/>
  <c r="O8401" i="16"/>
  <c r="O8402" i="16"/>
  <c r="O8403" i="16"/>
  <c r="O8404" i="16"/>
  <c r="O8405" i="16"/>
  <c r="O8406" i="16"/>
  <c r="O8407" i="16"/>
  <c r="O8408" i="16"/>
  <c r="O8409" i="16"/>
  <c r="O8410" i="16"/>
  <c r="O8411" i="16"/>
  <c r="O8412" i="16"/>
  <c r="O8413" i="16"/>
  <c r="O8414" i="16"/>
  <c r="O8415" i="16"/>
  <c r="O8416" i="16"/>
  <c r="O8417" i="16"/>
  <c r="O8418" i="16"/>
  <c r="O8419" i="16"/>
  <c r="O8420" i="16"/>
  <c r="O8421" i="16"/>
  <c r="O8422" i="16"/>
  <c r="O8423" i="16"/>
  <c r="O8424" i="16"/>
  <c r="O8425" i="16"/>
  <c r="O8426" i="16"/>
  <c r="O8427" i="16"/>
  <c r="O8428" i="16"/>
  <c r="O8429" i="16"/>
  <c r="O8430" i="16"/>
  <c r="O8431" i="16"/>
  <c r="O8432" i="16"/>
  <c r="O8433" i="16"/>
  <c r="O8434" i="16"/>
  <c r="O8435" i="16"/>
  <c r="O8436" i="16"/>
  <c r="O8437" i="16"/>
  <c r="O8438" i="16"/>
  <c r="O8439" i="16"/>
  <c r="O8440" i="16"/>
  <c r="O8441" i="16"/>
  <c r="O8442" i="16"/>
  <c r="O8443" i="16"/>
  <c r="O8444" i="16"/>
  <c r="O8445" i="16"/>
  <c r="O8446" i="16"/>
  <c r="O8447" i="16"/>
  <c r="O8448" i="16"/>
  <c r="O8449" i="16"/>
  <c r="O8450" i="16"/>
  <c r="O8451" i="16"/>
  <c r="O8452" i="16"/>
  <c r="O8453" i="16"/>
  <c r="O8454" i="16"/>
  <c r="O8455" i="16"/>
  <c r="O8456" i="16"/>
  <c r="O8457" i="16"/>
  <c r="O8458" i="16"/>
  <c r="O8459" i="16"/>
  <c r="O8460" i="16"/>
  <c r="O8461" i="16"/>
  <c r="O8462" i="16"/>
  <c r="O8463" i="16"/>
  <c r="O8464" i="16"/>
  <c r="O8465" i="16"/>
  <c r="O8466" i="16"/>
  <c r="O8467" i="16"/>
  <c r="O8468" i="16"/>
  <c r="O8469" i="16"/>
  <c r="O8470" i="16"/>
  <c r="O8471" i="16"/>
  <c r="O8472" i="16"/>
  <c r="O8473" i="16"/>
  <c r="O8474" i="16"/>
  <c r="O8475" i="16"/>
  <c r="O8476" i="16"/>
  <c r="O8477" i="16"/>
  <c r="O8478" i="16"/>
  <c r="O8479" i="16"/>
  <c r="O8480" i="16"/>
  <c r="O8481" i="16"/>
  <c r="O8482" i="16"/>
  <c r="O8483" i="16"/>
  <c r="O8484" i="16"/>
  <c r="O8485" i="16"/>
  <c r="O8486" i="16"/>
  <c r="O8487" i="16"/>
  <c r="O8488" i="16"/>
  <c r="O8489" i="16"/>
  <c r="O8490" i="16"/>
  <c r="O8491" i="16"/>
  <c r="O8492" i="16"/>
  <c r="O8493" i="16"/>
  <c r="O8494" i="16"/>
  <c r="O8495" i="16"/>
  <c r="O8496" i="16"/>
  <c r="O8497" i="16"/>
  <c r="O8498" i="16"/>
  <c r="O8499" i="16"/>
  <c r="O8500" i="16"/>
  <c r="O8501" i="16"/>
  <c r="O8502" i="16"/>
  <c r="O8503" i="16"/>
  <c r="O8504" i="16"/>
  <c r="O8505" i="16"/>
  <c r="O8506" i="16"/>
  <c r="O8507" i="16"/>
  <c r="O8508" i="16"/>
  <c r="O8509" i="16"/>
  <c r="O8510" i="16"/>
  <c r="O8511" i="16"/>
  <c r="O8512" i="16"/>
  <c r="O8513" i="16"/>
  <c r="O8514" i="16"/>
  <c r="O8515" i="16"/>
  <c r="O8516" i="16"/>
  <c r="O8517" i="16"/>
  <c r="O8518" i="16"/>
  <c r="O8519" i="16"/>
  <c r="O8520" i="16"/>
  <c r="O8521" i="16"/>
  <c r="O8522" i="16"/>
  <c r="O8523" i="16"/>
  <c r="O8524" i="16"/>
  <c r="O8525" i="16"/>
  <c r="O8526" i="16"/>
  <c r="O8527" i="16"/>
  <c r="O8528" i="16"/>
  <c r="O8529" i="16"/>
  <c r="O8530" i="16"/>
  <c r="O8531" i="16"/>
  <c r="O8532" i="16"/>
  <c r="O8533" i="16"/>
  <c r="O8534" i="16"/>
  <c r="O8535" i="16"/>
  <c r="O8536" i="16"/>
  <c r="O8537" i="16"/>
  <c r="O8538" i="16"/>
  <c r="O8539" i="16"/>
  <c r="O8540" i="16"/>
  <c r="O8541" i="16"/>
  <c r="O8542" i="16"/>
  <c r="O8543" i="16"/>
  <c r="O8544" i="16"/>
  <c r="O8545" i="16"/>
  <c r="O8546" i="16"/>
  <c r="O8547" i="16"/>
  <c r="O8548" i="16"/>
  <c r="O8549" i="16"/>
  <c r="O8550" i="16"/>
  <c r="O8551" i="16"/>
  <c r="O8552" i="16"/>
  <c r="O8553" i="16"/>
  <c r="O8554" i="16"/>
  <c r="O8555" i="16"/>
  <c r="O8556" i="16"/>
  <c r="O8557" i="16"/>
  <c r="O8558" i="16"/>
  <c r="O8559" i="16"/>
  <c r="O8560" i="16"/>
  <c r="O8561" i="16"/>
  <c r="O8562" i="16"/>
  <c r="O8563" i="16"/>
  <c r="O8564" i="16"/>
  <c r="O8565" i="16"/>
  <c r="O8566" i="16"/>
  <c r="O8567" i="16"/>
  <c r="O8568" i="16"/>
  <c r="O8569" i="16"/>
  <c r="O8570" i="16"/>
  <c r="O8571" i="16"/>
  <c r="O8572" i="16"/>
  <c r="O8573" i="16"/>
  <c r="O8574" i="16"/>
  <c r="O8575" i="16"/>
  <c r="O8576" i="16"/>
  <c r="O8577" i="16"/>
  <c r="O8578" i="16"/>
  <c r="O8579" i="16"/>
  <c r="O8580" i="16"/>
  <c r="O8581" i="16"/>
  <c r="O8582" i="16"/>
  <c r="O8583" i="16"/>
  <c r="O8584" i="16"/>
  <c r="O8585" i="16"/>
  <c r="O8586" i="16"/>
  <c r="O8587" i="16"/>
  <c r="O8588" i="16"/>
  <c r="O8589" i="16"/>
  <c r="O8590" i="16"/>
  <c r="O8591" i="16"/>
  <c r="O8592" i="16"/>
  <c r="O8593" i="16"/>
  <c r="O8594" i="16"/>
  <c r="O8595" i="16"/>
  <c r="O8596" i="16"/>
  <c r="O8597" i="16"/>
  <c r="O8598" i="16"/>
  <c r="O8599" i="16"/>
  <c r="O8600" i="16"/>
  <c r="O8601" i="16"/>
  <c r="O8602" i="16"/>
  <c r="O8603" i="16"/>
  <c r="O8604" i="16"/>
  <c r="O8605" i="16"/>
  <c r="O8606" i="16"/>
  <c r="O8607" i="16"/>
  <c r="O8608" i="16"/>
  <c r="O8609" i="16"/>
  <c r="O8610" i="16"/>
  <c r="O8611" i="16"/>
  <c r="O8612" i="16"/>
  <c r="O8613" i="16"/>
  <c r="O8614" i="16"/>
  <c r="O8615" i="16"/>
  <c r="O8616" i="16"/>
  <c r="O8617" i="16"/>
  <c r="O8618" i="16"/>
  <c r="O8619" i="16"/>
  <c r="O8620" i="16"/>
  <c r="O8621" i="16"/>
  <c r="O8622" i="16"/>
  <c r="O8623" i="16"/>
  <c r="O8624" i="16"/>
  <c r="O8625" i="16"/>
  <c r="O8626" i="16"/>
  <c r="O8627" i="16"/>
  <c r="O8628" i="16"/>
  <c r="O8629" i="16"/>
  <c r="O8630" i="16"/>
  <c r="O8631" i="16"/>
  <c r="O8632" i="16"/>
  <c r="O8633" i="16"/>
  <c r="O8634" i="16"/>
  <c r="O8635" i="16"/>
  <c r="O8636" i="16"/>
  <c r="O8637" i="16"/>
  <c r="O8638" i="16"/>
  <c r="O8639" i="16"/>
  <c r="O8640" i="16"/>
  <c r="O8641" i="16"/>
  <c r="O8642" i="16"/>
  <c r="O8643" i="16"/>
  <c r="O8644" i="16"/>
  <c r="O8645" i="16"/>
  <c r="O8646" i="16"/>
  <c r="O8647" i="16"/>
  <c r="O8648" i="16"/>
  <c r="O8649" i="16"/>
  <c r="O8650" i="16"/>
  <c r="O8651" i="16"/>
  <c r="O8652" i="16"/>
  <c r="O8653" i="16"/>
  <c r="O8654" i="16"/>
  <c r="O8655" i="16"/>
  <c r="O8656" i="16"/>
  <c r="O8657" i="16"/>
  <c r="O8658" i="16"/>
  <c r="O8659" i="16"/>
  <c r="O8660" i="16"/>
  <c r="O8661" i="16"/>
  <c r="O8662" i="16"/>
  <c r="O8663" i="16"/>
  <c r="O8664" i="16"/>
  <c r="O8665" i="16"/>
  <c r="O8666" i="16"/>
  <c r="O8667" i="16"/>
  <c r="O8668" i="16"/>
  <c r="O8669" i="16"/>
  <c r="O8670" i="16"/>
  <c r="O8671" i="16"/>
  <c r="O8672" i="16"/>
  <c r="O8673" i="16"/>
  <c r="O8674" i="16"/>
  <c r="O8675" i="16"/>
  <c r="O8676" i="16"/>
  <c r="O8677" i="16"/>
  <c r="O8678" i="16"/>
  <c r="O8679" i="16"/>
  <c r="O8680" i="16"/>
  <c r="O8681" i="16"/>
  <c r="O8682" i="16"/>
  <c r="O8683" i="16"/>
  <c r="O8684" i="16"/>
  <c r="O8685" i="16"/>
  <c r="O8686" i="16"/>
  <c r="O8687" i="16"/>
  <c r="O8688" i="16"/>
  <c r="O8689" i="16"/>
  <c r="O8690" i="16"/>
  <c r="O8691" i="16"/>
  <c r="O8692" i="16"/>
  <c r="O8693" i="16"/>
  <c r="O8694" i="16"/>
  <c r="O8695" i="16"/>
  <c r="O8696" i="16"/>
  <c r="O8697" i="16"/>
  <c r="O8698" i="16"/>
  <c r="O8699" i="16"/>
  <c r="O8700" i="16"/>
  <c r="O8701" i="16"/>
  <c r="O8702" i="16"/>
  <c r="O8703" i="16"/>
  <c r="O8704" i="16"/>
  <c r="O8705" i="16"/>
  <c r="O8706" i="16"/>
  <c r="O8707" i="16"/>
  <c r="O8708" i="16"/>
  <c r="O8709" i="16"/>
  <c r="O8710" i="16"/>
  <c r="O8711" i="16"/>
  <c r="O8712" i="16"/>
  <c r="O8713" i="16"/>
  <c r="O8714" i="16"/>
  <c r="O8715" i="16"/>
  <c r="O8716" i="16"/>
  <c r="O8717" i="16"/>
  <c r="O8718" i="16"/>
  <c r="O8719" i="16"/>
  <c r="O8720" i="16"/>
  <c r="O8721" i="16"/>
  <c r="O8722" i="16"/>
  <c r="O8723" i="16"/>
  <c r="O8724" i="16"/>
  <c r="O8725" i="16"/>
  <c r="O8726" i="16"/>
  <c r="O8727" i="16"/>
  <c r="O8728" i="16"/>
  <c r="O8729" i="16"/>
  <c r="O8730" i="16"/>
  <c r="O8731" i="16"/>
  <c r="O8732" i="16"/>
  <c r="O8733" i="16"/>
  <c r="O8734" i="16"/>
  <c r="O8735" i="16"/>
  <c r="O8736" i="16"/>
  <c r="O8737" i="16"/>
  <c r="O8738" i="16"/>
  <c r="O8739" i="16"/>
  <c r="O8740" i="16"/>
  <c r="O8741" i="16"/>
  <c r="O8742" i="16"/>
  <c r="O8743" i="16"/>
  <c r="O8744" i="16"/>
  <c r="O8745" i="16"/>
  <c r="O8746" i="16"/>
  <c r="O8747" i="16"/>
  <c r="O8748" i="16"/>
  <c r="O8749" i="16"/>
  <c r="O8750" i="16"/>
  <c r="O8751" i="16"/>
  <c r="O8752" i="16"/>
  <c r="O8753" i="16"/>
  <c r="O8754" i="16"/>
  <c r="O8755" i="16"/>
  <c r="O8756" i="16"/>
  <c r="O8757" i="16"/>
  <c r="O8758" i="16"/>
  <c r="O8759" i="16"/>
  <c r="O8760" i="16"/>
  <c r="O8761" i="16"/>
  <c r="O8762" i="16"/>
  <c r="O8763" i="16"/>
  <c r="O8764" i="16"/>
  <c r="O8765" i="16"/>
  <c r="O8766" i="16"/>
  <c r="O8767" i="16"/>
  <c r="O8768" i="16"/>
  <c r="O8769" i="16"/>
  <c r="O8770" i="16"/>
  <c r="O8771" i="16"/>
  <c r="O8772" i="16"/>
  <c r="O8773" i="16"/>
  <c r="O8774" i="16"/>
  <c r="O8775" i="16"/>
  <c r="O8776" i="16"/>
  <c r="O8777" i="16"/>
  <c r="O8778" i="16"/>
  <c r="O8779" i="16"/>
  <c r="O8780" i="16"/>
  <c r="O8781" i="16"/>
  <c r="O8782" i="16"/>
  <c r="O8783" i="16"/>
  <c r="O8784" i="16"/>
  <c r="O8785" i="16"/>
  <c r="O8786" i="16"/>
  <c r="O8787" i="16"/>
  <c r="O8788" i="16"/>
  <c r="O8789" i="16"/>
  <c r="O8790" i="16"/>
  <c r="O8791" i="16"/>
  <c r="O8792" i="16"/>
  <c r="O8793" i="16"/>
  <c r="O8794" i="16"/>
  <c r="O8795" i="16"/>
  <c r="O8796" i="16"/>
  <c r="O8797" i="16"/>
  <c r="O8798" i="16"/>
  <c r="O8799" i="16"/>
  <c r="O8800" i="16"/>
  <c r="O8801" i="16"/>
  <c r="O8802" i="16"/>
  <c r="O8803" i="16"/>
  <c r="O8804" i="16"/>
  <c r="O8805" i="16"/>
  <c r="O8806" i="16"/>
  <c r="O8807" i="16"/>
  <c r="O8808" i="16"/>
  <c r="O8809" i="16"/>
  <c r="O8810" i="16"/>
  <c r="O8811" i="16"/>
  <c r="O8812" i="16"/>
  <c r="O8813" i="16"/>
  <c r="O8814" i="16"/>
  <c r="O8815" i="16"/>
  <c r="O8816" i="16"/>
  <c r="O8817" i="16"/>
  <c r="O8818" i="16"/>
  <c r="O8819" i="16"/>
  <c r="O8820" i="16"/>
  <c r="O8821" i="16"/>
  <c r="O8822" i="16"/>
  <c r="O8823" i="16"/>
  <c r="O8824" i="16"/>
  <c r="O8825" i="16"/>
  <c r="O8826" i="16"/>
  <c r="O8827" i="16"/>
  <c r="O8828" i="16"/>
  <c r="O8829" i="16"/>
  <c r="O8830" i="16"/>
  <c r="O8831" i="16"/>
  <c r="O8832" i="16"/>
  <c r="O8833" i="16"/>
  <c r="O8834" i="16"/>
  <c r="O8835" i="16"/>
  <c r="O8836" i="16"/>
  <c r="O8837" i="16"/>
  <c r="O8838" i="16"/>
  <c r="O8839" i="16"/>
  <c r="O8840" i="16"/>
  <c r="O8841" i="16"/>
  <c r="O8842" i="16"/>
  <c r="O8843" i="16"/>
  <c r="O8844" i="16"/>
  <c r="O8845" i="16"/>
  <c r="O8846" i="16"/>
  <c r="O8847" i="16"/>
  <c r="O8848" i="16"/>
  <c r="O8849" i="16"/>
  <c r="O8850" i="16"/>
  <c r="O8851" i="16"/>
  <c r="O8852" i="16"/>
  <c r="O8853" i="16"/>
  <c r="O8854" i="16"/>
  <c r="O8855" i="16"/>
  <c r="O8856" i="16"/>
  <c r="O8857" i="16"/>
  <c r="O8858" i="16"/>
  <c r="O8859" i="16"/>
  <c r="O8860" i="16"/>
  <c r="O8861" i="16"/>
  <c r="O8862" i="16"/>
  <c r="O8863" i="16"/>
  <c r="O8864" i="16"/>
  <c r="O8865" i="16"/>
  <c r="O8866" i="16"/>
  <c r="O8867" i="16"/>
  <c r="O8868" i="16"/>
  <c r="O8869" i="16"/>
  <c r="O8870" i="16"/>
  <c r="O8871" i="16"/>
  <c r="O8872" i="16"/>
  <c r="O8873" i="16"/>
  <c r="O8874" i="16"/>
  <c r="O8875" i="16"/>
  <c r="O8876" i="16"/>
  <c r="O8877" i="16"/>
  <c r="O8878" i="16"/>
  <c r="O8879" i="16"/>
  <c r="O8880" i="16"/>
  <c r="O8881" i="16"/>
  <c r="O8882" i="16"/>
  <c r="O8883" i="16"/>
  <c r="O8884" i="16"/>
  <c r="O8885" i="16"/>
  <c r="O8886" i="16"/>
  <c r="O8887" i="16"/>
  <c r="O8888" i="16"/>
  <c r="O8889" i="16"/>
  <c r="O8890" i="16"/>
  <c r="O8891" i="16"/>
  <c r="O8892" i="16"/>
  <c r="O8893" i="16"/>
  <c r="O8894" i="16"/>
  <c r="O8895" i="16"/>
  <c r="O8896" i="16"/>
  <c r="O8897" i="16"/>
  <c r="O8898" i="16"/>
  <c r="O8899" i="16"/>
  <c r="O8900" i="16"/>
  <c r="O8901" i="16"/>
  <c r="O8902" i="16"/>
  <c r="O8903" i="16"/>
  <c r="O8904" i="16"/>
  <c r="O8905" i="16"/>
  <c r="O8906" i="16"/>
  <c r="O8907" i="16"/>
  <c r="O8908" i="16"/>
  <c r="O8909" i="16"/>
  <c r="O8910" i="16"/>
  <c r="O8911" i="16"/>
  <c r="O8912" i="16"/>
  <c r="O8913" i="16"/>
  <c r="O8914" i="16"/>
  <c r="O8915" i="16"/>
  <c r="O8916" i="16"/>
  <c r="O8917" i="16"/>
  <c r="O8918" i="16"/>
  <c r="O8919" i="16"/>
  <c r="O8920" i="16"/>
  <c r="O8921" i="16"/>
  <c r="O8922" i="16"/>
  <c r="O8923" i="16"/>
  <c r="O8924" i="16"/>
  <c r="O8925" i="16"/>
  <c r="O8926" i="16"/>
  <c r="O8927" i="16"/>
  <c r="O8928" i="16"/>
  <c r="O8929" i="16"/>
  <c r="O8930" i="16"/>
  <c r="O8931" i="16"/>
  <c r="O8932" i="16"/>
  <c r="O8933" i="16"/>
  <c r="O8934" i="16"/>
  <c r="O8935" i="16"/>
  <c r="O8936" i="16"/>
  <c r="O8937" i="16"/>
  <c r="O8938" i="16"/>
  <c r="O8939" i="16"/>
  <c r="O8940" i="16"/>
  <c r="O8941" i="16"/>
  <c r="O8942" i="16"/>
  <c r="O8943" i="16"/>
  <c r="O8944" i="16"/>
  <c r="O8945" i="16"/>
  <c r="O8946" i="16"/>
  <c r="O8947" i="16"/>
  <c r="O8948" i="16"/>
  <c r="O8949" i="16"/>
  <c r="O8950" i="16"/>
  <c r="O8951" i="16"/>
  <c r="O8952" i="16"/>
  <c r="O8953" i="16"/>
  <c r="O8954" i="16"/>
  <c r="O8955" i="16"/>
  <c r="O8956" i="16"/>
  <c r="O8957" i="16"/>
  <c r="O8958" i="16"/>
  <c r="O8959" i="16"/>
  <c r="O8960" i="16"/>
  <c r="O8961" i="16"/>
  <c r="O8962" i="16"/>
  <c r="O8963" i="16"/>
  <c r="O8964" i="16"/>
  <c r="O8965" i="16"/>
  <c r="O8966" i="16"/>
  <c r="O8967" i="16"/>
  <c r="O8968" i="16"/>
  <c r="O8969" i="16"/>
  <c r="O8970" i="16"/>
  <c r="O8971" i="16"/>
  <c r="O8972" i="16"/>
  <c r="O8973" i="16"/>
  <c r="O8974" i="16"/>
  <c r="O8975" i="16"/>
  <c r="O8976" i="16"/>
  <c r="O8977" i="16"/>
  <c r="O8978" i="16"/>
  <c r="O8979" i="16"/>
  <c r="O8980" i="16"/>
  <c r="O8981" i="16"/>
  <c r="O8982" i="16"/>
  <c r="O8983" i="16"/>
  <c r="O8984" i="16"/>
  <c r="O8985" i="16"/>
  <c r="O8986" i="16"/>
  <c r="O8987" i="16"/>
  <c r="O8988" i="16"/>
  <c r="O8989" i="16"/>
  <c r="O8990" i="16"/>
  <c r="O8991" i="16"/>
  <c r="O8992" i="16"/>
  <c r="O8993" i="16"/>
  <c r="O8994" i="16"/>
  <c r="O8995" i="16"/>
  <c r="O8996" i="16"/>
  <c r="O8997" i="16"/>
  <c r="O8998" i="16"/>
  <c r="O8999" i="16"/>
  <c r="O9000" i="16"/>
  <c r="O9001" i="16"/>
  <c r="O9002" i="16"/>
  <c r="O9003" i="16"/>
  <c r="O9004" i="16"/>
  <c r="O9005" i="16"/>
  <c r="O9006" i="16"/>
  <c r="O9007" i="16"/>
  <c r="O9008" i="16"/>
  <c r="O9009" i="16"/>
  <c r="O9010" i="16"/>
  <c r="O9011" i="16"/>
  <c r="O9012" i="16"/>
  <c r="O9013" i="16"/>
  <c r="O9014" i="16"/>
  <c r="O9015" i="16"/>
  <c r="O9016" i="16"/>
  <c r="O9017" i="16"/>
  <c r="O9018" i="16"/>
  <c r="O9019" i="16"/>
  <c r="O9020" i="16"/>
  <c r="O9021" i="16"/>
  <c r="O9022" i="16"/>
  <c r="O9023" i="16"/>
  <c r="O9024" i="16"/>
  <c r="O9025" i="16"/>
  <c r="O9026" i="16"/>
  <c r="O9027" i="16"/>
  <c r="O9028" i="16"/>
  <c r="O9029" i="16"/>
  <c r="O9030" i="16"/>
  <c r="O9031" i="16"/>
  <c r="O9032" i="16"/>
  <c r="O9033" i="16"/>
  <c r="O9034" i="16"/>
  <c r="O9035" i="16"/>
  <c r="O9036" i="16"/>
  <c r="O9037" i="16"/>
  <c r="O9038" i="16"/>
  <c r="O9039" i="16"/>
  <c r="O9040" i="16"/>
  <c r="O9041" i="16"/>
  <c r="O9042" i="16"/>
  <c r="O9043" i="16"/>
  <c r="O9044" i="16"/>
  <c r="O9045" i="16"/>
  <c r="O9046" i="16"/>
  <c r="O9047" i="16"/>
  <c r="O9048" i="16"/>
  <c r="O9049" i="16"/>
  <c r="O9050" i="16"/>
  <c r="O9051" i="16"/>
  <c r="O9052" i="16"/>
  <c r="O9053" i="16"/>
  <c r="O9054" i="16"/>
  <c r="O9055" i="16"/>
  <c r="O9056" i="16"/>
  <c r="O9057" i="16"/>
  <c r="O9058" i="16"/>
  <c r="O9059" i="16"/>
  <c r="O9060" i="16"/>
  <c r="O9061" i="16"/>
  <c r="O9062" i="16"/>
  <c r="O9063" i="16"/>
  <c r="O9064" i="16"/>
  <c r="O9065" i="16"/>
  <c r="O9066" i="16"/>
  <c r="O9067" i="16"/>
  <c r="O9068" i="16"/>
  <c r="O9069" i="16"/>
  <c r="O9070" i="16"/>
  <c r="O9071" i="16"/>
  <c r="O9072" i="16"/>
  <c r="O9073" i="16"/>
  <c r="O9074" i="16"/>
  <c r="O9075" i="16"/>
  <c r="O9076" i="16"/>
  <c r="O9077" i="16"/>
  <c r="O9078" i="16"/>
  <c r="O9079" i="16"/>
  <c r="O9080" i="16"/>
  <c r="O9081" i="16"/>
  <c r="O9082" i="16"/>
  <c r="O9083" i="16"/>
  <c r="O9084" i="16"/>
  <c r="O9085" i="16"/>
  <c r="O9086" i="16"/>
  <c r="O9087" i="16"/>
  <c r="O9088" i="16"/>
  <c r="O9089" i="16"/>
  <c r="O9090" i="16"/>
  <c r="O9091" i="16"/>
  <c r="O9092" i="16"/>
  <c r="O9093" i="16"/>
  <c r="O9094" i="16"/>
  <c r="O9095" i="16"/>
  <c r="O9096" i="16"/>
  <c r="O9097" i="16"/>
  <c r="O9098" i="16"/>
  <c r="O9099" i="16"/>
  <c r="O9100" i="16"/>
  <c r="O9101" i="16"/>
  <c r="O9102" i="16"/>
  <c r="O9103" i="16"/>
  <c r="O9104" i="16"/>
  <c r="O9105" i="16"/>
  <c r="O9106" i="16"/>
  <c r="O9107" i="16"/>
  <c r="O9108" i="16"/>
  <c r="O9109" i="16"/>
  <c r="O9110" i="16"/>
  <c r="O9111" i="16"/>
  <c r="O9112" i="16"/>
  <c r="O9113" i="16"/>
  <c r="O9114" i="16"/>
  <c r="O9115" i="16"/>
  <c r="O9116" i="16"/>
  <c r="O9117" i="16"/>
  <c r="O9118" i="16"/>
  <c r="O9119" i="16"/>
  <c r="O9120" i="16"/>
  <c r="O9121" i="16"/>
  <c r="O9122" i="16"/>
  <c r="O9123" i="16"/>
  <c r="O9124" i="16"/>
  <c r="O9125" i="16"/>
  <c r="O9126" i="16"/>
  <c r="O9127" i="16"/>
  <c r="O9128" i="16"/>
  <c r="O9129" i="16"/>
  <c r="O9130" i="16"/>
  <c r="O9131" i="16"/>
  <c r="O9132" i="16"/>
  <c r="O9133" i="16"/>
  <c r="O9134" i="16"/>
  <c r="O9135" i="16"/>
  <c r="O9136" i="16"/>
  <c r="O9137" i="16"/>
  <c r="O9138" i="16"/>
  <c r="O9139" i="16"/>
  <c r="O9140" i="16"/>
  <c r="O9141" i="16"/>
  <c r="O9142" i="16"/>
  <c r="O9143" i="16"/>
  <c r="O9144" i="16"/>
  <c r="O9145" i="16"/>
  <c r="O9146" i="16"/>
  <c r="O9147" i="16"/>
  <c r="O9148" i="16"/>
  <c r="O9149" i="16"/>
  <c r="O9150" i="16"/>
  <c r="O9151" i="16"/>
  <c r="O9152" i="16"/>
  <c r="O9153" i="16"/>
  <c r="O9154" i="16"/>
  <c r="O9155" i="16"/>
  <c r="O9156" i="16"/>
  <c r="O9157" i="16"/>
  <c r="O9158" i="16"/>
  <c r="O9159" i="16"/>
  <c r="O9160" i="16"/>
  <c r="O9161" i="16"/>
  <c r="O9162" i="16"/>
  <c r="O9163" i="16"/>
  <c r="O9164" i="16"/>
  <c r="O9165" i="16"/>
  <c r="O9166" i="16"/>
  <c r="O9167" i="16"/>
  <c r="O9168" i="16"/>
  <c r="O9169" i="16"/>
  <c r="O9170" i="16"/>
  <c r="O9171" i="16"/>
  <c r="O9172" i="16"/>
  <c r="O9173" i="16"/>
  <c r="O9174" i="16"/>
  <c r="O9175" i="16"/>
  <c r="O9176" i="16"/>
  <c r="O9177" i="16"/>
  <c r="O9178" i="16"/>
  <c r="O9179" i="16"/>
  <c r="O9180" i="16"/>
  <c r="O9181" i="16"/>
  <c r="O9182" i="16"/>
  <c r="O9183" i="16"/>
  <c r="O9184" i="16"/>
  <c r="O9185" i="16"/>
  <c r="O9186" i="16"/>
  <c r="O9187" i="16"/>
  <c r="O9188" i="16"/>
  <c r="O9189" i="16"/>
  <c r="O9190" i="16"/>
  <c r="O9191" i="16"/>
  <c r="O9192" i="16"/>
  <c r="O9193" i="16"/>
  <c r="O9194" i="16"/>
  <c r="O9195" i="16"/>
  <c r="O9196" i="16"/>
  <c r="O9197" i="16"/>
  <c r="O9198" i="16"/>
  <c r="O9199" i="16"/>
  <c r="O9200" i="16"/>
  <c r="O9201" i="16"/>
  <c r="O9202" i="16"/>
  <c r="O9203" i="16"/>
  <c r="O9204" i="16"/>
  <c r="O9205" i="16"/>
  <c r="O9206" i="16"/>
  <c r="O9207" i="16"/>
  <c r="O9208" i="16"/>
  <c r="O9209" i="16"/>
  <c r="O9210" i="16"/>
  <c r="O9211" i="16"/>
  <c r="O9212" i="16"/>
  <c r="O9213" i="16"/>
  <c r="O9214" i="16"/>
  <c r="O9215" i="16"/>
  <c r="O9216" i="16"/>
  <c r="O9217" i="16"/>
  <c r="O9218" i="16"/>
  <c r="O9219" i="16"/>
  <c r="O9220" i="16"/>
  <c r="O9221" i="16"/>
  <c r="O9222" i="16"/>
  <c r="O9223" i="16"/>
  <c r="O9224" i="16"/>
  <c r="O9225" i="16"/>
  <c r="O9226" i="16"/>
  <c r="O9227" i="16"/>
  <c r="O9228" i="16"/>
  <c r="O9229" i="16"/>
  <c r="O9230" i="16"/>
  <c r="O9231" i="16"/>
  <c r="O9232" i="16"/>
  <c r="O9233" i="16"/>
  <c r="O9234" i="16"/>
  <c r="O9235" i="16"/>
  <c r="O9236" i="16"/>
  <c r="O9237" i="16"/>
  <c r="O9238" i="16"/>
  <c r="O9239" i="16"/>
  <c r="O9240" i="16"/>
  <c r="O9241" i="16"/>
  <c r="O9242" i="16"/>
  <c r="O9243" i="16"/>
  <c r="O9244" i="16"/>
  <c r="O9245" i="16"/>
  <c r="O9246" i="16"/>
  <c r="O9247" i="16"/>
  <c r="O9248" i="16"/>
  <c r="O9249" i="16"/>
  <c r="O9250" i="16"/>
  <c r="O9251" i="16"/>
  <c r="O9252" i="16"/>
  <c r="O9253" i="16"/>
  <c r="O9254" i="16"/>
  <c r="O9255" i="16"/>
  <c r="O9256" i="16"/>
  <c r="O9257" i="16"/>
  <c r="O9258" i="16"/>
  <c r="O9259" i="16"/>
  <c r="O9260" i="16"/>
  <c r="O9261" i="16"/>
  <c r="O9262" i="16"/>
  <c r="O9263" i="16"/>
  <c r="O9264" i="16"/>
  <c r="O9265" i="16"/>
  <c r="O9266" i="16"/>
  <c r="O9267" i="16"/>
  <c r="O9268" i="16"/>
  <c r="O9269" i="16"/>
  <c r="O9270" i="16"/>
  <c r="O9271" i="16"/>
  <c r="O9272" i="16"/>
  <c r="O9273" i="16"/>
  <c r="O9274" i="16"/>
  <c r="O9275" i="16"/>
  <c r="O9276" i="16"/>
  <c r="O9277" i="16"/>
  <c r="O9278" i="16"/>
  <c r="O9279" i="16"/>
  <c r="O9280" i="16"/>
  <c r="O9281" i="16"/>
  <c r="O9282" i="16"/>
  <c r="O9283" i="16"/>
  <c r="O9284" i="16"/>
  <c r="O9285" i="16"/>
  <c r="O9286" i="16"/>
  <c r="O9287" i="16"/>
  <c r="O9288" i="16"/>
  <c r="O9289" i="16"/>
  <c r="O9290" i="16"/>
  <c r="O9291" i="16"/>
  <c r="O9292" i="16"/>
  <c r="O9293" i="16"/>
  <c r="O9294" i="16"/>
  <c r="O9295" i="16"/>
  <c r="O9296" i="16"/>
  <c r="O9297" i="16"/>
  <c r="O9298" i="16"/>
  <c r="O9299" i="16"/>
  <c r="O9300" i="16"/>
  <c r="O9301" i="16"/>
  <c r="O9302" i="16"/>
  <c r="O9303" i="16"/>
  <c r="O9304" i="16"/>
  <c r="O9305" i="16"/>
  <c r="O9306" i="16"/>
  <c r="O9307" i="16"/>
  <c r="O9308" i="16"/>
  <c r="O9309" i="16"/>
  <c r="O9310" i="16"/>
  <c r="O9311" i="16"/>
  <c r="O9312" i="16"/>
  <c r="O9313" i="16"/>
  <c r="O9314" i="16"/>
  <c r="O9315" i="16"/>
  <c r="O9316" i="16"/>
  <c r="O9317" i="16"/>
  <c r="O9318" i="16"/>
  <c r="O9319" i="16"/>
  <c r="O9320" i="16"/>
  <c r="O9321" i="16"/>
  <c r="O9322" i="16"/>
  <c r="O9323" i="16"/>
  <c r="O9324" i="16"/>
  <c r="O9325" i="16"/>
  <c r="O9326" i="16"/>
  <c r="O9327" i="16"/>
  <c r="O9328" i="16"/>
  <c r="O9329" i="16"/>
  <c r="O9330" i="16"/>
  <c r="O9331" i="16"/>
  <c r="O9332" i="16"/>
  <c r="O9333" i="16"/>
  <c r="O9334" i="16"/>
  <c r="O9335" i="16"/>
  <c r="O9336" i="16"/>
  <c r="O9337" i="16"/>
  <c r="O9338" i="16"/>
  <c r="O9339" i="16"/>
  <c r="O9340" i="16"/>
  <c r="O9341" i="16"/>
  <c r="O9342" i="16"/>
  <c r="O9343" i="16"/>
  <c r="O9344" i="16"/>
  <c r="O9345" i="16"/>
  <c r="O9346" i="16"/>
  <c r="O9347" i="16"/>
  <c r="O9348" i="16"/>
  <c r="O9349" i="16"/>
  <c r="O9350" i="16"/>
  <c r="O9351" i="16"/>
  <c r="O9352" i="16"/>
  <c r="O9353" i="16"/>
  <c r="O9354" i="16"/>
  <c r="O9355" i="16"/>
  <c r="O9356" i="16"/>
  <c r="O9357" i="16"/>
  <c r="O9358" i="16"/>
  <c r="O9359" i="16"/>
  <c r="O9360" i="16"/>
  <c r="O9361" i="16"/>
  <c r="O9362" i="16"/>
  <c r="O9363" i="16"/>
  <c r="O9364" i="16"/>
  <c r="O9365" i="16"/>
  <c r="O9366" i="16"/>
  <c r="O9367" i="16"/>
  <c r="O9368" i="16"/>
  <c r="O9369" i="16"/>
  <c r="O9370" i="16"/>
  <c r="O9371" i="16"/>
  <c r="O9372" i="16"/>
  <c r="O9373" i="16"/>
  <c r="O9374" i="16"/>
  <c r="O9375" i="16"/>
  <c r="O9376" i="16"/>
  <c r="O9377" i="16"/>
  <c r="O9378" i="16"/>
  <c r="O9379" i="16"/>
  <c r="O9380" i="16"/>
  <c r="O9381" i="16"/>
  <c r="O9382" i="16"/>
  <c r="O9383" i="16"/>
  <c r="O9384" i="16"/>
  <c r="O9385" i="16"/>
  <c r="O9386" i="16"/>
  <c r="O9387" i="16"/>
  <c r="O9388" i="16"/>
  <c r="O9389" i="16"/>
  <c r="O9390" i="16"/>
  <c r="O9391" i="16"/>
  <c r="O9392" i="16"/>
  <c r="O9393" i="16"/>
  <c r="O9394" i="16"/>
  <c r="O9395" i="16"/>
  <c r="O9396" i="16"/>
  <c r="O9397" i="16"/>
  <c r="O9398" i="16"/>
  <c r="O9399" i="16"/>
  <c r="O9400" i="16"/>
  <c r="O9401" i="16"/>
  <c r="O9402" i="16"/>
  <c r="O9403" i="16"/>
  <c r="O9404" i="16"/>
  <c r="O9405" i="16"/>
  <c r="O9406" i="16"/>
  <c r="O9407" i="16"/>
  <c r="O9408" i="16"/>
  <c r="O9409" i="16"/>
  <c r="O9410" i="16"/>
  <c r="O9411" i="16"/>
  <c r="O9412" i="16"/>
  <c r="O9413" i="16"/>
  <c r="O9414" i="16"/>
  <c r="O9415" i="16"/>
  <c r="O9416" i="16"/>
  <c r="O9417" i="16"/>
  <c r="O9418" i="16"/>
  <c r="O9419" i="16"/>
  <c r="O9420" i="16"/>
  <c r="O9421" i="16"/>
  <c r="O9422" i="16"/>
  <c r="O9423" i="16"/>
  <c r="O9424" i="16"/>
  <c r="O9425" i="16"/>
  <c r="O9426" i="16"/>
  <c r="O9427" i="16"/>
  <c r="O9428" i="16"/>
  <c r="O9429" i="16"/>
  <c r="O9430" i="16"/>
  <c r="O9431" i="16"/>
  <c r="O9432" i="16"/>
  <c r="O9433" i="16"/>
  <c r="O9434" i="16"/>
  <c r="O9435" i="16"/>
  <c r="O9436" i="16"/>
  <c r="O9437" i="16"/>
  <c r="O9438" i="16"/>
  <c r="O9439" i="16"/>
  <c r="O9440" i="16"/>
  <c r="O9441" i="16"/>
  <c r="O9442" i="16"/>
  <c r="O9443" i="16"/>
  <c r="O9444" i="16"/>
  <c r="O9445" i="16"/>
  <c r="O9446" i="16"/>
  <c r="O9447" i="16"/>
  <c r="O9448" i="16"/>
  <c r="O9449" i="16"/>
  <c r="O9450" i="16"/>
  <c r="O9451" i="16"/>
  <c r="O9452" i="16"/>
  <c r="O9453" i="16"/>
  <c r="O9454" i="16"/>
  <c r="O9455" i="16"/>
  <c r="O9456" i="16"/>
  <c r="O9457" i="16"/>
  <c r="O9458" i="16"/>
  <c r="O9459" i="16"/>
  <c r="O9460" i="16"/>
  <c r="O9461" i="16"/>
  <c r="O9462" i="16"/>
  <c r="O9463" i="16"/>
  <c r="O9464" i="16"/>
  <c r="O9465" i="16"/>
  <c r="O9466" i="16"/>
  <c r="O9467" i="16"/>
  <c r="O9468" i="16"/>
  <c r="O9469" i="16"/>
  <c r="O9470" i="16"/>
  <c r="O9471" i="16"/>
  <c r="O9472" i="16"/>
  <c r="O9473" i="16"/>
  <c r="O9474" i="16"/>
  <c r="O9475" i="16"/>
  <c r="O9476" i="16"/>
  <c r="O9477" i="16"/>
  <c r="O9478" i="16"/>
  <c r="O9479" i="16"/>
  <c r="O9480" i="16"/>
  <c r="O9481" i="16"/>
  <c r="O9482" i="16"/>
  <c r="O9483" i="16"/>
  <c r="O9484" i="16"/>
  <c r="O9485" i="16"/>
  <c r="O9486" i="16"/>
  <c r="O9487" i="16"/>
  <c r="O9488" i="16"/>
  <c r="O9489" i="16"/>
  <c r="O9490" i="16"/>
  <c r="O9491" i="16"/>
  <c r="O9492" i="16"/>
  <c r="O9493" i="16"/>
  <c r="O9494" i="16"/>
  <c r="O9495" i="16"/>
  <c r="O9496" i="16"/>
  <c r="O9497" i="16"/>
  <c r="O9498" i="16"/>
  <c r="O9499" i="16"/>
  <c r="O9500" i="16"/>
  <c r="O9501" i="16"/>
  <c r="O9502" i="16"/>
  <c r="O9503" i="16"/>
  <c r="O9504" i="16"/>
  <c r="O9505" i="16"/>
  <c r="O9506" i="16"/>
  <c r="O9507" i="16"/>
  <c r="O9508" i="16"/>
  <c r="O9509" i="16"/>
  <c r="O9510" i="16"/>
  <c r="O9511" i="16"/>
  <c r="O9512" i="16"/>
  <c r="O9513" i="16"/>
  <c r="O9514" i="16"/>
  <c r="O9515" i="16"/>
  <c r="O9516" i="16"/>
  <c r="O9517" i="16"/>
  <c r="O9518" i="16"/>
  <c r="O9519" i="16"/>
  <c r="O9520" i="16"/>
  <c r="O9521" i="16"/>
  <c r="O9522" i="16"/>
  <c r="O9523" i="16"/>
  <c r="O9524" i="16"/>
  <c r="O9525" i="16"/>
  <c r="O9526" i="16"/>
  <c r="O9527" i="16"/>
  <c r="O9528" i="16"/>
  <c r="O9529" i="16"/>
  <c r="O9530" i="16"/>
  <c r="O9531" i="16"/>
  <c r="O9532" i="16"/>
  <c r="O9533" i="16"/>
  <c r="O9534" i="16"/>
  <c r="O9535" i="16"/>
  <c r="O9536" i="16"/>
  <c r="O9537" i="16"/>
  <c r="O9538" i="16"/>
  <c r="O9539" i="16"/>
  <c r="O9540" i="16"/>
  <c r="O9541" i="16"/>
  <c r="O9542" i="16"/>
  <c r="O9543" i="16"/>
  <c r="O9544" i="16"/>
  <c r="O9545" i="16"/>
  <c r="O9546" i="16"/>
  <c r="O9547" i="16"/>
  <c r="O9548" i="16"/>
  <c r="O9549" i="16"/>
  <c r="O9550" i="16"/>
  <c r="O9551" i="16"/>
  <c r="O9552" i="16"/>
  <c r="O9553" i="16"/>
  <c r="O9554" i="16"/>
  <c r="O9555" i="16"/>
  <c r="O9556" i="16"/>
  <c r="O9557" i="16"/>
  <c r="O9558" i="16"/>
  <c r="O9559" i="16"/>
  <c r="O9560" i="16"/>
  <c r="O9561" i="16"/>
  <c r="O9562" i="16"/>
  <c r="O9563" i="16"/>
  <c r="O9564" i="16"/>
  <c r="O9565" i="16"/>
  <c r="O9566" i="16"/>
  <c r="O9567" i="16"/>
  <c r="O9568" i="16"/>
  <c r="O9569" i="16"/>
  <c r="O9570" i="16"/>
  <c r="O9571" i="16"/>
  <c r="O9572" i="16"/>
  <c r="O9573" i="16"/>
  <c r="O9574" i="16"/>
  <c r="O9575" i="16"/>
  <c r="O9576" i="16"/>
  <c r="O9577" i="16"/>
  <c r="O9578" i="16"/>
  <c r="O9579" i="16"/>
  <c r="O9580" i="16"/>
  <c r="O9581" i="16"/>
  <c r="O9582" i="16"/>
  <c r="O9583" i="16"/>
  <c r="O9584" i="16"/>
  <c r="O9585" i="16"/>
  <c r="O9586" i="16"/>
  <c r="O9587" i="16"/>
  <c r="O9588" i="16"/>
  <c r="O9589" i="16"/>
  <c r="O9590" i="16"/>
  <c r="O9591" i="16"/>
  <c r="O9592" i="16"/>
  <c r="O9593" i="16"/>
  <c r="O9594" i="16"/>
  <c r="O9595" i="16"/>
  <c r="O9596" i="16"/>
  <c r="O9597" i="16"/>
  <c r="O9598" i="16"/>
  <c r="O9599" i="16"/>
  <c r="O9600" i="16"/>
  <c r="O9601" i="16"/>
  <c r="O9602" i="16"/>
  <c r="O9603" i="16"/>
  <c r="O9604" i="16"/>
  <c r="O9605" i="16"/>
  <c r="O9606" i="16"/>
  <c r="O9607" i="16"/>
  <c r="O9608" i="16"/>
  <c r="O9609" i="16"/>
  <c r="O9610" i="16"/>
  <c r="O9611" i="16"/>
  <c r="O9612" i="16"/>
  <c r="O9613" i="16"/>
  <c r="O9614" i="16"/>
  <c r="O9615" i="16"/>
  <c r="O9616" i="16"/>
  <c r="O9617" i="16"/>
  <c r="O9618" i="16"/>
  <c r="O9619" i="16"/>
  <c r="O9620" i="16"/>
  <c r="O9621" i="16"/>
  <c r="O9622" i="16"/>
  <c r="O9623" i="16"/>
  <c r="O9624" i="16"/>
  <c r="O9625" i="16"/>
  <c r="O9626" i="16"/>
  <c r="O9627" i="16"/>
  <c r="O9628" i="16"/>
  <c r="O9629" i="16"/>
  <c r="O9630" i="16"/>
  <c r="O9631" i="16"/>
  <c r="O9632" i="16"/>
  <c r="O9633" i="16"/>
  <c r="O9634" i="16"/>
  <c r="O9635" i="16"/>
  <c r="O9636" i="16"/>
  <c r="O9637" i="16"/>
  <c r="O9638" i="16"/>
  <c r="O9639" i="16"/>
  <c r="O9640" i="16"/>
  <c r="O9641" i="16"/>
  <c r="O9642" i="16"/>
  <c r="O9643" i="16"/>
  <c r="O9644" i="16"/>
  <c r="O9645" i="16"/>
  <c r="O9646" i="16"/>
  <c r="O9647" i="16"/>
  <c r="O9648" i="16"/>
  <c r="O9649" i="16"/>
  <c r="O9650" i="16"/>
  <c r="O9651" i="16"/>
  <c r="O9652" i="16"/>
  <c r="O9653" i="16"/>
  <c r="O9654" i="16"/>
  <c r="O9655" i="16"/>
  <c r="O9656" i="16"/>
  <c r="O9657" i="16"/>
  <c r="O9658" i="16"/>
  <c r="O9659" i="16"/>
  <c r="O9660" i="16"/>
  <c r="O9661" i="16"/>
  <c r="O9662" i="16"/>
  <c r="O9663" i="16"/>
  <c r="O9664" i="16"/>
  <c r="O9665" i="16"/>
  <c r="O9666" i="16"/>
  <c r="O9667" i="16"/>
  <c r="O9668" i="16"/>
  <c r="O9669" i="16"/>
  <c r="O9670" i="16"/>
  <c r="O9671" i="16"/>
  <c r="O9672" i="16"/>
  <c r="O9673" i="16"/>
  <c r="O9674" i="16"/>
  <c r="O9675" i="16"/>
  <c r="O9676" i="16"/>
  <c r="O9677" i="16"/>
  <c r="O9678" i="16"/>
  <c r="O9679" i="16"/>
  <c r="O9680" i="16"/>
  <c r="O9681" i="16"/>
  <c r="O9682" i="16"/>
  <c r="O9683" i="16"/>
  <c r="O9684" i="16"/>
  <c r="O9685" i="16"/>
  <c r="O9686" i="16"/>
  <c r="O9687" i="16"/>
  <c r="O9688" i="16"/>
  <c r="O9689" i="16"/>
  <c r="O9690" i="16"/>
  <c r="O9691" i="16"/>
  <c r="O9692" i="16"/>
  <c r="O9693" i="16"/>
  <c r="O9694" i="16"/>
  <c r="O9695" i="16"/>
  <c r="O9696" i="16"/>
  <c r="O9697" i="16"/>
  <c r="O9698" i="16"/>
  <c r="O9699" i="16"/>
  <c r="O9700" i="16"/>
  <c r="O9701" i="16"/>
  <c r="O9702" i="16"/>
  <c r="O9703" i="16"/>
  <c r="O9704" i="16"/>
  <c r="O9705" i="16"/>
  <c r="O9706" i="16"/>
  <c r="O9707" i="16"/>
  <c r="O9708" i="16"/>
  <c r="O9709" i="16"/>
  <c r="O9710" i="16"/>
  <c r="O9711" i="16"/>
  <c r="O9712" i="16"/>
  <c r="O9713" i="16"/>
  <c r="O9714" i="16"/>
  <c r="O9715" i="16"/>
  <c r="O9716" i="16"/>
  <c r="O9717" i="16"/>
  <c r="O9718" i="16"/>
  <c r="O9719" i="16"/>
  <c r="O9720" i="16"/>
  <c r="O9721" i="16"/>
  <c r="O9722" i="16"/>
  <c r="O9723" i="16"/>
  <c r="O9724" i="16"/>
  <c r="O9725" i="16"/>
  <c r="O9726" i="16"/>
  <c r="O9727" i="16"/>
  <c r="O9728" i="16"/>
  <c r="O9729" i="16"/>
  <c r="O9730" i="16"/>
  <c r="O9731" i="16"/>
  <c r="O9732" i="16"/>
  <c r="O9733" i="16"/>
  <c r="O9734" i="16"/>
  <c r="O9735" i="16"/>
  <c r="O9736" i="16"/>
  <c r="O9737" i="16"/>
  <c r="O9738" i="16"/>
  <c r="O9739" i="16"/>
  <c r="O9740" i="16"/>
  <c r="O9741" i="16"/>
  <c r="O9742" i="16"/>
  <c r="O9743" i="16"/>
  <c r="O9744" i="16"/>
  <c r="O9745" i="16"/>
  <c r="O9746" i="16"/>
  <c r="O9747" i="16"/>
  <c r="O9748" i="16"/>
  <c r="O9749" i="16"/>
  <c r="O9750" i="16"/>
  <c r="O9751" i="16"/>
  <c r="O9752" i="16"/>
  <c r="O9753" i="16"/>
  <c r="O9754" i="16"/>
  <c r="O9755" i="16"/>
  <c r="O9756" i="16"/>
  <c r="O9757" i="16"/>
  <c r="O9758" i="16"/>
  <c r="O9759" i="16"/>
  <c r="O9760" i="16"/>
  <c r="O9761" i="16"/>
  <c r="O9762" i="16"/>
  <c r="O9763" i="16"/>
  <c r="O9764" i="16"/>
  <c r="O9765" i="16"/>
  <c r="O9766" i="16"/>
  <c r="O9767" i="16"/>
  <c r="O9768" i="16"/>
  <c r="O9769" i="16"/>
  <c r="O9770" i="16"/>
  <c r="O9771" i="16"/>
  <c r="O9772" i="16"/>
  <c r="O9773" i="16"/>
  <c r="O9774" i="16"/>
  <c r="O9775" i="16"/>
  <c r="O9776" i="16"/>
  <c r="O9777" i="16"/>
  <c r="O9778" i="16"/>
  <c r="O9779" i="16"/>
  <c r="O9780" i="16"/>
  <c r="O9781" i="16"/>
  <c r="O9782" i="16"/>
  <c r="O9783" i="16"/>
  <c r="O9784" i="16"/>
  <c r="O9785" i="16"/>
  <c r="O9786" i="16"/>
  <c r="O9787" i="16"/>
  <c r="O9788" i="16"/>
  <c r="O9789" i="16"/>
  <c r="O9790" i="16"/>
  <c r="O9791" i="16"/>
  <c r="O9792" i="16"/>
  <c r="O9793" i="16"/>
  <c r="O9794" i="16"/>
  <c r="O9795" i="16"/>
  <c r="O9796" i="16"/>
  <c r="O9797" i="16"/>
  <c r="O9798" i="16"/>
  <c r="O9799" i="16"/>
  <c r="O9800" i="16"/>
  <c r="O9801" i="16"/>
  <c r="O9802" i="16"/>
  <c r="O9803" i="16"/>
  <c r="O9804" i="16"/>
  <c r="O9805" i="16"/>
  <c r="O9806" i="16"/>
  <c r="O9807" i="16"/>
  <c r="O9808" i="16"/>
  <c r="O9809" i="16"/>
  <c r="O9810" i="16"/>
  <c r="O9811" i="16"/>
  <c r="O9812" i="16"/>
  <c r="O9813" i="16"/>
  <c r="O9814" i="16"/>
  <c r="O9815" i="16"/>
  <c r="O9816" i="16"/>
  <c r="O9817" i="16"/>
  <c r="O9818" i="16"/>
  <c r="O9819" i="16"/>
  <c r="O9820" i="16"/>
  <c r="O9821" i="16"/>
  <c r="O9822" i="16"/>
  <c r="O9823" i="16"/>
  <c r="O9824" i="16"/>
  <c r="O9825" i="16"/>
  <c r="O9826" i="16"/>
  <c r="O9827" i="16"/>
  <c r="O9828" i="16"/>
  <c r="O9829" i="16"/>
  <c r="O9830" i="16"/>
  <c r="O9831" i="16"/>
  <c r="O9832" i="16"/>
  <c r="O9833" i="16"/>
  <c r="O9834" i="16"/>
  <c r="O9835" i="16"/>
  <c r="O9836" i="16"/>
  <c r="O9837" i="16"/>
  <c r="O9838" i="16"/>
  <c r="O9839" i="16"/>
  <c r="O9840" i="16"/>
  <c r="O9841" i="16"/>
  <c r="O9842" i="16"/>
  <c r="O9843" i="16"/>
  <c r="O9844" i="16"/>
  <c r="O9845" i="16"/>
  <c r="O9846" i="16"/>
  <c r="O9847" i="16"/>
  <c r="O9848" i="16"/>
  <c r="O9849" i="16"/>
  <c r="O9850" i="16"/>
  <c r="O9851" i="16"/>
  <c r="O9852" i="16"/>
  <c r="O9853" i="16"/>
  <c r="O9854" i="16"/>
  <c r="O9855" i="16"/>
  <c r="O9856" i="16"/>
  <c r="O9857" i="16"/>
  <c r="O9858" i="16"/>
  <c r="O9859" i="16"/>
  <c r="O9860" i="16"/>
  <c r="O9861" i="16"/>
  <c r="O9862" i="16"/>
  <c r="O9863" i="16"/>
  <c r="O9864" i="16"/>
  <c r="O9865" i="16"/>
  <c r="O9866" i="16"/>
  <c r="O9867" i="16"/>
  <c r="O9868" i="16"/>
  <c r="O9869" i="16"/>
  <c r="O9870" i="16"/>
  <c r="O9871" i="16"/>
  <c r="O9872" i="16"/>
  <c r="O9873" i="16"/>
  <c r="O9874" i="16"/>
  <c r="O9875" i="16"/>
  <c r="O9876" i="16"/>
  <c r="O9877" i="16"/>
  <c r="O9878" i="16"/>
  <c r="O9879" i="16"/>
  <c r="O9880" i="16"/>
  <c r="O9881" i="16"/>
  <c r="O9882" i="16"/>
  <c r="O9883" i="16"/>
  <c r="O9884" i="16"/>
  <c r="O9885" i="16"/>
  <c r="O9886" i="16"/>
  <c r="O9887" i="16"/>
  <c r="O9888" i="16"/>
  <c r="O9889" i="16"/>
  <c r="O9890" i="16"/>
  <c r="O9891" i="16"/>
  <c r="O9892" i="16"/>
  <c r="O9893" i="16"/>
  <c r="O9894" i="16"/>
  <c r="O9895" i="16"/>
  <c r="O9896" i="16"/>
  <c r="O9897" i="16"/>
  <c r="O9898" i="16"/>
  <c r="O9899" i="16"/>
  <c r="O9900" i="16"/>
  <c r="O9901" i="16"/>
  <c r="O9902" i="16"/>
  <c r="O9903" i="16"/>
  <c r="O9904" i="16"/>
  <c r="O9905" i="16"/>
  <c r="O9906" i="16"/>
  <c r="O9907" i="16"/>
  <c r="O9908" i="16"/>
  <c r="O9909" i="16"/>
  <c r="O9910" i="16"/>
  <c r="O9911" i="16"/>
  <c r="O9912" i="16"/>
  <c r="O9913" i="16"/>
  <c r="O9914" i="16"/>
  <c r="O9915" i="16"/>
  <c r="O9916" i="16"/>
  <c r="O9917" i="16"/>
  <c r="O9918" i="16"/>
  <c r="O9919" i="16"/>
  <c r="O9920" i="16"/>
  <c r="O9921" i="16"/>
  <c r="O9922" i="16"/>
  <c r="O9923" i="16"/>
  <c r="O9924" i="16"/>
  <c r="O9925" i="16"/>
  <c r="O9926" i="16"/>
  <c r="O9927" i="16"/>
  <c r="O9928" i="16"/>
  <c r="O9929" i="16"/>
  <c r="O9930" i="16"/>
  <c r="O9931" i="16"/>
  <c r="O9932" i="16"/>
  <c r="O9933" i="16"/>
  <c r="O9934" i="16"/>
  <c r="O9935" i="16"/>
  <c r="O9936" i="16"/>
  <c r="O9937" i="16"/>
  <c r="O9938" i="16"/>
  <c r="O9939" i="16"/>
  <c r="O9940" i="16"/>
  <c r="O9941" i="16"/>
  <c r="O9942" i="16"/>
  <c r="O9943" i="16"/>
  <c r="O9944" i="16"/>
  <c r="O9945" i="16"/>
  <c r="O9946" i="16"/>
  <c r="O9947" i="16"/>
  <c r="O9948" i="16"/>
  <c r="O9949" i="16"/>
  <c r="O9950" i="16"/>
  <c r="O9951" i="16"/>
  <c r="O9952" i="16"/>
  <c r="O9953" i="16"/>
  <c r="O9954" i="16"/>
  <c r="O9955" i="16"/>
  <c r="O9956" i="16"/>
  <c r="O9957" i="16"/>
  <c r="O9958" i="16"/>
  <c r="O9959" i="16"/>
  <c r="O9960" i="16"/>
  <c r="O9961" i="16"/>
  <c r="O9962" i="16"/>
  <c r="O9963" i="16"/>
  <c r="O9964" i="16"/>
  <c r="O9965" i="16"/>
  <c r="O9966" i="16"/>
  <c r="O9967" i="16"/>
  <c r="O9968" i="16"/>
  <c r="O9969" i="16"/>
  <c r="O9970" i="16"/>
  <c r="O9971" i="16"/>
  <c r="O9972" i="16"/>
  <c r="O9973" i="16"/>
  <c r="O9974" i="16"/>
  <c r="O9975" i="16"/>
  <c r="O9976" i="16"/>
  <c r="O9977" i="16"/>
  <c r="O9978" i="16"/>
  <c r="O9979" i="16"/>
  <c r="O9980" i="16"/>
  <c r="O9981" i="16"/>
  <c r="O9982" i="16"/>
  <c r="O9983" i="16"/>
  <c r="O9984" i="16"/>
  <c r="O9985" i="16"/>
  <c r="O9986" i="16"/>
  <c r="O9987" i="16"/>
  <c r="O9988" i="16"/>
  <c r="O9989" i="16"/>
  <c r="O9990" i="16"/>
  <c r="O9991" i="16"/>
  <c r="O9992" i="16"/>
  <c r="O9993" i="16"/>
  <c r="O9994" i="16"/>
  <c r="O9995" i="16"/>
  <c r="O9996" i="16"/>
  <c r="O9997" i="16"/>
  <c r="O9998" i="16"/>
  <c r="O9999" i="16"/>
  <c r="O10000" i="16"/>
  <c r="O10001" i="16"/>
  <c r="O10002" i="16"/>
  <c r="O10003" i="16"/>
  <c r="O10004" i="16"/>
  <c r="O10005" i="16"/>
  <c r="O10006" i="16"/>
  <c r="O10007" i="16"/>
  <c r="O10008" i="16"/>
  <c r="O10009" i="16"/>
  <c r="O10010" i="16"/>
  <c r="O10011" i="16"/>
  <c r="O10012" i="16"/>
  <c r="O10013" i="16"/>
  <c r="O10014" i="16"/>
  <c r="O10015" i="16"/>
  <c r="O10016" i="16"/>
  <c r="O10017" i="16"/>
  <c r="O10018" i="16"/>
  <c r="O10019" i="16"/>
  <c r="O10020" i="16"/>
  <c r="O10021" i="16"/>
  <c r="O10022" i="16"/>
  <c r="O10023" i="16"/>
  <c r="O10024" i="16"/>
  <c r="O10025" i="16"/>
  <c r="O10026" i="16"/>
  <c r="O10027" i="16"/>
  <c r="O10028" i="16"/>
  <c r="O10029" i="16"/>
  <c r="O10030" i="16"/>
  <c r="O10031" i="16"/>
  <c r="O10032" i="16"/>
  <c r="O10033" i="16"/>
  <c r="O10034" i="16"/>
  <c r="O10035" i="16"/>
  <c r="O10036" i="16"/>
  <c r="O10037" i="16"/>
  <c r="O10038" i="16"/>
  <c r="O10039" i="16"/>
  <c r="O10040" i="16"/>
  <c r="O10041" i="16"/>
  <c r="O10042" i="16"/>
  <c r="O10043" i="16"/>
  <c r="O10044" i="16"/>
  <c r="O10045" i="16"/>
  <c r="O10046" i="16"/>
  <c r="O10047" i="16"/>
  <c r="O10048" i="16"/>
  <c r="O10049" i="16"/>
  <c r="O10050" i="16"/>
  <c r="O10051" i="16"/>
  <c r="O10052" i="16"/>
  <c r="O10053" i="16"/>
  <c r="O10054" i="16"/>
  <c r="O10055" i="16"/>
  <c r="O10056" i="16"/>
  <c r="O10057" i="16"/>
  <c r="O10058" i="16"/>
  <c r="O10059" i="16"/>
  <c r="O10060" i="16"/>
  <c r="O10061" i="16"/>
  <c r="O10062" i="16"/>
  <c r="O10063" i="16"/>
  <c r="O10064" i="16"/>
  <c r="O10065" i="16"/>
  <c r="O10066" i="16"/>
  <c r="O10067" i="16"/>
  <c r="O10068" i="16"/>
  <c r="O10069" i="16"/>
  <c r="O10070" i="16"/>
  <c r="O10071" i="16"/>
  <c r="O10072" i="16"/>
  <c r="O10073" i="16"/>
  <c r="O10074" i="16"/>
  <c r="O10075" i="16"/>
  <c r="O10076" i="16"/>
  <c r="O10077" i="16"/>
  <c r="O10078" i="16"/>
  <c r="O10079" i="16"/>
  <c r="O10080" i="16"/>
  <c r="O10081" i="16"/>
  <c r="O10082" i="16"/>
  <c r="O10083" i="16"/>
  <c r="O10084" i="16"/>
  <c r="O10085" i="16"/>
  <c r="O10086" i="16"/>
  <c r="O10087" i="16"/>
  <c r="O10088" i="16"/>
  <c r="O10089" i="16"/>
  <c r="O10090" i="16"/>
  <c r="O10091" i="16"/>
  <c r="O10092" i="16"/>
  <c r="O10093" i="16"/>
  <c r="O10094" i="16"/>
  <c r="O10095" i="16"/>
  <c r="O10096" i="16"/>
  <c r="O10097" i="16"/>
  <c r="O10098" i="16"/>
  <c r="O10099" i="16"/>
  <c r="O10100" i="16"/>
  <c r="O10101" i="16"/>
  <c r="O10102" i="16"/>
  <c r="O10103" i="16"/>
  <c r="O10104" i="16"/>
  <c r="O10105" i="16"/>
  <c r="O10106" i="16"/>
  <c r="O10107" i="16"/>
  <c r="O10108" i="16"/>
  <c r="O10109" i="16"/>
  <c r="O10110" i="16"/>
  <c r="O10111" i="16"/>
  <c r="O10112" i="16"/>
  <c r="O10113" i="16"/>
  <c r="O10114" i="16"/>
  <c r="O10115" i="16"/>
  <c r="O10116" i="16"/>
  <c r="O10117" i="16"/>
  <c r="O10118" i="16"/>
  <c r="O10119" i="16"/>
  <c r="O10120" i="16"/>
  <c r="O10121" i="16"/>
  <c r="O10122" i="16"/>
  <c r="O10123" i="16"/>
  <c r="O10124" i="16"/>
  <c r="O10125" i="16"/>
  <c r="O10126" i="16"/>
  <c r="O10127" i="16"/>
  <c r="O10128" i="16"/>
  <c r="O10129" i="16"/>
  <c r="O10130" i="16"/>
  <c r="O10131" i="16"/>
  <c r="O10132" i="16"/>
  <c r="O10133" i="16"/>
  <c r="O10134" i="16"/>
  <c r="O10135" i="16"/>
  <c r="O10136" i="16"/>
  <c r="O10137" i="16"/>
  <c r="O10138" i="16"/>
  <c r="O10139" i="16"/>
  <c r="O10140" i="16"/>
  <c r="O10141" i="16"/>
  <c r="O10142" i="16"/>
  <c r="O10143" i="16"/>
  <c r="O10144" i="16"/>
  <c r="O10145" i="16"/>
  <c r="O10146" i="16"/>
  <c r="O10147" i="16"/>
  <c r="O10148" i="16"/>
  <c r="O10149" i="16"/>
  <c r="O10150" i="16"/>
  <c r="O10151" i="16"/>
  <c r="O10152" i="16"/>
  <c r="O10153" i="16"/>
  <c r="O10154" i="16"/>
  <c r="O10155" i="16"/>
  <c r="O10156" i="16"/>
  <c r="O10157" i="16"/>
  <c r="O10158" i="16"/>
  <c r="O10159" i="16"/>
  <c r="O10160" i="16"/>
  <c r="O10161" i="16"/>
  <c r="O10162" i="16"/>
  <c r="O10163" i="16"/>
  <c r="O10164" i="16"/>
  <c r="O10165" i="16"/>
  <c r="O10166" i="16"/>
  <c r="O10167" i="16"/>
  <c r="O10168" i="16"/>
  <c r="O10169" i="16"/>
  <c r="O10170" i="16"/>
  <c r="O10171" i="16"/>
  <c r="O10172" i="16"/>
  <c r="O10173" i="16"/>
  <c r="O10174" i="16"/>
  <c r="O10175" i="16"/>
  <c r="O10176" i="16"/>
  <c r="O10177" i="16"/>
  <c r="O10178" i="16"/>
  <c r="O10179" i="16"/>
  <c r="O10180" i="16"/>
  <c r="O10181" i="16"/>
  <c r="O10182" i="16"/>
  <c r="O10183" i="16"/>
  <c r="O10184" i="16"/>
  <c r="O10185" i="16"/>
  <c r="O10186" i="16"/>
  <c r="O10187" i="16"/>
  <c r="O10188" i="16"/>
  <c r="O10189" i="16"/>
  <c r="O10190" i="16"/>
  <c r="O10191" i="16"/>
  <c r="O10192" i="16"/>
  <c r="O10193" i="16"/>
  <c r="O10194" i="16"/>
  <c r="O10195" i="16"/>
  <c r="O10196" i="16"/>
  <c r="O10197" i="16"/>
  <c r="O10198" i="16"/>
  <c r="O10199" i="16"/>
  <c r="O10200" i="16"/>
  <c r="O10201" i="16"/>
  <c r="O10202" i="16"/>
  <c r="O10203" i="16"/>
  <c r="O10204" i="16"/>
  <c r="O10205" i="16"/>
  <c r="O10206" i="16"/>
  <c r="O10207" i="16"/>
  <c r="O10208" i="16"/>
  <c r="O10209" i="16"/>
  <c r="O10210" i="16"/>
  <c r="O10211" i="16"/>
  <c r="O10212" i="16"/>
  <c r="O10213" i="16"/>
  <c r="O10214" i="16"/>
  <c r="O10215" i="16"/>
  <c r="O10216" i="16"/>
  <c r="O10217" i="16"/>
  <c r="O10218" i="16"/>
  <c r="O10219" i="16"/>
  <c r="O10220" i="16"/>
  <c r="O10221" i="16"/>
  <c r="O10222" i="16"/>
  <c r="O10223" i="16"/>
  <c r="O10224" i="16"/>
  <c r="O10225" i="16"/>
  <c r="O10226" i="16"/>
  <c r="O10227" i="16"/>
  <c r="O10228" i="16"/>
  <c r="O10229" i="16"/>
  <c r="O10230" i="16"/>
  <c r="O10231" i="16"/>
  <c r="O10232" i="16"/>
  <c r="O10233" i="16"/>
  <c r="O10234" i="16"/>
  <c r="O10235" i="16"/>
  <c r="O10236" i="16"/>
  <c r="O10237" i="16"/>
  <c r="O10238" i="16"/>
  <c r="O10239" i="16"/>
  <c r="O10240" i="16"/>
  <c r="O10241" i="16"/>
  <c r="O10242" i="16"/>
  <c r="O10243" i="16"/>
  <c r="O10244" i="16"/>
  <c r="O10245" i="16"/>
  <c r="O10246" i="16"/>
  <c r="O10247" i="16"/>
  <c r="O10248" i="16"/>
  <c r="O10249" i="16"/>
  <c r="O10250" i="16"/>
  <c r="O10251" i="16"/>
  <c r="O10252" i="16"/>
  <c r="O10253" i="16"/>
  <c r="O10254" i="16"/>
  <c r="O10255" i="16"/>
  <c r="O10256" i="16"/>
  <c r="O10257" i="16"/>
  <c r="O10258" i="16"/>
  <c r="O10259" i="16"/>
  <c r="O10260" i="16"/>
  <c r="O10261" i="16"/>
  <c r="O10262" i="16"/>
  <c r="O10263" i="16"/>
  <c r="O10264" i="16"/>
  <c r="O10265" i="16"/>
  <c r="O10266" i="16"/>
  <c r="O10267" i="16"/>
  <c r="O10268" i="16"/>
  <c r="O10269" i="16"/>
  <c r="O10270" i="16"/>
  <c r="O10271" i="16"/>
  <c r="O10272" i="16"/>
  <c r="O10273" i="16"/>
  <c r="O10274" i="16"/>
  <c r="O10275" i="16"/>
  <c r="O10276" i="16"/>
  <c r="O10277" i="16"/>
  <c r="O10278" i="16"/>
  <c r="O10279" i="16"/>
  <c r="O10280" i="16"/>
  <c r="O10281" i="16"/>
  <c r="O10282" i="16"/>
  <c r="O10283" i="16"/>
  <c r="O10284" i="16"/>
  <c r="O10285" i="16"/>
  <c r="O10286" i="16"/>
  <c r="O10287" i="16"/>
  <c r="O10288" i="16"/>
  <c r="O10289" i="16"/>
  <c r="O10290" i="16"/>
  <c r="O10291" i="16"/>
  <c r="O10292" i="16"/>
  <c r="O10293" i="16"/>
  <c r="O10294" i="16"/>
  <c r="O10295" i="16"/>
  <c r="O10296" i="16"/>
  <c r="O10297" i="16"/>
  <c r="O10298" i="16"/>
  <c r="O10299" i="16"/>
  <c r="O10300" i="16"/>
  <c r="O10301" i="16"/>
  <c r="O10302" i="16"/>
  <c r="O10303" i="16"/>
  <c r="O10304" i="16"/>
  <c r="O10305" i="16"/>
  <c r="O10306" i="16"/>
  <c r="O10307" i="16"/>
  <c r="O10308" i="16"/>
  <c r="O10309" i="16"/>
  <c r="O10310" i="16"/>
  <c r="O10311" i="16"/>
  <c r="O10312" i="16"/>
  <c r="O10313" i="16"/>
  <c r="O10314" i="16"/>
  <c r="O10315" i="16"/>
  <c r="O10316" i="16"/>
  <c r="O10317" i="16"/>
  <c r="O10318" i="16"/>
  <c r="O10319" i="16"/>
  <c r="O10320" i="16"/>
  <c r="O10321" i="16"/>
  <c r="O10322" i="16"/>
  <c r="O10323" i="16"/>
  <c r="O10324" i="16"/>
  <c r="O10325" i="16"/>
  <c r="O10326" i="16"/>
  <c r="O10327" i="16"/>
  <c r="O10328" i="16"/>
  <c r="O10329" i="16"/>
  <c r="O10330" i="16"/>
  <c r="O10331" i="16"/>
  <c r="O10332" i="16"/>
  <c r="O10333" i="16"/>
  <c r="O10334" i="16"/>
  <c r="O10335" i="16"/>
  <c r="O10336" i="16"/>
  <c r="O10337" i="16"/>
  <c r="O10338" i="16"/>
  <c r="O10339" i="16"/>
  <c r="O10340" i="16"/>
  <c r="O10341" i="16"/>
  <c r="O10342" i="16"/>
  <c r="O10343" i="16"/>
  <c r="O10344" i="16"/>
  <c r="O10345" i="16"/>
  <c r="O10346" i="16"/>
  <c r="O10347" i="16"/>
  <c r="O10348" i="16"/>
  <c r="O10349" i="16"/>
  <c r="O10350" i="16"/>
  <c r="O10351" i="16"/>
  <c r="O10352" i="16"/>
  <c r="O10353" i="16"/>
  <c r="O10354" i="16"/>
  <c r="O10355" i="16"/>
  <c r="O10356" i="16"/>
  <c r="O10357" i="16"/>
  <c r="O10358" i="16"/>
  <c r="O10359" i="16"/>
  <c r="O10360" i="16"/>
  <c r="O10361" i="16"/>
  <c r="O10362" i="16"/>
  <c r="O10363" i="16"/>
  <c r="O10364" i="16"/>
  <c r="O10365" i="16"/>
  <c r="O10366" i="16"/>
  <c r="O10367" i="16"/>
  <c r="O10368" i="16"/>
  <c r="O10369" i="16"/>
  <c r="O10370" i="16"/>
  <c r="O10371" i="16"/>
  <c r="O10372" i="16"/>
  <c r="O10373" i="16"/>
  <c r="O10374" i="16"/>
  <c r="O10375" i="16"/>
  <c r="O10376" i="16"/>
  <c r="O10377" i="16"/>
  <c r="O10378" i="16"/>
  <c r="O10379" i="16"/>
  <c r="O10380" i="16"/>
  <c r="O10381" i="16"/>
  <c r="O10382" i="16"/>
  <c r="O10383" i="16"/>
  <c r="O10384" i="16"/>
  <c r="O10385" i="16"/>
  <c r="O10386" i="16"/>
  <c r="O10387" i="16"/>
  <c r="O10388" i="16"/>
  <c r="O10389" i="16"/>
  <c r="O10390" i="16"/>
  <c r="O10391" i="16"/>
  <c r="O10392" i="16"/>
  <c r="O10393" i="16"/>
  <c r="O10394" i="16"/>
  <c r="O10395" i="16"/>
  <c r="O10396" i="16"/>
  <c r="O10397" i="16"/>
  <c r="O10398" i="16"/>
  <c r="O10399" i="16"/>
  <c r="O10400" i="16"/>
  <c r="O10401" i="16"/>
  <c r="O10402" i="16"/>
  <c r="O10403" i="16"/>
  <c r="O10404" i="16"/>
  <c r="O10405" i="16"/>
  <c r="O10406" i="16"/>
  <c r="O10407" i="16"/>
  <c r="O10408" i="16"/>
  <c r="O10409" i="16"/>
  <c r="O10410" i="16"/>
  <c r="O10411" i="16"/>
  <c r="O10412" i="16"/>
  <c r="O10413" i="16"/>
  <c r="O10414" i="16"/>
  <c r="O10415" i="16"/>
  <c r="O10416" i="16"/>
  <c r="O10417" i="16"/>
  <c r="O10418" i="16"/>
  <c r="O10419" i="16"/>
  <c r="O10420" i="16"/>
  <c r="O10421" i="16"/>
  <c r="O10422" i="16"/>
  <c r="O10423" i="16"/>
  <c r="O10424" i="16"/>
  <c r="O10425" i="16"/>
  <c r="O10426" i="16"/>
  <c r="O10427" i="16"/>
  <c r="O10428" i="16"/>
  <c r="O10429" i="16"/>
  <c r="O10430" i="16"/>
  <c r="O10431" i="16"/>
  <c r="O10432" i="16"/>
  <c r="O10433" i="16"/>
  <c r="O10434" i="16"/>
  <c r="O10435" i="16"/>
  <c r="O10436" i="16"/>
  <c r="O10437" i="16"/>
  <c r="O10438" i="16"/>
  <c r="O10439" i="16"/>
  <c r="O10440" i="16"/>
  <c r="O10441" i="16"/>
  <c r="O10442" i="16"/>
  <c r="O10443" i="16"/>
  <c r="O10444" i="16"/>
  <c r="O10445" i="16"/>
  <c r="O10446" i="16"/>
  <c r="O10447" i="16"/>
  <c r="O10448" i="16"/>
  <c r="O10449" i="16"/>
  <c r="O10450" i="16"/>
  <c r="O10451" i="16"/>
  <c r="O10452" i="16"/>
  <c r="O10453" i="16"/>
  <c r="O10454" i="16"/>
  <c r="O10455" i="16"/>
  <c r="O10456" i="16"/>
  <c r="O10457" i="16"/>
  <c r="O10458" i="16"/>
  <c r="O10459" i="16"/>
  <c r="O10460" i="16"/>
  <c r="O10461" i="16"/>
  <c r="O10462" i="16"/>
  <c r="O10463" i="16"/>
  <c r="O10464" i="16"/>
  <c r="O10465" i="16"/>
  <c r="O10466" i="16"/>
  <c r="O10467" i="16"/>
  <c r="O10468" i="16"/>
  <c r="O10469" i="16"/>
  <c r="O10470" i="16"/>
  <c r="O10471" i="16"/>
  <c r="O10472" i="16"/>
  <c r="O10473" i="16"/>
  <c r="O10474" i="16"/>
  <c r="O10475" i="16"/>
  <c r="O10476" i="16"/>
  <c r="O10477" i="16"/>
  <c r="O10478" i="16"/>
  <c r="O10479" i="16"/>
  <c r="O10480" i="16"/>
  <c r="O10481" i="16"/>
  <c r="O10482" i="16"/>
  <c r="O10483" i="16"/>
  <c r="O10484" i="16"/>
  <c r="O10485" i="16"/>
  <c r="O10486" i="16"/>
  <c r="O10487" i="16"/>
  <c r="O10488" i="16"/>
  <c r="O10489" i="16"/>
  <c r="O10490" i="16"/>
  <c r="O10491" i="16"/>
  <c r="O10492" i="16"/>
  <c r="O10493" i="16"/>
  <c r="O10494" i="16"/>
  <c r="O10495" i="16"/>
  <c r="O10496" i="16"/>
  <c r="O10497" i="16"/>
  <c r="O10498" i="16"/>
  <c r="O10499" i="16"/>
  <c r="O10500" i="16"/>
  <c r="O10501" i="16"/>
  <c r="O10502" i="16"/>
  <c r="O10503" i="16"/>
  <c r="O10504" i="16"/>
  <c r="O10505" i="16"/>
  <c r="O10506" i="16"/>
  <c r="O10507" i="16"/>
  <c r="O10508" i="16"/>
  <c r="O10509" i="16"/>
  <c r="O10510" i="16"/>
  <c r="O10511" i="16"/>
  <c r="O10512" i="16"/>
  <c r="O10513" i="16"/>
  <c r="O10514" i="16"/>
  <c r="O10515" i="16"/>
  <c r="O10516" i="16"/>
  <c r="O10517" i="16"/>
  <c r="O10518" i="16"/>
  <c r="O10519" i="16"/>
  <c r="O10520" i="16"/>
  <c r="O10521" i="16"/>
  <c r="O10522" i="16"/>
  <c r="O10523" i="16"/>
  <c r="O10524" i="16"/>
  <c r="O10525" i="16"/>
  <c r="O10526" i="16"/>
  <c r="O10527" i="16"/>
  <c r="O10528" i="16"/>
  <c r="O10529" i="16"/>
  <c r="O10530" i="16"/>
  <c r="O10531" i="16"/>
  <c r="O10532" i="16"/>
  <c r="O10533" i="16"/>
  <c r="O10534" i="16"/>
  <c r="O10535" i="16"/>
  <c r="O10536" i="16"/>
  <c r="O10537" i="16"/>
  <c r="O10538" i="16"/>
  <c r="O10539" i="16"/>
  <c r="O10540" i="16"/>
  <c r="O10541" i="16"/>
  <c r="O10542" i="16"/>
  <c r="O10543" i="16"/>
  <c r="O10544" i="16"/>
  <c r="O10545" i="16"/>
  <c r="O10546" i="16"/>
  <c r="O10547" i="16"/>
  <c r="O10548" i="16"/>
  <c r="O10549" i="16"/>
  <c r="O10550" i="16"/>
  <c r="O10551" i="16"/>
  <c r="O10552" i="16"/>
  <c r="O10553" i="16"/>
  <c r="O10554" i="16"/>
  <c r="O10555" i="16"/>
  <c r="O10556" i="16"/>
  <c r="O10557" i="16"/>
  <c r="O10558" i="16"/>
  <c r="O10559" i="16"/>
  <c r="O10560" i="16"/>
  <c r="O10561" i="16"/>
  <c r="O10562" i="16"/>
  <c r="O10563" i="16"/>
  <c r="O10564" i="16"/>
  <c r="O10565" i="16"/>
  <c r="O10566" i="16"/>
  <c r="O10567" i="16"/>
  <c r="O10568" i="16"/>
  <c r="O10569" i="16"/>
  <c r="O10570" i="16"/>
  <c r="O10571" i="16"/>
  <c r="O10572" i="16"/>
  <c r="O10573" i="16"/>
  <c r="O10574" i="16"/>
  <c r="O10575" i="16"/>
  <c r="O10576" i="16"/>
  <c r="O10577" i="16"/>
  <c r="O10578" i="16"/>
  <c r="O10579" i="16"/>
  <c r="O10580" i="16"/>
  <c r="O10581" i="16"/>
  <c r="O10582" i="16"/>
  <c r="O10583" i="16"/>
  <c r="O10584" i="16"/>
  <c r="O10585" i="16"/>
  <c r="O10586" i="16"/>
  <c r="O10587" i="16"/>
  <c r="O10588" i="16"/>
  <c r="O10589" i="16"/>
  <c r="O10590" i="16"/>
  <c r="O10591" i="16"/>
  <c r="O10592" i="16"/>
  <c r="O10593" i="16"/>
  <c r="O10594" i="16"/>
  <c r="O10595" i="16"/>
  <c r="O10596" i="16"/>
  <c r="O10597" i="16"/>
  <c r="O10598" i="16"/>
  <c r="O10599" i="16"/>
  <c r="O10600" i="16"/>
  <c r="O10601" i="16"/>
  <c r="O10602" i="16"/>
  <c r="O10603" i="16"/>
  <c r="O10604" i="16"/>
  <c r="O10605" i="16"/>
  <c r="O10606" i="16"/>
  <c r="O10607" i="16"/>
  <c r="O10608" i="16"/>
  <c r="O10609" i="16"/>
  <c r="O10610" i="16"/>
  <c r="O10611" i="16"/>
  <c r="O10612" i="16"/>
  <c r="O10613" i="16"/>
  <c r="O10614" i="16"/>
  <c r="O10615" i="16"/>
  <c r="O10616" i="16"/>
  <c r="O10617" i="16"/>
  <c r="O10618" i="16"/>
  <c r="O10619" i="16"/>
  <c r="O10620" i="16"/>
  <c r="O10621" i="16"/>
  <c r="O10622" i="16"/>
  <c r="O10623" i="16"/>
  <c r="O10624" i="16"/>
  <c r="O10625" i="16"/>
  <c r="O10626" i="16"/>
  <c r="O10627" i="16"/>
  <c r="O10628" i="16"/>
  <c r="O10629" i="16"/>
  <c r="O10630" i="16"/>
  <c r="O10631" i="16"/>
  <c r="O10632" i="16"/>
  <c r="O10633" i="16"/>
  <c r="O10634" i="16"/>
  <c r="O10635" i="16"/>
  <c r="O10636" i="16"/>
  <c r="O10637" i="16"/>
  <c r="O10638" i="16"/>
  <c r="O10639" i="16"/>
  <c r="O10640" i="16"/>
  <c r="O10641" i="16"/>
  <c r="O10642" i="16"/>
  <c r="O10643" i="16"/>
  <c r="O10644" i="16"/>
  <c r="O10645" i="16"/>
  <c r="O10646" i="16"/>
  <c r="O10647" i="16"/>
  <c r="O10648" i="16"/>
  <c r="O10649" i="16"/>
  <c r="O10650" i="16"/>
  <c r="O10651" i="16"/>
  <c r="O10652" i="16"/>
  <c r="O10653" i="16"/>
  <c r="O10654" i="16"/>
  <c r="O10655" i="16"/>
  <c r="O10656" i="16"/>
  <c r="O10657" i="16"/>
  <c r="O10658" i="16"/>
  <c r="O10659" i="16"/>
  <c r="O10660" i="16"/>
  <c r="O10661" i="16"/>
  <c r="O10662" i="16"/>
  <c r="O10663" i="16"/>
  <c r="O10664" i="16"/>
  <c r="O10665" i="16"/>
  <c r="O10666" i="16"/>
  <c r="O10667" i="16"/>
  <c r="O10668" i="16"/>
  <c r="O10669" i="16"/>
  <c r="O10670" i="16"/>
  <c r="O10671" i="16"/>
  <c r="O10672" i="16"/>
  <c r="O10673" i="16"/>
  <c r="O10674" i="16"/>
  <c r="O10675" i="16"/>
  <c r="O10676" i="16"/>
  <c r="O10677" i="16"/>
  <c r="O10678" i="16"/>
  <c r="O10679" i="16"/>
  <c r="O10680" i="16"/>
  <c r="O10681" i="16"/>
  <c r="O10682" i="16"/>
  <c r="O10683" i="16"/>
  <c r="O10684" i="16"/>
  <c r="O10685" i="16"/>
  <c r="O10686" i="16"/>
  <c r="O10687" i="16"/>
  <c r="O10688" i="16"/>
  <c r="O10689" i="16"/>
  <c r="O10690" i="16"/>
  <c r="O10691" i="16"/>
  <c r="O10692" i="16"/>
  <c r="O10693" i="16"/>
  <c r="O10694" i="16"/>
  <c r="O10695" i="16"/>
  <c r="O10696" i="16"/>
  <c r="O10697" i="16"/>
  <c r="O10698" i="16"/>
  <c r="O10699" i="16"/>
  <c r="O10700" i="16"/>
  <c r="O10701" i="16"/>
  <c r="O10702" i="16"/>
  <c r="O10703" i="16"/>
  <c r="O10704" i="16"/>
  <c r="O10705" i="16"/>
  <c r="O10706" i="16"/>
  <c r="O10707" i="16"/>
  <c r="O10708" i="16"/>
  <c r="O10709" i="16"/>
  <c r="O10710" i="16"/>
  <c r="O10711" i="16"/>
  <c r="O10712" i="16"/>
  <c r="O10713" i="16"/>
  <c r="O10714" i="16"/>
  <c r="O10715" i="16"/>
  <c r="O10716" i="16"/>
  <c r="O10717" i="16"/>
  <c r="O10718" i="16"/>
  <c r="O10719" i="16"/>
  <c r="O10720" i="16"/>
  <c r="O10721" i="16"/>
  <c r="O10722" i="16"/>
  <c r="O10723" i="16"/>
  <c r="O10724" i="16"/>
  <c r="O10725" i="16"/>
  <c r="O10726" i="16"/>
  <c r="O10727" i="16"/>
  <c r="O10728" i="16"/>
  <c r="O10729" i="16"/>
  <c r="O10730" i="16"/>
  <c r="O10731" i="16"/>
  <c r="O10732" i="16"/>
  <c r="O10733" i="16"/>
  <c r="O10734" i="16"/>
  <c r="O10735" i="16"/>
  <c r="O10736" i="16"/>
  <c r="O10737" i="16"/>
  <c r="O10738" i="16"/>
  <c r="O10739" i="16"/>
  <c r="O10740" i="16"/>
  <c r="O10741" i="16"/>
  <c r="O10742" i="16"/>
  <c r="O10743" i="16"/>
  <c r="O10744" i="16"/>
  <c r="O10745" i="16"/>
  <c r="O10746" i="16"/>
  <c r="O10747" i="16"/>
  <c r="O10748" i="16"/>
  <c r="O10749" i="16"/>
  <c r="O10750" i="16"/>
  <c r="O10751" i="16"/>
  <c r="O10752" i="16"/>
  <c r="O10753" i="16"/>
  <c r="O10754" i="16"/>
  <c r="O10755" i="16"/>
  <c r="O10756" i="16"/>
  <c r="O10757" i="16"/>
  <c r="O10758" i="16"/>
  <c r="O10759" i="16"/>
  <c r="O10760" i="16"/>
  <c r="O10761" i="16"/>
  <c r="O10762" i="16"/>
  <c r="O10763" i="16"/>
  <c r="O10764" i="16"/>
  <c r="O10765" i="16"/>
  <c r="O10766" i="16"/>
  <c r="O10767" i="16"/>
  <c r="O10768" i="16"/>
  <c r="O10769" i="16"/>
  <c r="O10770" i="16"/>
  <c r="O10771" i="16"/>
  <c r="O10772" i="16"/>
  <c r="O10773" i="16"/>
  <c r="O10774" i="16"/>
  <c r="O10775" i="16"/>
  <c r="O10776" i="16"/>
  <c r="O10777" i="16"/>
  <c r="O10778" i="16"/>
  <c r="O10779" i="16"/>
  <c r="O10780" i="16"/>
  <c r="O10781" i="16"/>
  <c r="O10782" i="16"/>
  <c r="O10783" i="16"/>
  <c r="O10784" i="16"/>
  <c r="O10785" i="16"/>
  <c r="O10786" i="16"/>
  <c r="O10787" i="16"/>
  <c r="O10788" i="16"/>
  <c r="O10789" i="16"/>
  <c r="O10790" i="16"/>
  <c r="O10791" i="16"/>
  <c r="O10792" i="16"/>
  <c r="O10793" i="16"/>
  <c r="O10794" i="16"/>
  <c r="O10795" i="16"/>
  <c r="O10796" i="16"/>
  <c r="O10797" i="16"/>
  <c r="O10798" i="16"/>
  <c r="O10799" i="16"/>
  <c r="O10800" i="16"/>
  <c r="O10801" i="16"/>
  <c r="O10802" i="16"/>
  <c r="O10803" i="16"/>
  <c r="O10804" i="16"/>
  <c r="O10805" i="16"/>
  <c r="O10806" i="16"/>
  <c r="O10807" i="16"/>
  <c r="O10808" i="16"/>
  <c r="O10809" i="16"/>
  <c r="O10810" i="16"/>
  <c r="O10811" i="16"/>
  <c r="O10812" i="16"/>
  <c r="O10813" i="16"/>
  <c r="O10814" i="16"/>
  <c r="O10815" i="16"/>
  <c r="O10816" i="16"/>
  <c r="O10817" i="16"/>
  <c r="O10818" i="16"/>
  <c r="O10819" i="16"/>
  <c r="O10820" i="16"/>
  <c r="O10821" i="16"/>
  <c r="O10822" i="16"/>
  <c r="O10823" i="16"/>
  <c r="O10824" i="16"/>
  <c r="O10825" i="16"/>
  <c r="O10826" i="16"/>
  <c r="O10827" i="16"/>
  <c r="O10828" i="16"/>
  <c r="O10829" i="16"/>
  <c r="O10830" i="16"/>
  <c r="O10831" i="16"/>
  <c r="O10832" i="16"/>
  <c r="O10833" i="16"/>
  <c r="O10834" i="16"/>
  <c r="O10835" i="16"/>
  <c r="O10836" i="16"/>
  <c r="O10837" i="16"/>
  <c r="O10838" i="16"/>
  <c r="O10839" i="16"/>
  <c r="O10840" i="16"/>
  <c r="O10841" i="16"/>
  <c r="O10842" i="16"/>
  <c r="O10843" i="16"/>
  <c r="O10844" i="16"/>
  <c r="O10845" i="16"/>
  <c r="O10846" i="16"/>
  <c r="O10847" i="16"/>
  <c r="O10848" i="16"/>
  <c r="O10849" i="16"/>
  <c r="O10850" i="16"/>
  <c r="O10851" i="16"/>
  <c r="O10852" i="16"/>
  <c r="O10853" i="16"/>
  <c r="O10854" i="16"/>
  <c r="O10855" i="16"/>
  <c r="O10856" i="16"/>
  <c r="O10857" i="16"/>
  <c r="O10858" i="16"/>
  <c r="O10859" i="16"/>
  <c r="O10860" i="16"/>
  <c r="O10861" i="16"/>
  <c r="O10862" i="16"/>
  <c r="O10863" i="16"/>
  <c r="O10864" i="16"/>
  <c r="O10865" i="16"/>
  <c r="O10866" i="16"/>
  <c r="O10867" i="16"/>
  <c r="O10868" i="16"/>
  <c r="O10869" i="16"/>
  <c r="O10870" i="16"/>
  <c r="O10871" i="16"/>
  <c r="O10872" i="16"/>
  <c r="O10873" i="16"/>
  <c r="O10874" i="16"/>
  <c r="O10875" i="16"/>
  <c r="O10876" i="16"/>
  <c r="O10877" i="16"/>
  <c r="O10878" i="16"/>
  <c r="O10879" i="16"/>
  <c r="O10880" i="16"/>
  <c r="O10881" i="16"/>
  <c r="O10882" i="16"/>
  <c r="O10883" i="16"/>
  <c r="O10884" i="16"/>
  <c r="O10885" i="16"/>
  <c r="O10886" i="16"/>
  <c r="O10887" i="16"/>
  <c r="O10888" i="16"/>
  <c r="O10889" i="16"/>
  <c r="O10890" i="16"/>
  <c r="O10891" i="16"/>
  <c r="O10892" i="16"/>
  <c r="O10893" i="16"/>
  <c r="O10894" i="16"/>
  <c r="O10895" i="16"/>
  <c r="O10896" i="16"/>
  <c r="O10897" i="16"/>
  <c r="O10898" i="16"/>
  <c r="O10899" i="16"/>
  <c r="O10900" i="16"/>
  <c r="O10901" i="16"/>
  <c r="O10902" i="16"/>
  <c r="O10903" i="16"/>
  <c r="O10904" i="16"/>
  <c r="O10905" i="16"/>
  <c r="O10906" i="16"/>
  <c r="O10907" i="16"/>
  <c r="O10908" i="16"/>
  <c r="O10909" i="16"/>
  <c r="O10910" i="16"/>
  <c r="O10911" i="16"/>
  <c r="O10912" i="16"/>
  <c r="O10913" i="16"/>
  <c r="O10914" i="16"/>
  <c r="O10915" i="16"/>
  <c r="O10916" i="16"/>
  <c r="O10917" i="16"/>
  <c r="O10918" i="16"/>
  <c r="O10919" i="16"/>
  <c r="O10920" i="16"/>
  <c r="O10921" i="16"/>
  <c r="O10922" i="16"/>
  <c r="O10923" i="16"/>
  <c r="O10924" i="16"/>
  <c r="O10925" i="16"/>
  <c r="O10926" i="16"/>
  <c r="O10927" i="16"/>
  <c r="O10928" i="16"/>
  <c r="O10929" i="16"/>
  <c r="O10930" i="16"/>
  <c r="O10931" i="16"/>
  <c r="O10932" i="16"/>
  <c r="O10933" i="16"/>
  <c r="O10934" i="16"/>
  <c r="O10935" i="16"/>
  <c r="O10936" i="16"/>
  <c r="O10937" i="16"/>
  <c r="O10938" i="16"/>
  <c r="O10939" i="16"/>
  <c r="O10940" i="16"/>
  <c r="O10941" i="16"/>
  <c r="O10942" i="16"/>
  <c r="O10943" i="16"/>
  <c r="O10944" i="16"/>
  <c r="O10945" i="16"/>
  <c r="O10946" i="16"/>
  <c r="O10947" i="16"/>
  <c r="O10948" i="16"/>
  <c r="O10949" i="16"/>
  <c r="O10950" i="16"/>
  <c r="O10951" i="16"/>
  <c r="O10952" i="16"/>
  <c r="O10953" i="16"/>
  <c r="O10954" i="16"/>
  <c r="O10955" i="16"/>
  <c r="O10956" i="16"/>
  <c r="O10957" i="16"/>
  <c r="O10958" i="16"/>
  <c r="O10959" i="16"/>
  <c r="O10960" i="16"/>
  <c r="O10961" i="16"/>
  <c r="O10962" i="16"/>
  <c r="O10963" i="16"/>
  <c r="O10964" i="16"/>
  <c r="O10965" i="16"/>
  <c r="O10966" i="16"/>
  <c r="O10967" i="16"/>
  <c r="O10968" i="16"/>
  <c r="O10969" i="16"/>
  <c r="O10970" i="16"/>
  <c r="O10971" i="16"/>
  <c r="O10972" i="16"/>
  <c r="O10973" i="16"/>
  <c r="O10974" i="16"/>
  <c r="O10975" i="16"/>
  <c r="O10976" i="16"/>
  <c r="O10977" i="16"/>
  <c r="O10978" i="16"/>
  <c r="O10979" i="16"/>
  <c r="O10980" i="16"/>
  <c r="O10981" i="16"/>
  <c r="O10982" i="16"/>
  <c r="O10983" i="16"/>
  <c r="O10984" i="16"/>
  <c r="O10985" i="16"/>
  <c r="O10986" i="16"/>
  <c r="O10987" i="16"/>
  <c r="O10988" i="16"/>
  <c r="O10989" i="16"/>
  <c r="O10990" i="16"/>
  <c r="O10991" i="16"/>
  <c r="O10992" i="16"/>
  <c r="O10993" i="16"/>
  <c r="O10994" i="16"/>
  <c r="O10995" i="16"/>
  <c r="O10996" i="16"/>
  <c r="O10997" i="16"/>
  <c r="O10998" i="16"/>
  <c r="O10999" i="16"/>
  <c r="O11000" i="16"/>
  <c r="O11001" i="16"/>
  <c r="O11002" i="16"/>
  <c r="O11003" i="16"/>
  <c r="O11004" i="16"/>
  <c r="O11005" i="16"/>
  <c r="O11006" i="16"/>
  <c r="O11007" i="16"/>
  <c r="O11008" i="16"/>
  <c r="O11009" i="16"/>
  <c r="O11010" i="16"/>
  <c r="O11011" i="16"/>
  <c r="O11012" i="16"/>
  <c r="O11013" i="16"/>
  <c r="O11014" i="16"/>
  <c r="O11015" i="16"/>
  <c r="O11016" i="16"/>
  <c r="O11017" i="16"/>
  <c r="O11018" i="16"/>
  <c r="O11019" i="16"/>
  <c r="O11020" i="16"/>
  <c r="O11021" i="16"/>
  <c r="O11022" i="16"/>
  <c r="O11023" i="16"/>
  <c r="O11024" i="16"/>
  <c r="O11025" i="16"/>
  <c r="O11026" i="16"/>
  <c r="O11027" i="16"/>
  <c r="O11028" i="16"/>
  <c r="O11029" i="16"/>
  <c r="O11030" i="16"/>
  <c r="O11031" i="16"/>
  <c r="O11032" i="16"/>
  <c r="O11033" i="16"/>
  <c r="O11034" i="16"/>
  <c r="O11035" i="16"/>
  <c r="O11036" i="16"/>
  <c r="O11037" i="16"/>
  <c r="O11038" i="16"/>
  <c r="O11039" i="16"/>
  <c r="O11040" i="16"/>
  <c r="O11041" i="16"/>
  <c r="O11042" i="16"/>
  <c r="O11043" i="16"/>
  <c r="O11044" i="16"/>
  <c r="O11045" i="16"/>
  <c r="O11046" i="16"/>
  <c r="O11047" i="16"/>
  <c r="O11048" i="16"/>
  <c r="O11049" i="16"/>
  <c r="O11050" i="16"/>
  <c r="O11051" i="16"/>
  <c r="O11052" i="16"/>
  <c r="O11053" i="16"/>
  <c r="O11054" i="16"/>
  <c r="O11055" i="16"/>
  <c r="O11056" i="16"/>
  <c r="O11057" i="16"/>
  <c r="O11058" i="16"/>
  <c r="O11059" i="16"/>
  <c r="O11060" i="16"/>
  <c r="O11061" i="16"/>
  <c r="O11062" i="16"/>
  <c r="O11063" i="16"/>
  <c r="O11064" i="16"/>
  <c r="O11065" i="16"/>
  <c r="O11066" i="16"/>
  <c r="O11067" i="16"/>
  <c r="O11068" i="16"/>
  <c r="O11069" i="16"/>
  <c r="O11070" i="16"/>
  <c r="O11071" i="16"/>
  <c r="O11072" i="16"/>
  <c r="O11073" i="16"/>
  <c r="O11074" i="16"/>
  <c r="O11075" i="16"/>
  <c r="O11076" i="16"/>
  <c r="O11077" i="16"/>
  <c r="O11078" i="16"/>
  <c r="O11079" i="16"/>
  <c r="O11080" i="16"/>
  <c r="O11081" i="16"/>
  <c r="O11082" i="16"/>
  <c r="O11083" i="16"/>
  <c r="O11084" i="16"/>
  <c r="O11085" i="16"/>
  <c r="O11086" i="16"/>
  <c r="O11087" i="16"/>
  <c r="O11088" i="16"/>
  <c r="O11089" i="16"/>
  <c r="O11090" i="16"/>
  <c r="O11091" i="16"/>
  <c r="O11092" i="16"/>
  <c r="O11093" i="16"/>
  <c r="O11094" i="16"/>
  <c r="O11095" i="16"/>
  <c r="O11096" i="16"/>
  <c r="O11097" i="16"/>
  <c r="O11098" i="16"/>
  <c r="O11099" i="16"/>
  <c r="O11100" i="16"/>
  <c r="O11101" i="16"/>
  <c r="O11102" i="16"/>
  <c r="O11103" i="16"/>
  <c r="O11104" i="16"/>
  <c r="O11105" i="16"/>
  <c r="O11106" i="16"/>
  <c r="O11107" i="16"/>
  <c r="O11108" i="16"/>
  <c r="O11109" i="16"/>
  <c r="O11110" i="16"/>
  <c r="O11111" i="16"/>
  <c r="O11112" i="16"/>
  <c r="O11113" i="16"/>
  <c r="O11114" i="16"/>
  <c r="O11115" i="16"/>
  <c r="O11116" i="16"/>
  <c r="O11117" i="16"/>
  <c r="O11118" i="16"/>
  <c r="O11119" i="16"/>
  <c r="O11120" i="16"/>
  <c r="O11121" i="16"/>
  <c r="O11122" i="16"/>
  <c r="O11123" i="16"/>
  <c r="O11124" i="16"/>
  <c r="O11125" i="16"/>
  <c r="O11126" i="16"/>
  <c r="O11127" i="16"/>
  <c r="O11128" i="16"/>
  <c r="O11129" i="16"/>
  <c r="O11130" i="16"/>
  <c r="O11131" i="16"/>
  <c r="O11132" i="16"/>
  <c r="O11133" i="16"/>
  <c r="O11134" i="16"/>
  <c r="O11135" i="16"/>
  <c r="O11136" i="16"/>
  <c r="O11137" i="16"/>
  <c r="O11138" i="16"/>
  <c r="O11139" i="16"/>
  <c r="O11140" i="16"/>
  <c r="O11141" i="16"/>
  <c r="O11142" i="16"/>
  <c r="O11143" i="16"/>
  <c r="O11144" i="16"/>
  <c r="O11145" i="16"/>
  <c r="O11146" i="16"/>
  <c r="O11147" i="16"/>
  <c r="O11148" i="16"/>
  <c r="O11149" i="16"/>
  <c r="O11150" i="16"/>
  <c r="O11151" i="16"/>
  <c r="O11152" i="16"/>
  <c r="O11153" i="16"/>
  <c r="O11154" i="16"/>
  <c r="O11155" i="16"/>
  <c r="O11156" i="16"/>
  <c r="O11157" i="16"/>
  <c r="O11158" i="16"/>
  <c r="O11159" i="16"/>
  <c r="O11160" i="16"/>
  <c r="O11161" i="16"/>
  <c r="O11162" i="16"/>
  <c r="O11163" i="16"/>
  <c r="O11164" i="16"/>
  <c r="O11165" i="16"/>
  <c r="O11166" i="16"/>
  <c r="O11167" i="16"/>
  <c r="O11168" i="16"/>
  <c r="O11169" i="16"/>
  <c r="O11170" i="16"/>
  <c r="O11171" i="16"/>
  <c r="O11172" i="16"/>
  <c r="O11173" i="16"/>
  <c r="O11174" i="16"/>
  <c r="O11175" i="16"/>
  <c r="O11176" i="16"/>
  <c r="O11177" i="16"/>
  <c r="O11178" i="16"/>
  <c r="O11179" i="16"/>
  <c r="O11180" i="16"/>
  <c r="O11181" i="16"/>
  <c r="O11182" i="16"/>
  <c r="O11183" i="16"/>
  <c r="O11184" i="16"/>
  <c r="O11185" i="16"/>
  <c r="O11186" i="16"/>
  <c r="O11187" i="16"/>
  <c r="O11188" i="16"/>
  <c r="O11189" i="16"/>
  <c r="O11190" i="16"/>
  <c r="O11191" i="16"/>
  <c r="O11192" i="16"/>
  <c r="O11193" i="16"/>
  <c r="O11194" i="16"/>
  <c r="O11195" i="16"/>
  <c r="O11196" i="16"/>
  <c r="O11197" i="16"/>
  <c r="O11198" i="16"/>
  <c r="O11199" i="16"/>
  <c r="O11200" i="16"/>
  <c r="O11201" i="16"/>
  <c r="O11202" i="16"/>
  <c r="O11203" i="16"/>
  <c r="O11204" i="16"/>
  <c r="O11205" i="16"/>
  <c r="O11206" i="16"/>
  <c r="O11207" i="16"/>
  <c r="O11208" i="16"/>
  <c r="O11209" i="16"/>
  <c r="O11210" i="16"/>
  <c r="O11211" i="16"/>
  <c r="O11212" i="16"/>
  <c r="O11213" i="16"/>
  <c r="O11214" i="16"/>
  <c r="O11215" i="16"/>
  <c r="O11216" i="16"/>
  <c r="O11217" i="16"/>
  <c r="O11218" i="16"/>
  <c r="O11219" i="16"/>
  <c r="O11220" i="16"/>
  <c r="O11221" i="16"/>
  <c r="O11222" i="16"/>
  <c r="O11223" i="16"/>
  <c r="O11224" i="16"/>
  <c r="O11225" i="16"/>
  <c r="O11226" i="16"/>
  <c r="O11227" i="16"/>
  <c r="O11228" i="16"/>
  <c r="O11229" i="16"/>
  <c r="O11230" i="16"/>
  <c r="O11231" i="16"/>
  <c r="O11232" i="16"/>
  <c r="O11233" i="16"/>
  <c r="O11234" i="16"/>
  <c r="O11235" i="16"/>
  <c r="O11236" i="16"/>
  <c r="O11237" i="16"/>
  <c r="O11238" i="16"/>
  <c r="O11239" i="16"/>
  <c r="O11240" i="16"/>
  <c r="O11241" i="16"/>
  <c r="O11242" i="16"/>
  <c r="O11243" i="16"/>
  <c r="O11244" i="16"/>
  <c r="O11245" i="16"/>
  <c r="O11246" i="16"/>
  <c r="O11247" i="16"/>
  <c r="O11248" i="16"/>
  <c r="O11249" i="16"/>
  <c r="O11250" i="16"/>
  <c r="O11251" i="16"/>
  <c r="O11252" i="16"/>
  <c r="O11253" i="16"/>
  <c r="O11254" i="16"/>
  <c r="O11255" i="16"/>
  <c r="O11256" i="16"/>
  <c r="O11257" i="16"/>
  <c r="O11258" i="16"/>
  <c r="O11259" i="16"/>
  <c r="O11260" i="16"/>
  <c r="O11261" i="16"/>
  <c r="O11262" i="16"/>
  <c r="O11263" i="16"/>
  <c r="O11264" i="16"/>
  <c r="O11265" i="16"/>
  <c r="O11266" i="16"/>
  <c r="O11267" i="16"/>
  <c r="O11268" i="16"/>
  <c r="O11269" i="16"/>
  <c r="O11270" i="16"/>
  <c r="O11271" i="16"/>
  <c r="O11272" i="16"/>
  <c r="O11273" i="16"/>
  <c r="O11274" i="16"/>
  <c r="O11275" i="16"/>
  <c r="O11276" i="16"/>
  <c r="O11277" i="16"/>
  <c r="O11278" i="16"/>
  <c r="O11279" i="16"/>
  <c r="O11280" i="16"/>
  <c r="O11281" i="16"/>
  <c r="O11282" i="16"/>
  <c r="O11283" i="16"/>
  <c r="O11284" i="16"/>
  <c r="O11285" i="16"/>
  <c r="O11286" i="16"/>
  <c r="O11287" i="16"/>
  <c r="O11288" i="16"/>
  <c r="O11289" i="16"/>
  <c r="O11290" i="16"/>
  <c r="O11291" i="16"/>
  <c r="O11292" i="16"/>
  <c r="O11293" i="16"/>
  <c r="O11294" i="16"/>
  <c r="O11295" i="16"/>
  <c r="O11296" i="16"/>
  <c r="O11297" i="16"/>
  <c r="O11298" i="16"/>
  <c r="O11299" i="16"/>
  <c r="O11300" i="16"/>
  <c r="O11301" i="16"/>
  <c r="O11302" i="16"/>
  <c r="O11303" i="16"/>
  <c r="O11304" i="16"/>
  <c r="O11305" i="16"/>
  <c r="O11306" i="16"/>
  <c r="O11307" i="16"/>
  <c r="O11308" i="16"/>
  <c r="O11309" i="16"/>
  <c r="O11310" i="16"/>
  <c r="O11311" i="16"/>
  <c r="O11312" i="16"/>
  <c r="O11313" i="16"/>
  <c r="O11314" i="16"/>
  <c r="O11315" i="16"/>
  <c r="O11316" i="16"/>
  <c r="O11317" i="16"/>
  <c r="O11318" i="16"/>
  <c r="O11319" i="16"/>
  <c r="O11320" i="16"/>
  <c r="O11321" i="16"/>
  <c r="O11322" i="16"/>
  <c r="O11323" i="16"/>
  <c r="O11324" i="16"/>
  <c r="O11325" i="16"/>
  <c r="O11326" i="16"/>
  <c r="O11327" i="16"/>
  <c r="O11328" i="16"/>
  <c r="O11329" i="16"/>
  <c r="O11330" i="16"/>
  <c r="O11331" i="16"/>
  <c r="O11332" i="16"/>
  <c r="O11333" i="16"/>
  <c r="O11334" i="16"/>
  <c r="O11335" i="16"/>
  <c r="O11336" i="16"/>
  <c r="O11337" i="16"/>
  <c r="O11338" i="16"/>
  <c r="O11339" i="16"/>
  <c r="O11340" i="16"/>
  <c r="O11341" i="16"/>
  <c r="O11342" i="16"/>
  <c r="O11343" i="16"/>
  <c r="O11344" i="16"/>
  <c r="O11345" i="16"/>
  <c r="O11346" i="16"/>
  <c r="O11347" i="16"/>
  <c r="O11348" i="16"/>
  <c r="O11349" i="16"/>
  <c r="O11350" i="16"/>
  <c r="O11351" i="16"/>
  <c r="O11352" i="16"/>
  <c r="O11353" i="16"/>
  <c r="O11354" i="16"/>
  <c r="O11355" i="16"/>
  <c r="O11356" i="16"/>
  <c r="O11357" i="16"/>
  <c r="O11358" i="16"/>
  <c r="O11359" i="16"/>
  <c r="O11360" i="16"/>
  <c r="O11361" i="16"/>
  <c r="O11362" i="16"/>
  <c r="O11363" i="16"/>
  <c r="O11364" i="16"/>
  <c r="O11365" i="16"/>
  <c r="O11366" i="16"/>
  <c r="O11367" i="16"/>
  <c r="O11368" i="16"/>
  <c r="O11369" i="16"/>
  <c r="O11370" i="16"/>
  <c r="O11371" i="16"/>
  <c r="O11372" i="16"/>
  <c r="O11373" i="16"/>
  <c r="O11374" i="16"/>
  <c r="O11375" i="16"/>
  <c r="O11376" i="16"/>
  <c r="O11377" i="16"/>
  <c r="O11378" i="16"/>
  <c r="O11379" i="16"/>
  <c r="O11380" i="16"/>
  <c r="O11381" i="16"/>
  <c r="O11382" i="16"/>
  <c r="O11383" i="16"/>
  <c r="O11384" i="16"/>
  <c r="O11385" i="16"/>
  <c r="O11386" i="16"/>
  <c r="O11387" i="16"/>
  <c r="O11388" i="16"/>
  <c r="O11389" i="16"/>
  <c r="O11390" i="16"/>
  <c r="O11391" i="16"/>
  <c r="O11392" i="16"/>
  <c r="O11393" i="16"/>
  <c r="O11394" i="16"/>
  <c r="O11395" i="16"/>
  <c r="O11396" i="16"/>
  <c r="O11397" i="16"/>
  <c r="O11398" i="16"/>
  <c r="O11399" i="16"/>
  <c r="O11400" i="16"/>
  <c r="O11401" i="16"/>
  <c r="O11402" i="16"/>
  <c r="O11403" i="16"/>
  <c r="O11404" i="16"/>
  <c r="O11405" i="16"/>
  <c r="O11406" i="16"/>
  <c r="O11407" i="16"/>
  <c r="O11408" i="16"/>
  <c r="O11409" i="16"/>
  <c r="O11410" i="16"/>
  <c r="O11411" i="16"/>
  <c r="O11412" i="16"/>
  <c r="O11413" i="16"/>
  <c r="O11414" i="16"/>
  <c r="O11415" i="16"/>
  <c r="O11416" i="16"/>
  <c r="O11417" i="16"/>
  <c r="O11418" i="16"/>
  <c r="O11419" i="16"/>
  <c r="O11420" i="16"/>
  <c r="O11421" i="16"/>
  <c r="O11422" i="16"/>
  <c r="O11423" i="16"/>
  <c r="O11424" i="16"/>
  <c r="O11425" i="16"/>
  <c r="O11426" i="16"/>
  <c r="O11427" i="16"/>
  <c r="O11428" i="16"/>
  <c r="O11429" i="16"/>
  <c r="O11430" i="16"/>
  <c r="O11431" i="16"/>
  <c r="O11432" i="16"/>
  <c r="O11433" i="16"/>
  <c r="O11434" i="16"/>
  <c r="O11435" i="16"/>
  <c r="O11436" i="16"/>
  <c r="O11437" i="16"/>
  <c r="O11438" i="16"/>
  <c r="O11439" i="16"/>
  <c r="O11440" i="16"/>
  <c r="O11441" i="16"/>
  <c r="O11442" i="16"/>
  <c r="O11443" i="16"/>
  <c r="O11444" i="16"/>
  <c r="O11445" i="16"/>
  <c r="O11446" i="16"/>
  <c r="O11447" i="16"/>
  <c r="O11448" i="16"/>
  <c r="O11449" i="16"/>
  <c r="O11450" i="16"/>
  <c r="O11451" i="16"/>
  <c r="O11452" i="16"/>
  <c r="O11453" i="16"/>
  <c r="O11454" i="16"/>
  <c r="O11455" i="16"/>
  <c r="O11456" i="16"/>
  <c r="O11457" i="16"/>
  <c r="O11458" i="16"/>
  <c r="O11459" i="16"/>
  <c r="O11460" i="16"/>
  <c r="O11461" i="16"/>
  <c r="O11462" i="16"/>
  <c r="O11463" i="16"/>
  <c r="O11464" i="16"/>
  <c r="O11465" i="16"/>
  <c r="O11466" i="16"/>
  <c r="O11467" i="16"/>
  <c r="O11468" i="16"/>
  <c r="O11469" i="16"/>
  <c r="O11470" i="16"/>
  <c r="O11471" i="16"/>
  <c r="O11472" i="16"/>
  <c r="O11473" i="16"/>
  <c r="O11474" i="16"/>
  <c r="O11475" i="16"/>
  <c r="O11476" i="16"/>
  <c r="O11477" i="16"/>
  <c r="O11478" i="16"/>
  <c r="O11479" i="16"/>
  <c r="O11480" i="16"/>
  <c r="O11481" i="16"/>
  <c r="O11482" i="16"/>
  <c r="O11483" i="16"/>
  <c r="O11484" i="16"/>
  <c r="O11485" i="16"/>
  <c r="O11486" i="16"/>
  <c r="O11487" i="16"/>
  <c r="O11488" i="16"/>
  <c r="O11489" i="16"/>
  <c r="O11490" i="16"/>
  <c r="O11491" i="16"/>
  <c r="O11492" i="16"/>
  <c r="O11493" i="16"/>
  <c r="O11494" i="16"/>
  <c r="O11495" i="16"/>
  <c r="O11496" i="16"/>
  <c r="O11497" i="16"/>
  <c r="O11498" i="16"/>
  <c r="O11499" i="16"/>
  <c r="O11500" i="16"/>
  <c r="O11501" i="16"/>
  <c r="O11502" i="16"/>
  <c r="O11503" i="16"/>
  <c r="O11504" i="16"/>
  <c r="O11505" i="16"/>
  <c r="O11506" i="16"/>
  <c r="O11507" i="16"/>
  <c r="O11508" i="16"/>
  <c r="O11509" i="16"/>
  <c r="O11510" i="16"/>
  <c r="O11511" i="16"/>
  <c r="O11512" i="16"/>
  <c r="O11513" i="16"/>
  <c r="O11514" i="16"/>
  <c r="O11515" i="16"/>
  <c r="O11516" i="16"/>
  <c r="O11517" i="16"/>
  <c r="O11518" i="16"/>
  <c r="O11519" i="16"/>
  <c r="O11520" i="16"/>
  <c r="O11521" i="16"/>
  <c r="O11522" i="16"/>
  <c r="O11523" i="16"/>
  <c r="O11524" i="16"/>
  <c r="O11525" i="16"/>
  <c r="O11526" i="16"/>
  <c r="O11527" i="16"/>
  <c r="O11528" i="16"/>
  <c r="O11529" i="16"/>
  <c r="O11530" i="16"/>
  <c r="O11531" i="16"/>
  <c r="O11532" i="16"/>
  <c r="O11533" i="16"/>
  <c r="O11534" i="16"/>
  <c r="O11535" i="16"/>
  <c r="O11536" i="16"/>
  <c r="O11537" i="16"/>
  <c r="O11538" i="16"/>
  <c r="O11539" i="16"/>
  <c r="O11540" i="16"/>
  <c r="O11541" i="16"/>
  <c r="O11542" i="16"/>
  <c r="O11543" i="16"/>
  <c r="O11544" i="16"/>
  <c r="O11545" i="16"/>
  <c r="O11546" i="16"/>
  <c r="O11547" i="16"/>
  <c r="O11548" i="16"/>
  <c r="O11549" i="16"/>
  <c r="O11550" i="16"/>
  <c r="O11551" i="16"/>
  <c r="O11552" i="16"/>
  <c r="O11553" i="16"/>
  <c r="O11554" i="16"/>
  <c r="O11555" i="16"/>
  <c r="O11556" i="16"/>
  <c r="O11557" i="16"/>
  <c r="O11558" i="16"/>
  <c r="O11559" i="16"/>
  <c r="O11560" i="16"/>
  <c r="O11561" i="16"/>
  <c r="O11562" i="16"/>
  <c r="O11563" i="16"/>
  <c r="O11564" i="16"/>
  <c r="O11565" i="16"/>
  <c r="O11566" i="16"/>
  <c r="O11567" i="16"/>
  <c r="O11568" i="16"/>
  <c r="O11569" i="16"/>
  <c r="O11570" i="16"/>
  <c r="O11571" i="16"/>
  <c r="O11572" i="16"/>
  <c r="O11573" i="16"/>
  <c r="O11574" i="16"/>
  <c r="O11575" i="16"/>
  <c r="O11576" i="16"/>
  <c r="O11577" i="16"/>
  <c r="O11578" i="16"/>
  <c r="O11579" i="16"/>
  <c r="O11580" i="16"/>
  <c r="O11581" i="16"/>
  <c r="O11582" i="16"/>
  <c r="O11583" i="16"/>
  <c r="O11584" i="16"/>
  <c r="O11585" i="16"/>
  <c r="O11586" i="16"/>
  <c r="O11587" i="16"/>
  <c r="O11588" i="16"/>
  <c r="O11589" i="16"/>
  <c r="O11590" i="16"/>
  <c r="O11591" i="16"/>
  <c r="O11592" i="16"/>
  <c r="O11593" i="16"/>
  <c r="O11594" i="16"/>
  <c r="O11595" i="16"/>
  <c r="O11596" i="16"/>
  <c r="O11597" i="16"/>
  <c r="O11598" i="16"/>
  <c r="O11599" i="16"/>
  <c r="O11600" i="16"/>
  <c r="O11601" i="16"/>
  <c r="O11602" i="16"/>
  <c r="O11603" i="16"/>
  <c r="O11604" i="16"/>
  <c r="O11605" i="16"/>
  <c r="O11606" i="16"/>
  <c r="O11607" i="16"/>
  <c r="O11608" i="16"/>
  <c r="O11609" i="16"/>
  <c r="O11610" i="16"/>
  <c r="O11611" i="16"/>
  <c r="O11612" i="16"/>
  <c r="O11613" i="16"/>
  <c r="O11614" i="16"/>
  <c r="O11615" i="16"/>
  <c r="O11616" i="16"/>
  <c r="O11617" i="16"/>
  <c r="O11618" i="16"/>
  <c r="O11619" i="16"/>
  <c r="O11620" i="16"/>
  <c r="O11621" i="16"/>
  <c r="O11622" i="16"/>
  <c r="O11623" i="16"/>
  <c r="O11624" i="16"/>
  <c r="O11625" i="16"/>
  <c r="O11626" i="16"/>
  <c r="O11627" i="16"/>
  <c r="O11628" i="16"/>
  <c r="O11629" i="16"/>
  <c r="O11630" i="16"/>
  <c r="O11631" i="16"/>
  <c r="O11632" i="16"/>
  <c r="O11633" i="16"/>
  <c r="O11634" i="16"/>
  <c r="O11635" i="16"/>
  <c r="O11636" i="16"/>
  <c r="O11637" i="16"/>
  <c r="O11638" i="16"/>
  <c r="O11639" i="16"/>
  <c r="O11640" i="16"/>
  <c r="O11641" i="16"/>
  <c r="O11642" i="16"/>
  <c r="O11643" i="16"/>
  <c r="O11644" i="16"/>
  <c r="O11645" i="16"/>
  <c r="O11646" i="16"/>
  <c r="O11647" i="16"/>
  <c r="O11648" i="16"/>
  <c r="O11649" i="16"/>
  <c r="O11650" i="16"/>
  <c r="O11651" i="16"/>
  <c r="O11652" i="16"/>
  <c r="O11653" i="16"/>
  <c r="O11654" i="16"/>
  <c r="O11655" i="16"/>
  <c r="O11656" i="16"/>
  <c r="O11657" i="16"/>
  <c r="O11658" i="16"/>
  <c r="O11659" i="16"/>
  <c r="O11660" i="16"/>
  <c r="O11661" i="16"/>
  <c r="O11662" i="16"/>
  <c r="O11663" i="16"/>
  <c r="O11664" i="16"/>
  <c r="O11665" i="16"/>
  <c r="O11666" i="16"/>
  <c r="O11667" i="16"/>
  <c r="O11668" i="16"/>
  <c r="O11669" i="16"/>
  <c r="O11670" i="16"/>
  <c r="O11671" i="16"/>
  <c r="O11672" i="16"/>
  <c r="O11673" i="16"/>
  <c r="O11674" i="16"/>
  <c r="O11675" i="16"/>
  <c r="O11676" i="16"/>
  <c r="O11677" i="16"/>
  <c r="O11678" i="16"/>
  <c r="O11679" i="16"/>
  <c r="O11680" i="16"/>
  <c r="O11681" i="16"/>
  <c r="O11682" i="16"/>
  <c r="O11683" i="16"/>
  <c r="O11684" i="16"/>
  <c r="O11685" i="16"/>
  <c r="O11686" i="16"/>
  <c r="O11687" i="16"/>
  <c r="O11688" i="16"/>
  <c r="O11689" i="16"/>
  <c r="O11690" i="16"/>
  <c r="O11691" i="16"/>
  <c r="O11692" i="16"/>
  <c r="O11693" i="16"/>
  <c r="O11694" i="16"/>
  <c r="O11695" i="16"/>
  <c r="O11696" i="16"/>
  <c r="O11697" i="16"/>
  <c r="O11698" i="16"/>
  <c r="O11699" i="16"/>
  <c r="O11700" i="16"/>
  <c r="O11701" i="16"/>
  <c r="O11702" i="16"/>
  <c r="O11703" i="16"/>
  <c r="O11704" i="16"/>
  <c r="O11705" i="16"/>
  <c r="O11706" i="16"/>
  <c r="O11707" i="16"/>
  <c r="O11708" i="16"/>
  <c r="O11709" i="16"/>
  <c r="O11710" i="16"/>
  <c r="O11711" i="16"/>
  <c r="O11712" i="16"/>
  <c r="O11713" i="16"/>
  <c r="O11714" i="16"/>
  <c r="O11715" i="16"/>
  <c r="O11716" i="16"/>
  <c r="O11717" i="16"/>
  <c r="O11718" i="16"/>
  <c r="O11719" i="16"/>
  <c r="O11720" i="16"/>
  <c r="O11721" i="16"/>
  <c r="O11722" i="16"/>
  <c r="O11723" i="16"/>
  <c r="O11724" i="16"/>
  <c r="O11725" i="16"/>
  <c r="O11726" i="16"/>
  <c r="O11727" i="16"/>
  <c r="O11728" i="16"/>
  <c r="O11729" i="16"/>
  <c r="O11730" i="16"/>
  <c r="O11731" i="16"/>
  <c r="O11732" i="16"/>
  <c r="O11733" i="16"/>
  <c r="O11734" i="16"/>
  <c r="O11735" i="16"/>
  <c r="O11736" i="16"/>
  <c r="O11737" i="16"/>
  <c r="O11738" i="16"/>
  <c r="O11739" i="16"/>
  <c r="O11740" i="16"/>
  <c r="O11741" i="16"/>
  <c r="O11742" i="16"/>
  <c r="O11743" i="16"/>
  <c r="O11744" i="16"/>
  <c r="O11745" i="16"/>
  <c r="O11746" i="16"/>
  <c r="O11747" i="16"/>
  <c r="O11748" i="16"/>
  <c r="O11749" i="16"/>
  <c r="O11750" i="16"/>
  <c r="O11751" i="16"/>
  <c r="O11752" i="16"/>
  <c r="O11753" i="16"/>
  <c r="O11754" i="16"/>
  <c r="O11755" i="16"/>
  <c r="O11756" i="16"/>
  <c r="O11757" i="16"/>
  <c r="O11758" i="16"/>
  <c r="O11759" i="16"/>
  <c r="O11760" i="16"/>
  <c r="O11761" i="16"/>
  <c r="O11762" i="16"/>
  <c r="O11763" i="16"/>
  <c r="O11764" i="16"/>
  <c r="O11765" i="16"/>
  <c r="O11766" i="16"/>
  <c r="O11767" i="16"/>
  <c r="O11768" i="16"/>
  <c r="O11769" i="16"/>
  <c r="O11770" i="16"/>
  <c r="O11771" i="16"/>
  <c r="O11772" i="16"/>
  <c r="O11773" i="16"/>
  <c r="O11774" i="16"/>
  <c r="O11775" i="16"/>
  <c r="O11776" i="16"/>
  <c r="O11777" i="16"/>
  <c r="O11778" i="16"/>
  <c r="O11779" i="16"/>
  <c r="O11780" i="16"/>
  <c r="O11781" i="16"/>
  <c r="O11782" i="16"/>
  <c r="O11783" i="16"/>
  <c r="O11784" i="16"/>
  <c r="O11785" i="16"/>
  <c r="O11786" i="16"/>
  <c r="O11787" i="16"/>
  <c r="O11788" i="16"/>
  <c r="O11789" i="16"/>
  <c r="O11790" i="16"/>
  <c r="O11791" i="16"/>
  <c r="O11792" i="16"/>
  <c r="O11793" i="16"/>
  <c r="O11794" i="16"/>
  <c r="O11795" i="16"/>
  <c r="O11796" i="16"/>
  <c r="O11797" i="16"/>
  <c r="O11798" i="16"/>
  <c r="O11799" i="16"/>
  <c r="O11800" i="16"/>
  <c r="O11801" i="16"/>
  <c r="O11802" i="16"/>
  <c r="O11803" i="16"/>
  <c r="O11804" i="16"/>
  <c r="O11805" i="16"/>
  <c r="O11806" i="16"/>
  <c r="O11807" i="16"/>
  <c r="O11808" i="16"/>
  <c r="O11809" i="16"/>
  <c r="O11810" i="16"/>
  <c r="O11811" i="16"/>
  <c r="O11812" i="16"/>
  <c r="O11813" i="16"/>
  <c r="O11814" i="16"/>
  <c r="O11815" i="16"/>
  <c r="O11816" i="16"/>
  <c r="O11817" i="16"/>
  <c r="O11818" i="16"/>
  <c r="O11819" i="16"/>
  <c r="O11820" i="16"/>
  <c r="O11821" i="16"/>
  <c r="O11822" i="16"/>
  <c r="O11823" i="16"/>
  <c r="O11824" i="16"/>
  <c r="O11825" i="16"/>
  <c r="O11826" i="16"/>
  <c r="O11827" i="16"/>
  <c r="O11828" i="16"/>
  <c r="O11829" i="16"/>
  <c r="O11830" i="16"/>
  <c r="O11831" i="16"/>
  <c r="O11832" i="16"/>
  <c r="O11833" i="16"/>
  <c r="O11834" i="16"/>
  <c r="O11835" i="16"/>
  <c r="O11836" i="16"/>
  <c r="O11837" i="16"/>
  <c r="O11838" i="16"/>
  <c r="O11839" i="16"/>
  <c r="O11840" i="16"/>
  <c r="O11841" i="16"/>
  <c r="O11842" i="16"/>
  <c r="O11843" i="16"/>
  <c r="O11844" i="16"/>
  <c r="O11845" i="16"/>
  <c r="O11846" i="16"/>
  <c r="O11847" i="16"/>
  <c r="O11848" i="16"/>
  <c r="O11849" i="16"/>
  <c r="O11850" i="16"/>
  <c r="O11851" i="16"/>
  <c r="O11852" i="16"/>
  <c r="O11853" i="16"/>
  <c r="O11854" i="16"/>
  <c r="O11855" i="16"/>
  <c r="O11856" i="16"/>
  <c r="O11857" i="16"/>
  <c r="O11858" i="16"/>
  <c r="O11859" i="16"/>
  <c r="O11860" i="16"/>
  <c r="O11861" i="16"/>
  <c r="O11862" i="16"/>
  <c r="O11863" i="16"/>
  <c r="O11864" i="16"/>
  <c r="O11865" i="16"/>
  <c r="O11866" i="16"/>
  <c r="O11867" i="16"/>
  <c r="O11868" i="16"/>
  <c r="O11869" i="16"/>
  <c r="O11870" i="16"/>
  <c r="O11871" i="16"/>
  <c r="O11872" i="16"/>
  <c r="O11873" i="16"/>
  <c r="O11874" i="16"/>
  <c r="O11875" i="16"/>
  <c r="O11876" i="16"/>
  <c r="O11877" i="16"/>
  <c r="O11878" i="16"/>
  <c r="O11879" i="16"/>
  <c r="O11880" i="16"/>
  <c r="O11881" i="16"/>
  <c r="O11882" i="16"/>
  <c r="O11883" i="16"/>
  <c r="O11884" i="16"/>
  <c r="O11885" i="16"/>
  <c r="O11886" i="16"/>
  <c r="O11887" i="16"/>
  <c r="O11888" i="16"/>
  <c r="O11889" i="16"/>
  <c r="O11890" i="16"/>
  <c r="O11891" i="16"/>
  <c r="O11892" i="16"/>
  <c r="O11893" i="16"/>
  <c r="O11894" i="16"/>
  <c r="O11895" i="16"/>
  <c r="O11896" i="16"/>
  <c r="O11897" i="16"/>
  <c r="O11898" i="16"/>
  <c r="O11899" i="16"/>
  <c r="O11900" i="16"/>
  <c r="O11901" i="16"/>
  <c r="O11902" i="16"/>
  <c r="O11903" i="16"/>
  <c r="O11904" i="16"/>
  <c r="O11905" i="16"/>
  <c r="O11906" i="16"/>
  <c r="O11907" i="16"/>
  <c r="O11908" i="16"/>
  <c r="O11909" i="16"/>
  <c r="O11910" i="16"/>
  <c r="O11911" i="16"/>
  <c r="O11912" i="16"/>
  <c r="O11913" i="16"/>
  <c r="O11914" i="16"/>
  <c r="O11915" i="16"/>
  <c r="O11916" i="16"/>
  <c r="O11917" i="16"/>
  <c r="O11918" i="16"/>
  <c r="O11919" i="16"/>
  <c r="O11920" i="16"/>
  <c r="O11921" i="16"/>
  <c r="O11922" i="16"/>
  <c r="O11923" i="16"/>
  <c r="O11924" i="16"/>
  <c r="O11925" i="16"/>
  <c r="O11926" i="16"/>
  <c r="O11927" i="16"/>
  <c r="O11928" i="16"/>
  <c r="O11929" i="16"/>
  <c r="O11930" i="16"/>
  <c r="O11931" i="16"/>
  <c r="O11932" i="16"/>
  <c r="O11933" i="16"/>
  <c r="O11934" i="16"/>
  <c r="O11935" i="16"/>
  <c r="O11936" i="16"/>
  <c r="O11937" i="16"/>
  <c r="O11938" i="16"/>
  <c r="O11939" i="16"/>
  <c r="O11940" i="16"/>
  <c r="O11941" i="16"/>
  <c r="O11942" i="16"/>
  <c r="O11943" i="16"/>
  <c r="O11944" i="16"/>
  <c r="O11945" i="16"/>
  <c r="O11946" i="16"/>
  <c r="O11947" i="16"/>
  <c r="O11948" i="16"/>
  <c r="O11949" i="16"/>
  <c r="O11950" i="16"/>
  <c r="O11951" i="16"/>
  <c r="O11952" i="16"/>
  <c r="O11953" i="16"/>
  <c r="O11954" i="16"/>
  <c r="O11955" i="16"/>
  <c r="O11956" i="16"/>
  <c r="O11957" i="16"/>
  <c r="O11958" i="16"/>
  <c r="O11959" i="16"/>
  <c r="O11960" i="16"/>
  <c r="O11961" i="16"/>
  <c r="O11962" i="16"/>
  <c r="O11963" i="16"/>
  <c r="O11964" i="16"/>
  <c r="O11965" i="16"/>
  <c r="O11966" i="16"/>
  <c r="O11967" i="16"/>
  <c r="O11968" i="16"/>
  <c r="O11969" i="16"/>
  <c r="O11970" i="16"/>
  <c r="O11971" i="16"/>
  <c r="O11972" i="16"/>
  <c r="O11973" i="16"/>
  <c r="O11974" i="16"/>
  <c r="O11975" i="16"/>
  <c r="O11976" i="16"/>
  <c r="O11977" i="16"/>
  <c r="O11978" i="16"/>
  <c r="O11979" i="16"/>
  <c r="O11980" i="16"/>
  <c r="O11981" i="16"/>
  <c r="O11982" i="16"/>
  <c r="O11983" i="16"/>
  <c r="O11984" i="16"/>
  <c r="O11985" i="16"/>
  <c r="O11986" i="16"/>
  <c r="O11987" i="16"/>
  <c r="O11988" i="16"/>
  <c r="O11989" i="16"/>
  <c r="O11990" i="16"/>
  <c r="O11991" i="16"/>
  <c r="O11992" i="16"/>
  <c r="O11993" i="16"/>
  <c r="O11994" i="16"/>
  <c r="O11995" i="16"/>
  <c r="O11996" i="16"/>
  <c r="O11997" i="16"/>
  <c r="O11998" i="16"/>
  <c r="O11999" i="16"/>
  <c r="O12000" i="16"/>
  <c r="O12001" i="16"/>
  <c r="O12002" i="16"/>
  <c r="O12003" i="16"/>
  <c r="O12004" i="16"/>
  <c r="O12005" i="16"/>
  <c r="O12006" i="16"/>
  <c r="O12007" i="16"/>
  <c r="O12008" i="16"/>
  <c r="O12009" i="16"/>
  <c r="O12010" i="16"/>
  <c r="O12011" i="16"/>
  <c r="O12012" i="16"/>
  <c r="O12013" i="16"/>
  <c r="O12014" i="16"/>
  <c r="O12015" i="16"/>
  <c r="O12016" i="16"/>
  <c r="O12017" i="16"/>
  <c r="O12018" i="16"/>
  <c r="O12019" i="16"/>
  <c r="O12020" i="16"/>
  <c r="O12021" i="16"/>
  <c r="O12022" i="16"/>
  <c r="O12023" i="16"/>
  <c r="O12024" i="16"/>
  <c r="O12025" i="16"/>
  <c r="O12026" i="16"/>
  <c r="O12027" i="16"/>
  <c r="O12028" i="16"/>
  <c r="O12029" i="16"/>
  <c r="O12030" i="16"/>
  <c r="O12031" i="16"/>
  <c r="O12032" i="16"/>
  <c r="O12033" i="16"/>
  <c r="O12034" i="16"/>
  <c r="O12035" i="16"/>
  <c r="O12036" i="16"/>
  <c r="O12037" i="16"/>
  <c r="O12038" i="16"/>
  <c r="O12039" i="16"/>
  <c r="O12040" i="16"/>
  <c r="O12041" i="16"/>
  <c r="O12042" i="16"/>
  <c r="O12043" i="16"/>
  <c r="O12044" i="16"/>
  <c r="O12045" i="16"/>
  <c r="O12046" i="16"/>
  <c r="O12047" i="16"/>
  <c r="O12048" i="16"/>
  <c r="O12049" i="16"/>
  <c r="O12050" i="16"/>
  <c r="O12051" i="16"/>
  <c r="O12052" i="16"/>
  <c r="O12053" i="16"/>
  <c r="O12054" i="16"/>
  <c r="O12055" i="16"/>
  <c r="O12056" i="16"/>
  <c r="O12057" i="16"/>
  <c r="O12058" i="16"/>
  <c r="O12059" i="16"/>
  <c r="O12060" i="16"/>
  <c r="O12061" i="16"/>
  <c r="O12062" i="16"/>
  <c r="O12063" i="16"/>
  <c r="O12064" i="16"/>
  <c r="O12065" i="16"/>
  <c r="O12066" i="16"/>
  <c r="O12067" i="16"/>
  <c r="O12068" i="16"/>
  <c r="O12069" i="16"/>
  <c r="O12070" i="16"/>
  <c r="O12071" i="16"/>
  <c r="O12072" i="16"/>
  <c r="O12073" i="16"/>
  <c r="O12074" i="16"/>
  <c r="O12075" i="16"/>
  <c r="O12076" i="16"/>
  <c r="O12077" i="16"/>
  <c r="O12078" i="16"/>
  <c r="O12079" i="16"/>
  <c r="O12080" i="16"/>
  <c r="O12081" i="16"/>
  <c r="O12082" i="16"/>
  <c r="O12083" i="16"/>
  <c r="O12084" i="16"/>
  <c r="O12085" i="16"/>
  <c r="O12086" i="16"/>
  <c r="O12087" i="16"/>
  <c r="O12088" i="16"/>
  <c r="O12089" i="16"/>
  <c r="O12090" i="16"/>
  <c r="O12091" i="16"/>
  <c r="O12092" i="16"/>
  <c r="O12093" i="16"/>
  <c r="O12094" i="16"/>
  <c r="O12095" i="16"/>
  <c r="O12096" i="16"/>
  <c r="O12097" i="16"/>
  <c r="O12098" i="16"/>
  <c r="O12099" i="16"/>
  <c r="O12100" i="16"/>
  <c r="O12101" i="16"/>
  <c r="O12102" i="16"/>
  <c r="O12103" i="16"/>
  <c r="O12104" i="16"/>
  <c r="O12105" i="16"/>
  <c r="O12106" i="16"/>
  <c r="O12107" i="16"/>
  <c r="O12108" i="16"/>
  <c r="O12109" i="16"/>
  <c r="O12110" i="16"/>
  <c r="O12111" i="16"/>
  <c r="O12112" i="16"/>
  <c r="O12113" i="16"/>
  <c r="O12114" i="16"/>
  <c r="O12115" i="16"/>
  <c r="O12116" i="16"/>
  <c r="O12117" i="16"/>
  <c r="O12118" i="16"/>
  <c r="O12119" i="16"/>
  <c r="O12120" i="16"/>
  <c r="O12121" i="16"/>
  <c r="O12122" i="16"/>
  <c r="O12123" i="16"/>
  <c r="O12124" i="16"/>
  <c r="O12125" i="16"/>
  <c r="O12126" i="16"/>
  <c r="O12127" i="16"/>
  <c r="O12128" i="16"/>
  <c r="O12129" i="16"/>
  <c r="O12130" i="16"/>
  <c r="O12131" i="16"/>
  <c r="O12132" i="16"/>
  <c r="O12133" i="16"/>
  <c r="O12134" i="16"/>
  <c r="O12135" i="16"/>
  <c r="O12136" i="16"/>
  <c r="O12137" i="16"/>
  <c r="O12138" i="16"/>
  <c r="O12139" i="16"/>
  <c r="O12140" i="16"/>
  <c r="O12141" i="16"/>
  <c r="O12142" i="16"/>
  <c r="O12143" i="16"/>
  <c r="O12144" i="16"/>
  <c r="O12145" i="16"/>
  <c r="O12146" i="16"/>
  <c r="O12147" i="16"/>
  <c r="O12148" i="16"/>
  <c r="O12149" i="16"/>
  <c r="O12150" i="16"/>
  <c r="O12151" i="16"/>
  <c r="O12152" i="16"/>
  <c r="O12153" i="16"/>
  <c r="O12154" i="16"/>
  <c r="O12155" i="16"/>
  <c r="O12156" i="16"/>
  <c r="O12157" i="16"/>
  <c r="O12158" i="16"/>
  <c r="O12159" i="16"/>
  <c r="O12160" i="16"/>
  <c r="O12161" i="16"/>
  <c r="O12162" i="16"/>
  <c r="O12163" i="16"/>
  <c r="O12164" i="16"/>
  <c r="O12165" i="16"/>
  <c r="O12166" i="16"/>
  <c r="O12167" i="16"/>
  <c r="O12168" i="16"/>
  <c r="O12169" i="16"/>
  <c r="O12170" i="16"/>
  <c r="O12171" i="16"/>
  <c r="O12172" i="16"/>
  <c r="O12173" i="16"/>
  <c r="O12174" i="16"/>
  <c r="O12175" i="16"/>
  <c r="O12176" i="16"/>
  <c r="O12177" i="16"/>
  <c r="O12178" i="16"/>
  <c r="O12179" i="16"/>
  <c r="O12180" i="16"/>
  <c r="O12181" i="16"/>
  <c r="O12182" i="16"/>
  <c r="O12183" i="16"/>
  <c r="O12184" i="16"/>
  <c r="O12185" i="16"/>
  <c r="O12186" i="16"/>
  <c r="O12187" i="16"/>
  <c r="O12188" i="16"/>
  <c r="O12189" i="16"/>
  <c r="O12190" i="16"/>
  <c r="O12191" i="16"/>
  <c r="O12192" i="16"/>
  <c r="O12193" i="16"/>
  <c r="O12194" i="16"/>
  <c r="O12195" i="16"/>
  <c r="O12196" i="16"/>
  <c r="O12197" i="16"/>
  <c r="O12198" i="16"/>
  <c r="O12199" i="16"/>
  <c r="O12200" i="16"/>
  <c r="O12201" i="16"/>
  <c r="O12202" i="16"/>
  <c r="O12203" i="16"/>
  <c r="O12204" i="16"/>
  <c r="O12205" i="16"/>
  <c r="O12206" i="16"/>
  <c r="O12207" i="16"/>
  <c r="O12208" i="16"/>
  <c r="O12209" i="16"/>
  <c r="O12210" i="16"/>
  <c r="O12211" i="16"/>
  <c r="O12212" i="16"/>
  <c r="O12213" i="16"/>
  <c r="O12214" i="16"/>
  <c r="O12215" i="16"/>
  <c r="O12216" i="16"/>
  <c r="O12217" i="16"/>
  <c r="O12218" i="16"/>
  <c r="O12219" i="16"/>
  <c r="O12220" i="16"/>
  <c r="O12221" i="16"/>
  <c r="O12222" i="16"/>
  <c r="O12223" i="16"/>
  <c r="O12224" i="16"/>
  <c r="O12225" i="16"/>
  <c r="O12226" i="16"/>
  <c r="O12227" i="16"/>
  <c r="O12228" i="16"/>
  <c r="O12229" i="16"/>
  <c r="O12230" i="16"/>
  <c r="O12231" i="16"/>
  <c r="O12232" i="16"/>
  <c r="O12233" i="16"/>
  <c r="O12234" i="16"/>
  <c r="O12235" i="16"/>
  <c r="O12236" i="16"/>
  <c r="O12237" i="16"/>
  <c r="O12238" i="16"/>
  <c r="O12239" i="16"/>
  <c r="O12240" i="16"/>
  <c r="O12241" i="16"/>
  <c r="O12242" i="16"/>
  <c r="O12243" i="16"/>
  <c r="O12244" i="16"/>
  <c r="O12245" i="16"/>
  <c r="O12246" i="16"/>
  <c r="O12247" i="16"/>
  <c r="O12248" i="16"/>
  <c r="O12249" i="16"/>
  <c r="O12250" i="16"/>
  <c r="O12251" i="16"/>
  <c r="O12252" i="16"/>
  <c r="O12253" i="16"/>
  <c r="O12254" i="16"/>
  <c r="O12255" i="16"/>
  <c r="O12256" i="16"/>
  <c r="O12257" i="16"/>
  <c r="O12258" i="16"/>
  <c r="O12259" i="16"/>
  <c r="O12260" i="16"/>
  <c r="O12261" i="16"/>
  <c r="O12262" i="16"/>
  <c r="O12263" i="16"/>
  <c r="O12264" i="16"/>
  <c r="O12265" i="16"/>
  <c r="O12266" i="16"/>
  <c r="O12267" i="16"/>
  <c r="O12268" i="16"/>
  <c r="O12269" i="16"/>
  <c r="O12270" i="16"/>
  <c r="O12271" i="16"/>
  <c r="O12272" i="16"/>
  <c r="O12273" i="16"/>
  <c r="O12274" i="16"/>
  <c r="O12275" i="16"/>
  <c r="O12276" i="16"/>
  <c r="O12277" i="16"/>
  <c r="O12278" i="16"/>
  <c r="O12279" i="16"/>
  <c r="O12280" i="16"/>
  <c r="O12281" i="16"/>
  <c r="O12282" i="16"/>
  <c r="O12283" i="16"/>
  <c r="O12284" i="16"/>
  <c r="O12285" i="16"/>
  <c r="O12286" i="16"/>
  <c r="O12287" i="16"/>
  <c r="O12288" i="16"/>
  <c r="O12289" i="16"/>
  <c r="O12290" i="16"/>
  <c r="O12291" i="16"/>
  <c r="O12292" i="16"/>
  <c r="O12293" i="16"/>
  <c r="O12294" i="16"/>
  <c r="O12295" i="16"/>
  <c r="O12296" i="16"/>
  <c r="O12297" i="16"/>
  <c r="O12298" i="16"/>
  <c r="O12299" i="16"/>
  <c r="O12300" i="16"/>
  <c r="O12301" i="16"/>
  <c r="O12302" i="16"/>
  <c r="O12303" i="16"/>
  <c r="O12304" i="16"/>
  <c r="O12305" i="16"/>
  <c r="O12306" i="16"/>
  <c r="O12307" i="16"/>
  <c r="O12308" i="16"/>
  <c r="O12309" i="16"/>
  <c r="O12310" i="16"/>
  <c r="O12311" i="16"/>
  <c r="O12312" i="16"/>
  <c r="O12313" i="16"/>
  <c r="O12314" i="16"/>
  <c r="O12315" i="16"/>
  <c r="O12316" i="16"/>
  <c r="O12317" i="16"/>
  <c r="O12318" i="16"/>
  <c r="O12319" i="16"/>
  <c r="O12320" i="16"/>
  <c r="O12321" i="16"/>
  <c r="O12322" i="16"/>
  <c r="O12323" i="16"/>
  <c r="O12324" i="16"/>
  <c r="O12325" i="16"/>
  <c r="O12326" i="16"/>
  <c r="O12327" i="16"/>
  <c r="O12328" i="16"/>
  <c r="O12329" i="16"/>
  <c r="O12330" i="16"/>
  <c r="O12331" i="16"/>
  <c r="O12332" i="16"/>
  <c r="O12333" i="16"/>
  <c r="O12334" i="16"/>
  <c r="O12335" i="16"/>
  <c r="O12336" i="16"/>
  <c r="O12337" i="16"/>
  <c r="O12338" i="16"/>
  <c r="O12339" i="16"/>
  <c r="O12340" i="16"/>
  <c r="O12341" i="16"/>
  <c r="O12342" i="16"/>
  <c r="O12343" i="16"/>
  <c r="O12344" i="16"/>
  <c r="O12345" i="16"/>
  <c r="O12346" i="16"/>
  <c r="O12347" i="16"/>
  <c r="O12348" i="16"/>
  <c r="O12349" i="16"/>
  <c r="O12350" i="16"/>
  <c r="O12351" i="16"/>
  <c r="O12352" i="16"/>
  <c r="O12353" i="16"/>
  <c r="O12354" i="16"/>
  <c r="O12355" i="16"/>
  <c r="O12356" i="16"/>
  <c r="O12357" i="16"/>
  <c r="O12358" i="16"/>
  <c r="O12359" i="16"/>
  <c r="O12360" i="16"/>
  <c r="O12361" i="16"/>
  <c r="O12362" i="16"/>
  <c r="O12363" i="16"/>
  <c r="O12364" i="16"/>
  <c r="O12365" i="16"/>
  <c r="O12366" i="16"/>
  <c r="O12367" i="16"/>
  <c r="O12368" i="16"/>
  <c r="O12369" i="16"/>
  <c r="O12370" i="16"/>
  <c r="O12371" i="16"/>
  <c r="O12372" i="16"/>
  <c r="O12373" i="16"/>
  <c r="O12374" i="16"/>
  <c r="O12375" i="16"/>
  <c r="O12376" i="16"/>
  <c r="O12377" i="16"/>
  <c r="O12378" i="16"/>
  <c r="O12379" i="16"/>
  <c r="O12380" i="16"/>
  <c r="O12381" i="16"/>
  <c r="O12382" i="16"/>
  <c r="O12383" i="16"/>
  <c r="O12384" i="16"/>
  <c r="O12385" i="16"/>
  <c r="O12386" i="16"/>
  <c r="O12387" i="16"/>
  <c r="O12388" i="16"/>
  <c r="O12389" i="16"/>
  <c r="O12390" i="16"/>
  <c r="O12391" i="16"/>
  <c r="O12392" i="16"/>
  <c r="O12393" i="16"/>
  <c r="O12394" i="16"/>
  <c r="O12395" i="16"/>
  <c r="O12396" i="16"/>
  <c r="O12397" i="16"/>
  <c r="O12398" i="16"/>
  <c r="O12399" i="16"/>
  <c r="O12400" i="16"/>
  <c r="O12401" i="16"/>
  <c r="O12402" i="16"/>
  <c r="O12403" i="16"/>
  <c r="O12404" i="16"/>
  <c r="O12405" i="16"/>
  <c r="O12406" i="16"/>
  <c r="O12407" i="16"/>
  <c r="O12408" i="16"/>
  <c r="O12409" i="16"/>
  <c r="O12410" i="16"/>
  <c r="O12411" i="16"/>
  <c r="O12412" i="16"/>
  <c r="O12413" i="16"/>
  <c r="O12414" i="16"/>
  <c r="O12415" i="16"/>
  <c r="O12416" i="16"/>
  <c r="O12417" i="16"/>
  <c r="O12418" i="16"/>
  <c r="O12419" i="16"/>
  <c r="O12420" i="16"/>
  <c r="O12421" i="16"/>
  <c r="O12422" i="16"/>
  <c r="O12423" i="16"/>
  <c r="O12424" i="16"/>
  <c r="O12425" i="16"/>
  <c r="O12426" i="16"/>
  <c r="O12427" i="16"/>
  <c r="O12428" i="16"/>
  <c r="O12429" i="16"/>
  <c r="O12430" i="16"/>
  <c r="O12431" i="16"/>
  <c r="O12432" i="16"/>
  <c r="O12433" i="16"/>
  <c r="O12434" i="16"/>
  <c r="O12435" i="16"/>
  <c r="O12436" i="16"/>
  <c r="O12437" i="16"/>
  <c r="O12438" i="16"/>
  <c r="O12439" i="16"/>
  <c r="O12440" i="16"/>
  <c r="O12441" i="16"/>
  <c r="O12442" i="16"/>
  <c r="O12443" i="16"/>
  <c r="O12444" i="16"/>
  <c r="O12445" i="16"/>
  <c r="O12446" i="16"/>
  <c r="O12447" i="16"/>
  <c r="O12448" i="16"/>
  <c r="O12449" i="16"/>
  <c r="O12450" i="16"/>
  <c r="O12451" i="16"/>
  <c r="O12452" i="16"/>
  <c r="O12453" i="16"/>
  <c r="O12454" i="16"/>
  <c r="O12455" i="16"/>
  <c r="O12456" i="16"/>
  <c r="O12457" i="16"/>
  <c r="O12458" i="16"/>
  <c r="O12459" i="16"/>
  <c r="O12460" i="16"/>
  <c r="O12461" i="16"/>
  <c r="O12462" i="16"/>
  <c r="O12463" i="16"/>
  <c r="O12464" i="16"/>
  <c r="O12465" i="16"/>
  <c r="O12466" i="16"/>
  <c r="O12467" i="16"/>
  <c r="O12468" i="16"/>
  <c r="O12469" i="16"/>
  <c r="O12470" i="16"/>
  <c r="O12471" i="16"/>
  <c r="O12472" i="16"/>
  <c r="O12473" i="16"/>
  <c r="O12474" i="16"/>
  <c r="O12475" i="16"/>
  <c r="O12476" i="16"/>
  <c r="O12477" i="16"/>
  <c r="O12478" i="16"/>
  <c r="O12479" i="16"/>
  <c r="O12480" i="16"/>
  <c r="O12481" i="16"/>
  <c r="O12482" i="16"/>
  <c r="O12483" i="16"/>
  <c r="O12484" i="16"/>
  <c r="O12485" i="16"/>
  <c r="O12486" i="16"/>
  <c r="O12487" i="16"/>
  <c r="O12488" i="16"/>
  <c r="O12489" i="16"/>
  <c r="O12490" i="16"/>
  <c r="O12491" i="16"/>
  <c r="O12492" i="16"/>
  <c r="O12493" i="16"/>
  <c r="O12494" i="16"/>
  <c r="O12495" i="16"/>
  <c r="O12496" i="16"/>
  <c r="O12497" i="16"/>
  <c r="O12498" i="16"/>
  <c r="O12499" i="16"/>
  <c r="O12500" i="16"/>
  <c r="O12501" i="16"/>
  <c r="O12502" i="16"/>
  <c r="O12503" i="16"/>
  <c r="O12504" i="16"/>
  <c r="O12505" i="16"/>
  <c r="O12506" i="16"/>
  <c r="O12507" i="16"/>
  <c r="O12508" i="16"/>
  <c r="O12509" i="16"/>
  <c r="O12510" i="16"/>
  <c r="O12511" i="16"/>
  <c r="O12512" i="16"/>
  <c r="O12513" i="16"/>
  <c r="O12514" i="16"/>
  <c r="O12515" i="16"/>
  <c r="O12516" i="16"/>
  <c r="O12517" i="16"/>
  <c r="O12518" i="16"/>
  <c r="O12519" i="16"/>
  <c r="O12520" i="16"/>
  <c r="O12521" i="16"/>
  <c r="O12522" i="16"/>
  <c r="O12523" i="16"/>
  <c r="O12524" i="16"/>
  <c r="O12525" i="16"/>
  <c r="O12526" i="16"/>
  <c r="O12527" i="16"/>
  <c r="O12528" i="16"/>
  <c r="O12529" i="16"/>
  <c r="O12530" i="16"/>
  <c r="O12531" i="16"/>
  <c r="O12532" i="16"/>
  <c r="O12533" i="16"/>
  <c r="O12534" i="16"/>
  <c r="O12535" i="16"/>
  <c r="O12536" i="16"/>
  <c r="O12537" i="16"/>
  <c r="O12538" i="16"/>
  <c r="O12539" i="16"/>
  <c r="O12540" i="16"/>
  <c r="O12541" i="16"/>
  <c r="O12542" i="16"/>
  <c r="O12543" i="16"/>
  <c r="O12544" i="16"/>
  <c r="O12545" i="16"/>
  <c r="O12546" i="16"/>
  <c r="O12547" i="16"/>
  <c r="O12548" i="16"/>
  <c r="O12549" i="16"/>
  <c r="O12550" i="16"/>
  <c r="O12551" i="16"/>
  <c r="O12552" i="16"/>
  <c r="O12553" i="16"/>
  <c r="O12554" i="16"/>
  <c r="O12555" i="16"/>
  <c r="O12556" i="16"/>
  <c r="O12557" i="16"/>
  <c r="O12558" i="16"/>
  <c r="O12559" i="16"/>
  <c r="O12560" i="16"/>
  <c r="O12561" i="16"/>
  <c r="O12562" i="16"/>
  <c r="O12563" i="16"/>
  <c r="O12564" i="16"/>
  <c r="O12565" i="16"/>
  <c r="O12566" i="16"/>
  <c r="O12567" i="16"/>
  <c r="O12568" i="16"/>
  <c r="O12569" i="16"/>
  <c r="O12570" i="16"/>
  <c r="O12571" i="16"/>
  <c r="O12572" i="16"/>
  <c r="O12573" i="16"/>
  <c r="O12574" i="16"/>
  <c r="O12575" i="16"/>
  <c r="O12576" i="16"/>
  <c r="O12577" i="16"/>
  <c r="O12578" i="16"/>
  <c r="O12579" i="16"/>
  <c r="O12580" i="16"/>
  <c r="O12581" i="16"/>
  <c r="O12582" i="16"/>
  <c r="O12583" i="16"/>
  <c r="O12584" i="16"/>
  <c r="O12585" i="16"/>
  <c r="O12586" i="16"/>
  <c r="O12587" i="16"/>
  <c r="O12588" i="16"/>
  <c r="O12589" i="16"/>
  <c r="O12590" i="16"/>
  <c r="O12591" i="16"/>
  <c r="O12592" i="16"/>
  <c r="O12593" i="16"/>
  <c r="O12594" i="16"/>
  <c r="O12595" i="16"/>
  <c r="O12596" i="16"/>
  <c r="O12597" i="16"/>
  <c r="O12598" i="16"/>
  <c r="O12599" i="16"/>
  <c r="O12600" i="16"/>
  <c r="O12601" i="16"/>
  <c r="O12602" i="16"/>
  <c r="O12603" i="16"/>
  <c r="O12604" i="16"/>
  <c r="O12605" i="16"/>
  <c r="O12606" i="16"/>
  <c r="O12607" i="16"/>
  <c r="O12608" i="16"/>
  <c r="O12609" i="16"/>
  <c r="O12610" i="16"/>
  <c r="O12611" i="16"/>
  <c r="O12612" i="16"/>
  <c r="O12613" i="16"/>
  <c r="O12614" i="16"/>
  <c r="O12615" i="16"/>
  <c r="O12616" i="16"/>
  <c r="O12617" i="16"/>
  <c r="O12618" i="16"/>
  <c r="O12619" i="16"/>
  <c r="O12620" i="16"/>
  <c r="O12621" i="16"/>
  <c r="O12622" i="16"/>
  <c r="O12623" i="16"/>
  <c r="O12624" i="16"/>
  <c r="O12625" i="16"/>
  <c r="O12626" i="16"/>
  <c r="O12627" i="16"/>
  <c r="O12628" i="16"/>
  <c r="O12629" i="16"/>
  <c r="O12630" i="16"/>
  <c r="O12631" i="16"/>
  <c r="O12632" i="16"/>
  <c r="O12633" i="16"/>
  <c r="O12634" i="16"/>
  <c r="O12635" i="16"/>
  <c r="O12636" i="16"/>
  <c r="O12637" i="16"/>
  <c r="O12638" i="16"/>
  <c r="O12639" i="16"/>
  <c r="O12640" i="16"/>
  <c r="O12641" i="16"/>
  <c r="O12642" i="16"/>
  <c r="O12643" i="16"/>
  <c r="O12644" i="16"/>
  <c r="O12645" i="16"/>
  <c r="O12646" i="16"/>
  <c r="O12647" i="16"/>
  <c r="O12648" i="16"/>
  <c r="O12649" i="16"/>
  <c r="O12650" i="16"/>
  <c r="O12651" i="16"/>
  <c r="O12652" i="16"/>
  <c r="O12653" i="16"/>
  <c r="O12654" i="16"/>
  <c r="O12655" i="16"/>
  <c r="O12656" i="16"/>
  <c r="O12657" i="16"/>
  <c r="O12658" i="16"/>
  <c r="O12659" i="16"/>
  <c r="O12660" i="16"/>
  <c r="O12661" i="16"/>
  <c r="O12662" i="16"/>
  <c r="O12663" i="16"/>
  <c r="O12664" i="16"/>
  <c r="O12665" i="16"/>
  <c r="O12666" i="16"/>
  <c r="O12667" i="16"/>
  <c r="O12668" i="16"/>
  <c r="O12669" i="16"/>
  <c r="O12670" i="16"/>
  <c r="O12671" i="16"/>
  <c r="O12672" i="16"/>
  <c r="O12673" i="16"/>
  <c r="O12674" i="16"/>
  <c r="O12675" i="16"/>
  <c r="O12676" i="16"/>
  <c r="O12677" i="16"/>
  <c r="O12678" i="16"/>
  <c r="O12679" i="16"/>
  <c r="O12680" i="16"/>
  <c r="O12681" i="16"/>
  <c r="O12682" i="16"/>
  <c r="O12683" i="16"/>
  <c r="O12684" i="16"/>
  <c r="O12685" i="16"/>
  <c r="O12686" i="16"/>
  <c r="O12687" i="16"/>
  <c r="O12688" i="16"/>
  <c r="O12689" i="16"/>
  <c r="O12690" i="16"/>
  <c r="O12691" i="16"/>
  <c r="O12692" i="16"/>
  <c r="O12693" i="16"/>
  <c r="O12694" i="16"/>
  <c r="O12695" i="16"/>
  <c r="O12696" i="16"/>
  <c r="O12697" i="16"/>
  <c r="O12698" i="16"/>
  <c r="O12699" i="16"/>
  <c r="O12700" i="16"/>
  <c r="O12701" i="16"/>
  <c r="O12702" i="16"/>
  <c r="O12703" i="16"/>
  <c r="O12704" i="16"/>
  <c r="O12705" i="16"/>
  <c r="O12706" i="16"/>
  <c r="O12707" i="16"/>
  <c r="O12708" i="16"/>
  <c r="O12709" i="16"/>
  <c r="O12710" i="16"/>
  <c r="O12711" i="16"/>
  <c r="O12712" i="16"/>
  <c r="O12713" i="16"/>
  <c r="O12714" i="16"/>
  <c r="O12715" i="16"/>
  <c r="O12716" i="16"/>
  <c r="O12717" i="16"/>
  <c r="O12718" i="16"/>
  <c r="O12719" i="16"/>
  <c r="O12720" i="16"/>
  <c r="O12721" i="16"/>
  <c r="O12722" i="16"/>
  <c r="O12723" i="16"/>
  <c r="O12724" i="16"/>
  <c r="O12725" i="16"/>
  <c r="O12726" i="16"/>
  <c r="O12727" i="16"/>
  <c r="O12728" i="16"/>
  <c r="O12729" i="16"/>
  <c r="O12730" i="16"/>
  <c r="O12731" i="16"/>
  <c r="O12732" i="16"/>
  <c r="O12733" i="16"/>
  <c r="O12734" i="16"/>
  <c r="O12735" i="16"/>
  <c r="O12736" i="16"/>
  <c r="O12737" i="16"/>
  <c r="O12738" i="16"/>
  <c r="O12739" i="16"/>
  <c r="O12740" i="16"/>
  <c r="O12741" i="16"/>
  <c r="O12742" i="16"/>
  <c r="O12743" i="16"/>
  <c r="O12744" i="16"/>
  <c r="O12745" i="16"/>
  <c r="O12746" i="16"/>
  <c r="O12747" i="16"/>
  <c r="O12748" i="16"/>
  <c r="O12749" i="16"/>
  <c r="O12750" i="16"/>
  <c r="O12751" i="16"/>
  <c r="O12752" i="16"/>
  <c r="O12753" i="16"/>
  <c r="O12754" i="16"/>
  <c r="O12755" i="16"/>
  <c r="O12756" i="16"/>
  <c r="O12757" i="16"/>
  <c r="O12758" i="16"/>
  <c r="O12759" i="16"/>
  <c r="O12760" i="16"/>
  <c r="O12761" i="16"/>
  <c r="O12762" i="16"/>
  <c r="O12763" i="16"/>
  <c r="O12764" i="16"/>
  <c r="O12765" i="16"/>
  <c r="O12766" i="16"/>
  <c r="O12767" i="16"/>
  <c r="O12768" i="16"/>
  <c r="O12769" i="16"/>
  <c r="O12770" i="16"/>
  <c r="O12771" i="16"/>
  <c r="O12772" i="16"/>
  <c r="O12773" i="16"/>
  <c r="O12774" i="16"/>
  <c r="O12775" i="16"/>
  <c r="O12776" i="16"/>
  <c r="O12777" i="16"/>
  <c r="O12778" i="16"/>
  <c r="O12779" i="16"/>
  <c r="O12780" i="16"/>
  <c r="O12781" i="16"/>
  <c r="O12782" i="16"/>
  <c r="O12783" i="16"/>
  <c r="O12784" i="16"/>
  <c r="O12785" i="16"/>
  <c r="O12786" i="16"/>
  <c r="O12787" i="16"/>
  <c r="O12788" i="16"/>
  <c r="O12789" i="16"/>
  <c r="O12790" i="16"/>
  <c r="O12791" i="16"/>
  <c r="O12792" i="16"/>
  <c r="O12793" i="16"/>
  <c r="O12794" i="16"/>
  <c r="O12795" i="16"/>
  <c r="O12796" i="16"/>
  <c r="O12797" i="16"/>
  <c r="O12798" i="16"/>
  <c r="O12799" i="16"/>
  <c r="O12800" i="16"/>
  <c r="O12801" i="16"/>
  <c r="O12802" i="16"/>
  <c r="O12803" i="16"/>
  <c r="O12804" i="16"/>
  <c r="O12805" i="16"/>
  <c r="O12806" i="16"/>
  <c r="O12807" i="16"/>
  <c r="O12808" i="16"/>
  <c r="O12809" i="16"/>
  <c r="O12810" i="16"/>
  <c r="O12811" i="16"/>
  <c r="O12812" i="16"/>
  <c r="O12813" i="16"/>
  <c r="O12814" i="16"/>
  <c r="O12815" i="16"/>
  <c r="O12816" i="16"/>
  <c r="O12817" i="16"/>
  <c r="O12818" i="16"/>
  <c r="O12819" i="16"/>
  <c r="O12820" i="16"/>
  <c r="O12821" i="16"/>
  <c r="O12822" i="16"/>
  <c r="O12823" i="16"/>
  <c r="O12824" i="16"/>
  <c r="O12825" i="16"/>
  <c r="O12826" i="16"/>
  <c r="O12827" i="16"/>
  <c r="O12828" i="16"/>
  <c r="O12829" i="16"/>
  <c r="O12830" i="16"/>
  <c r="O12831" i="16"/>
  <c r="O12832" i="16"/>
  <c r="O12833" i="16"/>
  <c r="O12834" i="16"/>
  <c r="O12835" i="16"/>
  <c r="O12836" i="16"/>
  <c r="O12837" i="16"/>
  <c r="O12838" i="16"/>
  <c r="O12839" i="16"/>
  <c r="O12840" i="16"/>
  <c r="O12841" i="16"/>
  <c r="O12842" i="16"/>
  <c r="O12843" i="16"/>
  <c r="O12844" i="16"/>
  <c r="O12845" i="16"/>
  <c r="O12846" i="16"/>
  <c r="O12847" i="16"/>
  <c r="O12848" i="16"/>
  <c r="O12849" i="16"/>
  <c r="O12850" i="16"/>
  <c r="O12851" i="16"/>
  <c r="O12852" i="16"/>
  <c r="O12853" i="16"/>
  <c r="O12854" i="16"/>
  <c r="O12855" i="16"/>
  <c r="O12856" i="16"/>
  <c r="O12857" i="16"/>
  <c r="O12858" i="16"/>
  <c r="O12859" i="16"/>
  <c r="O12860" i="16"/>
  <c r="O12861" i="16"/>
  <c r="O12862" i="16"/>
  <c r="O12863" i="16"/>
  <c r="O12864" i="16"/>
  <c r="O12865" i="16"/>
  <c r="O12866" i="16"/>
  <c r="O12867" i="16"/>
  <c r="O12868" i="16"/>
  <c r="O12869" i="16"/>
  <c r="O12870" i="16"/>
  <c r="O12871" i="16"/>
  <c r="O12872" i="16"/>
  <c r="O12873" i="16"/>
  <c r="O12874" i="16"/>
  <c r="O12875" i="16"/>
  <c r="O12876" i="16"/>
  <c r="O12877" i="16"/>
  <c r="O12878" i="16"/>
  <c r="O12879" i="16"/>
  <c r="O12880" i="16"/>
  <c r="O12881" i="16"/>
  <c r="O12882" i="16"/>
  <c r="O12883" i="16"/>
  <c r="O12884" i="16"/>
  <c r="O12885" i="16"/>
  <c r="O12886" i="16"/>
  <c r="O12887" i="16"/>
  <c r="O12888" i="16"/>
  <c r="O12889" i="16"/>
  <c r="O12890" i="16"/>
  <c r="O12891" i="16"/>
  <c r="O12892" i="16"/>
  <c r="O12893" i="16"/>
  <c r="O12894" i="16"/>
  <c r="O12895" i="16"/>
  <c r="O12896" i="16"/>
  <c r="O12897" i="16"/>
  <c r="O12898" i="16"/>
  <c r="O12899" i="16"/>
  <c r="O12900" i="16"/>
  <c r="O12901" i="16"/>
  <c r="O12902" i="16"/>
  <c r="O12903" i="16"/>
  <c r="O12904" i="16"/>
  <c r="O12905" i="16"/>
  <c r="O12906" i="16"/>
  <c r="O12907" i="16"/>
  <c r="O12908" i="16"/>
  <c r="O12909" i="16"/>
  <c r="O12910" i="16"/>
  <c r="O12911" i="16"/>
  <c r="O12912" i="16"/>
  <c r="O12913" i="16"/>
  <c r="O12914" i="16"/>
  <c r="O12915" i="16"/>
  <c r="O12916" i="16"/>
  <c r="O12917" i="16"/>
  <c r="O12918" i="16"/>
  <c r="O12919" i="16"/>
  <c r="O12920" i="16"/>
  <c r="O12921" i="16"/>
  <c r="O12922" i="16"/>
  <c r="O12923" i="16"/>
  <c r="O12924" i="16"/>
  <c r="O12925" i="16"/>
  <c r="O12926" i="16"/>
  <c r="O12927" i="16"/>
  <c r="O12928" i="16"/>
  <c r="O12929" i="16"/>
  <c r="O12930" i="16"/>
  <c r="O12931" i="16"/>
  <c r="O12932" i="16"/>
  <c r="O12933" i="16"/>
  <c r="O12934" i="16"/>
  <c r="O12935" i="16"/>
  <c r="O12936" i="16"/>
  <c r="O12937" i="16"/>
  <c r="O12938" i="16"/>
  <c r="O12939" i="16"/>
  <c r="O12940" i="16"/>
  <c r="O12941" i="16"/>
  <c r="O12942" i="16"/>
  <c r="O12943" i="16"/>
  <c r="O12944" i="16"/>
  <c r="O12945" i="16"/>
  <c r="O12946" i="16"/>
  <c r="O12947" i="16"/>
  <c r="O12948" i="16"/>
  <c r="O12949" i="16"/>
  <c r="O12950" i="16"/>
  <c r="O12951" i="16"/>
  <c r="O12952" i="16"/>
  <c r="O12953" i="16"/>
  <c r="O12954" i="16"/>
  <c r="O12955" i="16"/>
  <c r="O12956" i="16"/>
  <c r="O12957" i="16"/>
  <c r="O12958" i="16"/>
  <c r="O12959" i="16"/>
  <c r="O12960" i="16"/>
  <c r="O12961" i="16"/>
  <c r="O12962" i="16"/>
  <c r="O12963" i="16"/>
  <c r="O12964" i="16"/>
  <c r="O12965" i="16"/>
  <c r="O12966" i="16"/>
  <c r="O12967" i="16"/>
  <c r="O12968" i="16"/>
  <c r="O12969" i="16"/>
  <c r="O12970" i="16"/>
  <c r="O12971" i="16"/>
  <c r="O12972" i="16"/>
  <c r="O12973" i="16"/>
  <c r="O12974" i="16"/>
  <c r="O12975" i="16"/>
  <c r="O12976" i="16"/>
  <c r="O12977" i="16"/>
  <c r="O12978" i="16"/>
  <c r="O12979" i="16"/>
  <c r="O12980" i="16"/>
  <c r="O12981" i="16"/>
  <c r="O12982" i="16"/>
  <c r="O12983" i="16"/>
  <c r="O12984" i="16"/>
  <c r="O12985" i="16"/>
  <c r="O12986" i="16"/>
  <c r="O12987" i="16"/>
  <c r="O12988" i="16"/>
  <c r="O12989" i="16"/>
  <c r="O12990" i="16"/>
  <c r="O12991" i="16"/>
  <c r="O12992" i="16"/>
  <c r="O12993" i="16"/>
  <c r="O12994" i="16"/>
  <c r="O12995" i="16"/>
  <c r="O12996" i="16"/>
  <c r="O12997" i="16"/>
  <c r="O12998" i="16"/>
  <c r="O12999" i="16"/>
  <c r="O13000" i="16"/>
  <c r="O13001" i="16"/>
  <c r="O13002" i="16"/>
  <c r="O13003" i="16"/>
  <c r="O13004" i="16"/>
  <c r="O13005" i="16"/>
  <c r="O13006" i="16"/>
  <c r="O13007" i="16"/>
  <c r="O13008" i="16"/>
  <c r="O13009" i="16"/>
  <c r="O13010" i="16"/>
  <c r="O13011" i="16"/>
  <c r="O13012" i="16"/>
  <c r="O13013" i="16"/>
  <c r="O13014" i="16"/>
  <c r="O13015" i="16"/>
  <c r="O13016" i="16"/>
  <c r="O13017" i="16"/>
  <c r="O13018" i="16"/>
  <c r="O13019" i="16"/>
  <c r="O13020" i="16"/>
  <c r="O13021" i="16"/>
  <c r="O13022" i="16"/>
  <c r="O13023" i="16"/>
  <c r="O13024" i="16"/>
  <c r="O13025" i="16"/>
  <c r="O13026" i="16"/>
  <c r="O13027" i="16"/>
  <c r="O13028" i="16"/>
  <c r="O13029" i="16"/>
  <c r="O13030" i="16"/>
  <c r="O13031" i="16"/>
  <c r="O13032" i="16"/>
  <c r="O13033" i="16"/>
  <c r="O13034" i="16"/>
  <c r="O13035" i="16"/>
  <c r="O13036" i="16"/>
  <c r="O13037" i="16"/>
  <c r="O13038" i="16"/>
  <c r="O13039" i="16"/>
  <c r="O13040" i="16"/>
  <c r="O13041" i="16"/>
  <c r="O13042" i="16"/>
  <c r="O13043" i="16"/>
  <c r="O13044" i="16"/>
  <c r="O13045" i="16"/>
  <c r="O13046" i="16"/>
  <c r="O13047" i="16"/>
  <c r="O13048" i="16"/>
  <c r="O13049" i="16"/>
  <c r="O13050" i="16"/>
  <c r="O13051" i="16"/>
  <c r="O13052" i="16"/>
  <c r="O13053" i="16"/>
  <c r="O13054" i="16"/>
  <c r="O13055" i="16"/>
  <c r="O13056" i="16"/>
  <c r="O13057" i="16"/>
  <c r="O13058" i="16"/>
  <c r="O13059" i="16"/>
  <c r="O13060" i="16"/>
  <c r="O13061" i="16"/>
  <c r="O13062" i="16"/>
  <c r="O13063" i="16"/>
  <c r="O13064" i="16"/>
  <c r="O13065" i="16"/>
  <c r="O13066" i="16"/>
  <c r="O13067" i="16"/>
  <c r="O13068" i="16"/>
  <c r="O13069" i="16"/>
  <c r="O13070" i="16"/>
  <c r="O13071" i="16"/>
  <c r="O13072" i="16"/>
  <c r="O13073" i="16"/>
  <c r="O13074" i="16"/>
  <c r="O13075" i="16"/>
  <c r="O13076" i="16"/>
  <c r="O13077" i="16"/>
  <c r="O13078" i="16"/>
  <c r="O13079" i="16"/>
  <c r="O13080" i="16"/>
  <c r="O13081" i="16"/>
  <c r="O13082" i="16"/>
  <c r="O13083" i="16"/>
  <c r="O13084" i="16"/>
  <c r="O13085" i="16"/>
  <c r="O13086" i="16"/>
  <c r="O13087" i="16"/>
  <c r="O13088" i="16"/>
  <c r="O13089" i="16"/>
  <c r="O13090" i="16"/>
  <c r="O13091" i="16"/>
  <c r="O13092" i="16"/>
  <c r="O13093" i="16"/>
  <c r="O13094" i="16"/>
  <c r="O13095" i="16"/>
  <c r="O13096" i="16"/>
  <c r="O13097" i="16"/>
  <c r="O13098" i="16"/>
  <c r="O13099" i="16"/>
  <c r="O13100" i="16"/>
  <c r="O13101" i="16"/>
  <c r="O13102" i="16"/>
  <c r="O13103" i="16"/>
  <c r="O13104" i="16"/>
  <c r="O13105" i="16"/>
  <c r="O13106" i="16"/>
  <c r="O13107" i="16"/>
  <c r="O13108" i="16"/>
  <c r="O13109" i="16"/>
  <c r="O13110" i="16"/>
  <c r="O13111" i="16"/>
  <c r="O13112" i="16"/>
  <c r="O13113" i="16"/>
  <c r="O13114" i="16"/>
  <c r="O13115" i="16"/>
  <c r="O13116" i="16"/>
  <c r="O13117" i="16"/>
  <c r="O13118" i="16"/>
  <c r="O13119" i="16"/>
  <c r="O13120" i="16"/>
  <c r="O13121" i="16"/>
  <c r="O13122" i="16"/>
  <c r="O13123" i="16"/>
  <c r="O13124" i="16"/>
  <c r="O13125" i="16"/>
  <c r="O13126" i="16"/>
  <c r="O13127" i="16"/>
  <c r="O13128" i="16"/>
  <c r="O13129" i="16"/>
  <c r="O13130" i="16"/>
  <c r="O13131" i="16"/>
  <c r="O13132" i="16"/>
  <c r="O13133" i="16"/>
  <c r="O13134" i="16"/>
  <c r="O13135" i="16"/>
  <c r="O13136" i="16"/>
  <c r="O13137" i="16"/>
  <c r="O13138" i="16"/>
  <c r="O13139" i="16"/>
  <c r="O13140" i="16"/>
  <c r="O13141" i="16"/>
  <c r="O13142" i="16"/>
  <c r="O13143" i="16"/>
  <c r="O13144" i="16"/>
  <c r="O13145" i="16"/>
  <c r="O13146" i="16"/>
  <c r="O13147" i="16"/>
  <c r="O13148" i="16"/>
  <c r="O13149" i="16"/>
  <c r="O13150" i="16"/>
  <c r="O13151" i="16"/>
  <c r="O13152" i="16"/>
  <c r="O13153" i="16"/>
  <c r="O13154" i="16"/>
  <c r="O13155" i="16"/>
  <c r="O13156" i="16"/>
  <c r="O13157" i="16"/>
  <c r="O13158" i="16"/>
  <c r="O13159" i="16"/>
  <c r="O13160" i="16"/>
  <c r="O13161" i="16"/>
  <c r="O13162" i="16"/>
  <c r="O13163" i="16"/>
  <c r="O13164" i="16"/>
  <c r="O13165" i="16"/>
  <c r="O13166" i="16"/>
  <c r="O13167" i="16"/>
  <c r="O13168" i="16"/>
  <c r="O13169" i="16"/>
  <c r="O13170" i="16"/>
  <c r="O13171" i="16"/>
  <c r="O13172" i="16"/>
  <c r="O13173" i="16"/>
  <c r="O13174" i="16"/>
  <c r="O13175" i="16"/>
  <c r="O13176" i="16"/>
  <c r="O13177" i="16"/>
  <c r="O13178" i="16"/>
  <c r="O13179" i="16"/>
  <c r="O13180" i="16"/>
  <c r="O13181" i="16"/>
  <c r="O13182" i="16"/>
  <c r="O13183" i="16"/>
  <c r="O13184" i="16"/>
  <c r="O13185" i="16"/>
  <c r="O13186" i="16"/>
  <c r="O13187" i="16"/>
  <c r="O13188" i="16"/>
  <c r="O13189" i="16"/>
  <c r="O13190" i="16"/>
  <c r="O13191" i="16"/>
  <c r="O13192" i="16"/>
  <c r="O13193" i="16"/>
  <c r="O13194" i="16"/>
  <c r="O13195" i="16"/>
  <c r="O13196" i="16"/>
  <c r="O13197" i="16"/>
  <c r="O13198" i="16"/>
  <c r="O13199" i="16"/>
  <c r="O13200" i="16"/>
  <c r="O13201" i="16"/>
  <c r="O13202" i="16"/>
  <c r="O13203" i="16"/>
  <c r="O13204" i="16"/>
  <c r="O13205" i="16"/>
  <c r="O13206" i="16"/>
  <c r="O13207" i="16"/>
  <c r="O13208" i="16"/>
  <c r="O13209" i="16"/>
  <c r="O13210" i="16"/>
  <c r="O13211" i="16"/>
  <c r="O13212" i="16"/>
  <c r="O13213" i="16"/>
  <c r="O13214" i="16"/>
  <c r="O13215" i="16"/>
  <c r="O13216" i="16"/>
  <c r="O13217" i="16"/>
  <c r="O13218" i="16"/>
  <c r="O13219" i="16"/>
  <c r="O13220" i="16"/>
  <c r="O13221" i="16"/>
  <c r="O13222" i="16"/>
  <c r="O13223" i="16"/>
  <c r="O13224" i="16"/>
  <c r="O13225" i="16"/>
  <c r="O13226" i="16"/>
  <c r="O13227" i="16"/>
  <c r="O13228" i="16"/>
  <c r="O13229" i="16"/>
  <c r="O13230" i="16"/>
  <c r="O13231" i="16"/>
  <c r="O13232" i="16"/>
  <c r="O13233" i="16"/>
  <c r="O13234" i="16"/>
  <c r="O13235" i="16"/>
  <c r="O13236" i="16"/>
  <c r="O13237" i="16"/>
  <c r="O13238" i="16"/>
  <c r="O13239" i="16"/>
  <c r="O13240" i="16"/>
  <c r="O13241" i="16"/>
  <c r="O13242" i="16"/>
  <c r="O13243" i="16"/>
  <c r="O13244" i="16"/>
  <c r="O13245" i="16"/>
  <c r="O13246" i="16"/>
  <c r="O13247" i="16"/>
  <c r="O13248" i="16"/>
  <c r="O13249" i="16"/>
  <c r="O13250" i="16"/>
  <c r="O13251" i="16"/>
  <c r="O13252" i="16"/>
  <c r="O13253" i="16"/>
  <c r="O13254" i="16"/>
  <c r="O13255" i="16"/>
  <c r="O13256" i="16"/>
  <c r="O13257" i="16"/>
  <c r="O13258" i="16"/>
  <c r="O13259" i="16"/>
  <c r="O13260" i="16"/>
  <c r="O13261" i="16"/>
  <c r="O13262" i="16"/>
  <c r="O13263" i="16"/>
  <c r="O13264" i="16"/>
  <c r="O13265" i="16"/>
  <c r="O13266" i="16"/>
  <c r="O13267" i="16"/>
  <c r="O13268" i="16"/>
  <c r="O13269" i="16"/>
  <c r="O13270" i="16"/>
  <c r="O13271" i="16"/>
  <c r="O13272" i="16"/>
  <c r="O13273" i="16"/>
  <c r="O13274" i="16"/>
  <c r="O13275" i="16"/>
  <c r="O13276" i="16"/>
  <c r="O13277" i="16"/>
  <c r="O13278" i="16"/>
  <c r="O13279" i="16"/>
  <c r="O13280" i="16"/>
  <c r="O13281" i="16"/>
  <c r="O13282" i="16"/>
  <c r="O13283" i="16"/>
  <c r="O13284" i="16"/>
  <c r="O13285" i="16"/>
  <c r="O13286" i="16"/>
  <c r="O13287" i="16"/>
  <c r="O13288" i="16"/>
  <c r="O13289" i="16"/>
  <c r="O13290" i="16"/>
  <c r="O13291" i="16"/>
  <c r="O13292" i="16"/>
  <c r="O13293" i="16"/>
  <c r="O13294" i="16"/>
  <c r="O13295" i="16"/>
  <c r="O13296" i="16"/>
  <c r="O13297" i="16"/>
  <c r="O13298" i="16"/>
  <c r="O13299" i="16"/>
  <c r="O13300" i="16"/>
  <c r="O13301" i="16"/>
  <c r="O13302" i="16"/>
  <c r="O13303" i="16"/>
  <c r="O13304" i="16"/>
  <c r="O13305" i="16"/>
  <c r="O13306" i="16"/>
  <c r="O13307" i="16"/>
  <c r="O13308" i="16"/>
  <c r="O13309" i="16"/>
  <c r="O13310" i="16"/>
  <c r="O13311" i="16"/>
  <c r="O13312" i="16"/>
  <c r="O13313" i="16"/>
  <c r="O13314" i="16"/>
  <c r="O13315" i="16"/>
  <c r="O13316" i="16"/>
  <c r="O13317" i="16"/>
  <c r="O13318" i="16"/>
  <c r="O13319" i="16"/>
  <c r="O13320" i="16"/>
  <c r="O13321" i="16"/>
  <c r="O13322" i="16"/>
  <c r="O13323" i="16"/>
  <c r="O13324" i="16"/>
  <c r="O13325" i="16"/>
  <c r="O13326" i="16"/>
  <c r="O13327" i="16"/>
  <c r="O13328" i="16"/>
  <c r="O13329" i="16"/>
  <c r="O13330" i="16"/>
  <c r="O13331" i="16"/>
  <c r="O13332" i="16"/>
  <c r="O13333" i="16"/>
  <c r="O13334" i="16"/>
  <c r="O13335" i="16"/>
  <c r="O13336" i="16"/>
  <c r="O13337" i="16"/>
  <c r="O13338" i="16"/>
  <c r="O13339" i="16"/>
  <c r="O13340" i="16"/>
  <c r="O13341" i="16"/>
  <c r="O13342" i="16"/>
  <c r="O13343" i="16"/>
  <c r="O13344" i="16"/>
  <c r="O13345" i="16"/>
  <c r="O13346" i="16"/>
  <c r="O13347" i="16"/>
  <c r="O13348" i="16"/>
  <c r="O13349" i="16"/>
  <c r="O13350" i="16"/>
  <c r="O13351" i="16"/>
  <c r="O13352" i="16"/>
  <c r="O13353" i="16"/>
  <c r="O13354" i="16"/>
  <c r="O13355" i="16"/>
  <c r="O13356" i="16"/>
  <c r="O13357" i="16"/>
  <c r="O13358" i="16"/>
  <c r="O13359" i="16"/>
  <c r="O13360" i="16"/>
  <c r="O13361" i="16"/>
  <c r="O13362" i="16"/>
  <c r="O13363" i="16"/>
  <c r="O13364" i="16"/>
  <c r="O13365" i="16"/>
  <c r="O13366" i="16"/>
  <c r="O13367" i="16"/>
  <c r="O13368" i="16"/>
  <c r="O13369" i="16"/>
  <c r="O13370" i="16"/>
  <c r="O13371" i="16"/>
  <c r="O13372" i="16"/>
  <c r="O13373" i="16"/>
  <c r="O13374" i="16"/>
  <c r="O13375" i="16"/>
  <c r="O13376" i="16"/>
  <c r="O13377" i="16"/>
  <c r="O13378" i="16"/>
  <c r="O13379" i="16"/>
  <c r="O13380" i="16"/>
  <c r="O13381" i="16"/>
  <c r="O13382" i="16"/>
  <c r="O13383" i="16"/>
  <c r="O13384" i="16"/>
  <c r="O13385" i="16"/>
  <c r="O13386" i="16"/>
  <c r="O13387" i="16"/>
  <c r="O13388" i="16"/>
  <c r="O13389" i="16"/>
  <c r="O13390" i="16"/>
  <c r="O13391" i="16"/>
  <c r="O13392" i="16"/>
  <c r="O13393" i="16"/>
  <c r="O13394" i="16"/>
  <c r="O13395" i="16"/>
  <c r="O13396" i="16"/>
  <c r="O13397" i="16"/>
  <c r="O13398" i="16"/>
  <c r="O13399" i="16"/>
  <c r="O13400" i="16"/>
  <c r="O13401" i="16"/>
  <c r="O13402" i="16"/>
  <c r="O13403" i="16"/>
  <c r="O13404" i="16"/>
  <c r="O13405" i="16"/>
  <c r="O13406" i="16"/>
  <c r="O13407" i="16"/>
  <c r="O13408" i="16"/>
  <c r="O13409" i="16"/>
  <c r="O13410" i="16"/>
  <c r="O13411" i="16"/>
  <c r="O13412" i="16"/>
  <c r="O13413" i="16"/>
  <c r="O13414" i="16"/>
  <c r="O13415" i="16"/>
  <c r="O13416" i="16"/>
  <c r="O13417" i="16"/>
  <c r="O13418" i="16"/>
  <c r="O13419" i="16"/>
  <c r="O13420" i="16"/>
  <c r="O13421" i="16"/>
  <c r="O13422" i="16"/>
  <c r="O13423" i="16"/>
  <c r="O13424" i="16"/>
  <c r="O13425" i="16"/>
  <c r="O13426" i="16"/>
  <c r="O13427" i="16"/>
  <c r="O13428" i="16"/>
  <c r="O13429" i="16"/>
  <c r="O13430" i="16"/>
  <c r="O13431" i="16"/>
  <c r="O13432" i="16"/>
  <c r="O13433" i="16"/>
  <c r="O13434" i="16"/>
  <c r="O13435" i="16"/>
  <c r="O13436" i="16"/>
  <c r="O13437" i="16"/>
  <c r="O13438" i="16"/>
  <c r="O13439" i="16"/>
  <c r="O13440" i="16"/>
  <c r="O13441" i="16"/>
  <c r="O13442" i="16"/>
  <c r="O13443" i="16"/>
  <c r="O13444" i="16"/>
  <c r="O13445" i="16"/>
  <c r="O13446" i="16"/>
  <c r="O13447" i="16"/>
  <c r="O13448" i="16"/>
  <c r="O13449" i="16"/>
  <c r="O13450" i="16"/>
  <c r="O13451" i="16"/>
  <c r="O13452" i="16"/>
  <c r="O13453" i="16"/>
  <c r="O13454" i="16"/>
  <c r="O13455" i="16"/>
  <c r="O13456" i="16"/>
  <c r="O13457" i="16"/>
  <c r="O13458" i="16"/>
  <c r="O13459" i="16"/>
  <c r="O13460" i="16"/>
  <c r="O13461" i="16"/>
  <c r="O13462" i="16"/>
  <c r="O13463" i="16"/>
  <c r="O13464" i="16"/>
  <c r="O13465" i="16"/>
  <c r="O13466" i="16"/>
  <c r="O13467" i="16"/>
  <c r="O13468" i="16"/>
  <c r="O13469" i="16"/>
  <c r="O13470" i="16"/>
  <c r="O13471" i="16"/>
  <c r="O13472" i="16"/>
  <c r="O13473" i="16"/>
  <c r="O13474" i="16"/>
  <c r="O13475" i="16"/>
  <c r="O13476" i="16"/>
  <c r="O13477" i="16"/>
  <c r="O13478" i="16"/>
  <c r="O13479" i="16"/>
  <c r="O13480" i="16"/>
  <c r="O13481" i="16"/>
  <c r="O13482" i="16"/>
  <c r="O13483" i="16"/>
  <c r="O13484" i="16"/>
  <c r="O13485" i="16"/>
  <c r="O13486" i="16"/>
  <c r="O13487" i="16"/>
  <c r="O13488" i="16"/>
  <c r="O13489" i="16"/>
  <c r="O13490" i="16"/>
  <c r="O13491" i="16"/>
  <c r="O13492" i="16"/>
  <c r="O13493" i="16"/>
  <c r="O13494" i="16"/>
  <c r="O13495" i="16"/>
  <c r="O13496" i="16"/>
  <c r="O13497" i="16"/>
  <c r="O13498" i="16"/>
  <c r="O13499" i="16"/>
  <c r="O13500" i="16"/>
  <c r="O13501" i="16"/>
  <c r="O13502" i="16"/>
  <c r="O13503" i="16"/>
  <c r="O13504" i="16"/>
  <c r="O13505" i="16"/>
  <c r="O13506" i="16"/>
  <c r="O13507" i="16"/>
  <c r="O13508" i="16"/>
  <c r="O13509" i="16"/>
  <c r="O13510" i="16"/>
  <c r="O13511" i="16"/>
  <c r="O13512" i="16"/>
  <c r="O13513" i="16"/>
  <c r="O13514" i="16"/>
  <c r="O13515" i="16"/>
  <c r="O13516" i="16"/>
  <c r="O13517" i="16"/>
  <c r="O13518" i="16"/>
  <c r="O13519" i="16"/>
  <c r="O13520" i="16"/>
  <c r="O13521" i="16"/>
  <c r="O13522" i="16"/>
  <c r="O13523" i="16"/>
  <c r="O13524" i="16"/>
  <c r="O13525" i="16"/>
  <c r="O13526" i="16"/>
  <c r="O13527" i="16"/>
  <c r="O13528" i="16"/>
  <c r="O13529" i="16"/>
  <c r="O13530" i="16"/>
  <c r="O13531" i="16"/>
  <c r="O13532" i="16"/>
  <c r="O13533" i="16"/>
  <c r="O13534" i="16"/>
  <c r="O13535" i="16"/>
  <c r="O13536" i="16"/>
  <c r="O13537" i="16"/>
  <c r="O13538" i="16"/>
  <c r="O13539" i="16"/>
  <c r="O13540" i="16"/>
  <c r="O13541" i="16"/>
  <c r="O13542" i="16"/>
  <c r="O13543" i="16"/>
  <c r="O13544" i="16"/>
  <c r="O13545" i="16"/>
  <c r="O13546" i="16"/>
  <c r="O13547" i="16"/>
  <c r="O13548" i="16"/>
  <c r="O13549" i="16"/>
  <c r="O13550" i="16"/>
  <c r="O13551" i="16"/>
  <c r="O13552" i="16"/>
  <c r="O13553" i="16"/>
  <c r="O13554" i="16"/>
  <c r="O13555" i="16"/>
  <c r="O13556" i="16"/>
  <c r="O13557" i="16"/>
  <c r="O13558" i="16"/>
  <c r="O13559" i="16"/>
  <c r="O13560" i="16"/>
  <c r="O13561" i="16"/>
  <c r="O13562" i="16"/>
  <c r="O13563" i="16"/>
  <c r="O13564" i="16"/>
  <c r="O13565" i="16"/>
  <c r="O13566" i="16"/>
  <c r="O13567" i="16"/>
  <c r="O13568" i="16"/>
  <c r="O13569" i="16"/>
  <c r="O13570" i="16"/>
  <c r="O13571" i="16"/>
  <c r="O13572" i="16"/>
  <c r="O13573" i="16"/>
  <c r="O13574" i="16"/>
  <c r="O13575" i="16"/>
  <c r="O13576" i="16"/>
  <c r="O13577" i="16"/>
  <c r="O13578" i="16"/>
  <c r="O13579" i="16"/>
  <c r="O13580" i="16"/>
  <c r="O13581" i="16"/>
  <c r="O13582" i="16"/>
  <c r="O13583" i="16"/>
  <c r="O13584" i="16"/>
  <c r="O13585" i="16"/>
  <c r="O13586" i="16"/>
  <c r="O13587" i="16"/>
  <c r="O13588" i="16"/>
  <c r="O13589" i="16"/>
  <c r="O13590" i="16"/>
  <c r="O13591" i="16"/>
  <c r="O13592" i="16"/>
  <c r="O13593" i="16"/>
  <c r="O13594" i="16"/>
  <c r="O13595" i="16"/>
  <c r="O13596" i="16"/>
  <c r="O13597" i="16"/>
  <c r="O13598" i="16"/>
  <c r="O13599" i="16"/>
  <c r="O13600" i="16"/>
  <c r="O13601" i="16"/>
  <c r="O13602" i="16"/>
  <c r="O13603" i="16"/>
  <c r="O13604" i="16"/>
  <c r="O13605" i="16"/>
  <c r="O13606" i="16"/>
  <c r="O13607" i="16"/>
  <c r="O13608" i="16"/>
  <c r="O13609" i="16"/>
  <c r="O13610" i="16"/>
  <c r="O13611" i="16"/>
  <c r="O13612" i="16"/>
  <c r="O13613" i="16"/>
  <c r="O13614" i="16"/>
  <c r="O13615" i="16"/>
  <c r="O13616" i="16"/>
  <c r="O13617" i="16"/>
  <c r="O13618" i="16"/>
  <c r="O13619" i="16"/>
  <c r="O13620" i="16"/>
  <c r="O13621" i="16"/>
  <c r="O13622" i="16"/>
  <c r="O13623" i="16"/>
  <c r="O13624" i="16"/>
  <c r="O13625" i="16"/>
  <c r="O13626" i="16"/>
  <c r="O13627" i="16"/>
  <c r="O13628" i="16"/>
  <c r="O13629" i="16"/>
  <c r="O13630" i="16"/>
  <c r="O13631" i="16"/>
  <c r="O13632" i="16"/>
  <c r="O13633" i="16"/>
  <c r="O13634" i="16"/>
  <c r="O13635" i="16"/>
  <c r="O13636" i="16"/>
  <c r="O13637" i="16"/>
  <c r="O13638" i="16"/>
  <c r="O13639" i="16"/>
  <c r="O13640" i="16"/>
  <c r="O13641" i="16"/>
  <c r="O13642" i="16"/>
  <c r="O13643" i="16"/>
  <c r="O13644" i="16"/>
  <c r="O13645" i="16"/>
  <c r="O13646" i="16"/>
  <c r="O13647" i="16"/>
  <c r="O13648" i="16"/>
  <c r="O13649" i="16"/>
  <c r="O13650" i="16"/>
  <c r="O13651" i="16"/>
  <c r="O13652" i="16"/>
  <c r="O13653" i="16"/>
  <c r="O13654" i="16"/>
  <c r="O13655" i="16"/>
  <c r="O13656" i="16"/>
  <c r="O13657" i="16"/>
  <c r="O13658" i="16"/>
  <c r="O13659" i="16"/>
  <c r="O13660" i="16"/>
  <c r="O13661" i="16"/>
  <c r="O13662" i="16"/>
  <c r="O13663" i="16"/>
  <c r="O13664" i="16"/>
  <c r="O13665" i="16"/>
  <c r="O13666" i="16"/>
  <c r="O13667" i="16"/>
  <c r="O13668" i="16"/>
  <c r="O13669" i="16"/>
  <c r="O13670" i="16"/>
  <c r="O13671" i="16"/>
  <c r="O13672" i="16"/>
  <c r="O13673" i="16"/>
  <c r="O13674" i="16"/>
  <c r="O13675" i="16"/>
  <c r="O13676" i="16"/>
  <c r="O13677" i="16"/>
  <c r="O13678" i="16"/>
  <c r="O13679" i="16"/>
  <c r="O13680" i="16"/>
  <c r="O13681" i="16"/>
  <c r="O13682" i="16"/>
  <c r="O13683" i="16"/>
  <c r="O13684" i="16"/>
  <c r="O13685" i="16"/>
  <c r="O13686" i="16"/>
  <c r="O13687" i="16"/>
  <c r="O13688" i="16"/>
  <c r="O13689" i="16"/>
  <c r="O13690" i="16"/>
  <c r="O13691" i="16"/>
  <c r="O13692" i="16"/>
  <c r="O13693" i="16"/>
  <c r="O13694" i="16"/>
  <c r="O13695" i="16"/>
  <c r="O13696" i="16"/>
  <c r="O13697" i="16"/>
  <c r="O13698" i="16"/>
  <c r="O13699" i="16"/>
  <c r="O13700" i="16"/>
  <c r="O13701" i="16"/>
  <c r="O13702" i="16"/>
  <c r="O13703" i="16"/>
  <c r="O13704" i="16"/>
  <c r="O13705" i="16"/>
  <c r="O13706" i="16"/>
  <c r="O13707" i="16"/>
  <c r="O13708" i="16"/>
  <c r="O13709" i="16"/>
  <c r="O13710" i="16"/>
  <c r="O13711" i="16"/>
  <c r="O13712" i="16"/>
  <c r="O13713" i="16"/>
  <c r="O13714" i="16"/>
  <c r="O13715" i="16"/>
  <c r="O13716" i="16"/>
  <c r="O13717" i="16"/>
  <c r="O13718" i="16"/>
  <c r="O13719" i="16"/>
  <c r="O13720" i="16"/>
  <c r="O13721" i="16"/>
  <c r="O13722" i="16"/>
  <c r="O13723" i="16"/>
  <c r="O13724" i="16"/>
  <c r="O13725" i="16"/>
  <c r="O13726" i="16"/>
  <c r="O13727" i="16"/>
  <c r="O13728" i="16"/>
  <c r="O13729" i="16"/>
  <c r="O13730" i="16"/>
  <c r="O13731" i="16"/>
  <c r="O13732" i="16"/>
  <c r="O13733" i="16"/>
  <c r="O13734" i="16"/>
  <c r="O13735" i="16"/>
  <c r="O13736" i="16"/>
  <c r="O13737" i="16"/>
  <c r="O13738" i="16"/>
  <c r="O13739" i="16"/>
  <c r="O13740" i="16"/>
  <c r="O13741" i="16"/>
  <c r="O13742" i="16"/>
  <c r="O13743" i="16"/>
  <c r="O13744" i="16"/>
  <c r="O13745" i="16"/>
  <c r="O13746" i="16"/>
  <c r="O13747" i="16"/>
  <c r="O13748" i="16"/>
  <c r="O13749" i="16"/>
  <c r="O13750" i="16"/>
  <c r="O13751" i="16"/>
  <c r="O13752" i="16"/>
  <c r="O13753" i="16"/>
  <c r="O13754" i="16"/>
  <c r="O13755" i="16"/>
  <c r="O13756" i="16"/>
  <c r="O13757" i="16"/>
  <c r="O13758" i="16"/>
  <c r="O13759" i="16"/>
  <c r="O13760" i="16"/>
  <c r="O13761" i="16"/>
  <c r="O13762" i="16"/>
  <c r="O13763" i="16"/>
  <c r="O13764" i="16"/>
  <c r="O13765" i="16"/>
  <c r="O13766" i="16"/>
  <c r="O13767" i="16"/>
  <c r="O13768" i="16"/>
  <c r="O13769" i="16"/>
  <c r="O13770" i="16"/>
  <c r="O13771" i="16"/>
  <c r="O13772" i="16"/>
  <c r="O13773" i="16"/>
  <c r="O13774" i="16"/>
  <c r="O13775" i="16"/>
  <c r="O13776" i="16"/>
  <c r="O13777" i="16"/>
  <c r="O13778" i="16"/>
  <c r="O13779" i="16"/>
  <c r="O13780" i="16"/>
  <c r="O13781" i="16"/>
  <c r="O13782" i="16"/>
  <c r="O13783" i="16"/>
  <c r="O13784" i="16"/>
  <c r="O13785" i="16"/>
  <c r="O13786" i="16"/>
  <c r="O13787" i="16"/>
  <c r="O13788" i="16"/>
  <c r="O13789" i="16"/>
  <c r="O13790" i="16"/>
  <c r="O13791" i="16"/>
  <c r="O13792" i="16"/>
  <c r="O13793" i="16"/>
  <c r="O13794" i="16"/>
  <c r="O13795" i="16"/>
  <c r="O13796" i="16"/>
  <c r="O13797" i="16"/>
  <c r="O13798" i="16"/>
  <c r="O13799" i="16"/>
  <c r="O13800" i="16"/>
  <c r="O13801" i="16"/>
  <c r="O13802" i="16"/>
  <c r="O13803" i="16"/>
  <c r="O13804" i="16"/>
  <c r="O13805" i="16"/>
  <c r="O13806" i="16"/>
  <c r="O13807" i="16"/>
  <c r="O13808" i="16"/>
  <c r="O13809" i="16"/>
  <c r="O13810" i="16"/>
  <c r="O13811" i="16"/>
  <c r="O13812" i="16"/>
  <c r="O13813" i="16"/>
  <c r="O13814" i="16"/>
  <c r="O13815" i="16"/>
  <c r="O13816" i="16"/>
  <c r="O13817" i="16"/>
  <c r="O13818" i="16"/>
  <c r="O13819" i="16"/>
  <c r="O13820" i="16"/>
  <c r="O13821" i="16"/>
  <c r="O13822" i="16"/>
  <c r="O13823" i="16"/>
  <c r="O13824" i="16"/>
  <c r="O13825" i="16"/>
  <c r="O13826" i="16"/>
  <c r="O13827" i="16"/>
  <c r="O13828" i="16"/>
  <c r="O13829" i="16"/>
  <c r="O13830" i="16"/>
  <c r="O13831" i="16"/>
  <c r="O13832" i="16"/>
  <c r="O13833" i="16"/>
  <c r="O13834" i="16"/>
  <c r="O13835" i="16"/>
  <c r="O13836" i="16"/>
  <c r="O13837" i="16"/>
  <c r="O13838" i="16"/>
  <c r="O13839" i="16"/>
  <c r="O13840" i="16"/>
  <c r="O13841" i="16"/>
  <c r="O13842" i="16"/>
  <c r="O13843" i="16"/>
  <c r="O13844" i="16"/>
  <c r="O13845" i="16"/>
  <c r="O13846" i="16"/>
  <c r="O13847" i="16"/>
  <c r="O13848" i="16"/>
  <c r="O13849" i="16"/>
  <c r="O13850" i="16"/>
  <c r="O13851" i="16"/>
  <c r="O13852" i="16"/>
  <c r="O13853" i="16"/>
  <c r="O13854" i="16"/>
  <c r="O13855" i="16"/>
  <c r="O13856" i="16"/>
  <c r="O13857" i="16"/>
  <c r="O13858" i="16"/>
  <c r="O13859" i="16"/>
  <c r="O13860" i="16"/>
  <c r="O13861" i="16"/>
  <c r="O13862" i="16"/>
  <c r="O13863" i="16"/>
  <c r="O13864" i="16"/>
  <c r="O13865" i="16"/>
  <c r="O13866" i="16"/>
  <c r="O13867" i="16"/>
  <c r="O13868" i="16"/>
  <c r="O13869" i="16"/>
  <c r="O13870" i="16"/>
  <c r="O13871" i="16"/>
  <c r="O13872" i="16"/>
  <c r="O13873" i="16"/>
  <c r="O13874" i="16"/>
  <c r="O13875" i="16"/>
  <c r="O13876" i="16"/>
  <c r="O13877" i="16"/>
  <c r="O13878" i="16"/>
  <c r="O13879" i="16"/>
  <c r="O13880" i="16"/>
  <c r="O13881" i="16"/>
  <c r="O13882" i="16"/>
  <c r="O13883" i="16"/>
  <c r="O13884" i="16"/>
  <c r="O13885" i="16"/>
  <c r="O13886" i="16"/>
  <c r="O13887" i="16"/>
  <c r="O13888" i="16"/>
  <c r="O13889" i="16"/>
  <c r="O13890" i="16"/>
  <c r="O13891" i="16"/>
  <c r="O13892" i="16"/>
  <c r="O13893" i="16"/>
  <c r="O13894" i="16"/>
  <c r="O13895" i="16"/>
  <c r="O13896" i="16"/>
  <c r="O13897" i="16"/>
  <c r="O13898" i="16"/>
  <c r="O13899" i="16"/>
  <c r="O13900" i="16"/>
  <c r="O13901" i="16"/>
  <c r="O13902" i="16"/>
  <c r="O13903" i="16"/>
  <c r="O13904" i="16"/>
  <c r="O13905" i="16"/>
  <c r="O13906" i="16"/>
  <c r="O13907" i="16"/>
  <c r="O13908" i="16"/>
  <c r="O13909" i="16"/>
  <c r="O13910" i="16"/>
  <c r="O13911" i="16"/>
  <c r="O13912" i="16"/>
  <c r="O13913" i="16"/>
  <c r="O13914" i="16"/>
  <c r="O13915" i="16"/>
  <c r="O13916" i="16"/>
  <c r="O13917" i="16"/>
  <c r="O13918" i="16"/>
  <c r="O13919" i="16"/>
  <c r="O13920" i="16"/>
  <c r="O13921" i="16"/>
  <c r="O13922" i="16"/>
  <c r="O13923" i="16"/>
  <c r="O13924" i="16"/>
  <c r="O13925" i="16"/>
  <c r="O13926" i="16"/>
  <c r="O13927" i="16"/>
  <c r="O13928" i="16"/>
  <c r="O13929" i="16"/>
  <c r="O13930" i="16"/>
  <c r="O13931" i="16"/>
  <c r="O13932" i="16"/>
  <c r="O13933" i="16"/>
  <c r="O13934" i="16"/>
  <c r="O13935" i="16"/>
  <c r="O13936" i="16"/>
  <c r="O13937" i="16"/>
  <c r="O13938" i="16"/>
  <c r="O13939" i="16"/>
  <c r="O13940" i="16"/>
  <c r="O13941" i="16"/>
  <c r="O13942" i="16"/>
  <c r="O13943" i="16"/>
  <c r="O13944" i="16"/>
  <c r="O13945" i="16"/>
  <c r="O13946" i="16"/>
  <c r="O13947" i="16"/>
  <c r="O13948" i="16"/>
  <c r="O13949" i="16"/>
  <c r="O13950" i="16"/>
  <c r="O13951" i="16"/>
  <c r="O13952" i="16"/>
  <c r="O13953" i="16"/>
  <c r="O13954" i="16"/>
  <c r="O13955" i="16"/>
  <c r="O13956" i="16"/>
  <c r="O13957" i="16"/>
  <c r="O13958" i="16"/>
  <c r="O13959" i="16"/>
  <c r="O13960" i="16"/>
  <c r="O13961" i="16"/>
  <c r="O13962" i="16"/>
  <c r="O13963" i="16"/>
  <c r="O13964" i="16"/>
  <c r="O13965" i="16"/>
  <c r="O13966" i="16"/>
  <c r="O13967" i="16"/>
  <c r="O13968" i="16"/>
  <c r="O13969" i="16"/>
  <c r="O13970" i="16"/>
  <c r="O13971" i="16"/>
  <c r="O13972" i="16"/>
  <c r="O13973" i="16"/>
  <c r="O13974" i="16"/>
  <c r="O13975" i="16"/>
  <c r="O13976" i="16"/>
  <c r="O13977" i="16"/>
  <c r="O13978" i="16"/>
  <c r="O13979" i="16"/>
  <c r="O13980" i="16"/>
  <c r="O13981" i="16"/>
  <c r="O13982" i="16"/>
  <c r="O13983" i="16"/>
  <c r="O13984" i="16"/>
  <c r="O13985" i="16"/>
  <c r="O13986" i="16"/>
  <c r="O13987" i="16"/>
  <c r="O13988" i="16"/>
  <c r="O13989" i="16"/>
  <c r="O13990" i="16"/>
  <c r="O13991" i="16"/>
  <c r="O13992" i="16"/>
  <c r="O13993" i="16"/>
  <c r="O13994" i="16"/>
  <c r="O13995" i="16"/>
  <c r="O13996" i="16"/>
  <c r="O13997" i="16"/>
  <c r="O13998" i="16"/>
  <c r="O13999" i="16"/>
  <c r="O14000" i="16"/>
  <c r="O14001" i="16"/>
  <c r="O14002" i="16"/>
  <c r="O14003" i="16"/>
  <c r="O14004" i="16"/>
  <c r="O14005" i="16"/>
  <c r="O14006" i="16"/>
  <c r="O14007" i="16"/>
  <c r="O14008" i="16"/>
  <c r="O14009" i="16"/>
  <c r="O14010" i="16"/>
  <c r="O14011" i="16"/>
  <c r="O14012" i="16"/>
  <c r="O14013" i="16"/>
  <c r="O14014" i="16"/>
  <c r="O14015" i="16"/>
  <c r="O14016" i="16"/>
  <c r="O14017" i="16"/>
  <c r="O14018" i="16"/>
  <c r="O14019" i="16"/>
  <c r="O14020" i="16"/>
  <c r="O14021" i="16"/>
  <c r="O14022" i="16"/>
  <c r="O14023" i="16"/>
  <c r="O14024" i="16"/>
  <c r="O14025" i="16"/>
  <c r="O14026" i="16"/>
  <c r="O14027" i="16"/>
  <c r="O14028" i="16"/>
  <c r="O14029" i="16"/>
  <c r="O14030" i="16"/>
  <c r="O14031" i="16"/>
  <c r="O14032" i="16"/>
  <c r="O14033" i="16"/>
  <c r="O14034" i="16"/>
  <c r="O14035" i="16"/>
  <c r="O14036" i="16"/>
  <c r="O14037" i="16"/>
  <c r="O14038" i="16"/>
  <c r="O14039" i="16"/>
  <c r="O14040" i="16"/>
  <c r="O14041" i="16"/>
  <c r="O14042" i="16"/>
  <c r="O14043" i="16"/>
  <c r="O14044" i="16"/>
  <c r="O14045" i="16"/>
  <c r="O14046" i="16"/>
  <c r="O14047" i="16"/>
  <c r="O14048" i="16"/>
  <c r="O14049" i="16"/>
  <c r="O14050" i="16"/>
  <c r="O14051" i="16"/>
  <c r="O14052" i="16"/>
  <c r="O14053" i="16"/>
  <c r="O14054" i="16"/>
  <c r="O14055" i="16"/>
  <c r="O14056" i="16"/>
  <c r="O14057" i="16"/>
  <c r="O14058" i="16"/>
  <c r="O14059" i="16"/>
  <c r="O14060" i="16"/>
  <c r="O14061" i="16"/>
  <c r="O14062" i="16"/>
  <c r="O14063" i="16"/>
  <c r="O14064" i="16"/>
  <c r="O14065" i="16"/>
  <c r="O14066" i="16"/>
  <c r="O14067" i="16"/>
  <c r="O14068" i="16"/>
  <c r="O14069" i="16"/>
  <c r="O14070" i="16"/>
  <c r="O14071" i="16"/>
  <c r="O14072" i="16"/>
  <c r="O14073" i="16"/>
  <c r="O14074" i="16"/>
  <c r="O14075" i="16"/>
  <c r="O14076" i="16"/>
  <c r="O14077" i="16"/>
  <c r="O14078" i="16"/>
  <c r="O14079" i="16"/>
  <c r="O14080" i="16"/>
  <c r="O14081" i="16"/>
  <c r="O14082" i="16"/>
  <c r="O14083" i="16"/>
  <c r="O14084" i="16"/>
  <c r="O14085" i="16"/>
  <c r="O14086" i="16"/>
  <c r="O14087" i="16"/>
  <c r="O14088" i="16"/>
  <c r="O14089" i="16"/>
  <c r="O14090" i="16"/>
  <c r="O14091" i="16"/>
  <c r="O14092" i="16"/>
  <c r="O14093" i="16"/>
  <c r="O14094" i="16"/>
  <c r="O14095" i="16"/>
  <c r="O14096" i="16"/>
  <c r="O14097" i="16"/>
  <c r="O14098" i="16"/>
  <c r="O14099" i="16"/>
  <c r="O14100" i="16"/>
  <c r="O14101" i="16"/>
  <c r="O14102" i="16"/>
  <c r="O14103" i="16"/>
  <c r="O14104" i="16"/>
  <c r="O14105" i="16"/>
  <c r="O14106" i="16"/>
  <c r="O14107" i="16"/>
  <c r="O14108" i="16"/>
  <c r="O14109" i="16"/>
  <c r="O14110" i="16"/>
  <c r="O14111" i="16"/>
  <c r="O14112" i="16"/>
  <c r="O14113" i="16"/>
  <c r="O14114" i="16"/>
  <c r="O14115" i="16"/>
  <c r="O14116" i="16"/>
  <c r="O14117" i="16"/>
  <c r="O14118" i="16"/>
  <c r="O14119" i="16"/>
  <c r="O14120" i="16"/>
  <c r="O14121" i="16"/>
  <c r="O14122" i="16"/>
  <c r="O14123" i="16"/>
  <c r="O14124" i="16"/>
  <c r="O14125" i="16"/>
  <c r="O14126" i="16"/>
  <c r="O14127" i="16"/>
  <c r="O14128" i="16"/>
  <c r="O14129" i="16"/>
  <c r="O14130" i="16"/>
  <c r="O14131" i="16"/>
  <c r="O14132" i="16"/>
  <c r="O14133" i="16"/>
  <c r="O14134" i="16"/>
  <c r="O14135" i="16"/>
  <c r="O14136" i="16"/>
  <c r="O14137" i="16"/>
  <c r="O14138" i="16"/>
  <c r="O14139" i="16"/>
  <c r="O14140" i="16"/>
  <c r="O14141" i="16"/>
  <c r="O14142" i="16"/>
  <c r="O14143" i="16"/>
  <c r="O14144" i="16"/>
  <c r="O14145" i="16"/>
  <c r="O14146" i="16"/>
  <c r="O14147" i="16"/>
  <c r="O14148" i="16"/>
  <c r="O14149" i="16"/>
  <c r="O14150" i="16"/>
  <c r="O14151" i="16"/>
  <c r="O14152" i="16"/>
  <c r="O14153" i="16"/>
  <c r="O14154" i="16"/>
  <c r="O14155" i="16"/>
  <c r="O14156" i="16"/>
  <c r="O14157" i="16"/>
  <c r="O14158" i="16"/>
  <c r="O14159" i="16"/>
  <c r="O14160" i="16"/>
  <c r="O14161" i="16"/>
  <c r="O14162" i="16"/>
  <c r="O14163" i="16"/>
  <c r="O14164" i="16"/>
  <c r="O14165" i="16"/>
  <c r="O14166" i="16"/>
  <c r="O14167" i="16"/>
  <c r="O14168" i="16"/>
  <c r="O14169" i="16"/>
  <c r="O14170" i="16"/>
  <c r="O14171" i="16"/>
  <c r="O14172" i="16"/>
  <c r="O14173" i="16"/>
  <c r="O14174" i="16"/>
  <c r="O14175" i="16"/>
  <c r="O14176" i="16"/>
  <c r="O14177" i="16"/>
  <c r="O14178" i="16"/>
  <c r="O14179" i="16"/>
  <c r="O14180" i="16"/>
  <c r="O14181" i="16"/>
  <c r="O14182" i="16"/>
  <c r="O14183" i="16"/>
  <c r="O14184" i="16"/>
  <c r="O14185" i="16"/>
  <c r="O14186" i="16"/>
  <c r="O14187" i="16"/>
  <c r="O14188" i="16"/>
  <c r="O14189" i="16"/>
  <c r="O14190" i="16"/>
  <c r="O14191" i="16"/>
  <c r="O14192" i="16"/>
  <c r="O14193" i="16"/>
  <c r="O14194" i="16"/>
  <c r="O14195" i="16"/>
  <c r="O14196" i="16"/>
  <c r="O14197" i="16"/>
  <c r="O14198" i="16"/>
  <c r="O14199" i="16"/>
  <c r="O14200" i="16"/>
  <c r="O14201" i="16"/>
  <c r="O14202" i="16"/>
  <c r="O14203" i="16"/>
  <c r="O14204" i="16"/>
  <c r="O14205" i="16"/>
  <c r="O14206" i="16"/>
  <c r="O14207" i="16"/>
  <c r="O14208" i="16"/>
  <c r="O14209" i="16"/>
  <c r="O14210" i="16"/>
  <c r="O14211" i="16"/>
  <c r="O14212" i="16"/>
  <c r="O14213" i="16"/>
  <c r="O14214" i="16"/>
  <c r="O14215" i="16"/>
  <c r="O14216" i="16"/>
  <c r="O14217" i="16"/>
  <c r="O14218" i="16"/>
  <c r="O14219" i="16"/>
  <c r="O14220" i="16"/>
  <c r="O14221" i="16"/>
  <c r="O14222" i="16"/>
  <c r="O14223" i="16"/>
  <c r="O14224" i="16"/>
  <c r="O14225" i="16"/>
  <c r="O14226" i="16"/>
  <c r="O14227" i="16"/>
  <c r="O14228" i="16"/>
  <c r="O14229" i="16"/>
  <c r="O14230" i="16"/>
  <c r="O14231" i="16"/>
  <c r="O14232" i="16"/>
  <c r="O14233" i="16"/>
  <c r="O14234" i="16"/>
  <c r="O14235" i="16"/>
  <c r="O14236" i="16"/>
  <c r="O14237" i="16"/>
  <c r="O14238" i="16"/>
  <c r="O14239" i="16"/>
  <c r="O14240" i="16"/>
  <c r="O14241" i="16"/>
  <c r="O14242" i="16"/>
  <c r="O14243" i="16"/>
  <c r="O14244" i="16"/>
  <c r="O14245" i="16"/>
  <c r="O14246" i="16"/>
  <c r="O14247" i="16"/>
  <c r="O14248" i="16"/>
  <c r="O14249" i="16"/>
  <c r="O14250" i="16"/>
  <c r="O14251" i="16"/>
  <c r="O14252" i="16"/>
  <c r="O14253" i="16"/>
  <c r="O14254" i="16"/>
  <c r="O14255" i="16"/>
  <c r="O14256" i="16"/>
  <c r="O14257" i="16"/>
  <c r="O14258" i="16"/>
  <c r="O14259" i="16"/>
  <c r="O14260" i="16"/>
  <c r="O14261" i="16"/>
  <c r="O14262" i="16"/>
  <c r="O14263" i="16"/>
  <c r="O14264" i="16"/>
  <c r="O14265" i="16"/>
  <c r="O14266" i="16"/>
  <c r="O14267" i="16"/>
  <c r="O14268" i="16"/>
  <c r="O14269" i="16"/>
  <c r="O14270" i="16"/>
  <c r="O14271" i="16"/>
  <c r="O14272" i="16"/>
  <c r="O14273" i="16"/>
  <c r="O14274" i="16"/>
  <c r="O14275" i="16"/>
  <c r="O14276" i="16"/>
  <c r="O14277" i="16"/>
  <c r="O14278" i="16"/>
  <c r="O14279" i="16"/>
  <c r="O14280" i="16"/>
  <c r="O14281" i="16"/>
  <c r="O14282" i="16"/>
  <c r="O14283" i="16"/>
  <c r="O14284" i="16"/>
  <c r="O14285" i="16"/>
  <c r="O14286" i="16"/>
  <c r="O14287" i="16"/>
  <c r="O14288" i="16"/>
  <c r="O14289" i="16"/>
  <c r="O14290" i="16"/>
  <c r="O14291" i="16"/>
  <c r="O14292" i="16"/>
  <c r="O14293" i="16"/>
  <c r="O14294" i="16"/>
  <c r="O14295" i="16"/>
  <c r="O14296" i="16"/>
  <c r="O14297" i="16"/>
  <c r="O14298" i="16"/>
  <c r="O14299" i="16"/>
  <c r="O14300" i="16"/>
  <c r="O14301" i="16"/>
  <c r="O14302" i="16"/>
  <c r="O14303" i="16"/>
  <c r="O14304" i="16"/>
  <c r="O14305" i="16"/>
  <c r="O14306" i="16"/>
  <c r="O14307" i="16"/>
  <c r="O14308" i="16"/>
  <c r="O14309" i="16"/>
  <c r="O14310" i="16"/>
  <c r="O14311" i="16"/>
  <c r="O14312" i="16"/>
  <c r="O14313" i="16"/>
  <c r="O14314" i="16"/>
  <c r="O14315" i="16"/>
  <c r="O14316" i="16"/>
  <c r="O14317" i="16"/>
  <c r="O14318" i="16"/>
  <c r="O14319" i="16"/>
  <c r="O14320" i="16"/>
  <c r="O14321" i="16"/>
  <c r="O14322" i="16"/>
  <c r="O14323" i="16"/>
  <c r="O14324" i="16"/>
  <c r="O14325" i="16"/>
  <c r="O14326" i="16"/>
  <c r="O14327" i="16"/>
  <c r="O14328" i="16"/>
  <c r="O14329" i="16"/>
  <c r="O14330" i="16"/>
  <c r="O14331" i="16"/>
  <c r="O14332" i="16"/>
  <c r="O14333" i="16"/>
  <c r="O14334" i="16"/>
  <c r="O14335" i="16"/>
  <c r="O14336" i="16"/>
  <c r="O14337" i="16"/>
  <c r="O14338" i="16"/>
  <c r="O14339" i="16"/>
  <c r="O14340" i="16"/>
  <c r="O14341" i="16"/>
  <c r="O14342" i="16"/>
  <c r="O14343" i="16"/>
  <c r="O14344" i="16"/>
  <c r="O14345" i="16"/>
  <c r="O14346" i="16"/>
  <c r="O14347" i="16"/>
  <c r="O14348" i="16"/>
  <c r="O14349" i="16"/>
  <c r="O14350" i="16"/>
  <c r="O14351" i="16"/>
  <c r="O14352" i="16"/>
  <c r="O14353" i="16"/>
  <c r="O14354" i="16"/>
  <c r="O14355" i="16"/>
  <c r="O14356" i="16"/>
  <c r="O14357" i="16"/>
  <c r="O14358" i="16"/>
  <c r="O14359" i="16"/>
  <c r="O14360" i="16"/>
  <c r="O14361" i="16"/>
  <c r="O14362" i="16"/>
  <c r="O14363" i="16"/>
  <c r="O14364" i="16"/>
  <c r="O14365" i="16"/>
  <c r="O14366" i="16"/>
  <c r="O14367" i="16"/>
  <c r="O14368" i="16"/>
  <c r="O14369" i="16"/>
  <c r="O14370" i="16"/>
  <c r="O14371" i="16"/>
  <c r="O14372" i="16"/>
  <c r="O14373" i="16"/>
  <c r="O14374" i="16"/>
  <c r="O14375" i="16"/>
  <c r="O14376" i="16"/>
  <c r="O14377" i="16"/>
  <c r="O14378" i="16"/>
  <c r="O14379" i="16"/>
  <c r="O14380" i="16"/>
  <c r="O14381" i="16"/>
  <c r="O14382" i="16"/>
  <c r="O14383" i="16"/>
  <c r="O14384" i="16"/>
  <c r="O14385" i="16"/>
  <c r="O14386" i="16"/>
  <c r="O14387" i="16"/>
  <c r="O14388" i="16"/>
  <c r="O14389" i="16"/>
  <c r="O14390" i="16"/>
  <c r="O14391" i="16"/>
  <c r="O14392" i="16"/>
  <c r="O14393" i="16"/>
  <c r="O14394" i="16"/>
  <c r="O14395" i="16"/>
  <c r="O14396" i="16"/>
  <c r="O14397" i="16"/>
  <c r="O14398" i="16"/>
  <c r="O14399" i="16"/>
  <c r="O14400" i="16"/>
  <c r="O14401" i="16"/>
  <c r="O14402" i="16"/>
  <c r="O14403" i="16"/>
  <c r="O14404" i="16"/>
  <c r="O14405" i="16"/>
  <c r="O14406" i="16"/>
  <c r="O14407" i="16"/>
  <c r="O14408" i="16"/>
  <c r="O14409" i="16"/>
  <c r="O14410" i="16"/>
  <c r="O14411" i="16"/>
  <c r="O14412" i="16"/>
  <c r="O14413" i="16"/>
  <c r="O14414" i="16"/>
  <c r="O14415" i="16"/>
  <c r="O14416" i="16"/>
  <c r="O14417" i="16"/>
  <c r="O14418" i="16"/>
  <c r="O14419" i="16"/>
  <c r="O14420" i="16"/>
  <c r="O14421" i="16"/>
  <c r="O14422" i="16"/>
  <c r="O14423" i="16"/>
  <c r="O14424" i="16"/>
  <c r="O14425" i="16"/>
  <c r="O14426" i="16"/>
  <c r="O14427" i="16"/>
  <c r="O14428" i="16"/>
  <c r="O14429" i="16"/>
  <c r="O14430" i="16"/>
  <c r="O14431" i="16"/>
  <c r="O14432" i="16"/>
  <c r="O14433" i="16"/>
  <c r="O14434" i="16"/>
  <c r="O14435" i="16"/>
  <c r="O14436" i="16"/>
  <c r="O14437" i="16"/>
  <c r="O14438" i="16"/>
  <c r="O14439" i="16"/>
  <c r="O14440" i="16"/>
  <c r="O14441" i="16"/>
  <c r="O14442" i="16"/>
  <c r="O14443" i="16"/>
  <c r="O14444" i="16"/>
  <c r="O14445" i="16"/>
  <c r="O14446" i="16"/>
  <c r="O14447" i="16"/>
  <c r="O14448" i="16"/>
  <c r="O14449" i="16"/>
  <c r="O14450" i="16"/>
  <c r="O14451" i="16"/>
  <c r="O14452" i="16"/>
  <c r="O14453" i="16"/>
  <c r="O14454" i="16"/>
  <c r="O14455" i="16"/>
  <c r="O14456" i="16"/>
  <c r="O14457" i="16"/>
  <c r="O14458" i="16"/>
  <c r="O14459" i="16"/>
  <c r="O14460" i="16"/>
  <c r="O14461" i="16"/>
  <c r="O14462" i="16"/>
  <c r="O14463" i="16"/>
  <c r="O14464" i="16"/>
  <c r="O14465" i="16"/>
  <c r="O14466" i="16"/>
  <c r="O14467" i="16"/>
  <c r="O14468" i="16"/>
  <c r="O14469" i="16"/>
  <c r="O14470" i="16"/>
  <c r="O14471" i="16"/>
  <c r="O14472" i="16"/>
  <c r="O14473" i="16"/>
  <c r="O14474" i="16"/>
  <c r="O14475" i="16"/>
  <c r="O14476" i="16"/>
  <c r="O14477" i="16"/>
  <c r="O14478" i="16"/>
  <c r="O14479" i="16"/>
  <c r="O14480" i="16"/>
  <c r="O14481" i="16"/>
  <c r="O14482" i="16"/>
  <c r="O14483" i="16"/>
  <c r="O14484" i="16"/>
  <c r="O14485" i="16"/>
  <c r="O14486" i="16"/>
  <c r="O14487" i="16"/>
  <c r="O14488" i="16"/>
  <c r="O14489" i="16"/>
  <c r="O14490" i="16"/>
  <c r="O14491" i="16"/>
  <c r="O14492" i="16"/>
  <c r="O14493" i="16"/>
  <c r="O14494" i="16"/>
  <c r="O14495" i="16"/>
  <c r="O14496" i="16"/>
  <c r="O14497" i="16"/>
  <c r="O14498" i="16"/>
  <c r="O14499" i="16"/>
  <c r="O14500" i="16"/>
  <c r="O14501" i="16"/>
  <c r="O14502" i="16"/>
  <c r="O14503" i="16"/>
  <c r="O14504" i="16"/>
  <c r="O14505" i="16"/>
  <c r="O14506" i="16"/>
  <c r="O14507" i="16"/>
  <c r="O14508" i="16"/>
  <c r="O14509" i="16"/>
  <c r="O14510" i="16"/>
  <c r="O14511" i="16"/>
  <c r="O14512" i="16"/>
  <c r="O14513" i="16"/>
  <c r="O14514" i="16"/>
  <c r="O14515" i="16"/>
  <c r="O14516" i="16"/>
  <c r="O14517" i="16"/>
  <c r="O14518" i="16"/>
  <c r="O14519" i="16"/>
  <c r="O14520" i="16"/>
  <c r="O14521" i="16"/>
  <c r="O14522" i="16"/>
  <c r="O14523" i="16"/>
  <c r="O14524" i="16"/>
  <c r="O14525" i="16"/>
  <c r="O14526" i="16"/>
  <c r="O14527" i="16"/>
  <c r="O14528" i="16"/>
  <c r="O14529" i="16"/>
  <c r="O14530" i="16"/>
  <c r="O14531" i="16"/>
  <c r="O14532" i="16"/>
  <c r="O14533" i="16"/>
  <c r="O14534" i="16"/>
  <c r="O14535" i="16"/>
  <c r="O14536" i="16"/>
  <c r="O14537" i="16"/>
  <c r="O14538" i="16"/>
  <c r="O14539" i="16"/>
  <c r="O14540" i="16"/>
  <c r="O14541" i="16"/>
  <c r="O14542" i="16"/>
  <c r="O14543" i="16"/>
  <c r="O14544" i="16"/>
  <c r="O14545" i="16"/>
  <c r="O14546" i="16"/>
  <c r="O14547" i="16"/>
  <c r="O14548" i="16"/>
  <c r="O14549" i="16"/>
  <c r="O14550" i="16"/>
  <c r="O14551" i="16"/>
  <c r="O14552" i="16"/>
  <c r="O14553" i="16"/>
  <c r="O14554" i="16"/>
  <c r="O14555" i="16"/>
  <c r="O14556" i="16"/>
  <c r="O14557" i="16"/>
  <c r="O14558" i="16"/>
  <c r="O14559" i="16"/>
  <c r="O14560" i="16"/>
  <c r="O14561" i="16"/>
  <c r="O14562" i="16"/>
  <c r="O14563" i="16"/>
  <c r="O14564" i="16"/>
  <c r="O14565" i="16"/>
  <c r="O14566" i="16"/>
  <c r="O14567" i="16"/>
  <c r="O14568" i="16"/>
  <c r="O14569" i="16"/>
  <c r="O14570" i="16"/>
  <c r="O14571" i="16"/>
  <c r="O14572" i="16"/>
  <c r="O14573" i="16"/>
  <c r="O14574" i="16"/>
  <c r="O14575" i="16"/>
  <c r="O14576" i="16"/>
  <c r="O14577" i="16"/>
  <c r="O14578" i="16"/>
  <c r="O14579" i="16"/>
  <c r="O14580" i="16"/>
  <c r="O14581" i="16"/>
  <c r="O14582" i="16"/>
  <c r="O14583" i="16"/>
  <c r="O14584" i="16"/>
  <c r="O14585" i="16"/>
  <c r="O14586" i="16"/>
  <c r="O14587" i="16"/>
  <c r="O14588" i="16"/>
  <c r="O14589" i="16"/>
  <c r="O14590" i="16"/>
  <c r="O14591" i="16"/>
  <c r="O14592" i="16"/>
  <c r="O14593" i="16"/>
  <c r="O14594" i="16"/>
  <c r="O14595" i="16"/>
  <c r="O14596" i="16"/>
  <c r="O14597" i="16"/>
  <c r="O14598" i="16"/>
  <c r="O14599" i="16"/>
  <c r="O14600" i="16"/>
  <c r="O14601" i="16"/>
  <c r="O14602" i="16"/>
  <c r="O14603" i="16"/>
  <c r="O14604" i="16"/>
  <c r="O14605" i="16"/>
  <c r="O14606" i="16"/>
  <c r="O14607" i="16"/>
  <c r="O14608" i="16"/>
  <c r="O14609" i="16"/>
  <c r="O14610" i="16"/>
  <c r="O14611" i="16"/>
  <c r="O14612" i="16"/>
  <c r="O14613" i="16"/>
  <c r="O14614" i="16"/>
  <c r="O14615" i="16"/>
  <c r="O14616" i="16"/>
  <c r="O14617" i="16"/>
  <c r="O14618" i="16"/>
  <c r="O14619" i="16"/>
  <c r="O14620" i="16"/>
  <c r="O14621" i="16"/>
  <c r="O14622" i="16"/>
  <c r="O14623" i="16"/>
  <c r="O14624" i="16"/>
  <c r="O14625" i="16"/>
  <c r="O14626" i="16"/>
  <c r="O14627" i="16"/>
  <c r="O14628" i="16"/>
  <c r="O14629" i="16"/>
  <c r="O14630" i="16"/>
  <c r="O14631" i="16"/>
  <c r="O14632" i="16"/>
  <c r="O14633" i="16"/>
  <c r="O14634" i="16"/>
  <c r="O14635" i="16"/>
  <c r="O14636" i="16"/>
  <c r="O14637" i="16"/>
  <c r="O14638" i="16"/>
  <c r="O14639" i="16"/>
  <c r="O14640" i="16"/>
  <c r="O14641" i="16"/>
  <c r="O14642" i="16"/>
  <c r="O14643" i="16"/>
  <c r="O14644" i="16"/>
  <c r="O14645" i="16"/>
  <c r="O14646" i="16"/>
  <c r="O14647" i="16"/>
  <c r="O14648" i="16"/>
  <c r="O14649" i="16"/>
  <c r="O14650" i="16"/>
  <c r="O14651" i="16"/>
  <c r="O14652" i="16"/>
  <c r="O14653" i="16"/>
  <c r="O14654" i="16"/>
  <c r="O14655" i="16"/>
  <c r="O14656" i="16"/>
  <c r="O14657" i="16"/>
  <c r="O14658" i="16"/>
  <c r="O14659" i="16"/>
  <c r="O14660" i="16"/>
  <c r="O14661" i="16"/>
  <c r="O14662" i="16"/>
  <c r="O14663" i="16"/>
  <c r="O14664" i="16"/>
  <c r="O14665" i="16"/>
  <c r="O14666" i="16"/>
  <c r="O14667" i="16"/>
  <c r="O14668" i="16"/>
  <c r="O14669" i="16"/>
  <c r="O14670" i="16"/>
  <c r="O14671" i="16"/>
  <c r="O14672" i="16"/>
  <c r="O14673" i="16"/>
  <c r="O14674" i="16"/>
  <c r="O14675" i="16"/>
  <c r="O14676" i="16"/>
  <c r="O14677" i="16"/>
  <c r="O14678" i="16"/>
  <c r="O14679" i="16"/>
  <c r="O14680" i="16"/>
  <c r="O14681" i="16"/>
  <c r="O14682" i="16"/>
  <c r="O14683" i="16"/>
  <c r="O14684" i="16"/>
  <c r="O14685" i="16"/>
  <c r="O14686" i="16"/>
  <c r="O14687" i="16"/>
  <c r="O14688" i="16"/>
  <c r="O14689" i="16"/>
  <c r="O14690" i="16"/>
  <c r="O14691" i="16"/>
  <c r="O14692" i="16"/>
  <c r="O14693" i="16"/>
  <c r="O14694" i="16"/>
  <c r="O14695" i="16"/>
  <c r="O14696" i="16"/>
  <c r="O14697" i="16"/>
  <c r="O14698" i="16"/>
  <c r="O14699" i="16"/>
  <c r="O14700" i="16"/>
  <c r="O14701" i="16"/>
  <c r="O14702" i="16"/>
  <c r="O14703" i="16"/>
  <c r="O14704" i="16"/>
  <c r="O14705" i="16"/>
  <c r="O14706" i="16"/>
  <c r="O14707" i="16"/>
  <c r="O14708" i="16"/>
  <c r="O14709" i="16"/>
  <c r="O14710" i="16"/>
  <c r="O14711" i="16"/>
  <c r="O14712" i="16"/>
  <c r="O14713" i="16"/>
  <c r="O14714" i="16"/>
  <c r="O14715" i="16"/>
  <c r="O14716" i="16"/>
  <c r="O14717" i="16"/>
  <c r="O14718" i="16"/>
  <c r="O14719" i="16"/>
  <c r="O14720" i="16"/>
  <c r="O14721" i="16"/>
  <c r="O14722" i="16"/>
  <c r="O14723" i="16"/>
  <c r="O14724" i="16"/>
  <c r="O14725" i="16"/>
  <c r="O14726" i="16"/>
  <c r="O14727" i="16"/>
  <c r="O14728" i="16"/>
  <c r="O14729" i="16"/>
  <c r="O14730" i="16"/>
  <c r="O14731" i="16"/>
  <c r="O14732" i="16"/>
  <c r="O14733" i="16"/>
  <c r="O14734" i="16"/>
  <c r="O14735" i="16"/>
  <c r="O14736" i="16"/>
  <c r="O14737" i="16"/>
  <c r="O14738" i="16"/>
  <c r="O14739" i="16"/>
  <c r="O14740" i="16"/>
  <c r="O14741" i="16"/>
  <c r="O14742" i="16"/>
  <c r="O14743" i="16"/>
  <c r="O14744" i="16"/>
  <c r="O14745" i="16"/>
  <c r="O14746" i="16"/>
  <c r="O14747" i="16"/>
  <c r="O14748" i="16"/>
  <c r="O14749" i="16"/>
  <c r="O14750" i="16"/>
  <c r="O14751" i="16"/>
  <c r="O14752" i="16"/>
  <c r="O14753" i="16"/>
  <c r="O14754" i="16"/>
  <c r="O14755" i="16"/>
  <c r="O14756" i="16"/>
  <c r="O14757" i="16"/>
  <c r="O14758" i="16"/>
  <c r="O14759" i="16"/>
  <c r="O14760" i="16"/>
  <c r="O14761" i="16"/>
  <c r="O14762" i="16"/>
  <c r="O14763" i="16"/>
  <c r="O14764" i="16"/>
  <c r="O14765" i="16"/>
  <c r="O14766" i="16"/>
  <c r="O14767" i="16"/>
  <c r="O14768" i="16"/>
  <c r="O14769" i="16"/>
  <c r="O14770" i="16"/>
  <c r="O14771" i="16"/>
  <c r="O14772" i="16"/>
  <c r="O14773" i="16"/>
  <c r="O14774" i="16"/>
  <c r="O14775" i="16"/>
  <c r="O14776" i="16"/>
  <c r="O14777" i="16"/>
  <c r="O14778" i="16"/>
  <c r="O14779" i="16"/>
  <c r="O14780" i="16"/>
  <c r="O14781" i="16"/>
  <c r="O14782" i="16"/>
  <c r="O14783" i="16"/>
  <c r="O14784" i="16"/>
  <c r="O14785" i="16"/>
  <c r="O14786" i="16"/>
  <c r="O14787" i="16"/>
  <c r="O14788" i="16"/>
  <c r="O14789" i="16"/>
  <c r="O14790" i="16"/>
  <c r="O14791" i="16"/>
  <c r="O14792" i="16"/>
  <c r="O14793" i="16"/>
  <c r="O14794" i="16"/>
  <c r="O14795" i="16"/>
  <c r="O14796" i="16"/>
  <c r="O14797" i="16"/>
  <c r="O14798" i="16"/>
  <c r="O14799" i="16"/>
  <c r="O14800" i="16"/>
  <c r="O14801" i="16"/>
  <c r="O14802" i="16"/>
  <c r="O14803" i="16"/>
  <c r="O14804" i="16"/>
  <c r="O14805" i="16"/>
  <c r="O14806" i="16"/>
  <c r="O14807" i="16"/>
  <c r="O14808" i="16"/>
  <c r="O14809" i="16"/>
  <c r="O14810" i="16"/>
  <c r="O14811" i="16"/>
  <c r="O14812" i="16"/>
  <c r="O14813" i="16"/>
  <c r="O14814" i="16"/>
  <c r="O14815" i="16"/>
  <c r="O14816" i="16"/>
  <c r="O14817" i="16"/>
  <c r="O14818" i="16"/>
  <c r="O14819" i="16"/>
  <c r="O14820" i="16"/>
  <c r="O14821" i="16"/>
  <c r="O14822" i="16"/>
  <c r="O14823" i="16"/>
  <c r="O14824" i="16"/>
  <c r="O14825" i="16"/>
  <c r="O14826" i="16"/>
  <c r="O14827" i="16"/>
  <c r="O14828" i="16"/>
  <c r="O14829" i="16"/>
  <c r="O14830" i="16"/>
  <c r="O14831" i="16"/>
  <c r="O14832" i="16"/>
  <c r="O14833" i="16"/>
  <c r="O14834" i="16"/>
  <c r="O14835" i="16"/>
  <c r="O14836" i="16"/>
  <c r="O14837" i="16"/>
  <c r="O14838" i="16"/>
  <c r="O14839" i="16"/>
  <c r="O14840" i="16"/>
  <c r="O14841" i="16"/>
  <c r="O14842" i="16"/>
  <c r="O14843" i="16"/>
  <c r="O14844" i="16"/>
  <c r="O14845" i="16"/>
  <c r="O14846" i="16"/>
  <c r="O14847" i="16"/>
  <c r="O14848" i="16"/>
  <c r="O14849" i="16"/>
  <c r="O14850" i="16"/>
  <c r="O14851" i="16"/>
  <c r="O14852" i="16"/>
  <c r="O14853" i="16"/>
  <c r="O14854" i="16"/>
  <c r="O14855" i="16"/>
  <c r="O14856" i="16"/>
  <c r="O14857" i="16"/>
  <c r="O14858" i="16"/>
  <c r="O14859" i="16"/>
  <c r="O14860" i="16"/>
  <c r="O14861" i="16"/>
  <c r="O14862" i="16"/>
  <c r="O14863" i="16"/>
  <c r="O14864" i="16"/>
  <c r="O14865" i="16"/>
  <c r="O14866" i="16"/>
  <c r="O14867" i="16"/>
  <c r="O14868" i="16"/>
  <c r="O14869" i="16"/>
  <c r="O14870" i="16"/>
  <c r="O14871" i="16"/>
  <c r="O14872" i="16"/>
  <c r="O14873" i="16"/>
  <c r="O14874" i="16"/>
  <c r="O14875" i="16"/>
  <c r="O14876" i="16"/>
  <c r="O14877" i="16"/>
  <c r="O14878" i="16"/>
  <c r="O14879" i="16"/>
  <c r="O14880" i="16"/>
  <c r="O14881" i="16"/>
  <c r="O14882" i="16"/>
  <c r="O14883" i="16"/>
  <c r="O14884" i="16"/>
  <c r="O14885" i="16"/>
  <c r="O14886" i="16"/>
  <c r="O14887" i="16"/>
  <c r="O14888" i="16"/>
  <c r="O14889" i="16"/>
  <c r="O14890" i="16"/>
  <c r="O14891" i="16"/>
  <c r="O14892" i="16"/>
  <c r="O14893" i="16"/>
  <c r="O14894" i="16"/>
  <c r="O14895" i="16"/>
  <c r="O14896" i="16"/>
  <c r="O14897" i="16"/>
  <c r="O14898" i="16"/>
  <c r="O14899" i="16"/>
  <c r="O14900" i="16"/>
  <c r="O14901" i="16"/>
  <c r="O14902" i="16"/>
  <c r="O14903" i="16"/>
  <c r="O14904" i="16"/>
  <c r="O14905" i="16"/>
  <c r="O14906" i="16"/>
  <c r="O14907" i="16"/>
  <c r="O14908" i="16"/>
  <c r="O14909" i="16"/>
  <c r="O14910" i="16"/>
  <c r="O14911" i="16"/>
  <c r="O14912" i="16"/>
  <c r="O14913" i="16"/>
  <c r="O14914" i="16"/>
  <c r="O14915" i="16"/>
  <c r="O14916" i="16"/>
  <c r="O14917" i="16"/>
  <c r="O14918" i="16"/>
  <c r="O14919" i="16"/>
  <c r="O14920" i="16"/>
  <c r="O14921" i="16"/>
  <c r="O14922" i="16"/>
  <c r="O14923" i="16"/>
  <c r="O14924" i="16"/>
  <c r="O14925" i="16"/>
  <c r="O14926" i="16"/>
  <c r="O14927" i="16"/>
  <c r="O14928" i="16"/>
  <c r="O14929" i="16"/>
  <c r="O14930" i="16"/>
  <c r="O14931" i="16"/>
  <c r="O14932" i="16"/>
  <c r="O14933" i="16"/>
  <c r="O14934" i="16"/>
  <c r="O14935" i="16"/>
  <c r="O14936" i="16"/>
  <c r="O14937" i="16"/>
  <c r="O14938" i="16"/>
  <c r="O14939" i="16"/>
  <c r="O14940" i="16"/>
  <c r="O14941" i="16"/>
  <c r="O14942" i="16"/>
  <c r="O14943" i="16"/>
  <c r="O14944" i="16"/>
  <c r="O14945" i="16"/>
  <c r="O14946" i="16"/>
  <c r="O14947" i="16"/>
  <c r="O14948" i="16"/>
  <c r="O14949" i="16"/>
  <c r="O14950" i="16"/>
  <c r="O14951" i="16"/>
  <c r="O14952" i="16"/>
  <c r="O14953" i="16"/>
  <c r="O14954" i="16"/>
  <c r="O14955" i="16"/>
  <c r="O14956" i="16"/>
  <c r="O14957" i="16"/>
  <c r="O14958" i="16"/>
  <c r="O14959" i="16"/>
  <c r="O14960" i="16"/>
  <c r="O14961" i="16"/>
  <c r="O14962" i="16"/>
  <c r="O14963" i="16"/>
  <c r="O14964" i="16"/>
  <c r="O14965" i="16"/>
  <c r="O14966" i="16"/>
  <c r="O14967" i="16"/>
  <c r="O14968" i="16"/>
  <c r="O14969" i="16"/>
  <c r="O14970" i="16"/>
  <c r="O14971" i="16"/>
  <c r="O14972" i="16"/>
  <c r="O14973" i="16"/>
  <c r="O14974" i="16"/>
  <c r="O14975" i="16"/>
  <c r="O14976" i="16"/>
  <c r="O14977" i="16"/>
  <c r="O14978" i="16"/>
  <c r="O14979" i="16"/>
  <c r="O14980" i="16"/>
  <c r="O14981" i="16"/>
  <c r="O14982" i="16"/>
  <c r="O14983" i="16"/>
  <c r="O14984" i="16"/>
  <c r="O14985" i="16"/>
  <c r="O14986" i="16"/>
  <c r="O14987" i="16"/>
  <c r="O14988" i="16"/>
  <c r="O14989" i="16"/>
  <c r="O14990" i="16"/>
  <c r="O14991" i="16"/>
  <c r="O14992" i="16"/>
  <c r="O14993" i="16"/>
  <c r="O14994" i="16"/>
  <c r="O14995" i="16"/>
  <c r="O14996" i="16"/>
  <c r="O14997" i="16"/>
  <c r="O14998" i="16"/>
  <c r="O14999" i="16"/>
  <c r="O15000" i="16"/>
  <c r="O15001" i="16"/>
  <c r="O15002" i="16"/>
  <c r="O15003" i="16"/>
  <c r="O15004" i="16"/>
  <c r="O15005" i="16"/>
  <c r="O15006" i="16"/>
  <c r="O15007" i="16"/>
  <c r="O15008" i="16"/>
  <c r="O15009" i="16"/>
  <c r="O15010" i="16"/>
  <c r="O15011" i="16"/>
  <c r="O15012" i="16"/>
  <c r="O15013" i="16"/>
  <c r="O15014" i="16"/>
  <c r="O15015" i="16"/>
  <c r="O15016" i="16"/>
  <c r="O15017" i="16"/>
  <c r="O15018" i="16"/>
  <c r="O15019" i="16"/>
  <c r="O15020" i="16"/>
  <c r="O15021" i="16"/>
  <c r="O15022" i="16"/>
  <c r="O15023" i="16"/>
  <c r="O15024" i="16"/>
  <c r="O15025" i="16"/>
  <c r="O15026" i="16"/>
  <c r="O15027" i="16"/>
  <c r="O15028" i="16"/>
  <c r="O15029" i="16"/>
  <c r="O15030" i="16"/>
  <c r="O15031" i="16"/>
  <c r="O15032" i="16"/>
  <c r="O15033" i="16"/>
  <c r="O15034" i="16"/>
  <c r="O15035" i="16"/>
  <c r="O15036" i="16"/>
  <c r="O15037" i="16"/>
  <c r="O15038" i="16"/>
  <c r="O15039" i="16"/>
  <c r="O15040" i="16"/>
  <c r="O15041" i="16"/>
  <c r="O15042" i="16"/>
  <c r="O15043" i="16"/>
  <c r="O15044" i="16"/>
  <c r="O15045" i="16"/>
  <c r="O15046" i="16"/>
  <c r="O15047" i="16"/>
  <c r="O15048" i="16"/>
  <c r="O15049" i="16"/>
  <c r="O15050" i="16"/>
  <c r="O15051" i="16"/>
  <c r="O15052" i="16"/>
  <c r="O15053" i="16"/>
  <c r="O15054" i="16"/>
  <c r="O15055" i="16"/>
  <c r="O15056" i="16"/>
  <c r="O15057" i="16"/>
  <c r="O15058" i="16"/>
  <c r="O15059" i="16"/>
  <c r="O15060" i="16"/>
  <c r="O15061" i="16"/>
  <c r="O15062" i="16"/>
  <c r="O15063" i="16"/>
  <c r="O15064" i="16"/>
  <c r="O15065" i="16"/>
  <c r="O15066" i="16"/>
  <c r="O15067" i="16"/>
  <c r="O15068" i="16"/>
  <c r="O15069" i="16"/>
  <c r="O15070" i="16"/>
  <c r="O15071" i="16"/>
  <c r="O15072" i="16"/>
  <c r="O15073" i="16"/>
  <c r="O15074" i="16"/>
  <c r="O15075" i="16"/>
  <c r="O15076" i="16"/>
  <c r="O15077" i="16"/>
  <c r="O15078" i="16"/>
  <c r="O15079" i="16"/>
  <c r="O15080" i="16"/>
  <c r="O15081" i="16"/>
  <c r="O15082" i="16"/>
  <c r="O15083" i="16"/>
  <c r="O15084" i="16"/>
  <c r="O15085" i="16"/>
  <c r="O15086" i="16"/>
  <c r="O15087" i="16"/>
  <c r="O15088" i="16"/>
  <c r="O15089" i="16"/>
  <c r="O15090" i="16"/>
  <c r="O15091" i="16"/>
  <c r="O15092" i="16"/>
  <c r="O15093" i="16"/>
  <c r="O15094" i="16"/>
  <c r="O15095" i="16"/>
  <c r="O15096" i="16"/>
  <c r="O15097" i="16"/>
  <c r="O15098" i="16"/>
  <c r="O15099" i="16"/>
  <c r="O15100" i="16"/>
  <c r="O15101" i="16"/>
  <c r="O15102" i="16"/>
  <c r="O15103" i="16"/>
  <c r="O15104" i="16"/>
  <c r="O15105" i="16"/>
  <c r="O15106" i="16"/>
  <c r="O15107" i="16"/>
  <c r="O15108" i="16"/>
  <c r="O15109" i="16"/>
  <c r="O15110" i="16"/>
  <c r="O15111" i="16"/>
  <c r="O15112" i="16"/>
  <c r="O15113" i="16"/>
  <c r="O15114" i="16"/>
  <c r="O15115" i="16"/>
  <c r="O15116" i="16"/>
  <c r="O15117" i="16"/>
  <c r="O15118" i="16"/>
  <c r="O15119" i="16"/>
  <c r="O15120" i="16"/>
  <c r="O15121" i="16"/>
  <c r="O15122" i="16"/>
  <c r="O15123" i="16"/>
  <c r="O15124" i="16"/>
  <c r="O15125" i="16"/>
  <c r="O15126" i="16"/>
  <c r="O15127" i="16"/>
  <c r="O15128" i="16"/>
  <c r="O15129" i="16"/>
  <c r="O15130" i="16"/>
  <c r="O15131" i="16"/>
  <c r="O15132" i="16"/>
  <c r="O15133" i="16"/>
  <c r="O15134" i="16"/>
  <c r="O15135" i="16"/>
  <c r="O15136" i="16"/>
  <c r="O15137" i="16"/>
  <c r="O15138" i="16"/>
  <c r="O15139" i="16"/>
  <c r="O15140" i="16"/>
  <c r="O15141" i="16"/>
  <c r="O15142" i="16"/>
  <c r="O15143" i="16"/>
  <c r="O15144" i="16"/>
  <c r="O15145" i="16"/>
  <c r="O15146" i="16"/>
  <c r="O15147" i="16"/>
  <c r="O15148" i="16"/>
  <c r="O15149" i="16"/>
  <c r="O15150" i="16"/>
  <c r="O15151" i="16"/>
  <c r="O15152" i="16"/>
  <c r="O15153" i="16"/>
  <c r="O15154" i="16"/>
  <c r="O15155" i="16"/>
  <c r="O15156" i="16"/>
  <c r="O15157" i="16"/>
  <c r="O15158" i="16"/>
  <c r="O15159" i="16"/>
  <c r="O15160" i="16"/>
  <c r="O15161" i="16"/>
  <c r="O15162" i="16"/>
  <c r="O15163" i="16"/>
  <c r="O15164" i="16"/>
  <c r="O15165" i="16"/>
  <c r="O15166" i="16"/>
  <c r="O15167" i="16"/>
  <c r="O15168" i="16"/>
  <c r="O15169" i="16"/>
  <c r="O15170" i="16"/>
  <c r="O15171" i="16"/>
  <c r="O15172" i="16"/>
  <c r="O15173" i="16"/>
  <c r="O15174" i="16"/>
  <c r="O15175" i="16"/>
  <c r="O15176" i="16"/>
  <c r="O15177" i="16"/>
  <c r="O15178" i="16"/>
  <c r="O15179" i="16"/>
  <c r="O15180" i="16"/>
  <c r="O15181" i="16"/>
  <c r="O15182" i="16"/>
  <c r="O15183" i="16"/>
  <c r="O15184" i="16"/>
  <c r="O15185" i="16"/>
  <c r="O15186" i="16"/>
  <c r="O15187" i="16"/>
  <c r="O15188" i="16"/>
  <c r="O15189" i="16"/>
  <c r="O15190" i="16"/>
  <c r="O15191" i="16"/>
  <c r="O15192" i="16"/>
  <c r="O15193" i="16"/>
  <c r="O15194" i="16"/>
  <c r="O15195" i="16"/>
  <c r="O15196" i="16"/>
  <c r="O15197" i="16"/>
  <c r="O15198" i="16"/>
  <c r="O15199" i="16"/>
  <c r="O15200" i="16"/>
  <c r="O15201" i="16"/>
  <c r="O15202" i="16"/>
  <c r="O15203" i="16"/>
  <c r="O15204" i="16"/>
  <c r="O15205" i="16"/>
  <c r="O15206" i="16"/>
  <c r="O15207" i="16"/>
  <c r="O15208" i="16"/>
  <c r="O15209" i="16"/>
  <c r="O15210" i="16"/>
  <c r="O15211" i="16"/>
  <c r="O15212" i="16"/>
  <c r="O15213" i="16"/>
  <c r="O15214" i="16"/>
  <c r="O15215" i="16"/>
  <c r="O15216" i="16"/>
  <c r="O15217" i="16"/>
  <c r="O15218" i="16"/>
  <c r="O15219" i="16"/>
  <c r="O15220" i="16"/>
  <c r="O15221" i="16"/>
  <c r="O15222" i="16"/>
  <c r="O15223" i="16"/>
  <c r="O15224" i="16"/>
  <c r="O15225" i="16"/>
  <c r="O15226" i="16"/>
  <c r="O15227" i="16"/>
  <c r="O15228" i="16"/>
  <c r="O15229" i="16"/>
  <c r="O15230" i="16"/>
  <c r="O15231" i="16"/>
  <c r="O15232" i="16"/>
  <c r="O15233" i="16"/>
  <c r="O15234" i="16"/>
  <c r="O15235" i="16"/>
  <c r="O15236" i="16"/>
  <c r="O15237" i="16"/>
  <c r="O15238" i="16"/>
  <c r="O15239" i="16"/>
  <c r="O15240" i="16"/>
  <c r="O15241" i="16"/>
  <c r="O15242" i="16"/>
  <c r="O15243" i="16"/>
  <c r="O15244" i="16"/>
  <c r="O15245" i="16"/>
  <c r="O15246" i="16"/>
  <c r="O15247" i="16"/>
  <c r="O15248" i="16"/>
  <c r="O15249" i="16"/>
  <c r="O15250" i="16"/>
  <c r="O15251" i="16"/>
  <c r="O15252" i="16"/>
  <c r="O15253" i="16"/>
  <c r="O15254" i="16"/>
  <c r="O15255" i="16"/>
  <c r="O15256" i="16"/>
  <c r="O15257" i="16"/>
  <c r="O15258" i="16"/>
  <c r="O15259" i="16"/>
  <c r="O15260" i="16"/>
  <c r="O15261" i="16"/>
  <c r="O15262" i="16"/>
  <c r="O15263" i="16"/>
  <c r="O15264" i="16"/>
  <c r="O15265" i="16"/>
  <c r="O15266" i="16"/>
  <c r="O15267" i="16"/>
  <c r="O15268" i="16"/>
  <c r="O15269" i="16"/>
  <c r="O15270" i="16"/>
  <c r="O15271" i="16"/>
  <c r="O15272" i="16"/>
  <c r="O15273" i="16"/>
  <c r="O15274" i="16"/>
  <c r="O15275" i="16"/>
  <c r="O15276" i="16"/>
  <c r="O15277" i="16"/>
  <c r="O15278" i="16"/>
  <c r="O15279" i="16"/>
  <c r="O15280" i="16"/>
  <c r="O15281" i="16"/>
  <c r="O15282" i="16"/>
  <c r="O15283" i="16"/>
  <c r="O15284" i="16"/>
  <c r="O15285" i="16"/>
  <c r="O15286" i="16"/>
  <c r="O15287" i="16"/>
  <c r="O15288" i="16"/>
  <c r="O15289" i="16"/>
  <c r="O15290" i="16"/>
  <c r="O15291" i="16"/>
  <c r="O15292" i="16"/>
  <c r="O15293" i="16"/>
  <c r="O15294" i="16"/>
  <c r="O15295" i="16"/>
  <c r="O15296" i="16"/>
  <c r="O15297" i="16"/>
  <c r="O15298" i="16"/>
  <c r="O15299" i="16"/>
  <c r="O15300" i="16"/>
  <c r="O15301" i="16"/>
  <c r="O15302" i="16"/>
  <c r="O15303" i="16"/>
  <c r="O15304" i="16"/>
  <c r="O15305" i="16"/>
  <c r="O15306" i="16"/>
  <c r="O15307" i="16"/>
  <c r="O15308" i="16"/>
  <c r="O15309" i="16"/>
  <c r="O15310" i="16"/>
  <c r="O15311" i="16"/>
  <c r="O15312" i="16"/>
  <c r="O15313" i="16"/>
  <c r="O15314" i="16"/>
  <c r="O15315" i="16"/>
  <c r="O15316" i="16"/>
  <c r="O15317" i="16"/>
  <c r="O15318" i="16"/>
  <c r="O15319" i="16"/>
  <c r="O15320" i="16"/>
  <c r="O15321" i="16"/>
  <c r="O15322" i="16"/>
  <c r="O15323" i="16"/>
  <c r="O15324" i="16"/>
  <c r="O15325" i="16"/>
  <c r="O15326" i="16"/>
  <c r="O15327" i="16"/>
  <c r="O15328" i="16"/>
  <c r="O15329" i="16"/>
  <c r="O15330" i="16"/>
  <c r="O15331" i="16"/>
  <c r="O15332" i="16"/>
  <c r="O15333" i="16"/>
  <c r="O15334" i="16"/>
  <c r="O15335" i="16"/>
  <c r="O15336" i="16"/>
  <c r="O15337" i="16"/>
  <c r="O15338" i="16"/>
  <c r="O15339" i="16"/>
  <c r="O15340" i="16"/>
  <c r="O15341" i="16"/>
  <c r="O15342" i="16"/>
  <c r="O15343" i="16"/>
  <c r="O15344" i="16"/>
  <c r="O15345" i="16"/>
  <c r="O15346" i="16"/>
  <c r="O15347" i="16"/>
  <c r="O15348" i="16"/>
  <c r="O15349" i="16"/>
  <c r="O15350" i="16"/>
  <c r="O15351" i="16"/>
  <c r="O15352" i="16"/>
  <c r="O15353" i="16"/>
  <c r="O15354" i="16"/>
  <c r="O15355" i="16"/>
  <c r="O15356" i="16"/>
  <c r="O15357" i="16"/>
  <c r="O15358" i="16"/>
  <c r="O15359" i="16"/>
  <c r="O15360" i="16"/>
  <c r="O15361" i="16"/>
  <c r="O15362" i="16"/>
  <c r="O15363" i="16"/>
  <c r="O15364" i="16"/>
  <c r="O15365" i="16"/>
  <c r="O15366" i="16"/>
  <c r="O15367" i="16"/>
  <c r="O15368" i="16"/>
  <c r="O15369" i="16"/>
  <c r="O15370" i="16"/>
  <c r="O15371" i="16"/>
  <c r="O15372" i="16"/>
  <c r="O15373" i="16"/>
  <c r="O15374" i="16"/>
  <c r="O15375" i="16"/>
  <c r="O15376" i="16"/>
  <c r="O15377" i="16"/>
  <c r="O15378" i="16"/>
  <c r="O15379" i="16"/>
  <c r="O15380" i="16"/>
  <c r="O15381" i="16"/>
  <c r="O15382" i="16"/>
  <c r="O15383" i="16"/>
  <c r="O15384" i="16"/>
  <c r="O15385" i="16"/>
  <c r="O15386" i="16"/>
  <c r="O15387" i="16"/>
  <c r="O15388" i="16"/>
  <c r="O15389" i="16"/>
  <c r="O15390" i="16"/>
  <c r="O15391" i="16"/>
  <c r="O15392" i="16"/>
  <c r="O15393" i="16"/>
  <c r="O15394" i="16"/>
  <c r="O15395" i="16"/>
  <c r="O15396" i="16"/>
  <c r="O15397" i="16"/>
  <c r="O15398" i="16"/>
  <c r="O15399" i="16"/>
  <c r="O15400" i="16"/>
  <c r="O15401" i="16"/>
  <c r="O15402" i="16"/>
  <c r="O15403" i="16"/>
  <c r="O15404" i="16"/>
  <c r="O15405" i="16"/>
  <c r="O15406" i="16"/>
  <c r="O15407" i="16"/>
  <c r="O15408" i="16"/>
  <c r="O15409" i="16"/>
  <c r="O15410" i="16"/>
  <c r="O15411" i="16"/>
  <c r="O15412" i="16"/>
  <c r="O15413" i="16"/>
  <c r="O15414" i="16"/>
  <c r="O15415" i="16"/>
  <c r="O15416" i="16"/>
  <c r="O15417" i="16"/>
  <c r="O15418" i="16"/>
  <c r="O15419" i="16"/>
  <c r="O15420" i="16"/>
  <c r="O15421" i="16"/>
  <c r="O15422" i="16"/>
  <c r="O15423" i="16"/>
  <c r="O15424" i="16"/>
  <c r="O15425" i="16"/>
  <c r="O15426" i="16"/>
  <c r="O15427" i="16"/>
  <c r="O15428" i="16"/>
  <c r="O15429" i="16"/>
  <c r="O15430" i="16"/>
  <c r="O15431" i="16"/>
  <c r="O15432" i="16"/>
  <c r="O15433" i="16"/>
  <c r="O15434" i="16"/>
  <c r="O15435" i="16"/>
  <c r="O15436" i="16"/>
  <c r="O15437" i="16"/>
  <c r="O15438" i="16"/>
  <c r="O15439" i="16"/>
  <c r="O15440" i="16"/>
  <c r="O15441" i="16"/>
  <c r="O15442" i="16"/>
  <c r="O15443" i="16"/>
  <c r="O15444" i="16"/>
  <c r="O15445" i="16"/>
  <c r="O15446" i="16"/>
  <c r="O15447" i="16"/>
  <c r="O15448" i="16"/>
  <c r="O15449" i="16"/>
  <c r="O15450" i="16"/>
  <c r="O15451" i="16"/>
  <c r="O15452" i="16"/>
  <c r="O15453" i="16"/>
  <c r="O15454" i="16"/>
  <c r="O15455" i="16"/>
  <c r="O15456" i="16"/>
  <c r="O15457" i="16"/>
  <c r="O15458" i="16"/>
  <c r="O15459" i="16"/>
  <c r="O15460" i="16"/>
  <c r="O15461" i="16"/>
  <c r="O15462" i="16"/>
  <c r="O15463" i="16"/>
  <c r="O15464" i="16"/>
  <c r="O15465" i="16"/>
  <c r="O15466" i="16"/>
  <c r="O15467" i="16"/>
  <c r="O15468" i="16"/>
  <c r="O15469" i="16"/>
  <c r="O15470" i="16"/>
  <c r="O15471" i="16"/>
  <c r="O15472" i="16"/>
  <c r="O15473" i="16"/>
  <c r="O15474" i="16"/>
  <c r="O15475" i="16"/>
  <c r="O15476" i="16"/>
  <c r="O15477" i="16"/>
  <c r="O15478" i="16"/>
  <c r="O15479" i="16"/>
  <c r="O15480" i="16"/>
  <c r="O15481" i="16"/>
  <c r="O15482" i="16"/>
  <c r="O15483" i="16"/>
  <c r="O15484" i="16"/>
  <c r="O15485" i="16"/>
  <c r="O15486" i="16"/>
  <c r="O15487" i="16"/>
  <c r="O15488" i="16"/>
  <c r="O15489" i="16"/>
  <c r="O15490" i="16"/>
  <c r="O15491" i="16"/>
  <c r="O15492" i="16"/>
  <c r="O15493" i="16"/>
  <c r="O15494" i="16"/>
  <c r="O15495" i="16"/>
  <c r="O15496" i="16"/>
  <c r="O15497" i="16"/>
  <c r="O15498" i="16"/>
  <c r="O15499" i="16"/>
  <c r="O15500" i="16"/>
  <c r="O15501" i="16"/>
  <c r="O15502" i="16"/>
  <c r="O15503" i="16"/>
  <c r="O15504" i="16"/>
  <c r="O15505" i="16"/>
  <c r="O15506" i="16"/>
  <c r="O15507" i="16"/>
  <c r="O15508" i="16"/>
  <c r="O15509" i="16"/>
  <c r="O15510" i="16"/>
  <c r="O15511" i="16"/>
  <c r="O15512" i="16"/>
  <c r="O15513" i="16"/>
  <c r="O15514" i="16"/>
  <c r="O15515" i="16"/>
  <c r="O15516" i="16"/>
  <c r="O15517" i="16"/>
  <c r="O15518" i="16"/>
  <c r="O15519" i="16"/>
  <c r="O15520" i="16"/>
  <c r="O15521" i="16"/>
  <c r="O15522" i="16"/>
  <c r="O15523" i="16"/>
  <c r="O15524" i="16"/>
  <c r="O15525" i="16"/>
  <c r="O15526" i="16"/>
  <c r="O15527" i="16"/>
  <c r="O15528" i="16"/>
  <c r="O15529" i="16"/>
  <c r="O15530" i="16"/>
  <c r="O15531" i="16"/>
  <c r="O15532" i="16"/>
  <c r="O15533" i="16"/>
  <c r="O15534" i="16"/>
  <c r="O15535" i="16"/>
  <c r="O15536" i="16"/>
  <c r="O15537" i="16"/>
  <c r="O15538" i="16"/>
  <c r="O15539" i="16"/>
  <c r="O15540" i="16"/>
  <c r="O15541" i="16"/>
  <c r="O15542" i="16"/>
  <c r="O15543" i="16"/>
  <c r="O15544" i="16"/>
  <c r="O15545" i="16"/>
  <c r="O15546" i="16"/>
  <c r="O15547" i="16"/>
  <c r="O15548" i="16"/>
  <c r="O15549" i="16"/>
  <c r="O15550" i="16"/>
  <c r="O15551" i="16"/>
  <c r="O15552" i="16"/>
  <c r="O15553" i="16"/>
  <c r="O15554" i="16"/>
  <c r="O15555" i="16"/>
  <c r="O15556" i="16"/>
  <c r="O15557" i="16"/>
  <c r="O15558" i="16"/>
  <c r="O15559" i="16"/>
  <c r="O15560" i="16"/>
  <c r="O15561" i="16"/>
  <c r="O15562" i="16"/>
  <c r="O15563" i="16"/>
  <c r="O15564" i="16"/>
  <c r="O15565" i="16"/>
  <c r="O15566" i="16"/>
  <c r="O15567" i="16"/>
  <c r="O15568" i="16"/>
  <c r="O15569" i="16"/>
  <c r="O15570" i="16"/>
  <c r="O15571" i="16"/>
  <c r="O15572" i="16"/>
  <c r="O15573" i="16"/>
  <c r="O15574" i="16"/>
  <c r="O15575" i="16"/>
  <c r="O15576" i="16"/>
  <c r="O15577" i="16"/>
  <c r="O15578" i="16"/>
  <c r="O15579" i="16"/>
  <c r="O15580" i="16"/>
  <c r="O15581" i="16"/>
  <c r="O15582" i="16"/>
  <c r="O15583" i="16"/>
  <c r="O15584" i="16"/>
  <c r="O15585" i="16"/>
  <c r="O15586" i="16"/>
  <c r="O15587" i="16"/>
  <c r="O15588" i="16"/>
  <c r="O15589" i="16"/>
  <c r="O15590" i="16"/>
  <c r="O15591" i="16"/>
  <c r="O15592" i="16"/>
  <c r="O15593" i="16"/>
  <c r="O15594" i="16"/>
  <c r="O15595" i="16"/>
  <c r="O15596" i="16"/>
  <c r="O15597" i="16"/>
  <c r="O15598" i="16"/>
  <c r="O15599" i="16"/>
  <c r="O15600" i="16"/>
  <c r="O15601" i="16"/>
  <c r="O15602" i="16"/>
  <c r="O15603" i="16"/>
  <c r="O15604" i="16"/>
  <c r="O15605" i="16"/>
  <c r="O15606" i="16"/>
  <c r="O15607" i="16"/>
  <c r="O15608" i="16"/>
  <c r="O15609" i="16"/>
  <c r="O15610" i="16"/>
  <c r="O15611" i="16"/>
  <c r="O15612" i="16"/>
  <c r="O15613" i="16"/>
  <c r="O15614" i="16"/>
  <c r="O15615" i="16"/>
  <c r="O15616" i="16"/>
  <c r="O15617" i="16"/>
  <c r="O15618" i="16"/>
  <c r="O15619" i="16"/>
  <c r="O15620" i="16"/>
  <c r="O15621" i="16"/>
  <c r="O15622" i="16"/>
  <c r="O15623" i="16"/>
  <c r="O15624" i="16"/>
  <c r="O15625" i="16"/>
  <c r="O15626" i="16"/>
  <c r="O15627" i="16"/>
  <c r="O15628" i="16"/>
  <c r="O15629" i="16"/>
  <c r="O15630" i="16"/>
  <c r="O15631" i="16"/>
  <c r="O15632" i="16"/>
  <c r="O15633" i="16"/>
  <c r="O15634" i="16"/>
  <c r="O15635" i="16"/>
  <c r="O15636" i="16"/>
  <c r="O15637" i="16"/>
  <c r="O15638" i="16"/>
  <c r="O15639" i="16"/>
  <c r="O15640" i="16"/>
  <c r="O15641" i="16"/>
  <c r="O15642" i="16"/>
  <c r="O15643" i="16"/>
  <c r="O15644" i="16"/>
  <c r="O15645" i="16"/>
  <c r="O15646" i="16"/>
  <c r="O15647" i="16"/>
  <c r="O15648" i="16"/>
  <c r="O15649" i="16"/>
  <c r="O15650" i="16"/>
  <c r="O15651" i="16"/>
  <c r="O15652" i="16"/>
  <c r="O15653" i="16"/>
  <c r="O15654" i="16"/>
  <c r="O15655" i="16"/>
  <c r="O15656" i="16"/>
  <c r="O15657" i="16"/>
  <c r="O15658" i="16"/>
  <c r="O15659" i="16"/>
  <c r="O15660" i="16"/>
  <c r="O15661" i="16"/>
  <c r="O15662" i="16"/>
  <c r="O15663" i="16"/>
  <c r="O15664" i="16"/>
  <c r="O15665" i="16"/>
  <c r="O15666" i="16"/>
  <c r="O15667" i="16"/>
  <c r="O15668" i="16"/>
  <c r="O15669" i="16"/>
  <c r="O15670" i="16"/>
  <c r="O15671" i="16"/>
  <c r="O15672" i="16"/>
  <c r="O15673" i="16"/>
  <c r="O15674" i="16"/>
  <c r="O15675" i="16"/>
  <c r="O15676" i="16"/>
  <c r="O15677" i="16"/>
  <c r="O15678" i="16"/>
  <c r="O15679" i="16"/>
  <c r="O15680" i="16"/>
  <c r="O15681" i="16"/>
  <c r="O15682" i="16"/>
  <c r="O15683" i="16"/>
  <c r="O15684" i="16"/>
  <c r="O15685" i="16"/>
  <c r="O15686" i="16"/>
  <c r="O15687" i="16"/>
  <c r="O15688" i="16"/>
  <c r="O15689" i="16"/>
  <c r="O15690" i="16"/>
  <c r="O15691" i="16"/>
  <c r="O15692" i="16"/>
  <c r="O15693" i="16"/>
  <c r="O15694" i="16"/>
  <c r="O15695" i="16"/>
  <c r="O15696" i="16"/>
  <c r="O15697" i="16"/>
  <c r="O15698" i="16"/>
  <c r="O15699" i="16"/>
  <c r="O15700" i="16"/>
  <c r="O15701" i="16"/>
  <c r="O15702" i="16"/>
  <c r="O15703" i="16"/>
  <c r="O15704" i="16"/>
  <c r="O15705" i="16"/>
  <c r="O15706" i="16"/>
  <c r="O15707" i="16"/>
  <c r="O15708" i="16"/>
  <c r="O15709" i="16"/>
  <c r="O15710" i="16"/>
  <c r="O15711" i="16"/>
  <c r="O15712" i="16"/>
  <c r="O15713" i="16"/>
  <c r="O15714" i="16"/>
  <c r="O15715" i="16"/>
  <c r="O15716" i="16"/>
  <c r="O15717" i="16"/>
  <c r="O15718" i="16"/>
  <c r="O15719" i="16"/>
  <c r="O15720" i="16"/>
  <c r="O15721" i="16"/>
  <c r="O15722" i="16"/>
  <c r="O15723" i="16"/>
  <c r="O15724" i="16"/>
  <c r="O15725" i="16"/>
  <c r="O15726" i="16"/>
  <c r="O15727" i="16"/>
  <c r="O15728" i="16"/>
  <c r="O15729" i="16"/>
  <c r="O15730" i="16"/>
  <c r="O15731" i="16"/>
  <c r="O15732" i="16"/>
  <c r="O15733" i="16"/>
  <c r="O15734" i="16"/>
  <c r="O15735" i="16"/>
  <c r="O15736" i="16"/>
  <c r="O15737" i="16"/>
  <c r="O15738" i="16"/>
  <c r="O15739" i="16"/>
  <c r="O15740" i="16"/>
  <c r="O15741" i="16"/>
  <c r="O15742" i="16"/>
  <c r="O15743" i="16"/>
  <c r="O15744" i="16"/>
  <c r="O15745" i="16"/>
  <c r="O15746" i="16"/>
  <c r="O15747" i="16"/>
  <c r="O15748" i="16"/>
  <c r="O15749" i="16"/>
  <c r="O15750" i="16"/>
  <c r="O15751" i="16"/>
  <c r="O15752" i="16"/>
  <c r="O15753" i="16"/>
  <c r="O15754" i="16"/>
  <c r="O15755" i="16"/>
  <c r="O15756" i="16"/>
  <c r="O15757" i="16"/>
  <c r="O15758" i="16"/>
  <c r="O15759" i="16"/>
  <c r="O15760" i="16"/>
  <c r="O15761" i="16"/>
  <c r="O15762" i="16"/>
  <c r="O15763" i="16"/>
  <c r="O15764" i="16"/>
  <c r="O15765" i="16"/>
  <c r="O15766" i="16"/>
  <c r="O15767" i="16"/>
  <c r="O15768" i="16"/>
  <c r="O15769" i="16"/>
  <c r="O15770" i="16"/>
  <c r="O15771" i="16"/>
  <c r="O15772" i="16"/>
  <c r="O15773" i="16"/>
  <c r="O15774" i="16"/>
  <c r="O15775" i="16"/>
  <c r="O15776" i="16"/>
  <c r="O15777" i="16"/>
  <c r="O15778" i="16"/>
  <c r="O15779" i="16"/>
  <c r="O15780" i="16"/>
  <c r="O15781" i="16"/>
  <c r="O15782" i="16"/>
  <c r="O15783" i="16"/>
  <c r="O15784" i="16"/>
  <c r="O15785" i="16"/>
  <c r="O15786" i="16"/>
  <c r="O15787" i="16"/>
  <c r="O15788" i="16"/>
  <c r="O15789" i="16"/>
  <c r="O15790" i="16"/>
  <c r="O15791" i="16"/>
  <c r="O15792" i="16"/>
  <c r="O15793" i="16"/>
  <c r="O15794" i="16"/>
  <c r="O15795" i="16"/>
  <c r="O15796" i="16"/>
  <c r="O15797" i="16"/>
  <c r="O15798" i="16"/>
  <c r="O15799" i="16"/>
  <c r="O15800" i="16"/>
  <c r="O15801" i="16"/>
  <c r="O15802" i="16"/>
  <c r="O15803" i="16"/>
  <c r="O15804" i="16"/>
  <c r="O15805" i="16"/>
  <c r="O15806" i="16"/>
  <c r="O15807" i="16"/>
  <c r="O15808" i="16"/>
  <c r="O15809" i="16"/>
  <c r="O15810" i="16"/>
  <c r="O15811" i="16"/>
  <c r="O15812" i="16"/>
  <c r="O15813" i="16"/>
  <c r="O15814" i="16"/>
  <c r="O15815" i="16"/>
  <c r="O15816" i="16"/>
  <c r="O15817" i="16"/>
  <c r="O15818" i="16"/>
  <c r="O15819" i="16"/>
  <c r="O15820" i="16"/>
  <c r="O15821" i="16"/>
  <c r="O15822" i="16"/>
  <c r="O15823" i="16"/>
  <c r="O15824" i="16"/>
  <c r="O15825" i="16"/>
  <c r="O15826" i="16"/>
  <c r="O15827" i="16"/>
  <c r="O15828" i="16"/>
  <c r="O15829" i="16"/>
  <c r="O15830" i="16"/>
  <c r="O15831" i="16"/>
  <c r="O15832" i="16"/>
  <c r="O15833" i="16"/>
  <c r="O15834" i="16"/>
  <c r="O15835" i="16"/>
  <c r="O15836" i="16"/>
  <c r="O15837" i="16"/>
  <c r="O15838" i="16"/>
  <c r="O15839" i="16"/>
  <c r="O15840" i="16"/>
  <c r="O15841" i="16"/>
  <c r="O15842" i="16"/>
  <c r="O15843" i="16"/>
  <c r="O15844" i="16"/>
  <c r="O15845" i="16"/>
  <c r="O15846" i="16"/>
  <c r="O15847" i="16"/>
  <c r="O15848" i="16"/>
  <c r="O15849" i="16"/>
  <c r="O15850" i="16"/>
  <c r="O15851" i="16"/>
  <c r="O15852" i="16"/>
  <c r="O15853" i="16"/>
  <c r="O15854" i="16"/>
  <c r="O15855" i="16"/>
  <c r="O15856" i="16"/>
  <c r="O15857" i="16"/>
  <c r="O15858" i="16"/>
  <c r="O15859" i="16"/>
  <c r="O15860" i="16"/>
  <c r="O15861" i="16"/>
  <c r="O15862" i="16"/>
  <c r="O15863" i="16"/>
  <c r="O15864" i="16"/>
  <c r="O15865" i="16"/>
  <c r="O15866" i="16"/>
  <c r="O15867" i="16"/>
  <c r="O15868" i="16"/>
  <c r="O15869" i="16"/>
  <c r="O15870" i="16"/>
  <c r="O15871" i="16"/>
  <c r="O15872" i="16"/>
  <c r="O15873" i="16"/>
  <c r="O15874" i="16"/>
  <c r="O15875" i="16"/>
  <c r="O15876" i="16"/>
  <c r="O15877" i="16"/>
  <c r="O15878" i="16"/>
  <c r="O15879" i="16"/>
  <c r="O15880" i="16"/>
  <c r="O15881" i="16"/>
  <c r="O15882" i="16"/>
  <c r="O15883" i="16"/>
  <c r="O15884" i="16"/>
  <c r="O15885" i="16"/>
  <c r="O15886" i="16"/>
  <c r="O15887" i="16"/>
  <c r="O15888" i="16"/>
  <c r="O15889" i="16"/>
  <c r="O15890" i="16"/>
  <c r="O15891" i="16"/>
  <c r="O15892" i="16"/>
  <c r="O15893" i="16"/>
  <c r="O15894" i="16"/>
  <c r="O15895" i="16"/>
  <c r="O15896" i="16"/>
  <c r="O15897" i="16"/>
  <c r="O15898" i="16"/>
  <c r="O15899" i="16"/>
  <c r="O15900" i="16"/>
  <c r="O15901" i="16"/>
  <c r="O15902" i="16"/>
  <c r="O15903" i="16"/>
  <c r="O15904" i="16"/>
  <c r="O15905" i="16"/>
  <c r="O15906" i="16"/>
  <c r="O15907" i="16"/>
  <c r="O15908" i="16"/>
  <c r="O15909" i="16"/>
  <c r="O15910" i="16"/>
  <c r="O15911" i="16"/>
  <c r="O15912" i="16"/>
  <c r="O15913" i="16"/>
  <c r="O15914" i="16"/>
  <c r="O15915" i="16"/>
  <c r="O15916" i="16"/>
  <c r="O15917" i="16"/>
  <c r="O15918" i="16"/>
  <c r="O15919" i="16"/>
  <c r="O15920" i="16"/>
  <c r="O15921" i="16"/>
  <c r="O15922" i="16"/>
  <c r="O15923" i="16"/>
  <c r="O15924" i="16"/>
  <c r="O15925" i="16"/>
  <c r="O15926" i="16"/>
  <c r="O15927" i="16"/>
  <c r="O15928" i="16"/>
  <c r="O15929" i="16"/>
  <c r="O15930" i="16"/>
  <c r="O15931" i="16"/>
  <c r="O15932" i="16"/>
  <c r="O15933" i="16"/>
  <c r="O15934" i="16"/>
  <c r="O15935" i="16"/>
  <c r="O15936" i="16"/>
  <c r="O15937" i="16"/>
  <c r="O15938" i="16"/>
  <c r="O15939" i="16"/>
  <c r="O15940" i="16"/>
  <c r="O15941" i="16"/>
  <c r="O15942" i="16"/>
  <c r="O15943" i="16"/>
  <c r="O15944" i="16"/>
  <c r="O15945" i="16"/>
  <c r="O15946" i="16"/>
  <c r="O15947" i="16"/>
  <c r="O15948" i="16"/>
  <c r="O15949" i="16"/>
  <c r="O15950" i="16"/>
  <c r="O15951" i="16"/>
  <c r="O15952" i="16"/>
  <c r="O15953" i="16"/>
  <c r="O15954" i="16"/>
  <c r="O15955" i="16"/>
  <c r="O15956" i="16"/>
  <c r="O15957" i="16"/>
  <c r="O15958" i="16"/>
  <c r="O15959" i="16"/>
  <c r="O15960" i="16"/>
  <c r="O15961" i="16"/>
  <c r="O15962" i="16"/>
  <c r="O15963" i="16"/>
  <c r="O15964" i="16"/>
  <c r="O15965" i="16"/>
  <c r="O15966" i="16"/>
  <c r="O15967" i="16"/>
  <c r="O15968" i="16"/>
  <c r="O15969" i="16"/>
  <c r="O15970" i="16"/>
  <c r="O15971" i="16"/>
  <c r="O15972" i="16"/>
  <c r="O15973" i="16"/>
  <c r="O15974" i="16"/>
  <c r="O15975" i="16"/>
  <c r="O15976" i="16"/>
  <c r="O15977" i="16"/>
  <c r="O15978" i="16"/>
  <c r="O15979" i="16"/>
  <c r="O15980" i="16"/>
  <c r="O15981" i="16"/>
  <c r="O15982" i="16"/>
  <c r="O15983" i="16"/>
  <c r="O15984" i="16"/>
  <c r="O15985" i="16"/>
  <c r="O15986" i="16"/>
  <c r="O15987" i="16"/>
  <c r="O15988" i="16"/>
  <c r="O15989" i="16"/>
  <c r="O15990" i="16"/>
  <c r="O15991" i="16"/>
  <c r="O15992" i="16"/>
  <c r="O15993" i="16"/>
  <c r="O15994" i="16"/>
  <c r="O15995" i="16"/>
  <c r="O15996" i="16"/>
  <c r="O15997" i="16"/>
  <c r="O15998" i="16"/>
  <c r="O15999" i="16"/>
  <c r="O16000" i="16"/>
  <c r="O16001" i="16"/>
  <c r="O16002" i="16"/>
  <c r="O16003" i="16"/>
  <c r="O16004" i="16"/>
  <c r="O16005" i="16"/>
  <c r="O16006" i="16"/>
  <c r="O16007" i="16"/>
  <c r="O16008" i="16"/>
  <c r="O16009" i="16"/>
  <c r="O16010" i="16"/>
  <c r="O16011" i="16"/>
  <c r="O16012" i="16"/>
  <c r="O16013" i="16"/>
  <c r="O16014" i="16"/>
  <c r="O16015" i="16"/>
  <c r="O16016" i="16"/>
  <c r="O16017" i="16"/>
  <c r="O16018" i="16"/>
  <c r="O16019" i="16"/>
  <c r="O16020" i="16"/>
  <c r="O16021" i="16"/>
  <c r="O16022" i="16"/>
  <c r="O16023" i="16"/>
  <c r="O16024" i="16"/>
  <c r="O16025" i="16"/>
  <c r="O16026" i="16"/>
  <c r="O16027" i="16"/>
  <c r="O16028" i="16"/>
  <c r="O16029" i="16"/>
  <c r="O16030" i="16"/>
  <c r="O16031" i="16"/>
  <c r="O16032" i="16"/>
  <c r="O16033" i="16"/>
  <c r="O16034" i="16"/>
  <c r="O16035" i="16"/>
  <c r="O16036" i="16"/>
  <c r="O16037" i="16"/>
  <c r="O16038" i="16"/>
  <c r="O16039" i="16"/>
  <c r="O16040" i="16"/>
  <c r="O16041" i="16"/>
  <c r="O16042" i="16"/>
  <c r="O16043" i="16"/>
  <c r="O16044" i="16"/>
  <c r="O16045" i="16"/>
  <c r="O16046" i="16"/>
  <c r="O16047" i="16"/>
  <c r="O16048" i="16"/>
  <c r="O16049" i="16"/>
  <c r="O16050" i="16"/>
  <c r="O16051" i="16"/>
  <c r="O16052" i="16"/>
  <c r="O16053" i="16"/>
  <c r="O16054" i="16"/>
  <c r="O16055" i="16"/>
  <c r="O16056" i="16"/>
  <c r="O16057" i="16"/>
  <c r="O16058" i="16"/>
  <c r="O16059" i="16"/>
  <c r="O16060" i="16"/>
  <c r="O16061" i="16"/>
  <c r="O16062" i="16"/>
  <c r="O16063" i="16"/>
  <c r="O16064" i="16"/>
  <c r="O16065" i="16"/>
  <c r="O16066" i="16"/>
  <c r="O16067" i="16"/>
  <c r="O16068" i="16"/>
  <c r="O16069" i="16"/>
  <c r="O16070" i="16"/>
  <c r="O16071" i="16"/>
  <c r="O16072" i="16"/>
  <c r="O16073" i="16"/>
  <c r="O16074" i="16"/>
  <c r="O16075" i="16"/>
  <c r="O16076" i="16"/>
  <c r="O16077" i="16"/>
  <c r="O16078" i="16"/>
  <c r="O16079" i="16"/>
  <c r="O16080" i="16"/>
  <c r="O16081" i="16"/>
  <c r="O16082" i="16"/>
  <c r="O16083" i="16"/>
  <c r="O16084" i="16"/>
  <c r="O16085" i="16"/>
  <c r="O16086" i="16"/>
  <c r="O16087" i="16"/>
  <c r="O16088" i="16"/>
  <c r="O16089" i="16"/>
  <c r="O16090" i="16"/>
  <c r="O16091" i="16"/>
  <c r="O16092" i="16"/>
  <c r="O16093" i="16"/>
  <c r="O16094" i="16"/>
  <c r="O16095" i="16"/>
  <c r="O16096" i="16"/>
  <c r="O16097" i="16"/>
  <c r="O16098" i="16"/>
  <c r="O16099" i="16"/>
  <c r="O16100" i="16"/>
  <c r="O16101" i="16"/>
  <c r="O16102" i="16"/>
  <c r="O16103" i="16"/>
  <c r="O16104" i="16"/>
  <c r="O16105" i="16"/>
  <c r="O16106" i="16"/>
  <c r="O16107" i="16"/>
  <c r="O16108" i="16"/>
  <c r="O16109" i="16"/>
  <c r="O16110" i="16"/>
  <c r="O16111" i="16"/>
  <c r="O16112" i="16"/>
  <c r="O16113" i="16"/>
  <c r="O16114" i="16"/>
  <c r="O16115" i="16"/>
  <c r="O16116" i="16"/>
  <c r="O16117" i="16"/>
  <c r="O16118" i="16"/>
  <c r="O16119" i="16"/>
  <c r="O16120" i="16"/>
  <c r="O16121" i="16"/>
  <c r="O16122" i="16"/>
  <c r="O16123" i="16"/>
  <c r="O16124" i="16"/>
  <c r="O16125" i="16"/>
  <c r="O16126" i="16"/>
  <c r="O16127" i="16"/>
  <c r="O16128" i="16"/>
  <c r="O16129" i="16"/>
  <c r="O16130" i="16"/>
  <c r="O16131" i="16"/>
  <c r="O16132" i="16"/>
  <c r="O16133" i="16"/>
  <c r="O16134" i="16"/>
  <c r="O16135" i="16"/>
  <c r="O16136" i="16"/>
  <c r="O16137" i="16"/>
  <c r="O16138" i="16"/>
  <c r="O16139" i="16"/>
  <c r="O16140" i="16"/>
  <c r="O16141" i="16"/>
  <c r="O16142" i="16"/>
  <c r="O16143" i="16"/>
  <c r="O16144" i="16"/>
  <c r="O16145" i="16"/>
  <c r="O16146" i="16"/>
  <c r="O16147" i="16"/>
  <c r="O16148" i="16"/>
  <c r="O16149" i="16"/>
  <c r="O16150" i="16"/>
  <c r="O16151" i="16"/>
  <c r="O16152" i="16"/>
  <c r="O16153" i="16"/>
  <c r="O16154" i="16"/>
  <c r="O16155" i="16"/>
  <c r="O16156" i="16"/>
  <c r="O16157" i="16"/>
  <c r="O16158" i="16"/>
  <c r="O16159" i="16"/>
  <c r="O16160" i="16"/>
  <c r="O16161" i="16"/>
  <c r="O16162" i="16"/>
  <c r="O16163" i="16"/>
  <c r="O16164" i="16"/>
  <c r="O16165" i="16"/>
  <c r="O16166" i="16"/>
  <c r="O16167" i="16"/>
  <c r="O16168" i="16"/>
  <c r="O16169" i="16"/>
  <c r="O16170" i="16"/>
  <c r="O16171" i="16"/>
  <c r="O16172" i="16"/>
  <c r="O16173" i="16"/>
  <c r="O16174" i="16"/>
  <c r="O16175" i="16"/>
  <c r="O16176" i="16"/>
  <c r="O16177" i="16"/>
  <c r="O16178" i="16"/>
  <c r="O16179" i="16"/>
  <c r="O16180" i="16"/>
  <c r="O16181" i="16"/>
  <c r="O16182" i="16"/>
  <c r="O16183" i="16"/>
  <c r="O16184" i="16"/>
  <c r="O16185" i="16"/>
  <c r="O16186" i="16"/>
  <c r="O16187" i="16"/>
  <c r="O16188" i="16"/>
  <c r="O16189" i="16"/>
  <c r="O16190" i="16"/>
  <c r="O16191" i="16"/>
  <c r="O16192" i="16"/>
  <c r="O16193" i="16"/>
  <c r="O16194" i="16"/>
  <c r="O16195" i="16"/>
  <c r="O16196" i="16"/>
  <c r="O16197" i="16"/>
  <c r="O16198" i="16"/>
  <c r="O16199" i="16"/>
  <c r="O16200" i="16"/>
  <c r="O16201" i="16"/>
  <c r="O16202" i="16"/>
  <c r="O16203" i="16"/>
  <c r="O16204" i="16"/>
  <c r="O16205" i="16"/>
  <c r="O16206" i="16"/>
  <c r="O16207" i="16"/>
  <c r="O16208" i="16"/>
  <c r="O16209" i="16"/>
  <c r="O16210" i="16"/>
  <c r="O16211" i="16"/>
  <c r="O16212" i="16"/>
  <c r="O16213" i="16"/>
  <c r="O16214" i="16"/>
  <c r="O16215" i="16"/>
  <c r="O16216" i="16"/>
  <c r="O16217" i="16"/>
  <c r="O16218" i="16"/>
  <c r="O16219" i="16"/>
  <c r="O16220" i="16"/>
  <c r="O16221" i="16"/>
  <c r="O16222" i="16"/>
  <c r="O16223" i="16"/>
  <c r="O16224" i="16"/>
  <c r="O16225" i="16"/>
  <c r="O16226" i="16"/>
  <c r="O16227" i="16"/>
  <c r="O16228" i="16"/>
  <c r="O16229" i="16"/>
  <c r="O16230" i="16"/>
  <c r="O16231" i="16"/>
  <c r="O16232" i="16"/>
  <c r="O16233" i="16"/>
  <c r="O16234" i="16"/>
  <c r="O16235" i="16"/>
  <c r="O16236" i="16"/>
  <c r="O16237" i="16"/>
  <c r="O16238" i="16"/>
  <c r="O16239" i="16"/>
  <c r="O16240" i="16"/>
  <c r="O16241" i="16"/>
  <c r="O16242" i="16"/>
  <c r="O16243" i="16"/>
  <c r="O16244" i="16"/>
  <c r="O16245" i="16"/>
  <c r="O16246" i="16"/>
  <c r="O16247" i="16"/>
  <c r="O16248" i="16"/>
  <c r="O16249" i="16"/>
  <c r="O16250" i="16"/>
  <c r="O16251" i="16"/>
  <c r="O16252" i="16"/>
  <c r="O16253" i="16"/>
  <c r="O16254" i="16"/>
  <c r="O16255" i="16"/>
  <c r="O16256" i="16"/>
  <c r="O16257" i="16"/>
  <c r="O16258" i="16"/>
  <c r="O16259" i="16"/>
  <c r="O16260" i="16"/>
  <c r="O16261" i="16"/>
  <c r="O16262" i="16"/>
  <c r="O16263" i="16"/>
  <c r="O16264" i="16"/>
  <c r="O16265" i="16"/>
  <c r="O16266" i="16"/>
  <c r="O16267" i="16"/>
  <c r="O16268" i="16"/>
  <c r="O16269" i="16"/>
  <c r="O16270" i="16"/>
  <c r="O16271" i="16"/>
  <c r="O16272" i="16"/>
  <c r="O16273" i="16"/>
  <c r="O16274" i="16"/>
  <c r="O16275" i="16"/>
  <c r="O16276" i="16"/>
  <c r="O16277" i="16"/>
  <c r="O16278" i="16"/>
  <c r="O16279" i="16"/>
  <c r="O16280" i="16"/>
  <c r="O16281" i="16"/>
  <c r="O16282" i="16"/>
  <c r="O16283" i="16"/>
  <c r="O16284" i="16"/>
  <c r="O16285" i="16"/>
  <c r="O16286" i="16"/>
  <c r="O16287" i="16"/>
  <c r="O16288" i="16"/>
  <c r="O16289" i="16"/>
  <c r="O16290" i="16"/>
  <c r="O16291" i="16"/>
  <c r="O16292" i="16"/>
  <c r="O16293" i="16"/>
  <c r="O16294" i="16"/>
  <c r="O16295" i="16"/>
  <c r="O16296" i="16"/>
  <c r="O16297" i="16"/>
  <c r="O16298" i="16"/>
  <c r="O16299" i="16"/>
  <c r="O16300" i="16"/>
  <c r="O16301" i="16"/>
  <c r="O16302" i="16"/>
  <c r="O16303" i="16"/>
  <c r="O16304" i="16"/>
  <c r="O16305" i="16"/>
  <c r="O16306" i="16"/>
  <c r="O16307" i="16"/>
  <c r="O16308" i="16"/>
  <c r="O16309" i="16"/>
  <c r="O16310" i="16"/>
  <c r="O16311" i="16"/>
  <c r="O16312" i="16"/>
  <c r="O16313" i="16"/>
  <c r="O16314" i="16"/>
  <c r="O16315" i="16"/>
  <c r="O16316" i="16"/>
  <c r="O16317" i="16"/>
  <c r="O16318" i="16"/>
  <c r="O16319" i="16"/>
  <c r="O16320" i="16"/>
  <c r="O16321" i="16"/>
  <c r="O16322" i="16"/>
  <c r="O16323" i="16"/>
  <c r="O16324" i="16"/>
  <c r="O16325" i="16"/>
  <c r="O16326" i="16"/>
  <c r="O16327" i="16"/>
  <c r="O16328" i="16"/>
  <c r="O16329" i="16"/>
  <c r="O16330" i="16"/>
  <c r="O16331" i="16"/>
  <c r="O16332" i="16"/>
  <c r="O16333" i="16"/>
  <c r="O16334" i="16"/>
  <c r="O16335" i="16"/>
  <c r="O16336" i="16"/>
  <c r="O16337" i="16"/>
  <c r="O16338" i="16"/>
  <c r="O16339" i="16"/>
  <c r="O16340" i="16"/>
  <c r="O16341" i="16"/>
  <c r="O16342" i="16"/>
  <c r="O16343" i="16"/>
  <c r="O16344" i="16"/>
  <c r="O16345" i="16"/>
  <c r="O16346" i="16"/>
  <c r="O16347" i="16"/>
  <c r="O16348" i="16"/>
  <c r="O16349" i="16"/>
  <c r="O16350" i="16"/>
  <c r="O16351" i="16"/>
  <c r="O16352" i="16"/>
  <c r="O16353" i="16"/>
  <c r="O16354" i="16"/>
  <c r="O16355" i="16"/>
  <c r="O16356" i="16"/>
  <c r="O16357" i="16"/>
  <c r="O16358" i="16"/>
  <c r="O16359" i="16"/>
  <c r="O16360" i="16"/>
  <c r="O16361" i="16"/>
  <c r="O16362" i="16"/>
  <c r="O16363" i="16"/>
  <c r="O16364" i="16"/>
  <c r="O16365" i="16"/>
  <c r="O16366" i="16"/>
  <c r="O16367" i="16"/>
  <c r="O16368" i="16"/>
  <c r="O16369" i="16"/>
  <c r="O16370" i="16"/>
  <c r="O16371" i="16"/>
  <c r="O16372" i="16"/>
  <c r="O16373" i="16"/>
  <c r="O16374" i="16"/>
  <c r="O16375" i="16"/>
  <c r="O16376" i="16"/>
  <c r="O16377" i="16"/>
  <c r="O16378" i="16"/>
  <c r="O16379" i="16"/>
  <c r="O16380" i="16"/>
  <c r="O16381" i="16"/>
  <c r="O16382" i="16"/>
  <c r="O16383" i="16"/>
  <c r="O16384" i="16"/>
  <c r="O16385" i="16"/>
  <c r="O16386" i="16"/>
  <c r="O16387" i="16"/>
  <c r="O16388" i="16"/>
  <c r="O16389" i="16"/>
  <c r="O16390" i="16"/>
  <c r="O16391" i="16"/>
  <c r="O16392" i="16"/>
  <c r="O16393" i="16"/>
  <c r="O16394" i="16"/>
  <c r="O16395" i="16"/>
  <c r="O16396" i="16"/>
  <c r="O16397" i="16"/>
  <c r="O16398" i="16"/>
  <c r="O16399" i="16"/>
  <c r="O16400" i="16"/>
  <c r="O16401" i="16"/>
  <c r="O16402" i="16"/>
  <c r="O16403" i="16"/>
  <c r="O16404" i="16"/>
  <c r="O16405" i="16"/>
  <c r="O16406" i="16"/>
  <c r="O16407" i="16"/>
  <c r="O16408" i="16"/>
  <c r="O16409" i="16"/>
  <c r="O16410" i="16"/>
  <c r="O16411" i="16"/>
  <c r="O16412" i="16"/>
  <c r="O16413" i="16"/>
  <c r="O16414" i="16"/>
  <c r="O16415" i="16"/>
  <c r="O16416" i="16"/>
  <c r="O16417" i="16"/>
  <c r="O16418" i="16"/>
  <c r="O16419" i="16"/>
  <c r="O16420" i="16"/>
  <c r="O16421" i="16"/>
  <c r="O16422" i="16"/>
  <c r="O16423" i="16"/>
  <c r="O16424" i="16"/>
  <c r="O16425" i="16"/>
  <c r="O16426" i="16"/>
  <c r="O16427" i="16"/>
  <c r="O16428" i="16"/>
  <c r="O16429" i="16"/>
  <c r="O16430" i="16"/>
  <c r="O16431" i="16"/>
  <c r="O16432" i="16"/>
  <c r="O16433" i="16"/>
  <c r="O16434" i="16"/>
  <c r="O16435" i="16"/>
  <c r="O16436" i="16"/>
  <c r="O16437" i="16"/>
  <c r="O16438" i="16"/>
  <c r="O16439" i="16"/>
  <c r="O16440" i="16"/>
  <c r="O16441" i="16"/>
  <c r="O16442" i="16"/>
  <c r="O16443" i="16"/>
  <c r="O16444" i="16"/>
  <c r="O16445" i="16"/>
  <c r="O16446" i="16"/>
  <c r="O16447" i="16"/>
  <c r="O16448" i="16"/>
  <c r="O16449" i="16"/>
  <c r="O16450" i="16"/>
  <c r="O16451" i="16"/>
  <c r="O16452" i="16"/>
  <c r="O16453" i="16"/>
  <c r="O16454" i="16"/>
  <c r="O16455" i="16"/>
  <c r="O16456" i="16"/>
  <c r="O16457" i="16"/>
  <c r="O16458" i="16"/>
  <c r="O16459" i="16"/>
  <c r="O16460" i="16"/>
  <c r="O16461" i="16"/>
  <c r="O16462" i="16"/>
  <c r="O16463" i="16"/>
  <c r="O16464" i="16"/>
  <c r="O16465" i="16"/>
  <c r="O16466" i="16"/>
  <c r="O16467" i="16"/>
  <c r="O16468" i="16"/>
  <c r="O16469" i="16"/>
  <c r="O16470" i="16"/>
  <c r="O16471" i="16"/>
  <c r="O16472" i="16"/>
  <c r="O16473" i="16"/>
  <c r="O16474" i="16"/>
  <c r="O16475" i="16"/>
  <c r="O16476" i="16"/>
  <c r="O16477" i="16"/>
  <c r="O16478" i="16"/>
  <c r="O16479" i="16"/>
  <c r="O16480" i="16"/>
  <c r="O16481" i="16"/>
  <c r="O16482" i="16"/>
  <c r="O16483" i="16"/>
  <c r="O16484" i="16"/>
  <c r="O16485" i="16"/>
  <c r="O16486" i="16"/>
  <c r="O16487" i="16"/>
  <c r="O16488" i="16"/>
  <c r="O16489" i="16"/>
  <c r="O16490" i="16"/>
  <c r="O16491" i="16"/>
  <c r="O16492" i="16"/>
  <c r="O16493" i="16"/>
  <c r="O16494" i="16"/>
  <c r="O16495" i="16"/>
  <c r="O16496" i="16"/>
  <c r="O16497" i="16"/>
  <c r="O16498" i="16"/>
  <c r="O16499" i="16"/>
  <c r="O16500" i="16"/>
  <c r="O16501" i="16"/>
  <c r="O16502" i="16"/>
  <c r="O16503" i="16"/>
  <c r="O16504" i="16"/>
  <c r="O16505" i="16"/>
  <c r="O16506" i="16"/>
  <c r="O16507" i="16"/>
  <c r="O16508" i="16"/>
  <c r="O16509" i="16"/>
  <c r="O16510" i="16"/>
  <c r="O16511" i="16"/>
  <c r="O16512" i="16"/>
  <c r="O16513" i="16"/>
  <c r="O16514" i="16"/>
  <c r="O16515" i="16"/>
  <c r="O16516" i="16"/>
  <c r="O16517" i="16"/>
  <c r="O16518" i="16"/>
  <c r="O16519" i="16"/>
  <c r="O16520" i="16"/>
  <c r="O16521" i="16"/>
  <c r="O16522" i="16"/>
  <c r="O16523" i="16"/>
  <c r="O16524" i="16"/>
  <c r="O16525" i="16"/>
  <c r="O16526" i="16"/>
  <c r="O16527" i="16"/>
  <c r="O16528" i="16"/>
  <c r="O16529" i="16"/>
  <c r="O16530" i="16"/>
  <c r="O16531" i="16"/>
  <c r="O16532" i="16"/>
  <c r="O16533" i="16"/>
  <c r="O16534" i="16"/>
  <c r="O16535" i="16"/>
  <c r="O16536" i="16"/>
  <c r="O16537" i="16"/>
  <c r="O16538" i="16"/>
  <c r="O16539" i="16"/>
  <c r="O16540" i="16"/>
  <c r="O16541" i="16"/>
  <c r="O16542" i="16"/>
  <c r="O16543" i="16"/>
  <c r="O16544" i="16"/>
  <c r="O16545" i="16"/>
  <c r="O16546" i="16"/>
  <c r="O16547" i="16"/>
  <c r="O16548" i="16"/>
  <c r="O16549" i="16"/>
  <c r="O16550" i="16"/>
  <c r="O16551" i="16"/>
  <c r="O16552" i="16"/>
  <c r="O16553" i="16"/>
  <c r="O16554" i="16"/>
  <c r="O16555" i="16"/>
  <c r="O16556" i="16"/>
  <c r="O16557" i="16"/>
  <c r="O16558" i="16"/>
  <c r="O16559" i="16"/>
  <c r="O16560" i="16"/>
  <c r="O16561" i="16"/>
  <c r="O16562" i="16"/>
  <c r="O16563" i="16"/>
  <c r="O16564" i="16"/>
  <c r="O16565" i="16"/>
  <c r="O16566" i="16"/>
  <c r="O16567" i="16"/>
  <c r="O16568" i="16"/>
  <c r="O16569" i="16"/>
  <c r="O16570" i="16"/>
  <c r="O16571" i="16"/>
  <c r="O16572" i="16"/>
  <c r="O16573" i="16"/>
  <c r="O16574" i="16"/>
  <c r="O16575" i="16"/>
  <c r="O16576" i="16"/>
  <c r="O16577" i="16"/>
  <c r="O16578" i="16"/>
  <c r="O16579" i="16"/>
  <c r="O16580" i="16"/>
  <c r="O16581" i="16"/>
  <c r="O16582" i="16"/>
  <c r="O16583" i="16"/>
  <c r="O16584" i="16"/>
  <c r="O16585" i="16"/>
  <c r="O16586" i="16"/>
  <c r="O16587" i="16"/>
  <c r="O16588" i="16"/>
  <c r="O16589" i="16"/>
  <c r="O16590" i="16"/>
  <c r="O16591" i="16"/>
  <c r="O16592" i="16"/>
  <c r="O16593" i="16"/>
  <c r="O16594" i="16"/>
  <c r="O16595" i="16"/>
  <c r="O16596" i="16"/>
  <c r="O16597" i="16"/>
  <c r="O16598" i="16"/>
  <c r="O16599" i="16"/>
  <c r="O16600" i="16"/>
  <c r="O16601" i="16"/>
  <c r="O16602" i="16"/>
  <c r="O16603" i="16"/>
  <c r="O16604" i="16"/>
  <c r="O16605" i="16"/>
  <c r="O16606" i="16"/>
  <c r="O16607" i="16"/>
  <c r="O16608" i="16"/>
  <c r="O16609" i="16"/>
  <c r="O16610" i="16"/>
  <c r="O16611" i="16"/>
  <c r="O16612" i="16"/>
  <c r="O16613" i="16"/>
  <c r="O16614" i="16"/>
  <c r="O16615" i="16"/>
  <c r="O16616" i="16"/>
  <c r="O16617" i="16"/>
  <c r="O16618" i="16"/>
  <c r="O16619" i="16"/>
  <c r="O16620" i="16"/>
  <c r="O16621" i="16"/>
  <c r="O16622" i="16"/>
  <c r="O16623" i="16"/>
  <c r="O16624" i="16"/>
  <c r="O16625" i="16"/>
  <c r="O16626" i="16"/>
  <c r="O16627" i="16"/>
  <c r="O16628" i="16"/>
  <c r="O16629" i="16"/>
  <c r="O16630" i="16"/>
  <c r="O16631" i="16"/>
  <c r="O16632" i="16"/>
  <c r="O16633" i="16"/>
  <c r="O16634" i="16"/>
  <c r="O16635" i="16"/>
  <c r="O16636" i="16"/>
  <c r="O16637" i="16"/>
  <c r="O16638" i="16"/>
  <c r="O16639" i="16"/>
  <c r="O16640" i="16"/>
  <c r="O16641" i="16"/>
  <c r="O16642" i="16"/>
  <c r="O16643" i="16"/>
  <c r="O16644" i="16"/>
  <c r="O16645" i="16"/>
  <c r="O16646" i="16"/>
  <c r="O16647" i="16"/>
  <c r="O16648" i="16"/>
  <c r="O16649" i="16"/>
  <c r="O16650" i="16"/>
  <c r="O16651" i="16"/>
  <c r="O16652" i="16"/>
  <c r="O16653" i="16"/>
  <c r="O16654" i="16"/>
  <c r="O16655" i="16"/>
  <c r="O16656" i="16"/>
  <c r="O16657" i="16"/>
  <c r="O16658" i="16"/>
  <c r="O16659" i="16"/>
  <c r="O16660" i="16"/>
  <c r="O16661" i="16"/>
  <c r="O16662" i="16"/>
  <c r="O16663" i="16"/>
  <c r="O16664" i="16"/>
  <c r="O16665" i="16"/>
  <c r="O16666" i="16"/>
  <c r="O16667" i="16"/>
  <c r="O16668" i="16"/>
  <c r="O16669" i="16"/>
  <c r="O16670" i="16"/>
  <c r="O16671" i="16"/>
  <c r="O16672" i="16"/>
  <c r="O16673" i="16"/>
  <c r="O16674" i="16"/>
  <c r="O16675" i="16"/>
  <c r="O16676" i="16"/>
  <c r="O16677" i="16"/>
  <c r="O16678" i="16"/>
  <c r="O16679" i="16"/>
  <c r="O16680" i="16"/>
  <c r="O16681" i="16"/>
  <c r="O16682" i="16"/>
  <c r="O16683" i="16"/>
  <c r="O16684" i="16"/>
  <c r="O16685" i="16"/>
  <c r="O16686" i="16"/>
  <c r="O16687" i="16"/>
  <c r="O16688" i="16"/>
  <c r="O16689" i="16"/>
  <c r="O16690" i="16"/>
  <c r="O16691" i="16"/>
  <c r="O16692" i="16"/>
  <c r="O16693" i="16"/>
  <c r="O16694" i="16"/>
  <c r="O16695" i="16"/>
  <c r="O16696" i="16"/>
  <c r="O16697" i="16"/>
  <c r="O16698" i="16"/>
  <c r="O16699" i="16"/>
  <c r="O16700" i="16"/>
  <c r="O16701" i="16"/>
  <c r="O16702" i="16"/>
  <c r="O16703" i="16"/>
  <c r="O16704" i="16"/>
  <c r="O16705" i="16"/>
  <c r="O16706" i="16"/>
  <c r="O16707" i="16"/>
  <c r="O16708" i="16"/>
  <c r="O16709" i="16"/>
  <c r="O16710" i="16"/>
  <c r="O16711" i="16"/>
  <c r="O16712" i="16"/>
  <c r="O16713" i="16"/>
  <c r="O16714" i="16"/>
  <c r="O16715" i="16"/>
  <c r="O16716" i="16"/>
  <c r="O16717" i="16"/>
  <c r="O16718" i="16"/>
  <c r="O16719" i="16"/>
  <c r="O16720" i="16"/>
  <c r="O16721" i="16"/>
  <c r="O16722" i="16"/>
  <c r="O16723" i="16"/>
  <c r="O16724" i="16"/>
  <c r="O16725" i="16"/>
  <c r="O16726" i="16"/>
  <c r="O16727" i="16"/>
  <c r="O16728" i="16"/>
  <c r="O16729" i="16"/>
  <c r="O16730" i="16"/>
  <c r="O16731" i="16"/>
  <c r="O16732" i="16"/>
  <c r="O16733" i="16"/>
  <c r="O16734" i="16"/>
  <c r="O16735" i="16"/>
  <c r="O16736" i="16"/>
  <c r="O16737" i="16"/>
  <c r="O16738" i="16"/>
  <c r="O16739" i="16"/>
  <c r="O16740" i="16"/>
  <c r="O16741" i="16"/>
  <c r="O16742" i="16"/>
  <c r="O16743" i="16"/>
  <c r="O16744" i="16"/>
  <c r="O16745" i="16"/>
  <c r="O16746" i="16"/>
  <c r="O16747" i="16"/>
  <c r="O16748" i="16"/>
  <c r="O16749" i="16"/>
  <c r="O16750" i="16"/>
  <c r="O16751" i="16"/>
  <c r="O16752" i="16"/>
  <c r="O16753" i="16"/>
  <c r="O16754" i="16"/>
  <c r="O16755" i="16"/>
  <c r="O16756" i="16"/>
  <c r="O16757" i="16"/>
  <c r="O16758" i="16"/>
  <c r="O16759" i="16"/>
  <c r="O16760" i="16"/>
  <c r="O16761" i="16"/>
  <c r="O16762" i="16"/>
  <c r="O16763" i="16"/>
  <c r="O16764" i="16"/>
  <c r="O16765" i="16"/>
  <c r="O16766" i="16"/>
  <c r="O16767" i="16"/>
  <c r="O16768" i="16"/>
  <c r="O16769" i="16"/>
  <c r="O16770" i="16"/>
  <c r="O16771" i="16"/>
  <c r="O16772" i="16"/>
  <c r="O16773" i="16"/>
  <c r="O16774" i="16"/>
  <c r="O16775" i="16"/>
  <c r="O16776" i="16"/>
  <c r="O16777" i="16"/>
  <c r="O16778" i="16"/>
  <c r="O16779" i="16"/>
  <c r="O16780" i="16"/>
  <c r="O16781" i="16"/>
  <c r="O16782" i="16"/>
  <c r="O16783" i="16"/>
  <c r="O16784" i="16"/>
  <c r="O16785" i="16"/>
  <c r="O16786" i="16"/>
  <c r="O16787" i="16"/>
  <c r="O16788" i="16"/>
  <c r="O16789" i="16"/>
  <c r="O16790" i="16"/>
  <c r="O16791" i="16"/>
  <c r="O16792" i="16"/>
  <c r="O16793" i="16"/>
  <c r="O16794" i="16"/>
  <c r="O16795" i="16"/>
  <c r="O16796" i="16"/>
  <c r="O16797" i="16"/>
  <c r="O16798" i="16"/>
  <c r="O16799" i="16"/>
  <c r="O16800" i="16"/>
  <c r="O16801" i="16"/>
  <c r="O16802" i="16"/>
  <c r="O16803" i="16"/>
  <c r="O16804" i="16"/>
  <c r="O16805" i="16"/>
  <c r="O16806" i="16"/>
  <c r="O16807" i="16"/>
  <c r="O16808" i="16"/>
  <c r="O16809" i="16"/>
  <c r="O16810" i="16"/>
  <c r="O16811" i="16"/>
  <c r="O16812" i="16"/>
  <c r="O16813" i="16"/>
  <c r="O16814" i="16"/>
  <c r="O16815" i="16"/>
  <c r="O16816" i="16"/>
  <c r="O16817" i="16"/>
  <c r="O16818" i="16"/>
  <c r="O16819" i="16"/>
  <c r="O16820" i="16"/>
  <c r="O16821" i="16"/>
  <c r="O16822" i="16"/>
  <c r="O16823" i="16"/>
  <c r="O16824" i="16"/>
  <c r="O16825" i="16"/>
  <c r="O16826" i="16"/>
  <c r="O16827" i="16"/>
  <c r="O16828" i="16"/>
  <c r="O16829" i="16"/>
  <c r="O16830" i="16"/>
  <c r="O16831" i="16"/>
  <c r="O16832" i="16"/>
  <c r="O16833" i="16"/>
  <c r="O16834" i="16"/>
  <c r="O16835" i="16"/>
  <c r="O16836" i="16"/>
  <c r="O16837" i="16"/>
  <c r="O16838" i="16"/>
  <c r="O16839" i="16"/>
  <c r="O16840" i="16"/>
  <c r="O16841" i="16"/>
  <c r="O16842" i="16"/>
  <c r="O16843" i="16"/>
  <c r="O16844" i="16"/>
  <c r="O16845" i="16"/>
  <c r="O16846" i="16"/>
  <c r="O16847" i="16"/>
  <c r="O16848" i="16"/>
  <c r="O16849" i="16"/>
  <c r="O16850" i="16"/>
  <c r="O16851" i="16"/>
  <c r="O16852" i="16"/>
  <c r="O16853" i="16"/>
  <c r="O16854" i="16"/>
  <c r="O16855" i="16"/>
  <c r="O16856" i="16"/>
  <c r="O16857" i="16"/>
  <c r="O16858" i="16"/>
  <c r="O16859" i="16"/>
  <c r="O16860" i="16"/>
  <c r="O16861" i="16"/>
  <c r="O16862" i="16"/>
  <c r="O16863" i="16"/>
  <c r="O16864" i="16"/>
  <c r="O16865" i="16"/>
  <c r="O16866" i="16"/>
  <c r="O16867" i="16"/>
  <c r="O16868" i="16"/>
  <c r="O16869" i="16"/>
  <c r="O16870" i="16"/>
  <c r="O16871" i="16"/>
  <c r="O16872" i="16"/>
  <c r="O16873" i="16"/>
  <c r="O16874" i="16"/>
  <c r="O16875" i="16"/>
  <c r="O16876" i="16"/>
  <c r="O16877" i="16"/>
  <c r="O16878" i="16"/>
  <c r="O16879" i="16"/>
  <c r="O16880" i="16"/>
  <c r="O16881" i="16"/>
  <c r="O16882" i="16"/>
  <c r="O16883" i="16"/>
  <c r="O16884" i="16"/>
  <c r="O16885" i="16"/>
  <c r="O16886" i="16"/>
  <c r="O16887" i="16"/>
  <c r="O16888" i="16"/>
  <c r="O16889" i="16"/>
  <c r="O16890" i="16"/>
  <c r="O16891" i="16"/>
  <c r="O16892" i="16"/>
  <c r="O16893" i="16"/>
  <c r="O16894" i="16"/>
  <c r="O16895" i="16"/>
  <c r="O16896" i="16"/>
  <c r="O16897" i="16"/>
  <c r="O16898" i="16"/>
  <c r="O16899" i="16"/>
  <c r="O16900" i="16"/>
  <c r="O16901" i="16"/>
  <c r="O16902" i="16"/>
  <c r="O16903" i="16"/>
  <c r="O16904" i="16"/>
  <c r="O16905" i="16"/>
  <c r="O16906" i="16"/>
  <c r="O16907" i="16"/>
  <c r="O16908" i="16"/>
  <c r="O16909" i="16"/>
  <c r="O16910" i="16"/>
  <c r="O16911" i="16"/>
  <c r="O16912" i="16"/>
  <c r="O16913" i="16"/>
  <c r="O16914" i="16"/>
  <c r="O16915" i="16"/>
  <c r="O16916" i="16"/>
  <c r="O16917" i="16"/>
  <c r="O16918" i="16"/>
  <c r="O16919" i="16"/>
  <c r="O16920" i="16"/>
  <c r="O16921" i="16"/>
  <c r="O16922" i="16"/>
  <c r="O16923" i="16"/>
  <c r="O16924" i="16"/>
  <c r="O16925" i="16"/>
  <c r="O16926" i="16"/>
  <c r="O16927" i="16"/>
  <c r="O16928" i="16"/>
  <c r="O16929" i="16"/>
  <c r="O16930" i="16"/>
  <c r="O16931" i="16"/>
  <c r="O16932" i="16"/>
  <c r="O16933" i="16"/>
  <c r="O16934" i="16"/>
  <c r="O16935" i="16"/>
  <c r="O16936" i="16"/>
  <c r="O16937" i="16"/>
  <c r="O16938" i="16"/>
  <c r="O16939" i="16"/>
  <c r="O16940" i="16"/>
  <c r="O16941" i="16"/>
  <c r="O16942" i="16"/>
  <c r="O16943" i="16"/>
  <c r="O16944" i="16"/>
  <c r="O16945" i="16"/>
  <c r="O16946" i="16"/>
  <c r="O16947" i="16"/>
  <c r="O16948" i="16"/>
  <c r="O16949" i="16"/>
  <c r="O16950" i="16"/>
  <c r="O16951" i="16"/>
  <c r="O16952" i="16"/>
  <c r="O16953" i="16"/>
  <c r="O16954" i="16"/>
  <c r="O16955" i="16"/>
  <c r="O16956" i="16"/>
  <c r="O16957" i="16"/>
  <c r="O16958" i="16"/>
  <c r="O16959" i="16"/>
  <c r="O16960" i="16"/>
  <c r="O16961" i="16"/>
  <c r="O16962" i="16"/>
  <c r="O16963" i="16"/>
  <c r="O16964" i="16"/>
  <c r="O16965" i="16"/>
  <c r="O16966" i="16"/>
  <c r="O16967" i="16"/>
  <c r="O16968" i="16"/>
  <c r="O16969" i="16"/>
  <c r="O16970" i="16"/>
  <c r="O16971" i="16"/>
  <c r="O16972" i="16"/>
  <c r="O16973" i="16"/>
  <c r="O16974" i="16"/>
  <c r="O16975" i="16"/>
  <c r="O16976" i="16"/>
  <c r="O16977" i="16"/>
  <c r="O16978" i="16"/>
  <c r="O16979" i="16"/>
  <c r="O16980" i="16"/>
  <c r="O16981" i="16"/>
  <c r="O16982" i="16"/>
  <c r="O16983" i="16"/>
  <c r="O16984" i="16"/>
  <c r="O16985" i="16"/>
  <c r="O16986" i="16"/>
  <c r="O16987" i="16"/>
  <c r="O16988" i="16"/>
  <c r="O16989" i="16"/>
  <c r="O16990" i="16"/>
  <c r="O16991" i="16"/>
  <c r="O16992" i="16"/>
  <c r="O16993" i="16"/>
  <c r="O16994" i="16"/>
  <c r="O16995" i="16"/>
  <c r="O16996" i="16"/>
  <c r="O16997" i="16"/>
  <c r="O16998" i="16"/>
  <c r="O16999" i="16"/>
  <c r="O17000" i="16"/>
  <c r="O17001" i="16"/>
  <c r="O17002" i="16"/>
  <c r="O17003" i="16"/>
  <c r="O17004" i="16"/>
  <c r="O17005" i="16"/>
  <c r="O17006" i="16"/>
  <c r="O17007" i="16"/>
  <c r="O17008" i="16"/>
  <c r="O17009" i="16"/>
  <c r="O17010" i="16"/>
  <c r="O17011" i="16"/>
  <c r="O17012" i="16"/>
  <c r="O17013" i="16"/>
  <c r="O17014" i="16"/>
  <c r="O17015" i="16"/>
  <c r="O17016" i="16"/>
  <c r="O17017" i="16"/>
  <c r="O17018" i="16"/>
  <c r="O17019" i="16"/>
  <c r="O17020" i="16"/>
  <c r="O17021" i="16"/>
  <c r="O17022" i="16"/>
  <c r="O17023" i="16"/>
  <c r="O17024" i="16"/>
  <c r="O17025" i="16"/>
  <c r="O17026" i="16"/>
  <c r="O17027" i="16"/>
  <c r="O17028" i="16"/>
  <c r="O17029" i="16"/>
  <c r="O17030" i="16"/>
  <c r="O17031" i="16"/>
  <c r="O17032" i="16"/>
  <c r="O17033" i="16"/>
  <c r="O17034" i="16"/>
  <c r="O17035" i="16"/>
  <c r="O17036" i="16"/>
  <c r="O17037" i="16"/>
  <c r="O17038" i="16"/>
  <c r="O17039" i="16"/>
  <c r="O17040" i="16"/>
  <c r="O17041" i="16"/>
  <c r="O17042" i="16"/>
  <c r="O17043" i="16"/>
  <c r="O17044" i="16"/>
  <c r="O17045" i="16"/>
  <c r="O17046" i="16"/>
  <c r="O17047" i="16"/>
  <c r="O17048" i="16"/>
  <c r="O17049" i="16"/>
  <c r="O17050" i="16"/>
  <c r="O17051" i="16"/>
  <c r="O17052" i="16"/>
  <c r="O17053" i="16"/>
  <c r="O17054" i="16"/>
  <c r="O17055" i="16"/>
  <c r="O17056" i="16"/>
  <c r="O17057" i="16"/>
  <c r="O17058" i="16"/>
  <c r="O17059" i="16"/>
  <c r="O17060" i="16"/>
  <c r="O17061" i="16"/>
  <c r="O17062" i="16"/>
  <c r="O17063" i="16"/>
  <c r="O17064" i="16"/>
  <c r="O17065" i="16"/>
  <c r="O17066" i="16"/>
  <c r="O17067" i="16"/>
  <c r="O17068" i="16"/>
  <c r="O17069" i="16"/>
  <c r="O17070" i="16"/>
  <c r="O17071" i="16"/>
  <c r="O17072" i="16"/>
  <c r="O17073" i="16"/>
  <c r="O17074" i="16"/>
  <c r="O17075" i="16"/>
  <c r="O17076" i="16"/>
  <c r="O17077" i="16"/>
  <c r="O17078" i="16"/>
  <c r="O17079" i="16"/>
  <c r="O17080" i="16"/>
  <c r="O17081" i="16"/>
  <c r="O17082" i="16"/>
  <c r="O17083" i="16"/>
  <c r="O17084" i="16"/>
  <c r="O17085" i="16"/>
  <c r="O17086" i="16"/>
  <c r="O17087" i="16"/>
  <c r="O17088" i="16"/>
  <c r="O17089" i="16"/>
  <c r="O17090" i="16"/>
  <c r="O17091" i="16"/>
  <c r="O17092" i="16"/>
  <c r="O17093" i="16"/>
  <c r="O17094" i="16"/>
  <c r="O17095" i="16"/>
  <c r="O17096" i="16"/>
  <c r="O17097" i="16"/>
  <c r="O17098" i="16"/>
  <c r="O17099" i="16"/>
  <c r="O17100" i="16"/>
  <c r="O17101" i="16"/>
  <c r="O17102" i="16"/>
  <c r="O17103" i="16"/>
  <c r="O17104" i="16"/>
  <c r="O17105" i="16"/>
  <c r="O17106" i="16"/>
  <c r="O17107" i="16"/>
  <c r="O17108" i="16"/>
  <c r="O17109" i="16"/>
  <c r="O17110" i="16"/>
  <c r="O17111" i="16"/>
  <c r="O17112" i="16"/>
  <c r="O17113" i="16"/>
  <c r="O17114" i="16"/>
  <c r="O17115" i="16"/>
  <c r="O17116" i="16"/>
  <c r="O17117" i="16"/>
  <c r="O17118" i="16"/>
  <c r="O17119" i="16"/>
  <c r="O17120" i="16"/>
  <c r="O17121" i="16"/>
  <c r="O17122" i="16"/>
  <c r="O17123" i="16"/>
  <c r="O17124" i="16"/>
  <c r="O17125" i="16"/>
  <c r="O17126" i="16"/>
  <c r="O17127" i="16"/>
  <c r="O17128" i="16"/>
  <c r="O17129" i="16"/>
  <c r="O17130" i="16"/>
  <c r="O17131" i="16"/>
  <c r="O17132" i="16"/>
  <c r="O17133" i="16"/>
  <c r="O17134" i="16"/>
  <c r="O17135" i="16"/>
  <c r="O17136" i="16"/>
  <c r="O17137" i="16"/>
  <c r="O17138" i="16"/>
  <c r="O17139" i="16"/>
  <c r="O17140" i="16"/>
  <c r="O17141" i="16"/>
  <c r="O17142" i="16"/>
  <c r="O17143" i="16"/>
  <c r="O17144" i="16"/>
  <c r="O17145" i="16"/>
  <c r="O17146" i="16"/>
  <c r="O17147" i="16"/>
  <c r="O17148" i="16"/>
  <c r="O17149" i="16"/>
  <c r="O17150" i="16"/>
  <c r="O17151" i="16"/>
  <c r="O17152" i="16"/>
  <c r="O17153" i="16"/>
  <c r="O17154" i="16"/>
  <c r="O17155" i="16"/>
  <c r="O17156" i="16"/>
  <c r="O17157" i="16"/>
  <c r="O17158" i="16"/>
  <c r="O17159" i="16"/>
  <c r="O17160" i="16"/>
  <c r="O17161" i="16"/>
  <c r="O17162" i="16"/>
  <c r="O17163" i="16"/>
  <c r="O17164" i="16"/>
  <c r="O17165" i="16"/>
  <c r="O17166" i="16"/>
  <c r="O17167" i="16"/>
  <c r="O17168" i="16"/>
  <c r="O17169" i="16"/>
  <c r="O17170" i="16"/>
  <c r="O17171" i="16"/>
  <c r="O17172" i="16"/>
  <c r="O17173" i="16"/>
  <c r="O17174" i="16"/>
  <c r="O17175" i="16"/>
  <c r="O17176" i="16"/>
  <c r="O17177" i="16"/>
  <c r="O17178" i="16"/>
  <c r="O17179" i="16"/>
  <c r="O17180" i="16"/>
  <c r="O17181" i="16"/>
  <c r="O17182" i="16"/>
  <c r="O17183" i="16"/>
  <c r="O17184" i="16"/>
  <c r="O17185" i="16"/>
  <c r="O17186" i="16"/>
  <c r="O17187" i="16"/>
  <c r="O17188" i="16"/>
  <c r="O17189" i="16"/>
  <c r="O17190" i="16"/>
  <c r="O17191" i="16"/>
  <c r="O17192" i="16"/>
  <c r="O17193" i="16"/>
  <c r="O17194" i="16"/>
  <c r="O17195" i="16"/>
  <c r="O17196" i="16"/>
  <c r="O17197" i="16"/>
  <c r="O17198" i="16"/>
  <c r="O17199" i="16"/>
  <c r="O17200" i="16"/>
  <c r="O17201" i="16"/>
  <c r="O17202" i="16"/>
  <c r="O17203" i="16"/>
  <c r="O17204" i="16"/>
  <c r="O17205" i="16"/>
  <c r="O17206" i="16"/>
  <c r="O17207" i="16"/>
  <c r="O17208" i="16"/>
  <c r="O17209" i="16"/>
  <c r="O17210" i="16"/>
  <c r="O17211" i="16"/>
  <c r="O17212" i="16"/>
  <c r="O17213" i="16"/>
  <c r="O17214" i="16"/>
  <c r="O17215" i="16"/>
  <c r="O17216" i="16"/>
  <c r="O17217" i="16"/>
  <c r="O17218" i="16"/>
  <c r="O17219" i="16"/>
  <c r="O17220" i="16"/>
  <c r="O17221" i="16"/>
  <c r="O17222" i="16"/>
  <c r="O17223" i="16"/>
  <c r="O17224" i="16"/>
  <c r="O17225" i="16"/>
  <c r="O17226" i="16"/>
  <c r="O17227" i="16"/>
  <c r="O17228" i="16"/>
  <c r="O17229" i="16"/>
  <c r="O17230" i="16"/>
  <c r="O17231" i="16"/>
  <c r="O17232" i="16"/>
  <c r="O17233" i="16"/>
  <c r="O17234" i="16"/>
  <c r="O17235" i="16"/>
  <c r="O17236" i="16"/>
  <c r="O17237" i="16"/>
  <c r="O17238" i="16"/>
  <c r="O17239" i="16"/>
  <c r="O17240" i="16"/>
  <c r="O17241" i="16"/>
  <c r="O17242" i="16"/>
  <c r="O17243" i="16"/>
  <c r="O17244" i="16"/>
  <c r="O17245" i="16"/>
  <c r="O17246" i="16"/>
  <c r="O17247" i="16"/>
  <c r="O17248" i="16"/>
  <c r="O17249" i="16"/>
  <c r="O17250" i="16"/>
  <c r="O17251" i="16"/>
  <c r="O17252" i="16"/>
  <c r="O17253" i="16"/>
  <c r="O17254" i="16"/>
  <c r="O17255" i="16"/>
  <c r="O17256" i="16"/>
  <c r="O17257" i="16"/>
  <c r="O17258" i="16"/>
  <c r="O17259" i="16"/>
  <c r="O17260" i="16"/>
  <c r="O17261" i="16"/>
  <c r="O17262" i="16"/>
  <c r="O17263" i="16"/>
  <c r="O17264" i="16"/>
  <c r="O17265" i="16"/>
  <c r="O17266" i="16"/>
  <c r="O17267" i="16"/>
  <c r="O17268" i="16"/>
  <c r="O17269" i="16"/>
  <c r="O17270" i="16"/>
  <c r="O17271" i="16"/>
  <c r="O17272" i="16"/>
  <c r="O17273" i="16"/>
  <c r="O17274" i="16"/>
  <c r="O17275" i="16"/>
  <c r="O17276" i="16"/>
  <c r="O17277" i="16"/>
  <c r="O17278" i="16"/>
  <c r="O17279" i="16"/>
  <c r="O17280" i="16"/>
  <c r="O17281" i="16"/>
  <c r="O17282" i="16"/>
  <c r="O17283" i="16"/>
  <c r="O17284" i="16"/>
  <c r="O17285" i="16"/>
  <c r="O17286" i="16"/>
  <c r="O17287" i="16"/>
  <c r="O17288" i="16"/>
  <c r="O17289" i="16"/>
  <c r="O17290" i="16"/>
  <c r="O17291" i="16"/>
  <c r="O17292" i="16"/>
  <c r="O17293" i="16"/>
  <c r="O17294" i="16"/>
  <c r="O17295" i="16"/>
  <c r="O17296" i="16"/>
  <c r="O17297" i="16"/>
  <c r="O17298" i="16"/>
  <c r="O17299" i="16"/>
  <c r="O17300" i="16"/>
  <c r="O17301" i="16"/>
  <c r="O17302" i="16"/>
  <c r="O17303" i="16"/>
  <c r="O17304" i="16"/>
  <c r="O17305" i="16"/>
  <c r="O17306" i="16"/>
  <c r="O17307" i="16"/>
  <c r="O17308" i="16"/>
  <c r="O17309" i="16"/>
  <c r="O17310" i="16"/>
  <c r="O17311" i="16"/>
  <c r="O17312" i="16"/>
  <c r="O17313" i="16"/>
  <c r="O17314" i="16"/>
  <c r="O17315" i="16"/>
  <c r="O17316" i="16"/>
  <c r="O17317" i="16"/>
  <c r="O17318" i="16"/>
  <c r="O17319" i="16"/>
  <c r="O17320" i="16"/>
  <c r="O17321" i="16"/>
  <c r="O17322" i="16"/>
  <c r="O17323" i="16"/>
  <c r="O17324" i="16"/>
  <c r="O17325" i="16"/>
  <c r="O17326" i="16"/>
  <c r="O17327" i="16"/>
  <c r="O17328" i="16"/>
  <c r="O17329" i="16"/>
  <c r="O17330" i="16"/>
  <c r="O17331" i="16"/>
  <c r="O17332" i="16"/>
  <c r="O17333" i="16"/>
  <c r="O17334" i="16"/>
  <c r="O17335" i="16"/>
  <c r="O17336" i="16"/>
  <c r="O17337" i="16"/>
  <c r="O17338" i="16"/>
  <c r="O17339" i="16"/>
  <c r="O17340" i="16"/>
  <c r="O17341" i="16"/>
  <c r="O17342" i="16"/>
  <c r="O17343" i="16"/>
  <c r="O17344" i="16"/>
  <c r="O17345" i="16"/>
  <c r="O17346" i="16"/>
  <c r="O17347" i="16"/>
  <c r="O17348" i="16"/>
  <c r="O17349" i="16"/>
  <c r="O17350" i="16"/>
  <c r="O17351" i="16"/>
  <c r="O17352" i="16"/>
  <c r="O17353" i="16"/>
  <c r="O17354" i="16"/>
  <c r="O17355" i="16"/>
  <c r="O17356" i="16"/>
  <c r="O17357" i="16"/>
  <c r="O17358" i="16"/>
  <c r="O17359" i="16"/>
  <c r="O17360" i="16"/>
  <c r="O17361" i="16"/>
  <c r="O17362" i="16"/>
  <c r="O17363" i="16"/>
  <c r="O17364" i="16"/>
  <c r="O17365" i="16"/>
  <c r="O17366" i="16"/>
  <c r="O17367" i="16"/>
  <c r="O17368" i="16"/>
  <c r="O17369" i="16"/>
  <c r="O17370" i="16"/>
  <c r="O17371" i="16"/>
  <c r="O17372" i="16"/>
  <c r="O17373" i="16"/>
  <c r="O17374" i="16"/>
  <c r="O17375" i="16"/>
  <c r="O17376" i="16"/>
  <c r="O17377" i="16"/>
  <c r="O17378" i="16"/>
  <c r="O17379" i="16"/>
  <c r="O17380" i="16"/>
  <c r="O17381" i="16"/>
  <c r="O17382" i="16"/>
  <c r="O17383" i="16"/>
  <c r="O17384" i="16"/>
  <c r="O17385" i="16"/>
  <c r="O17386" i="16"/>
  <c r="O17387" i="16"/>
  <c r="O17388" i="16"/>
  <c r="O17389" i="16"/>
  <c r="O17390" i="16"/>
  <c r="O17391" i="16"/>
  <c r="O17392" i="16"/>
  <c r="O17393" i="16"/>
  <c r="O17394" i="16"/>
  <c r="O17395" i="16"/>
  <c r="O17396" i="16"/>
  <c r="O17397" i="16"/>
  <c r="O17398" i="16"/>
  <c r="O17399" i="16"/>
  <c r="O17400" i="16"/>
  <c r="O17401" i="16"/>
  <c r="O17402" i="16"/>
  <c r="O17403" i="16"/>
  <c r="O17404" i="16"/>
  <c r="O17405" i="16"/>
  <c r="O17406" i="16"/>
  <c r="O17407" i="16"/>
  <c r="O17408" i="16"/>
  <c r="O17409" i="16"/>
  <c r="O17410" i="16"/>
  <c r="O17411" i="16"/>
  <c r="O17412" i="16"/>
  <c r="O17413" i="16"/>
  <c r="O17414" i="16"/>
  <c r="O17415" i="16"/>
  <c r="O17416" i="16"/>
  <c r="O17417" i="16"/>
  <c r="O17418" i="16"/>
  <c r="O17419" i="16"/>
  <c r="O17420" i="16"/>
  <c r="O17421" i="16"/>
  <c r="O17422" i="16"/>
  <c r="O17423" i="16"/>
  <c r="O17424" i="16"/>
  <c r="O17425" i="16"/>
  <c r="O17426" i="16"/>
  <c r="O17427" i="16"/>
  <c r="O17428" i="16"/>
  <c r="O17429" i="16"/>
  <c r="O17430" i="16"/>
  <c r="O17431" i="16"/>
  <c r="O17432" i="16"/>
  <c r="O17433" i="16"/>
  <c r="O17434" i="16"/>
  <c r="O17435" i="16"/>
  <c r="O17436" i="16"/>
  <c r="O17437" i="16"/>
  <c r="O17438" i="16"/>
  <c r="O17439" i="16"/>
  <c r="O17440" i="16"/>
  <c r="O17441" i="16"/>
  <c r="O17442" i="16"/>
  <c r="O17443" i="16"/>
  <c r="O17444" i="16"/>
  <c r="O17445" i="16"/>
  <c r="O17446" i="16"/>
  <c r="O17447" i="16"/>
  <c r="O17448" i="16"/>
  <c r="O17449" i="16"/>
  <c r="O17450" i="16"/>
  <c r="O17451" i="16"/>
  <c r="O17452" i="16"/>
  <c r="O17453" i="16"/>
  <c r="O17454" i="16"/>
  <c r="O17455" i="16"/>
  <c r="O17456" i="16"/>
  <c r="O17457" i="16"/>
  <c r="O17458" i="16"/>
  <c r="O17459" i="16"/>
  <c r="O17460" i="16"/>
  <c r="O17461" i="16"/>
  <c r="O17462" i="16"/>
  <c r="O17463" i="16"/>
  <c r="O17464" i="16"/>
  <c r="O17465" i="16"/>
  <c r="O17466" i="16"/>
  <c r="O17467" i="16"/>
  <c r="O17468" i="16"/>
  <c r="O17469" i="16"/>
  <c r="O17470" i="16"/>
  <c r="O17471" i="16"/>
  <c r="O17472" i="16"/>
  <c r="O17473" i="16"/>
  <c r="O17474" i="16"/>
  <c r="O17475" i="16"/>
  <c r="O17476" i="16"/>
  <c r="O17477" i="16"/>
  <c r="O17478" i="16"/>
  <c r="O17479" i="16"/>
  <c r="O17480" i="16"/>
  <c r="O17481" i="16"/>
  <c r="O17482" i="16"/>
  <c r="O17483" i="16"/>
  <c r="O17484" i="16"/>
  <c r="O17485" i="16"/>
  <c r="O17486" i="16"/>
  <c r="O17487" i="16"/>
  <c r="O17488" i="16"/>
  <c r="O17489" i="16"/>
  <c r="O17490" i="16"/>
  <c r="O17491" i="16"/>
  <c r="O17492" i="16"/>
  <c r="O17493" i="16"/>
  <c r="O17494" i="16"/>
  <c r="O17495" i="16"/>
  <c r="O17496" i="16"/>
  <c r="O17497" i="16"/>
  <c r="O17498" i="16"/>
  <c r="O17499" i="16"/>
  <c r="O17500" i="16"/>
  <c r="O17501" i="16"/>
  <c r="O17502" i="16"/>
  <c r="O17503" i="16"/>
  <c r="O17504" i="16"/>
  <c r="O17505" i="16"/>
  <c r="O17506" i="16"/>
  <c r="O17507" i="16"/>
  <c r="O17508" i="16"/>
  <c r="O17509" i="16"/>
  <c r="O17510" i="16"/>
  <c r="O17511" i="16"/>
  <c r="O17512" i="16"/>
  <c r="O17513" i="16"/>
  <c r="O17514" i="16"/>
  <c r="O17515" i="16"/>
  <c r="O17516" i="16"/>
  <c r="O17517" i="16"/>
  <c r="O17518" i="16"/>
  <c r="O17519" i="16"/>
  <c r="O17520" i="16"/>
  <c r="O17521" i="16"/>
  <c r="O17522" i="16"/>
  <c r="O17523" i="16"/>
  <c r="O17524" i="16"/>
  <c r="O17525" i="16"/>
  <c r="O17526" i="16"/>
  <c r="O17527" i="16"/>
  <c r="O17528" i="16"/>
  <c r="O17529" i="16"/>
  <c r="O17530" i="16"/>
  <c r="O17531" i="16"/>
  <c r="O17532" i="16"/>
  <c r="O17533" i="16"/>
  <c r="O17534" i="16"/>
  <c r="O17535" i="16"/>
  <c r="O17536" i="16"/>
  <c r="O17537" i="16"/>
  <c r="O17538" i="16"/>
  <c r="O17539" i="16"/>
  <c r="O17540" i="16"/>
  <c r="O17541" i="16"/>
  <c r="O17542" i="16"/>
  <c r="O17543" i="16"/>
  <c r="O17544" i="16"/>
  <c r="O17545" i="16"/>
  <c r="O17546" i="16"/>
  <c r="O17547" i="16"/>
  <c r="O17548" i="16"/>
  <c r="O17549" i="16"/>
  <c r="O17550" i="16"/>
  <c r="O17551" i="16"/>
  <c r="O17552" i="16"/>
  <c r="O17553" i="16"/>
  <c r="O17554" i="16"/>
  <c r="O17555" i="16"/>
  <c r="O17556" i="16"/>
  <c r="O17557" i="16"/>
  <c r="O17558" i="16"/>
  <c r="O17559" i="16"/>
  <c r="O17560" i="16"/>
  <c r="O17561" i="16"/>
  <c r="O17562" i="16"/>
  <c r="O17563" i="16"/>
  <c r="O17564" i="16"/>
  <c r="O17565" i="16"/>
  <c r="O17566" i="16"/>
  <c r="O17567" i="16"/>
  <c r="O17568" i="16"/>
  <c r="O17569" i="16"/>
  <c r="O17570" i="16"/>
  <c r="O17571" i="16"/>
  <c r="O17572" i="16"/>
  <c r="O17573" i="16"/>
  <c r="O17574" i="16"/>
  <c r="O17575" i="16"/>
  <c r="O17576" i="16"/>
  <c r="O17577" i="16"/>
  <c r="O17578" i="16"/>
  <c r="O17579" i="16"/>
  <c r="O17580" i="16"/>
  <c r="O17581" i="16"/>
  <c r="O17582" i="16"/>
  <c r="O17583" i="16"/>
  <c r="O17584" i="16"/>
  <c r="O17585" i="16"/>
  <c r="O17586" i="16"/>
  <c r="O17587" i="16"/>
  <c r="O17588" i="16"/>
  <c r="O17589" i="16"/>
  <c r="O17590" i="16"/>
  <c r="O17591" i="16"/>
  <c r="O17592" i="16"/>
  <c r="O17593" i="16"/>
  <c r="O17594" i="16"/>
  <c r="O17595" i="16"/>
  <c r="O17596" i="16"/>
  <c r="O17597" i="16"/>
  <c r="O17598" i="16"/>
  <c r="O17599" i="16"/>
  <c r="O17600" i="16"/>
  <c r="O17601" i="16"/>
  <c r="O17602" i="16"/>
  <c r="O17603" i="16"/>
  <c r="O17604" i="16"/>
  <c r="O17605" i="16"/>
  <c r="O17606" i="16"/>
  <c r="O17607" i="16"/>
  <c r="O17608" i="16"/>
  <c r="O17609" i="16"/>
  <c r="O17610" i="16"/>
  <c r="O17611" i="16"/>
  <c r="O17612" i="16"/>
  <c r="O17613" i="16"/>
  <c r="O17614" i="16"/>
  <c r="O17615" i="16"/>
  <c r="O17616" i="16"/>
  <c r="O17617" i="16"/>
  <c r="O17618" i="16"/>
  <c r="O17619" i="16"/>
  <c r="O17620" i="16"/>
  <c r="O17621" i="16"/>
  <c r="O17622" i="16"/>
  <c r="O17623" i="16"/>
  <c r="O17624" i="16"/>
  <c r="O17625" i="16"/>
  <c r="O17626" i="16"/>
  <c r="O17627" i="16"/>
  <c r="O17628" i="16"/>
  <c r="O17629" i="16"/>
  <c r="O17630" i="16"/>
  <c r="O17631" i="16"/>
  <c r="O17632" i="16"/>
  <c r="O17633" i="16"/>
  <c r="O17634" i="16"/>
  <c r="O17635" i="16"/>
  <c r="O17636" i="16"/>
  <c r="O17637" i="16"/>
  <c r="O17638" i="16"/>
  <c r="O17639" i="16"/>
  <c r="O17640" i="16"/>
  <c r="O17641" i="16"/>
  <c r="O17642" i="16"/>
  <c r="O17643" i="16"/>
  <c r="O17644" i="16"/>
  <c r="O17645" i="16"/>
  <c r="O17646" i="16"/>
  <c r="O17647" i="16"/>
  <c r="O17648" i="16"/>
  <c r="O17649" i="16"/>
  <c r="O17650" i="16"/>
  <c r="O17651" i="16"/>
  <c r="O17652" i="16"/>
  <c r="O17653" i="16"/>
  <c r="O17654" i="16"/>
  <c r="O17655" i="16"/>
  <c r="O17656" i="16"/>
  <c r="O17657" i="16"/>
  <c r="O17658" i="16"/>
  <c r="O17659" i="16"/>
  <c r="O17660" i="16"/>
  <c r="O17661" i="16"/>
  <c r="O17662" i="16"/>
  <c r="O17663" i="16"/>
  <c r="O17664" i="16"/>
  <c r="O17665" i="16"/>
  <c r="O17666" i="16"/>
  <c r="O17667" i="16"/>
  <c r="O17668" i="16"/>
  <c r="O17669" i="16"/>
  <c r="O17670" i="16"/>
  <c r="O17671" i="16"/>
  <c r="O17672" i="16"/>
  <c r="O17673" i="16"/>
  <c r="O17674" i="16"/>
  <c r="O17675" i="16"/>
  <c r="O17676" i="16"/>
  <c r="O17677" i="16"/>
  <c r="O17678" i="16"/>
  <c r="O17679" i="16"/>
  <c r="O17680" i="16"/>
  <c r="O17681" i="16"/>
  <c r="O17682" i="16"/>
  <c r="O17683" i="16"/>
  <c r="O17684" i="16"/>
  <c r="O17685" i="16"/>
  <c r="O17686" i="16"/>
  <c r="O17687" i="16"/>
  <c r="O17688" i="16"/>
  <c r="O17689" i="16"/>
  <c r="O17690" i="16"/>
  <c r="O17691" i="16"/>
  <c r="O17692" i="16"/>
  <c r="O17693" i="16"/>
  <c r="O17694" i="16"/>
  <c r="O17695" i="16"/>
  <c r="O17696" i="16"/>
  <c r="O17697" i="16"/>
  <c r="O17698" i="16"/>
  <c r="O17699" i="16"/>
  <c r="O17700" i="16"/>
  <c r="O17701" i="16"/>
  <c r="O17702" i="16"/>
  <c r="O17703" i="16"/>
  <c r="O17704" i="16"/>
  <c r="O17705" i="16"/>
  <c r="O17706" i="16"/>
  <c r="O17707" i="16"/>
  <c r="O17708" i="16"/>
  <c r="O17709" i="16"/>
  <c r="O17710" i="16"/>
  <c r="O17711" i="16"/>
  <c r="O17712" i="16"/>
  <c r="O17713" i="16"/>
  <c r="O17714" i="16"/>
  <c r="O17715" i="16"/>
  <c r="O17716" i="16"/>
  <c r="O17717" i="16"/>
  <c r="O17718" i="16"/>
  <c r="O17719" i="16"/>
  <c r="O17720" i="16"/>
  <c r="O17721" i="16"/>
  <c r="O17722" i="16"/>
  <c r="O17723" i="16"/>
  <c r="O17724" i="16"/>
  <c r="O17725" i="16"/>
  <c r="O17726" i="16"/>
  <c r="O17727" i="16"/>
  <c r="O17728" i="16"/>
  <c r="O17729" i="16"/>
  <c r="O17730" i="16"/>
  <c r="O17731" i="16"/>
  <c r="O17732" i="16"/>
  <c r="O17733" i="16"/>
  <c r="O17734" i="16"/>
  <c r="O17735" i="16"/>
  <c r="O17736" i="16"/>
  <c r="O17737" i="16"/>
  <c r="O17738" i="16"/>
  <c r="O17739" i="16"/>
  <c r="O17740" i="16"/>
  <c r="O17741" i="16"/>
  <c r="O17742" i="16"/>
  <c r="O17743" i="16"/>
  <c r="O17744" i="16"/>
  <c r="O17745" i="16"/>
  <c r="O17746" i="16"/>
  <c r="O17747" i="16"/>
  <c r="O17748" i="16"/>
  <c r="O17749" i="16"/>
  <c r="O17750" i="16"/>
  <c r="O17751" i="16"/>
  <c r="O17752" i="16"/>
  <c r="O17753" i="16"/>
  <c r="O17754" i="16"/>
  <c r="O17755" i="16"/>
  <c r="O17756" i="16"/>
  <c r="O17757" i="16"/>
  <c r="O17758" i="16"/>
  <c r="O17759" i="16"/>
  <c r="O17760" i="16"/>
  <c r="O17761" i="16"/>
  <c r="O17762" i="16"/>
  <c r="O17763" i="16"/>
  <c r="O17764" i="16"/>
  <c r="O17765" i="16"/>
  <c r="O17766" i="16"/>
  <c r="O17767" i="16"/>
  <c r="O17768" i="16"/>
  <c r="O17769" i="16"/>
  <c r="O17770" i="16"/>
  <c r="O17771" i="16"/>
  <c r="O17772" i="16"/>
  <c r="O17773" i="16"/>
  <c r="O17774" i="16"/>
  <c r="O17775" i="16"/>
  <c r="O17776" i="16"/>
  <c r="O17777" i="16"/>
  <c r="O17778" i="16"/>
  <c r="O17779" i="16"/>
  <c r="O17780" i="16"/>
  <c r="O17781" i="16"/>
  <c r="O17782" i="16"/>
  <c r="O17783" i="16"/>
  <c r="O17784" i="16"/>
  <c r="O17785" i="16"/>
  <c r="O17786" i="16"/>
  <c r="O17787" i="16"/>
  <c r="O17788" i="16"/>
  <c r="O17789" i="16"/>
  <c r="O17790" i="16"/>
  <c r="O17791" i="16"/>
  <c r="O17792" i="16"/>
  <c r="O17793" i="16"/>
  <c r="O17794" i="16"/>
  <c r="O17795" i="16"/>
  <c r="O17796" i="16"/>
  <c r="O17797" i="16"/>
  <c r="O17798" i="16"/>
  <c r="O17799" i="16"/>
  <c r="O17800" i="16"/>
  <c r="O17801" i="16"/>
  <c r="O17802" i="16"/>
  <c r="O17803" i="16"/>
  <c r="O17804" i="16"/>
  <c r="O17805" i="16"/>
  <c r="O17806" i="16"/>
  <c r="O17807" i="16"/>
  <c r="O17808" i="16"/>
  <c r="O17809" i="16"/>
  <c r="O17810" i="16"/>
  <c r="O17811" i="16"/>
  <c r="O17812" i="16"/>
  <c r="O17813" i="16"/>
  <c r="O17814" i="16"/>
  <c r="O17815" i="16"/>
  <c r="O17816" i="16"/>
  <c r="O17817" i="16"/>
  <c r="O17818" i="16"/>
  <c r="O17819" i="16"/>
  <c r="O17820" i="16"/>
  <c r="O17821" i="16"/>
  <c r="O17822" i="16"/>
  <c r="O17823" i="16"/>
  <c r="O17824" i="16"/>
  <c r="O17825" i="16"/>
  <c r="O17826" i="16"/>
  <c r="O17827" i="16"/>
  <c r="O17828" i="16"/>
  <c r="O17829" i="16"/>
  <c r="O17830" i="16"/>
  <c r="O17831" i="16"/>
  <c r="O17832" i="16"/>
  <c r="O17833" i="16"/>
  <c r="O17834" i="16"/>
  <c r="O17835" i="16"/>
  <c r="O17836" i="16"/>
  <c r="O3" i="16"/>
  <c r="O89" i="2" l="1"/>
  <c r="C91" i="13" l="1"/>
  <c r="D91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T91" i="13"/>
  <c r="B91" i="13"/>
  <c r="O2" i="2"/>
  <c r="P2" i="2"/>
  <c r="Q2" i="2"/>
  <c r="R2" i="2"/>
  <c r="S2" i="2"/>
  <c r="T2" i="2"/>
  <c r="U2" i="2"/>
  <c r="V2" i="2"/>
  <c r="W2" i="2"/>
  <c r="T9" i="2"/>
  <c r="U9" i="2"/>
  <c r="V9" i="2"/>
  <c r="W9" i="2"/>
  <c r="T19" i="2"/>
  <c r="U19" i="2"/>
  <c r="V19" i="2"/>
  <c r="W19" i="2"/>
  <c r="T29" i="2"/>
  <c r="U29" i="2"/>
  <c r="V29" i="2"/>
  <c r="W29" i="2"/>
  <c r="T39" i="2"/>
  <c r="U39" i="2"/>
  <c r="V39" i="2"/>
  <c r="W39" i="2"/>
  <c r="T49" i="2"/>
  <c r="U49" i="2"/>
  <c r="V49" i="2"/>
  <c r="W49" i="2"/>
  <c r="T59" i="2"/>
  <c r="U59" i="2"/>
  <c r="V59" i="2"/>
  <c r="W59" i="2"/>
  <c r="T69" i="2"/>
  <c r="U69" i="2"/>
  <c r="V69" i="2"/>
  <c r="W69" i="2"/>
  <c r="T79" i="2"/>
  <c r="U79" i="2"/>
  <c r="V79" i="2"/>
  <c r="W79" i="2"/>
  <c r="T89" i="2"/>
  <c r="U89" i="2"/>
  <c r="V89" i="2"/>
  <c r="W89" i="2"/>
  <c r="T91" i="2"/>
  <c r="U91" i="2"/>
  <c r="V91" i="2"/>
  <c r="W91" i="2"/>
  <c r="N91" i="2"/>
  <c r="V114" i="2"/>
  <c r="L13" i="11" l="1"/>
  <c r="D13" i="11"/>
  <c r="D28" i="11" l="1"/>
  <c r="E24" i="8" l="1"/>
  <c r="A92" i="8"/>
  <c r="F102" i="8"/>
  <c r="E102" i="8"/>
  <c r="D102" i="8"/>
  <c r="C102" i="8"/>
  <c r="B102" i="8"/>
  <c r="F101" i="8"/>
  <c r="E101" i="8"/>
  <c r="D101" i="8"/>
  <c r="C101" i="8"/>
  <c r="B101" i="8"/>
  <c r="F90" i="8"/>
  <c r="E90" i="8"/>
  <c r="D90" i="8"/>
  <c r="C90" i="8"/>
  <c r="B90" i="8"/>
  <c r="F72" i="8"/>
  <c r="E72" i="8"/>
  <c r="D72" i="8"/>
  <c r="C72" i="8"/>
  <c r="B72" i="8"/>
  <c r="F55" i="8"/>
  <c r="E55" i="8"/>
  <c r="D55" i="8"/>
  <c r="C55" i="8"/>
  <c r="B55" i="8"/>
  <c r="F38" i="8" l="1"/>
  <c r="E38" i="8"/>
  <c r="D38" i="8"/>
  <c r="C38" i="8"/>
  <c r="B38" i="8"/>
  <c r="C22" i="8" l="1"/>
  <c r="D22" i="8"/>
  <c r="E22" i="8"/>
  <c r="F22" i="8"/>
  <c r="B22" i="8"/>
  <c r="C81" i="5" l="1"/>
  <c r="B81" i="5"/>
  <c r="I35" i="7" l="1"/>
  <c r="K52" i="7" l="1"/>
  <c r="J52" i="7"/>
  <c r="I52" i="7"/>
  <c r="H52" i="7"/>
  <c r="G52" i="7"/>
  <c r="F52" i="7"/>
  <c r="E52" i="7"/>
  <c r="D52" i="7"/>
  <c r="C52" i="7"/>
  <c r="B52" i="7"/>
  <c r="K33" i="7"/>
  <c r="J33" i="7"/>
  <c r="I33" i="7"/>
  <c r="H33" i="7"/>
  <c r="G33" i="7"/>
  <c r="F33" i="7"/>
  <c r="E33" i="7"/>
  <c r="D33" i="7"/>
  <c r="C33" i="7"/>
  <c r="B33" i="7"/>
  <c r="M15" i="7" l="1"/>
  <c r="L15" i="7"/>
  <c r="K15" i="7"/>
  <c r="J15" i="7"/>
  <c r="I15" i="7"/>
  <c r="H15" i="7"/>
  <c r="F15" i="7"/>
  <c r="E15" i="7"/>
  <c r="D15" i="7"/>
  <c r="C15" i="7"/>
  <c r="B15" i="7"/>
  <c r="G15" i="7"/>
  <c r="AB20" i="5" l="1"/>
  <c r="AB19" i="5"/>
  <c r="AA19" i="5"/>
  <c r="I156" i="2" l="1"/>
  <c r="I152" i="2"/>
  <c r="W103" i="2" l="1"/>
  <c r="W97" i="2"/>
  <c r="W95" i="2"/>
  <c r="W102" i="2"/>
  <c r="W96" i="2"/>
  <c r="W98" i="2"/>
  <c r="W101" i="2"/>
  <c r="W100" i="2"/>
  <c r="W99" i="2"/>
  <c r="V97" i="2" l="1"/>
  <c r="V95" i="2"/>
  <c r="V102" i="2"/>
  <c r="V96" i="2"/>
  <c r="V98" i="2"/>
  <c r="V101" i="2"/>
  <c r="V100" i="2"/>
  <c r="V99" i="2"/>
  <c r="V103" i="2" l="1"/>
  <c r="O9" i="2"/>
  <c r="O19" i="2"/>
  <c r="O29" i="2"/>
  <c r="O39" i="2"/>
  <c r="O49" i="2"/>
  <c r="O59" i="2"/>
  <c r="O69" i="2"/>
  <c r="O79" i="2"/>
  <c r="P9" i="2"/>
  <c r="P19" i="2"/>
  <c r="P29" i="2"/>
  <c r="P39" i="2"/>
  <c r="P49" i="2"/>
  <c r="P59" i="2"/>
  <c r="P69" i="2"/>
  <c r="P79" i="2"/>
  <c r="P89" i="2"/>
  <c r="Q9" i="2"/>
  <c r="Q19" i="2"/>
  <c r="Q29" i="2"/>
  <c r="Q39" i="2"/>
  <c r="Q49" i="2"/>
  <c r="Q59" i="2"/>
  <c r="Q69" i="2"/>
  <c r="Q79" i="2"/>
  <c r="Q89" i="2"/>
  <c r="J91" i="2"/>
  <c r="K91" i="2"/>
  <c r="L91" i="2"/>
  <c r="M91" i="2"/>
  <c r="S9" i="2"/>
  <c r="S19" i="2"/>
  <c r="S29" i="2"/>
  <c r="S39" i="2"/>
  <c r="S49" i="2"/>
  <c r="S59" i="2"/>
  <c r="S69" i="2"/>
  <c r="S79" i="2"/>
  <c r="S89" i="2"/>
  <c r="D91" i="2"/>
  <c r="E91" i="2"/>
  <c r="F91" i="2"/>
  <c r="G91" i="2"/>
  <c r="H91" i="2"/>
  <c r="I91" i="2"/>
  <c r="C91" i="2"/>
  <c r="R9" i="2"/>
  <c r="R19" i="2"/>
  <c r="R29" i="2"/>
  <c r="R39" i="2"/>
  <c r="R49" i="2"/>
  <c r="R59" i="2"/>
  <c r="R69" i="2"/>
  <c r="R79" i="2"/>
  <c r="R89" i="2"/>
  <c r="Q91" i="2" l="1"/>
  <c r="P91" i="2"/>
  <c r="O91" i="2"/>
  <c r="R91" i="2"/>
  <c r="S91" i="2"/>
  <c r="V92" i="2" l="1"/>
  <c r="W92" i="2"/>
</calcChain>
</file>

<file path=xl/comments1.xml><?xml version="1.0" encoding="utf-8"?>
<comments xmlns="http://schemas.openxmlformats.org/spreadsheetml/2006/main">
  <authors>
    <author>Duc Duy Nguyen</author>
  </authors>
  <commentList>
    <comment ref="U2" authorId="0" shapeId="0">
      <text>
        <r>
          <rPr>
            <b/>
            <sz val="9"/>
            <color indexed="81"/>
            <rFont val="Tahoma"/>
            <family val="2"/>
          </rPr>
          <t>Duc Duy Nguyen:</t>
        </r>
        <r>
          <rPr>
            <sz val="9"/>
            <color indexed="81"/>
            <rFont val="Tahoma"/>
            <family val="2"/>
          </rPr>
          <t xml:space="preserve">
WordNet, Uppercase first letter, no Wordnet ID removal</t>
        </r>
      </text>
    </comment>
  </commentList>
</comments>
</file>

<file path=xl/comments2.xml><?xml version="1.0" encoding="utf-8"?>
<comments xmlns="http://schemas.openxmlformats.org/spreadsheetml/2006/main">
  <authors>
    <author>Duc Duy Nguyen</author>
  </authors>
  <commentList>
    <comment ref="V94" authorId="0" shapeId="0">
      <text>
        <r>
          <rPr>
            <b/>
            <sz val="9"/>
            <color indexed="81"/>
            <rFont val="Tahoma"/>
            <family val="2"/>
          </rPr>
          <t>Duc Duy Nguyen:</t>
        </r>
        <r>
          <rPr>
            <sz val="9"/>
            <color indexed="81"/>
            <rFont val="Tahoma"/>
            <family val="2"/>
          </rPr>
          <t xml:space="preserve">
Full Word-net ID
</t>
        </r>
      </text>
    </comment>
    <comment ref="W94" authorId="0" shapeId="0">
      <text>
        <r>
          <rPr>
            <b/>
            <sz val="9"/>
            <color indexed="81"/>
            <rFont val="Tahoma"/>
            <family val="2"/>
          </rPr>
          <t>Duc Duy Nguyen:</t>
        </r>
        <r>
          <rPr>
            <sz val="9"/>
            <color indexed="81"/>
            <rFont val="Tahoma"/>
            <family val="2"/>
          </rPr>
          <t xml:space="preserve">
Non-capitalize first word, Wordnet, remove wordNett ID
</t>
        </r>
      </text>
    </comment>
    <comment ref="W105" authorId="0" shapeId="0">
      <text>
        <r>
          <rPr>
            <b/>
            <sz val="9"/>
            <color indexed="81"/>
            <rFont val="Tahoma"/>
            <family val="2"/>
          </rPr>
          <t>Duc Duy Nguyen:</t>
        </r>
        <r>
          <rPr>
            <sz val="9"/>
            <color indexed="81"/>
            <rFont val="Tahoma"/>
            <family val="2"/>
          </rPr>
          <t xml:space="preserve">
Wordnet only, with Capital each word, no wordNet ID removal</t>
        </r>
      </text>
    </comment>
    <comment ref="X105" authorId="0" shapeId="0">
      <text>
        <r>
          <rPr>
            <b/>
            <sz val="9"/>
            <color indexed="81"/>
            <rFont val="Tahoma"/>
            <family val="2"/>
          </rPr>
          <t xml:space="preserve">Duc Duy Nguyen
</t>
        </r>
        <r>
          <rPr>
            <sz val="9"/>
            <color indexed="81"/>
            <rFont val="Tahoma"/>
            <family val="2"/>
          </rPr>
          <t>String to be process = original string + String at lowercased + string at caplitalized first letter of each word
Using: 
- yagoSimpleTaxonomy.tsv
- yagoSimpleTypes.tsv
- yagoWordnetDomains.tsv
- yagoWordnetIds.tsv</t>
        </r>
      </text>
    </comment>
  </commentList>
</comments>
</file>

<file path=xl/comments3.xml><?xml version="1.0" encoding="utf-8"?>
<comments xmlns="http://schemas.openxmlformats.org/spreadsheetml/2006/main">
  <authors>
    <author>Duc Duy Nguyen</author>
  </authors>
  <commentList>
    <comment ref="U2" authorId="0" shapeId="0">
      <text>
        <r>
          <rPr>
            <b/>
            <sz val="9"/>
            <color indexed="81"/>
            <rFont val="Tahoma"/>
            <family val="2"/>
          </rPr>
          <t>Duc Duy Nguyen:</t>
        </r>
        <r>
          <rPr>
            <sz val="9"/>
            <color indexed="81"/>
            <rFont val="Tahoma"/>
            <family val="2"/>
          </rPr>
          <t xml:space="preserve">
WordNet, Uppercase first letter, no Wordnet ID removal</t>
        </r>
      </text>
    </comment>
  </commentList>
</comments>
</file>

<file path=xl/sharedStrings.xml><?xml version="1.0" encoding="utf-8"?>
<sst xmlns="http://schemas.openxmlformats.org/spreadsheetml/2006/main" count="18592" uniqueCount="17883">
  <si>
    <t>True Positive</t>
  </si>
  <si>
    <t>True Negative</t>
  </si>
  <si>
    <t>False Positive</t>
  </si>
  <si>
    <t>False Negative</t>
  </si>
  <si>
    <t>Precision</t>
  </si>
  <si>
    <t>Recall</t>
  </si>
  <si>
    <t>F1</t>
  </si>
  <si>
    <t>Accuracy</t>
  </si>
  <si>
    <t>fashion</t>
  </si>
  <si>
    <t>non_event</t>
  </si>
  <si>
    <t>other</t>
  </si>
  <si>
    <t>protest</t>
  </si>
  <si>
    <t>sports</t>
  </si>
  <si>
    <t>theater_dance</t>
  </si>
  <si>
    <t>concert</t>
  </si>
  <si>
    <t>conference</t>
  </si>
  <si>
    <t>exhibition</t>
  </si>
  <si>
    <t>NaN</t>
  </si>
  <si>
    <t xml:space="preserve"> NaN</t>
  </si>
  <si>
    <t>c</t>
  </si>
  <si>
    <t>F1 SCORES BY C</t>
  </si>
  <si>
    <t>AVERAGE</t>
  </si>
  <si>
    <t>C</t>
  </si>
  <si>
    <t>Your methods</t>
  </si>
  <si>
    <t>F1 hiện tại</t>
  </si>
  <si>
    <t>F1 theo bài báo</t>
  </si>
  <si>
    <t>My method (w/t Onto)</t>
  </si>
  <si>
    <t>My method  (with Explain-based</t>
  </si>
  <si>
    <t>Explain-based Wnet1</t>
  </si>
  <si>
    <t>Ex-based</t>
  </si>
  <si>
    <t>Event</t>
  </si>
  <si>
    <t>Non-event</t>
  </si>
  <si>
    <t>-</t>
  </si>
  <si>
    <t>Explaination-based</t>
  </si>
  <si>
    <t>Paper (max - w D2W)</t>
  </si>
  <si>
    <t>Pre</t>
  </si>
  <si>
    <t>Re</t>
  </si>
  <si>
    <t>Non_event</t>
  </si>
  <si>
    <t>Expl-based 1 eventF1</t>
  </si>
  <si>
    <t>non-resample</t>
  </si>
  <si>
    <t>resample</t>
  </si>
  <si>
    <t>Baseline event F1</t>
  </si>
  <si>
    <t>RESAMPLED</t>
  </si>
  <si>
    <t>linear with c=2^15</t>
  </si>
  <si>
    <t>2 CLASS CLASSIFICATION</t>
  </si>
  <si>
    <t>Rec</t>
  </si>
  <si>
    <t>ACC</t>
  </si>
  <si>
    <t>VM1</t>
  </si>
  <si>
    <t>VM2</t>
  </si>
  <si>
    <t>MULTI RESAMPLED</t>
  </si>
  <si>
    <t>Pre_exp</t>
  </si>
  <si>
    <t>Rec_exp</t>
  </si>
  <si>
    <t>F1_exp</t>
  </si>
  <si>
    <t>ACC_exp</t>
  </si>
  <si>
    <t>Pvs_best</t>
  </si>
  <si>
    <t>Pre_bas</t>
  </si>
  <si>
    <t>Rec_bas</t>
  </si>
  <si>
    <t>F1_bas</t>
  </si>
  <si>
    <t>ACC_bas</t>
  </si>
  <si>
    <t>Run</t>
  </si>
  <si>
    <t>COMPARE TO BASELINE RESULT</t>
  </si>
  <si>
    <t>EXP-BASED RESULT</t>
  </si>
  <si>
    <t>Column1</t>
  </si>
  <si>
    <t>Your method (with visual)</t>
  </si>
  <si>
    <t>Fold 0 (w/t visual)</t>
  </si>
  <si>
    <t>Fold 1 (w/t visual)</t>
  </si>
  <si>
    <t>Fold 2 (w/t visual)</t>
  </si>
  <si>
    <t>Fold 3 (w/t visual)</t>
  </si>
  <si>
    <t>Fold 4 (w/t visual)</t>
  </si>
  <si>
    <t>Fold 5 (w/t visual)</t>
  </si>
  <si>
    <t>Fold 6 (w/t visual)</t>
  </si>
  <si>
    <t>Fold 7 (w/t visual)</t>
  </si>
  <si>
    <t>Fold 8 (w/t visual)</t>
  </si>
  <si>
    <t>Fold 9 (w/t visual)</t>
  </si>
  <si>
    <t>Details</t>
  </si>
  <si>
    <t xml:space="preserve"> _Exp base</t>
  </si>
  <si>
    <t>Max=3</t>
  </si>
  <si>
    <t>Limit=10</t>
  </si>
  <si>
    <t>1metric (LIN)</t>
  </si>
  <si>
    <t>No replacement (concatinate)</t>
  </si>
  <si>
    <t>EXP- F1 CROSS VALIDATION - NO_IMBALANCE RESOLVE</t>
  </si>
  <si>
    <t>Base- F1 CROSS VALIDATION - NO_IMBALANCE RESOLVE</t>
  </si>
  <si>
    <t xml:space="preserve"> _Baseline</t>
  </si>
  <si>
    <t>Baseline (w/t visual, resampled)</t>
  </si>
  <si>
    <t>_ c=2^15</t>
  </si>
  <si>
    <t>_ c=130,000</t>
  </si>
  <si>
    <t>NEW - RUN WITH FULL TEST SET</t>
  </si>
  <si>
    <t>C=2^5</t>
  </si>
  <si>
    <t>NO REPLACEMENT</t>
  </si>
  <si>
    <t>New</t>
  </si>
  <si>
    <t>Baseline</t>
  </si>
  <si>
    <t>OBJECTIVE</t>
  </si>
  <si>
    <t xml:space="preserve"> Prepare for ACIS</t>
  </si>
  <si>
    <t>DO</t>
  </si>
  <si>
    <t>Cross-validation in training set with and without YAGO enrichment</t>
  </si>
  <si>
    <t>Params</t>
  </si>
  <si>
    <t>_Linear</t>
  </si>
  <si>
    <t>_c=2^15</t>
  </si>
  <si>
    <t>WITHOUT YAGO ENRICHMENT CLASSIFICATION RESULT</t>
  </si>
  <si>
    <t>Fold0</t>
  </si>
  <si>
    <t>Fold1</t>
  </si>
  <si>
    <t>Fold2</t>
  </si>
  <si>
    <t>Fold3</t>
  </si>
  <si>
    <t>Fold4</t>
  </si>
  <si>
    <t>WITH YAGO ENRICHMENT CLASSIFICATION RESULT</t>
  </si>
  <si>
    <t>_Measure: Lin</t>
  </si>
  <si>
    <t>_Result limit: 10</t>
  </si>
  <si>
    <t>_Maxresult: 3</t>
  </si>
  <si>
    <t>_ Concatinate</t>
  </si>
  <si>
    <t>_Link: virtual computer 3\ C:\PERSONAL_FILES\ForACIS2014\</t>
  </si>
  <si>
    <t>RUN 1</t>
  </si>
  <si>
    <t>Netbeans version</t>
  </si>
  <si>
    <t>RUN 0</t>
  </si>
  <si>
    <t>File Pick</t>
  </si>
  <si>
    <t>RUN 2</t>
  </si>
  <si>
    <t>KSE</t>
  </si>
  <si>
    <t>RUN 3</t>
  </si>
  <si>
    <t>Omited</t>
  </si>
  <si>
    <t>RUN 4</t>
  </si>
  <si>
    <t xml:space="preserve">Fixed </t>
  </si>
  <si>
    <r>
      <t xml:space="preserve">    static Map&lt;String,String&gt; fullData = new </t>
    </r>
    <r>
      <rPr>
        <b/>
        <sz val="11"/>
        <color theme="1"/>
        <rFont val="Calibri"/>
        <family val="2"/>
        <scheme val="minor"/>
      </rPr>
      <t>LinkedHashMap</t>
    </r>
    <r>
      <rPr>
        <sz val="11"/>
        <color theme="1"/>
        <rFont val="Calibri"/>
        <family val="2"/>
        <scheme val="minor"/>
      </rPr>
      <t>&lt;&gt;();</t>
    </r>
  </si>
  <si>
    <r>
      <t xml:space="preserve">    static Map&lt;String,List&lt;WordProcessResultContainer&gt;&gt; nlpProcessResult = new </t>
    </r>
    <r>
      <rPr>
        <b/>
        <sz val="11"/>
        <color theme="1"/>
        <rFont val="Calibri"/>
        <family val="2"/>
        <scheme val="minor"/>
      </rPr>
      <t>LinkedHashMap</t>
    </r>
    <r>
      <rPr>
        <sz val="11"/>
        <color theme="1"/>
        <rFont val="Calibri"/>
        <family val="2"/>
        <scheme val="minor"/>
      </rPr>
      <t>&lt;&gt;();</t>
    </r>
  </si>
  <si>
    <t>SUMMARY</t>
  </si>
  <si>
    <t>With YAGO</t>
  </si>
  <si>
    <t>No</t>
  </si>
  <si>
    <t>Yes</t>
  </si>
  <si>
    <t>BASELINE</t>
  </si>
  <si>
    <t>Changed in code</t>
  </si>
  <si>
    <t>7/28/2014 for ACIS 2014</t>
  </si>
  <si>
    <t>MULTI CLASS</t>
  </si>
  <si>
    <t>BIN CLASS</t>
  </si>
  <si>
    <t>event</t>
  </si>
  <si>
    <t>YAGO ENRICHMENT</t>
  </si>
  <si>
    <t>7/29/2014 for ACIS 2014</t>
  </si>
  <si>
    <t>0.01</t>
  </si>
  <si>
    <t>1.00</t>
  </si>
  <si>
    <t>100.00</t>
  </si>
  <si>
    <t>500.00</t>
  </si>
  <si>
    <t>1,000.00</t>
  </si>
  <si>
    <t>2,000.00</t>
  </si>
  <si>
    <t>3,000.00</t>
  </si>
  <si>
    <t>5,000.00</t>
  </si>
  <si>
    <t>7,000.00</t>
  </si>
  <si>
    <t>10,000.00</t>
  </si>
  <si>
    <t>20,000.00</t>
  </si>
  <si>
    <t>50,000.00</t>
  </si>
  <si>
    <t>100,000.00</t>
  </si>
  <si>
    <t>130,000.00</t>
  </si>
  <si>
    <t>150,000.00</t>
  </si>
  <si>
    <t>200,000.00</t>
  </si>
  <si>
    <t>400,000.00</t>
  </si>
  <si>
    <t>700,000.00</t>
  </si>
  <si>
    <t>32,768.00</t>
  </si>
  <si>
    <t>3 -328.986671 43.336835 646.287913 -37.669330 -117.807540 43.540165 -9.720484 -161.585490 -77.402054</t>
  </si>
  <si>
    <t>3 -27.823130 -6.461752 41.963190 34.640887 -12.847042 -7.456983 -20.315716 -10.899685 9.199573</t>
  </si>
  <si>
    <t>3 -657.004611 -156.094310 754.721951 278.562932 54.380057 0.874561 48.035578 -285.804843 -37.679240</t>
  </si>
  <si>
    <t>3 -708.995422 130.683629 877.193418 634.765177 -116.707348 -7.643512 -254.412557 -368.378230 -186.510817</t>
  </si>
  <si>
    <t>3 -13587.555443 1706.394689 25774.937909 18070.334643 -8497.698893 -1467.751441 -6380.830863 -8996.608915 -6621.338345</t>
  </si>
  <si>
    <t>3 -971.782396 -373.844771 2523.911295 1323.809082 -587.636550 -615.252068 -1238.258147 -1151.492651 1090.512330</t>
  </si>
  <si>
    <t>3 -1893.826683 87.008671 4278.938361 603.828506 -284.454970 -67.522159 -579.187207 -1189.722398 -955.075235</t>
  </si>
  <si>
    <t>3 -17266.735197 5.890476 36007.739745 22871.687752 -12734.904263 -11285.126078 1248.199903 -18986.966631 139.859478</t>
  </si>
  <si>
    <t>3 -188.508438 40.731100 197.917587 131.714194 -46.609749 18.542558 -11.369205 -109.567051 -32.853121</t>
  </si>
  <si>
    <t>4 -1728.766187 -58.079852 2566.494006 3040.057949 -1033.900612 592.556207 -1322.073120 -1137.815989 -918.482932</t>
  </si>
  <si>
    <t>3 -1306.424864 216.769216 2269.304141 1923.400875 -825.290228 -79.616075 -477.878899 -1091.006760 -629.266888</t>
  </si>
  <si>
    <t>3 -1618.564010 21.806678 2463.597397 1229.988939 -401.794079 -231.045179 195.780893 -1322.785955 -337.003779</t>
  </si>
  <si>
    <t>4 -4580.784728 906.204382 6835.199617 7019.454927 -1627.977314 -1955.861455 -3631.147802 -3808.217876 843.048595</t>
  </si>
  <si>
    <t>4 -1478.990046 252.637800 940.245056 2320.219602 -509.179084 -35.905910 -410.738009 -672.381070 -405.917862</t>
  </si>
  <si>
    <t>3 -46.727528 -9.894183 85.921440 15.315540 -1.215969 -5.270792 -25.484044 -20.953517 8.308436</t>
  </si>
  <si>
    <t>4 -4253.210841 -77.791841 3714.865275 4065.109108 -384.423385 142.095877 -1332.040573 -1185.492059 -689.152430</t>
  </si>
  <si>
    <t>4 -13454.199959 3808.062232 12697.459247 15805.162828 -5979.222808 -759.462159 -967.427148 -7154.603447 -3995.860265</t>
  </si>
  <si>
    <t>4 -1466.771568 79.280970 1789.908521 2113.825167 -546.928846 -845.030862 -91.435072 -1192.103295 159.230119</t>
  </si>
  <si>
    <t>3 -1238.766885 101.371175 3152.309496 1197.033245 -602.797982 -287.722075 -520.301661 -1072.148669 -728.984248</t>
  </si>
  <si>
    <t>3 -783.506588 -46.296155 2230.880012 634.638777 -677.017599 -213.741832 -577.151623 -877.314405 309.497912</t>
  </si>
  <si>
    <t>4 -813.307232 -189.789816 1059.715246 1312.605331 -211.418693 -122.788921 -603.049390 -757.911105 325.924666</t>
  </si>
  <si>
    <t>4 -890.146091 111.203854 821.856013 1051.905712 -306.352784 19.012460 -190.942378 -419.545795 -196.997289</t>
  </si>
  <si>
    <t>4 -5395.822652 1204.022498 4838.183097 6552.400307 -1619.993701 89.198347 -905.480079 -2866.367799 -1896.184654</t>
  </si>
  <si>
    <t>3 -331.317054 17.110196 563.949800 489.033316 -175.200960 -95.836505 -4.817017 -385.273443 -77.650032</t>
  </si>
  <si>
    <t>3 -77.925867 6.189956 207.236436 49.133807 -10.970962 -45.287807 -169.376694 -46.116320 87.117360</t>
  </si>
  <si>
    <t>3 -3426.491519 -284.477369 5525.481232 3214.949258 807.489925 -726.521603 -1904.951925 -2709.994667 -495.505742</t>
  </si>
  <si>
    <t>3 -198.866343 4.908407 564.541535 137.885085 -72.338538 -57.409908 -231.892215 -171.374575 24.543058</t>
  </si>
  <si>
    <t>3 -611.336277 138.472311 1140.514794 687.412008 -244.914484 -46.143846 -285.506002 -536.175854 -242.328115</t>
  </si>
  <si>
    <t>3 -2097.417465 147.755278 3653.250797 2885.637144 -963.266150 -516.167443 -591.455068 -1636.003995 -882.357210</t>
  </si>
  <si>
    <t>3 -44.736379 1.219150 104.370840 41.664653 -24.866332 -11.006861 -77.705757 -21.108435 32.169280</t>
  </si>
  <si>
    <t>4 -940.604253 181.802815 1050.875248 1087.817751 -441.364351 36.568305 -119.789580 -479.868246 -375.443745</t>
  </si>
  <si>
    <t>4 -1045.057046 -105.945410 1002.013938 1489.499671 263.396338 -197.846465 -627.078596 -755.564581 -23.432877</t>
  </si>
  <si>
    <t>3 -400.511943 18.824333 476.948792 286.785302 -5.208549 -58.819585 -176.754506 -198.079998 56.810677</t>
  </si>
  <si>
    <t>3 -422.330946 2.878934 616.971559 449.027473 -99.968852 -2.937644 -261.898236 -283.153977 1.407015</t>
  </si>
  <si>
    <t>4 -1840.537116 217.249046 1508.955851 2609.311006 -358.016251 -315.490655 -510.113929 -1043.790728 -267.591400</t>
  </si>
  <si>
    <t>3 -2469.007166 516.914288 4437.767474 2432.012414 -525.956963 -162.477640 -946.907833 -1884.023356 -1398.351076</t>
  </si>
  <si>
    <t>3 -42.856839 -12.513644 173.365885 67.801349 -41.199430 -23.259834 -45.208058 -49.071042 -27.058754</t>
  </si>
  <si>
    <t>4 -171.133120 35.047090 156.700361 160.129336 -25.666965 -5.097605 -23.457126 -158.526121 32.002345</t>
  </si>
  <si>
    <t>3 -1693.502586 159.687831 1601.223930 1441.975456 -328.097551 -80.935487 246.258043 -916.230070 -430.404231</t>
  </si>
  <si>
    <t>3 -152.772528 -58.017493 540.494668 167.696781 -64.881360 -53.967198 -311.303290 -134.998447 67.744593</t>
  </si>
  <si>
    <t>3 -2088.650073 -455.097794 3757.020377 -481.735022 -61.298464 -144.291665 -370.423023 -1175.019893 1019.468982</t>
  </si>
  <si>
    <t>3 -98.570230 9.183435 145.014176 142.044730 -33.003197 -7.884577 -119.783982 -64.348715 27.346808</t>
  </si>
  <si>
    <t>3 -505.101109 54.865666 1721.377132 527.030440 -250.958635 -302.022133 -840.687096 -496.020031 91.508696</t>
  </si>
  <si>
    <t>3 -146.581765 25.644971 199.956304 192.876245 -45.907072 -40.304559 -136.016187 -75.144392 25.475856</t>
  </si>
  <si>
    <t>3 -259.791445 23.699476 905.511393 330.674387 -175.444114 -148.422207 -403.908701 -273.541635 1.219513</t>
  </si>
  <si>
    <t>3 -6388.214505 280.020039 9632.451803 6721.733138 583.777809 -1162.555492 -3264.289256 -5118.710445 -1284.249737</t>
  </si>
  <si>
    <t>3 -674.639188 35.285481 2794.963673 806.102827 -525.484369 -498.226153 -1398.541768 -575.382439 35.914353</t>
  </si>
  <si>
    <t>4 -164.658423 36.674573 178.829943 186.547196 -48.731873 -5.201551 -52.356702 -95.381001 -35.724665</t>
  </si>
  <si>
    <t>3 -763.585984 -176.261254 1235.545535 512.024205 -68.556875 -7.752450 -708.033292 -322.065326 298.668819</t>
  </si>
  <si>
    <t>4 -993.940699 22.647371 1417.058439 1471.450333 -360.099116 -63.987990 -129.718583 -645.980845 -717.433337</t>
  </si>
  <si>
    <t>3 -28.096443 0.222994 84.537869 -7.611381 -8.341724 -10.795170 -28.414278 -30.789642 29.287530</t>
  </si>
  <si>
    <t>3 -2613.609293 -13.916608 5503.734231 1735.535828 -870.718005 265.454902 -907.590176 -1779.195075 -1319.738238</t>
  </si>
  <si>
    <t>3 -1955.581704 -1473.573013 3736.938592 971.749275 438.262783 -331.708532 -1250.868641 -287.202403 151.916615</t>
  </si>
  <si>
    <t>3 -476.578171 52.722848 599.082489 493.597862 -161.668128 2.261053 -123.216759 -360.923431 -25.283143</t>
  </si>
  <si>
    <t>3 -375.212497 11.954099 607.988720 373.934557 -152.193200 12.449085 -115.114410 -190.371068 -173.439796</t>
  </si>
  <si>
    <t>3 -90.498463 0.312731 172.584036 112.458583 -34.310408 -35.176640 -64.612842 -73.564524 12.806591</t>
  </si>
  <si>
    <t>3 -2196.159588 -253.253288 3643.114394 2484.107374 -1001.420996 -404.228284 -18.353659 -2000.749238 -253.097609</t>
  </si>
  <si>
    <t>3 -317.771758 27.916517 706.147783 319.014297 -171.707608 -174.126585 -121.483303 -312.805059 44.813353</t>
  </si>
  <si>
    <t>4 -19.965957 -7.125676 41.514015 48.237019 -13.923794 -4.392006 -29.560921 -17.177145 2.394227</t>
  </si>
  <si>
    <t>4 -498.123324 -231.608276 448.546645 607.623921 27.876772 -49.056656 -141.799582 -301.859856 138.394162</t>
  </si>
  <si>
    <t>4 -56.152234 -21.716700 89.502113 152.814853 -27.230099 -7.437914 -75.809379 -63.011483 9.039599</t>
  </si>
  <si>
    <t>4 -4858.761739 120.526557 3488.652149 4072.960684 -1.055416 -446.239101 -12.556380 -1548.602833 -814.987435</t>
  </si>
  <si>
    <t>4 -12552.080220 2653.088835 12296.061320 17479.505138 -4794.654334 -1658.026900 173.103190 -9913.739250 -3683.356768</t>
  </si>
  <si>
    <t>3 -6479.173429 131.428732 11013.198491 5773.751441 -522.822800 -975.352220 -6190.696220 -3347.661226 597.204778</t>
  </si>
  <si>
    <t>7 -884.120434 -159.173099 402.553205 714.568370 -398.455544 107.052352 971.955626 -403.012969 -351.367423</t>
  </si>
  <si>
    <t>4 -738.803053 119.801217 952.356018 971.245951 -304.335028 -37.434802 -449.563702 -419.737753 -93.533236</t>
  </si>
  <si>
    <t>4 -1208.846209 198.896292 1163.910404 1672.457749 -479.811017 63.241995 -772.267871 -419.552135 -218.039180</t>
  </si>
  <si>
    <t>3 -591.994540 195.730692 1142.019379 412.905960 -76.278939 -187.459387 -748.009804 -326.638742 179.718282</t>
  </si>
  <si>
    <t>4 -40.384211 -5.667151 73.413646 98.184145 -27.279974 -8.586007 -56.134117 -29.382869 -4.164079</t>
  </si>
  <si>
    <t>3 -1021.678276 -126.219836 1773.882597 518.182607 -8.940317 -71.499865 -117.644739 -584.525722 -361.568452</t>
  </si>
  <si>
    <t>3 -1037.056516 22.314560 1129.164596 917.811847 -26.062122 -6.063690 93.972288 -550.260354 -543.827657</t>
  </si>
  <si>
    <t>3 -594.731505 -57.603985 998.817954 9.502236 30.430170 -37.855542 -38.604741 -267.729332 -42.233966</t>
  </si>
  <si>
    <t>4 -635.333668 22.167832 670.836368 1196.546870 -49.060428 -81.871134 -634.654703 -419.418323 -69.222915</t>
  </si>
  <si>
    <t>3 -1584.552045 262.527072 2813.838213 2107.223830 -726.051810 -355.943410 -1118.807336 -1083.247962 -314.993058</t>
  </si>
  <si>
    <t>3 -281.167911 -140.169824 489.247375 212.209907 -86.049637 -122.539427 21.157634 -67.127068 -25.565682</t>
  </si>
  <si>
    <t>3 -1535.523999 -352.629917 2260.356219 1255.177822 -290.332968 -114.893155 -487.209485 -699.672530 -35.293215</t>
  </si>
  <si>
    <t>3 -12847.863894 1394.441297 20644.995161 10875.023508 -1372.618944 -4005.986499 333.444977 -11485.261696 -3536.365715</t>
  </si>
  <si>
    <t>3 -124.186370 3.333801 206.838979 131.612549 -20.866431 -29.034984 -118.240850 -91.960035 42.502800</t>
  </si>
  <si>
    <t>3 -176.720528 -6.284480 551.360484 -209.628299 123.769342 -125.725030 -295.768196 -37.662042 176.653183</t>
  </si>
  <si>
    <t>3 -988.227903 1.055369 1564.448696 1325.184467 -445.190848 -26.490172 -247.213987 -697.234203 -486.335447</t>
  </si>
  <si>
    <t>3 -12684.931833 2783.661832 13148.494055 7749.434507 861.473162 557.783721 -4305.460312 -5728.632439 -2381.979275</t>
  </si>
  <si>
    <t>3 -381.296490 104.509512 557.559550 303.123480 -167.072507 -5.216239 -131.095586 -241.156760 -39.357843</t>
  </si>
  <si>
    <t>3 -5442.340225 -11.062302 8788.139956 3290.787982 -1319.783771 -2731.389216 -3639.423120 -3121.186931 4186.152416</t>
  </si>
  <si>
    <t>4 -110.411289 0.382866 104.864761 277.863155 -51.879373 -19.828853 -76.237564 -96.841423 -27.913836</t>
  </si>
  <si>
    <t>3 -644.885056 179.810435 1287.764521 589.087026 -309.946733 -156.606581 -161.190580 -528.616742 -255.420405</t>
  </si>
  <si>
    <t>4 -240.366824 63.922789 318.986946 441.951169 -131.240296 -81.055478 -63.750834 -235.336174 -73.113474</t>
  </si>
  <si>
    <t>3 -935.598568 69.056619 1304.463588 905.762946 -214.749045 228.575317 -338.044692 -825.001972 -194.476285</t>
  </si>
  <si>
    <t>4 -1692.522512 361.827079 1972.909975 2076.536260 -635.987211 -295.386425 -596.144708 -926.713087 -264.551731</t>
  </si>
  <si>
    <t>3 -69.178265 -67.214233 398.902967 253.379854 -107.434928 -86.721970 -51.632593 -225.059482 -45.044606</t>
  </si>
  <si>
    <t>3 -250.500177 -13.934870 433.644095 411.518717 -129.049313 -26.734767 -222.519811 -193.506640 -8.921392</t>
  </si>
  <si>
    <t>3 -25.612867 -25.553087 96.200034 -72.897336 66.643438 -3.941206 -75.728786 -26.244529 67.133415</t>
  </si>
  <si>
    <t>3 -2694.940932 621.419353 5117.727410 2744.290820 -1477.781680 -39.305154 -429.188750 -2029.460459 -1812.777957</t>
  </si>
  <si>
    <t>3 -120.722494 -12.389543 198.174139 127.073602 -2.245085 6.569030 -96.766011 -61.195193 -38.498833</t>
  </si>
  <si>
    <t>4 -61.219883 -42.443487 72.890480 86.875459 -20.742864 -14.995366 -49.878213 -27.566922 57.080149</t>
  </si>
  <si>
    <t>4 -200.722667 36.749618 170.169086 181.497269 -16.518697 2.760280 -160.976115 -123.338733 110.377617</t>
  </si>
  <si>
    <t>3 -410.565205 -27.061079 572.503852 472.046494 -68.471253 82.078776 -175.604646 -299.303182 -145.629028</t>
  </si>
  <si>
    <t>3 -67.329950 -11.596833 461.169974 131.255721 -84.350139 -72.580457 -181.994800 -143.578997 -30.994739</t>
  </si>
  <si>
    <t>3 -3626.477566 141.459270 6829.727791 2957.171413 -1043.223126 -906.546654 -634.190941 -3006.186381 -711.783914</t>
  </si>
  <si>
    <t>3 -11600.710318 2187.217451 14714.168906 14187.703922 -5785.804789 -384.590166 -2237.648635 -7452.154865 -3628.239061</t>
  </si>
  <si>
    <t>3 -1832.398883 3.143715 2330.284095 1528.183979 -131.960145 -322.191676 -254.259231 -1069.478050 -251.355545</t>
  </si>
  <si>
    <t>4 -44.614499 -4.709911 67.471645 94.552691 -26.361097 -6.196420 -50.419056 -27.907417 -1.816370</t>
  </si>
  <si>
    <t>3 -1897.391026 209.585080 2611.514442 2535.832568 -331.927524 -453.311419 -512.623698 -1261.698572 -899.998611</t>
  </si>
  <si>
    <t>3 -1973.940174 -69.564678 3282.464974 3214.507737 -994.736004 -192.768603 -1673.623641 -1460.253352 -132.117965</t>
  </si>
  <si>
    <t>3 -1195.904691 147.757702 1941.174228 1516.766290 -401.102665 -278.710789 -391.554869 -866.406588 -472.031398</t>
  </si>
  <si>
    <t>3 -438.311694 27.580220 688.455953 632.486546 -196.449399 145.116992 -340.593672 -331.523620 -186.764452</t>
  </si>
  <si>
    <t>3 -1974.537927 169.413510 2613.001639 2196.065950 -653.979551 -357.058639 -133.449055 -1034.368666 -825.104376</t>
  </si>
  <si>
    <t>4 -186.019817 5.958045 164.549035 303.814399 -109.258089 9.928579 -90.630254 -96.788640 -1.554346</t>
  </si>
  <si>
    <t>3 -394.045875 -6.997501 605.826658 338.789735 -117.471466 -2.741323 -49.094519 -230.612824 -143.657524</t>
  </si>
  <si>
    <t>3 -22.393329 -9.470942 81.473371 23.806462 20.688444 -15.782302 -56.813013 -31.949417 10.440052</t>
  </si>
  <si>
    <t>4 -258.757694 26.718691 392.179043 404.059518 -106.859268 93.573880 -213.272761 -199.141771 -138.502090</t>
  </si>
  <si>
    <t>3 -10417.772171 53.857818 18782.416000 8196.303786 -3580.784005 -68.841822 -3052.745853 -5133.351829 -4779.162460</t>
  </si>
  <si>
    <t>3 -13.218037 -15.523948 104.275879 16.192366 -9.666679 -19.320008 -73.939535 -21.983214 33.182736</t>
  </si>
  <si>
    <t>3 -308.044734 -39.615464 730.588670 422.496864 -153.419225 -61.460403 -117.921537 -301.448275 -171.179910</t>
  </si>
  <si>
    <t>3 -275.018736 -5.330369 412.402412 154.918069 22.254935 -36.990492 -164.769373 -206.184252 98.714729</t>
  </si>
  <si>
    <t>3 -24715.164206 -1826.695077 43412.643212 21445.263229 -2276.980872 -3857.937345 -3599.706569 -19307.252590 -9274.386756</t>
  </si>
  <si>
    <t>3 -26.127376 -1.787830 56.184545 -23.606720 44.981858 12.472067 -30.920878 -36.014470 4.818149</t>
  </si>
  <si>
    <t>3 -114.333989 11.558094 224.039839 67.880957 -12.762633 -12.723498 -77.696735 -67.931730 -18.031507</t>
  </si>
  <si>
    <t>3 -63.193262 3.379239 167.847076 123.099345 -46.265983 -32.083451 -40.418405 -75.713114 -36.651747</t>
  </si>
  <si>
    <t>3 -260.746325 24.697361 931.147820 342.628426 -151.879920 -176.434372 -530.437741 -246.732206 67.753866</t>
  </si>
  <si>
    <t>4 -144.155148 -11.261181 151.119540 224.279403 -9.439239 -21.882961 -101.102264 -86.805154 -0.754795</t>
  </si>
  <si>
    <t>3 -402.875863 51.008882 718.837423 258.281232 -165.189706 -6.634500 -273.028663 -205.498818 25.095840</t>
  </si>
  <si>
    <t>3 -622.392380 -61.131115 2474.173633 1410.623740 -320.827121 -440.728284 -1879.229232 -758.339319 197.840041</t>
  </si>
  <si>
    <t>3 -38.766316 -8.976281 71.199686 57.801436 -28.201558 -16.484918 -16.379107 -18.399234 -1.794223</t>
  </si>
  <si>
    <t>4 -139.124341 14.091318 223.783004 227.803098 -69.389390 -46.848813 -55.981505 -118.766800 -35.568000</t>
  </si>
  <si>
    <t>3 -1162.466766 190.275844 2359.857450 1479.337620 -476.569328 -131.433275 -521.781682 -1104.365532 -632.866190</t>
  </si>
  <si>
    <t>3 -1778.523498 55.643939 3066.656649 2509.633197 -918.605242 -452.418727 192.881528 -1351.591984 -1323.686858</t>
  </si>
  <si>
    <t>3 -1118.406012 -141.822391 2255.094409 1686.198049 -23.441106 -389.446057 -815.866064 -752.778230 -699.551871</t>
  </si>
  <si>
    <t>3 -1035.041339 -125.280706 3526.073023 417.125584 -952.642407 -317.935521 -844.213675 -1242.310177 574.210817</t>
  </si>
  <si>
    <t>4 -1358.109071 -494.399906 1897.094649 3217.884741 -466.064366 28.418498 -631.850167 -752.972992 -1440.031039</t>
  </si>
  <si>
    <t>3 -633.733058 122.304556 1135.501011 971.702278 -296.849573 -208.549108 -224.903160 -597.296489 -268.183754</t>
  </si>
  <si>
    <t>3 -121.010637 -1.174348 184.437405 127.700077 -47.015779 -11.319400 0.640434 -98.052362 -34.206475</t>
  </si>
  <si>
    <t>4 -417.753061 -55.695642 600.339831 827.558563 -138.620010 -61.334372 -561.524501 -212.232503 19.255148</t>
  </si>
  <si>
    <t>3 -900.379128 -142.755611 1413.613664 1234.074585 -432.077818 -12.288421 -234.828432 -466.892772 -458.479750</t>
  </si>
  <si>
    <t>4 -374.480095 -46.115373 256.274666 966.100773 -36.572929 -140.716114 -308.215902 -310.916941 -5.363377</t>
  </si>
  <si>
    <t>3 -315.892282 26.441776 306.228422 303.816355 38.847812 132.358510 -385.301741 -91.107142 -15.394771</t>
  </si>
  <si>
    <t>3 -17759.500420 361.514163 23993.521633 8737.971859 1992.306528 1149.309040 -8710.188941 -10325.134516 559.980130</t>
  </si>
  <si>
    <t>4 -419.335551 -54.626788 437.075120 454.607959 37.635813 5.826703 -262.246027 -225.483115 26.539015</t>
  </si>
  <si>
    <t>3 -1736.861213 -1105.099841 3568.177403 1940.583337 -288.706390 -450.590860 -222.998511 -815.626639 -888.910664</t>
  </si>
  <si>
    <t>3 -1024.409205 96.564716 1562.321945 969.444331 -281.767666 -78.978413 -375.830980 -485.408267 -381.949543</t>
  </si>
  <si>
    <t>3 -593.476139 -50.812215 791.988554 81.164542 68.844338 46.936744 60.189879 -310.498673 -94.344754</t>
  </si>
  <si>
    <t>3 -562.006503 -120.839516 882.864365 -32.177512 210.683405 20.203936 175.210454 -357.980669 -215.971308</t>
  </si>
  <si>
    <t>3 -4765.221862 285.145686 7660.646996 4723.002136 -1678.109466 -812.314723 -1104.705507 -2982.258534 -1326.258456</t>
  </si>
  <si>
    <t>3 -140.116823 68.657822 525.473851 241.966911 -180.905593 -68.797762 -106.484926 -230.743526 -109.051094</t>
  </si>
  <si>
    <t>3 -9220.776824 815.163624 15397.401908 9271.721912 -3277.924592 -1666.924400 -2246.703515 -6286.586004 -2785.521427</t>
  </si>
  <si>
    <t>3 -85.822840 23.435108 179.793960 31.237053 -38.189013 -21.288641 -75.405711 -58.500730 44.739958</t>
  </si>
  <si>
    <t>3 -2247.362774 50.880250 6637.487596 3452.965555 -1651.581511 -1069.507401 -1478.926173 -2588.450711 -1105.521229</t>
  </si>
  <si>
    <t>3 -246.010690 58.776187 335.640050 295.488722 -81.759140 -10.180073 -92.339587 -155.219235 -104.398282</t>
  </si>
  <si>
    <t>3 -99.796403 17.713291 277.872774 98.590586 -45.358057 -29.669762 -109.370721 -129.403867 19.420693</t>
  </si>
  <si>
    <t>3 -233.680404 22.357912 365.499979 303.993918 -93.507600 -28.475283 -109.233473 -151.586222 -75.370882</t>
  </si>
  <si>
    <t>3 -472.442469 -88.292856 1090.501568 47.941295 -24.681559 -43.015778 -324.767738 -350.516291 165.264923</t>
  </si>
  <si>
    <t>3 -416.204379 80.413615 814.953349 326.408626 -111.569229 -138.510920 -77.970933 -357.980814 -119.547021</t>
  </si>
  <si>
    <t>4 -22.392694 -10.941831 30.329081 33.545218 -5.073249 -8.845616 -26.607961 -17.815144 27.801544</t>
  </si>
  <si>
    <t>3 -149.174025 62.988124 582.007226 85.739164 -60.669885 -150.598940 -220.630151 -211.156262 61.491076</t>
  </si>
  <si>
    <t>3 -158.384639 -143.115817 399.092053 144.285038 94.093131 -105.034409 -373.243850 -82.315096 224.618113</t>
  </si>
  <si>
    <t>3 -1100.322212 -229.207332 2390.768157 1598.002474 -495.494832 -268.522512 -242.103615 -870.328009 -782.808043</t>
  </si>
  <si>
    <t>3 -5401.519653 880.390591 5963.639676 3478.382849 -765.521633 -426.637576 -695.922088 -2471.450714 -561.437217</t>
  </si>
  <si>
    <t>3 -119.752509 -12.700808 193.450834 185.404507 -42.731567 -13.034404 -36.626679 -107.791238 -46.219720</t>
  </si>
  <si>
    <t>4 -2985.895947 446.979029 2959.432487 4738.129891 -2028.991607 -1095.484995 -781.307931 -1783.557038 530.659801</t>
  </si>
  <si>
    <t>3 -1837.442524 576.847039 4190.041822 2231.444572 -1007.165406 -260.963247 -1061.064874 -1789.351139 -1042.369480</t>
  </si>
  <si>
    <t>3 -959.696669 -6.447649 2100.910720 950.025571 -306.224595 -250.268205 -499.368905 -678.262863 -350.674742</t>
  </si>
  <si>
    <t>3 -3151.555717 612.143033 3780.827336 1627.951324 -169.995490 -309.270366 -1177.674202 -1424.327815 211.853733</t>
  </si>
  <si>
    <t>3 -199.401427 -8.738665 310.996645 306.336406 -117.923646 -19.312725 -88.866592 -105.326485 -77.766437</t>
  </si>
  <si>
    <t>3 -103.813843 -19.965426 326.947507 148.114904 -93.261845 -25.321781 -86.476266 -124.209901 -22.014882</t>
  </si>
  <si>
    <t>3 -11373.613012 2584.274003 26602.745430 16601.756859 -6132.393444 -4738.084264 -6342.598248 -13234.373018 -3967.812284</t>
  </si>
  <si>
    <t>3 -557.909138 -78.232590 1252.121329 1238.712311 -377.466737 -53.561410 -722.383043 -471.780926 -229.511216</t>
  </si>
  <si>
    <t>3 -354.737040 42.251456 558.150809 552.492907 -206.122608 -57.715717 -114.638514 -285.343845 -134.340424</t>
  </si>
  <si>
    <t>3 -295.751198 -17.555529 667.289084 289.986478 -183.834653 16.439648 -120.110488 -173.999914 -182.464523</t>
  </si>
  <si>
    <t>3 -3689.471050 943.258776 6284.481677 2858.344012 -1780.176954 -241.387006 -1556.012876 -1934.841824 -884.232988</t>
  </si>
  <si>
    <t>4 -6214.325471 900.997770 9194.044627 9515.157893 -2422.048471 -1923.895413 -1556.563200 -5049.942624 -2443.480064</t>
  </si>
  <si>
    <t>3 -328.779012 -14.071602 547.579439 534.684288 -166.417914 -31.858642 -275.335489 -250.067221 -15.739042</t>
  </si>
  <si>
    <t>4 -5182.208495 800.196376 7593.239560 7710.758220 -1993.571462 -1353.658100 -1086.013948 -4146.337804 -2342.454479</t>
  </si>
  <si>
    <t>3 -327.091256 -125.425646 610.735059 -50.080151 85.412001 -33.511649 71.374203 -153.785321 -77.633364</t>
  </si>
  <si>
    <t>3 -1941.845392 -205.440268 2654.744079 600.612042 -167.032329 -124.417939 96.360808 -773.784135 -139.228879</t>
  </si>
  <si>
    <t>7 -13.330139 -22.479780 -5.961978 -3.134320 -27.658774 26.964539 59.617945 -7.257675 -6.759805</t>
  </si>
  <si>
    <t>3 -9683.217414 -29.473250 11320.516252 10860.438762 28.293011 -4306.539166 -1679.512019 -6229.482268 -281.206085</t>
  </si>
  <si>
    <t>3 -73.711222 -15.854917 144.437739 12.381598 -9.038565 -2.977217 -10.198716 -46.831300 1.791404</t>
  </si>
  <si>
    <t>3 -40.562476 -29.138176 106.251202 31.526109 -4.370017 -2.981520 -30.151206 3.524723 -34.099285</t>
  </si>
  <si>
    <t>3 -264.403507 14.989458 507.398781 206.611956 -29.807052 -48.865746 -50.530306 -242.305089 -93.090645</t>
  </si>
  <si>
    <t>3 -1442.271756 -127.417131 3652.185192 1615.676525 -458.060735 -275.452617 -1409.627914 -1057.482216 -497.575974</t>
  </si>
  <si>
    <t>3 -2479.247764 -263.574998 5359.217525 1732.412469 -1025.638176 84.576266 -135.235883 -1477.330885 -1795.195201</t>
  </si>
  <si>
    <t>3 -1552.629650 78.909237 2915.795887 2103.986119 -509.493802 -538.765117 -680.756759 -1232.874065 -584.187317</t>
  </si>
  <si>
    <t>3 -746.577592 154.113448 1673.755116 951.321263 -503.749074 -115.359310 -316.892026 -707.230777 -389.385649</t>
  </si>
  <si>
    <t>4 -2872.712560 371.996234 3526.719048 3975.365720 -972.857663 770.717040 -1754.428790 -1900.032816 -1144.789141</t>
  </si>
  <si>
    <t>3 -583.913473 -79.242299 1033.200235 1029.897237 -304.532854 -63.919486 -512.176644 -443.110203 -76.211332</t>
  </si>
  <si>
    <t>3 -308.182801 33.267353 444.406694 383.470419 -96.581822 114.153807 -228.557379 -239.174891 -102.804486</t>
  </si>
  <si>
    <t>5 -879.816543 388.978933 -127.437022 -392.446883 2192.631512 -768.613324 -651.944746 -187.649243 426.256016</t>
  </si>
  <si>
    <t>3 -1603.907489 112.167731 3011.565294 2254.363282 -655.265079 -485.747347 -542.220055 -1389.469961 -701.504734</t>
  </si>
  <si>
    <t>3 -15444.931433 2271.534928 24004.449349 16324.914458 -6105.857336 -1524.746839 -5568.848422 -10710.759902 -3245.876252</t>
  </si>
  <si>
    <t>3 -170.687672 -59.296463 299.348091 163.164029 -53.570355 -22.634385 -83.842718 -62.058640 -10.424556</t>
  </si>
  <si>
    <t>3 -1031.364543 -101.609306 3192.690634 652.221115 -938.223451 -286.418157 -783.800304 -1252.039659 548.529043</t>
  </si>
  <si>
    <t>3 -992.169020 79.358805 916.943381 223.250027 248.752622 -301.819090 -404.140314 -351.464790 581.269124</t>
  </si>
  <si>
    <t>3 -13730.185896 3708.685546 14399.728433 13414.983608 -2030.179665 -1880.715546 -1250.747952 -9849.768743 -2781.915576</t>
  </si>
  <si>
    <t>3 -195.904269 18.193079 362.298800 156.566408 -6.078274 -72.491198 -195.055913 -152.573554 85.041564</t>
  </si>
  <si>
    <t>3 -3013.365632 408.906798 7390.114913 1435.184819 -1042.123426 -810.530622 -1991.916102 -1291.908755 -1084.401689</t>
  </si>
  <si>
    <t>3 -23864.329912 4577.739538 19601.969806 18031.799753 1897.897482 -4475.746137 31.604300 -13693.834119 -2107.384648</t>
  </si>
  <si>
    <t>3 -1685.725601 178.170965 4248.010739 758.209888 -534.443194 -477.831805 -1144.937717 -723.521395 -617.954548</t>
  </si>
  <si>
    <t>4 -187.804234 -16.676534 127.738569 340.099645 -12.510049 44.284805 -150.326319 -111.486269 -33.324380</t>
  </si>
  <si>
    <t>3 -2117.336239 200.581188 3056.236329 1627.047768 -617.164542 -42.619123 -869.378648 -985.553879 -251.827964</t>
  </si>
  <si>
    <t>3 -85.888369 12.124243 86.024377 58.326161 -12.336182 3.927221 -10.602125 -46.213264 -5.363304</t>
  </si>
  <si>
    <t>3 -30.974468 -2.446013 71.716932 61.955845 -22.338259 -7.221301 -44.744629 -32.500466 6.551660</t>
  </si>
  <si>
    <t>3 -4673.001428 -30.911242 6446.295731 3958.084532 -1546.013840 -364.679119 1053.373707 -4915.765909 72.506427</t>
  </si>
  <si>
    <t>3 -3259.404890 254.009400 7102.233383 4300.822910 -2318.234010 -656.114813 -1852.599948 -2139.222093 -1431.507081</t>
  </si>
  <si>
    <t>3 -97.494428 -63.070970 206.512243 67.798227 -10.993625 -18.689950 -59.275348 3.034332 -27.823294</t>
  </si>
  <si>
    <t>3 -100.925856 -77.046723 217.684245 60.297548 -41.393098 -25.395860 -59.321553 -22.938451 49.036828</t>
  </si>
  <si>
    <t>3 -964.176989 124.985000 1147.288647 346.628922 163.166190 -37.170797 -844.026447 -341.168347 404.459559</t>
  </si>
  <si>
    <t>3 -76.654876 -64.300543 180.924233 117.191226 -30.543313 -24.421208 -60.743723 -7.108740 -34.346753</t>
  </si>
  <si>
    <t>4 -948.610544 -70.863183 403.293893 975.776237 -281.649739 11.635503 121.985517 -161.361797 -50.207574</t>
  </si>
  <si>
    <t>3 -105.825077 -86.173028 185.716511 55.434818 7.765395 -28.552909 -55.388995 32.533889 -5.513788</t>
  </si>
  <si>
    <t>3 -790.739848 -28.514307 1495.092421 905.960586 -114.949067 -84.893810 -696.277600 -540.945818 -144.746036</t>
  </si>
  <si>
    <t>3 -61.315662 -16.244327 114.525875 45.841893 -13.792218 1.381965 -29.996176 -48.616975 8.214859</t>
  </si>
  <si>
    <t>3 -1368.867045 249.853859 2255.255585 1852.671547 -568.076880 -394.364294 -392.594927 -1150.941874 -482.949434</t>
  </si>
  <si>
    <t>3 -100.905139 -28.226663 148.197267 36.259272 6.327272 -13.473297 -40.842763 -23.308691 15.971447</t>
  </si>
  <si>
    <t>3 -1610.372024 454.865274 4571.518958 1539.463062 -779.166922 -702.275104 -1632.101391 -1475.289655 -366.651754</t>
  </si>
  <si>
    <t>4 -879.921447 -375.550253 1150.309535 1233.123370 -180.595881 -194.376254 325.888861 -770.202340 -308.687930</t>
  </si>
  <si>
    <t>4 -1521.606578 -192.026205 1783.867327 2894.049850 -591.368184 -248.787398 -399.140014 -1509.519212 -215.496413</t>
  </si>
  <si>
    <t>4 -11430.574823 339.529499 17212.659906 22393.861251 -7913.414405 -3524.569686 -226.091074 -13144.017961 -3707.520846</t>
  </si>
  <si>
    <t>3 -2232.994935 -1.718430 5311.917841 3175.613420 -1316.435996 -541.985947 -867.399428 -2061.569173 -1465.448326</t>
  </si>
  <si>
    <t>3 -328.441252 41.701989 911.684899 11.439027 2.328216 -128.886839 -415.559386 -191.598984 97.327948</t>
  </si>
  <si>
    <t>4 -154.423981 -76.821509 -27.022210 179.501702 12.205658 113.428781 128.237037 -108.656176 -66.449401</t>
  </si>
  <si>
    <t>3 -107.188371 10.592469 143.257047 124.804573 -35.576583 -2.627173 -21.250295 -79.265505 -32.747044</t>
  </si>
  <si>
    <t>3 -113.331526 -12.538956 186.091460 126.079270 -5.497978 -17.011208 -27.890054 -73.477045 -62.424457</t>
  </si>
  <si>
    <t>3 -215.740784 34.387419 724.580330 76.398909 -99.994336 -126.188642 -431.522929 -168.088204 206.167575</t>
  </si>
  <si>
    <t>3 -99.817089 8.989788 137.955709 102.870864 -41.326110 -13.664336 3.651367 -61.290724 -37.370272</t>
  </si>
  <si>
    <t>4 -545.437480 15.215954 583.929962 798.301020 -315.750840 99.131808 -121.566370 -372.439396 -141.392147</t>
  </si>
  <si>
    <t>3 -2899.211388 318.802275 4694.475317 4011.776209 -780.451437 -460.020247 -1421.172339 -2095.335844 -1368.894892</t>
  </si>
  <si>
    <t>3 -3057.836551 228.218715 3216.006806 1072.054518 -733.831446 -131.072238 1633.284207 -1328.514186 -898.310896</t>
  </si>
  <si>
    <t>3 -75.367345 -30.986745 159.820283 78.965362 -12.875527 -13.013673 -69.641290 -9.993488 -26.910068</t>
  </si>
  <si>
    <t>3 -3680.056709 342.351836 3349.669815 2784.538796 699.950681 156.913615 -1179.654435 -1957.672099 -516.081462</t>
  </si>
  <si>
    <t>3 -67.829861 -29.946301 133.790746 45.306447 21.307764 14.534417 -105.080564 -25.368487 13.284433</t>
  </si>
  <si>
    <t>3 -165.331644 -13.071331 308.012593 163.041943 -8.700680 -33.354457 -162.435477 -116.151371 27.988379</t>
  </si>
  <si>
    <t>3 -623.721792 118.808590 1402.142750 1056.263024 -328.262432 -300.782955 -408.794607 -685.621765 -230.037200</t>
  </si>
  <si>
    <t>3 -127.854067 -15.394955 348.901822 185.603261 -79.785916 -33.518943 -55.726097 -132.686757 -89.539642</t>
  </si>
  <si>
    <t>3 -790.543889 -80.646197 1579.114793 10.761600 -178.762826 -69.011673 -135.871185 -675.622984 340.568808</t>
  </si>
  <si>
    <t>3 -738.076329 117.501185 864.367913 364.313656 88.929375 -240.792525 -516.079715 -314.621205 374.445823</t>
  </si>
  <si>
    <t>3 -76.431005 -18.914432 151.465159 57.768343 -12.657577 49.754287 -43.767735 -60.947073 -46.271002</t>
  </si>
  <si>
    <t>3 -172.161995 -11.406242 304.152237 284.110126 -89.699918 -19.187775 -156.560546 -135.927244 -3.321548</t>
  </si>
  <si>
    <t>3 -83.301572 -13.923587 128.110283 32.692476 -4.018091 -20.654913 -17.802702 -48.382566 27.278829</t>
  </si>
  <si>
    <t>3 -525.499980 -23.394344 605.717900 555.773580 -24.190664 67.261349 -284.743902 -275.221779 -95.704486</t>
  </si>
  <si>
    <t>3 -54.687525 -2.080664 106.265903 72.259350 -48.110241 -1.702459 -29.850743 -39.724895 -2.369682</t>
  </si>
  <si>
    <t>3 -298.730106 53.057429 876.450242 425.542389 -268.976324 -116.730980 -181.231846 -381.020509 -108.362065</t>
  </si>
  <si>
    <t>3 -526.859149 67.689221 1183.361010 727.184961 -308.664394 -134.583283 -246.822863 -425.796996 -335.513553</t>
  </si>
  <si>
    <t>4 -29.062923 -6.454717 45.349530 45.409984 -27.370735 3.274990 -14.453973 -19.004303 2.311486</t>
  </si>
  <si>
    <t>3 -51.323736 -20.400932 109.725217 67.076487 -36.936542 -25.779548 1.065472 -53.758818 10.331159</t>
  </si>
  <si>
    <t>3 -713.213535 -204.171467 706.209194 539.325801 141.932336 113.117884 236.437065 -657.326612 -162.322722</t>
  </si>
  <si>
    <t>3 -122.884255 -56.540092 180.801935 122.606098 32.759888 33.333955 -165.321954 -46.239735 21.480897</t>
  </si>
  <si>
    <t>4 -246.852175 12.673122 81.780398 130.309804 59.194840 35.922472 -51.265630 -139.267218 117.500958</t>
  </si>
  <si>
    <t>3 -30.272921 -0.999375 66.375034 56.180346 -29.185656 -15.274598 -48.985550 -35.029102 37.191463</t>
  </si>
  <si>
    <t>3 -63.527282 -1.539912 138.773202 16.760094 -10.846018 -2.019486 -44.597858 -55.455910 22.451755</t>
  </si>
  <si>
    <t>3 -129.145130 -3.108219 166.385294 141.965569 -49.082975 -102.016016 19.323577 -121.362049 77.037411</t>
  </si>
  <si>
    <t>3 -11.187811 -5.171707 34.355567 31.703719 -6.605495 -8.846243 -34.740399 -17.862997 18.355058</t>
  </si>
  <si>
    <t>3 -86.234210 -13.420519 156.985437 90.910404 -1.635277 -22.188042 -76.380553 -71.557576 23.518214</t>
  </si>
  <si>
    <t>3 -208.899365 14.393630 227.753712 202.839370 -83.309438 7.677554 -66.768678 -90.975101 -2.712448</t>
  </si>
  <si>
    <t>3 -311.134960 36.759817 759.340634 253.799240 -160.381274 -52.224529 -163.153643 -232.106428 -130.902577</t>
  </si>
  <si>
    <t>4 -900.036319 -44.480013 1356.815691 1385.607219 -348.295002 -260.144316 -742.222803 -586.873447 139.610877</t>
  </si>
  <si>
    <t>3 -372.892362 21.568160 656.646467 524.937769 -228.622005 -58.247487 -88.652635 -324.677258 -130.064047</t>
  </si>
  <si>
    <t>3 -635.722224 -47.872910 1819.576313 1193.574065 -571.162839 -230.254422 -787.879058 -636.645570 -103.614519</t>
  </si>
  <si>
    <t>3 -360.382310 39.044306 463.110825 348.434672 -64.292651 -60.631948 -219.465030 -204.952226 59.128824</t>
  </si>
  <si>
    <t>3 -2663.626873 324.249653 3289.906376 2653.050181 -515.832892 -275.841419 -891.240467 -1300.615397 -620.081842</t>
  </si>
  <si>
    <t>3 -701.604002 66.257432 1387.456757 608.878285 -147.943835 -144.948035 -228.986753 -393.826714 -445.289660</t>
  </si>
  <si>
    <t>3 -106.982692 -79.521160 271.558252 78.201969 -32.773185 -8.349446 -72.548060 8.096474 -57.684403</t>
  </si>
  <si>
    <t>4 -129.731585 -37.086303 107.286646 229.955102 42.504272 -43.947461 -82.002677 -72.131353 -14.850152</t>
  </si>
  <si>
    <t>3 -97.195739 -80.450153 289.359729 114.295561 -31.624424 -20.345344 -107.343820 -27.937799 -38.761210</t>
  </si>
  <si>
    <t>4 -74.918498 -8.725807 66.370816 180.214470 -46.416365 -15.728778 -31.802507 -50.225401 -18.770057</t>
  </si>
  <si>
    <t>4 -57.632291 -12.769857 60.961008 71.467979 -12.780842 2.799064 -10.997701 -63.235421 22.187462</t>
  </si>
  <si>
    <t>3 -7722.582811 552.041802 9691.554252 9540.210283 -2048.983178 1032.132406 -2345.374532 -5918.932529 -2780.149462</t>
  </si>
  <si>
    <t>3 -1158.276365 77.839700 2245.769619 1232.942942 -433.924406 -241.593024 -728.420174 -791.514369 -202.836627</t>
  </si>
  <si>
    <t>3 -225.001316 -44.889846 566.790786 318.291223 -98.871923 -69.630807 -208.868975 -221.038413 -16.785887</t>
  </si>
  <si>
    <t>3 -142.625246 -14.389539 374.386909 132.155215 -8.343346 -74.064300 -248.685354 -113.400848 94.963365</t>
  </si>
  <si>
    <t>4 -260.709721 5.903805 309.161585 361.082040 -97.523613 0.548610 -159.665370 -177.331404 18.531621</t>
  </si>
  <si>
    <t>3 -19133.776509 1881.822997 25588.471714 15686.722115 -6791.141373 621.145252 -3396.860291 -9007.685255 -5448.812501</t>
  </si>
  <si>
    <t>4 -444.253851 114.800727 587.898924 1081.238780 143.312463 22.003117 -700.944059 -758.687025 -45.387974</t>
  </si>
  <si>
    <t>4 -52.179279 -8.691646 86.475161 91.568666 -24.664433 -0.851321 -61.984558 -41.920030 12.246784</t>
  </si>
  <si>
    <t>3 -2054.802421 330.084931 2198.152898 1259.127982 -350.098223 32.597761 -372.886827 -906.834904 -135.365724</t>
  </si>
  <si>
    <t>4 -845.983865 3.582955 1232.391523 1435.245475 -452.438492 -66.676236 -703.569329 -545.998714 -56.561688</t>
  </si>
  <si>
    <t>3 -1420.824669 54.040162 3570.117621 2151.817212 -822.524577 -673.289395 -1169.287029 -1443.047656 -247.018473</t>
  </si>
  <si>
    <t>3 -738.916597 54.153692 1249.346442 450.356167 -102.552672 -152.054450 -290.359503 -513.866248 43.885652</t>
  </si>
  <si>
    <t>4 -73.636321 -11.043352 98.840772 147.413834 -37.009858 -16.302978 -66.563852 -53.826672 12.127655</t>
  </si>
  <si>
    <t>4 -1248.662840 46.364946 1606.723787 1849.626968 -561.097062 502.757387 -602.399706 -1012.898606 -580.423055</t>
  </si>
  <si>
    <t>3 -1558.682255 115.261250 1661.545767 1350.600837 -364.808212 -51.941851 -187.952404 -741.192062 -222.849274</t>
  </si>
  <si>
    <t>4 -7216.723295 914.200573 6727.740314 8343.463754 -2417.658002 -186.477841 -2482.114760 -1814.801152 -1867.682774</t>
  </si>
  <si>
    <t>4 -137.342245 5.928307 186.847289 210.363555 -45.780832 -32.814564 -72.696124 -117.879306 3.371282</t>
  </si>
  <si>
    <t>3 -856.417767 79.718907 654.087776 520.257461 -188.783845 -53.199852 -9.671721 -181.537988 35.542232</t>
  </si>
  <si>
    <t>3 -435.725084 115.294325 973.469650 125.455652 152.367189 -183.215486 -532.980793 -402.317134 187.646210</t>
  </si>
  <si>
    <t>3 -654.586807 140.823528 873.975608 449.673918 -206.283088 -42.983604 -157.269559 -306.072445 -97.285945</t>
  </si>
  <si>
    <t>3 -1485.870633 274.889569 2525.239700 1529.176638 -706.838388 -85.325477 -497.616380 -1129.869144 -423.797313</t>
  </si>
  <si>
    <t>3 -599.120076 -88.467923 421.407488 345.191699 99.112562 48.834179 -45.567410 -118.607276 -62.789116</t>
  </si>
  <si>
    <t>3 -41.747653 -10.397790 312.622317 61.223404 -76.266538 -46.279502 -77.392776 -103.966716 -17.795702</t>
  </si>
  <si>
    <t>3 -304.526472 65.383691 539.767792 301.870560 -147.738378 -16.444607 -119.033576 -222.586970 -96.693918</t>
  </si>
  <si>
    <t>3 -52.020002 1.875255 62.472166 30.916303 -6.872326 5.247150 -7.400013 -48.595968 14.376742</t>
  </si>
  <si>
    <t>3 -538.110278 99.355198 637.165516 533.218327 -119.892195 110.471183 -223.605612 -310.556031 -188.049966</t>
  </si>
  <si>
    <t>3 -117.413155 -29.384812 439.766394 192.481814 -37.024097 -106.629039 -364.972955 -128.560209 151.733777</t>
  </si>
  <si>
    <t>3 -1429.685320 107.014748 2178.083173 1865.383177 -445.481986 -327.466183 -326.612980 -1015.329789 -605.917961</t>
  </si>
  <si>
    <t>3 -711.860098 28.714574 1259.653425 815.332125 -302.760894 -43.132093 -220.622372 -433.954200 -391.376781</t>
  </si>
  <si>
    <t>3 -7334.207095 1782.753485 13792.275382 6754.774983 -4818.246165 -3425.529382 2872.682644 -7551.976970 -2072.619906</t>
  </si>
  <si>
    <t>4 -18163.630766 1139.981181 13964.374987 30301.473614 -3610.063741 -4214.404579 1855.228424 -9187.156056 -12086.059557</t>
  </si>
  <si>
    <t>4 -206.352278 7.932098 292.574680 312.182776 -99.686801 2.890530 -118.286020 -121.157451 -70.099433</t>
  </si>
  <si>
    <t>3 -2241.051302 249.097441 3349.221581 2621.571432 -532.290416 -122.088141 -635.208043 -1771.762393 -917.511645</t>
  </si>
  <si>
    <t>3 -4922.387281 1147.006962 6961.435429 6309.243970 -1132.923131 -1266.749192 -1268.076373 -4150.687054 -1676.917065</t>
  </si>
  <si>
    <t>4 -1971.980601 -199.210121 3340.553019 3417.232192 -870.561411 -347.614592 -2072.139559 -1277.640521 -18.664978</t>
  </si>
  <si>
    <t>3 -338.527856 136.405662 867.473713 141.650574 -20.056069 -275.977452 -734.388192 -386.503449 609.912867</t>
  </si>
  <si>
    <t>4 -2419.977916 547.595424 2249.130907 2621.584778 -607.567353 193.920347 -416.074622 -1203.842617 -964.787677</t>
  </si>
  <si>
    <t>3 -18733.927962 1278.925558 20819.619435 14601.701586 -4671.285201 878.761150 -1554.146416 -8388.808165 -4231.043694</t>
  </si>
  <si>
    <t>3 -964.976891 -95.784227 1970.594541 1272.909014 1011.099152 -540.393393 -1601.990712 -1171.142446 119.675787</t>
  </si>
  <si>
    <t>3 -1078.291187 149.924507 1829.574122 1103.077236 -415.331848 -164.903732 -550.557932 -515.170104 -358.332338</t>
  </si>
  <si>
    <t>3 -56.165600 1.201451 116.738467 110.793372 -32.935088 -14.713082 -77.012620 -48.778768 0.871427</t>
  </si>
  <si>
    <t>3 -26.230279 -8.629475 38.022447 24.430846 6.779373 2.494530 -38.914664 -5.729998 7.776601</t>
  </si>
  <si>
    <t>4 -207.278893 58.195784 204.539630 227.503162 -110.233026 -28.738138 40.370495 -128.062447 -56.298807</t>
  </si>
  <si>
    <t>4 -2589.397265 -170.692742 3682.600246 5098.245730 -939.011455 69.023116 -2399.186496 -1315.813514 -1435.813564</t>
  </si>
  <si>
    <t>3 -10048.398572 2730.824754 13946.135424 7835.825902 -4591.861683 -358.462858 -1773.616120 -4983.757196 -2756.740932</t>
  </si>
  <si>
    <t>3 -289.327803 17.501056 411.476948 236.932505 -134.240475 -14.657041 -16.511250 -141.448015 -69.729424</t>
  </si>
  <si>
    <t>3 -276.847016 -115.121425 699.624338 491.754310 -116.195497 -249.867152 -311.814349 -239.627879 118.092540</t>
  </si>
  <si>
    <t>3 -38.855755 -8.655706 69.426249 47.466143 -14.134982 3.102531 -20.399521 -30.908933 -7.040420</t>
  </si>
  <si>
    <t>4 -520.012666 -16.081725 724.443309 778.579953 -200.247607 -22.747483 -341.844103 -296.221998 -105.874611</t>
  </si>
  <si>
    <t>3 -29584.132597 7787.021445 59991.889664 46209.151102 -21610.158329 -10153.493159 -1407.522890 -33382.333369 -17850.579969</t>
  </si>
  <si>
    <t>4 -2049.193447 288.519985 2324.938343 2810.233786 -908.540132 5.267147 -857.299767 -1047.313430 -566.627650</t>
  </si>
  <si>
    <t>3 -435.082832 46.507804 672.425055 549.087319 -200.769451 -55.672597 -130.707643 -116.363722 -329.427615</t>
  </si>
  <si>
    <t>3 -1190.558357 -44.278401 1987.546392 1940.421819 -601.242054 -117.298678 -1014.030991 -884.459392 -76.119523</t>
  </si>
  <si>
    <t>3 -1724.890589 -659.359852 4344.606162 2443.417768 60.902773 -1266.551524 -582.181897 -1681.089011 -934.925798</t>
  </si>
  <si>
    <t>4 -4670.996492 1573.709146 7060.072946 9193.451577 -3317.658966 -2179.235443 579.753482 -5898.957105 -2340.167591</t>
  </si>
  <si>
    <t>3 -3425.873090 464.030614 8991.004105 2765.854107 -1538.467342 -1703.471849 -1437.338905 -3067.798363 -1047.981128</t>
  </si>
  <si>
    <t>4 -343.039501 17.648964 402.303789 451.707158 -114.909993 6.155278 -162.572562 -214.250269 -43.045182</t>
  </si>
  <si>
    <t>3 -72.361255 -4.379928 201.070750 88.482651 -12.401600 -47.024448 -38.607963 -96.882372 -17.896728</t>
  </si>
  <si>
    <t>4 -2859.840459 540.851842 2888.654092 3696.447326 -1222.643293 -33.853453 -990.596345 -1398.944919 -620.093818</t>
  </si>
  <si>
    <t>3 -2530.065877 308.135106 3711.847297 3469.569986 -1391.832973 -551.607111 -10.853347 -2045.961164 -959.248429</t>
  </si>
  <si>
    <t>3 -13.914989 -8.452738 45.866359 26.855532 -22.810185 -7.116076 -22.188689 -9.908617 11.668725</t>
  </si>
  <si>
    <t>3 -3887.302686 -451.773457 4363.792628 1650.651463 -392.460654 44.002058 665.117656 -1345.124863 -646.958282</t>
  </si>
  <si>
    <t>4 -98.269953 -32.214670 109.188849 116.746371 11.677380 9.484082 -91.642084 -39.933906 14.962400</t>
  </si>
  <si>
    <t>4 -117.684617 -3.199533 149.485779 240.220536 -64.157073 -12.180489 -113.819340 -60.208139 -18.458078</t>
  </si>
  <si>
    <t>4 -27.027362 -24.478164 66.959566 85.841979 -3.926001 -17.864719 -41.925811 -19.665549 -17.914231</t>
  </si>
  <si>
    <t>4 -74.725659 -1.701014 107.661182 112.819025 -46.774431 4.775935 -51.990640 -47.314826 -2.750470</t>
  </si>
  <si>
    <t>3 -43.504652 -49.522537 84.038525 14.327952 17.292388 35.820287 -7.128212 -47.663639 -3.660793</t>
  </si>
  <si>
    <t>4 -35.235462 -19.112015 104.678739 221.615915 -81.096557 -64.307206 -133.931630 -130.308416 137.694054</t>
  </si>
  <si>
    <t>3 -1167.448774 126.925386 2648.933680 1517.001019 -584.949659 -406.248049 -604.006862 -954.388309 -575.826189</t>
  </si>
  <si>
    <t>3 -1583.122025 485.298137 2398.235402 1034.712779 -186.454938 -399.487387 -511.916343 -1050.561943 -186.713082</t>
  </si>
  <si>
    <t>3 -609.358353 94.239115 944.921147 359.005362 -129.611711 -90.007905 -101.202406 -294.347953 -173.645617</t>
  </si>
  <si>
    <t>4 -186.499185 25.525053 209.298324 232.791338 -65.284634 -22.195624 -89.167484 -115.677553 11.208562</t>
  </si>
  <si>
    <t>3 -3181.991905 447.473328 6424.725747 4436.825097 -2153.819322 -484.610052 -1503.548658 -2128.284518 -1856.797319</t>
  </si>
  <si>
    <t>3 -67.739641 12.128025 171.013358 98.780465 -51.579164 -9.785728 -38.659094 -93.993262 -20.165873</t>
  </si>
  <si>
    <t>3 -5376.898874 -1715.001966 7128.256775 2223.671961 2519.598080 753.056840 981.335654 -2652.286942 -3861.795987</t>
  </si>
  <si>
    <t>3 -1389.343436 160.228350 2365.607890 2000.946862 -511.328071 -291.615230 -560.746082 -1118.863830 -654.902123</t>
  </si>
  <si>
    <t>3 -486.835655 37.366587 1255.731019 816.710351 -398.353002 -99.018827 -388.709914 -439.734562 -297.160470</t>
  </si>
  <si>
    <t>4 -3245.324404 -2076.701760 4805.997179 5488.333562 -602.764988 -1228.486798 1107.144368 -2432.202089 -1816.078812</t>
  </si>
  <si>
    <t>3 -352.739343 30.022553 976.013685 358.689837 -222.920989 -98.752995 -219.918571 -328.143188 -142.254198</t>
  </si>
  <si>
    <t>3 -377.065708 -7.986976 689.071133 438.296016 -186.217403 42.787134 -105.889467 -351.766176 -141.232776</t>
  </si>
  <si>
    <t>3 -811.216988 -318.771087 1430.957972 559.985288 165.205535 -68.457763 -467.969661 -377.700801 -112.047838</t>
  </si>
  <si>
    <t>4 -1883.793034 -588.490916 3320.624190 3717.435562 170.928362 -1034.057130 -1594.296343 -1269.018610 -839.402404</t>
  </si>
  <si>
    <t>4 -9333.331548 1234.597725 8057.889643 11694.304529 -3659.912274 -208.342724 -2189.806535 -4079.320068 -1516.121561</t>
  </si>
  <si>
    <t>4 -553.071315 56.406635 376.956616 586.490201 -55.774694 66.360264 -96.495114 -197.243528 -183.631606</t>
  </si>
  <si>
    <t>3 -1005.285281 -42.360936 1230.342629 1125.253093 4.139383 72.279237 -561.207527 -692.105978 -131.065218</t>
  </si>
  <si>
    <t>4 -3201.323278 206.810260 3090.988807 3871.431615 -1099.233302 536.731490 -149.414237 -1954.946224 -1301.068902</t>
  </si>
  <si>
    <t>3 -5595.149252 1055.282534 7806.792921 4320.858162 -772.614619 -1706.561892 -2883.994543 -3063.048893 838.343860</t>
  </si>
  <si>
    <t>3 -4611.831194 -86.639552 8668.509276 4909.675088 -2291.308160 -983.243395 -1527.161560 -2730.479627 -1347.589912</t>
  </si>
  <si>
    <t>3 -136.456479 -3.171542 228.513093 84.256423 21.275241 -48.209196 -111.066428 -67.092754 31.949258</t>
  </si>
  <si>
    <t>3 -1045.715432 -162.906582 890.106574 470.833590 411.848232 -270.763001 543.300369 -628.226334 -208.480981</t>
  </si>
  <si>
    <t>3 -859.756642 -124.908025 2390.660545 1470.534663 -510.562243 -239.250953 -658.017784 -755.531066 -713.174058</t>
  </si>
  <si>
    <t>3 -5885.505714 1043.123241 11221.182588 9717.590916 -3596.673483 -2030.833254 -1218.721272 -5236.876494 -4013.335942</t>
  </si>
  <si>
    <t>3 -690.210082 157.632827 1406.121227 486.764585 29.598308 -241.741596 -585.527674 -517.617254 -45.030310</t>
  </si>
  <si>
    <t>3 -39.335318 -16.741010 76.399871 26.694922 -27.870587 -16.476300 -35.309416 -5.661911 38.298693</t>
  </si>
  <si>
    <t>3 -89.510355 14.391756 239.688161 137.862091 -64.276666 1.896805 -100.104978 -104.190487 -35.757341</t>
  </si>
  <si>
    <t>3 -115.913511 -43.238141 348.566469 6.522326 31.125794 23.058601 -38.379076 -117.106173 -94.638041</t>
  </si>
  <si>
    <t>3 -2947.124203 -365.916728 6950.056814 2574.064953 -761.565980 139.220839 -1606.533967 -2442.475132 -1539.759007</t>
  </si>
  <si>
    <t>3 -29.731862 -9.061460 54.404387 42.113403 2.117025 -6.602081 -45.417246 -26.861689 19.039100</t>
  </si>
  <si>
    <t>3 -351.663315 74.444244 884.797314 154.044147 -38.041930 -149.073599 -248.653079 -304.272130 -21.587049</t>
  </si>
  <si>
    <t>3 -179.722696 -10.016565 232.699962 141.741970 -11.758461 27.347673 -51.790627 -85.460622 -63.043359</t>
  </si>
  <si>
    <t>3 -489.506430 -61.103860 568.918004 203.537492 86.171497 -60.091679 -173.469418 -283.425752 208.965774</t>
  </si>
  <si>
    <t>3 -23415.841489 5731.394471 28663.927249 17174.994475 -5537.581645 -303.934033 -3052.986979 -12044.469527 -7215.679237</t>
  </si>
  <si>
    <t>3 -5435.803892 -1633.315207 7115.657741 3580.857034 1337.059531 889.766531 -4041.110283 -2042.810300 229.623338</t>
  </si>
  <si>
    <t>3 -122.283449 -45.317523 295.050905 126.452905 54.315392 -49.937868 -134.727850 -99.335889 -24.218026</t>
  </si>
  <si>
    <t>3 -251.780691 -1.656174 445.114372 316.822959 -10.268076 -2.344673 -249.008796 -333.159784 86.277231</t>
  </si>
  <si>
    <t>4 -53.823973 -30.959151 16.521229 100.557111 -15.677608 -6.994681 -43.534493 -49.785165 83.695735</t>
  </si>
  <si>
    <t>3 -175.550194 -4.808935 487.724320 169.853904 -111.858161 -43.255009 -124.764494 -167.803874 -29.539521</t>
  </si>
  <si>
    <t>4 -264.418459 -2.248225 20.938415 419.374236 -38.537512 -7.003242 -127.700590 -22.988289 22.579615</t>
  </si>
  <si>
    <t>3 -5573.371729 238.447283 6491.829512 4703.732321 -1207.000141 -259.546782 -246.939401 -2455.216071 -1691.962665</t>
  </si>
  <si>
    <t>3 -2847.178295 59.108861 5212.313748 2406.793209 -1666.861355 -138.408084 -661.530706 -1602.624665 -761.635730</t>
  </si>
  <si>
    <t>3 -213.136202 3.708532 425.601240 204.456271 -47.728824 -54.693974 -86.035580 -149.004503 -83.169184</t>
  </si>
  <si>
    <t>3 -1700.808254 -282.957481 3561.973112 2187.232247 -75.749924 -784.991333 -647.942931 -1551.642524 -705.125220</t>
  </si>
  <si>
    <t>4 -1420.839451 122.680209 1333.930661 1344.982125 39.529111 150.447042 -803.949302 -513.323251 -253.476336</t>
  </si>
  <si>
    <t>3 -135.045384 -107.008742 287.750508 166.512295 57.032135 -52.186309 -362.345113 4.148934 141.139632</t>
  </si>
  <si>
    <t>3 -134.741783 -19.374344 257.708883 119.637979 -3.965922 -38.796368 -108.122926 -145.456816 73.108855</t>
  </si>
  <si>
    <t>3 -497.365206 23.206317 729.616774 500.838255 -246.381693 29.372208 -71.423249 -404.685395 -63.182539</t>
  </si>
  <si>
    <t>3 -55.660327 -39.119440 129.078225 43.724467 -10.024421 -0.691547 11.985266 -40.521699 -38.771182</t>
  </si>
  <si>
    <t>3 -88.183925 -1.653853 222.600825 68.296436 -62.996107 5.562005 -19.602663 -78.319428 -45.703891</t>
  </si>
  <si>
    <t>3 -12029.587693 2044.630738 16103.770199 14286.112379 -5540.566046 850.990472 -3453.420134 -6778.457724 -5483.526328</t>
  </si>
  <si>
    <t>4 -129.858199 -21.661178 156.579971 190.183257 -88.143501 1.382063 -22.731520 -110.014337 24.262702</t>
  </si>
  <si>
    <t>3 -2649.818849 225.996898 4388.424520 2772.865228 -1374.534394 -39.423602 -794.142167 -1363.363205 -1166.024826</t>
  </si>
  <si>
    <t>3 -266.340048 7.692295 520.096498 494.281162 -156.969583 -42.665930 -264.188645 -222.659849 -69.252089</t>
  </si>
  <si>
    <t>3 -269.206158 7.679466 512.642818 37.844133 -116.190609 -2.724321 100.484520 -160.588083 -109.944260</t>
  </si>
  <si>
    <t>3 -1049.279038 5.622306 1119.403315 962.558224 -171.911862 38.908350 -174.716232 -600.387252 -130.210139</t>
  </si>
  <si>
    <t>3 -655.769139 17.260279 2195.146900 60.396486 56.151271 -425.555255 -1069.442633 -555.881074 377.684941</t>
  </si>
  <si>
    <t>4 -3738.790974 -143.003578 5555.949944 5796.546255 -1501.241951 -227.934353 -2347.934430 -2514.361010 -879.271613</t>
  </si>
  <si>
    <t>3 -339.188124 22.716715 894.883571 420.699350 24.293188 -232.985666 -387.887656 -379.230449 -23.303871</t>
  </si>
  <si>
    <t>3 -11687.204331 -4260.483251 24441.677627 15045.831025 2335.285651 -4936.655162 -5658.743742 -12088.556556 -3191.278120</t>
  </si>
  <si>
    <t>3 -124.548832 -38.872267 478.666977 132.933042 -129.985231 -68.434820 -94.736047 -137.377377 -17.645978</t>
  </si>
  <si>
    <t>3 -394.785100 -456.009248 1764.644051 768.903592 -374.640326 -171.755534 -721.462082 -436.739561 21.830250</t>
  </si>
  <si>
    <t>3 -65.881689 -1.259318 187.958195 69.764060 -41.061688 -13.888837 -48.516655 -78.771181 -8.343807</t>
  </si>
  <si>
    <t>3 -192.079275 -86.046773 333.929968 281.536878 -48.384923 32.011137 -178.863581 -104.070956 -38.034399</t>
  </si>
  <si>
    <t>3 -488.602529 55.059979 994.657144 621.118311 -244.627596 -49.305314 -252.953359 -331.628192 -303.722397</t>
  </si>
  <si>
    <t>3 -117.281062 -123.778438 247.249326 107.334902 4.462113 -44.664091 -83.109933 21.550045 -11.764463</t>
  </si>
  <si>
    <t>3 -1681.057332 -267.333719 3004.992810 2531.904873 -736.548783 58.137287 -1639.543851 -988.421250 -282.159947</t>
  </si>
  <si>
    <t>3 -3042.290402 787.124958 6141.266109 3383.462861 -1573.937873 -802.617194 -2069.992192 -2338.038101 -484.999229</t>
  </si>
  <si>
    <t>3 -194.353218 12.960858 325.598705 164.175113 -13.013178 3.679460 -99.413510 -130.661384 -68.974198</t>
  </si>
  <si>
    <t>3 -82.740250 -13.844696 224.233500 140.451135 -42.227768 -35.325107 -59.016328 -90.580284 -40.951135</t>
  </si>
  <si>
    <t>3 -1149.427854 209.095746 2765.116572 1774.504628 -971.908736 -205.271040 -801.213072 -1089.641042 -531.260390</t>
  </si>
  <si>
    <t>3 -1875.934925 -71.274006 4267.974491 1766.701821 -1363.727542 -556.955134 -1200.860040 -1861.699939 895.755145</t>
  </si>
  <si>
    <t>3 -80.558307 -2.446089 219.116942 42.791523 40.080145 -42.042249 -167.681397 -75.309969 66.047989</t>
  </si>
  <si>
    <t>3 -458.591082 -4.305261 671.413850 344.817232 -120.882272 28.878537 -8.660166 -303.047412 -149.627995</t>
  </si>
  <si>
    <t>3 -276.662974 -1.680935 758.726837 308.295071 -189.657724 -58.304538 -141.281693 -219.978316 -179.457734</t>
  </si>
  <si>
    <t>3 -4354.231097 -232.431814 5933.381941 4510.870255 -403.077133 485.629975 -1016.606167 -3170.322904 -1753.259645</t>
  </si>
  <si>
    <t>3 -2717.210109 -202.511996 4288.548115 2838.724308 -633.166246 -191.351854 -1535.339035 -1695.750476 -151.983093</t>
  </si>
  <si>
    <t>3 -19.123860 -17.913905 55.269302 43.391754 -18.152969 1.936235 -27.572362 -28.553599 10.718979</t>
  </si>
  <si>
    <t>3 -15203.337337 3379.503897 13956.664692 7446.663513 -4855.035017 5225.224624 375.404776 -5412.863047 -4912.380785</t>
  </si>
  <si>
    <t>3 -83.928909 0.828259 155.700722 127.148953 -32.184014 -24.949888 -107.142014 -51.146175 15.672046</t>
  </si>
  <si>
    <t>3 -1015.064042 -111.963082 1375.389504 1204.417604 -200.190158 103.512116 -674.241858 -582.336374 -99.535808</t>
  </si>
  <si>
    <t>3 -46.038940 -6.703312 126.437670 54.590325 -15.131760 -20.565625 -62.145686 -54.465808 24.022135</t>
  </si>
  <si>
    <t>4 -209.612908 -15.435451 311.391540 341.068705 -84.849786 69.710570 -172.146164 -157.288678 -82.839135</t>
  </si>
  <si>
    <t>3 -333.240435 -53.078828 843.125667 503.620040 -126.628742 -81.991365 -195.674802 -303.200645 -252.932859</t>
  </si>
  <si>
    <t>4 -1187.889306 9.274000 1296.162519 1504.498146 146.048656 84.483019 -643.450159 -754.487570 -454.647528</t>
  </si>
  <si>
    <t>3 -376.076967 38.069442 595.964721 514.857401 -179.420179 -78.238988 -99.759011 -281.255085 -134.144409</t>
  </si>
  <si>
    <t>3 -356.220112 13.757288 497.508709 133.191850 -47.839598 91.955870 -228.655670 -124.763704 21.059388</t>
  </si>
  <si>
    <t>3 -2608.951451 441.676169 2402.563935 2080.132464 -291.819090 -400.096173 -134.229783 -1258.355403 -230.962319</t>
  </si>
  <si>
    <t>3 -1820.973355 556.479807 2677.666332 1103.954417 277.202450 -760.103310 -869.569311 -1233.295536 68.631846</t>
  </si>
  <si>
    <t>4 -249.018735 10.807264 284.047397 302.780922 -61.818712 -2.296272 -107.774637 -130.271437 -46.458036</t>
  </si>
  <si>
    <t>3 -435.175649 -81.543127 873.116789 283.005619 -69.504121 -76.400877 -18.360766 -327.408967 -147.735999</t>
  </si>
  <si>
    <t>3 -44.859919 -15.081457 99.414083 87.446436 -21.325438 -5.729433 -56.473438 -48.745208 5.353316</t>
  </si>
  <si>
    <t>3 -804.683341 39.537764 2552.609198 814.760081 -256.877036 -547.354091 -776.665071 -861.414848 -159.920366</t>
  </si>
  <si>
    <t>3 -828.917599 -250.248680 1359.987178 982.855136 -374.631564 14.901531 164.539431 -446.349821 -622.141556</t>
  </si>
  <si>
    <t>3 -401.296683 -4.832433 850.639720 191.639048 -13.282730 -130.658342 -363.773257 -309.112416 180.667472</t>
  </si>
  <si>
    <t>3 -62.335394 0.201635 180.169509 55.823380 -20.966810 -27.206340 -31.432360 -65.352743 -28.902182</t>
  </si>
  <si>
    <t>3 -634.986095 34.409147 1094.896506 436.370670 -211.773505 93.050464 -250.236512 -375.769941 -185.964066</t>
  </si>
  <si>
    <t>3 -8.186165 -7.493915 46.377206 16.660798 -3.008943 -7.774942 -39.793679 -15.614263 18.833579</t>
  </si>
  <si>
    <t>3 -2594.298280 -262.500531 3518.316278 3098.028174 -788.563025 -215.380806 -1208.577833 -1384.142628 -162.914102</t>
  </si>
  <si>
    <t>3 -208.606335 4.896507 445.728049 287.525089 -122.326288 -34.098280 -131.141303 -161.509320 -80.470661</t>
  </si>
  <si>
    <t>3 -7.783371 -6.705366 34.058285 20.978133 -8.406744 -3.709745 -24.242042 -16.184532 11.994956</t>
  </si>
  <si>
    <t>3 -3644.813448 -83.956285 6578.638519 2970.357443 -2046.560736 -34.466377 -486.557052 -2068.644731 -1184.022469</t>
  </si>
  <si>
    <t>3 -30.493427 0.366998 65.077576 55.835710 -18.175301 -5.636171 -31.679796 -38.439302 3.143367</t>
  </si>
  <si>
    <t>3 -531.669659 -0.012798 590.831345 502.127725 -67.464680 -80.664579 -188.744745 -190.704382 -33.702887</t>
  </si>
  <si>
    <t>3 -114.139671 26.354344 165.598325 158.885646 -75.209341 -5.869077 -55.776593 -77.388546 -22.455975</t>
  </si>
  <si>
    <t>3 -225.110020 -0.924118 369.754951 271.536165 0.997551 -40.009049 -164.256005 -225.746823 13.752019</t>
  </si>
  <si>
    <t>3 -2286.831257 -1089.102613 4309.299623 3186.413862 -1122.242286 -438.916339 100.408716 -1534.405255 -1124.669424</t>
  </si>
  <si>
    <t>3 -1909.882784 -475.206640 2594.536230 1646.250596 -217.763129 31.045922 -220.233970 -978.364548 -470.395734</t>
  </si>
  <si>
    <t>4 -64.926574 -26.001642 72.924835 80.348076 -12.976861 -11.136101 -16.924424 -43.935465 22.627212</t>
  </si>
  <si>
    <t>4 -371.518399 -97.258546 722.257941 765.309599 -207.942818 -29.560744 -367.104332 -301.476388 -112.712935</t>
  </si>
  <si>
    <t>3 -601.264826 -24.889717 1009.668932 984.650760 -304.673375 -59.050521 -523.338651 -448.296045 -32.816267</t>
  </si>
  <si>
    <t>3 -5.238462 -6.307323 50.161627 7.700146 -8.644082 -8.762412 -30.306026 -21.490939 22.887024</t>
  </si>
  <si>
    <t>3 -160.763924 23.645041 328.950706 272.197658 -100.897566 -51.044089 -79.437727 -158.030899 -74.620782</t>
  </si>
  <si>
    <t>3 -70.533193 7.422146 187.760768 115.583941 -57.798319 -30.737376 -29.116017 -93.394782 -29.187841</t>
  </si>
  <si>
    <t>3 -115.421172 -26.512094 177.372860 129.815408 -49.308005 -18.253752 -13.691789 -77.460311 -6.542656</t>
  </si>
  <si>
    <t>4 -1220.851605 149.067914 1471.487581 1639.603153 -426.899167 345.623660 -638.251650 -773.849166 -545.939746</t>
  </si>
  <si>
    <t>4 -2241.803076 -95.001503 3084.392888 4008.985784 -430.818456 -286.704863 -1490.569947 -1623.665558 -924.847375</t>
  </si>
  <si>
    <t>3 -42.028265 5.434650 36.972599 30.048929 6.431051 -10.585042 -24.829495 -12.370256 10.924911</t>
  </si>
  <si>
    <t>3 -1472.417254 174.642140 1853.980408 1140.509173 -492.522180 -409.052365 -36.625409 -705.908221 -52.628813</t>
  </si>
  <si>
    <t>3 -1836.848356 -65.139579 3055.854222 2991.542702 -925.874563 -179.561366 -1558.194927 -1359.489409 -122.318237</t>
  </si>
  <si>
    <t>3 -4478.424046 870.143058 7597.245074 4564.160614 -1738.267309 -1126.907232 -224.048487 -3474.149370 -1989.778741</t>
  </si>
  <si>
    <t>3 -74.385217 -14.353136 154.930984 30.710048 2.970698 8.654202 -91.653387 -10.005293 -6.870086</t>
  </si>
  <si>
    <t>4 -28.491259 -8.632675 35.479844 69.705028 -16.049153 -2.089225 -24.510649 -25.684094 0.271910</t>
  </si>
  <si>
    <t>3 -3096.226358 -3.599136 5697.990899 2309.093029 -3138.210189 -3226.765754 -613.268574 2408.492501 -337.559497</t>
  </si>
  <si>
    <t>3 -1509.075927 439.387361 1385.670868 1281.383383 -507.115896 -176.435653 114.762925 -786.751920 -241.844832</t>
  </si>
  <si>
    <t>4 -41.698000 -1.342040 68.415741 82.594194 -35.748262 -26.459201 16.882118 -58.267006 -4.378003</t>
  </si>
  <si>
    <t>3 -651.229626 -68.603547 697.220640 326.921505 -87.917445 77.230515 10.118038 -134.294320 -169.451198</t>
  </si>
  <si>
    <t>3 -3404.163985 683.135560 5016.879992 3929.605726 -1632.154002 -544.781134 454.010005 -2395.184796 -2107.374896</t>
  </si>
  <si>
    <t>3 -57.453703 2.736104 90.915396 56.061947 -15.154346 -6.497643 -35.616128 -21.938795 -13.053882</t>
  </si>
  <si>
    <t>4 -104.395603 -14.594061 140.850652 188.168895 -21.753500 -26.557784 -77.889091 -73.190675 -10.639825</t>
  </si>
  <si>
    <t>3 -2069.042301 -37.637713 2507.844700 1557.552086 0.578309 -304.126876 -374.653967 -957.082567 -323.462176</t>
  </si>
  <si>
    <t>3 -300.202734 66.428416 615.640921 184.862867 -109.210693 -99.289609 -29.782052 -267.853925 -60.597431</t>
  </si>
  <si>
    <t>3 -7124.656107 617.690439 10037.769244 -292.399397 1964.280996 -1410.869961 -1400.577056 -2618.580664 227.253744</t>
  </si>
  <si>
    <t>3 -33.471596 -7.404176 80.264759 3.650845 -16.259213 10.404727 -8.412878 -11.620638 -17.152702</t>
  </si>
  <si>
    <t>3 -49.796584 -5.791258 86.846329 57.920111 -21.991050 2.626904 -15.208506 -42.922810 -11.683374</t>
  </si>
  <si>
    <t>3 -563.183486 -43.111705 587.815862 347.230915 10.327066 25.164120 -193.614148 -268.033392 97.399365</t>
  </si>
  <si>
    <t>3 -1644.354190 113.262302 2938.496063 2019.066137 -743.391968 -242.336059 -756.738416 -969.358735 -714.661729</t>
  </si>
  <si>
    <t>3 -1266.197932 118.268148 2254.835630 1064.946554 -446.661543 -274.323768 -676.704217 -761.021565 -13.161605</t>
  </si>
  <si>
    <t>3 -216.362621 26.712405 531.992198 319.742764 -204.288285 -82.994901 -87.721339 -215.051198 -72.031014</t>
  </si>
  <si>
    <t>3 -65.761036 -3.609958 94.813848 61.142307 -15.151534 -8.868052 -19.808848 -44.283219 1.525737</t>
  </si>
  <si>
    <t>4 -292.055887 -84.517064 437.236704 522.722338 -110.389512 -13.096676 -166.762070 -196.193200 -96.949535</t>
  </si>
  <si>
    <t>3 -604.293253 -71.172988 1010.465565 850.450151 -201.211812 -184.600199 -362.383890 -370.563560 -66.699529</t>
  </si>
  <si>
    <t>3 -69.744713 0.107817 153.965892 -0.020668 22.534216 -19.369685 -59.423119 -54.816162 26.764847</t>
  </si>
  <si>
    <t>4 -2338.985152 259.200974 2510.113720 3094.467716 -416.628920 -227.574886 -1486.295229 -1557.567680 163.228989</t>
  </si>
  <si>
    <t>3 -651.611186 -104.356237 1241.412016 1074.245665 -389.783485 -112.157673 -629.281280 -506.808993 78.331040</t>
  </si>
  <si>
    <t>4 -2180.533403 165.968366 2835.431114 3037.640140 -890.556769 -204.672899 -1127.899809 -1104.515480 -530.885434</t>
  </si>
  <si>
    <t>3 -255.314559 -14.691891 265.915775 255.095453 -45.660471 -31.337590 -32.126736 -92.127817 -49.756376</t>
  </si>
  <si>
    <t>3 -58.932088 3.950820 94.340673 64.752561 -26.545643 -17.254921 -28.588363 -37.809816 6.086156</t>
  </si>
  <si>
    <t>4 -711.504403 -155.777967 1409.468189 1412.696795 -500.220613 -130.694359 -660.512472 -571.279422 -92.185657</t>
  </si>
  <si>
    <t>3 -105.539553 -23.381425 316.451124 138.228236 -8.431013 -48.706209 -267.937565 -92.096317 91.410408</t>
  </si>
  <si>
    <t>3 -397.660703 22.551210 547.700584 537.730249 -168.933108 12.628397 -187.543930 -258.255472 -108.221793</t>
  </si>
  <si>
    <t>3 -661.781493 -35.634362 1565.134450 587.977302 -404.098061 -40.963193 -122.611394 -474.386086 -413.644054</t>
  </si>
  <si>
    <t>3 -1236.182836 193.759035 2595.402652 652.115220 -224.124062 -388.824733 -540.335894 -827.471367 -224.361197</t>
  </si>
  <si>
    <t>4 -75.591851 9.719847 81.167613 98.650659 -20.154287 -0.771030 -24.451632 -52.498425 -16.071981</t>
  </si>
  <si>
    <t>3 -973.414045 63.685341 1868.278267 1289.681009 -472.735534 -422.854265 -195.924974 -886.804925 -269.916108</t>
  </si>
  <si>
    <t>3 -4778.506544 908.629503 5405.404536 2781.999167 -2093.769067 341.849390 -453.064207 -2619.174756 506.607093</t>
  </si>
  <si>
    <t>3 -329.260263 42.522648 810.803828 348.632733 -199.136430 -77.808276 -142.789949 -349.984966 -102.982034</t>
  </si>
  <si>
    <t>3 -35.175692 -10.732365 65.352926 51.326393 -12.273135 -1.714459 -27.452927 -34.294120 4.962707</t>
  </si>
  <si>
    <t>3 -2483.224310 -40.518805 1922.567347 1065.819899 -257.153177 35.897393 741.487398 -919.640882 -65.267354</t>
  </si>
  <si>
    <t>3 -25.103358 -5.236849 57.214448 30.253979 -6.619158 -4.517956 -34.072136 -22.323424 10.403983</t>
  </si>
  <si>
    <t>4 -1914.992938 265.531650 2430.578006 2456.161232 -518.083135 -196.984450 -409.460508 -1097.555858 -1015.206997</t>
  </si>
  <si>
    <t>3 -61.970871 4.269126 133.385143 67.731290 -14.444455 -31.232714 -82.554881 -53.015586 37.832006</t>
  </si>
  <si>
    <t>3 -1094.269341 177.663794 2350.679607 1365.070174 -553.915344 -235.435355 -378.446306 -1009.502514 -621.852675</t>
  </si>
  <si>
    <t>3 -6832.000160 -163.825409 9881.860735 3979.327206 115.933648 21.144449 -1254.945194 -5785.622245 37.985257</t>
  </si>
  <si>
    <t>4 -563.675292 -77.605630 807.525596 821.255304 -213.013097 -102.783790 -67.842983 -425.790238 -178.078512</t>
  </si>
  <si>
    <t>3 -38.911770 -7.877635 164.315073 18.667891 -12.051135 -36.296088 -77.232292 -47.085326 36.470279</t>
  </si>
  <si>
    <t>3 -38.206561 -7.884144 120.363235 64.681759 -27.191744 -14.307743 -29.892045 -54.798439 -12.764841</t>
  </si>
  <si>
    <t>3 -2769.463709 -943.615466 4305.207586 3057.612066 873.435834 -1257.262567 -1047.397456 -1296.953882 -921.631820</t>
  </si>
  <si>
    <t>3 -716.131285 -1.591838 1287.428999 763.955004 -173.274128 -181.952572 -204.790851 -493.588816 -280.066046</t>
  </si>
  <si>
    <t>3 -204.505887 -28.631932 388.333133 202.399570 -39.577222 -22.694040 -141.378167 -129.955798 -23.991437</t>
  </si>
  <si>
    <t>4 -1881.153006 90.468659 2118.300738 2809.485660 -834.867621 -164.416977 -999.278498 -1115.526175 -23.030213</t>
  </si>
  <si>
    <t>4 -1869.351883 267.559799 1562.720116 1640.903783 -167.475254 221.169836 -423.172028 -1100.562213 -131.815826</t>
  </si>
  <si>
    <t>3 -68.398400 -11.154048 156.703939 34.512511 0.226936 -26.333315 -86.517115 -29.930268 30.888662</t>
  </si>
  <si>
    <t>3 -130.082035 6.394220 193.732457 140.056244 -67.118101 -20.032539 5.900412 -117.123171 -11.728905</t>
  </si>
  <si>
    <t>3 -309.879576 -76.070251 570.700988 116.373977 114.530159 3.629419 -168.276643 -170.507192 -80.503979</t>
  </si>
  <si>
    <t>3 -3369.038975 1124.018440 3982.165505 2488.519324 -1041.488112 329.977896 -1023.241325 -1316.125456 -1174.818223</t>
  </si>
  <si>
    <t>4 -1794.113179 -337.065044 2286.053012 2461.112081 -682.194351 -177.010703 12.144028 -1373.558857 -395.395445</t>
  </si>
  <si>
    <t>3 -623.639036 38.999638 993.741034 194.714219 -5.622497 86.583237 -373.303687 -143.340850 -168.137525</t>
  </si>
  <si>
    <t>4 -1022.770577 167.312952 980.567829 1420.002353 -24.580062 -14.694963 -737.588944 -548.109096 -220.145865</t>
  </si>
  <si>
    <t>3 -3160.890683 697.435785 4598.345654 3133.805056 -1572.738925 -94.445002 -823.715867 -1937.596188 -840.224631</t>
  </si>
  <si>
    <t>4 -356.946735 44.457269 369.129290 416.149926 -138.418455 -7.315301 -110.937161 -160.060657 -56.059971</t>
  </si>
  <si>
    <t>3 -34.555598 -10.761995 49.043049 26.910356 -2.435458 2.959313 -8.802500 -22.978143 0.620495</t>
  </si>
  <si>
    <t>3 -3455.533970 883.579833 2857.836316 2379.242760 -871.411896 199.257771 497.283456 -1471.180732 -1019.096124</t>
  </si>
  <si>
    <t>3 -574.693084 4.534909 846.976445 284.974465 -113.173495 -144.760344 -42.064656 -237.431745 -24.371168</t>
  </si>
  <si>
    <t>4 -22965.133857 4481.234544 19068.993354 21832.805093 -4925.064152 1078.525356 -828.268980 -11319.127768 -6424.122960</t>
  </si>
  <si>
    <t>3 -868.872749 -114.666136 1243.705253 597.206037 -104.190561 -75.057387 -203.493572 -287.006109 -187.634043</t>
  </si>
  <si>
    <t>4 -2174.720791 -154.147448 1948.658273 2343.944196 -63.723042 208.078041 -1522.355874 -842.306415 256.547098</t>
  </si>
  <si>
    <t>3 -266.619730 44.294266 389.185283 223.658169 -93.990168 -42.662586 -77.484103 -157.982601 -18.401427</t>
  </si>
  <si>
    <t>4 -3516.812616 -71.118465 4297.002190 5316.455601 -2012.160834 494.461192 28.772980 -2643.230719 -1893.390165</t>
  </si>
  <si>
    <t>3 -129.078947 -14.741580 147.986942 79.128763 -58.017894 -24.400180 -49.494753 -89.044161 137.660795</t>
  </si>
  <si>
    <t>3 -904.721784 58.982532 1676.350218 910.330920 -747.460693 -263.610785 -79.926055 -728.066211 78.105869</t>
  </si>
  <si>
    <t>3 -11283.916148 1226.285632 11190.620778 7994.566706 -643.978303 -915.376537 -1361.842339 -4759.448188 -1447.042442</t>
  </si>
  <si>
    <t>4 -5002.204213 -151.818203 6808.140313 7260.307811 -1978.825498 -65.379531 -2482.221253 -3355.961797 -1032.088552</t>
  </si>
  <si>
    <t>3 -633.063153 152.639387 894.576765 475.242952 -288.862958 25.551853 -161.120149 -223.870686 -241.098057</t>
  </si>
  <si>
    <t>4 -42.357074 1.094378 52.372303 87.772439 4.063907 -30.153165 -40.003305 -34.489216 1.699174</t>
  </si>
  <si>
    <t>3 -389.070265 -48.200834 507.124772 -71.518243 -4.783435 -14.562034 68.127135 17.039054 -64.161634</t>
  </si>
  <si>
    <t>3 -151.473126 9.417399 341.105034 75.941412 -67.602141 -19.580191 -83.917901 -84.953981 -18.938028</t>
  </si>
  <si>
    <t>3 -756.795822 62.303970 1212.655847 547.729635 -346.720352 -96.429622 -34.302186 -436.998597 -151.448789</t>
  </si>
  <si>
    <t>4 -2647.481346 181.663638 2444.905681 4696.334890 -1283.650312 -600.071899 -359.915742 -1807.872453 -623.935926</t>
  </si>
  <si>
    <t>3 -491.864711 35.695571 887.721092 652.774018 -215.565651 -89.081792 -261.712841 -227.766319 -290.204581</t>
  </si>
  <si>
    <t>3 -266.980270 41.648255 513.941098 325.787228 -153.514195 -38.848383 -83.848352 -206.707522 -131.479714</t>
  </si>
  <si>
    <t>3 -3852.754999 555.054568 5283.026989 4445.098562 -874.308626 -40.308648 -1865.598384 -2352.293121 -1297.952395</t>
  </si>
  <si>
    <t>3 -1596.433820 33.131353 2720.732924 672.051212 -84.182175 -125.922283 -881.659787 -670.797885 -66.946190</t>
  </si>
  <si>
    <t>3 -214.576052 16.273912 460.417752 260.837163 -115.855745 -37.787652 -100.943065 -182.793628 -85.575225</t>
  </si>
  <si>
    <t>3 -665.304686 53.001881 859.006179 497.935707 -41.813744 -150.719628 -200.919986 -398.613097 47.418004</t>
  </si>
  <si>
    <t>3 -697.336071 71.099998 908.251543 575.107972 -103.171075 -98.970548 -320.652279 -358.195028 23.854668</t>
  </si>
  <si>
    <t>3 -1494.590079 306.401003 3765.849782 2013.438282 -809.682053 -822.624346 -883.279313 -1599.935640 -475.593114</t>
  </si>
  <si>
    <t>3 -458.572066 -248.501984 1823.669352 -499.416142 -43.127851 -317.028748 -36.905693 -516.071038 295.932710</t>
  </si>
  <si>
    <t>3 -1021.444768 -200.771300 2414.548917 1411.149208 -435.124191 -214.622358 -24.900655 -818.550971 -1110.290261</t>
  </si>
  <si>
    <t>4 -137.533905 4.752938 135.162397 143.333481 -20.728364 14.033326 -28.200063 -88.339917 -22.480792</t>
  </si>
  <si>
    <t>3 -103.927942 12.720027 179.714858 158.144228 -45.297538 5.088752 -55.574610 -117.065097 -33.803746</t>
  </si>
  <si>
    <t>3 -209.692483 -201.976026 444.241878 73.587639 198.820870 -72.716254 -141.286036 -207.219017 116.235076</t>
  </si>
  <si>
    <t>3 -841.806467 159.897553 1329.363605 546.871704 144.584150 -296.822581 -753.711783 -551.524542 263.134459</t>
  </si>
  <si>
    <t>3 -105.020313 5.580535 129.256151 124.807432 -37.215755 -17.424087 -25.923329 -50.799766 -23.261689</t>
  </si>
  <si>
    <t>3 -820.662775 -200.495973 1505.714411 547.424187 -248.370417 -38.842758 -59.991518 -413.738115 -271.044652</t>
  </si>
  <si>
    <t>3 -2240.417399 443.175168 2299.659993 1777.614820 -579.797539 279.810756 -901.290813 -623.906399 -454.867841</t>
  </si>
  <si>
    <t>4 -176.120476 21.533454 15.973825 370.214389 9.634778 -48.901487 -22.025013 -134.883466 -35.428809</t>
  </si>
  <si>
    <t>4 -554.256645 131.203751 454.720893 626.613106 -205.235052 0.746442 -133.093985 -231.028918 -89.672939</t>
  </si>
  <si>
    <t>3 -398.127754 -97.880401 911.057581 406.438004 -246.095526 5.711679 -194.000900 -172.740522 -214.367063</t>
  </si>
  <si>
    <t>3 -167.387587 21.982881 279.072084 230.287074 -75.238854 -22.811311 -136.198377 -118.980517 -10.728310</t>
  </si>
  <si>
    <t>3 -1363.349917 112.551672 1148.081518 1128.671006 -104.969877 -11.620840 -539.584038 -546.618282 176.817155</t>
  </si>
  <si>
    <t>3 -2195.515270 277.905301 4417.228962 2223.298056 -1286.353188 -241.509632 -631.038708 -1437.451308 -1126.581750</t>
  </si>
  <si>
    <t>3 -533.906000 97.294468 773.355229 765.143083 -231.701549 -34.153610 -378.041045 -313.954203 -144.046168</t>
  </si>
  <si>
    <t>3 -134.477827 -84.241210 295.588984 71.192422 1.816768 3.695621 -33.457982 -75.842110 -44.276176</t>
  </si>
  <si>
    <t>3 -362.980330 37.022412 599.857040 505.532368 -202.670301 -67.035341 -138.861053 -259.773130 -111.093457</t>
  </si>
  <si>
    <t>4 -1807.608179 -1037.651968 3171.342065 4102.458078 -952.823781 -1217.347036 30.239359 -2126.233081 -162.438223</t>
  </si>
  <si>
    <t>3 -4955.682026 -401.228890 5541.213244 3812.980567 -182.312034 -188.437741 -445.455748 -2122.875327 -1058.267201</t>
  </si>
  <si>
    <t>3 -99.248765 -19.382554 291.467059 143.884354 -71.410191 -29.196297 -106.231398 -83.365584 -26.517664</t>
  </si>
  <si>
    <t>3 -258.475118 -54.889564 481.590576 95.344295 -75.563433 0.116274 -33.879039 -53.609695 -100.634796</t>
  </si>
  <si>
    <t>3 -651.736191 92.116355 1003.148217 603.303192 -153.417596 -78.808405 -577.158380 -337.343814 99.886831</t>
  </si>
  <si>
    <t>3 -1287.778960 258.983720 2203.923346 1533.888260 -754.905463 82.432918 -416.722776 -1170.043833 -449.785611</t>
  </si>
  <si>
    <t>3 -770.297352 123.868054 1168.148154 945.228426 -377.335674 16.504168 -399.710692 -405.618968 -300.791424</t>
  </si>
  <si>
    <t>3 -26.612835 -15.806041 74.888050 11.278409 5.700995 -0.539034 -36.893589 -16.488138 4.471559</t>
  </si>
  <si>
    <t>4 -120.315949 -49.428916 160.819056 216.880664 -68.546818 1.989111 -18.426639 -115.263488 -7.709241</t>
  </si>
  <si>
    <t>3 -244.032677 -25.227854 285.627485 214.193916 -36.169924 -22.829666 -67.858317 -113.385374 9.680509</t>
  </si>
  <si>
    <t>3 -187.869529 -35.053571 424.310570 360.727639 -95.232955 -37.081799 -285.150918 -145.773466 1.121816</t>
  </si>
  <si>
    <t>3 -396.822567 -25.632839 1136.849030 551.636883 -226.579521 -119.301681 -337.961570 -436.498286 -145.695603</t>
  </si>
  <si>
    <t>3 -1027.637911 -16.369757 1604.789008 1236.306903 -477.861955 -175.369340 -181.082717 -564.334438 -398.447904</t>
  </si>
  <si>
    <t>3 -4309.866542 872.965238 10101.737321 3142.951902 -2023.102771 -1430.729424 -3171.438061 -3404.559817 222.004101</t>
  </si>
  <si>
    <t>4 -209.143218 -13.239380 231.135499 231.374228 12.482984 17.383231 -174.463972 -78.179188 -17.353661</t>
  </si>
  <si>
    <t>3 -837.281018 -20.608165 1824.721240 827.358491 -371.684897 -235.077552 -602.606380 -551.260252 -33.574608</t>
  </si>
  <si>
    <t>3 -2058.819923 272.184819 4630.359562 2763.071165 -1554.733657 402.170693 -718.369815 -2559.909009 -1175.968516</t>
  </si>
  <si>
    <t>3 -9159.406611 813.848150 14626.952494 4260.959794 -1611.744412 -1056.648988 -3462.855671 -3858.744001 -552.496276</t>
  </si>
  <si>
    <t>3 -746.745752 91.631713 1492.378197 1186.120844 -476.954828 -136.463011 -502.614907 -610.297244 -297.061570</t>
  </si>
  <si>
    <t>3 -962.018776 -169.625380 1999.379234 1401.690238 -564.002930 -222.024829 -91.485302 -856.686579 -535.241160</t>
  </si>
  <si>
    <t>3 -7391.785983 -83.498956 10669.198579 5213.772181 -1472.862587 -246.599631 -2268.994326 -2748.062939 -1671.252999</t>
  </si>
  <si>
    <t>4 -70.721763 -25.405047 107.790217 137.294069 4.555098 -29.121435 -65.033737 -38.062206 -21.295973</t>
  </si>
  <si>
    <t>3 -217.519773 -28.912214 470.180710 442.840954 -180.949107 -67.188220 -161.669590 -216.333042 -40.452895</t>
  </si>
  <si>
    <t>3 -1758.669061 197.120262 3150.589167 3046.628232 -1061.787930 -598.289257 -633.916961 -1273.539782 -1068.143361</t>
  </si>
  <si>
    <t>4 -672.694449 58.394285 768.379750 826.777529 -305.529929 -60.937271 -218.249403 -387.012931 -9.134321</t>
  </si>
  <si>
    <t>4 -1279.472626 6.160726 1882.846204 1967.366573 -604.462713 -68.751663 -810.784451 -826.434223 -266.483592</t>
  </si>
  <si>
    <t>3 -1145.035074 102.675407 2160.747351 595.700147 -75.968061 -170.962744 -565.837959 -564.445506 -336.885224</t>
  </si>
  <si>
    <t>3 -25.250600 -4.969264 67.475150 -9.509090 -23.845976 -10.558762 26.304683 -26.606863 6.960155</t>
  </si>
  <si>
    <t>3 -886.897131 140.677417 2235.936320 777.601986 -576.869209 -128.532906 -392.762152 -766.570772 -402.591231</t>
  </si>
  <si>
    <t>4 -497.742242 86.095880 498.658069 581.916044 -199.582486 -25.239714 -129.811168 -258.906271 -55.391695</t>
  </si>
  <si>
    <t>4 -639.486649 160.470053 544.848542 760.438658 -208.407160 59.179292 -184.892101 -377.624305 -114.531071</t>
  </si>
  <si>
    <t>3 -4305.840651 -4.669510 5792.616386 2938.056155 -1115.519429 -491.521179 -1248.822322 -1908.688778 344.323383</t>
  </si>
  <si>
    <t>3 -63.155164 -15.083421 119.501908 59.445249 -23.293186 -2.770775 -67.015371 -19.580800 11.951000</t>
  </si>
  <si>
    <t>4 -762.833871 46.428459 764.393051 1033.194357 -197.933488 -126.972347 -73.024408 -467.952049 -215.307244</t>
  </si>
  <si>
    <t>3 -96.018493 -0.115802 201.782004 152.889420 -63.850585 -3.738339 -86.966649 -76.018133 -27.964235</t>
  </si>
  <si>
    <t>3 -658.966325 27.032954 921.035718 596.636780 -131.863043 -135.506821 -36.940999 -403.870332 -177.565298</t>
  </si>
  <si>
    <t>4 -2124.686277 578.844437 1152.138358 3095.626822 -901.207198 160.492457 -575.708078 -871.172034 -514.342408</t>
  </si>
  <si>
    <t>3 -418.529416 -20.358798 428.010988 220.352960 -166.101963 -51.616341 -0.326517 -27.292837 35.857055</t>
  </si>
  <si>
    <t>3 -194.754606 35.766260 194.245609 126.156247 41.225315 -1.904634 -146.689933 -86.540013 32.492314</t>
  </si>
  <si>
    <t>4 -55.476680 1.034087 90.978994 151.433177 -41.329176 -8.781643 -12.789863 -91.776931 -33.292496</t>
  </si>
  <si>
    <t>5 -35.760742 -17.922360 34.061830 21.809909 44.314468 -5.465581 -6.643636 -46.068761 11.674000</t>
  </si>
  <si>
    <t>4 -5746.361568 -6657.676020 9615.519832 16531.355611 -1966.727852 -2465.152439 -1058.121132 -4964.938515 -3288.120322</t>
  </si>
  <si>
    <t>3 -1603.611176 286.041447 2977.743948 2183.391585 -1048.094638 67.231759 -827.902492 -1143.231348 -891.576680</t>
  </si>
  <si>
    <t>3 -1379.212167 -4.774713 2511.665271 1019.911786 -566.150211 -149.140685 -715.979650 -601.304520 -115.021440</t>
  </si>
  <si>
    <t>3 -939.841299 202.800261 1530.122048 793.632264 -416.148463 -186.088864 -312.519965 -489.121228 -182.842858</t>
  </si>
  <si>
    <t>3 -1934.629596 481.367096 2225.531661 1744.458867 -744.755156 35.029795 -646.198517 -1036.404200 -124.414776</t>
  </si>
  <si>
    <t>3 -338.817843 -78.003264 314.416783 243.606586 26.305694 68.453158 -187.282994 -85.473696 36.791466</t>
  </si>
  <si>
    <t>4 -68.526363 -56.688837 245.467239 251.568472 -106.499447 -14.420370 -43.886788 -153.109960 -53.907140</t>
  </si>
  <si>
    <t>3 -1218.960280 69.197118 2717.256955 1333.806291 -548.240333 -338.266478 -318.483290 -1093.440585 -602.881716</t>
  </si>
  <si>
    <t>3 -34999.304689 6900.682289 78137.539491 39535.485410 -24014.245885 -8445.152316 -6026.255010 -33136.634097 -17952.460288</t>
  </si>
  <si>
    <t>3 -5312.980063 1464.094363 8123.167297 5085.507032 -3669.371814 -106.452649 -671.684751 -3719.318860 -1192.993518</t>
  </si>
  <si>
    <t>3 -231.117601 -34.566956 1003.764185 511.794920 -213.160856 -92.690363 -385.737641 -266.980846 -291.320010</t>
  </si>
  <si>
    <t>3 -18.848087 -3.495283 59.613013 28.780497 -14.514011 0.057348 -41.064580 -20.058532 9.529176</t>
  </si>
  <si>
    <t>3 -891.000225 59.615453 996.227780 716.302684 -214.216166 -84.646574 -417.708628 -442.241608 277.653516</t>
  </si>
  <si>
    <t>3 -132.206007 -10.683460 240.341938 160.424418 -33.879266 -36.999432 -75.913987 -108.993939 -2.092298</t>
  </si>
  <si>
    <t>3 -363.506206 -3.978694 595.230381 215.707147 -60.719436 -43.719073 -116.892123 -101.340187 -120.786200</t>
  </si>
  <si>
    <t>3 -580.218568 -107.526957 581.504660 173.906323 6.436592 -22.972840 94.261972 -170.995907 25.597546</t>
  </si>
  <si>
    <t>3 -593.114409 -115.791112 830.329529 698.448289 -92.079556 -96.673098 -313.348832 -282.460364 -35.318439</t>
  </si>
  <si>
    <t>3 -5.677816 -4.373255 74.667018 -2.979372 1.863136 -21.374876 -63.410058 -19.527669 40.812485</t>
  </si>
  <si>
    <t>3 -3621.615022 -359.575791 9089.231132 3882.635912 -2410.719145 -1668.715752 109.945637 -3115.611474 -1905.619599</t>
  </si>
  <si>
    <t>3 -67.651224 0.602307 87.805620 72.457091 -11.769598 -10.478023 -32.250506 -63.185013 24.468446</t>
  </si>
  <si>
    <t>3 -1205.673862 113.899162 2532.377563 1675.048142 -699.896179 -370.869761 -399.730993 -987.012317 -658.151280</t>
  </si>
  <si>
    <t>4 -335.588521 -186.771794 472.021771 1005.638366 -161.574272 -103.632697 -291.871326 -377.673922 -20.555980</t>
  </si>
  <si>
    <t>3 -178.065399 -53.145151 437.327826 260.360015 -147.668465 -7.513288 -230.030241 -114.414457 33.144877</t>
  </si>
  <si>
    <t>3 -487.063725 -6.468035 753.964319 668.070817 -217.394915 -106.967994 -142.024987 -416.898869 -45.221173</t>
  </si>
  <si>
    <t>4 -1268.585534 -110.076069 1828.209413 2656.925212 -322.697371 170.465045 -1355.622049 -1348.707511 -249.924613</t>
  </si>
  <si>
    <t>3 -1732.200221 395.325155 3020.018758 2067.522107 -959.230141 -73.864959 -681.956653 -1170.505307 -865.128510</t>
  </si>
  <si>
    <t>3 -67.716353 -8.606875 126.512567 91.435090 -17.060992 -25.262883 -83.741417 -26.568965 11.008223</t>
  </si>
  <si>
    <t>3 -69.205177 2.853504 125.745239 83.099948 -46.075731 -12.749933 -23.796684 -58.552123 -1.320739</t>
  </si>
  <si>
    <t>4 -1166.572214 63.825708 1731.448106 1760.892152 -477.036180 -106.648828 -507.034420 -930.160175 -368.725850</t>
  </si>
  <si>
    <t>4 -37.265426 -10.753293 45.980138 54.528307 -5.247264 -6.070942 -10.884967 -32.506916 2.219547</t>
  </si>
  <si>
    <t>3 -2203.551900 323.633294 2974.411542 2832.600882 -866.181751 -210.857117 -928.459335 -1198.904206 -722.711548</t>
  </si>
  <si>
    <t>3 -3662.106138 552.812807 4817.910206 3083.477026 -752.876061 -190.153987 -1107.655883 -1762.101047 -979.339090</t>
  </si>
  <si>
    <t>4 -1224.922833 95.814447 1041.657599 2370.707912 -580.334765 53.630114 192.239227 -1373.066031 -575.731560</t>
  </si>
  <si>
    <t>3 -81.406539 -2.290610 139.074961 15.098263 -15.803131 11.980348 30.492622 -57.379021 -39.768788</t>
  </si>
  <si>
    <t>3 -1952.929747 -848.288717 2771.861592 1988.433206 -759.252788 358.366637 1159.698548 -1687.671720 -1030.257363</t>
  </si>
  <si>
    <t>4 -84.693161 -3.119261 110.633688 127.451829 -28.141121 2.626408 -11.336290 -81.761162 -31.661738</t>
  </si>
  <si>
    <t>4 -1505.447690 322.584788 1303.080144 1355.713812 -167.598642 -39.831523 -543.991532 -767.915978 43.388312</t>
  </si>
  <si>
    <t>3 -703.187466 39.737098 1514.864789 542.581443 -327.812100 -149.265981 -336.511270 -509.378102 -71.037714</t>
  </si>
  <si>
    <t>3 -500.938685 43.404118 628.695110 396.627685 28.528851 31.191440 -283.119300 -465.316451 120.920982</t>
  </si>
  <si>
    <t>3 -306.473970 10.948533 633.472071 510.268751 -207.355886 -36.492610 -188.079946 -225.331430 -190.957566</t>
  </si>
  <si>
    <t>4 -54.400213 -17.422871 114.153270 137.672956 -25.725916 -8.324688 -51.667945 -63.128905 -31.156540</t>
  </si>
  <si>
    <t>3 -1035.249260 139.031848 2925.823809 788.247012 -614.215606 -238.535902 -490.957037 -956.429107 -517.722806</t>
  </si>
  <si>
    <t>3 -6712.087363 1311.246603 8729.231906 8539.215397 -3297.474678 -1481.055631 -357.192268 -4836.426872 -1895.540679</t>
  </si>
  <si>
    <t>3 -132.412457 -19.256311 209.845902 175.516379 -40.293685 -19.726439 -20.446534 -124.413377 -28.815513</t>
  </si>
  <si>
    <t>4 -6111.772143 1683.684636 6736.762202 9703.903839 -2692.060623 -1497.496054 -1211.309449 -4364.704049 -2247.045527</t>
  </si>
  <si>
    <t>3 -725.662242 78.684658 1147.013924 395.833423 61.944991 -211.449297 -472.111487 -483.510120 209.244890</t>
  </si>
  <si>
    <t>3 -685.518707 -40.543820 1178.958232 1107.673088 -353.757393 -63.567315 -596.626093 -512.228801 -34.400245</t>
  </si>
  <si>
    <t>3 -16.963882 -9.685144 67.987860 10.392896 -3.362360 -6.507347 -45.040476 -20.003599 23.181400</t>
  </si>
  <si>
    <t>3 -28.157668 -8.906660 54.469400 10.194693 6.925044 5.815563 -50.760948 -0.082177 10.502024</t>
  </si>
  <si>
    <t>3 -165.418169 -23.912063 337.563283 104.354359 -91.800090 28.464976 -105.391673 29.260947 -113.123942</t>
  </si>
  <si>
    <t>3 -126.776868 0.162505 168.743920 -21.949397 125.885783 -38.522379 -63.787763 -71.706278 27.947860</t>
  </si>
  <si>
    <t>4 -275.660848 -32.161110 450.436952 509.814014 -162.629813 -37.695099 -226.833248 -178.156297 -47.117879</t>
  </si>
  <si>
    <t>3 -9599.515302 1262.124352 15536.181012 10274.715963 -4724.379576 -2436.893237 17.172132 -7440.238574 -2889.262907</t>
  </si>
  <si>
    <t>4 -2455.140370 537.676273 2469.349212 3092.366813 -804.224614 -346.525657 -460.870754 -1008.577452 -1024.073621</t>
  </si>
  <si>
    <t>3 -958.802350 -28.025829 2629.218133 1434.410714 -836.700516 -326.153939 -223.465928 -1044.004377 -646.483180</t>
  </si>
  <si>
    <t>4 -96.132548 10.617275 158.366552 164.067932 -61.238142 -15.044287 -104.271238 -76.749420 20.382347</t>
  </si>
  <si>
    <t>3 -769.081678 114.204139 1923.737118 907.660052 -358.803774 -190.065180 -649.163347 -816.751761 -161.751781</t>
  </si>
  <si>
    <t>9 18.140979 -41.286442 65.342608 -5.604484 99.403950 -57.316576 -137.968850 -50.610365 109.898069</t>
  </si>
  <si>
    <t>3 -1036.849867 207.999988 2634.260080 1439.622426 -789.080914 -311.579959 -709.661152 -933.979432 -500.739020</t>
  </si>
  <si>
    <t>3 -489.436813 14.698002 1105.535084 805.113246 -319.368581 -99.322554 -417.185182 -247.045192 -352.992468</t>
  </si>
  <si>
    <t>4 -324.196293 -172.054632 588.560595 668.938800 85.602724 -182.262893 -620.799350 -66.485390 22.685624</t>
  </si>
  <si>
    <t>3 -11041.577181 1797.199432 15685.774888 12805.558779 -4299.718672 -2678.114414 -1672.214556 -7792.954085 -2804.089343</t>
  </si>
  <si>
    <t>3 -766.172056 47.878867 878.769991 602.428048 -80.779634 -49.631071 -126.272448 -465.786902 -40.440639</t>
  </si>
  <si>
    <t>4 -1231.448884 180.267823 1381.315146 1713.760163 -481.485510 -94.018502 -642.700355 -655.917462 -169.784827</t>
  </si>
  <si>
    <t>3 -2425.468193 53.216888 5612.329122 3610.604535 -1257.863727 -840.830392 -1349.194446 -2214.010274 -1188.803740</t>
  </si>
  <si>
    <t>4 -1126.355140 378.524293 1478.774727 1594.807353 97.877355 -279.465948 -606.921765 -900.899969 -636.349123</t>
  </si>
  <si>
    <t>3 -1049.326438 287.092630 1655.805947 991.229417 -329.779742 -295.221894 -739.043501 -624.290270 103.517617</t>
  </si>
  <si>
    <t>4 -1772.409950 20.312492 1884.082902 2353.758985 -378.855609 80.775451 -911.884027 -1073.685989 -202.120687</t>
  </si>
  <si>
    <t>3 -1736.160667 15.050294 2282.278596 1384.280448 181.702278 -284.959260 -581.577361 -1028.199670 -232.440008</t>
  </si>
  <si>
    <t>4 -288.891423 -41.089488 520.981755 565.382779 -148.940638 -69.419713 -341.575064 -188.729617 -7.722655</t>
  </si>
  <si>
    <t>3 -793.699983 141.805381 1033.074424 652.446200 -320.505287 -18.311260 -313.644829 -280.164107 -101.005904</t>
  </si>
  <si>
    <t>4 -33.648671 -46.332646 -48.374792 218.812769 36.164257 -4.560806 -23.881539 -57.169892 -41.009650</t>
  </si>
  <si>
    <t>4 -145.668348 7.464341 172.961006 221.519759 -62.814255 -2.580122 -92.053508 -55.253132 -43.576224</t>
  </si>
  <si>
    <t>3 -1757.092556 128.415558 3804.248681 2814.000916 -1404.887265 -737.491936 -109.607116 -1877.447964 -860.154389</t>
  </si>
  <si>
    <t>3 -571.694220 53.490684 1110.253788 339.845068 -236.258544 -114.085808 -83.810933 -385.932811 -111.814618</t>
  </si>
  <si>
    <t>3 -44.105858 -1.142082 140.170715 3.203296 1.605528 -21.363208 -65.320656 -31.413791 18.365128</t>
  </si>
  <si>
    <t>3 -1926.864916 327.756702 1768.805416 623.529492 198.458215 -102.662848 -433.803092 -533.821559 78.573998</t>
  </si>
  <si>
    <t>3 -17.006806 -4.857007 41.916581 27.889122 -9.982287 -4.996125 -23.266132 -19.578291 9.880559</t>
  </si>
  <si>
    <t>3 -113.586819 3.971872 188.799351 107.927041 -23.598386 -31.738310 -111.622639 -66.351911 46.198397</t>
  </si>
  <si>
    <t>3 -661.953514 -18.242542 825.113117 731.195511 -195.863310 -49.197940 -326.731284 -277.089662 -27.236664</t>
  </si>
  <si>
    <t>3 -1266.472792 -544.453287 1469.512799 1057.299200 -152.264966 30.271016 554.420041 -432.294014 -716.036156</t>
  </si>
  <si>
    <t>3 -43.018625 -4.942097 161.254462 57.551303 -6.038635 -39.063918 -150.579375 -49.197190 74.032935</t>
  </si>
  <si>
    <t>3 -1584.767648 -419.224638 2618.253957 2292.182611 -1077.403415 262.478939 -128.420474 -1178.693364 -784.450045</t>
  </si>
  <si>
    <t>3 -18997.167169 -6298.652298 40344.084764 33501.142734 -14633.977035 -2034.384607 -5462.452869 -16193.192386 -10225.575255</t>
  </si>
  <si>
    <t>3 -622.779030 -27.052650 1338.014079 332.605419 -374.409829 -103.706586 -394.180988 -580.949154 432.451447</t>
  </si>
  <si>
    <t>3 -189.453039 -22.758583 305.217072 148.206154 -19.679797 -53.455476 -107.420728 -111.501258 50.841832</t>
  </si>
  <si>
    <t>3 -132.874404 19.324560 182.426400 136.471428 -38.017675 -2.790988 -62.354695 -59.404684 -42.780950</t>
  </si>
  <si>
    <t>9 -1723.401173 -84.732032 1600.152520 1410.762119 1701.945579 -1184.345591 -3041.096949 -737.731790 2058.390759</t>
  </si>
  <si>
    <t>3 -55.037612 -4.343883 77.264497 73.225225 -18.628162 0.274593 -39.335978 -22.621906 -10.797252</t>
  </si>
  <si>
    <t>3 -1812.599993 233.610099 2328.385182 1721.271593 -393.230935 -186.948674 -95.583411 -1133.921876 -661.001758</t>
  </si>
  <si>
    <t>3 -47.301386 -17.842045 139.331974 89.203210 -28.880311 -25.101082 -68.576571 -61.642701 20.807682</t>
  </si>
  <si>
    <t>3 -9472.171871 -1117.897632 12632.429570 1915.606185 4599.767069 -3973.752508 -1151.716898 -1024.937266 -2407.551955</t>
  </si>
  <si>
    <t>4 -132.655608 -39.123830 246.514075 353.644302 -87.795786 -18.640651 -163.134530 -124.074408 -34.736102</t>
  </si>
  <si>
    <t>3 -2216.207080 14.974488 3211.356033 2395.964061 -715.152333 -519.791389 225.207514 -1411.618749 -984.763512</t>
  </si>
  <si>
    <t>3 -11097.246547 1054.064190 21661.861046 12604.008570 -5239.971217 -2590.200191 -4513.158259 -8388.955604 -3490.568150</t>
  </si>
  <si>
    <t>4 -385.233636 -285.283219 358.706024 1299.770269 -287.005065 -289.805275 236.468391 -655.860685 8.227893</t>
  </si>
  <si>
    <t>3 -14719.772537 686.183710 20747.463892 16697.682564 -3454.464894 -2478.346848 -3106.011773 -9360.419495 -5012.559207</t>
  </si>
  <si>
    <t>3 -6311.157441 520.899158 9888.450618 7203.187430 -2423.347151 -1147.073560 -1436.861036 -4356.375714 -1937.814925</t>
  </si>
  <si>
    <t>3 -9716.180303 461.724494 16900.045909 10730.529901 -3998.518455 -1820.554484 -2345.042547 -6938.331951 -3273.823945</t>
  </si>
  <si>
    <t>3 -31.385654 -4.272923 188.217032 56.602999 -41.727963 -19.207167 -97.042278 -52.142601 0.957617</t>
  </si>
  <si>
    <t>3 -11900.378028 733.685640 19541.806198 12935.240256 -4210.650981 -1752.564782 -3192.718970 -8017.962345 -4136.622555</t>
  </si>
  <si>
    <t>3 -1106.711939 55.039385 1990.892259 984.040986 -415.867643 -282.260122 -70.783174 -820.408192 -333.953333</t>
  </si>
  <si>
    <t>3 -2624.326384 642.044282 3957.539040 1584.306034 -698.949946 -383.686949 -877.085502 -1379.206282 -220.666866</t>
  </si>
  <si>
    <t>3 -68.626054 2.762817 53.005280 38.868852 -22.838134 19.847965 -1.757572 -30.593148 9.328619</t>
  </si>
  <si>
    <t>3 -119.966090 10.636042 284.011052 127.848293 -68.654706 -22.913326 -33.914696 -154.416512 -22.630872</t>
  </si>
  <si>
    <t>3 -30964.946527 7823.353385 32904.561311 31381.579715 -9344.277238 -1223.458023 -4819.488806 -16740.866016 -9016.783907</t>
  </si>
  <si>
    <t>3 -629.903089 68.710759 738.108737 589.549056 -158.414995 -19.297805 -70.795879 -315.409306 -202.552719</t>
  </si>
  <si>
    <t>3 -797.275165 -78.112824 849.437911 639.431356 277.815221 -68.609160 -487.367761 -323.223023 -12.113348</t>
  </si>
  <si>
    <t>3 -56.990565 -14.348601 64.213053 27.695702 -5.395197 5.277566 -16.141741 13.900909 -18.212301</t>
  </si>
  <si>
    <t>4 -663.759502 -72.703248 802.989758 814.238586 -75.342820 -49.593381 -320.040159 -465.979814 30.182067</t>
  </si>
  <si>
    <t>3 -132.798781 -13.110441 172.728159 128.788644 13.643405 -18.185896 -80.368539 -66.721542 -3.976061</t>
  </si>
  <si>
    <t>3 -1048.959957 133.992798 1334.050613 1272.533863 -257.897487 -103.130383 -616.030134 -437.129993 -277.438313</t>
  </si>
  <si>
    <t>3 -330.931934 -3.008776 453.850771 224.260299 -8.001142 57.225027 -226.574152 -174.812063 7.988857</t>
  </si>
  <si>
    <t>3 -2847.758734 -232.913932 6744.225569 3275.111454 -958.430487 -1066.326133 -570.132753 -2322.148804 -2021.651588</t>
  </si>
  <si>
    <t>3 -78.909174 -1.348258 163.305532 108.186146 -40.759655 -20.691143 -93.584227 -56.835127 20.634294</t>
  </si>
  <si>
    <t>3 -149.214756 -6.934888 551.646663 255.151026 -129.821397 -64.167953 -241.025186 -165.485902 -50.149164</t>
  </si>
  <si>
    <t>3 -1586.107653 306.265868 2809.179928 1858.620221 -888.322735 -52.742329 -774.772641 -1027.162794 -644.972976</t>
  </si>
  <si>
    <t>3 -549.294924 88.948896 938.139358 677.982617 -280.236914 -99.458439 -182.513648 -395.365978 -198.206619</t>
  </si>
  <si>
    <t>3 -184.883724 -42.942903 386.332267 246.145909 -37.637225 -75.396595 -311.195905 -75.094477 94.669394</t>
  </si>
  <si>
    <t>3 -85.409967 -82.367289 191.696047 144.565669 -25.835376 39.579685 -103.220268 -99.090981 20.080441</t>
  </si>
  <si>
    <t>3 -2261.586353 421.710122 5454.452184 2461.675601 -1642.901705 -423.866089 -916.068296 -2011.991450 -1081.437258</t>
  </si>
  <si>
    <t>3 -114.129290 -38.697463 221.599318 131.218430 4.995910 -82.494146 -52.572496 -108.947332 39.024853</t>
  </si>
  <si>
    <t>3 -102.038766 -11.093034 286.988809 76.908159 -69.724005 31.138391 -128.696854 -92.924581 9.439724</t>
  </si>
  <si>
    <t>3 -390.111441 -46.981291 656.347804 534.761352 -88.880307 -63.409899 -259.840233 -323.447509 -18.441614</t>
  </si>
  <si>
    <t>3 -1337.544735 82.246499 1611.943356 687.915619 888.260588 -634.309983 -452.442982 -1003.994126 157.906004</t>
  </si>
  <si>
    <t>3 -49.393977 -10.174861 113.666405 -5.613176 54.172067 -33.862221 -11.141676 -59.647683 1.994204</t>
  </si>
  <si>
    <t>3 -8359.097551 653.550266 13709.096870 8912.500294 -3142.115860 -1470.537503 -2136.372937 -5634.345284 -2532.810979</t>
  </si>
  <si>
    <t>3 -7248.467700 444.536819 11780.446803 7728.817303 -2719.971864 -1133.538522 -1561.909282 -4881.578997 -2408.448922</t>
  </si>
  <si>
    <t>4 -180.993388 27.459270 181.227624 258.626026 6.446681 3.829803 -235.641089 -63.033054 2.075940</t>
  </si>
  <si>
    <t>4 -1784.799672 291.731522 1975.640049 2271.519852 -735.748360 29.526359 -571.369314 -899.668766 -576.846665</t>
  </si>
  <si>
    <t>3 -9898.276374 542.296850 16252.064998 10376.500630 -3950.428319 -1479.617817 -1770.892791 -6849.613103 -3222.175219</t>
  </si>
  <si>
    <t>3 -188.747244 7.767907 224.770589 101.203621 7.797890 0.711108 -50.189177 -94.600104 -8.716520</t>
  </si>
  <si>
    <t>4 -694.676849 166.443606 804.979639 856.092710 -297.378549 -13.134494 -283.946216 -336.408234 -201.977436</t>
  </si>
  <si>
    <t>3 -6078.083091 335.334452 10324.333307 6801.754943 -2369.425122 -928.345424 -1653.897710 -4204.492728 -2227.272000</t>
  </si>
  <si>
    <t>4 -1603.968668 398.830361 1771.243526 1966.968498 -644.135938 -4.830331 -623.905452 -771.060398 -489.154463</t>
  </si>
  <si>
    <t>3 -1875.805233 118.039306 3154.988877 2089.142620 -780.004096 -302.466369 -426.168192 -1313.311294 -664.444211</t>
  </si>
  <si>
    <t>3 -187.456069 39.314405 259.146175 158.481888 -20.498032 -55.308682 -43.229535 -123.510452 -26.942661</t>
  </si>
  <si>
    <t>3 -1029.666186 108.091151 1304.157521 1175.702063 -82.612550 -281.919862 -968.136756 -588.067215 362.430104</t>
  </si>
  <si>
    <t>3 -145.040107 14.235978 269.692493 223.072286 -68.444900 -98.675143 21.838704 -182.280679 -34.399698</t>
  </si>
  <si>
    <t>3 -5025.520924 770.848074 6832.186473 3590.930873 225.092899 -899.719090 -2179.031537 -3074.413550 -240.464138</t>
  </si>
  <si>
    <t>9 -58.294773 -13.577817 54.331939 31.377703 -38.897007 -19.550240 -51.056452 -62.008769 157.675051</t>
  </si>
  <si>
    <t>3 -61.061716 -4.546724 81.351173 61.336293 -16.555252 8.013118 -21.119012 -38.344627 -9.074170</t>
  </si>
  <si>
    <t>5 -177.505987 -104.472116 129.629961 121.723714 270.079263 -181.249813 -120.151344 -75.643281 137.589146</t>
  </si>
  <si>
    <t>3 -362.099008 -68.404684 695.570530 650.922277 -189.811255 -26.754896 -334.402249 -293.419035 -71.607648</t>
  </si>
  <si>
    <t>3 -73.857786 8.079407 82.559565 65.001762 -15.990570 0.079771 -15.070576 -42.017186 -8.785323</t>
  </si>
  <si>
    <t>3 -39.061286 -121.690451 287.724611 -65.915497 38.678210 -31.126553 -47.098652 -70.704269 49.191596</t>
  </si>
  <si>
    <t>3 -40.386512 -12.966955 212.502974 -50.991692 1.179458 -23.187065 -65.102626 -54.508885 33.460024</t>
  </si>
  <si>
    <t>3 -228.283678 18.884285 424.484698 266.693826 -79.284875 10.502723 -165.233179 -186.586272 -61.179020</t>
  </si>
  <si>
    <t>4 -407.825003 19.578733 395.807366 585.584448 -243.834713 -24.926679 -159.007973 -234.262154 68.883721</t>
  </si>
  <si>
    <t>3 -9942.703784 -1161.507052 18339.259552 3404.360214 1159.758214 -1648.936710 1490.052600 -8340.296815 -3300.111557</t>
  </si>
  <si>
    <t>3 -229.931765 13.575694 215.021212 198.920608 -49.494873 2.243859 -16.921196 -76.405749 -57.010396</t>
  </si>
  <si>
    <t>3 -1745.708072 -290.128122 3605.180582 1934.486114 -583.718231 -807.931996 -1237.206692 -1110.408540 235.384947</t>
  </si>
  <si>
    <t>3 -1446.950527 117.343483 2428.860276 1223.070195 -463.309671 -120.673036 -448.713674 -945.836254 -343.810990</t>
  </si>
  <si>
    <t>4 -973.974666 -372.494951 1666.576402 2011.015036 9.648349 -622.601135 -519.201617 -764.288176 -434.719985</t>
  </si>
  <si>
    <t>3 -275.984309 -37.295139 786.617638 226.307881 -190.388321 -67.071287 -91.756427 -225.238734 -125.195071</t>
  </si>
  <si>
    <t>3 -6151.379077 559.015667 11473.656433 9261.713484 -3747.167104 985.313664 -3861.468497 -4818.962404 -3700.764565</t>
  </si>
  <si>
    <t>3 -782.691313 84.372751 1769.972097 984.387920 -463.705087 -162.118593 -541.402396 -618.805999 -270.018230</t>
  </si>
  <si>
    <t>3 -58.868511 -4.360248 96.958052 71.455426 -4.317387 -5.983560 -60.683402 -54.546352 20.344747</t>
  </si>
  <si>
    <t>3 -248.125172 -12.777821 277.087903 96.419978 28.373408 4.134272 -118.533572 -71.539411 44.957565</t>
  </si>
  <si>
    <t>3 -70.418990 -6.123340 89.138061 50.034839 46.081326 -48.609924 -80.258423 -28.509993 48.664846</t>
  </si>
  <si>
    <t>3 -197.048633 7.823009 293.793984 138.991365 -53.796269 15.135591 -41.110596 -86.540362 -77.250445</t>
  </si>
  <si>
    <t>4 -171.073768 8.913070 75.995960 217.884162 -23.257176 -24.017529 36.592239 -51.885234 -69.153828</t>
  </si>
  <si>
    <t>3 -316.050798 -111.663463 411.460100 268.707397 147.414583 23.942031 27.653376 -106.582171 -344.884903</t>
  </si>
  <si>
    <t>3 -2337.793692 291.431339 2874.137757 1858.380828 -547.684306 -225.485451 -201.176260 -1392.850670 -318.994371</t>
  </si>
  <si>
    <t>3 -127.806197 21.498047 294.260165 103.924449 -39.101904 -47.132905 -131.176622 -98.090026 23.623171</t>
  </si>
  <si>
    <t>3 -1151.038267 72.366806 2204.078017 835.782138 -341.714727 -197.571232 -497.372834 -654.495406 -270.045425</t>
  </si>
  <si>
    <t>4 -1012.343996 -22.855918 -315.272792 2170.560049 163.354099 91.542216 -55.725048 -796.154028 -223.116668</t>
  </si>
  <si>
    <t>4 -73.327793 -8.580358 117.849456 122.212932 -23.984218 -8.397964 -29.567279 -82.515408 -13.690073</t>
  </si>
  <si>
    <t>3 -1993.106929 -204.894587 3093.152893 2765.749802 -811.463608 -3.354773 -895.358327 -1223.276283 -727.468411</t>
  </si>
  <si>
    <t>4 -557.874379 101.555163 706.834847 886.570218 -413.288444 -2.173639 -306.809583 -249.065052 -165.753936</t>
  </si>
  <si>
    <t>3 -936.083792 -46.981145 1571.967026 525.003628 -159.684083 -20.401505 -278.038179 -242.860347 -412.930712</t>
  </si>
  <si>
    <t>3 -444.384742 0.496493 1252.628151 516.674545 -345.156516 -75.823239 -140.580655 -469.315690 -294.543939</t>
  </si>
  <si>
    <t>3 -157.758554 44.439158 286.493788 178.255592 -98.174963 -40.783256 -18.441704 -152.269177 -41.762035</t>
  </si>
  <si>
    <t>3 -2737.742486 342.188664 2584.835094 2118.936193 -892.140853 257.319594 -934.564955 253.871131 -992.756653</t>
  </si>
  <si>
    <t>3 -186.514189 -30.906791 308.989379 41.598270 108.029723 -83.451525 -0.949642 -135.718218 -21.081526</t>
  </si>
  <si>
    <t>3 -5707.033985 669.316997 11085.752593 2913.952359 -1315.314684 -870.923783 -4026.117752 -3236.692685 486.982002</t>
  </si>
  <si>
    <t>3 -2735.496520 434.744468 3751.031680 2518.198567 -1084.804786 -398.191983 -357.162673 -1266.769989 -861.570376</t>
  </si>
  <si>
    <t>4 -1574.055604 110.287968 1447.524993 3198.519426 -533.521675 -139.485991 -439.121304 -1186.381701 -883.783929</t>
  </si>
  <si>
    <t>3 -255.325933 -98.947451 1018.044218 191.990333 -223.597563 -55.414148 -242.815302 -229.119637 -104.819373</t>
  </si>
  <si>
    <t>4 -97.673955 -12.763738 80.517416 146.554917 -2.954055 14.134666 -43.666833 -69.418591 -14.731370</t>
  </si>
  <si>
    <t>3 -1100.806263 -97.018266 1833.525311 1296.238045 -525.510037 23.705303 -470.487321 -677.824520 -281.837456</t>
  </si>
  <si>
    <t>3 -1218.186321 257.859188 1856.709615 1316.492388 -159.364208 -275.936627 -559.532088 -1122.166664 -95.896766</t>
  </si>
  <si>
    <t>3 -147.004274 -19.157579 257.384290 79.658260 57.906170 -23.052010 -33.348619 -97.773722 -74.612843</t>
  </si>
  <si>
    <t>3 -1908.063107 294.594754 2155.076132 2036.923589 -504.205262 -21.413263 -763.575208 -802.885362 -486.475019</t>
  </si>
  <si>
    <t>3 -684.760362 92.642404 1858.116140 1263.021748 -651.577065 -315.496233 -318.381036 -983.207891 -260.363737</t>
  </si>
  <si>
    <t>3 -338.543867 -71.550916 527.913453 212.372479 113.613377 -39.823913 -142.050201 -194.463850 -67.475012</t>
  </si>
  <si>
    <t>3 -1318.690538 16.850635 2373.763774 1807.406848 -532.331755 -475.266757 -71.395418 -1057.032980 -743.317668</t>
  </si>
  <si>
    <t>3 -574.573412 124.931756 877.384464 503.924916 -192.967122 -75.621609 -256.608166 -395.196719 -11.283874</t>
  </si>
  <si>
    <t>3 -647.231379 -14.440039 1612.515325 935.252260 -330.045175 -156.955028 -381.606603 -529.426182 -488.070611</t>
  </si>
  <si>
    <t>3 -83.218008 -18.865518 105.989733 73.722888 9.776627 -18.527409 -30.265163 -36.870815 -1.743530</t>
  </si>
  <si>
    <t>3 -1373.770370 113.340627 2744.677802 2044.508299 -622.132806 -361.757611 -701.315881 -1170.005982 -673.556785</t>
  </si>
  <si>
    <t>3 -2264.380416 363.994528 2643.408340 1636.070289 165.902759 123.099415 -1434.010154 -971.641519 -262.482756</t>
  </si>
  <si>
    <t>3 -359.192044 35.977772 466.884582 222.953344 -99.841536 -1.955087 -42.373841 -174.143501 -48.313566</t>
  </si>
  <si>
    <t>3 -407.277323 66.555367 625.512136 605.929404 -166.533519 -132.982178 -49.421464 -358.918251 -182.868223</t>
  </si>
  <si>
    <t>3 -236.858436 -12.224600 401.650716 260.350933 -101.528387 -32.616378 -86.342122 -139.992305 -52.441143</t>
  </si>
  <si>
    <t>3 -510.424117 45.388990 433.808938 217.138965 169.503941 -158.633630 121.487096 -263.549573 -54.728751</t>
  </si>
  <si>
    <t>4 -221.471214 -11.487451 366.886649 414.832929 -73.902605 24.877845 -231.266449 -197.606764 -70.869287</t>
  </si>
  <si>
    <t>3 -1477.517394 71.768855 3962.595943 1644.314908 -859.463727 -163.711328 -1208.132457 -1119.986169 -849.883305</t>
  </si>
  <si>
    <t>3 -1995.442385 232.207530 3137.262890 2001.638564 -876.957554 -212.774401 -536.821993 -1171.782468 -577.358783</t>
  </si>
  <si>
    <t>3 -736.189190 26.751457 1020.641811 813.975203 -103.688736 -69.668836 -417.817073 -492.215372 -41.797609</t>
  </si>
  <si>
    <t>3 -31083.136471 -3510.052420 52860.599728 15168.461826 -5038.614980 -3998.765522 -6357.163534 -14331.131445 -3710.646592</t>
  </si>
  <si>
    <t>3 -190.313465 -5.489072 183.498906 148.260900 3.422765 13.918510 -51.326835 -77.393336 -24.580963</t>
  </si>
  <si>
    <t>3 -49.569350 -36.286760 145.632789 107.876868 -29.637423 3.850435 -91.505177 -39.061905 -11.300595</t>
  </si>
  <si>
    <t>4 -721.140804 -76.160277 895.237812 1332.562119 -387.578706 -149.933980 -506.997201 -445.868524 59.876873</t>
  </si>
  <si>
    <t>3 -376.468012 -40.993292 710.621816 450.722459 -202.552672 -43.281721 -4.086532 -415.112859 -78.855189</t>
  </si>
  <si>
    <t>3 -156.339441 -19.953672 359.114865 246.881945 -114.870016 -24.436864 -10.034904 -180.096224 -100.268874</t>
  </si>
  <si>
    <t>3 -4243.829627 252.935955 10357.580439 6347.623044 -3112.313102 -1224.983236 -1430.589113 -4258.502713 -2687.947198</t>
  </si>
  <si>
    <t>3 -52.388275 -13.238639 66.080061 60.953445 -10.851339 4.536019 -45.737360 -49.862231 40.507530</t>
  </si>
  <si>
    <t>3 -3825.276319 152.729916 8526.863816 3189.274384 -2208.602566 -873.912220 -1632.761274 -1941.338690 -1387.027898</t>
  </si>
  <si>
    <t>3 -294.243172 -108.741109 446.161593 311.121317 78.916936 -32.361247 -289.166973 -172.085694 60.393651</t>
  </si>
  <si>
    <t>3 -1289.230134 -37.256715 1322.894370 791.142878 -177.096823 40.100840 72.725043 -561.924896 -161.359411</t>
  </si>
  <si>
    <t>3 -248.854477 31.329451 430.068459 186.750197 -37.762639 -29.089853 -166.377858 -177.702617 11.636390</t>
  </si>
  <si>
    <t>3 -111.837730 -104.735923 915.930109 -216.819814 190.191672 -282.266844 -844.597885 -49.806358 503.934586</t>
  </si>
  <si>
    <t>4 -1781.733714 -867.711677 645.932634 1829.295272 -250.950634 -55.045430 1549.177812 -226.364791 -842.594304</t>
  </si>
  <si>
    <t>3 -1009.508283 186.388147 716.022214 58.835648 536.884366 91.355713 -440.263390 -208.300907 68.564944</t>
  </si>
  <si>
    <t>4 -106.429295 -1.746149 94.942392 96.046742 -36.568028 9.735341 -13.150922 -68.589491 25.758686</t>
  </si>
  <si>
    <t>3 -59.723737 -3.217869 185.273595 75.209420 -40.293429 -14.202982 -76.415213 -89.830470 23.198372</t>
  </si>
  <si>
    <t>4 -2769.730761 648.942589 2581.294520 2683.478680 -659.751670 -692.254942 -272.753588 -1353.869243 -165.394145</t>
  </si>
  <si>
    <t>3 -375.660163 6.888990 701.060884 195.447780 -80.360745 -82.246078 -106.350486 -290.286587 31.500484</t>
  </si>
  <si>
    <t>3 -264.642807 -45.910045 469.897249 293.825616 -61.682520 -21.162613 -123.315363 -197.789752 -49.223605</t>
  </si>
  <si>
    <t>3 -56.934938 -40.497314 209.747353 114.521813 -38.327287 -32.427045 -50.429693 -57.209840 -48.443408</t>
  </si>
  <si>
    <t>3 -5540.341971 -277.857333 5513.545507 4595.706457 -691.569412 508.099414 -34.631908 -2016.426708 -2056.589132</t>
  </si>
  <si>
    <t>3 -23.437146 -17.314237 134.046881 49.711440 20.833891 -23.010548 -44.563628 -59.065864 -37.201142</t>
  </si>
  <si>
    <t>3 -31.371494 -3.100931 87.431182 44.799271 -18.716827 -9.456974 -48.893866 -40.850218 20.159644</t>
  </si>
  <si>
    <t>3 -4005.478962 1153.335116 5204.924427 3170.736547 -1077.677907 -435.780491 -721.596031 -2467.920213 -820.610310</t>
  </si>
  <si>
    <t>3 -396.235702 -77.379885 950.595662 233.407269 16.915307 -180.812434 -108.323324 -371.376160 -66.796570</t>
  </si>
  <si>
    <t>3 -1512.658227 -38.329145 2420.054963 1335.806195 -426.313517 -15.743658 -895.268123 -926.344595 58.769071</t>
  </si>
  <si>
    <t>3 -6931.538545 958.063320 10525.822171 8895.409914 -3340.513561 -1188.290163 -627.998072 -4978.316946 -3312.698029</t>
  </si>
  <si>
    <t>3 -1579.542677 192.893806 1768.243191 966.652859 -393.814450 -23.432225 -21.239220 -654.358384 -255.423956</t>
  </si>
  <si>
    <t>3 -115.232062 -4.374320 209.791717 148.151318 -69.855357 15.768952 -94.692918 -61.929456 -27.630663</t>
  </si>
  <si>
    <t>3 -131.858394 -39.711706 431.215742 291.886610 -81.549113 -57.546514 -114.118609 -147.282741 -151.036727</t>
  </si>
  <si>
    <t>3 -167.692490 -17.018431 336.899549 153.260804 -78.242062 -11.942517 -118.276308 -146.972080 49.981114</t>
  </si>
  <si>
    <t>4 -684.575686 81.974058 665.125433 985.824678 -276.927673 -94.803586 -107.090580 -449.380495 -120.155457</t>
  </si>
  <si>
    <t>4 -2424.914841 -84.560508 2464.874750 2732.412163 -164.318127 -23.987290 -687.635513 -1762.567585 -49.337287</t>
  </si>
  <si>
    <t>4 -338.532697 -122.974521 524.695981 829.659170 -73.892635 -89.353606 -513.740040 -197.952016 -17.917525</t>
  </si>
  <si>
    <t>4 -1084.464332 -94.624073 1360.964481 1470.804355 -125.207016 195.212658 -218.953653 -1106.118519 -397.626157</t>
  </si>
  <si>
    <t>3 -9.821718 -9.683405 52.369342 18.590490 -4.882512 -4.644184 -50.038268 -12.858116 20.967960</t>
  </si>
  <si>
    <t>3 -134.553576 -184.709131 273.953234 232.423782 -1.544753 73.056431 -273.020748 42.569296 -28.179706</t>
  </si>
  <si>
    <t>4 -139.750546 -32.258178 164.162796 200.977083 -11.331384 -8.533800 -181.002117 -25.101587 32.834672</t>
  </si>
  <si>
    <t>4 -140.367674 -36.494420 98.124964 152.834416 0.297489 14.152150 18.984268 -51.913691 -55.619073</t>
  </si>
  <si>
    <t>3 -3476.112008 -159.710311 7033.311312 2706.666590 -1320.157375 -59.236662 -458.531752 -2123.176000 -2143.081454</t>
  </si>
  <si>
    <t>4 -496.767226 -43.349446 655.813273 766.096532 -243.165422 43.619738 3.147030 -337.015687 -348.379855</t>
  </si>
  <si>
    <t>3 -823.397930 200.093223 1787.889334 877.381046 -366.784822 -209.574153 -582.875899 -687.202832 -195.536567</t>
  </si>
  <si>
    <t>3 -64.008730 -46.700985 222.865171 -21.321125 66.715547 -20.390607 -105.670438 -33.401893 1.911646</t>
  </si>
  <si>
    <t>3 -182.993472 -28.850668 317.213235 167.357819 -36.327540 -15.910583 -32.833146 -106.744572 -80.912547</t>
  </si>
  <si>
    <t>3 -15.488450 -4.864847 52.786220 21.482509 -12.459252 -6.816890 -21.538084 -21.208871 8.107313</t>
  </si>
  <si>
    <t>3 -513.676520 50.007706 1320.239874 798.543169 -421.099796 -107.567025 -337.423515 -512.626190 -276.402002</t>
  </si>
  <si>
    <t>3 -24.616505 -18.750140 52.535397 32.306866 -1.286336 -0.827968 -15.986879 -21.761223 -1.613503</t>
  </si>
  <si>
    <t>3 -1085.880191 350.611965 1449.078777 958.059989 -461.117930 -118.418131 -331.833376 -977.676563 217.161440</t>
  </si>
  <si>
    <t>4 -1258.715079 137.209308 1324.043175 1652.911823 -388.748309 -80.668994 -280.397008 -697.210589 -408.430921</t>
  </si>
  <si>
    <t>4 -34.300677 -1.889928 58.140623 65.105810 -12.407636 -2.889633 -35.195539 -39.383902 2.820161</t>
  </si>
  <si>
    <t>3 -7.940438 -5.346535 89.225772 -26.887621 6.076977 -18.869443 -54.479354 -23.226994 41.447085</t>
  </si>
  <si>
    <t>4 -120.807893 0.500125 139.275510 139.977260 32.250876 -29.747474 -68.519141 -109.319334 16.388221</t>
  </si>
  <si>
    <t>3 -1281.541228 35.756798 1967.244543 1452.793088 -336.348173 -219.561419 -832.787376 -807.996471 22.418038</t>
  </si>
  <si>
    <t>3 -150.181271 -11.264155 264.407723 251.850557 -62.766383 -78.379952 -125.800606 -106.026992 18.158817</t>
  </si>
  <si>
    <t>4 -99.033895 -31.155380 100.622668 134.049914 -11.203491 -22.175095 -81.645276 -50.700035 61.240085</t>
  </si>
  <si>
    <t>3 -2602.238023 384.096088 3181.208245 2272.562522 -666.488898 -390.432540 -628.910244 -1509.670906 -40.165227</t>
  </si>
  <si>
    <t>3 -1562.281569 150.496080 2576.376355 1600.736121 -638.777837 -419.457846 26.155161 -996.842355 -736.411685</t>
  </si>
  <si>
    <t>3 -1240.641185 4.418163 2600.739862 1203.280009 -570.237609 -344.274985 -123.596950 -850.544391 -679.155089</t>
  </si>
  <si>
    <t>3 -69.098115 -70.834177 237.798200 113.806240 -28.093543 -37.514313 -65.367274 -67.432805 -13.265377</t>
  </si>
  <si>
    <t>3 -272.918650 -117.566061 388.657043 130.910805 39.581444 -8.318906 -33.618299 -51.335069 -75.397788</t>
  </si>
  <si>
    <t>4 -492.622738 30.480478 1184.667580 1188.419028 162.534997 -284.980807 -532.425039 -734.821906 -521.268151</t>
  </si>
  <si>
    <t>3 -105.933130 14.945304 398.941022 90.659569 -85.707229 -66.483068 -111.397330 -139.415606 4.388419</t>
  </si>
  <si>
    <t>3 -5870.219125 1205.660937 7619.140359 4717.242444 -848.848999 -1066.149629 -2166.621972 -3295.107154 -295.191966</t>
  </si>
  <si>
    <t>3 -7341.302519 528.199119 11888.545518 5631.172312 -2926.977332 -1301.616667 -434.434158 -4506.456215 -1537.220496</t>
  </si>
  <si>
    <t>3 -1275.331707 285.223267 1924.193400 1353.262235 -495.544844 -301.891498 -445.143289 -865.574649 -179.211876</t>
  </si>
  <si>
    <t>3 -1811.946607 -151.833486 3390.643566 1744.156161 -639.259618 -432.278742 -1032.864050 -1164.118661 97.480851</t>
  </si>
  <si>
    <t>3 -3131.290045 369.840551 5647.641759 4546.360819 -1845.896062 -868.150766 -549.209587 -2599.472664 -1569.855400</t>
  </si>
  <si>
    <t>4 -21146.871323 6067.006114 26243.472405 29425.835253 -7215.314853 -3270.517626 -5460.423573 -16868.807828 -7774.523103</t>
  </si>
  <si>
    <t>3 -525.488990 -7.920717 1247.443411 411.400198 -132.848676 -51.548740 -444.207443 -305.901802 -190.932309</t>
  </si>
  <si>
    <t>3 -78.071787 7.632421 84.735467 42.333245 9.550497 5.874873 -5.585244 -65.043364 -1.427567</t>
  </si>
  <si>
    <t>3 -363.693928 -96.055607 677.651531 281.295919 -109.610650 -37.601973 15.116142 -194.207903 -172.897674</t>
  </si>
  <si>
    <t>3 -170.088710 7.216719 272.788245 173.335386 -51.919085 -7.565119 -56.384354 -106.284091 -61.100071</t>
  </si>
  <si>
    <t>3 -172.855888 -27.419929 399.941224 165.999419 -134.559288 2.607214 -105.826229 -150.102369 22.213232</t>
  </si>
  <si>
    <t>4 -1095.319065 26.966982 1321.070359 2053.254875 -555.080250 -76.282922 -872.339708 -513.009364 -289.268424</t>
  </si>
  <si>
    <t>4 -139.931156 -49.819532 9.029393 271.052354 231.433071 -81.322528 -298.333864 -36.155031 94.043214</t>
  </si>
  <si>
    <t>4 -2411.804856 97.939268 2615.060168 3085.760661 -809.746187 -205.557660 -1025.434617 -1328.430626 -17.815164</t>
  </si>
  <si>
    <t>4 -282.758280 -119.896242 106.794461 594.064478 -33.169543 41.668606 -164.356138 -271.458977 129.107810</t>
  </si>
  <si>
    <t>4 -264.094183 -27.197633 425.831741 489.860458 -146.783164 -24.922478 -228.589688 -191.712084 -32.395385</t>
  </si>
  <si>
    <t>3 -565.991348 21.926576 867.437078 726.900530 -473.000843 53.346756 -237.574488 -150.502405 -242.547211</t>
  </si>
  <si>
    <t>3 -4969.125091 276.736898 7881.595707 4864.626821 -1795.306630 -704.181726 -595.830916 -3009.944529 -1948.642270</t>
  </si>
  <si>
    <t>3 -22186.049664 6807.135595 36738.268547 15439.477132 -215.679538 -8254.207059 -23926.586480 -12187.973911 7785.150753</t>
  </si>
  <si>
    <t>3 -160.646739 -48.784687 317.085333 169.499267 -45.300165 -11.924312 -45.418448 -106.471374 -68.040778</t>
  </si>
  <si>
    <t>3 -3420.427122 -101.352186 3805.443194 1797.561753 113.804120 -89.402662 59.612666 -1470.658326 -694.630082</t>
  </si>
  <si>
    <t>3 -341.183778 59.823188 1009.466619 417.958260 -301.537893 -138.836319 -228.287619 -389.903742 -87.500301</t>
  </si>
  <si>
    <t>3 -721.837410 93.222423 1422.720338 676.138944 -410.918025 -73.564481 -329.020331 -440.584213 -216.161621</t>
  </si>
  <si>
    <t>3 -219.528503 -290.101366 408.502703 405.650472 230.530765 -219.784113 -125.911704 -234.500515 45.138198</t>
  </si>
  <si>
    <t>3 -13966.129206 2022.559763 15263.615186 9548.112747 218.496825 -1966.313135 -3155.321460 -7624.638427 -340.585146</t>
  </si>
  <si>
    <t>3 -1898.424536 102.666849 2211.979663 1178.012847 -191.259648 -136.414268 -129.943236 -1003.034847 -133.605808</t>
  </si>
  <si>
    <t>3 -21.526889 -4.626583 78.193248 29.036140 -12.860159 -15.485444 -50.753609 -29.818725 27.841492</t>
  </si>
  <si>
    <t>3 -923.717027 -43.043844 1348.064469 267.425751 78.971198 20.545764 -479.277702 -62.330548 -206.650891</t>
  </si>
  <si>
    <t>3 -831.523483 21.395456 1160.772415 729.700225 -239.480660 125.137517 -341.937268 -331.117229 -292.956394</t>
  </si>
  <si>
    <t>3 -1757.914896 63.708336 2785.010583 1073.648371 -411.320330 -71.342072 -274.198206 -951.771552 -455.834734</t>
  </si>
  <si>
    <t>3 -706.470032 32.918786 1028.019349 414.748700 14.605431 -24.792499 -441.643751 -356.523694 39.128406</t>
  </si>
  <si>
    <t>3 -78.017512 -27.155304 196.107216 42.066087 9.822084 -28.748349 -80.303269 -50.750199 16.977647</t>
  </si>
  <si>
    <t>3 -248.850875 10.412483 393.216499 96.016958 15.970108 -36.747895 -180.633496 -127.845615 78.458746</t>
  </si>
  <si>
    <t>3 -37.163371 3.447300 92.921367 -31.260218 17.430222 -5.460409 -36.622777 -24.072522 20.779542</t>
  </si>
  <si>
    <t>3 -933.607227 192.469115 1729.638406 751.676511 -213.217702 -173.817541 -931.361008 -637.459930 215.666404</t>
  </si>
  <si>
    <t>3 -85.908658 -19.690113 173.800992 68.121756 -23.300891 -17.395277 -76.554039 -43.614711 24.539959</t>
  </si>
  <si>
    <t>4 -985.053349 30.935190 679.834318 1399.041779 247.280535 -70.759323 -474.331320 -685.485320 -141.473452</t>
  </si>
  <si>
    <t>3 -563.023904 33.174378 802.284949 470.356035 119.992676 -198.228039 -190.502130 -274.023523 -200.038773</t>
  </si>
  <si>
    <t>3 -822.999346 -257.857699 1698.524853 1156.209765 -236.120460 -285.566982 -466.968314 -584.767961 -200.466402</t>
  </si>
  <si>
    <t>3 -1105.089764 79.709723 1510.581538 154.571996 38.463297 71.087385 -631.674246 -161.187621 43.525402</t>
  </si>
  <si>
    <t>3 -6298.155430 1232.371578 12686.230170 8429.041235 -2971.617253 -850.155000 -4069.741211 -5015.088798 -3142.955161</t>
  </si>
  <si>
    <t>3 -149.639885 17.865562 264.852576 171.882847 -48.236795 -12.603061 -64.011858 -108.777789 -71.333044</t>
  </si>
  <si>
    <t>3 -202.835950 -0.599956 250.392825 144.880158 -42.118353 15.219206 -7.402906 -130.504003 -27.033141</t>
  </si>
  <si>
    <t>3 -65.994348 6.032858 108.464266 53.514121 -28.345187 -4.555182 -27.975483 -48.088195 6.946545</t>
  </si>
  <si>
    <t>3 -329.356882 -20.474658 594.130679 177.219485 23.019197 11.756041 -296.758399 -173.637210 14.096620</t>
  </si>
  <si>
    <t>3 -241.097601 -25.166762 302.164933 232.131435 -119.902568 4.184824 30.658257 -175.285927 -7.688197</t>
  </si>
  <si>
    <t>3 -74.496207 -63.671677 305.366909 39.592366 -63.130786 -26.381937 -48.764291 15.800789 -84.318149</t>
  </si>
  <si>
    <t>3 -497.282791 24.515112 931.934062 589.142670 -257.053016 -8.898624 -207.866926 -320.509751 -253.985284</t>
  </si>
  <si>
    <t>3 -49.228448 -25.888293 125.144101 -7.416062 -34.543780 -3.774014 -13.854281 -45.761779 55.321136</t>
  </si>
  <si>
    <t>3 -624.381398 39.106455 1375.984185 501.566287 -201.434020 -200.513157 -513.284748 -438.221835 61.169921</t>
  </si>
  <si>
    <t>3 -121.415880 -25.511337 314.885856 146.876650 -84.992662 -41.556785 15.242320 -129.518007 -74.011485</t>
  </si>
  <si>
    <t>3 -3359.457216 423.219665 5374.398437 3712.812841 -1519.480180 -455.412899 -1240.399299 -2173.346515 -762.379944</t>
  </si>
  <si>
    <t>3 -598.075791 53.198915 1196.417825 1081.867163 -262.557205 142.923740 -997.992865 -518.700615 -97.082873</t>
  </si>
  <si>
    <t>3 -1306.277493 125.677840 2041.631005 1622.911551 -665.574470 279.151897 -996.537158 -469.574430 -631.418524</t>
  </si>
  <si>
    <t>3 -736.693616 184.408942 1699.751115 673.164107 -146.703123 -306.245938 -573.179901 -603.194322 -191.315136</t>
  </si>
  <si>
    <t>3 -331.966476 59.536594 573.937805 339.455138 -183.505072 -28.966115 -68.550425 -258.447386 -101.497304</t>
  </si>
  <si>
    <t>3 -139.819621 -39.248558 119.637234 42.007927 89.462529 8.355307 -66.647899 -26.339502 12.589607</t>
  </si>
  <si>
    <t>4 -52.784976 0.362741 87.612844 89.945916 -33.271943 -3.655239 -47.955477 -27.231280 -13.023152</t>
  </si>
  <si>
    <t>3 -686.657972 -62.198036 1066.037960 662.767553 -189.776688 -119.036117 -182.051461 -232.916149 -256.178669</t>
  </si>
  <si>
    <t>3 -575.513623 -84.830032 1378.546056 464.107412 -314.683039 -32.265915 -83.027745 -442.575128 -309.765465</t>
  </si>
  <si>
    <t>3 -20.157108 -7.984344 35.019213 28.193868 -6.987194 -5.114832 -18.918890 -22.654400 18.603341</t>
  </si>
  <si>
    <t>3 -309.074746 -295.012664 1290.059959 483.247908 -68.542179 -34.403801 -840.116513 -475.442199 249.276899</t>
  </si>
  <si>
    <t>3 -451.555869 8.591895 527.860209 467.243226 16.302992 1.882766 -237.213529 -333.069258 -0.051659</t>
  </si>
  <si>
    <t>3 -1618.552730 302.574049 2882.681480 2267.542482 -772.737935 -381.503093 -508.252599 -1430.806846 -740.957509</t>
  </si>
  <si>
    <t>3 -5014.718361 -283.332278 5544.369441 -969.725085 -166.758134 669.369911 2630.571586 -1890.266221 -519.601988</t>
  </si>
  <si>
    <t>4 -508.462724 7.476149 432.341686 587.850327 -131.085924 -40.407691 -128.506178 -213.007206 -6.206158</t>
  </si>
  <si>
    <t>3 -607.093793 29.612128 1460.334443 510.289489 -275.807961 -182.849153 -81.746622 -509.115726 -343.628360</t>
  </si>
  <si>
    <t>3 -214.593822 15.024498 440.103236 333.014627 -100.596444 -40.786510 -142.219166 -167.571222 -122.378212</t>
  </si>
  <si>
    <t>3 -1575.616320 185.564694 4334.689056 2544.843431 -1315.678047 -482.951509 -1245.321234 -1691.862024 -753.686297</t>
  </si>
  <si>
    <t>3 -284.809417 -89.791048 441.217075 285.162314 -99.760544 25.240121 -64.081582 -111.408601 -101.771945</t>
  </si>
  <si>
    <t>3 -120.630809 -1.461312 257.168026 104.959809 -65.246996 -33.622125 -35.261144 -92.755476 -13.152088</t>
  </si>
  <si>
    <t>3 -1624.692373 -163.441986 1943.136681 1617.131049 -510.873087 -106.940056 -508.819328 -438.621941 -206.906436</t>
  </si>
  <si>
    <t>3 -859.701977 94.136498 1397.891596 814.733712 -327.583647 -140.928130 -373.295620 -465.693367 -139.571436</t>
  </si>
  <si>
    <t>3 -187.550333 38.206043 320.981156 90.332775 -28.721023 -30.325782 -117.537758 -123.405204 38.018191</t>
  </si>
  <si>
    <t>4 -464.390710 -19.168529 600.254163 726.516463 -168.331661 -4.177089 -388.265150 -235.805492 -46.636663</t>
  </si>
  <si>
    <t>3 -246.047567 47.458732 576.551140 278.204934 -151.477618 -89.070310 -141.686706 -219.955975 -53.977571</t>
  </si>
  <si>
    <t>3 -97.156099 -1.322845 181.306304 34.366452 -6.051850 -23.820276 -61.388826 -44.348161 18.413703</t>
  </si>
  <si>
    <t>3 -38.661844 -2.934591 77.499368 11.255737 -25.528288 4.414874 -19.188647 -8.416539 1.559087</t>
  </si>
  <si>
    <t>3 -814.723089 169.330488 2169.899048 -108.740176 -186.514176 -207.104513 -527.387977 -558.382543 63.615544</t>
  </si>
  <si>
    <t>3 -1618.339423 -40.922312 2995.999196 1066.081551 171.991651 -389.641766 -793.321768 -1343.025935 -48.844445</t>
  </si>
  <si>
    <t>3 -1351.884347 210.273498 3279.780613 1410.230888 -855.412523 -335.734955 -700.593013 -1341.729621 -314.940349</t>
  </si>
  <si>
    <t>3 -861.676926 -243.183480 1489.907344 809.576836 -25.890327 -42.746476 -560.399076 -576.482097 10.875014</t>
  </si>
  <si>
    <t>4 -196.477915 25.274483 289.455438 316.038862 -127.204455 -40.485645 -93.754613 -189.510257 16.661965</t>
  </si>
  <si>
    <t>4 -947.421190 168.492230 601.074288 1060.491707 -307.725562 35.270169 -12.894600 -435.045105 -162.250212</t>
  </si>
  <si>
    <t>3 -52.397017 -4.689933 166.511438 58.327309 -37.301342 -13.970438 -30.936787 -69.099852 -16.444370</t>
  </si>
  <si>
    <t>4 -302.619845 -64.441900 383.779711 410.867866 -80.820244 -7.811912 -98.847177 -164.878951 -75.230675</t>
  </si>
  <si>
    <t>3 -33.015892 -3.878320 150.888503 21.840108 -34.645496 -12.708357 -36.097535 -47.965260 -4.418358</t>
  </si>
  <si>
    <t>3 -3447.329072 -1334.827056 4349.537979 198.959602 -1271.382721 199.077161 1383.287557 775.947961 -853.343802</t>
  </si>
  <si>
    <t>3 -27.058582 -7.079269 34.790155 -3.384980 27.093490 2.832858 -3.659000 -21.587917 -1.946941</t>
  </si>
  <si>
    <t>4 -23417.137189 5760.647681 29939.510296 37106.994343 -9554.683677 -4134.708923 -5940.486033 -18661.918200 -11098.361914</t>
  </si>
  <si>
    <t>3 -363.623082 -46.291209 633.726007 467.076247 78.940442 -169.118508 -238.649394 -277.629248 -84.438398</t>
  </si>
  <si>
    <t>3 -5575.018550 1091.816014 13420.739956 3732.415717 -1892.860135 -2672.489797 -3405.717305 -4375.004271 -323.949709</t>
  </si>
  <si>
    <t>3 -1454.261050 61.501002 1374.629584 1262.234445 -168.852943 69.737340 -83.019728 -718.993477 -342.995716</t>
  </si>
  <si>
    <t>7 -958.588383 -775.276579 -9.427315 140.272527 761.905441 -220.670026 1132.716146 587.971414 -658.943907</t>
  </si>
  <si>
    <t>4 -12180.369897 1167.789660 15301.220626 16674.229170 -3560.269189 -267.872393 -3997.909490 -7475.875993 -5661.001640</t>
  </si>
  <si>
    <t>4 -326.638265 22.480373 468.898857 516.286222 -126.054751 105.383498 -277.505138 -227.043558 -155.809521</t>
  </si>
  <si>
    <t>3 -1006.130583 132.090678 1550.404822 1295.086658 -463.865159 288.381538 -704.671379 -634.415360 -456.888368</t>
  </si>
  <si>
    <t>4 -824.765165 26.930153 1050.688993 1359.990745 -37.889242 40.604946 -591.459096 -737.778172 -286.330846</t>
  </si>
  <si>
    <t>3 -358.875184 -148.680427 596.874681 250.824086 -26.053676 -17.225500 -131.047550 -191.665765 25.846769</t>
  </si>
  <si>
    <t>3 -46.622175 -25.728413 101.740315 46.413591 2.024062 -4.132964 -31.516817 -52.193412 10.014401</t>
  </si>
  <si>
    <t>4 -21973.885495 6088.741486 26213.800491 34086.257198 -8082.931394 -5177.745181 -1692.587696 -17414.915124 -12046.887607</t>
  </si>
  <si>
    <t>4 -18.614534 -1.452287 29.693446 47.622519 -8.310447 -15.497785 -53.375249 -20.205400 40.139281</t>
  </si>
  <si>
    <t>3 -183.173302 -0.773078 238.436821 128.399748 -5.386502 -40.206601 -74.660960 -100.169798 37.530373</t>
  </si>
  <si>
    <t>3 -808.626352 174.874727 1674.449053 911.853707 -467.126093 -79.799903 -420.262548 -722.440174 -262.927040</t>
  </si>
  <si>
    <t>3 -3421.454474 -286.978164 3165.497356 2298.916265 -220.130622 800.749747 152.479970 -1266.040387 -1223.079136</t>
  </si>
  <si>
    <t>3 -1239.796358 211.812044 1767.748250 504.796603 -301.034361 -6.145158 15.690822 -570.181274 -382.906594</t>
  </si>
  <si>
    <t>3 -12.323955 -47.910406 148.320159 -22.135602 12.308689 -6.587124 -104.464588 6.930102 25.862249</t>
  </si>
  <si>
    <t>3 -623.589814 34.365783 1330.486928 516.646235 -209.091444 -34.621475 -250.471262 -524.828702 -238.901666</t>
  </si>
  <si>
    <t>3 -1218.186006 -234.631608 3242.251841 1001.577686 -232.639464 44.749413 -1491.394921 -866.022985 -245.730191</t>
  </si>
  <si>
    <t>3 -74.527124 -41.826042 120.114378 5.711643 27.652259 2.997442 4.568973 -42.438133 -2.254980</t>
  </si>
  <si>
    <t>3 -137.933555 -40.282795 163.225784 67.089694 101.024608 -3.385796 -81.008461 -93.082547 24.350787</t>
  </si>
  <si>
    <t>3 -416.082091 -28.814453 1251.305756 159.959283 -125.732519 -24.652980 -414.419637 -243.377882 -158.194552</t>
  </si>
  <si>
    <t>3 -3364.450067 -260.244731 3401.996993 1698.204849 -6.316889 -705.757300 830.576477 -914.767302 -679.298260</t>
  </si>
  <si>
    <t>3 -618.076353 -1.991823 2420.842779 1230.544542 -633.313381 -243.116334 -1433.760968 -609.163632 -111.961973</t>
  </si>
  <si>
    <t>3 -268.737676 41.915792 323.469073 279.802062 -73.767637 -39.833444 -104.291629 -149.997073 -8.564414</t>
  </si>
  <si>
    <t>3 -146.950923 -11.618859 310.559164 134.903318 -35.966082 -20.113693 -74.209380 -117.547324 -39.057345</t>
  </si>
  <si>
    <t>3 -13.346580 -14.707523 58.368875 15.668152 -7.451822 7.246001 -54.233772 -9.814201 18.270302</t>
  </si>
  <si>
    <t>3 -4751.594402 -565.465105 12680.375901 7330.492531 -3742.445941 -1456.775204 -2426.789197 -4764.919170 -2302.931380</t>
  </si>
  <si>
    <t>3 -21.269957 -10.088735 172.034518 10.750404 -23.044184 -3.613035 -111.689858 -41.270674 28.191073</t>
  </si>
  <si>
    <t>3 -2047.350008 397.844721 3806.994456 2267.850256 -1225.379762 -250.510311 -646.326277 -1336.875751 -966.261461</t>
  </si>
  <si>
    <t>3 -48.743592 -11.534976 85.476939 73.258296 12.936168 -11.420089 -74.541570 -54.729020 29.296772</t>
  </si>
  <si>
    <t>3 -492.865750 -89.978689 992.908245 695.277101 -289.096994 -34.086280 25.818741 -286.447665 -521.530516</t>
  </si>
  <si>
    <t>3 -125.560892 29.720584 140.945913 139.161831 -43.454235 -4.435093 -42.144399 -80.007125 -14.227172</t>
  </si>
  <si>
    <t>3 -301.099616 -212.062335 658.102105 238.327903 33.338648 63.240665 -464.883041 -2.990799 -11.979889</t>
  </si>
  <si>
    <t>4 -300.590208 7.962396 347.492697 397.210855 -109.205149 -1.337175 -184.314922 -178.417188 21.194397</t>
  </si>
  <si>
    <t>4 -343.296804 -15.079099 258.619933 269.062408 43.523562 -29.522021 -133.299422 -112.606702 62.594962</t>
  </si>
  <si>
    <t>3 -3704.678263 295.028386 4838.785912 2777.918426 -843.674022 42.821274 -1336.631894 -1574.668682 -494.952088</t>
  </si>
  <si>
    <t>3 -5244.435653 -804.635973 10188.805755 7150.393758 -3063.481049 -317.059062 -2342.945695 -2374.381523 -3192.340130</t>
  </si>
  <si>
    <t>3 -933.533270 72.818737 1134.011492 895.744804 -345.814434 10.980713 -35.711797 -625.681463 -172.822739</t>
  </si>
  <si>
    <t>3 -1020.455562 195.814354 1476.672071 831.743721 -375.122583 -7.327963 -416.696635 -669.073828 -15.558059</t>
  </si>
  <si>
    <t>4 -162.575746 -24.592835 196.965623 205.599614 -15.323029 17.646265 -74.764881 -68.061918 -74.894125</t>
  </si>
  <si>
    <t>4 -850.895064 29.829448 883.843447 1363.755916 -434.648753 62.966163 -514.799071 -437.570602 -102.483727</t>
  </si>
  <si>
    <t>3 -100.594164 -10.977904 195.510246 128.201367 -64.284717 -14.198314 -41.174554 -75.086981 -17.395977</t>
  </si>
  <si>
    <t>3 -2651.705338 -717.001885 3087.894744 2939.238668 1632.254487 -339.224437 -1058.452261 -2155.826565 -737.192741</t>
  </si>
  <si>
    <t>3 -29.639985 -0.247115 98.452596 26.107552 -11.640924 -13.304090 -44.324302 -32.285154 6.880837</t>
  </si>
  <si>
    <t>4 -4342.011445 613.773235 4027.702203 5938.017124 -1387.085124 -285.316854 -1514.362178 -2360.699557 -690.053949</t>
  </si>
  <si>
    <t>3 -556.977218 99.760608 1043.694407 590.052324 -379.973002 -63.557142 -59.322831 -394.201879 -279.477764</t>
  </si>
  <si>
    <t>3 -966.887061 134.478853 1435.894788 1236.704572 -456.498383 -56.371858 -294.479132 -760.468510 -272.378143</t>
  </si>
  <si>
    <t>3 -101.855346 -13.042044 232.364145 54.164921 129.315874 -52.934944 -248.157076 -96.823261 96.965441</t>
  </si>
  <si>
    <t>3 -259.853152 32.074682 543.369171 235.965789 -131.983314 -4.592143 -78.007839 -219.039673 -117.935415</t>
  </si>
  <si>
    <t>3 -2776.834080 -112.886642 2280.263340 1533.730066 95.212598 498.521973 416.426763 -1182.119889 -752.345314</t>
  </si>
  <si>
    <t>3 -153.807997 45.549499 218.116627 111.125165 -73.536099 -24.417962 -69.919046 -113.122427 60.010873</t>
  </si>
  <si>
    <t>3 -63.210878 10.994436 91.869780 71.628942 -35.791546 -7.366461 -45.516246 -21.020274 -1.588238</t>
  </si>
  <si>
    <t>3 -617.202776 -29.172325 1470.574298 644.198177 21.990016 -468.654105 -487.886603 -630.805484 96.954965</t>
  </si>
  <si>
    <t>3 -6999.488628 -174.418773 10705.654912 3389.971970 -930.814155 252.216146 -875.791366 -3176.091145 -2191.381201</t>
  </si>
  <si>
    <t>3 -3338.726842 774.866319 4780.360427 2161.595954 -950.001727 21.665986 -1303.330934 -1532.477189 -614.001594</t>
  </si>
  <si>
    <t>3 -748.351092 -67.909625 866.306056 332.160622 177.525759 -79.119379 -67.245987 -366.723255 -46.655255</t>
  </si>
  <si>
    <t>3 -1403.661547 339.998910 1832.975545 1492.827477 -672.043951 -86.070050 -409.679277 -627.062148 -467.294884</t>
  </si>
  <si>
    <t>3 -4898.744605 431.725982 10380.745843 5512.330049 -3304.344223 -563.730814 -2572.297723 -3753.563372 -1232.152099</t>
  </si>
  <si>
    <t>4 -2766.894949 531.859065 2812.569068 3220.104290 -789.162512 -172.416451 -783.008855 -1410.737211 -642.339177</t>
  </si>
  <si>
    <t>3 -442.769682 61.902248 577.665821 278.898691 -50.049635 -1.544269 -210.107540 -241.562596 27.561671</t>
  </si>
  <si>
    <t>3 -256.169792 -43.515460 324.206750 253.845907 -64.681136 22.813116 -148.827485 -63.889207 -23.784960</t>
  </si>
  <si>
    <t>3 -161.527355 7.256460 297.033432 205.132418 -81.859440 -0.993470 -99.917368 -121.544355 -43.581067</t>
  </si>
  <si>
    <t>3 -1562.598611 161.452975 1513.395590 1165.818047 -427.928346 -45.476384 313.886509 -913.333831 -205.232513</t>
  </si>
  <si>
    <t>3 -39.487247 2.885914 44.784965 43.650260 -19.542078 1.140649 -16.224164 -23.731272 6.522518</t>
  </si>
  <si>
    <t>3 -393.850832 64.358721 674.619283 425.935154 -181.721458 -18.999342 -158.037810 -293.207864 -119.099427</t>
  </si>
  <si>
    <t>3 -530.015798 -2.594162 690.061870 578.699671 -155.339830 -156.047957 15.853389 -460.557047 19.933016</t>
  </si>
  <si>
    <t>3 -159.721991 12.147760 345.992151 215.173630 -84.218480 -26.780139 -105.820926 -144.110126 -52.664289</t>
  </si>
  <si>
    <t>3 -267.083841 65.737405 385.178907 280.798619 -116.566253 -32.042783 -41.401256 -173.373044 -101.249295</t>
  </si>
  <si>
    <t>3 -394.427389 132.359497 350.359656 347.912685 -124.391674 -1.534931 -52.107242 -249.103769 -9.068338</t>
  </si>
  <si>
    <t>3 -43.302741 2.154300 79.765638 61.141921 -33.909404 -0.373030 -29.984115 -25.417901 -10.075033</t>
  </si>
  <si>
    <t>3 -693.628886 179.419775 823.547172 729.456338 -273.637838 12.217252 -227.841478 -429.493959 -120.041214</t>
  </si>
  <si>
    <t>3 -127.805569 -74.311143 291.157053 239.210007 63.558719 -30.985545 -190.521760 -125.254199 -45.050788</t>
  </si>
  <si>
    <t>3 -88.870270 9.263453 157.191176 95.603525 -40.766784 -8.042382 -27.211881 -76.496457 -20.671331</t>
  </si>
  <si>
    <t>4 -2359.639154 339.930978 3523.674376 3857.363897 -1500.882730 -601.580310 18.499010 -2148.224119 -1129.148565</t>
  </si>
  <si>
    <t>3 -198.682575 -40.620664 471.424638 291.359853 -14.016369 -53.580799 -329.186609 -84.149226 -42.549383</t>
  </si>
  <si>
    <t>3 -111.423747 -3.092367 203.607518 132.361787 -63.680098 -29.411191 26.874809 -88.961243 -66.276486</t>
  </si>
  <si>
    <t>4 -1695.338632 218.206262 1271.132695 1746.715397 -559.225611 97.856596 325.857150 -763.094426 -642.113613</t>
  </si>
  <si>
    <t>3 -103.962336 -16.095696 190.038696 184.274645 -54.437482 -22.048520 -105.104190 -84.174532 11.508188</t>
  </si>
  <si>
    <t>3 -11277.665708 3104.496115 12063.361088 10754.699682 -3495.448171 296.357277 -3579.156040 -6111.399077 -1755.420294</t>
  </si>
  <si>
    <t>3 -74.134989 6.446486 108.517467 89.131194 -32.588406 -7.149423 -29.883474 -49.776376 -10.563614</t>
  </si>
  <si>
    <t>3 -74.989165 -24.162254 117.499494 48.663318 2.576007 -15.778846 -58.549293 -13.408968 18.148115</t>
  </si>
  <si>
    <t>3 -956.025718 -9.079286 1371.152227 425.124990 29.312175 126.420595 -615.665654 -345.509992 -25.741132</t>
  </si>
  <si>
    <t>4 -2126.708455 -3257.034763 5705.413937 7280.701021 -1232.896463 -2340.074272 -196.307381 -3671.998992 -161.214080</t>
  </si>
  <si>
    <t>3 -4942.445730 -750.830421 6827.243504 6648.518923 802.599119 -1464.247866 -3616.277510 -2402.451145 -1102.244050</t>
  </si>
  <si>
    <t>3 -6354.298526 71.141881 15006.756186 7328.942067 -4374.592208 -1509.017796 -2067.312046 -5029.816075 -3071.881072</t>
  </si>
  <si>
    <t>3 -40.874519 -0.116961 73.930494 67.946923 -24.018696 2.651563 -35.690156 -36.607286 -7.221877</t>
  </si>
  <si>
    <t>4 -7018.456623 1242.505124 5861.842651 7783.146876 -1717.959230 -74.918625 -660.570058 -2957.106968 -2458.513999</t>
  </si>
  <si>
    <t>3 -762.280045 -237.522707 1120.961271 1047.452438 -197.458772 -35.041816 -103.701401 -477.495959 -354.932991</t>
  </si>
  <si>
    <t>4 -65.143956 1.515046 67.639038 71.066269 -31.379076 7.525338 -18.311424 -33.158301 0.246533</t>
  </si>
  <si>
    <t>3 -389.947246 -146.730870 1102.786536 571.148921 -236.419871 -132.692350 -201.683095 -465.755305 -100.714611</t>
  </si>
  <si>
    <t>3 -35.042668 -10.342653 84.986853 35.849743 -5.642700 7.628864 -41.951142 -38.296054 2.809165</t>
  </si>
  <si>
    <t>3 -3331.769380 318.852074 4416.582562 2251.223884 -267.579574 -1303.531165 -1495.086704 -2926.395319 2337.681752</t>
  </si>
  <si>
    <t>3 -4117.297155 384.388835 6206.405617 6046.947585 -2119.448024 -211.360386 -2058.255890 -2965.111995 -1166.307837</t>
  </si>
  <si>
    <t>3 -58.753855 -4.231221 182.278051 -40.115283 -24.553506 -11.292514 -47.505857 -33.166744 37.340120</t>
  </si>
  <si>
    <t>3 -696.279628 -26.426103 1048.847720 684.267672 -343.711777 -10.812212 -211.446470 -93.898776 -350.546355</t>
  </si>
  <si>
    <t>3 -96.111525 4.457581 198.374744 125.603947 -88.224375 -11.079551 -15.058983 -80.140139 -37.822293</t>
  </si>
  <si>
    <t>3 -2174.531978 -1250.136184 4944.299572 3478.043386 -213.568043 -1597.138340 154.610055 -2124.658855 -1217.005251</t>
  </si>
  <si>
    <t>3 -3191.774214 477.662419 6655.046512 3978.257869 -1757.735466 -26.515164 -1771.041833 -3187.080980 -1176.841981</t>
  </si>
  <si>
    <t>4 -4671.223558 1078.831753 6262.003778 7166.246445 -2455.401936 -1440.756700 -949.651906 -4085.024175 -905.063495</t>
  </si>
  <si>
    <t>3 -1019.354890 277.390274 1649.036167 741.546641 -157.185816 -279.292529 -524.616837 -656.776110 -30.750883</t>
  </si>
  <si>
    <t>4 -208.601021 33.722556 293.960900 353.831311 -84.669320 51.508352 -133.636118 -223.710006 -82.408369</t>
  </si>
  <si>
    <t>3 -274.570903 -29.398798 849.853577 -28.725556 -14.413918 -9.986855 -299.189675 -294.802088 101.233137</t>
  </si>
  <si>
    <t>3 -3351.219806 544.968569 4013.581253 3165.190907 -1189.715695 35.537593 -316.512167 -1608.970505 -1292.889884</t>
  </si>
  <si>
    <t>3 -167.179143 -97.662456 553.640341 298.992888 -95.063399 -64.423855 -134.178658 -185.710262 -108.418461</t>
  </si>
  <si>
    <t>3 -3059.986689 462.984890 5759.710762 3852.982188 -1523.514505 -886.208076 -1258.929133 -2256.088651 -1090.982844</t>
  </si>
  <si>
    <t>4 -436.314933 -269.789933 510.850880 899.558765 -89.929801 52.041137 -555.320303 -179.103619 68.000017</t>
  </si>
  <si>
    <t>3 -345.497139 8.433898 464.318150 367.733287 -125.118335 -28.019057 17.290380 -234.517412 -124.628452</t>
  </si>
  <si>
    <t>3 -188.048793 -62.352368 303.204970 269.032250 -50.294269 -35.348750 -88.122479 -230.443752 82.365763</t>
  </si>
  <si>
    <t>3 -1385.252414 95.184686 3198.707874 2132.984486 -1019.569581 -276.417669 -918.749857 -1175.351590 -651.546830</t>
  </si>
  <si>
    <t>3 -3155.667656 -351.730444 5078.636034 5049.918532 -1369.954241 -333.349271 -2099.317683 -2175.645328 -642.927695</t>
  </si>
  <si>
    <t>3 -381.034416 -108.134558 635.577208 455.665928 -103.494821 -77.667261 -268.741047 -187.908104 35.729739</t>
  </si>
  <si>
    <t>3 -176.956577 19.135751 412.968843 241.495424 -107.289208 -50.792644 -93.335789 -155.884423 -89.342534</t>
  </si>
  <si>
    <t>4 -386.499076 50.163110 414.973652 467.057678 -165.584485 -4.055852 -155.526874 -177.498385 -43.031288</t>
  </si>
  <si>
    <t>3 -31.555840 -6.133190 64.164436 60.731848 -17.942046 -2.689113 -49.136127 -26.527547 9.087028</t>
  </si>
  <si>
    <t>3 -4961.286892 924.207661 7189.870914 5191.363901 -2016.003191 -1874.726927 2040.718338 -4409.430869 -2084.771805</t>
  </si>
  <si>
    <t>3 -272.559392 -4.510645 542.976130 343.091705 -114.500923 -0.941799 -327.459873 -187.307921 21.210603</t>
  </si>
  <si>
    <t>3 -91.561780 29.192292 107.289385 74.783836 12.606627 -30.588892 -54.404362 -63.571454 16.252468</t>
  </si>
  <si>
    <t>3 -766.973176 138.891997 1379.950723 990.097182 -404.226420 -26.632705 -486.786446 -553.808419 -270.520552</t>
  </si>
  <si>
    <t>3 -533.998967 66.704738 971.054755 439.207335 -213.272514 61.250182 -212.580026 -458.662279 -119.707955</t>
  </si>
  <si>
    <t>3 -2193.162912 -33.659681 4554.588448 2292.792190 -391.426013 -705.563501 -1440.422623 -1702.198828 -380.969188</t>
  </si>
  <si>
    <t>3 -369.427244 90.345676 892.578099 539.362566 -245.111298 -57.842717 -408.508962 -308.468416 -132.931964</t>
  </si>
  <si>
    <t>4 -79.695430 -76.490518 317.577065 376.990577 -10.082726 -72.835476 -309.977972 -274.791120 129.300455</t>
  </si>
  <si>
    <t>3 -61.008090 -9.933685 161.662295 84.141183 -25.122485 -17.708363 -30.033597 -77.382310 -24.615616</t>
  </si>
  <si>
    <t>4 -266.349810 -166.049183 307.566185 607.560602 -165.562418 -18.098305 -55.052685 -233.685070 -10.332711</t>
  </si>
  <si>
    <t>3 -199.541822 40.251869 277.057961 166.059904 -53.756883 5.775192 -126.988505 -158.708917 49.847703</t>
  </si>
  <si>
    <t>3 -51.364367 -2.159038 97.762253 4.393340 -20.807741 7.206287 -6.586376 -18.346188 -10.098564</t>
  </si>
  <si>
    <t>3 -42.456007 8.035007 80.831106 34.500877 -23.813220 4.750744 -17.700411 -35.646202 -8.502698</t>
  </si>
  <si>
    <t>3 -156.263210 -70.073475 223.887661 36.564646 111.243667 27.738291 -25.479544 -128.017985 -19.602196</t>
  </si>
  <si>
    <t>3 -579.580233 123.301590 1877.499718 635.849322 -477.856908 -213.058580 -568.937624 -617.814875 -179.408381</t>
  </si>
  <si>
    <t>3 -1065.862126 -21.960834 1637.646082 1592.709328 -387.740364 -25.630828 -876.920470 -559.698288 -292.556828</t>
  </si>
  <si>
    <t>3 -725.203334 -366.903607 1254.500932 683.274271 -253.085409 -104.173145 203.352994 -351.572136 -340.208548</t>
  </si>
  <si>
    <t>3 -423.493727 15.467516 715.531793 454.148756 -57.188793 -20.638675 -301.540552 -230.041915 -152.245942</t>
  </si>
  <si>
    <t>3 -120.060240 -0.005333 245.440290 106.124522 -45.410904 -17.476552 -55.372309 -106.387873 -6.852691</t>
  </si>
  <si>
    <t>3 -1572.687812 -121.487661 1196.311742 682.098098 509.231749 3.109534 -256.385109 -493.564837 53.353775</t>
  </si>
  <si>
    <t>3 -980.568021 -926.498877 1930.865071 1816.958802 199.566827 -548.864660 -473.787678 -716.530606 -301.178626</t>
  </si>
  <si>
    <t>3 -772.667341 -386.760881 1510.900783 634.299850 466.449136 -247.488808 -589.677215 -700.651681 85.593993</t>
  </si>
  <si>
    <t>3 -199.779084 18.567041 222.333739 191.967017 -48.735906 24.601151 -72.510767 -118.929933 -17.515676</t>
  </si>
  <si>
    <t>4 -550.772730 -1134.470200 1149.205455 2658.699066 -1077.094838 -396.840410 753.668323 -1054.306567 -348.121153</t>
  </si>
  <si>
    <t>4 -905.882146 65.674010 1230.441325 1566.863743 -769.719239 41.520195 -470.477277 -384.507596 -373.917672</t>
  </si>
  <si>
    <t>3 -363.238331 -64.781073 775.700077 384.094404 -30.103952 -111.679551 -308.122256 -252.411732 -29.463899</t>
  </si>
  <si>
    <t>3 -674.510108 9.193480 841.322431 719.361437 -377.027090 326.488922 -400.848542 -189.281729 -254.703510</t>
  </si>
  <si>
    <t>3 -45.870963 2.837569 92.527783 65.609223 17.633810 -44.344282 -42.570129 -63.665184 17.841253</t>
  </si>
  <si>
    <t>3 -257.199781 -17.530973 304.356335 257.763961 -15.821759 -30.181455 -76.852486 -194.641883 30.103553</t>
  </si>
  <si>
    <t>3 -582.811088 27.648103 899.595924 850.138854 -327.471718 -41.761156 -202.031660 -371.323637 -251.985388</t>
  </si>
  <si>
    <t>3 -381.076790 -38.918909 912.840948 36.448498 -83.312028 1.794127 -195.651241 -126.268521 -125.864130</t>
  </si>
  <si>
    <t>3 -2274.065062 371.749305 5727.229712 1732.907120 -960.401286 -968.532303 -1228.056883 -1853.854783 -547.002772</t>
  </si>
  <si>
    <t>3 -5604.634824 -3598.305795 15921.396854 5200.454213 3229.662719 -2422.791328 -2602.642210 -6554.638939 -3568.582276</t>
  </si>
  <si>
    <t>3 -2253.780659 -939.203340 4030.037566 2772.047494 1489.827637 -528.511494 -1207.391241 -2099.091799 -1263.938432</t>
  </si>
  <si>
    <t>3 -642.504686 26.817193 1517.305534 1087.513913 -469.584956 -109.187551 -536.590739 -520.607296 -353.166334</t>
  </si>
  <si>
    <t>3 -700.546411 90.397593 973.080902 807.139398 -270.823309 -94.346149 -144.419938 -369.299064 -291.188296</t>
  </si>
  <si>
    <t>3 -74.134620 -3.015989 119.952079 71.357155 -30.953639 33.213752 -57.434517 -46.098161 -12.886900</t>
  </si>
  <si>
    <t>5 -336.247582 -60.437900 198.070787 95.854847 263.724578 -84.061263 -123.101821 -48.526360 94.716771</t>
  </si>
  <si>
    <t>3 -38.979581 -12.807256 145.657934 44.651100 -3.909357 -41.516195 -105.326050 -47.072645 59.300719</t>
  </si>
  <si>
    <t>5 -252.423406 -34.924233 24.048331 186.566487 313.102818 -7.682684 -213.331063 0.773342 -16.134553</t>
  </si>
  <si>
    <t>3 -1890.334826 410.216295 2084.241386 1187.182338 -302.286386 -322.099597 -514.658560 -992.275225 339.993859</t>
  </si>
  <si>
    <t>3 -1857.110115 24.766477 2940.995799 1714.277765 -941.118985 -315.565975 572.684041 -971.842004 -1167.096980</t>
  </si>
  <si>
    <t>3 -1832.129834 -240.258792 3432.577789 -1213.619406 -661.816062 178.787198 1051.986843 -16.378384 -699.171661</t>
  </si>
  <si>
    <t>3 -331.787515 78.250618 606.855558 326.645703 -209.549151 51.396344 -169.138672 -256.671048 -96.005451</t>
  </si>
  <si>
    <t>3 -170.450504 -3.619617 491.544287 239.279854 -98.082402 -78.354977 -19.224196 -234.391643 -126.703944</t>
  </si>
  <si>
    <t>3 -2150.585752 -462.427136 2583.433921 307.918912 1123.617144 481.657524 -63.526228 -1482.076808 -338.025380</t>
  </si>
  <si>
    <t>3 -1051.107542 -191.587870 1476.285399 236.312347 -793.851091 255.762224 4.496274 272.333101 -208.666917</t>
  </si>
  <si>
    <t>4 -576.754598 2.080844 565.722272 829.852740 -186.190250 -14.626938 -161.038809 -408.058153 -50.991697</t>
  </si>
  <si>
    <t>4 -1280.632433 -866.183533 2560.883659 3488.930227 -547.825731 -1062.843519 -494.835980 -1552.713066 -244.832173</t>
  </si>
  <si>
    <t>3 -132.462907 -11.770863 493.342047 -29.620171 -69.793101 5.877471 -143.165902 -190.253673 77.842460</t>
  </si>
  <si>
    <t>3 -2485.637906 317.674355 4142.132942 1360.316112 -919.149561 -726.584878 114.550700 -1273.304141 -530.029038</t>
  </si>
  <si>
    <t>3 -266.498408 56.251574 330.936897 233.227550 -115.325513 -1.852749 -7.044860 -159.744252 -69.952331</t>
  </si>
  <si>
    <t>3 -266.266511 23.506981 469.679133 267.430795 -134.960587 12.305020 -153.449296 -172.067882 -46.179256</t>
  </si>
  <si>
    <t>3 -7653.570130 1177.368298 16817.725624 6906.800462 -4756.499404 -675.312151 -4026.283965 -4651.265910 -3139.039167</t>
  </si>
  <si>
    <t>3 -223.975954 17.803200 437.570979 208.714459 -33.403843 -33.304381 -371.197560 -71.542044 69.331765</t>
  </si>
  <si>
    <t>3 -1007.495820 257.028658 1261.800306 902.682424 -382.017565 55.908602 -318.467558 -519.746772 -249.701779</t>
  </si>
  <si>
    <t>3 -208.607032 21.694305 642.062982 -218.882942 -18.108700 -148.277852 -168.899689 -163.066860 262.078860</t>
  </si>
  <si>
    <t>3 -2589.565951 606.070925 3113.010059 2248.284761 -1089.233804 76.492055 -186.302528 -1373.324649 -805.451229</t>
  </si>
  <si>
    <t>3 -270.817621 26.203330 700.468529 594.148905 -271.444602 -42.213482 -606.586614 -140.557780 10.793771</t>
  </si>
  <si>
    <t>3 -105.201786 6.584114 210.039470 69.214950 -29.720191 -5.415179 -26.396748 -74.742248 -44.363059</t>
  </si>
  <si>
    <t>4 -68.685012 2.420168 66.577933 160.371157 -40.121044 -7.355508 -45.305002 -48.672134 -19.231174</t>
  </si>
  <si>
    <t>4 -32272.196270 -6292.367671 42415.596404 53332.825259 -13630.333276 -14188.939524 7733.565902 -25414.255989 -11684.465629</t>
  </si>
  <si>
    <t>3 -169.143880 -113.152003 191.095005 155.904071 108.525582 9.586748 1.327645 -134.233252 -49.914459</t>
  </si>
  <si>
    <t>3 -424.901721 -45.881872 582.575923 420.686186 68.081529 -118.690963 -325.038606 -279.169722 122.332433</t>
  </si>
  <si>
    <t>3 -1098.466350 8.937439 1238.965751 486.497251 -123.145491 48.082027 104.354778 -500.446971 -164.793527</t>
  </si>
  <si>
    <t>3 -317.087114 -40.476929 446.329796 215.525477 -45.479623 11.933140 -95.798476 -109.047361 -65.902852</t>
  </si>
  <si>
    <t>4 -13854.245813 3896.498200 15157.366475 22548.252499 -6464.434873 -4387.317752 -209.235670 -10637.234708 -6049.695628</t>
  </si>
  <si>
    <t>3 -25409.726369 -20387.893889 55487.537332 14426.431385 8212.352710 -10095.838744 -39288.130300 -6198.088741 23252.779344</t>
  </si>
  <si>
    <t>3 -558.077533 103.805277 963.680238 489.070043 -228.417031 -219.365760 -267.564510 -373.742337 90.603173</t>
  </si>
  <si>
    <t>3 -375.233503 -96.365239 1642.957869 454.142488 -374.115974 -185.285480 -456.214536 -730.829911 120.920565</t>
  </si>
  <si>
    <t>3 -2172.081719 36.773827 3048.998597 1544.917419 -171.751258 -667.907339 -816.373616 -1281.496034 478.883495</t>
  </si>
  <si>
    <t>3 -1287.370648 104.134733 1544.865232 1213.358310 -245.443218 -93.468923 -228.502112 -665.373850 -342.214933</t>
  </si>
  <si>
    <t>3 -1588.415543 162.752453 2197.746574 1692.862941 -491.472610 -41.222272 -506.422096 -887.847633 -538.000214</t>
  </si>
  <si>
    <t>3 -211.331086 -12.670556 368.898166 347.814422 -109.374616 -22.961271 -189.540179 -164.716942 -6.121470</t>
  </si>
  <si>
    <t>3 -73.217411 -18.829811 141.488396 6.421706 18.859905 -23.017315 -48.580328 -24.749080 21.622069</t>
  </si>
  <si>
    <t>3 -1674.417933 -24.016753 4375.168178 1175.980719 -458.029811 -798.674617 93.776260 -1661.167171 -1028.645218</t>
  </si>
  <si>
    <t>3 -241.794776 -64.757624 399.810009 232.850342 -37.127699 -14.560798 -73.364603 -196.113711 -4.946370</t>
  </si>
  <si>
    <t>3 -4711.966055 1074.060520 9084.289900 4825.186890 -2572.365789 -465.396156 -1972.926020 -3578.307236 -1682.604401</t>
  </si>
  <si>
    <t>3 -1513.191612 307.080928 2757.314349 2515.395598 -1003.773429 -498.136410 -418.759932 -1406.457046 -739.484563</t>
  </si>
  <si>
    <t>3 -1701.058347 174.896574 1775.559270 1446.165574 -356.485756 13.560982 -515.933137 -596.629009 -240.101628</t>
  </si>
  <si>
    <t>3 -9526.004395 1007.068302 21211.007731 4816.474671 -3915.873391 -1196.997835 -7450.321918 -5386.865006 441.414901</t>
  </si>
  <si>
    <t>3 -851.487513 -170.983263 2769.269937 484.140992 -408.359176 -251.812778 -21.730577 -836.364189 -712.685235</t>
  </si>
  <si>
    <t>3 -614.276756 81.598526 460.620880 393.966031 47.240992 29.746038 46.178101 -386.110592 -58.967362</t>
  </si>
  <si>
    <t>4 -181.886841 21.559232 236.875978 262.813803 -82.485598 -17.754682 -115.009745 -83.138471 -40.975405</t>
  </si>
  <si>
    <t>4 -298.175142 -68.767801 392.580799 430.098664 235.290934 -264.001711 -296.605848 -235.388692 104.957845</t>
  </si>
  <si>
    <t>3 -63.963837 -0.189310 148.310051 37.190971 -33.835504 -7.003316 -28.266238 -44.521896 -7.721740</t>
  </si>
  <si>
    <t>3 -11559.350470 2059.419629 19949.032321 10221.326030 -6805.828968 -3564.100202 -923.882980 -8001.261789 -1375.549199</t>
  </si>
  <si>
    <t>3 -3363.250894 335.820157 6494.212861 5810.523386 -1952.260987 -1444.293226 -1156.166255 -2757.347650 -1967.270163</t>
  </si>
  <si>
    <t>3 -1467.675181 -78.905914 2199.382197 796.149282 76.244389 209.410918 -486.591448 -501.185781 -746.845184</t>
  </si>
  <si>
    <t>3 -9163.536048 1927.421922 13710.834414 10338.302532 -4533.039453 -89.490261 -1604.825205 -5969.892597 -4615.835715</t>
  </si>
  <si>
    <t>3 -868.897740 -66.511994 1670.522506 1098.974196 -254.976382 -195.074446 -453.121438 -539.262393 -391.659806</t>
  </si>
  <si>
    <t>3 -1064.827177 60.710986 2248.690997 1601.216042 -622.021183 -265.386673 -258.578736 -915.995398 -783.814632</t>
  </si>
  <si>
    <t>3 -528.640205 18.463131 1069.618672 874.250516 -296.240787 -77.022419 -711.810850 -366.407451 17.790273</t>
  </si>
  <si>
    <t>4 -541.474396 -597.228082 1287.353906 1606.853751 -190.925542 -570.414266 -242.756073 -865.752707 114.318794</t>
  </si>
  <si>
    <t>3 -1011.824900 259.197528 1350.115131 840.220966 -293.256118 -127.947113 -189.857321 -566.812852 -259.843295</t>
  </si>
  <si>
    <t>3 -862.597621 0.664341 1061.673043 474.752202 -63.960155 -295.671210 -34.861569 -485.181444 205.166459</t>
  </si>
  <si>
    <t>4 -7461.593878 1210.387360 7630.656935 7714.513778 -2729.265103 -1339.040022 620.290567 -3882.573940 -1763.456593</t>
  </si>
  <si>
    <t>3 -187.484269 -9.790607 541.005858 233.320442 -42.370601 -119.574525 -429.106846 -176.590228 190.586292</t>
  </si>
  <si>
    <t>3 -230.121932 -7.407206 624.441206 122.268767 -38.479386 -56.328895 -170.186762 -207.903439 -36.286013</t>
  </si>
  <si>
    <t>3 -163.064191 -18.712692 505.069903 171.202088 -126.250978 -48.155619 -69.453908 -156.796781 -93.839718</t>
  </si>
  <si>
    <t>3 -86.677417 -10.067887 251.992672 89.457657 -61.959874 -14.816158 -21.024539 -84.354627 -62.550965</t>
  </si>
  <si>
    <t>4 -15114.359066 5427.072218 11825.074814 23376.666860 -6424.175807 -6119.766600 5550.035610 -12778.690802 -5741.908549</t>
  </si>
  <si>
    <t>3 -960.004064 23.732719 1976.892038 1400.039500 -550.099943 75.391707 -539.888026 -841.860040 -584.207104</t>
  </si>
  <si>
    <t>4 -117.825600 -4.182504 119.815267 120.135174 10.128791 -17.959928 -51.008522 -50.300630 -8.804038</t>
  </si>
  <si>
    <t>4 -5872.675266 -60.307384 3838.916185 6008.303996 -257.601308 -1846.167113 2443.628972 -3916.375107 -337.815984</t>
  </si>
  <si>
    <t>4 -474.854322 51.813371 519.069355 558.872406 -306.085987 -307.808209 222.157981 -336.999110 73.823733</t>
  </si>
  <si>
    <t>3 -1703.495690 215.133148 2608.453339 2140.196222 -555.618773 437.243912 -1291.092705 -1461.242923 -389.597625</t>
  </si>
  <si>
    <t>3 -145.696099 -28.719915 209.638715 53.001396 6.633936 -8.845920 12.052895 -97.875977 -0.191861</t>
  </si>
  <si>
    <t>3 -1464.300454 220.578951 3342.454112 1297.382956 -1031.868119 -97.672133 -268.850541 -1154.885354 -842.850309</t>
  </si>
  <si>
    <t>3 -72.723617 -10.549954 159.446383 -28.062690 34.964391 -22.801658 -55.022791 -32.024212 26.772466</t>
  </si>
  <si>
    <t>3 -34.852190 -5.563646 82.185536 36.477259 -0.356420 -3.742012 -45.478958 -25.809608 -2.861046</t>
  </si>
  <si>
    <t>3 -117.721344 -18.108863 356.395109 61.630621 -3.013641 -40.604104 -81.932040 -121.444474 -35.203169</t>
  </si>
  <si>
    <t>3 -323.104324 -14.121772 876.400772 344.127858 -207.026254 -286.475812 -73.058331 -324.466242 7.715310</t>
  </si>
  <si>
    <t>3 -2712.549391 137.509399 7771.985659 5720.694676 -2677.729211 -549.632622 -2927.234905 -2873.417417 -1889.644951</t>
  </si>
  <si>
    <t>3 -240.606579 5.497878 551.168736 217.564043 -82.944425 -54.919141 -86.209140 -196.248420 -113.307262</t>
  </si>
  <si>
    <t>3 -1285.623467 -117.919126 3244.101359 928.101588 -403.310251 -253.254733 -583.412898 -1051.327380 -477.370590</t>
  </si>
  <si>
    <t>3 -177.642447 -44.814728 192.824961 85.572359 7.137837 -31.632589 -1.957025 -54.505495 25.014086</t>
  </si>
  <si>
    <t>3 -134.929894 -97.959246 462.283136 119.510922 -65.365707 -57.170726 -108.297603 -137.056063 18.980251</t>
  </si>
  <si>
    <t>4 -334.582665 -139.736224 287.712611 379.001478 134.623789 -10.300459 -96.979796 -207.914121 -11.830187</t>
  </si>
  <si>
    <t>3 -17651.655284 2372.599144 40763.914773 26378.774835 -10004.599889 -6205.205242 -12975.786052 -13798.658256 -8879.672178</t>
  </si>
  <si>
    <t>3 -1265.281994 9.826511 1861.977031 829.926593 -68.922593 -103.007908 -602.003923 -626.552685 -35.982129</t>
  </si>
  <si>
    <t>3 -1117.267001 180.520974 1517.829555 1050.239032 -378.524860 -135.367831 -253.358960 -535.995856 -328.085880</t>
  </si>
  <si>
    <t>3 -85.469370 5.008104 110.293339 33.838833 -25.308647 -9.571060 -25.922603 -36.144211 33.274564</t>
  </si>
  <si>
    <t>3 -13514.076046 1301.890440 32611.181790 15740.270841 -6282.040668 -4001.629576 -8419.847653 -10418.667755 -7017.246398</t>
  </si>
  <si>
    <t>3 -429.661191 20.545155 680.505197 374.521629 -151.238118 6.806107 -143.752005 -203.786609 -153.944433</t>
  </si>
  <si>
    <t>3 -69.688715 6.436939 186.577462 92.263777 -46.481689 -17.693199 -74.467607 -61.597279 -15.350141</t>
  </si>
  <si>
    <t>3 -299.142941 23.047840 467.010838 325.280092 -99.021376 -13.686739 -156.711192 -186.410203 -60.371736</t>
  </si>
  <si>
    <t>3 -2011.404394 -189.825643 3374.214425 2486.843033 -714.984445 -34.706356 -784.395673 -1218.909343 -906.851559</t>
  </si>
  <si>
    <t>3 -487.098220 71.483834 1136.828712 700.477645 -283.141861 -163.999266 -398.780287 -456.688707 -119.084466</t>
  </si>
  <si>
    <t>3 -115.172054 37.498936 228.260188 182.091395 -62.002141 -26.523593 -185.135613 -101.701104 42.684393</t>
  </si>
  <si>
    <t>3 -557.594682 -38.211618 1079.897202 369.681925 -206.787413 -107.266820 -469.850403 -420.969988 351.092486</t>
  </si>
  <si>
    <t>3 -5528.069382 743.414515 11216.209753 3304.254380 -615.169157 -395.138221 -2946.688252 -3336.305156 -2442.567431</t>
  </si>
  <si>
    <t>4 -39.025040 4.319940 36.900816 54.746963 8.250845 -8.555044 -47.964911 -43.681524 35.007188</t>
  </si>
  <si>
    <t>3 -1813.512883 148.593463 2792.734441 2674.353074 -526.721011 -99.741650 -1408.252312 -921.515560 -845.947030</t>
  </si>
  <si>
    <t>3 -237.628022 21.466556 418.483176 220.513223 -68.089742 -47.063183 -77.843198 -161.155098 -68.686556</t>
  </si>
  <si>
    <t>3 -495.737005 -59.417813 1064.196125 720.732846 -329.195589 -42.102653 70.932019 -400.481162 -528.929309</t>
  </si>
  <si>
    <t>3 -792.713935 -107.802545 1412.914185 324.760082 67.857571 -218.890012 -626.387119 -296.638555 236.889846</t>
  </si>
  <si>
    <t>3 -392.206278 69.737873 741.641303 358.685073 -110.111885 -85.433108 -322.922640 -242.804898 -16.590114</t>
  </si>
  <si>
    <t>3 -586.848061 64.368656 1091.853224 622.466570 -227.886840 -111.831670 -205.207659 -318.153744 -328.768250</t>
  </si>
  <si>
    <t>4 -402.956873 -206.463234 360.389982 730.791008 70.697712 85.542902 -256.485026 -485.549132 104.026565</t>
  </si>
  <si>
    <t>3 -506.900643 25.118176 669.388910 520.617769 -118.255882 -18.729067 -105.305669 -304.428387 -161.510311</t>
  </si>
  <si>
    <t>4 -179.979492 11.572993 202.277754 320.261940 -103.105123 -13.218433 -94.453147 -126.176085 -17.182662</t>
  </si>
  <si>
    <t>3 -790.961473 64.456845 1077.097504 702.157396 -158.563748 -37.219605 -189.154698 -371.163983 -296.658084</t>
  </si>
  <si>
    <t>3 -5633.183983 1140.485730 6194.578672 5742.259903 -2587.671813 -1313.891611 1290.232250 -3322.932777 -1509.948757</t>
  </si>
  <si>
    <t>3 -1264.485742 109.692023 1548.248552 1151.188656 -261.006449 -19.581942 -219.683099 -668.424870 -375.960923</t>
  </si>
  <si>
    <t>4 -114.977709 -8.086760 112.742948 133.236091 -18.579286 60.050616 -45.268902 -76.704151 -42.413844</t>
  </si>
  <si>
    <t>3 -7972.116728 344.947489 10659.500808 5182.331806 -2627.710164 -562.803596 -648.799887 -2832.641520 -1542.785458</t>
  </si>
  <si>
    <t>3 -1276.383700 137.462426 1601.281232 865.073779 -193.505085 -129.482259 -94.704227 -703.877986 -205.878371</t>
  </si>
  <si>
    <t>3 -237.611140 34.884507 354.704506 326.472196 -94.319310 -90.393044 5.184369 -265.731950 -33.191363</t>
  </si>
  <si>
    <t>3 -26860.199264 -1783.369247 54779.567129 10288.033995 -5879.085350 -1044.585928 -11077.483910 -10973.427665 -7449.732405</t>
  </si>
  <si>
    <t>3 -73.210841 8.604804 115.147064 109.338484 -31.536874 -3.025222 -49.021842 -65.192463 -11.103807</t>
  </si>
  <si>
    <t>3 -75.634651 0.432186 135.095778 45.539955 -21.542809 -12.850743 -4.833489 -52.274261 -13.932948</t>
  </si>
  <si>
    <t>4 -735.518226 15.892451 917.471270 1074.215255 -289.884113 -24.806055 -467.626909 -418.064508 -71.687202</t>
  </si>
  <si>
    <t>3 -104.441129 -18.657215 199.382182 68.899186 -16.776056 -7.108621 -105.022454 -47.772233 31.494102</t>
  </si>
  <si>
    <t>4 -2846.321265 527.476192 2603.770527 3224.287756 -1093.003966 58.139850 -716.938109 -1405.610207 -351.814361</t>
  </si>
  <si>
    <t>4 -520.516183 -730.489715 1486.765652 1738.998249 -428.916126 -686.813722 -78.218246 -880.619350 99.779910</t>
  </si>
  <si>
    <t>3 -296.264967 14.935540 657.475278 346.767759 -65.492727 -115.777932 -248.731122 -181.328067 -111.586623</t>
  </si>
  <si>
    <t>3 -606.334760 74.872196 1590.228555 304.060993 -273.018791 -151.196029 -189.327763 -502.644791 -246.645202</t>
  </si>
  <si>
    <t>3 -229.410025 -2.159754 544.917587 137.284205 -114.910497 -29.176517 7.097726 -177.463470 -136.181040</t>
  </si>
  <si>
    <t>3 -131.407452 12.161279 240.440805 196.560217 -60.445671 -33.084740 -105.497898 -125.447323 6.719062</t>
  </si>
  <si>
    <t>4 -71.150287 -3.732242 88.283300 102.819919 -17.694527 -12.573726 -66.667238 -51.778547 32.492381</t>
  </si>
  <si>
    <t>3 -2388.423046 5.713427 4695.308566 1287.883100 -776.126912 -250.945013 209.400492 -1669.255886 -1113.589929</t>
  </si>
  <si>
    <t>3 -7150.865176 1512.290953 12866.058134 5364.062853 -3505.755864 -389.102757 -2579.696029 -3892.291196 -2224.763548</t>
  </si>
  <si>
    <t>3 -139.206139 23.662714 226.794456 138.685664 -72.420872 -36.859328 -16.231597 -119.230667 -5.195933</t>
  </si>
  <si>
    <t>3 -215.649211 -38.889361 449.094892 100.939953 -17.933349 -37.037429 -45.439444 -175.282074 -19.806819</t>
  </si>
  <si>
    <t>3 -1772.870291 274.228660 1768.672442 1311.331737 -411.060390 115.620199 -87.475122 -852.618933 -345.846233</t>
  </si>
  <si>
    <t>3 -56.893146 2.123886 184.373319 70.700340 -42.142433 -26.898754 -50.675136 -74.239143 -6.349795</t>
  </si>
  <si>
    <t>3 -2953.972734 721.021050 5494.830452 3301.309564 -1036.383963 -361.056907 -1084.095451 -2761.863708 -1319.812162</t>
  </si>
  <si>
    <t>3 -171.664366 -10.128134 275.885235 200.925960 -68.176514 10.040230 -194.330068 -29.741358 -12.812033</t>
  </si>
  <si>
    <t>3 -3660.597447 951.345072 8008.891659 3683.026159 -1859.414041 -1066.227762 -2003.692208 -2756.949675 -1296.415707</t>
  </si>
  <si>
    <t>3 -237.941462 -78.862455 424.042729 172.419133 3.380840 -55.442583 -152.687967 -148.256645 73.345161</t>
  </si>
  <si>
    <t>4 -15097.932862 993.450159 16059.698535 22190.581934 -14356.985237 -8693.384560 1848.939898 3443.051822 -6387.562357</t>
  </si>
  <si>
    <t>3 -12.255465 -8.044521 113.622984 23.636993 -17.312664 -16.972605 -59.980628 -34.905351 12.210752</t>
  </si>
  <si>
    <t>3 -167.140622 -56.099701 250.653193 111.860569 -31.539832 24.014416 -115.893667 -50.200407 34.344519</t>
  </si>
  <si>
    <t>3 -4377.652574 -1272.328358 14422.131684 934.763962 -1683.966701 -1290.808869 -2347.798277 -2495.599428 -1888.853373</t>
  </si>
  <si>
    <t>3 -1987.668178 -1033.726124 6416.510723 128.189356 -675.020052 -544.597932 -264.785813 -877.039731 -1161.906552</t>
  </si>
  <si>
    <t>3 -1842.009576 386.461447 3610.052173 2987.749994 -1172.443995 -654.595962 -1232.619156 -1863.876835 -218.729463</t>
  </si>
  <si>
    <t>3 -209.294490 -8.469061 382.508510 264.286317 -115.211278 -38.282088 -61.768569 -133.672819 -80.098447</t>
  </si>
  <si>
    <t>3 -593.093689 68.525894 1002.146649 507.325780 -219.560949 -88.281094 -194.356035 -358.040855 -124.673766</t>
  </si>
  <si>
    <t>3 -481.018839 29.293243 702.349223 258.636293 -63.825579 -62.491979 -46.630208 -216.553996 -119.766275</t>
  </si>
  <si>
    <t>3 -1162.313695 195.331137 1750.288728 1279.852789 -868.554233 227.853937 -309.370181 -500.640259 -612.474322</t>
  </si>
  <si>
    <t>3 -1.127423 -24.590619 86.749584 58.980933 -38.084206 -9.301596 -23.641844 -50.650599 1.664785</t>
  </si>
  <si>
    <t>4 -25.026602 -3.699082 51.378576 64.880872 -14.611998 2.848701 -40.065273 -31.125944 -4.579546</t>
  </si>
  <si>
    <t>3 -1428.933771 112.198243 2696.757424 1070.744799 -547.775389 -506.842753 -270.280704 -952.082884 -173.807968</t>
  </si>
  <si>
    <t>3 -678.075673 30.547256 1315.318972 705.923670 -145.097105 -194.699285 -369.899641 -464.225367 -199.798395</t>
  </si>
  <si>
    <t>3 -705.883473 -32.611565 894.447007 710.759210 -193.583312 -77.105399 -159.650971 -237.978663 -198.399048</t>
  </si>
  <si>
    <t>3 -7.069457 -15.977211 68.976047 20.432575 2.079260 -7.419275 -20.474893 -29.855003 -10.692413</t>
  </si>
  <si>
    <t>3 -1364.322901 183.273215 2684.443097 955.850584 -566.293372 -235.712794 -172.289412 -1050.041913 -434.921987</t>
  </si>
  <si>
    <t>3 -1372.992223 173.085974 1805.498820 1261.452658 -474.931189 -176.701170 63.532227 -1026.461475 -252.501627</t>
  </si>
  <si>
    <t>3 -623.649058 43.662839 1429.528440 829.048245 -375.261279 1.563235 -419.960377 -536.602766 -348.338522</t>
  </si>
  <si>
    <t>4 -1109.523107 -679.837516 -153.076354 2356.278672 200.955642 -540.319231 -469.713969 -264.972373 660.212309</t>
  </si>
  <si>
    <t>3 -1507.207525 125.942941 2422.961486 1180.430194 -112.602407 -537.235694 -662.868532 -1215.383515 305.921861</t>
  </si>
  <si>
    <t>3 -430.875140 15.102664 607.355529 389.073188 34.177588 -147.270674 -354.089746 -232.861078 119.380207</t>
  </si>
  <si>
    <t>3 -295.576346 -220.532142 955.607443 90.115849 305.028371 -302.476308 -608.185539 -381.994478 458.003460</t>
  </si>
  <si>
    <t>3 -3725.569600 843.128061 4971.853375 3854.998021 -1453.646848 -197.218785 -959.760008 -1884.533590 -1449.279720</t>
  </si>
  <si>
    <t>3 -295.409454 31.496294 240.620801 99.351975 -61.432426 61.094481 121.306555 -100.289130 -96.741590</t>
  </si>
  <si>
    <t>3 -701.232114 -71.582747 1484.941916 337.895369 -173.052613 11.677057 -447.657534 -266.281854 -174.716548</t>
  </si>
  <si>
    <t>4 -734.508506 99.282454 554.805408 819.681512 96.591119 -351.585176 112.164444 -588.671486 -7.763416</t>
  </si>
  <si>
    <t>4 -424.370682 93.948564 452.728483 490.462301 -161.874798 -7.015043 -85.218052 -217.134663 -141.529437</t>
  </si>
  <si>
    <t>4 -1368.923631 196.095045 1149.426523 1568.709980 -474.305361 -57.389167 -274.627077 -596.359053 -142.632916</t>
  </si>
  <si>
    <t>3 -70.488167 -0.014586 113.093622 73.468876 -25.181259 -9.658032 -21.617001 -61.418197 1.813635</t>
  </si>
  <si>
    <t>3 -66.760283 1.985646 112.912676 71.388888 -31.544973 -3.178925 -26.178378 -44.297475 -14.327836</t>
  </si>
  <si>
    <t>3 -34.486505 -10.805755 77.830868 69.876812 -19.728798 -8.450196 -45.307275 -29.470694 0.540877</t>
  </si>
  <si>
    <t>3 -133.469310 -73.151731 211.002890 180.218133 -11.571099 -12.906987 -27.870507 -122.103663 -10.150821</t>
  </si>
  <si>
    <t>3 -2391.434504 226.816592 2683.401900 1539.895820 -623.134518 132.722648 -381.379135 -1388.762903 201.858043</t>
  </si>
  <si>
    <t>3 -1094.180110 158.767170 1433.167557 1397.347579 -298.057088 -152.938391 -481.968113 -600.383797 -361.767170</t>
  </si>
  <si>
    <t>3 -122.573032 17.470219 192.818315 87.399214 -31.917450 -20.337544 -27.212579 -82.325402 -13.324037</t>
  </si>
  <si>
    <t>3 -57.760484 -46.590022 112.387564 37.396173 5.235267 -28.101931 -17.639072 -17.163873 12.234721</t>
  </si>
  <si>
    <t>3 -1817.790883 360.110993 2171.576825 2115.595187 -671.723239 61.162132 -576.856484 -860.528569 -781.561670</t>
  </si>
  <si>
    <t>4 -1149.830883 28.464316 1667.233597 1920.720347 -648.814212 6.719103 -805.753300 -815.147886 -203.604771</t>
  </si>
  <si>
    <t>4 -153.710554 -12.253067 148.011061 280.398210 -81.315733 -23.340190 -89.149634 -89.205150 20.563932</t>
  </si>
  <si>
    <t>3 -141.671796 -14.431433 407.899375 104.811698 -63.218017 -46.867640 -121.227364 -154.578027 29.278966</t>
  </si>
  <si>
    <t>3 -372.640352 37.271203 507.927588 294.243829 -60.109101 -34.476209 -126.135178 -214.672256 -31.416202</t>
  </si>
  <si>
    <t>3 -290.208965 47.196143 391.476539 318.894166 -121.627498 37.061446 -103.548698 -206.694941 -72.550502</t>
  </si>
  <si>
    <t>4 -110.549459 2.633199 124.429174 128.700130 -0.154061 -6.127009 -110.336785 -88.705944 60.109015</t>
  </si>
  <si>
    <t>3 -57.809280 -6.611082 53.378298 20.572695 12.489383 -5.246561 -6.591863 -26.907315 16.724954</t>
  </si>
  <si>
    <t>3 -686.727032 -183.100401 1496.794869 1417.766511 -372.645400 -100.412577 -579.811703 -636.326831 -355.548855</t>
  </si>
  <si>
    <t>3 -1066.498371 -363.888865 799.418986 448.199277 333.709677 156.878566 -325.072952 -53.710371 70.947117</t>
  </si>
  <si>
    <t>4 -103.454084 -24.533380 166.466807 168.404526 -57.712489 -7.491059 -35.285077 -89.718493 -16.677821</t>
  </si>
  <si>
    <t>3 -6012.187453 -342.588119 8659.870173 2068.343987 -3007.833451 975.658624 -297.314087 -882.834108 -1161.213756</t>
  </si>
  <si>
    <t>4 -1425.331568 188.774746 1432.319130 2082.317643 -617.119230 -180.147468 -227.818038 -861.084380 -391.919028</t>
  </si>
  <si>
    <t>3 -490.640036 75.878421 823.110179 676.206778 -295.131688 -61.414753 -184.616127 -328.952085 -214.448395</t>
  </si>
  <si>
    <t>3 -1025.320812 174.161300 1924.629851 765.366204 -447.924952 -158.610410 -400.299913 -632.162301 -199.853562</t>
  </si>
  <si>
    <t>3 -505.523164 11.819100 1357.487144 846.702371 -426.378778 -82.867710 -488.877788 -408.921201 -303.444097</t>
  </si>
  <si>
    <t>3 -111.413828 -15.073548 251.916266 124.105230 9.999749 -28.823606 -94.645260 -76.291814 -59.776672</t>
  </si>
  <si>
    <t>3 -2291.500717 194.029363 3054.886192 1637.828755 -418.799962 -59.910349 -347.672837 -1263.508176 -505.375474</t>
  </si>
  <si>
    <t>3 -1357.921595 34.613951 3200.409002 683.565837 -816.388961 -21.802405 -356.099077 -594.530162 -771.858474</t>
  </si>
  <si>
    <t>3 -10320.191523 3178.554609 10497.106436 9315.652213 -3898.221783 -41.804803 -1886.434191 -4222.317574 -2622.421770</t>
  </si>
  <si>
    <t>3 -207.685133 7.084406 402.843886 124.245032 11.450420 -83.626126 -154.613190 -141.645983 41.943646</t>
  </si>
  <si>
    <t>3 -1686.507713 374.643410 2385.740412 1620.861880 -754.516464 -137.417590 -521.089796 -1012.151418 -269.572648</t>
  </si>
  <si>
    <t>3 -46.210370 -6.651639 73.989297 50.595671 -28.803471 -13.974717 -28.462658 -26.642768 26.160049</t>
  </si>
  <si>
    <t>3 -3216.265932 40.945697 3243.981413 2552.722503 390.653139 -89.046416 -940.755747 -1828.450702 -153.827424</t>
  </si>
  <si>
    <t>3 -353.859167 -6.003229 501.829965 435.623691 -104.020515 30.204832 -197.931174 -234.063890 -71.784820</t>
  </si>
  <si>
    <t>3 -1713.613604 222.195562 2421.990355 729.221971 -408.317808 -8.970914 -74.844998 -681.822979 -485.857415</t>
  </si>
  <si>
    <t>3 -2171.391990 57.725844 2093.146258 1553.770197 114.782778 -202.070989 -270.685174 -657.327441 -517.964761</t>
  </si>
  <si>
    <t>3 -3574.445276 463.067887 8036.436992 2781.985101 -2200.290612 -456.784428 -1116.012994 -2627.059279 -1306.924573</t>
  </si>
  <si>
    <t>3 -611.560139 -20.236551 1077.171949 932.234972 -314.626304 -27.161201 -219.837623 -527.243443 -288.749962</t>
  </si>
  <si>
    <t>3 -2309.952956 280.725611 3365.698029 1589.180987 -683.133575 552.618045 -184.177602 -1577.232102 -1033.758131</t>
  </si>
  <si>
    <t>4 -1118.579054 168.906921 1358.961207 1442.871802 -212.647519 451.359634 -640.224976 -906.856701 -543.796374</t>
  </si>
  <si>
    <t>3 -1024.710198 -21.899220 2191.391236 151.685859 191.051320 -410.197364 -576.626229 -717.677362 216.960366</t>
  </si>
  <si>
    <t>3 -10.308721 -5.171707 45.849993 15.047141 -7.784686 -8.846243 -31.879565 -17.862997 20.956476</t>
  </si>
  <si>
    <t>3 -1498.404586 420.379664 3557.522019 1428.533854 -481.009268 -746.092469 -922.866031 -1240.125620 -517.961231</t>
  </si>
  <si>
    <t>3 -6739.380274 1057.115778 9418.104072 8630.301229 -3010.303097 -857.696546 -1921.998569 -4718.626869 -1857.546722</t>
  </si>
  <si>
    <t>3 -266.331963 8.923221 502.049932 269.459426 -142.462048 9.589188 -123.469728 -150.911364 -106.848934</t>
  </si>
  <si>
    <t>3 -746.246382 -317.806628 1770.182253 570.955362 -206.689056 -125.525792 -309.134847 -486.590243 -149.157662</t>
  </si>
  <si>
    <t>3 -3065.268557 1104.651167 4597.257703 1913.011561 -585.892651 -543.885997 -2154.435503 -1510.709984 245.229393</t>
  </si>
  <si>
    <t>3 -54.654723 -7.613301 109.914450 92.997238 -30.675826 -7.867286 -57.621649 -49.558150 5.078219</t>
  </si>
  <si>
    <t>3 -14826.284107 3350.863317 29954.631189 14742.868227 -7934.921653 -1798.232040 -7771.392842 -10223.244475 -5494.346328</t>
  </si>
  <si>
    <t>4 -630.861192 -468.455379 266.756386 1519.420045 121.758600 -164.616207 -178.634288 -425.373621 -40.005613</t>
  </si>
  <si>
    <t>3 -2942.241445 265.376077 6219.938596 3545.083690 -1671.118724 -905.396304 -570.709463 -2608.658879 -1332.301735</t>
  </si>
  <si>
    <t>4 -70.392040 6.504735 134.496377 134.740395 -32.653249 -24.117774 -95.697038 -72.951147 20.068019</t>
  </si>
  <si>
    <t>3 -68.528977 10.278818 112.381528 62.181911 -32.727213 6.703153 -38.257715 -29.762002 -22.270092</t>
  </si>
  <si>
    <t>3 -39.836927 -17.821893 54.017328 40.758452 -2.834614 4.860914 -12.251462 -35.556011 8.663568</t>
  </si>
  <si>
    <t>3 -3376.241060 -93.408156 8147.703621 3826.896686 -752.119475 -1639.922564 -2985.464192 -2276.773399 -850.739280</t>
  </si>
  <si>
    <t>4 -37.206152 -12.840195 96.688371 114.476322 -39.086956 -19.832124 -31.953080 -72.612993 2.365040</t>
  </si>
  <si>
    <t>4 -45.056043 -36.423154 15.563423 80.166871 53.595858 -22.636985 -67.203587 -9.694953 31.687558</t>
  </si>
  <si>
    <t>3 -200.573886 23.687953 251.880612 142.964636 -17.693430 -41.153364 -48.770326 -87.467755 -22.877701</t>
  </si>
  <si>
    <t>4 -875.441165 4.192143 1128.805870 1183.252703 -351.624733 -5.287042 -384.713513 -506.293672 -192.896171</t>
  </si>
  <si>
    <t>4 -379.026099 -5.177877 409.781316 554.774873 -225.712757 -7.129951 -38.348606 -157.898918 -151.264688</t>
  </si>
  <si>
    <t>3 -136.682827 -22.556724 501.332748 276.167877 -148.795390 -49.043531 -159.830868 -162.763294 -97.828872</t>
  </si>
  <si>
    <t>3 -357.162077 -115.041060 790.427119 487.742736 -278.030970 6.160444 -307.012127 -238.223888 11.130852</t>
  </si>
  <si>
    <t>3 -68.443940 -6.416056 123.587697 67.404749 -14.850483 -12.992565 2.291053 -61.117124 -29.464249</t>
  </si>
  <si>
    <t>3 -1303.302355 -70.542843 1413.574899 1064.869742 -217.126956 -48.868526 -35.245907 -585.626266 -217.746765</t>
  </si>
  <si>
    <t>3 -4501.803580 484.812293 4974.834929 3199.468425 -991.390504 -529.382834 -1514.867494 -2126.190485 1004.472569</t>
  </si>
  <si>
    <t>4 -3078.643293 -65.838059 2555.458398 5657.517322 -991.638499 -16.226744 -476.336320 -2553.537918 -1030.792227</t>
  </si>
  <si>
    <t>4 -89.996125 3.532436 73.345791 102.645849 -31.003119 10.103895 -1.760413 -75.131952 8.262884</t>
  </si>
  <si>
    <t>4 -815.960427 -15.293102 1194.279804 1453.135044 -387.063918 -13.294687 -950.782518 -469.914314 4.883402</t>
  </si>
  <si>
    <t>3 -253.167970 -29.558140 622.838545 383.282627 -206.494543 -98.316975 -53.543000 -231.663129 -133.380286</t>
  </si>
  <si>
    <t>3 -189.854387 -38.400351 307.118639 147.277390 -82.517561 -24.872213 75.132246 -110.351116 -83.536211</t>
  </si>
  <si>
    <t>4 -6805.489390 769.274766 8794.579553 11356.271950 -4293.015295 -2352.822601 429.125498 -6010.266564 -1887.721414</t>
  </si>
  <si>
    <t>4 -223.867844 75.264055 -7.694023 648.759125 167.999441 -72.297800 -238.994134 -174.859787 -174.309594</t>
  </si>
  <si>
    <t>3 -67.118307 -95.420513 190.113090 94.886306 -27.392672 -22.242268 32.364154 -17.587030 -87.604660</t>
  </si>
  <si>
    <t>3 -41.782335 1.700606 95.800486 72.843644 9.473208 -16.437289 -78.508424 -52.364932 9.274648</t>
  </si>
  <si>
    <t>4 -1941.496904 835.118077 2204.081300 2549.759912 -869.361788 -700.861905 -398.566972 -1496.985291 -181.696939</t>
  </si>
  <si>
    <t>4 -548.391093 100.117302 671.456033 700.022138 -226.509470 64.990064 -237.723062 -394.280004 -129.686706</t>
  </si>
  <si>
    <t>3 -3271.629861 630.697195 4452.756183 4042.343208 -1610.141244 -350.836029 -537.717959 -2271.423392 -1084.067809</t>
  </si>
  <si>
    <t>3 -341.503911 61.132714 693.561232 266.886255 -192.159948 -215.555600 -21.131140 -310.464213 59.230169</t>
  </si>
  <si>
    <t>4 -29846.858899 3854.615343 26096.658227 33529.378514 -11000.943189 1678.942356 4884.803059 -15225.626339 -13971.179998</t>
  </si>
  <si>
    <t>3 -734.015334 61.146887 1196.064847 1074.613533 -358.672391 -305.019169 -279.886104 -542.057797 -112.187370</t>
  </si>
  <si>
    <t>3 -254.113160 -121.779976 1054.361838 392.395489 -68.809451 -57.937190 -364.894465 -480.516213 -98.720994</t>
  </si>
  <si>
    <t>3 -1740.404470 11.691125 3450.371953 1873.474901 -728.393434 -490.280696 -506.349901 -1313.173295 -556.954097</t>
  </si>
  <si>
    <t>3 -267.691121 -13.342179 314.164052 199.507690 13.066485 -25.563035 30.626358 -147.360226 -103.411046</t>
  </si>
  <si>
    <t>4 -2823.235592 524.764676 1911.162225 3365.074149 541.306253 -291.038050 -1354.731837 -1693.712231 -179.626435</t>
  </si>
  <si>
    <t>3 -281.978797 -18.148903 306.988984 176.203289 -36.257668 -19.188142 62.356257 -141.304795 -48.674223</t>
  </si>
  <si>
    <t>4 -2136.169527 -245.232833 1287.650165 4055.964457 -243.541887 -369.451736 -365.755113 -1122.533556 -860.979433</t>
  </si>
  <si>
    <t>3 -76.367402 -55.672994 189.975431 139.454621 -52.485354 -19.040186 -37.581439 -88.864634 0.579606</t>
  </si>
  <si>
    <t>3 -26.350152 -6.201196 118.043358 83.581566 -29.698658 -11.648258 -84.084578 -42.625283 -1.017966</t>
  </si>
  <si>
    <t>3 -395.875630 -16.830900 566.683641 279.450955 21.730035 -43.878337 -27.111639 -243.172156 -140.998519</t>
  </si>
  <si>
    <t>3 -312.503640 -6.209400 371.438914 225.456438 -20.182070 19.797452 -110.914015 -169.960891 3.073998</t>
  </si>
  <si>
    <t>4 -513.368654 -87.799225 57.309241 595.231071 213.764822 -72.784866 -15.059274 -184.818824 7.516137</t>
  </si>
  <si>
    <t>3 -1713.517690 -137.258690 3744.671103 1889.532966 -866.839589 -293.839688 -431.139264 -1332.364686 -859.265633</t>
  </si>
  <si>
    <t>3 -135.503798 5.775042 301.185270 175.321592 -65.266287 -42.156006 -57.355662 -118.380496 -63.620925</t>
  </si>
  <si>
    <t>3 -93.206757 -0.700586 269.213340 86.753313 -43.883215 -25.748182 -53.076123 -102.563193 -36.789506</t>
  </si>
  <si>
    <t>3 -421.218925 29.252067 523.550907 259.827668 -83.876016 26.921497 46.595440 -200.430079 -180.626391</t>
  </si>
  <si>
    <t>3 -1106.731399 34.746248 1683.405889 838.336981 -5.185769 -213.180931 -304.427033 -779.064282 -147.917730</t>
  </si>
  <si>
    <t>3 -696.261109 -86.643880 1092.412545 928.611515 481.304994 -209.059690 -980.139908 -364.837203 -165.405301</t>
  </si>
  <si>
    <t>3 -242.428095 -32.087739 705.967315 227.498693 -198.077653 -34.518330 -100.882162 -171.628169 -153.846851</t>
  </si>
  <si>
    <t>3 -3912.257334 -1300.869863 6615.703717 2105.398297 -518.446037 -655.568341 -813.933710 -1889.234383 369.089592</t>
  </si>
  <si>
    <t>3 -1555.884288 372.938992 2767.457665 1281.576178 -797.670139 -281.718116 -394.192248 -1061.201180 -331.327752</t>
  </si>
  <si>
    <t>4 -2365.269252 347.355376 2035.362326 3459.545678 -958.217776 20.963740 -1118.517216 -1090.245011 -330.999114</t>
  </si>
  <si>
    <t>3 -560.490801 -71.541381 1648.666480 1256.242209 -528.063702 86.441661 -894.952682 -751.186276 -185.126370</t>
  </si>
  <si>
    <t>4 -40.096667 -14.194383 46.607676 88.867299 -15.389865 -6.183918 -7.839461 -36.184500 -15.585987</t>
  </si>
  <si>
    <t>3 -423.051683 38.684832 483.208843 314.430038 -58.697542 -59.327399 -164.073157 -201.689954 70.510425</t>
  </si>
  <si>
    <t>4 -5908.223484 1110.807266 6127.986322 6270.835537 -2059.019966 75.825041 -1088.444549 -3384.346754 -1145.489294</t>
  </si>
  <si>
    <t>4 -162.805466 -3.671769 221.001333 272.592841 -35.608240 66.771909 -115.475115 -177.635389 -65.171864</t>
  </si>
  <si>
    <t>4 -799.032515 -24.851183 867.658849 1269.502870 -278.921911 1.094040 -441.640744 -560.318325 -33.497987</t>
  </si>
  <si>
    <t>3 -167.122710 -54.862115 454.458693 147.420656 4.655987 -104.674375 -65.415131 -239.328827 24.861555</t>
  </si>
  <si>
    <t>3 -283.570625 52.764776 460.343808 344.938914 -87.159231 -32.715832 -49.744599 -238.566462 -166.292531</t>
  </si>
  <si>
    <t>3 -156.274197 8.838694 362.925775 265.428626 -86.361734 -17.109866 -105.413388 -153.748019 -118.287301</t>
  </si>
  <si>
    <t>3 -101.100813 -26.727940 227.353001 148.779282 -91.069653 1.275194 -35.041709 -77.888661 -45.579848</t>
  </si>
  <si>
    <t>3 -67.906553 -18.852668 101.354344 91.233430 -12.085791 -19.641233 -54.000302 -41.050792 20.948268</t>
  </si>
  <si>
    <t>3 -591.625206 -44.715359 1491.345480 502.339814 -334.146144 -88.835226 -102.394762 -497.473638 -334.502029</t>
  </si>
  <si>
    <t>3 -18.460690 -6.111212 42.854538 29.024182 -8.672992 -6.472873 -22.327159 -20.506644 10.672382</t>
  </si>
  <si>
    <t>3 -25.738842 -26.203333 89.945427 18.941589 -15.368805 -9.112971 23.424981 -48.308829 -7.580252</t>
  </si>
  <si>
    <t>3 -117.552564 -13.825521 248.629237 100.331327 10.061660 -42.617719 -52.410677 -80.819363 -51.798469</t>
  </si>
  <si>
    <t>3 -15.044898 -14.762196 42.249691 25.133300 15.620619 -15.119885 -26.751420 -27.797121 16.470946</t>
  </si>
  <si>
    <t>4 -1405.652160 375.873931 1561.893176 1618.045113 -385.202934 -67.447027 -370.765837 -973.603648 -353.154273</t>
  </si>
  <si>
    <t>3 -9744.292084 688.596820 28589.629834 11843.814522 -6506.153940 -2330.120928 -10372.971328 -9284.999970 -2883.619445</t>
  </si>
  <si>
    <t>4 -17.107261 -6.469523 9.841171 59.174749 6.701149 -13.006640 -23.378281 -23.687974 7.931974</t>
  </si>
  <si>
    <t>3 -59.994182 -35.260394 125.181406 64.609795 -12.676546 -10.724508 -47.929728 -24.691110 1.484182</t>
  </si>
  <si>
    <t>3 -346.360757 37.747073 366.041388 339.814849 -91.268467 66.133618 -89.099170 -177.303825 -105.707437</t>
  </si>
  <si>
    <t>4 -385.764207 11.087629 488.744881 567.181372 -197.462221 68.918011 -108.998847 -256.021603 -187.686993</t>
  </si>
  <si>
    <t>3 -166.420249 -62.530472 674.975636 176.833874 -155.350932 -85.581426 -277.032678 -71.963794 -32.934101</t>
  </si>
  <si>
    <t>4 -112.980829 -21.964334 138.771669 170.309855 -29.876812 24.447933 -115.957977 -14.739433 -38.011283</t>
  </si>
  <si>
    <t>3 -72.042206 5.593536 138.810957 33.690166 -33.762809 -0.654705 -23.069492 -28.773358 -19.792965</t>
  </si>
  <si>
    <t>3 -950.883047 -266.593527 1183.834871 190.171197 337.002366 -309.720827 -137.505318 -558.346479 512.018760</t>
  </si>
  <si>
    <t>4 -85.037971 -6.757729 141.217757 155.668430 -43.109447 -3.412220 -110.612017 -56.758463 8.800417</t>
  </si>
  <si>
    <t>3 -27.085265 -5.988382 52.506213 37.851304 -9.263474 -7.549701 -21.639694 -25.702305 6.870584</t>
  </si>
  <si>
    <t>3 -65.486086 -21.626187 157.049932 68.480438 -53.483464 -35.580496 71.105810 -95.640806 -24.820049</t>
  </si>
  <si>
    <t>3 -1852.571603 -194.195969 4409.366884 446.294666 832.503907 -419.553775 -2172.887720 -719.546063 -329.455171</t>
  </si>
  <si>
    <t>4 -262.806847 -3.365112 324.835848 332.379145 -82.692766 -2.585808 -54.989926 -148.564366 -102.212592</t>
  </si>
  <si>
    <t>3 -187.072218 -24.868137 880.962376 -87.872827 88.039463 -255.990351 -635.617556 -117.444612 339.854661</t>
  </si>
  <si>
    <t>4 -4465.784787 986.160600 6751.087994 6912.723889 -2315.527468 -1571.144213 -1053.331012 -3210.510571 -2033.703281</t>
  </si>
  <si>
    <t>4 -97.386696 5.934126 144.211065 153.003372 -50.057312 -16.289161 -75.084825 -52.474337 -11.857219</t>
  </si>
  <si>
    <t>3 -68.682437 -7.101910 187.054646 74.787474 -38.673696 -11.797506 -62.344095 -60.961287 -12.282370</t>
  </si>
  <si>
    <t>3 -43.109476 -1.163327 69.183526 18.695791 -2.275187 -9.566988 -23.576659 -31.416187 23.227787</t>
  </si>
  <si>
    <t>3 -420.201437 -15.294574 960.988466 694.071759 -266.328382 -205.485557 -39.111039 -440.973835 -267.671949</t>
  </si>
  <si>
    <t>4 -92.171350 6.559071 139.745334 146.868517 -38.765016 30.863704 -84.256405 -78.619777 -30.224893</t>
  </si>
  <si>
    <t>4 -316.499448 9.827172 368.732112 509.868777 -109.580261 47.052379 -153.715525 -247.697968 -107.989658</t>
  </si>
  <si>
    <t>3 -2334.589545 471.702956 2992.899447 2173.301793 -475.878791 -389.792316 -1379.215839 -1212.638639 154.175653</t>
  </si>
  <si>
    <t>3 -1115.326399 -47.343609 1472.192806 1126.968844 -252.925813 3.241461 -203.216174 -520.262049 -463.343903</t>
  </si>
  <si>
    <t>3 -23682.222933 2156.105903 31382.105081 23352.106210 -7108.819827 -4508.989015 630.249291 -13070.803789 -9150.023580</t>
  </si>
  <si>
    <t>3 -32.088327 -4.853010 73.150002 58.313885 -19.723640 -6.157281 -41.786387 -31.789217 4.933268</t>
  </si>
  <si>
    <t>3 -142.961999 29.302743 205.290794 95.163759 -42.570199 -6.733218 -32.424942 -88.005009 -17.062987</t>
  </si>
  <si>
    <t>3 -509.154974 38.207941 498.959811 178.127631 255.723500 -162.658686 -181.031729 -280.729904 162.553221</t>
  </si>
  <si>
    <t>4 -26233.609320 6173.814944 27467.257924 28693.489599 -6508.723929 -1258.971815 -6208.231822 -15628.851445 -6496.439294</t>
  </si>
  <si>
    <t>3 -37.693810 -8.371640 72.937335 58.806787 -18.711051 -4.933846 -38.098922 -33.222370 9.286891</t>
  </si>
  <si>
    <t>3 -65.748017 -43.002943 286.512230 -4.332574 15.816720 -65.354251 -141.025171 -75.781989 92.913937</t>
  </si>
  <si>
    <t>4 -838.695501 -440.536376 898.762435 1050.154188 131.516078 9.742447 249.681912 -861.660248 -198.980645</t>
  </si>
  <si>
    <t>3 -1236.034350 151.895295 1447.038830 930.822755 -264.918102 10.042777 -385.232194 -546.409784 -107.219587</t>
  </si>
  <si>
    <t>4 -791.731580 46.498933 623.963103 1075.301916 -165.813393 15.248531 -39.232926 -461.666156 -302.575232</t>
  </si>
  <si>
    <t>4 -453.041772 -65.990748 367.443649 700.773419 -208.357066 75.787577 28.383132 -309.612421 -135.387041</t>
  </si>
  <si>
    <t>3 -412.366727 -173.493950 710.893344 -88.050088 167.740560 -22.805802 -135.056568 -231.850172 184.979504</t>
  </si>
  <si>
    <t>4 -724.315567 73.391759 896.917280 1023.413239 -476.800793 88.390010 -276.697782 -331.592312 -272.709586</t>
  </si>
  <si>
    <t>3 -249.664649 13.588040 473.941409 196.875237 -107.056261 -8.294768 -19.258495 -177.419969 -122.713043</t>
  </si>
  <si>
    <t>3 -500.277673 13.376692 674.920153 288.156423 -159.635795 -52.277904 53.319372 -288.183307 -29.405531</t>
  </si>
  <si>
    <t>4 -64.878837 -8.040490 69.083761 159.492955 -32.574238 -11.064645 -53.012934 -48.354468 -10.651654</t>
  </si>
  <si>
    <t>3 -78.036401 6.203382 118.570452 113.123943 -26.635314 -6.749070 -97.457625 -52.753693 23.733067</t>
  </si>
  <si>
    <t>3 -66.431872 -6.751595 252.650251 64.697479 -46.637626 -28.871623 -57.335589 -84.686076 -26.634420</t>
  </si>
  <si>
    <t>3 -476.658146 -21.789164 571.570972 340.138557 -97.186313 82.298656 14.376341 -259.808093 -152.946565</t>
  </si>
  <si>
    <t>3 -21955.922703 5706.522937 32624.360045 21181.868969 -11511.619221 -2191.008332 -6077.047641 -9796.327646 -7980.991855</t>
  </si>
  <si>
    <t>3 -14831.533229 5089.708854 22121.384296 10027.430010 -4384.307608 -2583.414537 -7632.786688 -7795.864522 -10.833388</t>
  </si>
  <si>
    <t>3 -259.486511 -19.148704 560.200170 238.295059 -129.247447 -8.979598 -166.694660 -179.423730 -35.517619</t>
  </si>
  <si>
    <t>3 -299.176892 9.861827 626.849492 331.674405 -68.138737 -49.720321 -156.314832 -268.122001 -126.915337</t>
  </si>
  <si>
    <t>4 -169.206175 15.671297 236.138517 406.163334 -201.073229 -41.814591 -213.925085 -61.983482 30.028585</t>
  </si>
  <si>
    <t>3 -786.621179 -32.996664 1629.073745 747.367459 -528.228530 -65.146684 -252.520816 -334.506824 -376.426971</t>
  </si>
  <si>
    <t>3 -668.459336 -18.413690 1392.895133 511.223018 -374.015484 -34.959711 -159.876270 -187.005236 -461.394101</t>
  </si>
  <si>
    <t>3 -1034.540217 199.098744 2198.266195 1429.991595 -647.585548 -260.914071 -335.074130 -1012.314575 -536.936534</t>
  </si>
  <si>
    <t>4 -2221.439640 -51.258075 1667.422918 1704.178012 -851.378132 -56.181088 408.480115 -1110.633091 510.801084</t>
  </si>
  <si>
    <t>3 -724.094511 -46.462753 1563.397199 578.258655 -217.091928 -78.032014 -325.924163 -541.036523 -209.023423</t>
  </si>
  <si>
    <t>3 -3392.548912 908.615625 3833.036839 2125.000221 -767.051120 -211.767528 -557.330850 -1467.169339 -470.818856</t>
  </si>
  <si>
    <t>4 -498.533565 54.751606 420.179762 721.922532 -187.066716 -37.882494 -198.481010 -197.385162 -77.509620</t>
  </si>
  <si>
    <t>3 -1009.150074 -143.946452 1705.776482 1177.574873 -252.883456 -233.274987 -254.316479 -590.066603 -399.727190</t>
  </si>
  <si>
    <t>3 -144.748440 -26.425555 248.055086 232.307424 34.053239 -117.403692 -12.785806 -187.065058 -25.988711</t>
  </si>
  <si>
    <t>3 -111.689939 -29.045360 366.100857 148.611939 -88.103335 -32.834521 -68.459332 -118.630651 -65.950424</t>
  </si>
  <si>
    <t>4 -700.339313 -145.294851 683.995228 693.751948 -79.818456 6.387702 -177.016963 -251.791695 -29.880574</t>
  </si>
  <si>
    <t>4 -134.661040 -5.948534 167.440427 187.556346 -50.875437 1.710225 -115.286997 -55.641101 5.704510</t>
  </si>
  <si>
    <t>3 -1392.188576 174.981353 2638.688476 983.063851 -553.159271 -441.148139 -182.363368 -1032.840709 -195.050466</t>
  </si>
  <si>
    <t>4 -194.749919 12.107242 98.647002 311.326576 -96.977989 -18.428807 -31.655528 -93.881375 13.611029</t>
  </si>
  <si>
    <t>4 -240.574038 43.964387 226.226589 235.373491 -43.280053 0.478010 -51.949374 -160.956200 -9.284343</t>
  </si>
  <si>
    <t>3 -101.045581 -15.273496 160.130823 138.917071 -22.243682 -11.887349 -89.164972 -51.813930 -7.620484</t>
  </si>
  <si>
    <t>3 -434.856391 64.272791 573.216500 392.877194 -210.313759 -10.751630 -70.547089 -214.202554 -89.698414</t>
  </si>
  <si>
    <t>3 -230.915631 -13.302713 401.271130 379.666570 -119.211964 -24.848019 -206.029995 -179.111791 -7.521431</t>
  </si>
  <si>
    <t>4 -234.949476 23.128693 198.054477 288.086864 -43.931123 4.799818 -56.277215 -140.100009 -38.816034</t>
  </si>
  <si>
    <t>4 -117.990158 -23.397437 192.937635 241.978377 -41.735063 -15.660656 -108.183709 -116.120549 -11.830249</t>
  </si>
  <si>
    <t>3 -8769.563828 2999.468844 15562.099917 4133.409837 -1564.677888 -2910.969406 -5880.050099 -4551.420004 981.589735</t>
  </si>
  <si>
    <t>3 -201.021499 12.438211 355.245348 67.814452 -64.022497 -8.007251 -48.986842 -118.037989 4.575865</t>
  </si>
  <si>
    <t>3 -1911.635011 489.771284 3598.842496 2039.968932 -1040.127134 -387.106765 -924.823189 -1418.853004 -446.050364</t>
  </si>
  <si>
    <t>3 -3013.221050 409.523542 5522.742786 2781.922382 -1670.064235 -239.156726 -1128.367620 -1965.836538 -697.562731</t>
  </si>
  <si>
    <t>3 -68.048334 -1.516368 122.972639 48.526126 8.164505 -25.090090 -102.914590 -39.297909 57.202470</t>
  </si>
  <si>
    <t>4 -19546.122153 4903.855515 26821.263561 28203.775186 -8986.796736 -3839.049789 -4182.897413 -16608.621221 -6765.603611</t>
  </si>
  <si>
    <t>4 -74.032159 -11.390462 41.107606 193.667247 -39.487272 -21.610944 -70.003151 -4.674884 -13.576429</t>
  </si>
  <si>
    <t>3 -1134.589000 46.410402 2194.678936 1099.790695 226.583567 -353.217287 -1065.943333 -958.918545 -54.812916</t>
  </si>
  <si>
    <t>3 -1645.630638 85.112592 4028.690734 2398.885360 -937.459764 -262.662298 -1741.279272 -1650.296396 -275.404940</t>
  </si>
  <si>
    <t>3 -1465.258732 11.309719 3299.159787 -713.075199 776.433121 -625.893844 -1758.939949 -691.087026 1167.312710</t>
  </si>
  <si>
    <t>3 -1202.948550 254.534670 1627.921760 1121.907282 47.657914 -214.025106 -589.052986 -708.116346 -337.891646</t>
  </si>
  <si>
    <t>3 -127.762256 10.124306 256.225109 106.068475 -64.417240 -4.947454 -22.696091 -98.627870 -53.968144</t>
  </si>
  <si>
    <t>4 -2496.071423 -167.071612 1635.668220 3623.432251 -733.122765 -556.555920 290.651842 -1485.299419 -111.662582</t>
  </si>
  <si>
    <t>3 -758.511638 -30.886025 1294.247895 927.608014 -420.236547 -93.495570 -615.275902 -562.705391 259.245016</t>
  </si>
  <si>
    <t>3 -274.259296 15.361748 548.668113 339.799979 -78.929425 -99.082728 -287.968894 -236.577747 72.982150</t>
  </si>
  <si>
    <t>4 -8498.073500 1067.956556 6803.173938 7105.963665 -82.017790 -409.452746 1500.701990 -4406.011390 -3082.270922</t>
  </si>
  <si>
    <t>3 -1244.895476 148.873273 1688.742093 1370.458581 -332.959741 -181.763978 -191.531436 -673.118131 -583.813406</t>
  </si>
  <si>
    <t>3 -1778.336082 227.880105 3706.490011 2025.057391 -873.569932 -477.710907 -1094.400616 -1428.372119 -307.057935</t>
  </si>
  <si>
    <t>3 -353.173813 35.533572 757.147013 600.513427 -254.727752 -64.162729 -254.574593 -303.557458 -163.000075</t>
  </si>
  <si>
    <t>3 -2709.602841 662.543062 3792.682954 1682.025074 -1042.216956 -611.141894 -12.767377 -1554.195047 -207.364842</t>
  </si>
  <si>
    <t>3 -2991.179995 619.360955 6737.490774 4119.171800 -2142.895931 -1561.669506 -760.445435 -2794.879240 -1224.985382</t>
  </si>
  <si>
    <t>3 -94.890935 10.169134 159.669378 115.772917 -45.344807 6.267889 -36.739367 -83.313494 -31.591493</t>
  </si>
  <si>
    <t>4 -2488.809829 -858.886983 3886.233782 4190.892770 -1262.114906 -431.441055 -349.238268 -1808.902886 -877.780260</t>
  </si>
  <si>
    <t>3 -28.209557 -14.657125 82.388214 72.637639 -16.600181 -27.080895 -8.440269 -63.082716 3.043975</t>
  </si>
  <si>
    <t>3 -630.516174 -1.674940 718.185260 568.675415 -231.839962 44.894030 -206.927489 -185.150549 -75.653104</t>
  </si>
  <si>
    <t>3 -210.236883 -44.381395 719.958756 362.239880 -150.281937 -126.517573 -461.342597 -229.169087 139.727574</t>
  </si>
  <si>
    <t>3 -119.707781 5.116992 297.652012 153.160943 -45.629274 -30.358382 -198.073687 -98.188403 36.026085</t>
  </si>
  <si>
    <t>3 -528.114144 72.546851 1074.779871 616.196187 -274.622255 -29.050713 -143.942290 -516.305047 -271.493709</t>
  </si>
  <si>
    <t>3 -99.570636 -1.829924 160.368325 158.222932 -40.671883 1.011140 -94.405449 -72.531115 -10.594291</t>
  </si>
  <si>
    <t>4 -3048.974148 -190.849932 2979.262473 3414.769037 -418.647861 -488.985467 -9.423984 -1735.101073 -502.099086</t>
  </si>
  <si>
    <t>3 -5024.636009 1044.739940 8715.601942 5445.635657 -2212.626347 -588.295692 -2781.227168 -3667.597033 -931.659633</t>
  </si>
  <si>
    <t>3 -74.098668 12.144563 157.058655 59.469719 -45.158386 -5.545855 -24.312832 -63.246888 -16.311119</t>
  </si>
  <si>
    <t>3 -15.560391 -2.586027 87.682091 26.991252 -14.648244 -8.624019 -40.787028 -40.148048 7.679604</t>
  </si>
  <si>
    <t>3 -303.618217 -59.852125 795.777603 363.740408 -166.344966 -65.552126 -210.345692 -267.005450 -86.801364</t>
  </si>
  <si>
    <t>4 -1306.523890 121.177436 703.309997 3823.957180 -771.592222 -1175.231565 214.560656 -2418.262001 808.576221</t>
  </si>
  <si>
    <t>3 -53.227393 0.246794 89.228872 63.685701 -2.434377 -4.532573 -35.226646 -48.413666 -9.327221</t>
  </si>
  <si>
    <t>3 -256.761066 -33.404800 528.495081 -7.347977 36.984304 -8.332607 -224.117232 -11.439366 -24.080689</t>
  </si>
  <si>
    <t>3 -399.159945 3.961272 703.651359 676.134122 -224.630905 -199.275474 -313.517253 -379.985503 132.819751</t>
  </si>
  <si>
    <t>3 -1796.554370 -60.543471 3251.699281 1411.983192 -764.115433 -3.470919 -135.833231 -1046.695396 -856.488043</t>
  </si>
  <si>
    <t>3 -832.384260 105.907015 985.785650 638.268574 -12.387152 2.796492 -136.367359 -583.575086 -168.059982</t>
  </si>
  <si>
    <t>4 -1700.115871 -72.350548 1717.626121 3580.802088 -413.144953 -105.875474 -1153.643642 -1411.349301 -441.986930</t>
  </si>
  <si>
    <t>3 -14.212553 -6.649377 49.076441 15.026939 -4.380934 -12.902644 -17.295434 -28.821989 20.158733</t>
  </si>
  <si>
    <t>4 -6615.917580 600.077980 5888.998184 6222.939580 -1164.300924 -2115.809151 1650.186831 -3579.662607 -886.605826</t>
  </si>
  <si>
    <t>3 -6281.655195 351.781012 17115.157646 8342.263518 -4375.805371 -3040.018194 -2016.633739 -6979.566828 -3115.578915</t>
  </si>
  <si>
    <t>4 -13103.623943 -412.728520 12362.666052 12894.880137 -2612.616233 -841.320977 388.845405 -6631.308762 -2044.946546</t>
  </si>
  <si>
    <t>3 -101.364731 -2.670175 155.835247 43.467849 76.709682 -46.363573 -165.098653 -41.276338 80.758587</t>
  </si>
  <si>
    <t>3 -155.892243 10.412609 399.504002 178.693296 -47.927890 -29.985020 -81.317074 -187.792152 -85.697463</t>
  </si>
  <si>
    <t>4 -318.940616 -3.626878 307.638590 416.675416 -107.991893 1.552774 -15.360012 -225.494078 -54.455744</t>
  </si>
  <si>
    <t>4 -304.710698 -112.371741 -47.996466 779.330759 -0.351734 -28.352349 -267.272051 -160.139210 141.858565</t>
  </si>
  <si>
    <t>4 -2314.067801 -39.912786 674.422044 4149.511854 -598.636882 -170.305913 -1269.796014 -1509.905855 1078.665169</t>
  </si>
  <si>
    <t>5 -13.723974 -3.016207 13.578700 10.544448 46.185247 -24.114139 -32.516887 -11.775324 14.837317</t>
  </si>
  <si>
    <t>3 -3571.812234 471.871988 7728.215505 4185.817533 -1888.060007 -733.340117 -1835.215950 -2007.753165 -2349.759370</t>
  </si>
  <si>
    <t>3 -443.780638 42.598354 1208.415178 258.690701 -160.375686 -221.782633 -206.123446 -424.849991 -52.797241</t>
  </si>
  <si>
    <t>3 -840.782470 39.690686 1204.518022 952.524276 -385.600256 -120.502043 -451.534613 -278.196854 -120.120484</t>
  </si>
  <si>
    <t>3 -128.095485 4.345591 254.156442 102.582497 -4.304262 -54.994472 -137.241078 -102.916225 66.464115</t>
  </si>
  <si>
    <t>4 -1712.274552 240.939129 1451.420767 1794.629127 -375.528919 50.642548 -460.728733 -840.706597 -148.411320</t>
  </si>
  <si>
    <t>3 -1199.760361 85.764674 1837.328893 1438.126165 -707.027907 -81.153182 -546.458865 -301.505455 -525.329133</t>
  </si>
  <si>
    <t>3 -223.882790 -14.969314 746.861144 213.731697 -191.753725 -47.347964 -238.395497 -191.107702 -53.138468</t>
  </si>
  <si>
    <t>3 -161.189005 1.134826 147.842627 132.149621 -12.241498 22.050034 -26.918518 -67.912994 -34.916402</t>
  </si>
  <si>
    <t>3 -276.929455 25.559324 720.487428 480.653921 -218.581712 -92.293527 -173.109520 -256.535669 -209.253760</t>
  </si>
  <si>
    <t>3 -274.964061 -29.407126 385.533708 214.332136 -0.723994 -17.303463 -327.492511 -98.182219 148.204176</t>
  </si>
  <si>
    <t>3 -2493.591108 -135.745793 3764.837178 3230.686830 -1770.343752 -113.804637 -1955.211741 -123.879404 -402.974673</t>
  </si>
  <si>
    <t>3 -27.829296 1.029151 87.783379 63.866604 -11.777102 -33.709106 -95.577294 -47.893764 64.106368</t>
  </si>
  <si>
    <t>3 -148.649462 -3.031213 141.799674 137.633961 -5.117565 15.199167 -13.890231 -95.863619 -28.082534</t>
  </si>
  <si>
    <t>9 -277.222884 -42.192472 247.767355 97.499913 -84.189143 -38.144397 -99.702411 -230.818155 426.998782</t>
  </si>
  <si>
    <t>3 -1559.771273 -79.211957 2472.730221 786.906871 -453.002910 75.521962 500.152569 -952.523250 -790.815339</t>
  </si>
  <si>
    <t>4 -997.744069 -119.760477 1356.711971 1484.777400 -362.979773 -305.878575 -206.157607 -579.643280 -269.329156</t>
  </si>
  <si>
    <t>3 -32713.965777 5361.448178 54639.356058 46696.693434 -16723.616541 -6151.190101 -11254.644839 -26280.209991 -13574.202236</t>
  </si>
  <si>
    <t>3 -185.740235 33.241194 291.681885 206.210615 -95.087360 -57.865711 8.312673 -142.836830 -57.918906</t>
  </si>
  <si>
    <t>3 -824.597793 14.497425 2382.211826 857.879771 -346.225067 -103.710339 -721.536057 -454.473786 -804.053624</t>
  </si>
  <si>
    <t>4 -1787.979726 -38.887147 2068.126908 3935.344357 -475.502138 -123.887238 -1030.794582 -1585.831090 -960.607624</t>
  </si>
  <si>
    <t>3 -199.259993 9.526411 409.944938 211.327791 -41.035136 -47.583385 -232.786099 -132.888130 22.752153</t>
  </si>
  <si>
    <t>3 -456.606749 19.944923 555.013058 388.227077 -197.828972 64.464371 -105.247577 -175.819386 -92.154137</t>
  </si>
  <si>
    <t>3 -134.974535 -56.033384 347.930992 220.622769 -57.091461 -93.907140 -68.719274 -160.157238 2.327061</t>
  </si>
  <si>
    <t>3 -203.055288 -102.833072 347.206060 98.459602 -10.016479 53.791467 28.398701 -72.088684 -139.864183</t>
  </si>
  <si>
    <t>3 -287.653364 -51.989012 681.383360 160.288997 -72.565374 24.303064 -282.959465 -206.824499 36.007711</t>
  </si>
  <si>
    <t>3 -111.433606 -26.884389 225.713100 129.740053 -38.685584 -21.628433 -95.504523 -49.709732 -11.607490</t>
  </si>
  <si>
    <t>3 -333.903159 49.418534 326.325572 305.020490 -45.785723 -14.409860 -69.980452 -194.397217 -22.291635</t>
  </si>
  <si>
    <t>3 -7316.960559 2503.663860 12820.308246 3248.528538 -1668.884037 -1694.592003 -4759.726462 -4112.588983 980.141805</t>
  </si>
  <si>
    <t>3 -1744.300493 396.861219 2248.056201 1548.081622 -141.319494 -132.977347 -903.963563 -1003.194396 -267.256218</t>
  </si>
  <si>
    <t>3 -546.191472 -20.115395 974.031157 656.139115 -265.237909 -11.828664 -0.070912 -457.891158 -328.843201</t>
  </si>
  <si>
    <t>3 -476.258230 118.910772 1145.618878 481.493823 -358.302452 -110.178645 -182.481856 -431.111336 -187.694546</t>
  </si>
  <si>
    <t>3 -1469.107380 254.166741 2318.439610 1483.770367 -714.199554 -168.377669 -346.127876 -802.489481 -556.085350</t>
  </si>
  <si>
    <t>3 -887.215652 108.329237 1905.155218 1248.092304 -485.274296 -264.974184 -500.173134 -728.431118 -395.515142</t>
  </si>
  <si>
    <t>3 -13086.707812 3021.857232 18543.321783 13442.783482 -5621.494244 -801.316850 -4113.744105 -6041.536217 -5343.272440</t>
  </si>
  <si>
    <t>3 -172.559433 -34.565346 410.248285 223.843492 -117.254952 -42.111466 -70.673832 -140.962810 -55.966374</t>
  </si>
  <si>
    <t>3 -11318.924614 3371.968294 11399.544507 9628.733278 -3788.371180 -265.134448 -2180.300887 -4924.010257 -1923.657350</t>
  </si>
  <si>
    <t>3 -83.054921 14.767421 91.385625 65.598544 -31.975176 -7.872554 -27.423925 -63.541948 42.115923</t>
  </si>
  <si>
    <t>4 -11003.259915 911.170291 8121.860020 8794.837184 -1345.051595 -646.617204 -97.874703 -5646.217615 911.067744</t>
  </si>
  <si>
    <t>3 -1479.404368 291.930186 1410.882862 1324.708896 -645.772578 19.172377 -59.762812 -666.219671 -195.545108</t>
  </si>
  <si>
    <t>3 -3775.287982 -1388.965230 7307.692473 4123.728706 157.682172 -2195.804222 541.328027 -2900.366741 -1870.107072</t>
  </si>
  <si>
    <t>8 -120.189579 -38.224242 198.300600 -237.785248 2.258974 2.795399 0.674117 212.279235 -20.110988</t>
  </si>
  <si>
    <t>5 -658.095945 -13.400884 473.641231 609.748897 1549.995048 -739.117206 -1671.210664 -217.421105 665.814981</t>
  </si>
  <si>
    <t>4 -1135.363274 219.368920 1081.574831 1461.538026 -305.517882 -274.399360 -49.098136 -546.793979 -451.318432</t>
  </si>
  <si>
    <t>4 -1949.178945 309.179814 1545.821059 3161.630369 -1161.890055 -1068.517666 937.600178 -1517.290472 -257.373184</t>
  </si>
  <si>
    <t>3 -186.119952 39.727384 302.029473 114.907173 -30.875604 -28.340812 -118.780861 -138.209467 45.659448</t>
  </si>
  <si>
    <t>3 -54.328677 -4.182571 92.725314 31.827288 -14.185370 12.629842 -23.090801 -24.216885 -17.178884</t>
  </si>
  <si>
    <t>3 -135.322951 -0.324571 193.187189 149.946720 -51.174253 -9.439929 -57.055830 -81.254168 -8.564202</t>
  </si>
  <si>
    <t>3 -113.621494 -30.683766 284.025554 133.732784 -8.682371 -30.493386 -131.608152 -95.258526 -7.413647</t>
  </si>
  <si>
    <t>3 -358.684295 -12.539284 740.435076 267.748686 -48.092832 -44.830429 -272.283507 -316.661849 44.905495</t>
  </si>
  <si>
    <t>3 -60.463758 -8.412775 348.634530 -7.177363 -23.641419 -73.832171 -228.319585 -113.844003 167.052685</t>
  </si>
  <si>
    <t>3 -67.073151 -18.933691 197.722081 51.210094 -16.734839 -16.558589 -77.538563 -55.583115 3.488583</t>
  </si>
  <si>
    <t>3 -5683.454431 1234.537402 7864.093224 6028.813128 -2997.611876 -428.656505 -920.864873 -2108.600487 -2988.283547</t>
  </si>
  <si>
    <t>3 -611.958714 72.474469 1610.742012 820.199515 -370.609181 -39.698119 -833.746631 -417.586852 -229.826782</t>
  </si>
  <si>
    <t>3 -21.917435 -17.429795 107.587656 40.332090 -18.612629 -8.595139 -47.706877 -33.470010 -0.188469</t>
  </si>
  <si>
    <t>3 -155.534389 -7.325591 231.793974 133.709962 -8.470416 -2.654350 -44.810837 -112.183942 -34.525976</t>
  </si>
  <si>
    <t>4 -83.970654 -5.813015 80.198116 100.285657 -31.231306 5.424229 -49.551549 -22.341655 6.999246</t>
  </si>
  <si>
    <t>3 -48.946188 6.485231 132.126079 103.518735 -32.240263 -35.248988 -97.738155 -63.283863 35.326097</t>
  </si>
  <si>
    <t>3 -2985.039396 -189.856737 3919.606300 2360.879165 632.709480 -779.925907 -484.910929 -1892.069004 -581.427974</t>
  </si>
  <si>
    <t>3 -180.434514 -30.033798 301.065293 114.173460 7.639403 -43.857012 -53.272985 -107.897650 -7.385482</t>
  </si>
  <si>
    <t>3 -994.625203 -57.915954 1563.118891 1058.016298 -125.714591 -8.663884 -762.960623 -557.438338 -113.826310</t>
  </si>
  <si>
    <t>3 -2054.151843 431.305512 2377.113222 1301.570761 121.752840 -195.672112 136.194235 -969.653628 -1148.486814</t>
  </si>
  <si>
    <t>3 -23.648104 -19.040421 110.543530 28.029856 -17.187574 9.216944 -93.755468 -21.472136 27.312320</t>
  </si>
  <si>
    <t>3 -11040.187970 -816.821391 24479.028822 13662.787147 -5289.866855 -1313.081649 -6107.829223 -8254.486843 -5319.609180</t>
  </si>
  <si>
    <t>3 -1988.492185 177.817431 3050.726881 1453.915344 -436.366197 -21.548506 -232.926660 -1289.493927 -713.654170</t>
  </si>
  <si>
    <t>3 -205.980489 -14.262894 251.005846 214.050784 -35.485208 -20.046835 -52.446303 -126.606544 -10.231796</t>
  </si>
  <si>
    <t>3 -23.917792 -5.731697 82.922313 35.307269 -13.821724 -13.589607 -43.293041 -23.274008 5.397961</t>
  </si>
  <si>
    <t>3 -172.483787 -3.565986 380.620117 291.526117 -68.439933 -55.357653 -296.618236 -114.086037 38.402487</t>
  </si>
  <si>
    <t>3 -438.511737 -191.205723 2209.929378 261.462786 -259.437191 -229.853823 -564.800008 -571.436350 -216.156560</t>
  </si>
  <si>
    <t>3 -12.514080 -9.058825 43.649853 30.110899 -11.350004 -2.553954 -22.385132 -17.920073 2.021045</t>
  </si>
  <si>
    <t>4 -157.327332 -18.959448 162.436568 200.164291 -60.103353 -8.950357 -90.168785 -75.734330 48.641363</t>
  </si>
  <si>
    <t>3 -596.388685 130.361409 1100.634785 282.770990 18.037353 -252.357672 -505.247647 -367.652837 189.831419</t>
  </si>
  <si>
    <t>4 -135.340739 -0.544515 180.676668 261.634454 -74.471322 -31.771791 -79.851838 -87.985245 -32.347404</t>
  </si>
  <si>
    <t>3 -286.333074 -18.620035 631.811011 219.856138 -62.934765 -148.855587 -356.023544 -177.282762 198.379170</t>
  </si>
  <si>
    <t>3 -651.500469 -56.640145 1563.981056 418.521773 -171.321376 -250.352157 27.228751 -483.871794 -396.055724</t>
  </si>
  <si>
    <t>3 -869.365325 -36.609833 1790.005775 723.324601 -139.964575 -137.673394 -430.088996 -624.422532 -275.214832</t>
  </si>
  <si>
    <t>3 -117.378290 -3.996070 346.969592 197.012450 -95.286938 -24.736138 -106.350833 -119.320115 -76.914975</t>
  </si>
  <si>
    <t>4 -7234.807153 1381.812173 6630.980499 16455.348627 -5214.557708 -2812.096446 1096.846959 -7525.030687 -2778.572564</t>
  </si>
  <si>
    <t>3 -795.037911 184.140577 1438.766738 990.660537 -442.861579 -108.916186 -388.697577 -661.470056 -216.596029</t>
  </si>
  <si>
    <t>3 -111.042378 -6.605941 278.678537 152.678364 -58.165478 -23.305373 -152.118340 -80.129955 0.009020</t>
  </si>
  <si>
    <t>4 -12.324350 -10.924810 10.641497 27.442882 12.809914 -8.955723 -22.866564 -10.346671 14.523503</t>
  </si>
  <si>
    <t>3 -3947.847960 -937.709010 4084.402159 3939.887421 1247.059053 -1070.360152 -2066.774064 -1136.115928 -112.627327</t>
  </si>
  <si>
    <t>3 -22.112764 -16.239967 70.534906 -16.978296 7.966720 -9.481865 -13.802743 -23.673257 23.786463</t>
  </si>
  <si>
    <t>4 -2253.567252 -164.732150 2691.005078 2994.297753 -609.251601 -218.393955 -1146.085618 -1010.632901 -282.669837</t>
  </si>
  <si>
    <t>4 -467.030933 73.859380 441.270195 507.029081 0.548436 10.768908 -248.734394 -208.558927 -109.154705</t>
  </si>
  <si>
    <t>3 -141.102939 -28.200239 495.841844 472.504119 -13.146997 -170.947052 -704.751294 -182.174805 271.973798</t>
  </si>
  <si>
    <t>4 -1670.785375 169.876914 2130.148194 2458.289655 -422.892601 395.789355 -1236.301793 -1222.749701 -601.386316</t>
  </si>
  <si>
    <t>3 -693.865689 61.337296 750.713274 593.053010 -195.941874 -53.892368 -72.599840 -329.277642 -59.532918</t>
  </si>
  <si>
    <t>3 -248.941045 30.303282 460.959984 199.528295 -130.885539 -15.601226 3.644902 -182.133525 -116.877592</t>
  </si>
  <si>
    <t>3 -19285.762153 4797.728236 21604.613653 17132.760633 -6648.844933 380.513339 -4272.573635 -8178.572819 -5530.010303</t>
  </si>
  <si>
    <t>3 -187.417486 1.966057 293.817614 249.804571 -75.375970 -16.328052 -151.001381 -103.183512 -12.284089</t>
  </si>
  <si>
    <t>3 -193.155973 22.380907 419.645994 257.091603 -136.170538 -23.171877 -79.095749 -180.023012 -87.502821</t>
  </si>
  <si>
    <t>4 -586.021263 85.640240 635.193116 678.382267 -163.207972 53.478018 -169.252934 -320.710228 -213.504677</t>
  </si>
  <si>
    <t>3 -591.184254 -96.318135 1351.943194 780.980418 -267.776503 -46.106921 -528.574782 -578.741147 -24.229446</t>
  </si>
  <si>
    <t>3 -17.006806 -4.857007 43.640570 26.165133 -9.982287 -4.996125 -23.266132 -19.578291 9.880559</t>
  </si>
  <si>
    <t>3 -3827.101145 665.494561 7122.928039 3531.125616 -1527.674432 -840.796395 -1343.428920 -3038.374422 -742.220849</t>
  </si>
  <si>
    <t>4 -34.162059 -0.556765 48.677667 88.912070 19.089790 -16.818085 -90.303180 -39.699542 24.859603</t>
  </si>
  <si>
    <t>3 -130.407669 -37.934681 161.806403 112.602302 -125.217950 -21.962862 -31.686011 59.484180 13.314080</t>
  </si>
  <si>
    <t>4 -267.533451 6.781606 105.045970 656.473908 175.774628 -53.872724 -446.915635 -239.821304 64.063838</t>
  </si>
  <si>
    <t>3 -404.182994 38.374717 884.771366 374.372792 -159.918289 -38.975365 -296.880188 -274.090429 -123.475724</t>
  </si>
  <si>
    <t>3 -698.136831 -39.340185 1315.515430 924.660332 -334.243400 -7.037966 -385.577879 -517.534570 -258.310785</t>
  </si>
  <si>
    <t>3 -29.426057 -25.052162 80.827425 40.853344 -6.812019 -12.522843 -37.741189 -19.053620 8.926099</t>
  </si>
  <si>
    <t>4 -273.907219 -37.183673 420.115886 576.268061 -105.746298 -74.915909 -245.805675 -326.808593 67.977542</t>
  </si>
  <si>
    <t>4 -722.936128 -308.475657 742.421578 1057.466507 -142.429356 -187.926444 -239.334085 -320.906153 122.105573</t>
  </si>
  <si>
    <t>3 -3504.874875 394.830617 5785.057205 2743.992634 -1360.162397 -401.899614 -180.994520 -1928.190886 -1547.792989</t>
  </si>
  <si>
    <t>3 -95.925779 -19.700916 122.921776 97.714649 8.551149 0.045840 -36.302629 -89.083519 11.777169</t>
  </si>
  <si>
    <t>3 -2027.917504 380.488202 3295.383470 1276.981588 -547.442051 -383.048140 -623.210635 -1292.926491 -78.342989</t>
  </si>
  <si>
    <t>3 -17473.116032 2154.685766 21990.860034 13228.317879 -1829.281145 -2469.633977 -8021.541718 -8356.024815 775.567641</t>
  </si>
  <si>
    <t>3 -194.536309 18.872837 376.054677 149.068792 -29.937604 -54.782187 -112.828093 -105.713123 -46.202405</t>
  </si>
  <si>
    <t>3 -146.871630 -20.585176 313.421192 154.500656 -54.575125 -1.335464 -76.606124 -145.729634 -22.220934</t>
  </si>
  <si>
    <t>4 -1992.129741 -326.201505 712.349636 2227.933767 -237.285324 -272.035912 -1331.058108 -679.891042 1898.305770</t>
  </si>
  <si>
    <t>3 -14155.287561 3159.918878 21520.815235 19552.664635 -6992.785475 -1887.505020 -5568.831776 -8474.340922 -7154.738418</t>
  </si>
  <si>
    <t>3 -3600.521932 -350.427384 5261.824429 4748.861041 -1298.303348 -844.691034 272.868614 -3081.585181 -1108.101554</t>
  </si>
  <si>
    <t>3 -2240.859470 -240.198050 5302.544473 1493.333492 -860.230514 -165.416187 -401.661807 -1598.020249 -1289.509960</t>
  </si>
  <si>
    <t>3 -491.360470 72.971440 1039.061170 486.495725 -267.590603 -4.879878 -239.277670 -369.637358 -225.785695</t>
  </si>
  <si>
    <t>3 -355.657687 -25.213795 557.290100 432.431205 -88.732237 -80.422532 -224.796729 -274.913571 60.009266</t>
  </si>
  <si>
    <t>3 -1636.346923 -310.228632 2597.670494 1214.971951 -380.289111 -261.198757 -409.034448 -852.855004 37.280011</t>
  </si>
  <si>
    <t>3 -65.915332 -51.468530 146.902208 -14.423892 9.596469 -7.766304 -38.216644 -17.066972 38.357714</t>
  </si>
  <si>
    <t>3 -34211.176101 6805.416317 45785.815016 33585.225344 -9254.865335 -7278.145195 -6507.434033 -23093.129668 -5832.166997</t>
  </si>
  <si>
    <t>3 -432.679178 -181.679078 844.006648 68.499036 -20.785276 -193.850298 -61.142116 -224.911454 202.531448</t>
  </si>
  <si>
    <t>3 -368.926855 -52.514947 920.832920 202.494457 -172.134109 -44.452441 -41.445981 -248.915211 -194.944119</t>
  </si>
  <si>
    <t>3 -170.335278 -46.157530 286.713604 150.807754 -3.332287 -0.338297 -126.634969 -52.991269 -37.734437</t>
  </si>
  <si>
    <t>3 -341.728294 -260.645470 1236.500393 -93.171565 58.817177 -258.336956 -388.606845 43.842472 3.315019</t>
  </si>
  <si>
    <t>3 -282.872114 -190.658006 617.424012 304.123149 42.897303 -5.745847 -352.675235 -215.982774 83.483674</t>
  </si>
  <si>
    <t>3 -93.173871 -102.158507 444.660318 89.333458 31.943211 -64.849353 -209.810347 -118.041303 22.093616</t>
  </si>
  <si>
    <t>3 -355.125162 -312.209279 678.485946 491.273326 -104.068198 -96.236327 -178.542106 -162.930813 39.342979</t>
  </si>
  <si>
    <t>3 -159.891922 -33.716992 312.882734 154.903661 -33.799271 -12.940107 -101.561169 -48.703635 -77.175007</t>
  </si>
  <si>
    <t>3 -17958.004421 -2704.764995 14386.199000 6098.873477 -1663.705515 -920.662362 7549.849250 -4853.464209 65.454399</t>
  </si>
  <si>
    <t>4 -208.566541 27.701908 226.796405 249.301447 -68.569472 -4.682371 -101.941019 -104.641995 -15.400666</t>
  </si>
  <si>
    <t>3 -199.401340 -43.491859 421.191387 256.122312 -113.926089 -38.583449 -138.111172 -166.662150 22.858126</t>
  </si>
  <si>
    <t>3 -1622.949671 -74.891911 3989.808629 1349.650491 -609.610904 -261.121399 -666.244472 -1237.544549 -867.107324</t>
  </si>
  <si>
    <t>3 -209.524276 -11.593583 186.457418 134.209328 18.599507 -2.545475 -18.281779 -102.377717 5.051703</t>
  </si>
  <si>
    <t>3 -277.063673 23.035676 483.531672 453.351843 -163.051319 20.706074 -188.251945 -173.442604 -178.817747</t>
  </si>
  <si>
    <t>3 -55.649552 -106.850242 225.511661 35.965557 -7.655996 -8.013353 -37.292450 37.233276 -83.250992</t>
  </si>
  <si>
    <t>3 -2848.247273 216.799223 5475.363913 3116.137473 -1403.813137 -939.029465 404.270942 -2999.635525 -1021.926314</t>
  </si>
  <si>
    <t>4 -3685.884131 789.763554 3070.888884 4973.417331 -1452.120632 -1177.987711 959.148814 -2894.464094 -582.796719</t>
  </si>
  <si>
    <t>3 -671.221710 147.470642 627.759393 598.644877 -146.550843 12.792805 -18.028573 -396.848000 -154.028236</t>
  </si>
  <si>
    <t>3 -786.475299 30.450432 1300.258832 804.807498 -162.829158 -98.768393 -402.592502 -468.151158 -216.708392</t>
  </si>
  <si>
    <t>3 -51.248015 -3.338671 104.958791 91.028879 -26.988913 -14.816701 -76.887269 -40.537454 17.828655</t>
  </si>
  <si>
    <t>3 -6363.118624 501.852099 10127.670318 7972.152817 -3477.614491 -2801.572850 1680.188598 -5567.731275 -2071.906786</t>
  </si>
  <si>
    <t>3 -1834.739600 356.316066 2159.634607 1310.517325 -438.818443 -242.782291 -413.059519 -871.326689 -25.766867</t>
  </si>
  <si>
    <t>3 -2640.945381 298.252712 4865.029195 2820.131976 -1123.512513 -307.007024 -1193.613042 -1772.864441 -945.505352</t>
  </si>
  <si>
    <t>3 -21.784500 -11.144314 55.037544 25.278209 -6.119220 -9.288630 -22.012689 -23.546655 13.579612</t>
  </si>
  <si>
    <t>3 -371.481195 -37.543875 748.572809 288.629019 -97.288082 -30.787209 -181.307884 -246.236016 -72.563204</t>
  </si>
  <si>
    <t>3 -1391.094396 211.943758 2169.163155 1280.556198 -426.697819 -210.186593 -417.612165 -920.661215 -295.419083</t>
  </si>
  <si>
    <t>3 -6847.457700 2079.794475 10144.029286 5715.682903 -1036.189664 -645.624920 -3102.550719 -5151.898399 -1155.876876</t>
  </si>
  <si>
    <t>4 -4899.228927 437.927723 4860.529485 5176.846031 -918.379662 -8.743628 -1465.448212 -1863.487517 -1320.057906</t>
  </si>
  <si>
    <t>3 -627.450628 -168.797694 2353.037720 1383.498717 -267.337511 -168.239010 -873.287511 -994.855882 -636.587533</t>
  </si>
  <si>
    <t>3 -232.263028 45.294993 414.087973 281.703491 -137.255400 26.521897 -111.119343 -200.734432 -86.237692</t>
  </si>
  <si>
    <t>3 -266.088964 30.459904 364.440579 345.763903 -167.235087 -20.243924 -34.146923 -196.708517 -56.242369</t>
  </si>
  <si>
    <t>3 -468.761173 60.083001 831.998352 710.398763 -303.151679 -98.470994 -359.755983 -378.223882 5.879534</t>
  </si>
  <si>
    <t>3 -1437.622508 44.215381 1887.678115 1017.913980 -274.475370 -135.908306 720.807596 -1156.900365 -665.719924</t>
  </si>
  <si>
    <t>3 -27.214264 -7.125990 127.629156 58.466360 -29.950905 -18.988951 -64.564003 -45.416105 7.163939</t>
  </si>
  <si>
    <t>3 -2528.788787 -787.239528 5383.832134 2410.711986 -798.994758 -941.262397 -1586.728260 -1819.166611 667.560608</t>
  </si>
  <si>
    <t>4 -2721.392996 573.991223 3400.095861 3813.320657 -1337.563066 -90.055938 -914.109991 -1815.126278 -909.185479</t>
  </si>
  <si>
    <t>4 -536.562138 26.495888 727.170415 954.791876 -285.425729 52.546678 -533.509330 -317.805819 -87.705323</t>
  </si>
  <si>
    <t>4 -28114.467875 5772.416711 29669.418167 41883.468691 -12303.069009 -4819.557669 -3528.671828 -18839.930119 -9720.060936</t>
  </si>
  <si>
    <t>3 -966.009044 221.422205 1453.012503 411.784824 -214.299474 -55.372027 -219.146821 -524.803688 -106.601664</t>
  </si>
  <si>
    <t>3 -2282.572713 439.426382 3503.216957 2682.012939 -883.223915 -87.915262 -1700.622700 -1393.123413 -277.222285</t>
  </si>
  <si>
    <t>4 -1162.263665 -135.124956 1573.747271 1852.608154 -518.433564 -97.775779 -538.533041 -746.557339 -227.679071</t>
  </si>
  <si>
    <t>3 -5525.861823 -1683.606222 13927.033928 6602.321003 4842.201496 -3155.032038 -5211.013916 -7474.326576 -2321.768148</t>
  </si>
  <si>
    <t>4 -1668.231077 329.077418 2276.153354 2364.522121 -666.099065 10.716107 -773.347296 -1414.733177 -458.071611</t>
  </si>
  <si>
    <t>3 -8639.653073 1185.906384 10334.363341 4895.861654 -2715.652507 -715.304331 14.253736 -4449.115937 89.278889</t>
  </si>
  <si>
    <t>3 -2850.485187 198.406299 6162.767641 1720.428276 -529.154050 -931.616678 -521.955754 -1986.139449 -1262.277901</t>
  </si>
  <si>
    <t>3 -6617.237823 -8.296561 10830.448358 5425.485013 -2090.641420 -16.704111 1190.707320 -5295.423362 -3418.410903</t>
  </si>
  <si>
    <t>3 -1231.323613 182.075613 1901.688624 705.135818 -620.356569 108.159926 229.294617 -585.842904 -688.843921</t>
  </si>
  <si>
    <t>4 -61.552650 -0.532315 57.674211 90.122514 -12.897286 -3.194675 -6.156503 -49.126213 -14.337421</t>
  </si>
  <si>
    <t>3 -946.473538 151.071589 1075.030677 599.492336 -304.296277 33.384913 23.275349 -405.447005 -226.043137</t>
  </si>
  <si>
    <t>3 -350.894302 3.590684 711.611709 359.769316 88.140330 -132.522433 -396.566184 -243.548030 -39.585112</t>
  </si>
  <si>
    <t>3 -918.004053 -14.713978 1413.934181 579.296096 -2.057108 -167.245544 -289.075747 -394.680815 -207.459401</t>
  </si>
  <si>
    <t>3 -538.597648 -54.260257 602.883114 226.082831 84.900649 13.255478 -403.838883 -62.733429 132.304121</t>
  </si>
  <si>
    <t>4 -2980.777994 755.108301 3049.659383 4489.162951 -930.274117 -668.748388 -570.832684 -2081.966007 -1061.356597</t>
  </si>
  <si>
    <t>3 -2630.105713 287.453289 3773.695246 3467.717351 -1160.044648 -156.308594 -1218.376558 -1671.443854 -692.616637</t>
  </si>
  <si>
    <t>3 -637.588248 -86.412570 1466.226000 512.475285 -71.714543 -238.307510 -170.774728 -592.186509 -181.721332</t>
  </si>
  <si>
    <t>3 -874.407877 32.231356 1295.431686 728.566524 -172.450766 -39.373802 150.332430 -655.782747 -464.555269</t>
  </si>
  <si>
    <t>3 -1948.146768 282.673183 2395.811538 1981.385384 -706.239082 -55.804687 -261.990757 -1025.402228 -662.301463</t>
  </si>
  <si>
    <t>3 -2999.911701 362.589469 4391.070552 4235.448995 -1157.229217 -615.588005 -596.908712 -2370.720630 -1248.777986</t>
  </si>
  <si>
    <t>3 -316.525430 -46.128500 350.382354 115.991180 57.405388 32.212720 59.475019 -156.384708 -96.431637</t>
  </si>
  <si>
    <t>4 -373.287880 78.879140 397.769859 547.157174 -162.961616 -15.173852 -116.150674 -262.869017 -93.366925</t>
  </si>
  <si>
    <t>3 -2414.860130 410.276464 4795.873646 2148.718559 -1180.091304 -371.864157 -896.896686 -1661.639161 -829.533828</t>
  </si>
  <si>
    <t>4 -4499.472975 434.454736 4292.774536 5847.877852 -1341.729072 471.598536 -414.196874 -2768.091118 -2023.245550</t>
  </si>
  <si>
    <t>3 -1535.255318 -4.450468 1852.507372 1525.686857 259.309743 -377.002858 -547.097277 -687.953732 -485.766489</t>
  </si>
  <si>
    <t>3 -283.449972 31.183873 723.404090 296.692733 -153.810103 -84.474537 -146.528021 -264.962836 -118.058361</t>
  </si>
  <si>
    <t>3 -651.638173 -178.319646 1384.495252 1030.804300 -297.603786 18.550513 -869.503871 -431.316792 -5.483301</t>
  </si>
  <si>
    <t>4 -3197.565960 589.159869 3260.257586 3979.857961 -1308.776322 87.806339 -985.620170 -1646.462196 -778.678824</t>
  </si>
  <si>
    <t>3 -732.630513 72.387941 1580.396573 1011.537556 -474.244968 -167.936710 -436.124078 -584.714445 -268.678154</t>
  </si>
  <si>
    <t>3 -644.933172 7.389689 1210.620101 635.926233 -214.786519 60.133890 -633.695386 -449.438214 28.777608</t>
  </si>
  <si>
    <t>3 -409.436347 10.330313 518.398164 416.471195 -139.285367 4.179666 -46.546184 -271.135057 -82.981900</t>
  </si>
  <si>
    <t>3 -274.081983 -79.500930 617.910390 568.507271 -125.627538 -12.910504 -355.567740 -189.555900 -149.176586</t>
  </si>
  <si>
    <t>3 -345.537104 91.175697 605.473581 271.221446 -101.876593 -83.146179 -327.801891 -185.105280 75.590455</t>
  </si>
  <si>
    <t>3 -224.712621 46.544862 248.185503 172.039348 -46.116789 -3.969634 -34.230140 -112.685190 -45.057380</t>
  </si>
  <si>
    <t>4 -2569.979688 -72.046181 2539.302417 3129.845784 -675.307723 -139.464686 -896.621920 -970.619884 -345.146062</t>
  </si>
  <si>
    <t>3 -574.147813 113.713509 939.836717 261.048201 -133.599861 -81.159073 -189.567939 -302.139783 -33.992029</t>
  </si>
  <si>
    <t>4 -419.129462 48.422807 368.968782 481.586594 -101.718329 -105.526021 -30.675067 -212.368353 -29.567691</t>
  </si>
  <si>
    <t>3 -1910.213557 -17.233428 3965.164676 1876.046109 -1147.929726 -417.494360 -1272.679942 -1627.091552 551.406268</t>
  </si>
  <si>
    <t>3 -1517.430185 -27.397598 2978.140970 1414.939313 -208.537622 -140.807694 -1362.480993 -989.528013 -146.921280</t>
  </si>
  <si>
    <t>3 -462.274582 74.694629 691.182398 235.956805 -81.870837 -39.431153 -71.683089 -275.612610 -70.968567</t>
  </si>
  <si>
    <t>3 -769.343065 48.255888 1785.033668 983.063918 -415.098096 -185.403069 -406.663804 -570.218267 -469.635396</t>
  </si>
  <si>
    <t>3 -156.973078 22.118496 222.046410 124.122120 -27.955562 19.503694 -101.845472 -111.780744 10.761276</t>
  </si>
  <si>
    <t>3 -819.065343 75.868057 1650.952057 785.688104 -261.009231 -176.705981 -351.263631 -658.541585 -245.930426</t>
  </si>
  <si>
    <t>3 -1046.646429 207.125292 1272.431330 778.549726 -217.129609 -44.842903 -238.764504 -497.352307 -213.382070</t>
  </si>
  <si>
    <t>3 -481.027428 64.626948 577.160437 544.173628 -220.613634 -32.448525 49.157487 -392.068535 -108.964365</t>
  </si>
  <si>
    <t>3 -260.239890 -1.283814 408.119972 91.623248 -135.830988 -32.266292 -67.093838 -84.872927 81.841473</t>
  </si>
  <si>
    <t>4 -950.132253 144.384848 1723.862945 2478.631771 -676.629543 -102.375467 -218.820281 -1462.018208 -936.907763</t>
  </si>
  <si>
    <t>3 -1222.834526 235.342476 3059.547927 1309.673429 -681.084271 -296.905061 -525.511400 -1081.871319 -796.365354</t>
  </si>
  <si>
    <t>4 -3045.747148 -31.494944 2122.933398 2306.340191 -126.001174 22.397502 451.495162 -1396.760832 -303.202714</t>
  </si>
  <si>
    <t>3 -18997.844358 781.177843 32110.712123 15346.360831 -4046.888680 -3374.126071 -4865.275935 -12978.602802 -3975.683281</t>
  </si>
  <si>
    <t>3 -3505.606297 765.672886 4490.954042 2827.369040 -957.834920 -456.318563 -993.763887 -1731.802581 -438.724616</t>
  </si>
  <si>
    <t>3 -109.761881 4.195589 161.666117 118.988989 -98.581823 24.098126 -42.288561 -48.672936 -9.644845</t>
  </si>
  <si>
    <t>3 -1621.501268 33.419045 2500.417092 398.309255 -86.863280 -90.165183 -385.796735 -554.953391 -192.887986</t>
  </si>
  <si>
    <t>3 -202.245562 -1.422335 231.664954 -44.047503 -86.750902 -16.093510 -11.723190 176.144508 -45.530341</t>
  </si>
  <si>
    <t>4 -974.951425 182.520806 993.726995 1071.434816 -213.135833 -86.395784 -625.085501 -225.500385 -122.622365</t>
  </si>
  <si>
    <t>3 -82.502250 -14.465364 153.588867 128.905936 2.328613 -71.768952 -56.538614 -95.081195 35.532397</t>
  </si>
  <si>
    <t>3 -15172.346819 -524.907867 26032.231943 14452.519043 -3589.580836 -2341.905017 -6685.230493 -8493.983544 -3676.962240</t>
  </si>
  <si>
    <t>3 -659.766797 164.887455 690.741966 632.868341 -212.626103 106.551686 -161.198784 -340.722176 -220.738758</t>
  </si>
  <si>
    <t>3 -596.941425 -141.926218 1239.068316 901.659104 -308.615919 -51.769652 -33.163722 -356.554993 -651.757597</t>
  </si>
  <si>
    <t>3 -2395.566725 -512.694792 3833.656517 2965.348930 -1009.019520 -299.792047 -231.284273 -1740.390497 -610.291210</t>
  </si>
  <si>
    <t>3 -1572.251407 -818.655194 4765.639785 1518.303352 1376.410421 -720.578303 -2161.209592 -1797.137454 -590.535257</t>
  </si>
  <si>
    <t>3 -21.519321 -3.116874 41.559278 31.381184 -12.710670 -4.273543 -20.992836 -15.798365 5.470880</t>
  </si>
  <si>
    <t>3 -138.346634 -19.215849 273.006269 127.261943 -89.706680 -12.006317 -53.533466 -106.871836 19.411223</t>
  </si>
  <si>
    <t>3 -1622.201234 380.659649 1573.766026 1243.786567 23.974780 -168.138185 -266.350380 -823.210082 -342.313570</t>
  </si>
  <si>
    <t>3 -123.743355 20.228966 198.150107 138.837197 -57.302770 13.801199 -44.020937 -112.742540 -33.209067</t>
  </si>
  <si>
    <t>3 -892.852335 104.469292 1195.608921 682.844848 -291.550472 119.199118 -223.356683 -457.688350 -236.680934</t>
  </si>
  <si>
    <t>3 -44.716679 -17.263116 136.794051 81.453549 -27.530883 -15.431849 -34.537438 -57.718007 -21.050030</t>
  </si>
  <si>
    <t>3 -138.944732 1.525134 245.737156 182.797500 -70.863376 -21.754100 -38.105931 -101.404840 -58.988001</t>
  </si>
  <si>
    <t>3 -651.019815 120.051568 836.200082 615.130593 -159.477924 25.960432 -171.053503 -597.483353 -18.317831</t>
  </si>
  <si>
    <t>4 -8166.260882 1510.704020 8512.815776 10414.459968 -2835.546128 -937.193327 -2329.725170 -3725.156568 -2444.170508</t>
  </si>
  <si>
    <t>3 -462.884170 31.893360 979.296623 264.757747 -206.070149 218.662888 -249.091822 -329.105723 -247.463425</t>
  </si>
  <si>
    <t>3 -164.346969 20.103220 208.501892 186.747339 -86.981723 -23.653486 -24.504518 -114.705887 -1.161155</t>
  </si>
  <si>
    <t>4 -2198.289116 287.762603 3716.114896 3741.665924 -1188.534900 -1044.960550 -635.237797 -1641.580162 -1036.958344</t>
  </si>
  <si>
    <t>3 -214.443436 14.343791 751.809872 502.744270 -163.972164 -232.542862 -273.349128 -275.454103 -109.138010</t>
  </si>
  <si>
    <t>3 -999.674226 158.855028 2117.822830 699.542649 -538.395826 -164.684913 -541.245713 -708.451998 -23.775083</t>
  </si>
  <si>
    <t>3 -16.748921 -6.972514 138.449140 21.432238 -19.659874 -8.186689 -93.205282 -34.012524 18.903295</t>
  </si>
  <si>
    <t>3 -1619.407893 258.950215 2401.987046 2207.815485 -655.745271 -3.190988 -690.998199 -1491.082509 -408.341658</t>
  </si>
  <si>
    <t>3 -722.442694 91.018146 2100.898638 657.335769 -397.077041 -229.963856 -372.399727 -742.459339 -384.917840</t>
  </si>
  <si>
    <t>3 -202.891404 -6.862229 892.361133 399.022321 -151.107927 -141.548986 -423.157268 -217.351989 -148.464994</t>
  </si>
  <si>
    <t>3 -334.780477 69.641279 521.398954 322.046138 -151.689749 -24.100032 -54.695005 -225.143529 -122.681101</t>
  </si>
  <si>
    <t>3 -8570.081266 1652.675779 14964.685987 7878.711944 -4735.745778 -720.107271 425.023338 -6169.114231 -4726.127873</t>
  </si>
  <si>
    <t>3 -782.985076 -55.838174 2035.593259 1117.774518 -450.917238 -256.338859 -502.643532 -509.982657 -594.669912</t>
  </si>
  <si>
    <t>3 -1596.845962 53.136664 3978.092779 2359.832956 -1103.107626 -465.862482 -703.415864 -1415.146239 -1106.695983</t>
  </si>
  <si>
    <t>3 -813.846604 77.424494 1046.070111 746.552408 -138.731395 -55.579449 -253.444877 -535.820035 -72.636492</t>
  </si>
  <si>
    <t>3 -1150.310808 2.039095 1784.106368 1332.967573 -364.452828 -256.872687 -874.042092 -580.458092 107.006307</t>
  </si>
  <si>
    <t>4 -953.430198 142.577631 904.325972 1173.262799 -378.024449 37.851317 -128.365776 -516.778362 -281.426598</t>
  </si>
  <si>
    <t>3 -663.799989 117.545030 1739.234498 1348.938139 -556.860386 -364.778235 -181.983407 -846.089466 -592.211073</t>
  </si>
  <si>
    <t>4 -115.078633 16.504090 154.078727 173.440779 -30.902312 -11.128766 -66.960226 -64.988375 -54.966261</t>
  </si>
  <si>
    <t>3 -482.411637 -27.634334 1351.392150 581.844514 -122.448073 -229.750598 -377.848036 -434.117767 -259.032350</t>
  </si>
  <si>
    <t>3 -296.511382 24.983946 682.792557 494.233010 -215.379183 -129.199398 -113.293384 -298.202759 -149.425128</t>
  </si>
  <si>
    <t>3 -233.635541 -10.879503 246.635481 237.245034 1.747204 -27.425142 -81.082017 -125.664051 -6.945103</t>
  </si>
  <si>
    <t>3 -795.517261 32.280972 993.471903 265.357835 -332.134950 165.474794 -237.255504 -297.276881 205.597166</t>
  </si>
  <si>
    <t>3 -6284.694424 752.048712 12137.578361 11232.921716 -3381.747011 -3023.099933 -1917.560424 -5504.448922 -4011.061326</t>
  </si>
  <si>
    <t>3 -3043.150195 -565.404837 6794.726866 3802.076826 -2064.719275 -606.095350 -1446.718620 -919.833963 -1950.913011</t>
  </si>
  <si>
    <t>4 -163.642479 45.843824 134.148939 165.117690 -45.499746 -0.172236 -12.974212 -111.962679 -10.860174</t>
  </si>
  <si>
    <t>3 -151.138359 2.531553 438.172946 248.945387 -113.500710 -42.919550 -98.257538 -151.482759 -132.352481</t>
  </si>
  <si>
    <t>3 -2424.486135 376.929605 2732.087523 1799.518313 -564.444413 -123.867018 106.991863 -1293.988047 -608.777295</t>
  </si>
  <si>
    <t>3 -325.112277 51.799566 732.793787 397.959856 -205.114170 -129.967770 -98.102577 -299.817201 -124.443405</t>
  </si>
  <si>
    <t>3 -80.195309 4.397568 177.281540 104.998682 -48.868420 -24.409755 -30.850459 -67.907143 -34.447302</t>
  </si>
  <si>
    <t>3 -2282.486582 268.114367 5186.978343 3682.192282 -1658.733025 -701.735964 -905.172966 -2247.389221 -1341.783470</t>
  </si>
  <si>
    <t>3 -557.895777 45.000725 1219.830190 73.343365 -418.218881 -304.959461 -412.498969 -612.430946 967.828452</t>
  </si>
  <si>
    <t>3 -3964.839055 139.382772 8051.261457 5659.528261 -1766.546047 626.683811 -2479.522125 -3759.245483 -2506.732542</t>
  </si>
  <si>
    <t>3 -292.452436 -61.211036 468.625786 413.402898 -36.733976 -75.597007 -72.770667 -226.393502 -116.873456</t>
  </si>
  <si>
    <t>3 -628.396324 -322.020772 1311.470461 1081.374415 61.175294 -381.585096 -307.418511 -599.410997 -215.209826</t>
  </si>
  <si>
    <t>3 -18.294894 -38.108900 173.671952 -16.985573 -28.604976 -16.169835 -36.742594 -5.918649 -12.847183</t>
  </si>
  <si>
    <t>3 -1763.319522 37.074373 2266.160238 2016.535090 -406.443898 -383.163265 -894.041152 -1434.369949 561.539997</t>
  </si>
  <si>
    <t>3 -652.596666 13.210118 1204.533912 212.532877 90.031375 29.126466 -321.245796 -212.482147 -363.112875</t>
  </si>
  <si>
    <t>3 -651.911627 70.914028 1177.189493 730.596122 -286.938410 -66.508940 -75.122843 -518.034388 -380.187421</t>
  </si>
  <si>
    <t>3 -35.177652 -21.946838 127.506655 53.199222 -12.087074 7.329316 -44.734828 -60.472644 -13.616937</t>
  </si>
  <si>
    <t>4 -268.775101 1.503380 131.523000 536.656269 -82.752114 11.571094 -53.606457 -194.491239 -81.630347</t>
  </si>
  <si>
    <t>3 -4249.446072 434.728863 10189.592383 3976.779266 -2061.630099 -1428.938431 -1738.930453 -3261.329671 -1860.871556</t>
  </si>
  <si>
    <t>5 -61.871485 -10.376545 126.506569 159.026043 213.889133 -77.773170 -229.113245 -127.325137 7.033106</t>
  </si>
  <si>
    <t>4 -272.923856 -1.179186 408.447661 475.978467 -197.052375 -54.086930 -101.386396 -240.841424 -16.957091</t>
  </si>
  <si>
    <t>3 -1376.897312 258.604303 2629.915359 1587.045446 -737.061138 -520.028037 -439.048262 -1041.420320 -361.133632</t>
  </si>
  <si>
    <t>3 -612.166536 101.925934 1098.496206 848.076384 -265.556155 -19.825310 -547.323941 -364.806055 -238.821259</t>
  </si>
  <si>
    <t>3 -2831.839871 -957.089379 3657.623528 3123.613722 524.984524 -1081.873926 -971.724810 -862.452670 -601.303433</t>
  </si>
  <si>
    <t>3 -105.058592 1.792456 190.977736 125.182456 -52.895554 -15.111723 -27.698640 -89.240193 -27.949547</t>
  </si>
  <si>
    <t>3 -38.040759 -13.272810 145.227676 8.825170 9.636592 -31.330695 -87.282434 -38.835067 45.071793</t>
  </si>
  <si>
    <t>4 -161.516716 -9.877983 272.396803 274.154237 -83.900350 -16.893048 -141.815037 -125.361115 -7.189419</t>
  </si>
  <si>
    <t>4 -6.456403 -15.865834 37.953545 41.660872 -17.359792 -14.005223 -10.075474 -22.568072 6.715812</t>
  </si>
  <si>
    <t>3 -1831.889757 -315.448056 3809.953561 1370.073330 -282.762090 -508.204307 -1065.601094 -1167.519062 -8.650835</t>
  </si>
  <si>
    <t>3 -35.070177 -6.981144 77.541485 61.145090 -20.838477 -5.980538 -41.131832 -35.163301 6.478180</t>
  </si>
  <si>
    <t>3 -1354.868975 -7.894935 4059.364012 2428.016250 -1283.474235 -309.592500 -1265.878050 -1367.813003 -897.871553</t>
  </si>
  <si>
    <t>3 -1683.936341 -309.124065 2879.389084 1120.452422 2055.195466 -505.447207 -946.978064 -1515.238763 -1094.322960</t>
  </si>
  <si>
    <t>4 -3865.366501 903.687641 3831.364288 4507.655333 -1521.466540 141.293207 -923.491431 -1801.663773 -1272.042448</t>
  </si>
  <si>
    <t>3 -221.093856 1.963057 299.651021 111.625375 -25.490098 46.144534 -54.699747 -79.577081 -78.525566</t>
  </si>
  <si>
    <t>3 -60.014136 2.561681 184.680199 89.119622 -42.438167 -5.217298 -77.889001 -76.735125 -14.068057</t>
  </si>
  <si>
    <t>3 -171.585694 24.859737 533.328769 210.363721 -50.303639 -128.078041 -259.106117 -166.407766 6.926572</t>
  </si>
  <si>
    <t>3 -881.627110 188.925073 1842.901850 575.084071 -329.044434 -190.355920 -675.878714 -549.573435 19.560691</t>
  </si>
  <si>
    <t>3 -948.753586 272.316530 1439.676088 489.181511 -323.605144 5.354771 94.307592 -757.229585 -271.262606</t>
  </si>
  <si>
    <t>4 -428.211958 14.773280 403.409186 449.899758 -240.315261 38.977343 29.963656 -142.953336 -125.543646</t>
  </si>
  <si>
    <t>3 -20.708789 -11.294077 47.184337 30.615966 -6.429096 -22.356665 -8.712852 -29.283872 20.984503</t>
  </si>
  <si>
    <t>4 -1424.787071 101.485303 2175.869156 2585.331738 -764.288595 -434.547373 -359.144069 -1069.230216 -810.698271</t>
  </si>
  <si>
    <t>3 -294.059096 -28.229426 740.454832 240.115727 -76.124966 -7.527858 -455.373411 -306.086851 186.825874</t>
  </si>
  <si>
    <t>3 -5026.606283 813.608458 9605.862850 7346.659912 -3379.130798 -1115.223981 -1537.410595 -4190.477396 -2517.315338</t>
  </si>
  <si>
    <t>3 -90.681627 -27.885862 213.431560 170.984721 -74.579142 7.003463 -132.156776 -96.705634 30.587203</t>
  </si>
  <si>
    <t>3 -4010.051585 -487.517622 5388.930881 2755.782073 -557.604580 9.271193 -1176.607404 -1507.488409 -414.777271</t>
  </si>
  <si>
    <t>3 -2950.418059 -1941.728922 6123.449097 5819.345189 -662.255756 -2004.937521 -591.696289 -3235.090023 -556.766404</t>
  </si>
  <si>
    <t>3 -13303.488340 3301.770413 15781.385777 12638.767693 -5559.090599 -227.511719 -2370.356480 -6652.781772 -3608.796235</t>
  </si>
  <si>
    <t>3 -51.202131 -2.552756 120.668190 76.721637 -33.553824 -12.005958 -36.397817 -48.602995 -13.074889</t>
  </si>
  <si>
    <t>3 -2251.206438 382.124985 2769.096444 2205.196136 -713.039273 -133.149241 -794.882039 -1155.464530 -308.699852</t>
  </si>
  <si>
    <t>3 -11995.850772 -1070.228228 18057.703715 7001.300197 -1105.401381 141.005354 -4357.902589 -6760.428605 89.660451</t>
  </si>
  <si>
    <t>3 -468.914777 60.183825 1064.859931 884.506437 -338.006102 -214.862573 -148.943882 -499.524833 -339.301425</t>
  </si>
  <si>
    <t>3 -287.717027 34.846984 609.466925 323.020042 -152.767226 -21.184200 -230.213024 -275.716026 0.256683</t>
  </si>
  <si>
    <t>3 -108.122118 -32.091538 162.618165 52.247037 1.534521 33.290357 -122.517476 -27.037438 40.075763</t>
  </si>
  <si>
    <t>3 -389.827508 1.183661 1203.361400 683.514567 -339.525955 -157.383714 -251.852641 -456.164241 -293.308956</t>
  </si>
  <si>
    <t>4 -359.847552 66.179274 275.595468 434.084773 -59.804316 -22.118667 -74.516647 -240.020295 -19.555201</t>
  </si>
  <si>
    <t>3 -1975.222584 133.958423 3188.464945 2687.251952 -522.881127 -320.483701 -489.715671 -1580.583944 -1120.802263</t>
  </si>
  <si>
    <t>3 -1318.468998 106.900950 2768.128033 2581.093983 -847.957361 -657.856355 -531.571977 -925.466936 -1174.814084</t>
  </si>
  <si>
    <t>3 -2309.195728 353.862957 3021.677711 1684.187288 -970.509954 32.363751 -136.546944 -871.985923 -803.877434</t>
  </si>
  <si>
    <t>3 -1574.029218 161.300344 3959.252261 3046.467179 -1237.983579 -128.609575 -1243.943813 -1905.994733 -1076.469015</t>
  </si>
  <si>
    <t>3 -1756.059447 119.707298 3820.459319 3176.567849 -1192.441103 -791.954026 -476.098671 -1655.009813 -1245.187094</t>
  </si>
  <si>
    <t>3 -133.543484 -13.581881 275.575822 40.236096 -66.068342 7.882928 20.064122 -99.793431 -30.773650</t>
  </si>
  <si>
    <t>4 -1392.686589 200.799882 1467.617355 2437.167797 -743.827730 -55.052141 -891.140122 -771.925578 -250.965630</t>
  </si>
  <si>
    <t>3 -655.574426 -306.840809 1532.877465 337.316424 18.540561 -270.423770 -181.010026 -679.628877 204.716843</t>
  </si>
  <si>
    <t>4 -1408.803090 50.664154 1020.235158 1359.819847 -286.804991 62.404099 -51.723287 -607.424322 -138.377787</t>
  </si>
  <si>
    <t>3 -458.645800 85.811452 601.547425 243.000090 -17.156856 -128.101288 -248.484521 -214.291360 136.314291</t>
  </si>
  <si>
    <t>3 -38.419235 7.654230 40.121252 29.762228 -17.740220 -3.550381 -0.802315 -25.992578 8.966583</t>
  </si>
  <si>
    <t>3 -81.334765 -45.849803 229.614219 89.243777 -75.682319 -14.007494 -44.195908 -48.750688 -9.038592</t>
  </si>
  <si>
    <t>3 -3396.226369 334.754998 4989.479693 101.270096 686.621468 -26.358218 -1871.972233 -1189.715688 372.105101</t>
  </si>
  <si>
    <t>4 -1072.726958 -72.928994 655.644880 1234.881875 -295.857329 115.410908 -92.830182 -327.402761 -144.197582</t>
  </si>
  <si>
    <t>3 -104.411074 1.060275 130.277821 117.747265 -39.284799 -13.819206 -38.737565 -78.276572 25.442362</t>
  </si>
  <si>
    <t>4 -361.671883 35.076748 543.220393 569.797716 -185.068228 -3.911194 -238.468817 -224.522657 -134.456753</t>
  </si>
  <si>
    <t>3 -418.982146 21.902616 900.508009 438.580202 -261.691293 -48.161478 -254.463994 -304.303794 -73.392512</t>
  </si>
  <si>
    <t>3 -656.516266 -117.248538 993.651237 334.640883 224.806220 128.863988 -118.490129 -343.570905 -446.138467</t>
  </si>
  <si>
    <t>4 -26.166595 -16.141830 67.754457 70.665842 -15.676491 -26.068319 -19.149388 -47.601424 12.383162</t>
  </si>
  <si>
    <t>3 -674.758033 5.130656 1073.011344 591.412656 -184.445078 8.734087 -177.341733 -392.943603 -248.806898</t>
  </si>
  <si>
    <t>3 -1567.779511 76.502627 3761.234670 1704.908701 -934.106259 153.483479 -1100.850427 -1269.706112 -823.697330</t>
  </si>
  <si>
    <t>4 -1390.827559 -983.390505 2439.082587 4809.316654 -925.205947 -1305.962143 -392.979891 -1989.341875 -260.761450</t>
  </si>
  <si>
    <t>3 -151.158646 15.705942 348.142203 242.298916 -93.473163 -27.917571 -112.146918 -168.248374 -53.203798</t>
  </si>
  <si>
    <t>3 -1156.680331 -296.767106 2537.357899 1096.619160 -395.369860 154.895469 -1516.490809 -326.810994 -96.770882</t>
  </si>
  <si>
    <t>3 -1019.307147 -78.468352 1156.463487 862.867504 -61.893838 36.624298 -174.129810 -406.699909 -315.463699</t>
  </si>
  <si>
    <t>3 -52.846225 -2.912414 104.113335 21.653825 -6.310017 -4.953889 -24.439246 -45.643558 11.337378</t>
  </si>
  <si>
    <t>3 -120.493353 8.425161 167.154215 86.524415 -20.244365 4.775863 -57.011808 -76.083789 6.952342</t>
  </si>
  <si>
    <t>3 -784.173867 -3.826388 854.352366 800.484357 -238.855650 -281.261946 -59.672652 -525.462820 238.406096</t>
  </si>
  <si>
    <t>3 -796.846669 -39.788026 1604.967754 1486.673951 214.217101 -310.649788 -950.178366 -1061.644856 -146.759789</t>
  </si>
  <si>
    <t>4 -1797.829427 416.207774 1929.841449 2087.827831 -739.192069 142.463365 -653.050234 -711.823339 -674.459814</t>
  </si>
  <si>
    <t>3 -165.692744 -9.623329 269.381455 117.275583 -7.419402 -10.265062 -59.621030 -98.413914 -35.622891</t>
  </si>
  <si>
    <t>4 -5144.369328 1057.696100 5682.147186 7146.226078 -2399.873031 -958.723326 -354.861023 -3617.981855 -1410.281856</t>
  </si>
  <si>
    <t>3 -1152.755331 -43.292887 2954.632427 1730.617211 -779.839810 -203.871747 -1142.026689 -809.952124 -553.525317</t>
  </si>
  <si>
    <t>4 -788.192963 64.631510 628.551200 1144.852149 -147.589610 -73.871585 -407.446094 -426.187846 5.241003</t>
  </si>
  <si>
    <t>3 -7285.746280 1386.105043 8207.651088 4223.059526 -3180.720995 531.013280 -661.901260 -3991.651645 772.153585</t>
  </si>
  <si>
    <t>3 -1932.098588 27.898799 2444.118771 2099.650404 -505.837344 -236.038029 -1020.856143 -602.856475 -273.999585</t>
  </si>
  <si>
    <t>3 -557.081726 -74.864385 727.670557 663.911533 -114.960393 -74.766466 -423.877117 -40.152644 -105.884862</t>
  </si>
  <si>
    <t>3 -411.771738 35.258231 474.554443 346.322018 -47.451720 8.294739 -87.226427 -225.194015 -92.790101</t>
  </si>
  <si>
    <t>3 -50.994676 -4.101568 142.124290 63.690627 -33.018119 -18.693247 -12.060568 -61.323633 -25.623869</t>
  </si>
  <si>
    <t>4 -211.870002 -49.162767 420.687387 423.015879 -126.023928 -6.716905 -218.925242 -156.477716 -74.529174</t>
  </si>
  <si>
    <t>3 -649.745239 94.924506 1266.961027 454.779751 -225.783874 -49.575136 -262.163360 -414.582074 -214.820281</t>
  </si>
  <si>
    <t>3 -4047.189813 707.300921 6071.856872 402.000480 -1632.950235 610.152599 2224.225424 -2138.335256 -2197.088597</t>
  </si>
  <si>
    <t>3 -89.193447 -36.066422 181.927755 112.144591 -15.290723 -25.501468 -24.442613 -65.777746 -37.800874</t>
  </si>
  <si>
    <t>3 -669.586006 37.160775 1380.969366 502.205999 -153.310395 -72.080236 -171.276547 -499.330338 -354.756819</t>
  </si>
  <si>
    <t>3 -148.628460 -58.352542 274.576040 216.731372 -41.070688 -34.007159 -36.860458 -92.186257 -80.203459</t>
  </si>
  <si>
    <t>4 -385.608385 2.338520 450.204270 774.335968 -202.742320 -34.122075 -346.287049 -178.644118 -79.477673</t>
  </si>
  <si>
    <t>3 -1952.899284 -311.743976 2590.335540 1376.679976 239.348932 -440.059874 -744.682351 -708.009169 -48.992932</t>
  </si>
  <si>
    <t>3 -236.714746 51.280298 446.535266 193.709092 -114.404863 -13.236817 -131.161620 -161.910366 -34.098179</t>
  </si>
  <si>
    <t>3 -82.638073 -8.896350 155.989287 138.161712 -47.380842 -17.021727 -75.591355 -67.044281 4.420610</t>
  </si>
  <si>
    <t>3 -252.631660 36.680883 481.502884 218.330293 -113.086416 -3.449679 -148.807380 -159.523955 -59.017530</t>
  </si>
  <si>
    <t>3 -136.342783 40.544985 204.355593 189.960551 -70.129008 -14.003451 -94.490632 -81.203468 -38.692234</t>
  </si>
  <si>
    <t>4 -473.967716 52.070902 468.422600 570.834535 -119.236119 51.360776 -97.614706 -284.986285 -166.887135</t>
  </si>
  <si>
    <t>3 -44.949943 -41.372808 183.901011 99.093460 -50.190838 -11.043992 -58.326289 -54.301645 -22.810488</t>
  </si>
  <si>
    <t>4 -105.170115 -7.802196 102.690452 139.537362 -77.138133 -9.203638 -19.782608 -16.366089 -6.766326</t>
  </si>
  <si>
    <t>3 -37.686076 -39.185802 72.126894 57.384431 5.569709 -4.891694 -36.789559 -9.236119 -7.292673</t>
  </si>
  <si>
    <t>3 -933.547669 196.036756 1116.868222 797.635358 -538.522290 -217.295429 -32.362821 -670.635496 281.816869</t>
  </si>
  <si>
    <t>3 -1317.849060 246.889437 1630.045131 366.020190 897.194800 -469.182630 -132.058452 -987.987213 -233.089643</t>
  </si>
  <si>
    <t>3 -1726.346821 42.346648 3297.754957 1452.036023 -465.987685 -95.707535 -462.239454 -1289.490645 -752.383988</t>
  </si>
  <si>
    <t>3 -632.148377 -109.791979 1078.328554 522.271727 60.309737 -15.883560 -538.674224 -331.568915 -32.856071</t>
  </si>
  <si>
    <t>3 -63.248036 -47.627542 202.062684 125.029474 -63.411417 -26.105698 -14.301148 -104.509284 -7.890960</t>
  </si>
  <si>
    <t>3 -4089.077499 96.152967 7980.140802 5667.262083 -1757.182640 -700.880204 -2485.632290 -2193.391882 -2517.417387</t>
  </si>
  <si>
    <t>4 -219.649186 -32.548995 183.403810 505.733280 -19.919131 -58.775535 -241.105499 -82.090591 -35.051782</t>
  </si>
  <si>
    <t>3 -158.005392 32.612411 230.921180 193.836426 -89.336246 -62.071884 -13.945742 -120.606934 -13.406673</t>
  </si>
  <si>
    <t>3 -304.735339 10.876351 650.417808 170.516718 -50.460047 -52.997311 -196.798641 -259.051671 32.230229</t>
  </si>
  <si>
    <t>3 -68.183483 -3.860070 156.993950 71.406956 -0.970742 -25.983612 -128.021805 -42.004406 40.621880</t>
  </si>
  <si>
    <t>3 -104.427939 -36.557809 187.133135 19.990114 -4.175576 7.198230 13.123441 -49.514514 -32.770709</t>
  </si>
  <si>
    <t>3 -437.283347 -132.816963 725.413054 577.030847 45.926854 -223.982684 -75.462379 -477.616741 -1.210357</t>
  </si>
  <si>
    <t>3 -170.916560 -75.537348 400.914651 139.557938 -19.016918 -33.045470 -275.066820 -91.778659 124.887580</t>
  </si>
  <si>
    <t>3 -943.041331 33.354807 1364.570104 891.451436 -401.685549 118.272106 -222.902570 -513.472988 -326.553176</t>
  </si>
  <si>
    <t>3 -144.761846 -46.452078 119.226248 108.827747 6.037925 -17.041849 -30.330422 -69.882917 74.375923</t>
  </si>
  <si>
    <t>3 -881.398333 53.287225 1393.271282 410.808861 -126.306456 170.408959 -506.771012 -256.170255 -257.136837</t>
  </si>
  <si>
    <t>4 -104.839704 -16.943082 92.990066 118.451905 -14.848452 -6.499593 -47.683510 -40.859517 20.230248</t>
  </si>
  <si>
    <t>4 -1133.782075 -247.303229 1405.881935 1555.644423 -674.324566 -267.051457 -505.204509 -446.332302 312.462026</t>
  </si>
  <si>
    <t>3 -142.042764 27.836910 274.219812 231.577207 -94.825532 -83.404979 -205.317234 -93.564127 85.518392</t>
  </si>
  <si>
    <t>3 -49.938179 1.181904 98.346568 72.042403 -27.408130 3.619124 -50.704768 -34.954659 -12.184805</t>
  </si>
  <si>
    <t>3 -2594.414510 -914.550699 10522.182950 1022.567083 -1673.430531 -290.751830 -3029.020726 -2070.091696 -972.525905</t>
  </si>
  <si>
    <t>3 -322.604220 -23.684307 749.727393 49.259399 342.331467 -141.699739 -443.950888 -518.122462 308.732020</t>
  </si>
  <si>
    <t>3 -1269.958020 181.620849 2170.454894 1809.227356 -653.073512 -386.393053 -558.795252 -939.150751 -353.940135</t>
  </si>
  <si>
    <t>4 -863.387404 12.329504 1347.353184 1465.866179 -426.712864 -202.529774 -656.310010 -453.662654 -222.948604</t>
  </si>
  <si>
    <t>3 -2783.136189 427.180500 5114.467419 3416.126798 -1209.621183 -334.797711 -1748.346012 -2094.681942 -787.208674</t>
  </si>
  <si>
    <t>3 -53.537463 3.242853 72.965321 49.432747 -11.565664 -9.799880 -12.042574 -41.931960 3.235405</t>
  </si>
  <si>
    <t>3 -944.116587 -30.049461 1771.690560 1121.743102 -317.006834 -251.296877 -608.251979 -979.692123 236.960645</t>
  </si>
  <si>
    <t>3 -2598.780741 289.018069 5507.978503 1525.629750 -985.875673 -505.661314 -1716.741252 -1913.824157 398.218201</t>
  </si>
  <si>
    <t>4 -2716.057260 384.149656 2504.025174 3981.209121 -1044.526498 -104.608709 -1209.788879 -1479.262241 -315.164449</t>
  </si>
  <si>
    <t>3 -17.664238 -12.759258 67.445495 24.400646 -15.703447 -10.762071 -18.863644 -27.021822 10.927980</t>
  </si>
  <si>
    <t>3 -3402.794255 -922.079765 6255.205302 2272.898178 -813.832677 784.559741 -1177.390487 -1477.647901 -1518.949257</t>
  </si>
  <si>
    <t>4 -885.049375 166.829905 717.331683 1096.906034 -233.449962 1.594763 -142.332534 -480.128322 -241.710414</t>
  </si>
  <si>
    <t>3 -1271.655368 139.990605 1270.263233 1113.755419 -237.805339 -70.498834 34.609386 -653.593460 -325.086351</t>
  </si>
  <si>
    <t>4 -16526.736376 1898.363595 16782.509793 28401.422075 -7248.533728 -3264.389562 -4987.987741 -12275.489839 -2779.339672</t>
  </si>
  <si>
    <t>3 -41.285134 4.941992 87.705071 79.306817 0.027059 -8.307194 -78.790260 -65.143437 21.544489</t>
  </si>
  <si>
    <t>4 -89.195964 -1.533619 50.149292 114.041732 10.787173 -9.957692 -60.413504 -28.643608 14.765556</t>
  </si>
  <si>
    <t>3 -71.727243 -16.039613 128.476679 86.447010 -30.898144 4.498265 -46.759349 -60.797184 6.798574</t>
  </si>
  <si>
    <t>3 -462.228400 57.206719 656.377263 593.200995 -198.630401 -114.806064 -5.090349 -372.873827 -153.162899</t>
  </si>
  <si>
    <t>4 -2636.491052 -2643.425157 4748.435499 7228.130254 -2071.856546 -2134.801412 2778.536427 -4078.724349 -1189.914032</t>
  </si>
  <si>
    <t>3 -423.986212 -20.293306 594.173079 221.997977 85.256379 -99.341991 -273.067897 -194.729840 109.982689</t>
  </si>
  <si>
    <t>4 -558.080044 90.406979 838.968784 976.032925 -336.425530 3.745959 -316.954585 -445.204235 -252.497762</t>
  </si>
  <si>
    <t>3 -3468.384842 -2216.427910 10125.259495 -4589.421807 -718.668367 -1565.787420 273.397840 -1270.628823 3430.576288</t>
  </si>
  <si>
    <t>4 -1590.319532 40.004989 1933.555542 1941.223017 -425.419866 -35.840441 -553.373132 -956.350334 -353.503962</t>
  </si>
  <si>
    <t>3 -1120.990397 3.979757 2547.665524 1788.461045 -758.726376 -185.912415 -663.773358 -1007.388927 -603.319009</t>
  </si>
  <si>
    <t>3 -22.253394 -4.101127 66.438906 34.933152 -10.898558 -1.696995 -30.993810 -39.830315 8.401514</t>
  </si>
  <si>
    <t>3 -181.649490 -29.884634 730.764632 381.883059 -192.821118 -58.910585 -381.833599 -189.533109 -78.015342</t>
  </si>
  <si>
    <t>3 -4002.078177 132.353723 9829.048455 3377.267829 -1711.573668 -1316.835922 -1761.652007 -2969.573976 -1577.005588</t>
  </si>
  <si>
    <t>3 -452.524519 -42.425940 713.535872 442.191930 -153.562408 109.354019 -266.896751 -442.575702 92.895759</t>
  </si>
  <si>
    <t>3 -6163.085762 885.591347 6817.129586 5148.746144 -2068.743067 -291.315870 279.874765 -3029.254725 -1579.007885</t>
  </si>
  <si>
    <t>3 -60.046712 -9.364591 140.263086 31.856478 -6.160105 -24.704380 -58.282710 -23.319152 9.757060</t>
  </si>
  <si>
    <t>3 -1409.503023 249.827581 2987.120905 874.436773 -639.527732 323.274140 -318.193479 -1362.993777 -704.456021</t>
  </si>
  <si>
    <t>4 -1059.014446 162.570942 673.985894 1928.551935 200.261598 -310.294139 -637.131199 -938.812240 -20.128324</t>
  </si>
  <si>
    <t>3 -465.956039 27.169987 1096.502393 680.900881 -122.902360 -163.336843 -521.625013 -390.139682 -140.627552</t>
  </si>
  <si>
    <t>4 -293.539916 27.637222 322.135685 445.511327 -108.063328 -54.051231 -181.894219 -191.052288 33.314247</t>
  </si>
  <si>
    <t>4 -2108.058077 292.560683 1947.918853 2470.843699 -777.310615 -76.518203 -547.241261 -902.458795 -299.746163</t>
  </si>
  <si>
    <t>4 -10488.114322 1261.093659 12278.368968 13624.266275 -1264.039626 -1322.918071 -2569.530183 -5809.692033 -5709.507814</t>
  </si>
  <si>
    <t>3 -44.577603 -3.539372 90.420154 48.194248 -16.107592 -3.661088 -37.057054 -30.932843 -2.739261</t>
  </si>
  <si>
    <t>4 -1834.374117 244.680571 997.854966 3697.144246 354.222491 -397.198217 -901.406240 -1325.355757 -835.598602</t>
  </si>
  <si>
    <t>4 -3697.238559 802.302396 4484.830879 5315.149991 -1388.719966 -865.334245 -1722.351753 -2070.886584 -857.783324</t>
  </si>
  <si>
    <t>3 -16158.900249 1277.192833 32024.844774 29782.496712 -12419.060936 -4071.932637 -3625.955269 -19149.838291 -7659.172049</t>
  </si>
  <si>
    <t>3 -5225.874491 -1359.132611 9402.796700 4169.028770 -1380.009936 -572.081439 -1013.696649 -2703.827969 -1317.243155</t>
  </si>
  <si>
    <t>4 -1305.183642 215.091312 1570.930729 1602.763412 -574.717784 -57.791968 -695.998435 -702.070634 -53.041576</t>
  </si>
  <si>
    <t>4 -35590.713302 8269.909167 47002.361935 51146.464467 -17340.292997 -5918.463418 -6174.534256 -25451.076018 -15943.937156</t>
  </si>
  <si>
    <t>4 -172.366156 -63.937107 219.525332 282.793062 40.083016 6.547806 -188.414899 -196.800740 72.565489</t>
  </si>
  <si>
    <t>3 -3510.819472 292.872846 3698.806228 2415.475840 -361.764678 -189.899076 -444.019836 -1658.729118 -241.973389</t>
  </si>
  <si>
    <t>3 -592.898218 28.182542 652.481841 566.769903 -168.223623 -67.079084 -64.335473 -250.544937 -104.358701</t>
  </si>
  <si>
    <t>3 -331.873875 -29.025310 350.167912 228.601211 17.929917 -58.303125 -32.593827 -176.912584 32.004903</t>
  </si>
  <si>
    <t>4 -215.570859 -0.602133 159.394428 190.824593 41.762164 -55.931624 18.854419 -133.512399 -5.221063</t>
  </si>
  <si>
    <t>3 -370.307425 45.014985 732.897622 219.699629 -88.851781 -47.004301 -142.498314 -201.920984 -147.035310</t>
  </si>
  <si>
    <t>3 -1429.186443 -1444.505337 3567.070338 3459.533197 -866.656625 -1619.073730 162.082148 -1958.883027 129.549757</t>
  </si>
  <si>
    <t>3 -2987.917094 -399.019774 4868.373027 2240.837424 -399.019857 -383.684119 -1909.439387 -702.190072 -327.983189</t>
  </si>
  <si>
    <t>3 -1438.897809 221.953126 3085.756901 1075.445784 -358.151720 -615.515692 -812.083822 -973.610581 -184.916857</t>
  </si>
  <si>
    <t>3 -3496.000480 690.687157 4961.724315 4241.441341 -1988.690346 -112.261082 -519.103866 -2435.882604 -1341.938098</t>
  </si>
  <si>
    <t>3 -1123.259072 221.296339 1219.405460 1066.054523 -397.993842 103.887721 -109.509396 -713.229213 -266.661544</t>
  </si>
  <si>
    <t>3 -19.659844 -3.200738 82.948344 35.966692 -11.394327 -15.971508 -64.545275 -31.718639 27.574685</t>
  </si>
  <si>
    <t>3 -191.390082 25.048310 387.879211 149.086963 -65.679369 -57.298718 -48.592319 -169.437450 -29.620366</t>
  </si>
  <si>
    <t>3 -219.369908 -13.138220 523.501218 341.006914 -177.660161 -38.076424 -53.496707 -219.467743 -143.300474</t>
  </si>
  <si>
    <t>3 -29.594873 -9.308033 60.113285 -1.467103 6.299910 -3.107246 -10.726175 -34.093318 21.882769</t>
  </si>
  <si>
    <t>3 -61.663891 -29.054292 229.090056 68.242285 47.733050 -76.165394 -37.732014 -85.943300 -54.507477</t>
  </si>
  <si>
    <t>3 -2151.811843 -248.688248 6221.446794 2047.574271 -978.644262 -896.336959 -1826.156653 -814.912677 -1352.498427</t>
  </si>
  <si>
    <t>3 -114.572295 0.250100 167.261204 104.096236 -40.836151 -9.909135 -17.190592 -51.353595 -37.746991</t>
  </si>
  <si>
    <t>3 -54.975956 -10.344604 112.093545 99.548053 -28.183493 -5.058126 -41.149499 -53.401293 -18.529437</t>
  </si>
  <si>
    <t>4 -77.004430 -32.693174 77.353714 92.901143 50.255217 0.447402 3.111612 -63.589706 -50.783985</t>
  </si>
  <si>
    <t>3 -280.783728 23.756546 832.748937 447.325809 -242.701252 -101.834394 -235.509931 -316.247540 -126.756811</t>
  </si>
  <si>
    <t>3 -438.812110 8.806400 1206.068386 364.213603 -246.163894 -66.549237 -371.846383 -266.262926 -189.458264</t>
  </si>
  <si>
    <t>3 -1543.349497 249.398129 3468.610862 1791.863030 -956.162546 -341.122460 -584.912042 -1365.146993 -719.197546</t>
  </si>
  <si>
    <t>3 -218.046651 51.953286 770.474361 217.181091 -131.834095 -137.599494 -394.939570 -220.516658 63.324914</t>
  </si>
  <si>
    <t>3 -378.763608 -534.475018 855.921927 608.602790 -166.808200 -71.439768 -32.555255 -299.946781 19.450289</t>
  </si>
  <si>
    <t>3 -132.960034 4.311670 135.322682 131.245897 5.632224 -22.142554 -29.941970 -88.588795 -2.880606</t>
  </si>
  <si>
    <t>3 -222.253171 -132.287920 408.518518 52.684566 50.344380 -13.835976 -156.123818 -72.815009 85.762309</t>
  </si>
  <si>
    <t>3 -6163.874212 2144.600796 9121.671247 3687.850700 -1292.815998 -1173.583866 -3660.240678 -3203.300164 539.604910</t>
  </si>
  <si>
    <t>3 -998.152490 109.457549 1819.126947 409.536384 -301.250196 -242.115017 -44.944119 -564.643504 -187.029863</t>
  </si>
  <si>
    <t>4 -336.868043 -92.688142 292.573253 714.916662 119.416013 -61.790895 -434.212553 -235.067302 33.717297</t>
  </si>
  <si>
    <t>3 -37629.428406 2159.888260 52397.662250 35177.538292 -6485.256984 -2872.764228 -10416.298998 -23175.621644 -9156.141518</t>
  </si>
  <si>
    <t>3 -3250.593502 -260.709391 6649.905376 2788.714665 -1279.354790 -461.068747 -542.145392 -2420.096017 -1224.696028</t>
  </si>
  <si>
    <t>4 -38755.825136 1253.343738 20698.792245 50346.419965 -14358.612948 -7868.647554 22576.014888 -23688.565142 -10203.360609</t>
  </si>
  <si>
    <t>4 -675.200647 -146.367636 292.437840 773.159319 -182.523930 -84.425637 -27.040087 -171.608172 221.566784</t>
  </si>
  <si>
    <t>3 -277.730141 41.365680 339.059756 310.862329 -77.263682 -25.410591 -84.550433 -192.711508 -33.624074</t>
  </si>
  <si>
    <t>3 -11572.870496 956.611247 11683.651305 9053.583471 -785.416728 -1008.560484 -4640.959936 -4724.124341 1037.908788</t>
  </si>
  <si>
    <t>3 -23159.302981 6729.775883 24791.835455 18892.106551 -7034.322865 -728.052501 -5407.444444 -9758.451156 -4326.360100</t>
  </si>
  <si>
    <t>3 -926.761972 60.587887 1161.678490 649.878017 -156.150428 -55.312033 -208.888314 -519.236317 -5.795419</t>
  </si>
  <si>
    <t>3 -2026.735233 92.421004 2658.657940 1658.085955 -58.417971 72.815186 -412.011941 -1323.945891 -660.881818</t>
  </si>
  <si>
    <t>3 -3594.394196 -29.670911 5213.677732 4048.559878 -1305.125458 -918.892350 15.031203 -2121.823054 -1307.410872</t>
  </si>
  <si>
    <t>3 -39.621291 0.329355 119.177370 69.382736 -34.865610 -13.633949 -39.809281 -46.672013 -14.287886</t>
  </si>
  <si>
    <t>4 -744.581042 -253.732523 1027.138931 1435.563877 -127.476995 8.758470 -618.213993 -460.399924 -267.064908</t>
  </si>
  <si>
    <t>3 -45.012112 1.888054 68.230977 25.530297 -16.774986 -14.782743 7.875964 -37.529151 10.573039</t>
  </si>
  <si>
    <t>3 -1353.733451 112.701275 3082.743903 1233.601995 -594.236534 -241.774573 -606.344932 -919.759513 -713.211864</t>
  </si>
  <si>
    <t>4 -15424.341553 3820.236303 19115.341727 22026.851324 -7031.757651 -1330.263633 -5460.744330 -9804.305046 -5911.128307</t>
  </si>
  <si>
    <t>4 -510.829338 38.992068 526.813763 739.329772 -209.436181 108.039011 -111.604905 -459.920664 -121.389569</t>
  </si>
  <si>
    <t>3 -383.431998 7.226388 531.552351 281.629648 -130.450672 -20.760104 -136.778516 -93.503806 -55.487520</t>
  </si>
  <si>
    <t>3 -425.222999 -53.185285 732.070413 423.823822 -80.520683 -129.866244 -272.321710 -270.823952 76.037573</t>
  </si>
  <si>
    <t>3 -1145.171092 -396.508132 1453.098707 1120.212536 -163.469399 84.564048 -507.074113 -359.587997 -86.077963</t>
  </si>
  <si>
    <t>4 -121.572092 15.468522 118.039075 171.218674 -39.881435 -15.106972 -54.821525 -69.949320 -3.395623</t>
  </si>
  <si>
    <t>3 -13455.838864 -14.990853 20303.991794 9122.485483 1234.140350 -314.128921 -5724.843528 -9347.280214 -1803.758455</t>
  </si>
  <si>
    <t>3 -475.615168 15.755902 848.306004 508.116148 -160.302651 -82.788273 -177.538465 -304.974187 -170.964219</t>
  </si>
  <si>
    <t>3 -271.162418 -64.509963 556.387822 213.802363 -186.234953 -16.205915 23.555664 -227.970394 -27.666281</t>
  </si>
  <si>
    <t>3 -88.637326 2.240975 240.371553 118.998744 -43.654585 -39.726914 -61.793761 -114.838885 -12.960907</t>
  </si>
  <si>
    <t>3 -38.039730 0.107449 76.568677 60.266358 -16.491182 -4.175450 -49.248832 -41.219627 12.231635</t>
  </si>
  <si>
    <t>3 -940.348678 -264.757645 1850.593617 1354.554808 26.723685 -421.279789 -1515.419957 -146.992699 56.905244</t>
  </si>
  <si>
    <t>4 -45.713168 -10.586947 92.986978 112.303114 -14.889545 -4.850610 -69.755617 -54.590680 -4.904725</t>
  </si>
  <si>
    <t>3 -1048.825318 -225.057419 1640.655688 431.171318 4.781591 -22.085467 -105.559619 -498.062911 -177.034427</t>
  </si>
  <si>
    <t>4 -6737.048110 21.371053 7710.734662 8364.268886 -2842.896250 -1719.943878 -490.069356 -3243.295034 -1063.141485</t>
  </si>
  <si>
    <t>3 -6902.551775 1573.377743 10018.728030 9353.356397 -3316.504060 -687.395598 -2483.952355 -4590.036186 -2965.060311</t>
  </si>
  <si>
    <t>3 -110.880165 -22.215787 240.950270 174.382587 -76.711522 -7.934111 -74.630820 -100.262617 -22.699450</t>
  </si>
  <si>
    <t>3 -1070.550426 156.727094 2769.937725 1432.862734 -646.161118 -368.641716 -747.471960 -923.495236 -603.216748</t>
  </si>
  <si>
    <t>3 -85.809673 -44.924597 175.348485 151.388337 -31.616440 -31.444397 -29.726299 -101.338233 -1.879020</t>
  </si>
  <si>
    <t>3 -18.728215 -12.872406 40.417416 22.405969 -2.969430 -2.005498 -28.601651 -11.224947 13.578460</t>
  </si>
  <si>
    <t>4 -5302.172023 823.514977 6560.268400 8611.063071 -2697.268106 -1033.142557 -343.929277 -4058.412219 -2559.950984</t>
  </si>
  <si>
    <t>3 -976.590688 -7.125669 1229.348666 1079.254996 -38.937667 -200.040004 -760.552145 -518.290889 192.924619</t>
  </si>
  <si>
    <t>3 -712.771450 35.980703 2144.086343 848.142738 -601.132611 -267.605223 -262.500428 -699.773856 -484.432897</t>
  </si>
  <si>
    <t>3 -535.074893 12.603682 1189.759793 267.617673 -201.595626 -68.165123 -332.411839 -358.181628 25.442740</t>
  </si>
  <si>
    <t>3 -452.220780 109.267261 992.932332 53.483272 409.623184 -359.079193 -1261.599062 -117.186915 624.758980</t>
  </si>
  <si>
    <t>3 -1079.426036 152.183030 1954.129613 1181.313838 -497.951541 -164.537791 -292.753457 -887.908638 -365.060264</t>
  </si>
  <si>
    <t>3 -592.874768 -278.959827 968.920508 -114.105800 280.066804 12.007742 1.068523 -301.441256 25.307379</t>
  </si>
  <si>
    <t>3 -1597.076621 354.082246 3202.521989 1614.402454 -594.990365 -441.675961 -1002.326518 -1241.251743 -293.702855</t>
  </si>
  <si>
    <t>3 -1717.922932 119.457247 2169.870097 610.021483 -286.145243 150.247701 -177.119296 -633.081472 -235.355898</t>
  </si>
  <si>
    <t>3 -58.503134 -29.362817 207.499625 19.726311 -12.228774 -14.126749 -80.030472 -41.674098 8.699217</t>
  </si>
  <si>
    <t>3 -85.877408 -16.059865 168.382530 134.338347 -36.896834 -18.282654 -95.011974 -61.984675 11.391106</t>
  </si>
  <si>
    <t>3 -72.820709 -21.360073 182.776059 129.226861 -39.996697 -27.969991 -62.269621 -92.407476 4.820013</t>
  </si>
  <si>
    <t>4 -1503.430135 -68.229082 1632.693409 2800.667379 -722.551404 -622.339328 344.062338 -1171.277303 -689.610696</t>
  </si>
  <si>
    <t>3 -37481.725583 8674.725128 35311.889752 31664.278172 -10017.117241 19.388998 -2232.535736 -14398.152718 -11541.068803</t>
  </si>
  <si>
    <t>3 -167.130301 -18.876252 551.040248 170.791475 -21.352135 -106.706678 -369.704298 -206.363809 168.296143</t>
  </si>
  <si>
    <t>3 -855.507635 56.808335 1671.260913 1190.429142 -608.665067 13.762706 -363.757349 -590.649431 -513.691828</t>
  </si>
  <si>
    <t>3 -4710.092370 1415.653533 4401.050652 3051.116537 -696.085497 -312.125889 -811.533067 -1872.989204 -465.056816</t>
  </si>
  <si>
    <t>4 -1462.147937 18.279726 1442.175076 1852.918584 -306.802178 -236.179136 -512.884289 -1011.522381 216.143798</t>
  </si>
  <si>
    <t>3 -3859.337168 701.184189 4685.399190 2123.157076 -1035.755177 -191.271274 -739.507144 -1886.449173 202.536675</t>
  </si>
  <si>
    <t>3 -73.949540 1.635500 265.996650 76.306015 -58.952025 -23.488620 -91.800319 -89.856611 -5.892179</t>
  </si>
  <si>
    <t>3 -96.429032 -12.252809 96.793151 71.929840 5.021986 4.806492 17.545452 -67.306312 -20.109741</t>
  </si>
  <si>
    <t>4 -73.825471 -7.911680 114.393014 127.408935 -31.914455 -7.592803 -1.106051 -91.987010 -27.465427</t>
  </si>
  <si>
    <t>3 -6764.628371 449.014498 11489.438655 7165.942402 -2759.291461 -1083.549976 -1598.092382 -4627.796833 -2271.136639</t>
  </si>
  <si>
    <t>4 -212.017027 -1.586395 330.982294 358.628003 -92.498790 -5.862855 -257.029320 -128.750428 8.131658</t>
  </si>
  <si>
    <t>3 -2109.977161 608.507102 2842.599377 1672.512344 -861.710113 -116.184399 -577.249978 -912.893456 -545.622645</t>
  </si>
  <si>
    <t>3 -1048.417461 106.657802 1548.803270 1392.309484 -476.201587 -32.373750 -513.001478 -681.305750 -296.480857</t>
  </si>
  <si>
    <t>3 -3050.890823 721.081776 4888.727213 4674.043625 -1633.563087 -793.604102 -628.793213 -3022.431748 -1154.585202</t>
  </si>
  <si>
    <t>4 -27.859012 -15.080062 -5.706234 120.126669 -16.220418 3.319903 33.573365 -86.081835 -6.072902</t>
  </si>
  <si>
    <t>3 -127.411972 9.691940 239.970015 110.372101 -63.549266 -2.778594 -19.799347 -94.635407 -51.860631</t>
  </si>
  <si>
    <t>3 -71.463821 -11.853030 139.420507 98.430049 -27.842349 -6.367466 -77.506846 -45.887540 3.069297</t>
  </si>
  <si>
    <t>3 -2080.947316 118.598166 4062.895301 2396.958208 -615.793092 -289.276987 -1182.409630 -1655.017782 -755.027957</t>
  </si>
  <si>
    <t>3 -707.903185 62.958962 1163.844389 845.911350 -307.821693 67.651414 -484.393905 -418.602206 -221.657580</t>
  </si>
  <si>
    <t>3 -210.397611 22.217920 385.360330 269.499985 -122.581318 -14.002818 -96.825747 -160.194635 -73.076489</t>
  </si>
  <si>
    <t>3 -16.115518 -4.206746 42.382595 27.195003 -9.724787 -5.307701 -23.300525 -22.051219 11.128440</t>
  </si>
  <si>
    <t>3 -133.888990 -14.935805 227.750452 113.318730 -42.495787 1.855164 -73.287372 -66.691083 -11.627528</t>
  </si>
  <si>
    <t>3 -243.244997 13.387641 459.544997 143.477457 -91.177021 -16.915253 20.241048 -170.719766 -114.596392</t>
  </si>
  <si>
    <t>3 -8908.672532 173.801384 9991.421522 7286.090632 3092.060453 -1173.644069 -6901.743229 -5220.186885 1660.673296</t>
  </si>
  <si>
    <t>3 -466.902932 -53.020377 629.109951 282.229721 -200.491177 -17.078948 -174.884172 -78.565091 79.595437</t>
  </si>
  <si>
    <t>3 -1019.325335 -18.559606 1521.335894 703.382661 -292.329821 28.819480 -257.919610 -274.720106 -390.693939</t>
  </si>
  <si>
    <t>3 -158.884247 15.515696 272.101596 174.217702 -49.861941 -11.592592 -72.731018 -107.756433 -61.010283</t>
  </si>
  <si>
    <t>3 -483.245967 -11.832438 731.148098 333.603588 -139.814275 12.567493 -127.089062 -134.157652 -181.184775</t>
  </si>
  <si>
    <t>4 -315.206379 49.648825 302.128046 330.765625 -63.515461 0.852050 -117.031167 -141.661139 -45.982011</t>
  </si>
  <si>
    <t>9 0.915016 -19.244075 40.961352 -45.823135 57.269472 -38.845427 -23.231765 -29.416636 57.414819</t>
  </si>
  <si>
    <t>3 -63.007678 -3.878454 143.301994 117.264595 -40.538405 -4.345791 -33.781122 -82.072780 -32.943289</t>
  </si>
  <si>
    <t>3 -302.848567 -104.265915 617.540285 256.273612 -118.534637 -48.865851 -23.996567 -16.179307 -259.127635</t>
  </si>
  <si>
    <t>3 -3183.052488 -1714.145126 6255.274508 5003.290582 -398.341379 -543.023515 -1400.729193 -2877.881743 -1141.469282</t>
  </si>
  <si>
    <t>3 -175.166656 -61.744573 382.556604 133.342404 -64.693347 -36.909788 -30.017509 -11.670936 -135.699114</t>
  </si>
  <si>
    <t>3 -901.392146 -5.098540 1048.082379 892.746850 -135.080122 11.442867 -105.987541 -346.752818 -457.971418</t>
  </si>
  <si>
    <t>3 -2865.876440 17.424361 4265.910446 4182.548416 -1138.676180 -271.846868 -1947.584347 -1851.375639 -390.555772</t>
  </si>
  <si>
    <t>4 -1082.275992 103.370893 1506.157741 1510.071949 -316.802406 51.169371 -433.042718 -630.564873 -708.097511</t>
  </si>
  <si>
    <t>4 -32.363853 -7.185442 9.377732 67.120920 23.519490 -7.222578 -34.473760 -19.882221 1.109231</t>
  </si>
  <si>
    <t>3 -5351.993116 -59.439096 5321.852413 3963.603917 -733.629438 679.224345 640.886499 -2660.283730 -1800.283603</t>
  </si>
  <si>
    <t>3 -61.715197 -4.891408 162.993512 43.265484 -41.761602 -5.440136 -45.408120 -50.038291 2.995097</t>
  </si>
  <si>
    <t>4 -78.813638 -13.712773 63.694417 92.102112 31.706575 4.048143 -53.327467 -41.053226 -4.644996</t>
  </si>
  <si>
    <t>3 -1929.365265 -0.734789 2492.048828 1254.304810 -426.699718 -117.314264 -255.202476 -520.415494 -496.638505</t>
  </si>
  <si>
    <t>3 -184.702910 13.661583 560.052995 309.315124 -178.882410 -77.507212 -91.418683 -254.922537 -95.597808</t>
  </si>
  <si>
    <t>4 -2366.554207 75.282987 3094.303634 3435.040260 -927.039570 450.925734 -1149.449374 -1868.558538 -743.970982</t>
  </si>
  <si>
    <t>3 -1854.371924 -91.383694 3057.507813 438.944266 -8.515388 -233.404574 20.075407 -843.912665 -484.962554</t>
  </si>
  <si>
    <t>3 -117.025653 -16.416316 222.476584 179.224751 -50.986125 5.392319 -138.010466 -91.069410 6.412161</t>
  </si>
  <si>
    <t>3 -1410.432894 174.933524 1160.349538 996.896856 156.284042 -262.971592 198.349578 -706.213828 -307.219290</t>
  </si>
  <si>
    <t>4 -142.612477 -39.955658 214.291668 229.232409 -48.456409 -17.506135 -182.213306 -67.159799 54.376958</t>
  </si>
  <si>
    <t>4 -66.530482 -9.721289 52.704493 116.869078 -17.914992 -8.062456 -6.726627 -51.620057 -8.998324</t>
  </si>
  <si>
    <t>3 -384.171955 63.288647 645.488220 295.518609 -162.481222 -0.144449 -68.348776 -249.573535 -139.579507</t>
  </si>
  <si>
    <t>3 -63.738403 -13.281219 110.004392 91.757288 -24.012882 -8.219898 -51.960916 -42.974681 2.425049</t>
  </si>
  <si>
    <t>3 -83.316793 -9.210394 201.712377 77.709495 -40.931823 -6.870850 -30.692629 -64.492314 -43.908253</t>
  </si>
  <si>
    <t>3 -709.655752 1.155003 1390.863822 503.531288 -176.516877 -51.364500 -232.011678 -325.465073 -400.541926</t>
  </si>
  <si>
    <t>3 -74.970987 -4.283848 124.996596 54.393038 -1.865519 -1.800694 -34.593354 -50.881082 -10.995546</t>
  </si>
  <si>
    <t>3 -12.077261 -4.118445 32.893744 21.866715 2.299659 0.906117 -27.163160 -41.335106 26.726967</t>
  </si>
  <si>
    <t>3 -25.794972 -17.364846 120.054396 32.335988 -20.351257 -8.189282 -30.342450 -39.657697 -10.691007</t>
  </si>
  <si>
    <t>3 -37.037750 -37.948221 158.192995 33.526858 -27.395928 -27.550353 -45.455070 -32.518745 16.185455</t>
  </si>
  <si>
    <t>4 -19.249669 -8.286749 23.664784 41.617320 -13.623672 -11.790275 -1.127675 -20.307030 9.102268</t>
  </si>
  <si>
    <t>3 -186.719276 -28.562680 299.110475 159.796256 -46.824346 -31.109357 -34.468039 -95.152765 -36.073737</t>
  </si>
  <si>
    <t>3 -32.493714 -4.122020 57.307305 32.528845 -2.081704 4.864740 -37.568161 -33.557388 15.121647</t>
  </si>
  <si>
    <t>3 -2492.923306 287.004909 5893.850608 3060.584368 -1419.998489 -502.647230 -1390.882836 -2159.188045 -1275.837994</t>
  </si>
  <si>
    <t>3 -1440.295347 -70.063975 1162.833747 1072.152500 -95.579823 77.447608 328.235330 -679.167121 -355.578555</t>
  </si>
  <si>
    <t>3 -4342.732864 461.551499 6232.195100 1294.348446 255.330467 252.594042 -642.350029 -1838.660728 -1672.325302</t>
  </si>
  <si>
    <t>3 -285.210143 -85.609404 693.277924 299.584525 -92.940886 -36.574241 -267.213828 -195.074313 -30.244650</t>
  </si>
  <si>
    <t>3 -469.255170 -222.248074 814.731330 176.232098 -223.988444 225.471919 -492.834415 285.514450 -93.633108</t>
  </si>
  <si>
    <t>3 -607.238962 -204.221833 909.299626 435.268180 44.148063 57.181240 -87.596568 -107.764326 -439.084615</t>
  </si>
  <si>
    <t>3 -110.656931 2.736420 170.714056 121.304651 -32.664953 -11.831511 -51.674416 -73.068546 -14.861058</t>
  </si>
  <si>
    <t>3 -5120.312827 1128.560842 8228.811403 5440.760983 -2215.998292 -581.837036 -1992.307114 -3877.364706 -1010.358846</t>
  </si>
  <si>
    <t>3 -70.667205 -36.928159 195.783754 75.276149 -10.142161 -21.162576 -90.479923 -64.327715 22.646083</t>
  </si>
  <si>
    <t>3 -1113.544438 -125.687894 2081.227911 1497.635005 -619.245743 -125.319344 -428.972803 -790.647325 -375.459103</t>
  </si>
  <si>
    <t>3 -1139.318750 -232.605446 1156.995493 1056.056015 454.328610 -144.823855 -135.125670 -966.411362 -49.111000</t>
  </si>
  <si>
    <t>3 -163.078710 -36.270525 283.290387 174.531276 -54.791916 -32.851124 -113.962918 -88.853286 31.982935</t>
  </si>
  <si>
    <t>3 -89.326555 -4.650252 124.943744 117.086967 -15.397998 -13.301994 -3.440479 -91.202464 -24.711798</t>
  </si>
  <si>
    <t>4 -50.832108 4.675394 44.117877 63.952086 -22.755237 31.875047 -17.266798 -48.410871 -5.356021</t>
  </si>
  <si>
    <t>4 -46.842394 -33.884976 101.166359 120.265163 -17.469969 -10.776990 -93.600890 -36.660000 17.802010</t>
  </si>
  <si>
    <t>4 -91.725512 -43.262174 178.581582 194.039480 -39.087013 -3.361911 -51.594932 -89.399116 -54.191463</t>
  </si>
  <si>
    <t>3 -4106.503640 124.357871 6761.429418 4454.280426 -1613.955612 -597.881709 -686.066724 -2801.030011 -1534.690451</t>
  </si>
  <si>
    <t>3 -1001.325046 165.960884 2093.950908 861.415662 -439.747282 -55.551218 -505.073883 -672.732392 -446.910664</t>
  </si>
  <si>
    <t>3 -15.261085 -5.515107 40.665658 30.122869 -11.452937 -3.709653 -23.866177 -18.735944 7.752097</t>
  </si>
  <si>
    <t>3 -11479.378039 1806.846031 21442.680289 16702.868841 -6230.051112 -4467.165607 785.600068 -11131.446551 -7430.045169</t>
  </si>
  <si>
    <t>3 -71.410716 -1.000706 84.912574 71.409024 -42.406392 20.092090 9.555670 -36.255074 -34.896572</t>
  </si>
  <si>
    <t>3 -8.867464 -6.191454 46.999978 29.681285 -11.364571 -4.562990 -29.529986 -19.322255 3.156956</t>
  </si>
  <si>
    <t>4 -76.870989 10.216073 28.629232 41.051197 36.061145 -10.515795 -30.247695 -21.280625 22.956334</t>
  </si>
  <si>
    <t>3 -274.485719 47.414444 549.147804 226.672587 -39.691204 -54.159367 -170.592948 -190.709888 -93.596927</t>
  </si>
  <si>
    <t>3 -686.600163 -118.670453 1088.863222 914.081453 -419.584353 -119.347949 -165.508114 -475.394364 -17.853945</t>
  </si>
  <si>
    <t>3 -654.526127 127.336256 999.152936 547.932461 -101.558377 -12.881830 -332.881785 -376.265160 -196.314232</t>
  </si>
  <si>
    <t>3 -522.123042 6.697377 983.393899 145.374098 39.809555 -154.263532 -365.347858 -366.744020 233.186088</t>
  </si>
  <si>
    <t>3 -142.308962 25.338720 247.581003 107.194686 -54.671326 -3.642224 -29.059003 -115.696086 -34.738062</t>
  </si>
  <si>
    <t>4 -20.257793 -5.213371 40.133601 45.996743 -13.762438 -4.201731 -29.285628 -17.140510 3.730866</t>
  </si>
  <si>
    <t>3 -429.074984 128.720615 632.190417 272.652353 -121.441286 -35.671546 -102.983343 -299.270247 -45.125689</t>
  </si>
  <si>
    <t>3 -1194.074452 132.016499 1925.098360 1419.395705 -523.055732 -116.373641 -321.435272 -798.392868 -523.187277</t>
  </si>
  <si>
    <t>4 -260.283339 -106.759756 185.369547 430.448142 -51.987637 -32.140391 -106.233439 -55.853507 -2.561204</t>
  </si>
  <si>
    <t>3 -16.689453 -33.193338 113.733177 58.903869 -37.089834 -24.250156 -40.286903 -85.594040 64.464895</t>
  </si>
  <si>
    <t>3 -826.216050 108.078440 1103.576429 514.883588 -169.391879 -41.186075 -123.810038 -399.062552 -166.883634</t>
  </si>
  <si>
    <t>4 -87.302314 5.640905 112.662191 137.862316 -39.545537 -4.235299 -32.870632 -66.172567 -26.039858</t>
  </si>
  <si>
    <t>3 -1306.986509 -190.248185 1410.647610 952.831993 44.409909 -20.819052 -415.288338 -438.540984 -36.021280</t>
  </si>
  <si>
    <t>3 -66.553048 -1.462359 182.949968 -15.470702 45.288115 -44.170199 -106.102094 -56.570789 62.089305</t>
  </si>
  <si>
    <t>3 -92310.139932 8894.998675 153788.694410 110318.383965 -40388.638301 -18032.651745 -23652.351705 -75780.373006 -22838.856910</t>
  </si>
  <si>
    <t>3 -69.915484 -17.803896 135.748985 102.258401 -26.418942 -7.164744 -56.282207 -58.448573 -1.974287</t>
  </si>
  <si>
    <t>3 -2955.513974 121.637618 4680.323560 3053.288042 -1048.619277 -386.412710 -467.468579 -1951.485746 -1045.790035</t>
  </si>
  <si>
    <t>3 -47.071102 1.813991 190.121681 43.349794 -32.449032 -35.452103 -56.426285 -63.805575 -0.082169</t>
  </si>
  <si>
    <t>3 -168.805791 -5.015427 387.409578 283.179740 -117.595918 -24.912643 -229.038604 -162.849940 37.624860</t>
  </si>
  <si>
    <t>4 -33.815562 -2.966749 46.002428 64.976361 -19.184861 -6.675975 -30.459295 -22.710876 4.834290</t>
  </si>
  <si>
    <t>3 -2433.465186 323.352523 5148.148145 3487.831346 -1555.112114 -571.587085 -1045.569774 -2181.306410 -1172.313423</t>
  </si>
  <si>
    <t>3 -87.915906 -3.483621 140.295617 118.543060 -30.859682 -8.794810 -72.681617 -70.433094 15.328746</t>
  </si>
  <si>
    <t>4 -147.305941 -29.075255 129.526146 158.822114 12.677390 -9.849863 -100.148827 -56.958484 42.310838</t>
  </si>
  <si>
    <t>3 -86.614227 -10.348029 220.688570 107.561550 -59.469431 -16.440449 -34.325616 -101.672752 -19.381176</t>
  </si>
  <si>
    <t>4 -4441.000168 606.710207 3656.774344 4518.455567 -1616.603940 -543.282061 -2.189894 -2110.782583 -68.099272</t>
  </si>
  <si>
    <t>3 -85.076530 15.670004 121.675884 68.486717 -28.150626 -1.696846 -34.195446 -69.059015 12.345085</t>
  </si>
  <si>
    <t>3 -174.162195 2.322307 241.309567 108.224242 -21.235677 -5.151209 21.829099 -93.184667 -79.953738</t>
  </si>
  <si>
    <t>3 -1165.528895 -35.921440 1592.899650 1084.628139 -460.968669 -76.089014 -99.083669 -638.355251 -201.590930</t>
  </si>
  <si>
    <t>3 -313.095860 43.395402 385.508749 327.486309 -102.448497 85.717824 -81.732389 -193.305518 -151.528667</t>
  </si>
  <si>
    <t>3 -42.998484 -8.466101 116.222494 83.082531 -33.228921 -13.936533 -37.502208 -57.347306 -5.826110</t>
  </si>
  <si>
    <t>3 -1147.155717 221.895713 2434.325751 1557.124939 -680.789083 -31.133655 -856.508193 -845.334974 -652.430671</t>
  </si>
  <si>
    <t>3 -22902.547186 3220.345982 31897.147623 27282.199026 -6208.640812 -5535.181864 -5443.158927 -17800.895235 -4509.574565</t>
  </si>
  <si>
    <t>3 -362.701994 80.716882 467.693327 281.708120 -137.374352 20.297498 -123.215543 -190.709494 -36.417727</t>
  </si>
  <si>
    <t>3 -503.482776 -40.436550 1059.938749 708.357581 -210.034107 -157.329290 -202.939351 -493.041117 -161.039682</t>
  </si>
  <si>
    <t>3 -237.354022 -113.262958 341.885310 272.783804 36.098391 17.471199 -186.269225 -170.514093 39.159052</t>
  </si>
  <si>
    <t>3 -8057.653248 877.556896 9223.387508 8611.854378 -2912.642526 -608.308588 -1419.341938 -3803.378462 -1911.604125</t>
  </si>
  <si>
    <t>3 -4632.020205 -2165.159948 5301.622096 4528.785160 1675.285149 976.118049 -1250.147350 -2715.182988 -1719.376754</t>
  </si>
  <si>
    <t>3 -1491.985152 50.650115 3877.386651 2365.734206 -937.320352 -888.415226 -978.915293 -1370.884002 -626.263558</t>
  </si>
  <si>
    <t>3 -566.123371 36.373260 1123.974551 413.311033 28.610640 -168.404629 -352.801998 -620.531248 105.581354</t>
  </si>
  <si>
    <t>3 -57.590782 19.856683 107.506430 42.966490 -30.923791 2.720606 -41.237968 -32.803708 -10.494454</t>
  </si>
  <si>
    <t>3 -174.011904 38.393592 313.281707 116.173770 -107.381506 16.905963 -54.630051 -83.619291 -65.113972</t>
  </si>
  <si>
    <t>3 -3084.679695 -450.009463 5840.142683 -384.718035 452.516675 -65.508575 -1753.372078 -939.595124 385.166710</t>
  </si>
  <si>
    <t>4 -4285.334612 -4637.427266 6165.384956 9965.404998 -2532.856736 -2940.795532 3956.662694 -4791.748099 -899.446745</t>
  </si>
  <si>
    <t>3 -4608.609567 523.269811 7107.240934 3769.154932 -277.549798 -1011.845753 -1465.738569 -3054.679251 -981.309274</t>
  </si>
  <si>
    <t>3 -792.636121 -147.546433 1040.968822 469.684731 -39.283097 -37.000238 -476.581935 -171.113195 153.496705</t>
  </si>
  <si>
    <t>3 -867.302593 150.456033 1148.613773 546.629588 -329.105782 -8.908506 14.157872 -407.520553 -247.032885</t>
  </si>
  <si>
    <t>3 -4013.512842 242.171892 7877.364158 3182.043644 -1363.846597 -768.799866 228.127482 -2897.627997 -2485.973159</t>
  </si>
  <si>
    <t>3 -3284.038644 -138.580396 7078.564346 2299.844390 -1660.341707 -1163.288923 904.967278 -2526.267977 -1510.905661</t>
  </si>
  <si>
    <t>4 -2459.183065 -406.187246 2195.884945 3567.314726 -537.710166 -117.343643 -957.540628 -1202.535114 -82.720108</t>
  </si>
  <si>
    <t>3 -115.313747 1.870616 235.404840 67.033263 -27.766821 -57.909169 -54.516108 -88.049382 39.244376</t>
  </si>
  <si>
    <t>3 -401.811027 -13.653594 265.062107 224.063705 -120.301814 43.478415 122.477956 -124.481574 5.162567</t>
  </si>
  <si>
    <t>3 -799.605209 -113.069746 2195.665553 802.482063 -21.732215 -288.521939 -881.008615 -662.315765 -231.905941</t>
  </si>
  <si>
    <t>3 -1170.740792 -2.585627 1143.879704 935.788879 -49.593036 -40.018132 -326.908120 -428.398604 -61.441158</t>
  </si>
  <si>
    <t>3 -230.335611 42.792668 628.522205 25.807915 -10.155665 -107.608178 -430.720269 -114.241952 195.934971</t>
  </si>
  <si>
    <t>3 -982.076969 -13.559756 1570.075727 820.076939 -127.102557 -229.894715 -576.484125 -591.850851 130.798992</t>
  </si>
  <si>
    <t>3 -324.938631 33.009455 554.674949 341.804001 -187.470209 -3.480227 -172.606677 -214.080862 -26.913848</t>
  </si>
  <si>
    <t>3 -65.699276 -36.312985 122.481655 39.378858 -4.433631 -35.541737 -28.718887 -33.974118 42.818382</t>
  </si>
  <si>
    <t>3 -101.768585 3.160405 189.460855 82.316171 -48.625675 -17.524274 0.624099 -80.216689 -27.426984</t>
  </si>
  <si>
    <t>3 -860.324360 -333.332192 2696.102971 581.689478 -615.968717 -567.983728 -723.992497 -984.324801 808.103909</t>
  </si>
  <si>
    <t>3 -1405.452793 -1763.914840 4315.547681 -670.125671 303.426640 -701.462521 -1438.331776 216.830490 1143.418610</t>
  </si>
  <si>
    <t>3 -2971.411431 382.064821 2839.032205 1909.392634 -397.618768 299.325249 -188.280578 -1375.079061 -497.467040</t>
  </si>
  <si>
    <t>3 -5881.112329 1031.380635 9665.665020 6407.496804 -2787.587853 -570.347963 -1467.591105 -3906.383521 -2491.560213</t>
  </si>
  <si>
    <t>3 -16.434915 -2.736777 36.843691 28.757170 -7.531663 -3.342548 -30.478556 -17.968625 12.891843</t>
  </si>
  <si>
    <t>4 -131.607824 -2.881766 140.629638 246.829643 -52.939334 -9.652578 -117.388691 -54.566078 -18.423933</t>
  </si>
  <si>
    <t>3 -434.663674 21.360912 819.936801 471.100595 -192.775509 -13.759909 -218.995352 -227.310554 -224.897214</t>
  </si>
  <si>
    <t>3 -103.192809 6.468775 232.795968 85.042431 -34.976302 -14.751753 -48.799830 -79.394316 -43.193752</t>
  </si>
  <si>
    <t>3 -106.061770 21.225553 258.190774 75.919675 -19.658184 -21.753945 -84.568263 -100.262435 -23.032414</t>
  </si>
  <si>
    <t>3 -92.302843 -15.022144 139.965570 53.602418 18.343542 2.242961 -47.273736 -47.996460 -11.561813</t>
  </si>
  <si>
    <t>3 -547.468072 84.160799 968.575538 568.103457 -208.455282 -52.410123 -146.431460 -440.136887 -225.941598</t>
  </si>
  <si>
    <t>3 -112.643522 -40.192554 431.083013 244.398512 -149.409854 -67.892613 -103.632951 -200.564254 -1.148168</t>
  </si>
  <si>
    <t>3 -1065.027772 232.871434 1736.895230 854.467646 -492.725341 -189.721000 -520.108079 -592.256255 35.596460</t>
  </si>
  <si>
    <t>4 -2630.073257 -62.509058 3763.085604 4056.600864 -941.248020 -210.193311 -1109.526242 -1791.180986 -1074.965517</t>
  </si>
  <si>
    <t>3 -23.370096 -2.911683 179.731902 -20.734395 5.029999 -43.273660 -129.809965 -56.046451 91.383238</t>
  </si>
  <si>
    <t>3 -151.874186 -5.283366 326.419764 244.517404 -71.597886 -39.329478 -111.106567 -140.345559 -51.401496</t>
  </si>
  <si>
    <t>3 -367.222682 -603.582080 1849.197015 79.023497 121.626433 205.511224 -1842.934141 -67.516338 625.866346</t>
  </si>
  <si>
    <t>4 -16385.616868 4257.552372 22000.089271 23153.233245 -6632.830744 -2865.473006 -3135.979874 -13255.751728 -7135.333243</t>
  </si>
  <si>
    <t>3 -46634.663079 12234.573113 70230.829296 59791.728327 -25908.056094 -5355.892936 -6067.275383 -36098.412154 -22193.129202</t>
  </si>
  <si>
    <t>4 -252.137905 50.105832 355.255045 406.302759 -105.951228 -36.763595 -80.338519 -241.913696 -94.560426</t>
  </si>
  <si>
    <t>3 -447.204476 -37.933587 987.743897 688.396758 -275.950365 -85.932895 -304.170622 -346.018004 -178.933443</t>
  </si>
  <si>
    <t>3 -2531.570077 440.406791 4585.043760 2309.266839 -1184.459598 -165.642315 -825.389650 -1847.629037 -780.044070</t>
  </si>
  <si>
    <t>3 -306.344823 44.707159 652.444299 289.297578 -135.669594 -86.085279 -223.582401 -225.476275 -9.295098</t>
  </si>
  <si>
    <t>3 -671.014135 26.978821 763.256302 364.578420 -144.149841 76.260834 158.073130 -325.805720 -248.187520</t>
  </si>
  <si>
    <t>3 -73.798000 8.691565 193.979741 81.666835 -37.478228 -1.627887 -93.481261 -73.128977 -4.823798</t>
  </si>
  <si>
    <t>3 -46.543144 -1.728102 111.640461 64.032233 -24.518056 -13.867187 -71.459686 -42.096253 24.538993</t>
  </si>
  <si>
    <t>3 -68.839838 -40.560367 109.027453 89.880529 -18.798862 -8.538901 -18.153948 -44.633209 0.615569</t>
  </si>
  <si>
    <t>3 -149.452403 -14.492605 180.209587 149.008682 7.449594 -12.999418 -51.350221 -79.366107 -29.009396</t>
  </si>
  <si>
    <t>3 -201.724277 8.629905 402.626061 216.199246 -61.181378 -116.798540 -104.723778 -200.190116 57.158924</t>
  </si>
  <si>
    <t>3 -1840.740758 -100.450451 2412.653021 1517.751856 -154.138213 -135.574473 -248.692241 -1013.128245 -437.706029</t>
  </si>
  <si>
    <t>3 -207.717588 5.238740 456.447600 202.451205 -98.646479 -34.691327 -60.214436 -170.305881 -92.563258</t>
  </si>
  <si>
    <t>3 -5737.372443 1039.904042 11694.887478 3407.714310 -757.532667 -1450.278086 -4801.183428 -3766.582887 370.389074</t>
  </si>
  <si>
    <t>3 -176.956231 -27.007195 282.348280 227.284120 -71.453013 -9.050693 -22.598181 -124.274106 -78.294043</t>
  </si>
  <si>
    <t>3 -719.818115 42.618005 673.311234 627.311610 -25.292706 -41.680956 -60.505976 -260.210171 -235.737073</t>
  </si>
  <si>
    <t>3 -606.360147 -273.944467 1292.911212 680.449675 -113.323227 -136.533924 -894.976966 -281.908837 333.668255</t>
  </si>
  <si>
    <t>3 -71.837314 -70.648330 128.363544 15.268897 26.088542 40.024917 25.301587 -82.858309 -9.704585</t>
  </si>
  <si>
    <t>3 -429.931665 70.983847 575.762023 362.712254 -140.121973 98.620936 -89.418133 -249.859949 -198.753833</t>
  </si>
  <si>
    <t>3 -66.767366 -30.370526 177.750266 138.696095 -62.783685 -12.989800 -67.892671 -81.294164 5.650190</t>
  </si>
  <si>
    <t>3 -437.249825 -44.610822 784.538076 631.593983 -163.368076 -83.819526 -416.770880 -298.090112 27.770732</t>
  </si>
  <si>
    <t>3 -496.715654 61.260100 572.381286 546.927160 -120.248886 -56.653228 -261.625523 -307.129158 61.795272</t>
  </si>
  <si>
    <t>3 -208.885716 -109.310200 534.035754 -117.693916 75.153401 -46.817041 -148.218093 -85.408051 107.139029</t>
  </si>
  <si>
    <t>3 -33.799166 -6.407319 61.496154 35.365197 -6.682397 -11.591334 -22.438242 -27.728652 11.784874</t>
  </si>
  <si>
    <t>3 -304.738142 52.225943 566.793532 101.624618 -75.736095 -60.965730 -144.896235 -183.017474 48.704265</t>
  </si>
  <si>
    <t>3 -353.170282 -69.466062 527.930916 209.455894 35.587269 -7.236987 -61.765512 -183.659786 -97.679809</t>
  </si>
  <si>
    <t>3 -2064.424280 11.208506 2831.707513 2024.887161 14.443746 -384.227261 -1587.758106 -700.388040 -145.478860</t>
  </si>
  <si>
    <t>3 -127.525790 17.186034 271.232426 136.861489 -79.045725 -11.110714 -59.725302 -92.332864 -55.540400</t>
  </si>
  <si>
    <t>3 -199.623125 -4.035289 419.538568 255.546735 -102.069893 -5.955531 -139.680956 -146.043333 -77.679448</t>
  </si>
  <si>
    <t>4 -48.973407 -12.505882 140.134604 157.707018 -143.879844 91.675420 14.324844 -145.793634 -52.694243</t>
  </si>
  <si>
    <t>3 -1590.463741 -115.044892 2965.396460 1372.855679 -924.581624 -343.283324 293.266069 -1218.743075 -439.418910</t>
  </si>
  <si>
    <t>3 -347.468810 -301.608185 606.033088 -370.886314 293.255224 -29.968179 405.896162 -140.123909 -115.138005</t>
  </si>
  <si>
    <t>3 -38.477462 1.204234 107.730640 21.936538 -25.505193 -10.150027 -25.516804 -60.498881 29.275136</t>
  </si>
  <si>
    <t>3 -152.973907 9.950676 285.954091 161.477672 -71.905753 -19.532459 -45.223105 -114.707295 -53.041301</t>
  </si>
  <si>
    <t>3 -171.609851 -1.740305 397.206547 121.276640 -111.654337 -76.189724 -173.852216 -170.331016 186.892720</t>
  </si>
  <si>
    <t>3 -310.068930 -39.580753 1064.585954 297.311383 -352.617970 -106.174230 -257.382102 -433.648962 137.570145</t>
  </si>
  <si>
    <t>3 -487.258057 22.250086 712.501995 333.684780 -128.307194 -12.120155 -117.640829 -188.325194 -134.788516</t>
  </si>
  <si>
    <t>3 -8946.978685 -1180.143583 11193.180375 9786.990639 571.199762 -1738.864603 -6715.572438 -3760.041538 790.134713</t>
  </si>
  <si>
    <t>3 -474.263187 -181.591173 891.455690 488.414467 -86.591922 -99.825654 -364.689802 -34.283912 -138.627250</t>
  </si>
  <si>
    <t>3 -420.417305 133.938542 899.911741 413.839884 -176.760558 -159.137468 -235.248716 -335.943560 -120.186229</t>
  </si>
  <si>
    <t>3 -25.693850 -14.756918 69.768196 24.927230 7.916731 -16.138590 -50.614433 -1.469822 6.060950</t>
  </si>
  <si>
    <t>3 -117.075570 24.016855 267.450150 83.320067 -28.587409 -33.384366 -105.287997 -103.544830 13.091570</t>
  </si>
  <si>
    <t>4 -2988.555248 -2607.730565 5033.443138 8789.037122 -1614.844884 -2061.917944 681.642566 -4056.264151 -1174.931851</t>
  </si>
  <si>
    <t>3 -1711.703085 1.189776 2508.512558 1623.028284 -361.703031 -177.894626 -2.713927 -1090.541376 -788.190656</t>
  </si>
  <si>
    <t>3 -152.835444 -41.902350 237.242819 177.948853 -57.182839 -15.957886 -84.193587 -143.045276 79.924309</t>
  </si>
  <si>
    <t>3 -658.669177 7.332581 1136.802088 551.300740 -127.271187 -264.386717 165.933719 -700.046047 -111.000634</t>
  </si>
  <si>
    <t>3 -243.989971 -0.462293 804.248540 397.100609 -264.817575 -76.188904 -211.831748 -335.025891 -69.037376</t>
  </si>
  <si>
    <t>3 -1150.927149 -4.377549 2494.127563 798.693378 -471.277422 -22.348771 -222.203237 -704.669438 -717.026623</t>
  </si>
  <si>
    <t>3 -70.717096 -27.596246 124.366592 83.191031 -48.830393 -22.996946 10.648956 -59.453392 11.386291</t>
  </si>
  <si>
    <t>4 -386.713858 50.048763 543.743653 693.215757 -205.189869 -53.805624 -342.375684 -205.670628 -93.252420</t>
  </si>
  <si>
    <t>3 -164.238893 -286.767083 684.170888 129.545218 -2.126081 -72.623521 -82.515080 -187.065730 -18.385438</t>
  </si>
  <si>
    <t>3 -63.735515 -9.622709 87.984860 35.294372 6.187464 6.528661 -34.753512 -16.040789 -11.843880</t>
  </si>
  <si>
    <t>3 -327.772056 41.044874 496.585851 308.330812 -108.315392 -53.403668 -155.996016 -244.690799 44.209569</t>
  </si>
  <si>
    <t>3 -2600.157744 99.939802 5844.432227 2761.475004 -868.051220 -1059.777295 -868.695189 -2146.331062 -1162.861369</t>
  </si>
  <si>
    <t>3 -317.993858 20.965253 505.684077 325.680422 -76.701631 -23.194477 -105.619995 -192.451598 -136.370526</t>
  </si>
  <si>
    <t>4 -3543.590165 938.553903 3640.776681 4239.475105 -912.407615 -607.053051 -1157.074318 -1357.850980 -1240.863424</t>
  </si>
  <si>
    <t>3 -516.657792 -6.395326 1522.337357 832.061384 -435.771147 -172.112039 -444.905878 -507.531872 -271.031095</t>
  </si>
  <si>
    <t>3 -1624.187111 -266.787508 2973.602426 1857.479498 -639.364984 -296.629069 -940.214251 -871.793518 -192.141403</t>
  </si>
  <si>
    <t>3 -1756.222897 177.252747 5541.749825 2120.609255 -989.496566 -866.206309 -2467.022779 -1703.569107 -57.118243</t>
  </si>
  <si>
    <t>3 -260.788792 24.577671 374.108719 241.558242 -99.281726 -53.728414 8.237142 -183.216621 -51.469913</t>
  </si>
  <si>
    <t>3 -36.565349 -12.527414 138.897710 33.629844 -15.159648 2.398819 -110.819324 -56.159313 56.302135</t>
  </si>
  <si>
    <t>4 -2431.324725 325.819577 2041.333830 4552.257534 -182.830208 -277.607150 -1635.261948 -2591.394491 198.960525</t>
  </si>
  <si>
    <t>4 -124.739799 -8.753628 116.554799 133.389631 -13.755376 2.399564 -43.513770 -58.505174 -3.077441</t>
  </si>
  <si>
    <t>3 -35.650845 -29.479405 60.625801 36.344469 2.375704 -9.745902 -16.265671 -18.529644 10.324660</t>
  </si>
  <si>
    <t>3 -205.561669 -37.576635 137.282881 82.055955 42.075290 30.356266 36.264704 -66.438770 -18.460933</t>
  </si>
  <si>
    <t>3 -67.478884 5.093210 82.573362 64.287455 -26.741953 -5.135269 -22.837346 -43.014101 13.252841</t>
  </si>
  <si>
    <t>3 -705.567445 54.262766 687.762585 650.046611 -233.713739 -7.593487 -85.642286 -364.584589 5.023526</t>
  </si>
  <si>
    <t>3 -35.006941 -12.667669 100.988569 64.835437 -9.277595 -12.346675 -22.369029 -56.943941 -17.212604</t>
  </si>
  <si>
    <t>4 -242649.798274 -7007.962727 170247.951078 279477.845061 -80983.560337 -11314.741943 -33883.151330 -66917.295527 -6971.113601</t>
  </si>
  <si>
    <t>3 -1131.606028 141.854315 1527.253953 1107.169826 -399.136654 -13.835238 -125.655849 -754.690293 -351.358879</t>
  </si>
  <si>
    <t>4 -419239.563064 12833.023731 436869.226824 605372.966944 -170999.118478 -48060.523061 -90985.049043 -235395.142452 -90399.150469</t>
  </si>
  <si>
    <t>3 -220.582592 -23.937441 694.263943 85.853387 8.832068 -105.106646 -414.656554 -147.896203 123.226195</t>
  </si>
  <si>
    <t>3 -981.783447 -271.014591 2514.709059 -50.155743 -71.958612 -367.104480 414.987073 -907.031348 -280.661807</t>
  </si>
  <si>
    <t>3 -334.537523 13.389409 767.144500 508.486583 -232.746615 -70.107198 -237.761108 -269.690669 -144.180363</t>
  </si>
  <si>
    <t>3 -699.437275 25.757986 1620.878796 1078.855959 -456.330509 -134.833972 -580.029257 -573.785708 -281.080161</t>
  </si>
  <si>
    <t>3 -686.471381 -203.328897 826.125543 167.922879 247.250557 -62.006280 542.113622 -446.033009 -385.578688</t>
  </si>
  <si>
    <t>3 -117.514565 -96.625672 670.107564 416.813863 -250.827242 -49.180690 -128.965906 -285.529037 -158.281882</t>
  </si>
  <si>
    <t>3 -926.231711 -462.918357 1299.445108 1029.635673 -135.453585 -27.646893 339.678843 -767.122462 -349.402193</t>
  </si>
  <si>
    <t>4 -159.971733 21.113482 192.141863 236.198279 -56.268568 -11.102171 -98.341079 -126.241745 2.469617</t>
  </si>
  <si>
    <t>4 -12086.864482 -297.417544 11936.580295 13925.229864 -2099.671428 -1396.869818 2533.492929 -7918.865681 -4595.736315</t>
  </si>
  <si>
    <t>3 -10.164205 -11.298363 112.607902 32.910483 -8.307405 -16.167400 -54.515551 -40.118827 -4.947185</t>
  </si>
  <si>
    <t>3 -162.203949 9.866768 568.185345 44.638036 -63.184331 -136.916208 -45.889706 -190.648978 -23.849591</t>
  </si>
  <si>
    <t>3 -90.749390 -17.705871 349.208288 -46.146172 82.351195 -36.524957 -229.737487 -57.646006 46.945708</t>
  </si>
  <si>
    <t>3 -505.956579 26.297786 609.764692 323.809512 -153.282285 -73.915775 91.154589 -293.918356 -23.960932</t>
  </si>
  <si>
    <t>3 -40.565638 -43.771874 301.997960 86.429857 -94.409796 -47.966012 -32.598191 -115.349308 -13.768401</t>
  </si>
  <si>
    <t>3 -1139.857541 -6.180617 2880.706879 1911.233413 -534.499692 -519.797081 -1133.315605 -1009.843676 -448.477380</t>
  </si>
  <si>
    <t>3 -2112.273172 223.537838 5503.962738 2042.103490 -1122.791900 -779.316466 -1210.308606 -1638.110714 -906.827452</t>
  </si>
  <si>
    <t>3 -504.199877 31.909644 538.307373 423.090739 -85.703838 -9.724732 -120.698318 -136.035376 -136.950488</t>
  </si>
  <si>
    <t>3 -254.120058 50.777008 443.919212 306.851552 -132.176918 -14.448949 -103.935033 -192.507353 -104.361853</t>
  </si>
  <si>
    <t>4 -474.646078 5.234162 690.946167 727.800489 -203.952688 -24.398887 -152.403402 -300.284061 -268.300351</t>
  </si>
  <si>
    <t>4 -486.623768 52.304463 418.137592 526.497470 -173.299755 34.636844 -169.208437 -176.376780 -26.073973</t>
  </si>
  <si>
    <t>3 -1006.916000 87.285785 1225.924333 704.104103 -199.324148 15.233108 -72.022850 -429.361149 -324.930310</t>
  </si>
  <si>
    <t>4 -1873.048756 -1339.053422 3292.949369 3755.438935 -635.788631 -731.944751 771.190470 -1815.372443 -1424.424094</t>
  </si>
  <si>
    <t>3 -4167.369676 1007.729491 8813.016604 6499.258000 -2080.719159 -1582.298867 -2346.881087 -4096.159929 -2046.584109</t>
  </si>
  <si>
    <t>3 -17.424419 -5.796000 40.273339 34.195908 -12.460179 -5.245902 -23.917429 -19.625084 9.999528</t>
  </si>
  <si>
    <t>3 -122.539917 11.286976 166.207382 101.635762 -21.140165 -9.564127 -51.474864 -46.557428 -27.855041</t>
  </si>
  <si>
    <t>3 -480.932449 -124.738978 1240.262043 95.613952 0.932351 130.889198 -932.039752 -118.238845 188.235199</t>
  </si>
  <si>
    <t>4 -2243.982825 -4221.618172 8398.630918 12102.448608 -3904.288790 -453.823088 -2980.393592 -4089.139505 -2607.894501</t>
  </si>
  <si>
    <t>4 -10206.444920 920.801299 12703.058683 13143.900749 -1851.737695 -2709.284147 -6139.380440 -5510.166314 -350.956710</t>
  </si>
  <si>
    <t>3 -37.690604 -21.261532 96.777386 50.652493 -8.935330 -7.735137 -51.603563 -29.668729 9.464068</t>
  </si>
  <si>
    <t>3 -114.403912 -25.681737 340.964042 192.706274 -98.865527 -27.430542 -93.686253 -103.527941 -70.076064</t>
  </si>
  <si>
    <t>3 -124.107968 -33.806119 343.200059 10.965673 143.580959 -48.122436 -59.626024 -153.573203 -78.513268</t>
  </si>
  <si>
    <t>3 -214.590408 -14.843057 463.408587 211.890058 -83.142129 -55.496899 -81.972338 -143.745420 -81.512036</t>
  </si>
  <si>
    <t>3 -779.121790 122.133271 1241.664486 717.568265 -224.976544 -99.823113 -171.672102 -506.063266 -299.715803</t>
  </si>
  <si>
    <t>3 -939.882045 43.422398 1334.850968 603.867978 -350.911646 13.413078 287.503598 -478.250877 -514.021182</t>
  </si>
  <si>
    <t>3 -7218.730738 810.309090 7275.705166 5638.961528 -1315.783730 -81.615203 -184.704465 -2621.894301 -2302.344126</t>
  </si>
  <si>
    <t>3 -156.841217 -22.895160 483.221888 144.650604 -101.757285 -104.774648 16.288619 -190.882696 -67.012444</t>
  </si>
  <si>
    <t>3 -28.319035 -8.536337 70.742346 38.442986 -15.984760 1.595175 -37.666586 -24.819643 4.545386</t>
  </si>
  <si>
    <t>3 -93.160402 -0.361034 154.247459 122.450999 -39.081609 3.125966 -89.322918 -57.371454 -0.527316</t>
  </si>
  <si>
    <t>3 -232.594856 7.717764 358.719953 300.172957 -95.312009 -33.828668 -128.347342 -157.360630 -19.170559</t>
  </si>
  <si>
    <t>4 -253.842442 70.946777 203.913454 363.435609 -115.644950 -16.064931 -23.143245 -233.690095 4.087357</t>
  </si>
  <si>
    <t>3 -76.932643 6.661312 167.340356 107.569159 -41.148435 1.212807 -116.993411 -55.588458 7.878700</t>
  </si>
  <si>
    <t>3 -2879.112488 109.051736 2906.512466 2687.402619 -733.103941 -168.981263 -1206.672391 -1012.683253 297.538244</t>
  </si>
  <si>
    <t>3 -518.822120 21.647502 696.162061 526.137382 -138.974739 -11.158412 -213.205575 -300.265680 -61.525502</t>
  </si>
  <si>
    <t>3 -351.077627 -43.928292 909.329542 432.663617 -278.109920 -84.828273 -259.539457 -349.587745 25.073823</t>
  </si>
  <si>
    <t>3 -35.901158 -29.479684 159.717114 77.179087 -23.146978 -7.583682 -138.000607 -54.845650 52.060527</t>
  </si>
  <si>
    <t>3 -104.205861 2.755710 115.605357 110.899810 -43.871119 -24.492728 -31.737728 -74.243402 49.288986</t>
  </si>
  <si>
    <t>3 -153.278270 -5.654508 318.723760 193.963691 -68.099733 -21.817203 -97.850271 -144.150577 -21.840769</t>
  </si>
  <si>
    <t>4 -1933.027370 572.491453 1797.836893 2089.939972 105.720256 -773.709949 -351.717609 -1125.328751 -382.243204</t>
  </si>
  <si>
    <t>3 -70.103742 -3.341170 180.689516 129.941926 -56.718911 -22.474210 -53.172092 -68.506288 -36.315758</t>
  </si>
  <si>
    <t>3 -78.398351 -48.856258 256.405798 10.132597 -8.636029 -30.635694 -40.915355 -76.274319 17.174562</t>
  </si>
  <si>
    <t>3 -308.279556 -141.615451 598.691955 165.147078 88.399030 -140.790563 -201.370072 -217.727173 157.533960</t>
  </si>
  <si>
    <t>3 -17.502060 -10.562479 47.803008 41.086510 -16.029404 -3.241922 -30.736979 -15.765971 4.948859</t>
  </si>
  <si>
    <t>3 -1573.680111 353.848088 1850.109261 1817.999727 -345.954865 -15.613949 -579.647522 -1089.871953 -417.201407</t>
  </si>
  <si>
    <t>3 -116.348319 13.248633 256.075152 103.902792 36.996195 -51.585779 -92.736456 -94.830430 -54.722286</t>
  </si>
  <si>
    <t>4 -404.289176 -46.064505 422.779190 544.884246 -19.682619 -37.516104 -169.222498 -115.549022 -175.346101</t>
  </si>
  <si>
    <t>4 -356.588443 -24.122023 269.977737 419.738862 -145.726229 -13.417967 85.901576 -207.516121 -28.250485</t>
  </si>
  <si>
    <t>3 -1908.433624 315.249324 5325.587289 2930.334737 -1813.664733 -394.716146 -1366.468718 -2076.271376 -1011.631293</t>
  </si>
  <si>
    <t>4 -124.921762 -4.933761 199.208793 231.339209 -71.837423 -18.859136 -115.410802 -95.799511 1.213019</t>
  </si>
  <si>
    <t>4 -739.504889 251.443242 524.617479 2084.675258 -259.843981 -560.703744 -1094.719317 -690.309563 484.340854</t>
  </si>
  <si>
    <t>3 -200.848565 52.041272 374.085921 231.317399 -121.108695 -24.233898 -110.520802 -157.665311 -43.069177</t>
  </si>
  <si>
    <t>3 -189.374221 24.275648 263.866117 194.092497 -78.314103 -5.896740 -16.534923 -81.151229 -110.964384</t>
  </si>
  <si>
    <t>3 -81.148919 9.780462 260.331048 81.996911 -46.981779 -38.600537 -72.020130 -93.674652 -19.683399</t>
  </si>
  <si>
    <t>5 -82.791243 -86.466645 -19.270009 208.225778 245.158252 4.147591 -252.478340 -69.695854 53.170015</t>
  </si>
  <si>
    <t>3 -350.499741 55.358423 432.920636 294.257833 -81.491468 -14.728732 -85.771658 -189.181976 -60.867077</t>
  </si>
  <si>
    <t>3 -138.486890 -0.439156 214.789449 169.236772 -13.372674 -34.184336 -82.071870 -115.968316 0.494049</t>
  </si>
  <si>
    <t>3 -1054.114435 -43.482532 1919.744218 349.643036 -222.885680 -85.557079 -297.631854 -596.560170 30.833921</t>
  </si>
  <si>
    <t>4 -76.479182 2.784670 37.012382 199.393714 69.899857 -45.188779 -87.819411 -113.100420 13.496485</t>
  </si>
  <si>
    <t>3 -45.360830 -0.959307 134.049437 54.024225 -37.587744 -8.962912 -32.781407 -46.751568 -15.670498</t>
  </si>
  <si>
    <t>3 -234.748734 79.877971 391.105095 190.702738 -89.499730 -37.413900 -200.174793 -164.420421 64.569530</t>
  </si>
  <si>
    <t>3 -2674.939172 421.025970 4038.812621 2943.775253 -951.074404 -250.862539 -652.525313 -1841.857691 -1032.396747</t>
  </si>
  <si>
    <t>3 -291.106013 35.919738 747.055286 310.444734 -161.185160 -84.959435 -135.896521 -283.470413 -136.805540</t>
  </si>
  <si>
    <t>3 -21650.129968 -695.712080 42041.430413 26513.363953 -6023.165558 -6611.192618 -10045.187564 -17709.084194 -5820.526103</t>
  </si>
  <si>
    <t>3 -570.519701 56.639399 1121.119352 759.581831 -288.822011 -93.474314 -335.004067 -415.840077 -233.687588</t>
  </si>
  <si>
    <t>3 -181.763770 -7.026328 317.703755 219.221095 -38.184223 -77.154656 -74.261029 -118.607329 -39.928758</t>
  </si>
  <si>
    <t>3 -155.078885 -34.616117 351.542467 152.582157 -42.713010 -52.670436 -87.404757 -97.310052 -34.333875</t>
  </si>
  <si>
    <t>4 -320.216432 58.734540 300.014683 394.266404 -90.929440 41.019553 -152.135194 -96.727949 -134.028579</t>
  </si>
  <si>
    <t>3 -17935.351205 2207.697675 42782.102965 28178.036274 -13493.378848 -3513.176797 -10577.360371 -19788.486276 -7860.211705</t>
  </si>
  <si>
    <t>3 -6855.383456 6.390713 10800.253875 3608.470985 -1364.356101 -954.478068 -1104.197675 -3177.973453 -958.836339</t>
  </si>
  <si>
    <t>3 -12156.138494 3135.850882 16344.611743 13420.489650 -5740.963812 -4384.065608 180.219756 -8583.382723 -2216.705152</t>
  </si>
  <si>
    <t>3 -1502.456249 -213.199710 2229.674776 2060.769379 -259.636331 -278.963304 -214.868335 -1819.781769 -1.557031</t>
  </si>
  <si>
    <t>3 -26.351894 -6.863962 49.608287 19.920809 5.346843 -2.281941 -24.667928 -19.048625 4.337795</t>
  </si>
  <si>
    <t>3 -84.250478 -36.127393 147.256381 121.562405 -19.815404 -27.061149 -91.458470 -62.694467 52.586255</t>
  </si>
  <si>
    <t>3 -208.219439 -8.116197 292.835029 155.325246 -58.910025 103.885982 -191.472155 -70.992516 -14.339313</t>
  </si>
  <si>
    <t>3 -20.843102 -19.286986 99.966369 39.289517 52.134129 -46.881640 -138.680263 -50.039651 84.340634</t>
  </si>
  <si>
    <t>3 -5521.148317 695.449697 10889.017908 6628.148395 -3129.994665 -477.239593 -2792.505536 -4148.926539 -2142.868011</t>
  </si>
  <si>
    <t>3 -277.594969 -148.970607 698.649073 162.360324 -48.502403 -140.292854 -236.971212 -259.146953 250.460865</t>
  </si>
  <si>
    <t>3 -32.902223 -30.299974 252.689926 27.207444 -0.445786 -61.711511 -168.919042 -70.599005 84.978999</t>
  </si>
  <si>
    <t>3 -247.698785 64.464916 409.058437 256.713325 -127.696779 -65.216259 -126.931498 -98.861785 -63.832738</t>
  </si>
  <si>
    <t>4 -512.292562 72.618910 445.932022 668.531330 -68.585000 16.589774 -234.892776 -357.238558 -30.666918</t>
  </si>
  <si>
    <t>3 -145.436522 -26.913841 380.411803 171.535388 -95.757437 -28.094045 -89.326541 -108.860895 -57.559324</t>
  </si>
  <si>
    <t>4 -467.999185 -189.974305 533.331527 967.240523 141.377415 -34.574362 -538.400973 -327.310823 -83.695034</t>
  </si>
  <si>
    <t>4 -176.381038 -11.561480 207.605715 305.680867 11.134765 -38.807890 -147.814704 -151.490973 1.632454</t>
  </si>
  <si>
    <t>3 -112.602868 -20.324070 280.131988 78.718151 -88.682974 -43.974014 -78.813784 -107.382744 92.929169</t>
  </si>
  <si>
    <t>3 -124.026355 -43.714363 422.464509 146.368740 -16.345275 -86.075204 -331.741207 -137.958918 171.023666</t>
  </si>
  <si>
    <t>3 -1167.130891 121.108729 2194.378214 1262.695742 -641.767075 -223.799174 -371.609494 -884.331705 -289.549647</t>
  </si>
  <si>
    <t>3 -19.618746 -12.003933 118.546438 1.543880 3.892541 -10.999735 -62.018355 -35.524436 16.181807</t>
  </si>
  <si>
    <t>4 -180.499939 -218.088891 410.393567 523.845137 -130.437079 -111.071167 25.625537 -278.028584 -41.745626</t>
  </si>
  <si>
    <t>3 -130.307192 -16.810409 230.845406 156.001657 -33.799306 -25.802592 -49.407796 -105.256919 -25.464315</t>
  </si>
  <si>
    <t>3 -3123.348779 223.554901 4563.819542 4208.681141 -1522.957734 -293.713292 -1749.426458 -1774.489265 -532.150611</t>
  </si>
  <si>
    <t>3 -383.329120 85.768677 567.848275 280.667001 -120.239234 47.401104 -119.482315 -249.288618 -109.350594</t>
  </si>
  <si>
    <t>3 -197.895002 -44.827544 355.451860 340.237640 -119.739752 -44.170496 -151.492803 -137.841711 0.277307</t>
  </si>
  <si>
    <t>4 -73.341082 -4.909938 124.275964 128.169094 -42.320409 -8.217487 -71.008107 -55.822966 3.174082</t>
  </si>
  <si>
    <t>3 -335.172831 -80.700262 939.845797 455.404790 -299.355650 -11.249636 -176.518207 -234.315741 -257.943197</t>
  </si>
  <si>
    <t>3 -608.183321 -279.024817 883.868775 201.432777 99.572301 -1.875185 108.873306 -236.884144 -167.789884</t>
  </si>
  <si>
    <t>3 -619.788641 53.637774 1348.074374 1028.757639 -373.924819 -199.126061 -362.317850 -679.197730 -196.117157</t>
  </si>
  <si>
    <t>3 -184.300426 -13.085344 387.746549 115.935701 67.661816 -89.780510 -179.076008 -150.989006 45.881582</t>
  </si>
  <si>
    <t>3 -952.793862 12.022372 1231.367376 1010.716760 -431.519103 -39.544076 -214.888148 -353.715947 -261.651258</t>
  </si>
  <si>
    <t>3 -339.624490 -2.226484 590.883486 393.866789 -259.720985 -110.084874 -238.270038 -339.229771 304.404236</t>
  </si>
  <si>
    <t>3 -116.130234 -27.769546 406.181578 199.365648 -124.665221 -28.429854 -55.753554 -190.449448 -62.352329</t>
  </si>
  <si>
    <t>3 -995.464736 137.961511 1927.686204 1488.668184 -569.742227 -212.429475 -602.762425 -711.947807 -461.977186</t>
  </si>
  <si>
    <t>3 -35.364901 -25.554021 70.715146 3.861106 10.302470 10.645091 -29.615942 5.240605 -10.230490</t>
  </si>
  <si>
    <t>3 -399.911225 -32.536250 1004.097517 464.667336 -182.126234 -123.352855 -306.591487 -263.961587 -160.287347</t>
  </si>
  <si>
    <t>3 -32.887811 -51.292530 196.491564 154.754099 -79.103155 -1.443394 -42.228121 -106.068042 -38.224604</t>
  </si>
  <si>
    <t>4 -121.178048 -12.281423 121.068884 216.973993 -27.314432 -2.967393 -70.725278 -90.721496 -12.856491</t>
  </si>
  <si>
    <t>3 -291.026953 -32.591306 582.885441 149.759551 -46.998869 16.079423 -103.966336 -116.830817 -157.315114</t>
  </si>
  <si>
    <t>3 -174.022039 -176.800206 679.143630 -254.758788 240.132607 -30.641161 -525.301903 60.541404 181.703984</t>
  </si>
  <si>
    <t>3 -1727.773262 -387.623866 3003.522412 1388.173909 -1044.808542 -502.538110 -1405.558430 -833.574675 1510.159382</t>
  </si>
  <si>
    <t>3 -59.615658 -5.641295 170.167602 -20.419995 28.582801 1.527975 -75.354593 -41.906441 2.657897</t>
  </si>
  <si>
    <t>5 -84.418520 5.803186 51.472978 42.224835 59.727573 3.076222 -80.018535 -0.249609 2.380369</t>
  </si>
  <si>
    <t>3 -148.492799 -13.820187 187.338426 101.593107 7.059987 -15.127243 -19.797608 -82.429303 -16.327487</t>
  </si>
  <si>
    <t>3 -69.174471 -19.640476 134.145009 69.793268 -11.985690 -12.344452 -103.652230 -34.531938 47.389189</t>
  </si>
  <si>
    <t>3 -5209.441432 96.634030 8231.820803 3683.832490 -973.509415 -536.522139 -486.710768 -3032.252361 -1773.918901</t>
  </si>
  <si>
    <t>3 -339.352460 26.017821 987.045951 772.973595 -338.046173 -116.136114 -292.906900 -447.684420 -251.915724</t>
  </si>
  <si>
    <t>3 -635.601847 45.027434 899.964509 516.981205 -212.395418 -25.550553 -255.461194 -288.402736 -44.567067</t>
  </si>
  <si>
    <t>3 -3562.181228 997.812872 4465.483066 3900.930757 -1245.856536 283.382912 -1279.934236 -2257.576454 -1302.086946</t>
  </si>
  <si>
    <t>3 -1911.687127 43.449870 2236.711155 1101.754073 -244.938524 -262.481127 -560.220610 -289.062197 -113.532468</t>
  </si>
  <si>
    <t>3 -30040.670642 4244.090218 49056.753516 46369.426077 -14370.110474 -6396.736488 -8065.652443 -24223.267005 -16573.981163</t>
  </si>
  <si>
    <t>3 -1386.486945 -222.793155 2423.919041 1152.303065 -480.609231 -22.207772 57.167354 -743.776448 -777.532160</t>
  </si>
  <si>
    <t>3 -8134.153763 396.310462 9628.972419 7346.128844 -1524.124358 -154.413806 -528.064525 -5061.483256 -1969.281535</t>
  </si>
  <si>
    <t>3 -4664.402292 -290.760085 5438.519266 1419.422306 -72.019862 -490.047892 -545.263676 -414.190407 -381.324440</t>
  </si>
  <si>
    <t>4 -88.730680 -27.177594 144.499894 171.985036 -58.619529 -17.523462 -47.698248 -47.048744 -29.687748</t>
  </si>
  <si>
    <t>3 -616.957219 -39.785297 1164.914359 744.601234 -423.241102 -285.228401 -618.266970 -619.204537 693.163112</t>
  </si>
  <si>
    <t>4 -1475.541119 -180.684130 2220.799472 2460.697796 -745.886667 -150.918711 -1422.817449 -923.988446 218.320584</t>
  </si>
  <si>
    <t>4 -396.917607 47.277848 536.848784 553.521822 -175.894140 -27.004395 -281.036739 -257.703062 0.905652</t>
  </si>
  <si>
    <t>3 -153.811016 25.923670 193.435223 166.825938 -70.512596 -3.002447 -73.922494 -49.710716 -35.227326</t>
  </si>
  <si>
    <t>3 -1135.554493 219.090911 1899.967950 1359.368358 -540.678862 -45.114641 -715.868648 -720.198749 -321.020371</t>
  </si>
  <si>
    <t>4 -18297.209738 -2782.523386 20987.167037 25263.931831 -3928.404113 -7212.875055 7603.245225 -18292.330627 -3341.406888</t>
  </si>
  <si>
    <t>4 -889.341475 4.267989 1369.139492 1515.048318 -398.806385 -47.998096 -896.731760 -621.772475 -33.813253</t>
  </si>
  <si>
    <t>3 -99.659747 -3.780832 113.735890 58.381417 -21.526972 4.483301 -5.871939 -60.411881 14.649011</t>
  </si>
  <si>
    <t>3 -462.556502 -211.929770 729.980426 609.621471 -116.580881 103.634294 -685.385426 -151.290488 184.495014</t>
  </si>
  <si>
    <t>3 -196.153440 -35.753602 290.579679 287.483091 -91.516341 -24.404339 -113.077239 -91.055991 -26.103701</t>
  </si>
  <si>
    <t>3 -29.613620 -6.490376 75.577280 50.785284 -20.245369 -9.602556 -10.338910 -53.103391 3.030691</t>
  </si>
  <si>
    <t>3 -69.693316 0.830132 135.611241 103.580025 -26.058681 -8.338350 -84.300814 -55.061912 3.430696</t>
  </si>
  <si>
    <t>3 -69.938311 -2.546552 182.524988 101.770325 -60.793088 -20.851117 -34.245920 -84.799071 -11.122033</t>
  </si>
  <si>
    <t>4 -588.957642 -8.376198 881.345682 1309.249933 -392.142922 -146.428819 -750.573263 -451.289640 147.161845</t>
  </si>
  <si>
    <t>3 -1444.816371 240.796630 2438.519531 1925.904228 -748.758923 -207.476634 -410.161135 -1017.288991 -776.728178</t>
  </si>
  <si>
    <t>3 -1442.055927 14.535490 2476.343740 2341.269911 -439.054020 -164.942837 -1357.284076 -746.334501 -682.494402</t>
  </si>
  <si>
    <t>3 -185.227583 -115.223463 328.482765 -5.914961 -53.598760 72.666253 -147.923610 6.593353 100.142381</t>
  </si>
  <si>
    <t>3 -450.730959 -127.121545 1083.327234 754.125896 -14.314332 -443.909009 -402.408847 -552.866574 153.886542</t>
  </si>
  <si>
    <t>3 -599.045679 59.339524 1116.535771 747.267788 -261.292731 -20.525931 -198.358883 -584.240192 -259.689089</t>
  </si>
  <si>
    <t>3 -196.350426 50.051344 250.414280 222.845923 -66.802354 -20.425812 -30.922931 -136.406356 -72.405325</t>
  </si>
  <si>
    <t>3 -66.786599 5.224861 126.364057 121.813034 -43.684819 -17.642334 -89.881717 -57.889478 22.482012</t>
  </si>
  <si>
    <t>3 -946.545821 222.690986 1203.888495 702.687294 -190.290171 -217.398376 31.119060 -674.948099 -131.214164</t>
  </si>
  <si>
    <t>3 -1253.653293 -33.192127 1274.557626 922.375823 -135.743410 280.586986 87.563759 -509.746946 -632.763927</t>
  </si>
  <si>
    <t>3 -152.214815 -36.556490 227.519869 213.697299 -30.380762 -20.649783 -56.349810 -130.885710 -14.179756</t>
  </si>
  <si>
    <t>3 -3466.144457 588.806740 3446.988846 2546.420592 40.182134 -135.436627 -1259.213701 -1673.283340 -88.372517</t>
  </si>
  <si>
    <t>4 -1440.941700 218.473439 1291.507431 1745.275958 -627.087925 -35.975473 -294.558722 -386.895567 -469.806742</t>
  </si>
  <si>
    <t>3 -344.046969 -4.948718 551.100162 239.876354 -74.702546 13.363915 -47.462882 -217.511537 -115.670736</t>
  </si>
  <si>
    <t>4 -1009.358429 -7.793007 926.559025 1181.711155 -234.774592 -163.265701 -653.716317 -210.995780 171.629987</t>
  </si>
  <si>
    <t>3 -212.618603 -0.792336 315.811519 264.033421 -71.097873 9.661426 -134.313867 -157.104373 -13.581688</t>
  </si>
  <si>
    <t>3 -519.287681 85.343114 811.013483 594.477080 -185.814106 46.667626 -198.127743 -463.616402 -170.658755</t>
  </si>
  <si>
    <t>3 -805.376051 -133.882797 906.667833 -235.915850 745.667795 -116.997479 -326.199372 -93.182095 59.196496</t>
  </si>
  <si>
    <t>3 -6721.250761 1223.252272 10687.405187 6853.499382 -3207.086636 -333.936398 -3414.762200 -3258.531939 -1828.663129</t>
  </si>
  <si>
    <t>3 -98.312478 -16.204772 162.034604 130.574915 -57.512050 -12.096626 11.476029 -73.183599 -46.777064</t>
  </si>
  <si>
    <t>4 -573.320457 71.472254 300.873828 725.953753 -109.501788 -73.389087 -433.274040 -195.592136 286.776362</t>
  </si>
  <si>
    <t>3 -503.475543 -80.005139 1332.062049 413.110555 -207.126762 148.390770 -317.749590 -407.827525 -377.390078</t>
  </si>
  <si>
    <t>4 -7341.984192 1484.016840 9210.591684 11099.776299 -3942.669535 -1589.252796 -1064.762175 -5862.112227 -1993.656926</t>
  </si>
  <si>
    <t>4 -3336.397799 362.038880 5100.513093 5511.044992 349.887118 -1053.753151 -1764.489618 -3653.396635 -1515.474294</t>
  </si>
  <si>
    <t>3 -6189.284543 -860.446208 15812.117460 2245.189637 -2095.265738 -755.792083 -954.970787 -3815.301739 -3386.302501</t>
  </si>
  <si>
    <t>3 -99.295251 -1.976751 218.137914 117.274303 -35.544410 -14.376764 -65.658298 -85.863035 -32.698750</t>
  </si>
  <si>
    <t>3 -5838.956125 509.490047 15040.784535 5484.610695 -2806.697888 -2902.710653 -2309.808690 -5160.851789 -2015.933356</t>
  </si>
  <si>
    <t>3 -1204.294135 181.336192 2818.225620 461.006531 -198.285226 -321.296446 -1069.290632 -881.390941 213.977674</t>
  </si>
  <si>
    <t>4 -166.267429 -36.404134 177.561191 192.652570 73.809419 -64.079869 -29.080690 -149.590977 1.397238</t>
  </si>
  <si>
    <t>3 -1706.794381 -1147.861144 3263.398746 2515.859507 -897.052001 -410.172104 126.745500 -1316.569863 -427.599674</t>
  </si>
  <si>
    <t>3 -9148.798924 269.084262 15553.042284 9104.844416 -4370.010403 -525.149978 -2322.490339 -4751.947119 -3808.641621</t>
  </si>
  <si>
    <t>3 -251.936443 -3.309224 345.654936 294.646881 -93.142790 -12.171209 -102.104685 -125.080513 -52.558630</t>
  </si>
  <si>
    <t>3 -198.861311 32.611636 567.087316 365.007118 -136.396049 -107.322933 -300.921890 -178.711587 -42.494803</t>
  </si>
  <si>
    <t>3 -1139.210091 -156.477055 3375.619437 1424.228544 -32.779123 -191.826285 -2300.974533 -810.440472 -168.177706</t>
  </si>
  <si>
    <t>3 -2064.024280 -389.264922 7062.794798 3517.730126 -1997.005125 -734.561709 -2246.007718 -1992.900045 -1156.795144</t>
  </si>
  <si>
    <t>3 -1919.661522 218.126838 3695.304861 2132.360817 -36.503146 -1006.175522 -1011.228819 -1223.916450 -848.340464</t>
  </si>
  <si>
    <t>4 -411.485544 22.093948 403.242179 423.736395 -77.336952 -0.461588 -131.516956 -199.983842 -28.290557</t>
  </si>
  <si>
    <t>3 -4741.681885 581.880813 7302.513984 3593.269673 -1135.675770 -1349.627880 -1116.561234 -2464.178104 -669.987622</t>
  </si>
  <si>
    <t>3 -2074.596239 256.071559 3476.696109 1335.994295 -420.050500 -264.058822 -774.006209 -1075.158210 -460.920890</t>
  </si>
  <si>
    <t>3 -1384.142857 -27.699746 2688.246379 1530.614556 -546.211901 -160.197207 -536.550432 -938.486300 -625.580540</t>
  </si>
  <si>
    <t>3 -2065.952716 -132.494239 4834.416388 1730.407891 -804.753608 -795.988829 -240.712121 -1548.781976 -976.167826</t>
  </si>
  <si>
    <t>3 -2117.568611 -288.489014 3348.146804 1854.693593 -193.701777 -97.096768 316.625199 -1725.887101 -1096.762420</t>
  </si>
  <si>
    <t>4 -949.740090 31.607602 994.278679 1159.207110 -262.748503 39.743147 -359.477947 -544.624077 -108.253997</t>
  </si>
  <si>
    <t>3 -341.705184 -62.966109 1078.743318 496.731223 -101.086783 -170.102351 -361.448088 -362.505011 -175.666919</t>
  </si>
  <si>
    <t>3 -1332.723748 181.247374 2093.021363 1137.402017 -626.384188 100.146732 -495.737383 -658.456840 -398.522953</t>
  </si>
  <si>
    <t>4 -1248.142592 197.155832 1293.234149 1404.102768 -361.150962 -16.330267 -351.226462 -828.058079 -89.597726</t>
  </si>
  <si>
    <t>3 -865.802393 169.205540 979.467088 555.898674 -176.336792 -52.035760 151.627975 -458.249339 -303.783464</t>
  </si>
  <si>
    <t>3 -67.628035 -48.071998 154.943673 151.259937 -51.656979 -29.057607 -32.902552 -69.477128 -7.410790</t>
  </si>
  <si>
    <t>3 -334.007953 -34.565708 548.775205 514.119852 -172.920411 11.726623 -50.716912 -313.672275 -168.741901</t>
  </si>
  <si>
    <t>4 -157.138418 13.397915 273.837071 281.936960 -117.702418 -21.483027 -71.236011 -169.719591 -31.894068</t>
  </si>
  <si>
    <t>3 -103.389733 -9.638444 188.195508 179.934426 -54.254998 -28.829525 -118.569634 -61.373658 7.924252</t>
  </si>
  <si>
    <t>3 -509.915640 59.912659 912.166033 821.866839 -257.653737 -117.687019 -551.040199 -384.634679 26.978458</t>
  </si>
  <si>
    <t>4 -168.797719 8.417561 218.714833 328.713869 -50.056158 -29.191106 -135.078335 -149.119875 -23.606579</t>
  </si>
  <si>
    <t>4 -372.377805 42.172837 424.802351 449.206306 -135.348776 4.950858 -94.011391 -244.160180 -75.237939</t>
  </si>
  <si>
    <t>4 -448.356886 107.154072 468.657914 824.335459 -252.640740 -140.713689 -38.941286 -374.358863 -145.138268</t>
  </si>
  <si>
    <t>3 -3339.733726 892.881357 6537.096157 933.069980 -842.707117 -873.542597 -2950.779926 -1621.420952 1265.098283</t>
  </si>
  <si>
    <t>3 -16.071501 -24.052636 56.967108 51.977702 -2.184378 -12.882431 -21.919604 -30.660805 -1.174408</t>
  </si>
  <si>
    <t>4 -2837.756082 -504.382270 -599.537631 2582.949241 -112.369027 -154.648876 -548.516530 565.332763 1608.911664</t>
  </si>
  <si>
    <t>3 -4316.270277 -1655.866292 6043.423917 753.314741 377.067470 -233.470653 2649.511615 -2286.827726 -1330.948774</t>
  </si>
  <si>
    <t>4 -95.573092 7.838791 138.448783 154.963825 -37.222554 -9.256199 -115.753840 -65.817124 22.369846</t>
  </si>
  <si>
    <t>4 -448.521847 -33.701384 517.817751 595.111219 -134.654363 -20.747714 -75.773012 -261.740094 -137.794325</t>
  </si>
  <si>
    <t>3 -760.703291 91.964509 1016.592101 965.237087 -256.446532 -123.008302 -281.574135 -496.729116 -155.343559</t>
  </si>
  <si>
    <t>3 -3154.298171 418.479495 3769.850216 2915.208002 -1037.770375 375.015493 -798.835840 -1370.692651 -1116.977590</t>
  </si>
  <si>
    <t>4 -229.234106 8.037980 308.413776 435.614737 -116.639698 -30.893119 -230.236201 -116.316696 -28.748599</t>
  </si>
  <si>
    <t>3 -423.672961 48.999552 737.645950 407.148290 -195.890723 47.329650 -311.865327 -250.845794 -58.853628</t>
  </si>
  <si>
    <t>3 -820.966075 -20.651060 1602.266171 889.699266 -504.453257 -20.110002 -90.095486 -552.718780 -482.976727</t>
  </si>
  <si>
    <t>4 -2877.092132 268.943884 4806.884335 5089.122239 -1330.566699 -1198.001332 -1202.654615 -2728.323722 -828.376494</t>
  </si>
  <si>
    <t>3 -649.431741 -116.945182 823.998048 421.362370 -23.431022 -109.306900 -303.790855 -322.347227 279.885616</t>
  </si>
  <si>
    <t>3 -3285.834339 -59.265639 8840.570423 5215.332504 -2684.432853 -1173.625014 -474.097384 -3446.324779 -2932.363205</t>
  </si>
  <si>
    <t>3 -223.483451 -14.809398 669.309759 432.342783 -3.931468 -160.831514 -552.577800 -279.785809 133.760539</t>
  </si>
  <si>
    <t>3 -334.865352 41.690628 1056.196688 249.609158 -243.461626 -167.401921 -213.719528 -398.223591 10.173555</t>
  </si>
  <si>
    <t>3 -256.957636 -20.652576 499.217316 155.385991 -22.592646 -12.617332 -19.564372 -198.238805 -123.984020</t>
  </si>
  <si>
    <t>3 -68.747424 -16.156874 85.906067 -18.609709 28.800165 8.103426 -7.170139 -11.670645 -0.456602</t>
  </si>
  <si>
    <t>3 -491.695579 -695.108850 1222.264367 979.403532 570.501230 -1150.218512 -367.523605 -807.195282 739.541578</t>
  </si>
  <si>
    <t>3 -191.743315 14.568018 292.816103 261.932504 -73.769494 -32.109575 -57.445120 -118.741880 -95.508656</t>
  </si>
  <si>
    <t>3 -791.727115 193.767629 1771.933352 1137.936032 -593.243117 -24.813866 -774.607421 -740.548057 -178.706318</t>
  </si>
  <si>
    <t>3 -1205.059805 22.570198 1702.620012 746.150843 -289.465141 -173.652034 -349.660102 -687.449991 233.922841</t>
  </si>
  <si>
    <t>3 -16284.817109 1072.953537 29359.974478 16518.474688 -8503.539924 -2596.964060 -3407.706477 -10721.866261 -5436.639811</t>
  </si>
  <si>
    <t>3 -1161.065899 137.349001 1571.073876 668.621224 -111.042623 40.988023 -134.451511 -629.489454 -381.988792</t>
  </si>
  <si>
    <t>3 -326.810458 47.957015 530.721321 235.500269 -172.056293 -20.261596 -110.936282 -135.219229 -48.898103</t>
  </si>
  <si>
    <t>3 -1695.168835 12.321197 3201.997061 1684.136655 -683.207345 -179.425592 -538.250100 -772.369521 -1030.042601</t>
  </si>
  <si>
    <t>3 -342.369321 -138.082758 959.064401 555.605577 -288.492413 -80.011641 -49.942548 -365.041657 -250.736512</t>
  </si>
  <si>
    <t>3 -107.747373 -72.065039 215.214489 91.958091 -11.740992 23.760897 15.925115 -82.887261 -72.418782</t>
  </si>
  <si>
    <t>3 -3884.994804 654.092373 7026.255206 3325.999114 -1389.879340 -1266.430657 -483.410350 -3064.125037 -917.542732</t>
  </si>
  <si>
    <t>3 -436.506845 -135.616691 1081.490108 501.195569 -263.930240 -22.221645 -171.792900 -348.865902 -203.754001</t>
  </si>
  <si>
    <t>3 -27.589636 -7.272736 52.514868 22.935433 -11.208174 -3.991753 -21.013374 -20.679805 16.304855</t>
  </si>
  <si>
    <t>4 -34737.089596 -6921.652989 43853.497551 46872.410764 -9553.112132 -189.537595 -12419.085983 -29006.672838 2100.864550</t>
  </si>
  <si>
    <t>3 -1269.644308 -244.255932 2262.947103 1089.863395 -359.605228 -152.138503 -607.584295 -560.180504 -159.423071</t>
  </si>
  <si>
    <t>4 -3303.838999 150.499948 3051.883099 4196.165397 -439.472630 -528.719056 -1039.801390 -1554.838235 -531.932069</t>
  </si>
  <si>
    <t>3 -879.460049 217.056886 779.805889 718.949615 -149.483780 -3.544497 -149.621514 -391.471524 -142.235097</t>
  </si>
  <si>
    <t>3 -475.910659 22.221166 845.417154 367.058367 -116.836445 17.439852 -191.347580 -233.126589 -234.918526</t>
  </si>
  <si>
    <t>3 -265.222750 -30.949825 444.228241 211.153009 -67.421958 72.653181 -117.389210 -62.338480 -184.715412</t>
  </si>
  <si>
    <t>4 -470.685957 91.840065 460.656694 556.049596 -56.084507 -39.292346 -249.339499 -358.448747 65.298156</t>
  </si>
  <si>
    <t>3 -182.268500 -19.431441 459.703022 454.767272 -156.301622 -37.786651 -157.970573 -235.474113 -125.238280</t>
  </si>
  <si>
    <t>4 -2019.310977 306.526112 1818.871855 2488.180578 -652.446310 -97.713356 -290.986702 -993.561618 -559.576719</t>
  </si>
  <si>
    <t>3 -1488.968230 313.002519 2532.335392 -203.130496 -549.067125 -825.762685 627.136960 -822.325830 416.745883</t>
  </si>
  <si>
    <t>4 -158.141241 5.959755 167.402263 216.229599 -57.740440 -26.350634 -83.899339 -68.341923 4.881820</t>
  </si>
  <si>
    <t>3 -44.172734 -11.594442 243.604049 57.429299 -61.864634 -24.620228 -62.189479 -122.397874 25.805343</t>
  </si>
  <si>
    <t>3 -76.091030 0.840580 132.756742 121.363712 -37.495094 -7.439959 -82.572151 -49.621240 -1.741477</t>
  </si>
  <si>
    <t>3 -8692.578078 -49.132246 8883.946592 6001.118479 -759.827422 655.562715 2339.886722 -4981.885019 -3397.172001</t>
  </si>
  <si>
    <t>4 -820.883903 92.048186 820.973135 1035.722894 -218.202779 -18.703496 -446.266873 -247.530600 -197.164311</t>
  </si>
  <si>
    <t>3 -573.269461 2.181420 1698.001985 1051.833800 -528.386400 -149.352827 -528.328367 -582.112870 -390.572291</t>
  </si>
  <si>
    <t>3 -842.033542 112.418425 704.372669 691.075400 -241.502305 117.082614 -63.173082 -475.341048 -2.903001</t>
  </si>
  <si>
    <t>3 -816.784147 123.459224 797.697648 713.007684 -220.577815 -17.399384 -140.411120 -190.049143 -248.949641</t>
  </si>
  <si>
    <t>3 -654.019592 65.910136 775.053527 635.050035 -286.299333 93.061990 -610.630175 -278.567852 260.438951</t>
  </si>
  <si>
    <t>3 -3614.811662 721.390224 6180.081470 4403.589691 -2148.573694 -640.128473 -224.112554 -2811.743118 -1865.707522</t>
  </si>
  <si>
    <t>3 -37.409889 -7.762354 39.082385 35.841720 -4.650139 -0.637616 -4.632667 -22.052969 2.220952</t>
  </si>
  <si>
    <t>3 -1142.854483 -2.646998 1952.111592 1432.064229 -588.490450 -290.327563 -237.142209 -990.529759 -132.198122</t>
  </si>
  <si>
    <t>3 -776.697247 -154.158670 1110.223388 547.442185 -104.762918 -129.940671 -141.209677 -377.495136 26.589899</t>
  </si>
  <si>
    <t>3 -149.905248 -93.648868 221.803467 106.620709 -91.775190 11.583632 -82.431276 60.739270 17.010936</t>
  </si>
  <si>
    <t>3 -141.655677 -42.953679 218.057668 40.621491 -25.273988 -17.196155 32.206587 -48.904807 -14.903726</t>
  </si>
  <si>
    <t>3 -86.836005 9.339711 271.854678 112.499859 -61.814262 -33.307396 -64.859934 -104.502015 -42.375818</t>
  </si>
  <si>
    <t>3 -435.478051 8.369147 614.627075 95.309168 11.071234 -77.289802 -134.919305 -250.800435 169.105475</t>
  </si>
  <si>
    <t>3 -384.296963 -58.713912 803.255714 288.651928 -44.247303 -81.771362 -74.288326 -290.597212 -157.995819</t>
  </si>
  <si>
    <t>3 -186.811114 11.963891 471.187609 174.144035 -71.992022 -61.290251 -88.242014 -170.524931 -78.437105</t>
  </si>
  <si>
    <t>3 -146.725165 9.387912 407.872595 -6.151477 -16.888850 -73.113183 -52.399161 -128.926337 6.940514</t>
  </si>
  <si>
    <t>3 -2188.960686 617.148313 2937.999279 1217.036435 -43.726280 -255.645103 -1314.796723 -1105.840983 136.754775</t>
  </si>
  <si>
    <t>3 -4628.077151 -1182.781041 16297.824145 10317.598162 -2801.335202 -2704.607606 -5394.760956 -4250.228735 -5653.680142</t>
  </si>
  <si>
    <t>3 -3856.444847 691.974073 4701.038822 2897.869804 -698.719183 183.209137 -1162.766377 -2015.818984 -740.385962</t>
  </si>
  <si>
    <t>3 -2639.656795 352.339963 6564.991253 3409.788144 -873.606939 -1097.646384 -2413.878295 -2305.823664 -996.539566</t>
  </si>
  <si>
    <t>4 -1362.272180 265.716265 1094.857298 1348.396274 -363.392387 -36.682849 -10.514002 -580.924152 -355.194494</t>
  </si>
  <si>
    <t>3 -2447.512893 -137.834140 3523.139534 3234.362267 -1151.268476 82.219817 -1046.050844 -950.934009 -1106.129510</t>
  </si>
  <si>
    <t>3 -511.833505 -75.627256 1395.709133 304.490095 -62.494325 -182.486749 -321.546719 -335.051425 -211.165599</t>
  </si>
  <si>
    <t>3 -20360.192301 -894.091798 28461.466230 11396.185139 -1999.306897 -1156.082009 -2177.842128 -10211.412284 -3058.984688</t>
  </si>
  <si>
    <t>4 -9639.952986 -102.899720 6774.435509 8041.795245 2070.447021 -1078.775424 -1722.358058 -3164.779187 -1178.034936</t>
  </si>
  <si>
    <t>3 -429.123613 89.324512 874.983483 198.093514 -257.071408 -60.009016 -209.205091 -232.715343 25.719061</t>
  </si>
  <si>
    <t>3 -85.968552 9.044931 222.062455 98.795130 -44.070126 1.577797 -63.594144 -108.562452 -29.285786</t>
  </si>
  <si>
    <t>3 -57.311104 6.038014 136.853871 101.124331 -37.803629 -24.030923 -106.655449 -55.719394 37.503349</t>
  </si>
  <si>
    <t>3 -4579.094838 675.879411 10653.560852 5156.198570 -2565.958669 -703.538973 -3404.532270 -3482.453620 -1750.120157</t>
  </si>
  <si>
    <t>3 -171.332274 -18.268666 463.157373 -166.675053 29.080308 -75.976901 -54.573054 -59.757529 54.342340</t>
  </si>
  <si>
    <t>3 -748.377655 90.546890 834.430226 574.970764 52.727323 -20.567915 -108.935614 -400.198890 -274.603890</t>
  </si>
  <si>
    <t>3 -298.542763 15.767072 579.017035 404.512048 -139.864769 -82.855418 -322.231453 -244.151224 88.343818</t>
  </si>
  <si>
    <t>3 -405.301591 30.730686 725.805052 544.029424 -198.897931 58.371606 -244.643984 -318.316034 -191.780910</t>
  </si>
  <si>
    <t>3 -39.784082 3.685463 88.740824 27.687016 -6.757990 2.384668 -41.860588 -49.166681 15.070310</t>
  </si>
  <si>
    <t>3 -4267.763840 -527.908336 4896.894984 1902.481464 2084.386363 -829.521298 -636.195147 -1848.062767 -774.352484</t>
  </si>
  <si>
    <t>4 -6831.104372 498.910023 12953.317499 14744.581407 -5258.703238 -2504.670020 -1334.539120 -8103.340301 -4164.509059</t>
  </si>
  <si>
    <t>3 -188.597867 12.707684 235.079168 142.098246 -23.286446 -26.191711 -34.123961 -79.182359 -38.504064</t>
  </si>
  <si>
    <t>3 -89.773148 8.698919 99.101238 90.587614 -16.300105 0.807917 -36.723723 -49.529510 -6.870659</t>
  </si>
  <si>
    <t>3 -1706.247788 95.676765 1888.141813 1512.063588 -280.849619 -134.893239 -207.391644 -869.951000 -296.565676</t>
  </si>
  <si>
    <t>3 -62.667820 1.382467 53.350131 19.525432 7.101491 -15.328418 -11.176040 -34.157058 41.969074</t>
  </si>
  <si>
    <t>3 -168.662339 -2.928893 304.948742 182.842423 -30.262580 -36.128769 -66.935468 -91.867413 -91.008129</t>
  </si>
  <si>
    <t>3 -1696.771398 79.833065 2459.142199 1675.801041 -336.721266 51.811787 -1056.312012 -888.547788 -288.250341</t>
  </si>
  <si>
    <t>3 -5573.227543 -285.870663 8093.260239 6327.982827 -2420.223774 -800.746229 -2432.579458 97.868880 -3006.550491</t>
  </si>
  <si>
    <t>3 -54.986215 -11.104299 140.986723 22.947089 -46.879863 -3.307878 -23.170488 -39.171921 14.686376</t>
  </si>
  <si>
    <t>3 -7227.874049 1628.665477 10481.568709 6927.466757 -3215.686232 -336.322397 -1041.397894 -3834.934591 -3381.535945</t>
  </si>
  <si>
    <t>3 -543.111241 25.585086 628.513114 525.563614 -53.212206 -38.396856 -183.421500 -272.311572 -89.214892</t>
  </si>
  <si>
    <t>3 -39.389777 2.472634 54.610425 51.575693 -20.689939 -1.417522 -13.909775 -36.865250 3.613057</t>
  </si>
  <si>
    <t>4 -213.577624 20.264215 172.695752 312.378395 -53.959413 -54.116033 42.802971 -159.225311 -67.264431</t>
  </si>
  <si>
    <t>4 -1632.949851 276.824432 2339.468937 2914.878996 -972.789868 -518.204720 -229.894493 -1539.470454 -637.879087</t>
  </si>
  <si>
    <t>3 -94.829045 19.465975 115.910756 92.019822 -31.931925 11.020223 -22.729588 -38.206631 -50.720379</t>
  </si>
  <si>
    <t>3 -695.602831 113.367057 965.316550 547.840801 -128.791799 -118.653673 -184.878274 -376.495716 -122.113046</t>
  </si>
  <si>
    <t>3 -351.807852 64.527478 317.493068 247.745268 -22.376120 39.579318 -34.735154 -258.885840 -1.543098</t>
  </si>
  <si>
    <t>3 -136.334267 -113.060935 409.266530 161.726020 -13.563180 73.533506 -451.159243 -34.092134 103.677792</t>
  </si>
  <si>
    <t>3 -10293.378373 -2183.002032 15717.334404 2351.167235 1475.004555 -2655.760834 -1217.544412 -320.467125 -2873.569118</t>
  </si>
  <si>
    <t>3 -1071.316269 272.495185 1248.479081 795.718921 -88.065519 -61.206846 -191.800618 -726.217780 -178.102629</t>
  </si>
  <si>
    <t>3 -2425.574638 545.384048 3835.875714 1819.569713 -685.089958 -287.946970 -567.600138 -1837.731352 -396.915370</t>
  </si>
  <si>
    <t>3 -413.584401 -17.387594 777.531100 750.357033 -205.952176 -89.002561 -273.053277 -377.224693 -151.688632</t>
  </si>
  <si>
    <t>3 -2396.583033 367.433967 4790.577655 1092.289981 -298.189420 -304.682269 -2638.161293 -1089.724222 476.988779</t>
  </si>
  <si>
    <t>3 -1062.631399 197.469026 1578.951278 1117.729765 -358.619634 -121.978644 -239.124560 -573.534211 -538.269341</t>
  </si>
  <si>
    <t>3 -652.466992 14.294986 1300.893623 963.614910 -351.802981 -71.355076 -379.860653 -479.599012 -343.725133</t>
  </si>
  <si>
    <t>3 -968.274528 163.190697 2156.399348 1217.929465 -523.208974 -286.661217 -479.662840 -906.287641 -373.433209</t>
  </si>
  <si>
    <t>4 -1465.810586 -159.579910 1022.386381 1699.947299 120.583596 3.041853 -232.727833 -761.875041 -225.986360</t>
  </si>
  <si>
    <t>3 -80.372807 -15.317233 148.682214 99.552739 -35.083476 -1.792335 -35.987218 -61.454904 -18.228478</t>
  </si>
  <si>
    <t>4 -661.777053 -163.719876 968.103102 1110.372106 -267.420767 -96.192899 -455.272403 -272.955962 -161.143758</t>
  </si>
  <si>
    <t>3 -407.176540 -18.992125 692.627811 666.335901 -207.748103 -41.828752 -354.438341 -308.665432 -20.121080</t>
  </si>
  <si>
    <t>3 -1350.910452 121.857241 2817.150877 1145.788579 -620.920021 -75.720831 -445.298805 -954.458631 -637.500635</t>
  </si>
  <si>
    <t>3 -125.564791 -14.891537 188.240798 178.345978 6.100892 -11.287085 -91.346409 -111.708921 -17.890259</t>
  </si>
  <si>
    <t>4 -403.059148 -12.572785 542.525527 790.714000 -186.875861 -169.543293 -265.167932 -341.334541 45.310965</t>
  </si>
  <si>
    <t>3 -299.621528 -143.116288 1002.447862 656.377540 -311.288110 -100.152739 -107.222348 -303.496405 -393.932679</t>
  </si>
  <si>
    <t>3 -5652.782610 977.985164 7989.777716 6232.567350 -2792.393156 -133.937399 -1719.251458 -3862.374783 -1039.606797</t>
  </si>
  <si>
    <t>3 -166.323872 -7.363704 302.945403 127.306047 -45.365282 -16.305171 -41.078513 -99.790509 -54.026208</t>
  </si>
  <si>
    <t>3 -92.297527 -1.996451 189.479314 83.526888 -37.930486 -51.431505 -44.889549 -69.414486 24.952930</t>
  </si>
  <si>
    <t>3 -172.832913 12.331376 128.484790 107.076725 63.843878 -7.355212 -93.262805 -61.910078 23.621145</t>
  </si>
  <si>
    <t>3 -2303.499696 -178.510329 5115.097899 89.642628 18.199850 -229.844093 -1023.444304 -1250.245929 -237.439728</t>
  </si>
  <si>
    <t>3 -674.562613 -6.639754 1518.984153 911.069721 -296.006931 -231.219886 -646.248575 -634.238527 58.848205</t>
  </si>
  <si>
    <t>3 -6363.325370 2253.133520 9143.743594 2942.713339 -967.791145 -1282.897509 -3312.559715 -3294.089930 880.977293</t>
  </si>
  <si>
    <t>3 -88.926093 65.860420 190.479869 163.858312 -90.526259 -20.485459 -134.192985 -144.856204 58.786627</t>
  </si>
  <si>
    <t>3 -98.074615 -165.922989 340.377061 253.162570 -66.451062 -84.809774 10.641233 -99.755371 -89.168866</t>
  </si>
  <si>
    <t>3 -269.471290 -115.550404 1140.113607 196.792012 279.225967 -90.344006 -1119.392348 -305.186212 283.804509</t>
  </si>
  <si>
    <t>3 -1503.911084 -54.392912 2505.513825 2450.056186 -758.639634 -147.486648 -1277.868051 -1114.776976 -98.518899</t>
  </si>
  <si>
    <t>3 -474.021405 53.317475 930.029509 540.518409 -219.450975 -28.556382 -199.489895 -350.510113 -251.841598</t>
  </si>
  <si>
    <t>3 -789.727797 -275.902921 2573.425876 166.253312 139.172948 -228.682744 -1175.094203 -81.074595 -328.387149</t>
  </si>
  <si>
    <t>3 -31.916501 -7.218272 48.019002 7.276582 15.836700 -20.148234 -31.876719 -4.428831 24.455645</t>
  </si>
  <si>
    <t>3 -30.526081 -39.010543 197.746985 3.386600 -10.773538 -27.374665 -49.849790 -30.567094 -13.032255</t>
  </si>
  <si>
    <t>3 -450.144529 -45.048599 898.169723 829.360949 -268.056343 -5.974164 -38.993546 -489.230295 -430.093029</t>
  </si>
  <si>
    <t>3 -95.245253 -38.508740 84.409542 51.026814 66.119316 26.025517 -43.596077 -125.272363 75.039212</t>
  </si>
  <si>
    <t>4 -914.207219 2.922778 1270.895077 2130.517212 -574.900317 -285.888146 187.458819 -1070.395185 -746.417442</t>
  </si>
  <si>
    <t>3 -6984.142755 1136.864640 15560.739613 11762.724894 -4808.367737 -77.315344 -7323.579456 -5919.283637 -3347.661910</t>
  </si>
  <si>
    <t>3 -2964.210964 -483.976357 6037.646930 3888.767613 -389.284297 -1087.306808 -2091.428919 -2758.865330 -151.421740</t>
  </si>
  <si>
    <t>3 -16.719149 -7.775649 45.588333 23.553021 -8.458305 -9.199063 -17.947537 -26.048438 17.006113</t>
  </si>
  <si>
    <t>3 -18067.876517 2403.937014 23339.888958 17989.842984 -7837.399537 -4317.624397 4222.954108 -11988.442875 -5745.534664</t>
  </si>
  <si>
    <t>4 -1033.482528 -314.648440 882.813712 1365.049063 399.358675 -360.743687 -302.339920 -922.446873 286.430679</t>
  </si>
  <si>
    <t>3 -599.955629 43.663768 717.609462 653.845246 -137.845551 85.998054 -232.436827 -279.510431 -251.371822</t>
  </si>
  <si>
    <t>4 -2624.149054 602.719986 2337.021803 2695.589123 88.333356 -656.337927 -1323.686419 -1458.764072 339.228175</t>
  </si>
  <si>
    <t>3 -703.436226 140.182582 815.309002 568.668781 -255.345858 -7.209878 130.011850 -380.976014 -307.212141</t>
  </si>
  <si>
    <t>3 -36.638363 -25.004405 147.909239 -9.968820 1.097812 -31.516776 -25.576869 -39.097125 18.794154</t>
  </si>
  <si>
    <t>3 -206.186768 9.144386 435.065472 233.699779 -101.026773 -70.501214 -130.042650 -155.180962 -14.974744</t>
  </si>
  <si>
    <t>3 -565.125190 10.540447 1158.766129 553.551503 -158.498676 -180.176267 -557.400533 -377.715038 116.048515</t>
  </si>
  <si>
    <t>4 -459.870444 21.330417 513.909809 560.832263 -188.892495 14.915493 -131.807799 -270.278620 -60.141483</t>
  </si>
  <si>
    <t>3 -740.819709 154.360235 1204.637809 992.823663 -241.213981 -108.051738 -377.651894 -775.663743 -108.442063</t>
  </si>
  <si>
    <t>3 -1885.011680 345.041950 3464.143160 1802.169313 -1072.322075 -253.692316 -469.929536 -1354.499786 -575.909488</t>
  </si>
  <si>
    <t>3 -134.784288 -5.324436 250.691155 243.012832 -92.574614 -18.618288 -50.214499 -110.188517 -82.000367</t>
  </si>
  <si>
    <t>3 -3696.300948 859.853233 5846.462745 3513.510471 -1727.494278 -195.992272 -967.749659 -2405.125349 -1227.204298</t>
  </si>
  <si>
    <t>3 -16.797853 -11.407751 56.461085 11.378278 -5.106444 -0.732789 -22.748917 -15.508167 4.462147</t>
  </si>
  <si>
    <t>3 -142.694620 -5.575915 463.048846 221.498033 -122.814810 -13.137957 -158.155374 -211.456707 -30.712859</t>
  </si>
  <si>
    <t>4 -13734.722993 2628.570394 13294.838982 18456.119626 -5743.094775 -191.990918 -5993.322918 -7452.028502 -1264.490936</t>
  </si>
  <si>
    <t>4 -240.426637 -66.218040 482.421715 572.584874 -141.697317 -21.804465 -65.574975 -274.375423 -244.914553</t>
  </si>
  <si>
    <t>3 -173.939536 -12.212491 222.285162 193.294483 -37.153393 -35.698260 -48.204819 -119.248400 10.872957</t>
  </si>
  <si>
    <t>4 -501.670485 -86.842456 1100.374402 1182.957924 -329.468609 11.857797 -116.517481 -841.463241 -419.237602</t>
  </si>
  <si>
    <t>3 -395.251629 53.033608 910.741036 635.621443 -316.554717 -94.993770 -224.847467 -413.961763 -153.789451</t>
  </si>
  <si>
    <t>4 -297.443499 18.751056 223.916568 678.490868 -147.360499 -20.731841 -181.876308 -174.969579 -98.778827</t>
  </si>
  <si>
    <t>3 -128.856864 -46.077370 297.856547 91.530058 -34.612035 -36.071779 -73.937601 -112.133325 42.299329</t>
  </si>
  <si>
    <t>3 -906.301758 137.352818 1195.889676 837.178978 -163.805118 -78.201594 -411.604234 -545.108779 -65.413123</t>
  </si>
  <si>
    <t>4 -362.771634 -293.668155 -193.661377 1356.657627 -234.281837 -98.324183 -163.738117 151.386599 -161.598613</t>
  </si>
  <si>
    <t>3 -97.625932 8.954724 116.498903 59.320629 -0.349146 -6.905997 -56.798086 -43.835823 20.739327</t>
  </si>
  <si>
    <t>3 -2043.679530 -1069.935342 3678.061491 2449.012483 -822.387859 -298.241817 -729.805388 -862.372168 -300.691802</t>
  </si>
  <si>
    <t>3 -9.811197 -7.192881 42.888134 24.995880 -11.348636 -14.904552 -17.581221 -18.498285 11.452117</t>
  </si>
  <si>
    <t>3 -192.474373 -52.695935 426.910371 140.354092 13.992572 -74.116666 2.810203 -198.621734 -66.161990</t>
  </si>
  <si>
    <t>3 -77.679279 4.398810 206.123191 39.742941 -25.191423 -30.828021 -98.115872 -92.445587 73.993104</t>
  </si>
  <si>
    <t>4 -65.263993 -4.869842 90.080443 149.884702 -37.525833 -9.236157 -56.378210 -46.658742 -20.032974</t>
  </si>
  <si>
    <t>3 -143.136781 -86.932954 511.243421 62.375120 -34.460440 -59.935950 -260.590078 -103.771851 115.207533</t>
  </si>
  <si>
    <t>3 -612.947541 109.287789 1091.956486 621.258509 -303.571200 -21.713584 -217.063535 -421.431424 -245.781190</t>
  </si>
  <si>
    <t>3 -385.477586 -33.911969 920.710700 465.173441 -265.588156 -42.824772 -125.606127 -302.191211 -230.287727</t>
  </si>
  <si>
    <t>3 -2933.199165 1099.946783 4933.581244 1357.213656 -431.447924 -711.735278 -1821.925170 -1737.771094 245.289453</t>
  </si>
  <si>
    <t>4 -690.116831 23.361205 1049.669185 1096.756974 -332.971629 -183.255939 -459.600500 -529.166930 25.311465</t>
  </si>
  <si>
    <t>3 -315.010597 71.417322 1651.768520 -98.956453 70.783309 -154.577185 -810.234930 -471.417878 56.212530</t>
  </si>
  <si>
    <t>3 -426.375562 -55.406042 839.053300 -1.639700 116.667631 -92.119217 -274.771914 -212.146740 106.732199</t>
  </si>
  <si>
    <t>4 -4007.190072 1146.592317 4572.604516 5427.747401 -1499.023432 -942.435416 441.053015 -3439.984797 -1699.388198</t>
  </si>
  <si>
    <t>4 -68.412511 -33.514397 -8.330324 158.479718 3.611221 -11.329254 -38.268268 -66.216160 63.978774</t>
  </si>
  <si>
    <t>3 -7356.236603 618.741573 9924.778714 4272.303862 -283.200443 -51.127692 -2849.723498 -4376.991181 101.330308</t>
  </si>
  <si>
    <t>4 -254.115641 6.609254 325.858095 406.481195 -153.852994 -5.667645 -117.472156 -136.660965 -71.181074</t>
  </si>
  <si>
    <t>3 -794.414589 112.554555 839.983929 644.853471 -36.203767 -38.737462 -56.560837 -422.990947 -248.494505</t>
  </si>
  <si>
    <t>3 -590.165084 105.915553 1278.522079 401.858298 -97.293999 -36.120029 -488.748646 -413.709380 -160.265267</t>
  </si>
  <si>
    <t>3 -31884.013621 -681.642455 42894.666985 31309.227246 -6196.559639 3492.727910 -560.643432 -19045.635715 -19328.275337</t>
  </si>
  <si>
    <t>3 -1536.935793 -232.626655 5784.529335 2183.755753 -1160.585637 -891.211128 -1380.075509 -2291.909731 -474.949170</t>
  </si>
  <si>
    <t>3 -275.959178 -28.960860 899.751321 211.723702 -275.144760 -88.340612 -239.105364 -350.737169 146.768649</t>
  </si>
  <si>
    <t>3 -1305.647372 56.071876 1986.091289 1232.038440 -186.709077 -138.885878 -505.139508 -517.362033 -620.476291</t>
  </si>
  <si>
    <t>3 -706.878046 130.689916 938.293646 769.051287 -129.429850 3.843512 -441.219177 -235.290713 -329.066400</t>
  </si>
  <si>
    <t>3 -211.826672 22.790472 371.016684 308.151156 -108.691579 57.285954 -150.292860 -209.883480 -78.552566</t>
  </si>
  <si>
    <t>4 -356.838766 -99.196154 272.686836 549.783793 -1.429511 -5.198845 1.308689 -362.492067 1.371132</t>
  </si>
  <si>
    <t>4 -344.199945 33.092384 331.083191 445.863613 -110.840486 68.410923 -245.105328 -273.206150 94.898360</t>
  </si>
  <si>
    <t>3 -233.388837 -92.452232 499.208924 266.519574 -78.020228 -61.082451 -43.473360 -184.567002 -72.747117</t>
  </si>
  <si>
    <t>3 -1863.700936 -108.933488 2421.984376 1266.008861 -73.440143 -129.895101 -180.771858 -1102.425660 -228.852672</t>
  </si>
  <si>
    <t>3 -2432.616219 90.269036 3181.700849 3038.834111 -396.649192 -161.214388 -785.807495 -1780.784108 -753.770710</t>
  </si>
  <si>
    <t>3 -758.107580 -20.112416 1382.313731 380.220711 -389.627102 -58.145255 -228.545481 -358.918254 50.914357</t>
  </si>
  <si>
    <t>3 -1170.168683 -121.886873 2581.484254 1077.867068 -390.919584 -187.038790 -653.852126 -732.359330 -403.144311</t>
  </si>
  <si>
    <t>3 -856.324106 107.905358 1392.976982 795.828991 -208.297377 -96.070468 -403.915534 -411.090286 -321.025166</t>
  </si>
  <si>
    <t>3 -983.044884 114.498987 1301.880377 585.309617 -153.388877 -9.931155 -260.233164 -504.244972 -90.858431</t>
  </si>
  <si>
    <t>3 -10931.029653 876.076633 15218.367396 14605.066092 -4648.454953 -55.190060 -2818.882269 -7558.086481 -4687.940363</t>
  </si>
  <si>
    <t>3 -795.416894 3.996275 1363.352837 609.172615 -180.857369 -23.983605 -266.510604 -461.500925 -248.262960</t>
  </si>
  <si>
    <t>4 -431.909660 83.628903 389.145527 562.611098 -171.358765 13.229399 -134.861769 -205.779846 -104.707440</t>
  </si>
  <si>
    <t>3 -1089.006334 -0.065002 1798.673819 1392.134132 -400.963883 -219.191349 -260.415654 -807.872538 -413.306461</t>
  </si>
  <si>
    <t>3 -2707.087614 538.359368 5276.571735 3060.518669 -521.161476 -1566.862035 -1240.572147 -2796.958541 -42.849181</t>
  </si>
  <si>
    <t>3 -5860.887412 -219.046242 11610.913501 3997.129572 -2140.795037 21.585499 -1812.955882 -2548.730190 -3047.250407</t>
  </si>
  <si>
    <t>3 -9.369397 -44.317760 58.114666 -10.785285 23.650417 -14.571470 -27.603015 14.217057 10.664338</t>
  </si>
  <si>
    <t>3 -603.985529 92.086750 1141.415430 321.517900 -88.900914 -137.011826 -365.511594 -351.550335 -8.069574</t>
  </si>
  <si>
    <t>3 -105.735522 -4.432698 186.039263 124.587766 -54.306152 -52.616534 -7.866257 -101.020365 15.348129</t>
  </si>
  <si>
    <t>3 -441.872882 -17.273493 739.644566 386.546408 -196.783416 -23.502585 -89.036626 -223.450684 -134.275307</t>
  </si>
  <si>
    <t>3 -382.663154 7.975960 533.836619 216.231557 -131.691030 29.907679 -47.926788 -125.932817 -99.739688</t>
  </si>
  <si>
    <t>4 -60.402422 -6.869509 97.230780 138.138335 -43.744375 -2.218813 -14.652651 -72.667027 -34.814741</t>
  </si>
  <si>
    <t>4 -59.803209 -7.998389 94.568876 146.320244 -43.007768 -3.785293 -21.533572 -70.936530 -33.824801</t>
  </si>
  <si>
    <t>4 -7966.822530 562.781025 6562.241402 10223.919005 2423.830578 -289.753808 -4122.781892 -6674.027354 -719.527612</t>
  </si>
  <si>
    <t>4 -59.178566 -7.998389 99.735767 140.648181 -44.461313 -3.102031 -17.475788 -70.931825 -37.236478</t>
  </si>
  <si>
    <t>3 -41.237294 0.566264 71.668547 26.333412 -1.626624 -11.833097 -6.290250 -33.499052 -4.083095</t>
  </si>
  <si>
    <t>3 -1617.264194 -34.378028 1895.959548 1199.601174 -150.753486 20.791139 -155.198069 -640.057040 -518.716830</t>
  </si>
  <si>
    <t>3 -911.551897 -246.663916 2004.098968 956.027962 -226.753920 -236.851316 -108.680375 -872.233328 -357.405616</t>
  </si>
  <si>
    <t>3 -2749.290861 131.087411 6173.602758 3810.098697 -1879.400078 -525.482340 -2067.123192 -2003.358619 -890.154289</t>
  </si>
  <si>
    <t>4 -119.070777 -16.348948 -11.469819 184.764627 -8.897774 61.626497 15.002479 -114.137305 8.528194</t>
  </si>
  <si>
    <t>3 -2131.553126 434.477091 2976.919941 1460.162347 -466.355403 -308.274076 -945.282235 -1088.830914 68.706633</t>
  </si>
  <si>
    <t>3 -3602.181931 -401.381071 4412.127689 1881.311134 334.076387 9.093995 38.603602 -1784.259655 -887.433909</t>
  </si>
  <si>
    <t>3 -142.018307 56.579889 387.301889 5.309833 -120.527263 26.771315 -34.501616 -40.850993 -138.067263</t>
  </si>
  <si>
    <t>3 -1661.959402 198.193579 2811.580227 1352.140207 -441.257537 -280.890754 -824.526318 -929.217594 -224.082859</t>
  </si>
  <si>
    <t>3 -2635.498063 211.540546 3291.376077 2248.979193 -603.208054 180.180706 -334.042315 -1413.575369 -945.779225</t>
  </si>
  <si>
    <t>3 -2629.454134 343.471682 2929.200308 1943.517222 -399.683642 -151.029580 55.893460 -1453.777808 -638.178389</t>
  </si>
  <si>
    <t>3 -83.377990 -26.328455 122.956472 110.513049 -18.102398 -19.782822 5.707562 -60.172601 -31.413607</t>
  </si>
  <si>
    <t>3 -9523.313764 -1004.489498 11074.918428 6610.177061 6465.561769 2781.693437 -5935.479362 -5852.832094 -4616.358128</t>
  </si>
  <si>
    <t>3 -181.467663 -128.559923 342.925069 166.444831 -0.888109 -77.223230 -90.766515 -85.042352 54.574046</t>
  </si>
  <si>
    <t>3 -211.559290 -5.617663 402.715109 296.753391 -145.355556 -136.162535 -2.219878 -228.178871 29.621478</t>
  </si>
  <si>
    <t>3 -1146.259273 351.698600 1245.858979 1152.076373 -515.843561 -69.049862 -508.838198 -494.868941 -14.794172</t>
  </si>
  <si>
    <t>3 -184.595176 37.149875 318.405452 161.512179 -61.004192 -35.176350 -111.116292 -135.652009 10.473821</t>
  </si>
  <si>
    <t>3 -1189.218719 -3.261072 1702.772792 1093.396372 -303.816055 -40.259293 -528.415225 -519.992960 -211.219567</t>
  </si>
  <si>
    <t>3 -2543.974366 164.254406 2906.173248 2737.652589 -778.472731 -173.505159 -2.393499 -1390.824654 -918.931127</t>
  </si>
  <si>
    <t>3 -661.298303 62.837572 811.516998 604.602986 71.323176 -42.538406 -329.512739 -296.430738 -220.506758</t>
  </si>
  <si>
    <t>3 -1438.562351 70.893073 2038.855577 1267.401711 -207.525956 -130.249625 -574.148743 -735.972750 -290.706506</t>
  </si>
  <si>
    <t>3 -3048.056975 419.943592 8113.398626 6816.738534 -3417.824503 -954.951298 -3517.701013 -3293.150861 -1118.429615</t>
  </si>
  <si>
    <t>3 -1403.577568 -206.967172 1253.287667 955.057064 38.241007 166.162614 196.931496 -543.199686 -455.954469</t>
  </si>
  <si>
    <t>3 -1950.234895 524.779334 3428.215142 2466.360997 -1180.645624 -281.871819 -543.159580 -1520.298773 -943.155721</t>
  </si>
  <si>
    <t>4 -5847.912835 470.498034 7663.592902 8283.714786 -2607.423895 -138.686939 -2938.804643 -3418.800107 -1466.240585</t>
  </si>
  <si>
    <t>4 -104.990815 33.018449 145.460972 191.958874 -63.099933 -42.243788 -36.222621 -105.951771 -17.930490</t>
  </si>
  <si>
    <t>3 -5272.335493 1331.999915 6112.105758 3789.901235 -814.668226 -652.235120 -1823.710742 -2361.074370 -310.054625</t>
  </si>
  <si>
    <t>3 -682.302428 59.596191 1602.045557 1113.666571 -415.137370 -246.043114 -1017.807728 -584.028447 169.994874</t>
  </si>
  <si>
    <t>3 -25.118144 -11.352372 97.372429 0.279378 2.141852 -12.661312 -58.083340 -29.199285 36.619578</t>
  </si>
  <si>
    <t>3 -8481.477578 924.096670 15767.065103 7306.202731 -3643.656459 -2161.864921 -2515.963685 -5441.195584 -1753.312602</t>
  </si>
  <si>
    <t>3 -667.433924 16.728384 830.182105 652.732719 -132.160769 -46.084312 -231.485173 -251.483288 -171.000872</t>
  </si>
  <si>
    <t>4 -194.497964 39.002383 219.997200 324.658097 -101.622174 -37.700634 -11.959685 -159.316027 -78.562318</t>
  </si>
  <si>
    <t>3 -178.087965 -24.411968 290.489767 -56.262293 -10.309982 -37.709478 -180.338322 58.201116 138.426471</t>
  </si>
  <si>
    <t>3 -312.852377 43.858588 727.345327 466.699983 -219.643034 -51.249186 -328.839565 -314.353397 -10.968169</t>
  </si>
  <si>
    <t>3 -2086.174711 -134.489809 3154.176995 1741.819960 -1188.164968 -373.578955 -857.273384 -1630.846884 1374.511771</t>
  </si>
  <si>
    <t>3 -101.947096 12.072298 334.521408 108.084432 -61.324166 -27.418671 -83.068837 -115.039022 -65.881182</t>
  </si>
  <si>
    <t>3 -96.447447 8.540817 161.583591 75.608970 -35.312191 -25.315702 4.564561 -80.660436 -12.563665</t>
  </si>
  <si>
    <t>3 -1591.033807 222.788455 3578.906140 2274.721848 -1058.558034 -232.211406 -1596.167201 -1521.122391 -77.333562</t>
  </si>
  <si>
    <t>3 -2516.860340 462.849975 5294.320143 2565.036686 -1596.609078 -471.309911 -670.775788 -1595.911402 -1470.759261</t>
  </si>
  <si>
    <t>3 -18551.277432 -889.307119 18251.755197 12366.041865 1103.302344 411.815793 1266.875765 -8745.642938 -5213.870761</t>
  </si>
  <si>
    <t>3 -37.568957 -19.641283 72.584547 7.517145 9.256754 0.473161 26.643056 -34.461845 -24.802923</t>
  </si>
  <si>
    <t>4 -662.912307 -3.093302 1073.358975 1266.769349 -299.487606 -121.709910 -446.760509 -808.496346 2.323136</t>
  </si>
  <si>
    <t>4 -170.014861 -15.037547 86.332611 244.358167 -20.285924 -6.992471 -17.759923 -119.203465 18.602783</t>
  </si>
  <si>
    <t>4 -741.226869 114.447267 869.925108 965.810265 -333.618826 116.895549 -261.412937 -449.590258 -281.234579</t>
  </si>
  <si>
    <t>3 -1012.826452 98.331562 2188.931964 1085.777006 -480.519381 -78.809476 -515.219538 -761.361129 -524.314844</t>
  </si>
  <si>
    <t>3 -288.979253 -4.135034 509.346657 214.992917 -100.198068 -39.751263 -157.652401 -147.779681 14.153258</t>
  </si>
  <si>
    <t>3 -2784.354841 400.054844 6782.630644 2807.901587 -1305.276736 -1064.873938 -1636.753361 -2126.865338 -1072.492686</t>
  </si>
  <si>
    <t>3 -2367.660425 -29.913206 2975.480562 1955.601466 -275.111643 -188.248569 -597.959383 -1020.333407 -451.877030</t>
  </si>
  <si>
    <t>7 -1923.188571 -270.320466 1765.779672 815.202406 -362.035182 -404.898267 1997.844381 -1017.454402 -600.959692</t>
  </si>
  <si>
    <t>3 -3167.056603 -252.216714 4339.414155 3516.784180 -352.366315 -242.682343 -1384.327974 -1734.704125 -722.872805</t>
  </si>
  <si>
    <t>3 -2565.238930 321.447487 3662.608284 2605.667477 2254.568936 -1195.111205 -3065.529328 -2029.382206 10.942301</t>
  </si>
  <si>
    <t>3 -2254.812323 317.049400 3840.398706 2620.833080 -1127.035350 -65.271968 -861.134917 -1409.886585 -1060.157629</t>
  </si>
  <si>
    <t>3 -245.783280 -42.372938 258.413208 212.407635 -12.009155 -47.413130 -24.410509 -164.901125 66.066765</t>
  </si>
  <si>
    <t>4 -23.194903 -3.232413 60.217456 62.330444 -23.708866 -4.259364 -43.204431 -33.361096 8.412332</t>
  </si>
  <si>
    <t>4 -1198.959044 -412.039595 881.085583 1061.348221 186.524422 -10.875161 -269.651477 -308.994822 71.553298</t>
  </si>
  <si>
    <t>3 -2488.182736 -205.282893 3893.560003 1714.988620 -205.823773 -289.306369 -853.693391 -1106.416855 -459.879283</t>
  </si>
  <si>
    <t>3 -1677.101452 229.334372 1363.413648 1024.273019 -197.928120 231.454897 -141.958732 -528.365169 -303.147400</t>
  </si>
  <si>
    <t>4 -127.966557 -4.015573 143.189922 168.237343 -57.927831 -16.129287 -27.793715 -63.859155 -13.736493</t>
  </si>
  <si>
    <t>3 -4116.572238 585.877739 8623.945307 7491.724389 -1982.805090 -1397.447359 -2455.590331 -4320.839935 -2428.339371</t>
  </si>
  <si>
    <t>3 -150.348848 -21.995637 281.505922 166.305496 -11.508704 -10.466539 -102.338423 -111.913243 -39.241259</t>
  </si>
  <si>
    <t>3 -3492.317530 433.749083 7919.840472 2958.885981 -1397.891739 -1149.627953 -1414.806434 -2498.461471 -1359.411663</t>
  </si>
  <si>
    <t>3 -10759.150695 -728.747326 19389.539488 6526.174744 1367.386119 987.287345 -7970.224348 -6107.625532 -2704.816446</t>
  </si>
  <si>
    <t>3 -1031.057559 82.096344 1801.069571 1053.797822 -456.902829 25.074066 -229.778635 -686.783650 -557.524819</t>
  </si>
  <si>
    <t>3 -1112.999940 -25.800534 1186.219554 927.975248 211.766239 -318.767332 172.257219 -738.535843 -302.138957</t>
  </si>
  <si>
    <t>3 -8415.267798 1130.797173 12550.859504 5414.766810 -2270.672047 -765.938182 -161.202413 -5058.216695 -2425.205209</t>
  </si>
  <si>
    <t>4 -2118.639258 -476.859646 1988.456902 2165.296133 -145.012859 -219.922174 -142.520442 -622.488513 -428.333046</t>
  </si>
  <si>
    <t>3 -1164.324494 -191.988802 771.940253 623.672949 540.020905 -307.135790 -116.564814 -417.674502 262.021260</t>
  </si>
  <si>
    <t>3 -408.525789 76.909317 628.482616 181.872512 -40.985038 -30.268405 -181.175786 -205.306187 -21.007983</t>
  </si>
  <si>
    <t>4 -110.689493 6.100296 97.815269 115.928062 -52.643604 -36.392927 5.232707 -62.470759 37.118209</t>
  </si>
  <si>
    <t>3 -98.094080 12.430134 217.328971 157.514801 -60.287166 -6.638244 -67.308483 -115.967834 -38.978917</t>
  </si>
  <si>
    <t>3 -1039.156076 -126.455210 1534.456652 829.546490 -231.847881 -146.781805 -528.802631 -323.224255 32.253863</t>
  </si>
  <si>
    <t>3 -825.715258 -111.998932 1366.320622 651.932942 -86.133613 135.941458 -706.433038 -364.501511 -59.428468</t>
  </si>
  <si>
    <t>3 -235.832792 60.487760 559.499709 423.755088 -178.592280 -58.909009 -143.983850 -326.381030 -100.046926</t>
  </si>
  <si>
    <t>4 -7493.921543 1442.747754 6364.283234 11439.745211 -2655.193846 -1299.249702 -143.587570 -4917.181274 -2737.706672</t>
  </si>
  <si>
    <t>3 -340.158816 41.396015 301.839372 300.720510 -14.836979 9.800099 -34.918108 -172.143215 -91.701823</t>
  </si>
  <si>
    <t>4 -2231.914865 141.557502 3226.296970 3649.205143 -1066.715121 -230.837014 -2220.026232 -1156.377200 -111.191538</t>
  </si>
  <si>
    <t>4 -175.708910 -17.795094 268.924662 269.765991 -72.420970 -19.271260 -82.961085 -134.380115 -36.154585</t>
  </si>
  <si>
    <t>3 -27.656573 -33.108620 106.219079 52.607480 -29.971573 -22.878376 -13.171648 -49.193069 17.151600</t>
  </si>
  <si>
    <t>3 -198.224915 4.162703 366.438073 254.353098 -142.181322 -36.160389 -33.385446 -133.552135 -81.452971</t>
  </si>
  <si>
    <t>3 -329.411553 -121.230022 969.450619 527.740951 -188.121032 -136.765899 -466.378948 -341.944698 86.647563</t>
  </si>
  <si>
    <t>4 -1315.099534 0.832856 1614.920982 2028.005966 -267.029795 -598.193965 -402.731908 -1072.860963 12.140035</t>
  </si>
  <si>
    <t>3 -1789.843749 17.659291 2110.295775 2061.938405 -528.196939 -12.852690 -157.728775 -1162.903347 -538.389242</t>
  </si>
  <si>
    <t>4 -871.199727 -16.341619 1278.021648 1548.278246 -413.679534 -15.663507 -1008.256262 -504.463107 3.292367</t>
  </si>
  <si>
    <t>3 -83.717446 -22.088130 66.372356 50.844238 -12.631705 8.833699 45.802712 -29.989507 -23.427677</t>
  </si>
  <si>
    <t>3 -521.562521 7.782321 583.707374 350.385211 87.001311 25.077423 -397.164960 -134.474255 -0.758960</t>
  </si>
  <si>
    <t>4 -726.918938 -10.031301 164.249067 1212.280029 131.144533 13.964395 -355.841093 -337.012323 -91.840298</t>
  </si>
  <si>
    <t>4 -11700.489972 2712.903597 18040.689958 18062.202390 -7510.676318 -3560.739740 -1230.922823 -8118.071915 -6694.971749</t>
  </si>
  <si>
    <t>3 -808.531309 44.967717 1437.194838 1192.081211 -476.113303 -263.000771 -82.381354 -687.319690 -356.902976</t>
  </si>
  <si>
    <t>3 -2167.124292 81.855946 4296.709154 2619.659650 -1039.239329 -617.468310 -284.211764 -1667.271544 -1222.931397</t>
  </si>
  <si>
    <t>3 -187.474298 9.274501 318.890334 180.319548 -32.625625 -21.125226 -148.826834 -86.925554 -31.508727</t>
  </si>
  <si>
    <t>3 -2087.663505 -24.983518 3882.614811 2716.633496 -1028.553726 -732.678577 -210.271640 -1627.870005 -887.247824</t>
  </si>
  <si>
    <t>3 -2512.659033 192.930769 5614.455072 3320.532976 -1501.968265 -906.237725 -568.406981 -2355.289258 -1283.386126</t>
  </si>
  <si>
    <t>3 -5161.729190 831.836379 11619.927650 5296.240917 -3448.416586 -1430.507626 -2051.486311 -3582.400268 -2073.481625</t>
  </si>
  <si>
    <t>3 -738.819554 76.944150 1077.642515 909.876750 -302.088239 -14.590151 -385.973073 -407.023137 -215.974965</t>
  </si>
  <si>
    <t>3 -935.959266 -36.060362 1566.697853 1526.343896 -473.356520 -92.770952 -799.663380 -697.326355 -57.920029</t>
  </si>
  <si>
    <t>3 -52.284790 2.832772 144.074298 64.791482 -35.229291 -13.211604 -70.161187 -51.156854 10.344506</t>
  </si>
  <si>
    <t>4 -506.339010 -230.039382 757.310823 784.040189 -190.495942 -150.720429 201.581464 -316.193894 -349.152953</t>
  </si>
  <si>
    <t>3 -25152.675280 3033.012508 36376.264897 34456.010431 -12465.198721 -6761.963576 3434.487987 -19244.020884 -13676.120139</t>
  </si>
  <si>
    <t>3 -3247.641584 -16.258572 5679.366788 4170.914376 -1419.292033 985.022156 -1659.923703 -2504.210342 -1988.005189</t>
  </si>
  <si>
    <t>3 -4687.191108 -1027.824599 11075.417488 6858.384823 -1361.654800 -1804.847558 -1818.912551 -4020.522830 -3212.906594</t>
  </si>
  <si>
    <t>4 -57.590644 1.074901 79.332314 79.517308 -27.067237 -4.423999 -26.002580 -35.305204 -9.535286</t>
  </si>
  <si>
    <t>4 -2733.137842 56.574075 3745.224311 4298.178032 -1342.084118 -662.929132 7.480417 -2641.851043 -727.461745</t>
  </si>
  <si>
    <t>3 -1202.728647 307.175895 1920.336558 910.674060 -149.821706 -489.037498 -830.097559 -783.556242 317.029947</t>
  </si>
  <si>
    <t>3 -7603.692360 2047.268845 12372.085628 6238.973249 -3110.667983 -1497.309616 -2914.664283 -5527.955589 -4.113328</t>
  </si>
  <si>
    <t>3 -278.126462 9.297739 644.010745 313.593669 -162.192804 -85.467796 -67.434605 -234.038444 -139.644916</t>
  </si>
  <si>
    <t>3 -22.001189 -2.398216 65.107467 -13.001890 53.782742 -25.376228 -36.479571 -30.841058 11.207149</t>
  </si>
  <si>
    <t>3 -638.760891 24.117080 1115.653403 689.523925 -252.187892 -9.797144 -375.111878 -316.726517 -236.715114</t>
  </si>
  <si>
    <t>3 -759.043634 -448.496982 1306.175208 757.196212 -434.276755 -494.644310 -26.198197 338.510409 -239.235346</t>
  </si>
  <si>
    <t>3 -52.601372 9.771370 66.441448 47.249052 -11.143838 -2.461724 -23.935022 -48.224690 14.904186</t>
  </si>
  <si>
    <t>3 -444.335160 57.104005 369.676436 307.739330 -30.312900 38.929470 -61.748476 -271.318230 34.261835</t>
  </si>
  <si>
    <t>3 -67.992621 -2.681099 249.840343 84.847789 -34.507284 -30.079642 -59.096096 -110.612607 -29.719249</t>
  </si>
  <si>
    <t>3 -139.051274 25.299567 633.491540 32.652669 -131.829598 -76.760793 -139.720968 -250.865259 46.781513</t>
  </si>
  <si>
    <t>4 -947.756042 238.997097 934.194724 1326.208234 -245.317796 -157.034849 -125.962493 -703.950961 -319.388861</t>
  </si>
  <si>
    <t>3 -5280.509594 611.957217 13802.204062 4075.963020 -2303.010688 -2117.881890 -2803.965219 -4098.859898 -1885.955501</t>
  </si>
  <si>
    <t>3 -352.458625 -54.609133 871.983570 326.836053 -25.827261 -80.641882 -221.818925 -381.846307 -81.621783</t>
  </si>
  <si>
    <t>3 -88.698995 -13.094272 190.292548 89.099176 -22.753516 -25.441949 -74.825378 -47.645583 -6.932117</t>
  </si>
  <si>
    <t>3 -1864.012680 286.770101 3580.164131 2679.729951 -1136.045337 -627.739681 -392.125833 -1674.715974 -852.041531</t>
  </si>
  <si>
    <t>3 -148.205060 38.065167 254.513008 132.579780 -57.744535 -18.988403 -74.222234 -111.253993 -14.745288</t>
  </si>
  <si>
    <t>3 -1422.333607 135.075498 2773.515216 2039.916114 -729.006365 -443.715361 -307.683016 -1199.113363 -846.664541</t>
  </si>
  <si>
    <t>4 -7972.272897 2144.559003 11128.652160 11949.943365 -3850.130618 -2917.135748 767.304845 -7364.699400 -3886.269200</t>
  </si>
  <si>
    <t>3 -556.358801 12.534038 1329.917420 792.744764 -342.603577 -176.775126 -120.127045 -524.964861 -414.373514</t>
  </si>
  <si>
    <t>3 -819.167857 128.181307 1726.919634 1264.228472 -517.486182 -306.418334 -383.883771 -778.957895 -313.420670</t>
  </si>
  <si>
    <t>3 -365.183722 -45.291749 641.609030 457.342073 -94.328606 -36.146561 -72.376009 -358.045194 -127.581600</t>
  </si>
  <si>
    <t>3 -1278.684803 15.712913 2567.854996 1517.406174 -596.161476 -326.021874 -36.250118 -1024.068603 -839.800189</t>
  </si>
  <si>
    <t>3 -253.401942 -22.908821 379.645384 209.868540 -77.835406 8.595953 -122.306468 -155.257204 33.597266</t>
  </si>
  <si>
    <t>3 -3087.424671 950.356852 6285.345377 1163.146161 -790.918966 -762.600146 -2279.114418 -1987.871625 509.037994</t>
  </si>
  <si>
    <t>3 -232.892146 -32.837703 508.997679 357.043754 -88.543993 -70.392775 -176.488412 -199.556758 -65.332176</t>
  </si>
  <si>
    <t>3 -61.723528 -17.553696 79.962664 74.042440 14.956806 2.566680 -45.048603 -50.583858 3.380226</t>
  </si>
  <si>
    <t>3 -326.681081 -53.104342 580.781451 417.446073 -205.791736 141.166558 23.426353 -401.056505 -176.197297</t>
  </si>
  <si>
    <t>4 -708.296660 122.292603 610.101898 751.625866 48.786866 17.990994 -173.469283 -436.343531 -232.700182</t>
  </si>
  <si>
    <t>3 -109.029110 -32.752287 161.007504 29.980589 34.338876 -3.830933 -31.603687 -32.231190 -15.881077</t>
  </si>
  <si>
    <t>3 -57.551355 -9.460928 72.175688 45.529357 39.594532 -9.319777 -29.429456 -44.438722 -7.100189</t>
  </si>
  <si>
    <t>4 -1789.984034 -128.497760 2608.418683 2745.435946 -711.257033 -93.534560 -1174.786249 -1205.744136 -250.071460</t>
  </si>
  <si>
    <t>3 -331.947868 -30.469832 770.827767 211.121575 -33.963990 -218.297167 -376.590145 -354.078856 363.389007</t>
  </si>
  <si>
    <t>3 -1393.093530 100.965669 2658.728120 1632.716519 -909.015724 -138.716799 -315.381275 -894.659159 -741.556035</t>
  </si>
  <si>
    <t>3 -266.353434 -28.576618 348.671852 88.385090 9.891272 8.808637 -70.806510 -104.776655 14.752647</t>
  </si>
  <si>
    <t>3 -1136.469994 332.023585 1989.771889 -69.478870 -70.606596 -241.536556 -393.283596 -703.221543 292.782005</t>
  </si>
  <si>
    <t>3 -84.619444 -16.954406 242.776883 64.142228 -53.922301 -24.719054 -47.060033 -58.880570 -20.764058</t>
  </si>
  <si>
    <t>3 -52.251078 -34.566655 111.538558 -2.777718 28.457068 -14.711544 -36.633463 -20.332954 21.276357</t>
  </si>
  <si>
    <t>3 -571.133808 14.808308 1259.347179 419.548026 -281.317502 -113.286775 -129.255431 -479.155937 -119.559058</t>
  </si>
  <si>
    <t>3 -116.912031 13.703200 334.847591 162.852440 -78.074652 -48.035875 -86.409455 -116.600855 -65.372269</t>
  </si>
  <si>
    <t>3 -671.327837 53.703976 826.961439 550.920223 -241.046445 240.053075 -355.320711 -299.733166 -104.216489</t>
  </si>
  <si>
    <t>3 -31.073903 22.179202 101.412810 28.431140 -12.698130 -14.618473 -47.055994 -65.117872 18.540609</t>
  </si>
  <si>
    <t>3 -619.724697 -98.424150 640.635983 366.868159 92.433007 -35.392136 -36.338834 -300.797313 -9.264590</t>
  </si>
  <si>
    <t>3 -758.061282 -49.066051 1422.611866 -382.345566 84.606474 -97.328829 135.928502 -357.193800 0.833992</t>
  </si>
  <si>
    <t>3 -1736.137130 438.762253 2571.853746 964.311180 -463.697259 -251.775274 -697.090971 -812.701416 -13.546661</t>
  </si>
  <si>
    <t>4 -50.004902 6.580898 84.361840 95.083291 -18.259552 -17.648915 -77.061729 -47.585278 24.533105</t>
  </si>
  <si>
    <t>4 -3299.330540 126.379424 5167.856328 7342.982716 -1899.940575 -1271.709204 -203.848165 -3404.828909 -2557.571360</t>
  </si>
  <si>
    <t>3 -146.941331 -43.417659 394.030068 99.809405 -0.711801 -39.123278 -122.920479 -117.172047 -23.556829</t>
  </si>
  <si>
    <t>3 -193.826938 21.282807 277.740485 269.843842 -86.563355 -36.603390 -163.103196 -122.495032 33.723041</t>
  </si>
  <si>
    <t>3 -2955.652714 303.925503 4920.821066 2752.910580 -1242.075460 -820.164248 -566.542538 -2037.677955 -355.576025</t>
  </si>
  <si>
    <t>3 -2005.478025 388.269250 3170.401269 1392.718818 -386.019026 -301.703831 -355.769597 -1276.249802 -626.193201</t>
  </si>
  <si>
    <t>4 -2862.926512 -1104.241783 5198.872793 7722.064767 -2114.558480 -1943.938268 -1642.537641 -2692.027697 -560.803050</t>
  </si>
  <si>
    <t>3 -276.728666 59.362494 412.034875 217.500114 -78.892291 -78.127795 -53.456639 -183.004059 -18.692089</t>
  </si>
  <si>
    <t>4 -5551.544198 1443.087478 6249.157729 6444.731232 -2149.840933 -93.628182 -1537.472509 -2953.683416 -1850.851800</t>
  </si>
  <si>
    <t>3 -1057.056219 204.662651 2121.791801 1050.300182 -461.865274 -230.996724 -548.805581 -635.936099 -442.101893</t>
  </si>
  <si>
    <t>3 -384.660471 -21.604063 635.395749 544.235771 -226.599608 2.193249 -299.347085 -151.572278 -98.044823</t>
  </si>
  <si>
    <t>4 -405.606846 41.859409 478.555682 539.460579 -177.560475 -0.874848 -174.729465 -238.617041 -62.489839</t>
  </si>
  <si>
    <t>4 -2430.131339 -45.024073 2825.989363 3522.678727 -1283.073365 -570.790588 78.502533 -1680.660516 -417.510657</t>
  </si>
  <si>
    <t>3 -14174.285164 1011.591057 30472.272816 14390.469815 -7444.531531 -2869.057052 136.490011 -12710.779427 -8812.258419</t>
  </si>
  <si>
    <t>5 -147.728099 8.092125 206.827735 41.240521 348.767198 -82.429461 -148.837387 -154.830124 -71.103052</t>
  </si>
  <si>
    <t>3 -169.549763 28.454228 212.066146 210.633213 -78.057892 -14.755771 -19.987598 -107.948672 -60.855172</t>
  </si>
  <si>
    <t>3 -497.826366 -29.394095 1638.455605 341.556688 -224.200965 -176.431689 -451.703387 -406.758289 -193.699772</t>
  </si>
  <si>
    <t>3 -169.509685 18.314606 187.099117 163.157848 -67.985054 13.514486 -64.075674 -62.538691 -17.978520</t>
  </si>
  <si>
    <t>3 -93.730979 -19.884494 187.869449 150.174294 -13.028838 -34.036441 -92.962191 -81.730325 -2.672003</t>
  </si>
  <si>
    <t>4 -1506.462990 266.424124 1836.185200 2400.482921 -718.339902 -373.308446 -446.235313 -911.798241 -546.953346</t>
  </si>
  <si>
    <t>4 -1285.943631 186.512230 1238.913025 1655.853224 -347.499774 11.638054 -164.594798 -675.461107 -619.426696</t>
  </si>
  <si>
    <t>3 -50.681414 -12.464641 100.523586 94.706578 -24.772638 -11.994496 -46.309580 -46.232041 -2.776184</t>
  </si>
  <si>
    <t>3 -1229.584413 136.806947 3185.813235 1814.371625 -856.498666 -564.284552 -648.102729 -1268.310670 -570.223444</t>
  </si>
  <si>
    <t>3 -946.359983 -35.858155 1810.397202 937.000296 -176.852648 -240.821959 -166.737967 -788.000341 -392.769646</t>
  </si>
  <si>
    <t>3 -85.751262 12.883842 120.589249 81.668927 -1.446363 -6.003413 -63.234846 -56.697135 -2.010566</t>
  </si>
  <si>
    <t>4 -600.146247 116.709852 571.037598 906.584854 -269.559219 -107.224745 -225.175822 -404.381089 12.151076</t>
  </si>
  <si>
    <t>4 -323.263898 -1.863563 479.898767 552.829449 -174.631241 -26.105725 -279.291954 -212.215517 -15.359557</t>
  </si>
  <si>
    <t>3 -1073.974683 -216.572581 1864.190651 1662.832726 -474.598695 -117.266300 -946.040930 -649.321867 -49.252531</t>
  </si>
  <si>
    <t>3 -3708.964533 -1773.229695 5681.391218 3517.715425 -354.963985 -319.629726 -1943.978501 -1397.625500 299.243376</t>
  </si>
  <si>
    <t>3 -197.436061 -30.773573 256.105185 88.884815 5.051553 -7.038952 -120.498008 -74.333893 80.036763</t>
  </si>
  <si>
    <t>3 -138.399430 17.619289 366.876834 182.045719 -111.425307 -31.528571 -98.818955 -128.909922 -57.460724</t>
  </si>
  <si>
    <t>3 -268.417443 23.635686 456.002925 151.425474 11.031645 83.111471 -262.677532 -271.798762 77.682781</t>
  </si>
  <si>
    <t>3 -228.550090 12.031546 245.215903 231.321701 -38.219839 25.007296 -62.754647 -170.317660 -13.738236</t>
  </si>
  <si>
    <t>3 -3810.183816 -368.626240 6033.593119 3554.860089 1418.453865 -956.135362 -2496.050849 -1463.355048 -1912.622421</t>
  </si>
  <si>
    <t>3 -1904.881733 -316.468692 3109.014652 1539.671777 283.810454 -588.235118 -660.364727 -1078.824593 -383.765757</t>
  </si>
  <si>
    <t>3 -1477.925845 350.721435 2301.899372 1187.992934 -593.285790 -203.015509 -482.707815 -772.896087 -310.805525</t>
  </si>
  <si>
    <t>3 -3156.390059 -403.598610 5200.287937 2752.593984 400.637392 58.135568 -1751.490966 -2253.229076 -847.013324</t>
  </si>
  <si>
    <t>3 -1293.119545 11.690781 1537.717323 1127.210962 -378.556822 -40.199080 363.797003 -700.285017 -628.266167</t>
  </si>
  <si>
    <t>3 -12749.144665 3126.268645 19389.229280 17205.111557 -8232.648296 -4509.800839 270.924835 -10227.751566 -4272.400653</t>
  </si>
  <si>
    <t>3 -103.890723 -3.178686 182.712233 164.658756 -87.766727 10.433687 -77.047957 -51.372566 -34.549473</t>
  </si>
  <si>
    <t>3 -2842.068922 -253.136886 4920.242712 1699.016734 -86.753389 101.702129 -2444.023253 -674.811690 -420.213802</t>
  </si>
  <si>
    <t>3 -1958.170066 300.189326 1947.545155 930.382935 16.173295 45.912409 22.343780 -311.759129 -992.634599</t>
  </si>
  <si>
    <t>4 -227.893674 14.834415 342.633704 451.344200 11.789368 -4.492955 -249.496754 -205.571330 -133.152310</t>
  </si>
  <si>
    <t>4 -439.970970 9.512627 398.365434 480.608567 -110.222965 -5.047443 -26.506443 -279.789968 -26.952638</t>
  </si>
  <si>
    <t>3 -800.863920 58.026744 1224.316607 860.028234 -75.014717 -272.363662 -1130.333515 -528.999341 665.187629</t>
  </si>
  <si>
    <t>3 -129.828144 -68.080106 130.051621 28.401503 88.811512 -13.992078 -24.099444 -12.897526 1.631127</t>
  </si>
  <si>
    <t>9 -806.181164 -88.432543 543.445192 878.086169 -458.624191 -248.137783 -288.734256 -453.513449 922.089172</t>
  </si>
  <si>
    <t>3 -276.805850 -80.446949 470.984630 67.616057 -1.368525 57.823001 -94.741615 63.556579 -206.621302</t>
  </si>
  <si>
    <t>4 -3519.682853 679.616834 2581.059670 5249.265312 -1023.489175 269.612044 -1886.174375 -1093.590068 -1256.646590</t>
  </si>
  <si>
    <t>3 -87.571604 -42.669025 421.759914 -29.431086 -34.881832 -47.475948 -132.539784 -83.646591 36.454420</t>
  </si>
  <si>
    <t>3 -165.563783 -6.814631 313.348908 194.334197 -99.955251 -6.685861 -6.219620 -155.076262 -67.370496</t>
  </si>
  <si>
    <t>3 -622.024319 -12.380216 1116.443642 692.186075 -186.700226 -94.233083 -295.145825 -472.379554 -125.773059</t>
  </si>
  <si>
    <t>3 -213.075689 54.219157 205.918294 189.097255 -42.752302 -17.687263 60.945360 -161.438420 -75.227071</t>
  </si>
  <si>
    <t>3 -683.690703 29.411752 1272.983253 566.415102 -175.687515 -51.908248 -305.032534 -437.700826 -214.800462</t>
  </si>
  <si>
    <t>3 -2068.627646 438.461259 2217.593932 2013.103098 -527.796933 -128.449747 -819.949487 -1110.706795 -13.651946</t>
  </si>
  <si>
    <t>3 -184.766355 -30.300753 459.738345 186.979566 -19.700323 -4.667610 -286.787359 -151.147950 30.650545</t>
  </si>
  <si>
    <t>3 -137.883486 13.607949 199.376679 94.752208 -41.444865 -1.634730 -52.887337 -52.078067 -21.809458</t>
  </si>
  <si>
    <t>3 -78.099595 1.689640 205.622000 97.248745 -55.877826 -21.658065 -40.536997 -83.957059 -24.431978</t>
  </si>
  <si>
    <t>3 -80.427437 7.588151 128.454473 80.555262 -29.984530 0.061786 -45.736701 -48.164980 -12.346870</t>
  </si>
  <si>
    <t>3 -3085.871878 333.160066 7476.376301 3322.726418 739.810224 -1598.413115 -2595.962864 -3385.381808 -1206.473692</t>
  </si>
  <si>
    <t>3 -9960.285023 -704.455630 10814.883296 5009.019012 -948.277413 160.744885 3854.676852 -4557.996710 -3668.458976</t>
  </si>
  <si>
    <t>3 -525.146127 -84.474643 1095.464284 391.781173 -88.097395 -10.741853 -308.289201 -251.589150 -218.916775</t>
  </si>
  <si>
    <t>3 -23105.206639 -8562.492071 52597.673301 35185.898193 -15916.179625 -5798.029460 -8357.437355 -11860.558343 -14183.918066</t>
  </si>
  <si>
    <t>3 -542.211064 2.658456 1030.885238 482.567670 -168.478207 13.870860 27.985605 -386.563225 -460.718233</t>
  </si>
  <si>
    <t>3 -109.583165 -40.640025 262.057318 237.650885 -25.836407 -64.247400 -120.014129 -127.056688 -12.331195</t>
  </si>
  <si>
    <t>4 -266.941070 -2.892709 402.976985 454.989845 -145.211984 -23.243603 -228.147876 -179.446372 -12.085966</t>
  </si>
  <si>
    <t>3 -201.965791 -78.877846 242.036081 165.357702 39.908047 -84.792890 7.453490 -85.409959 -3.710982</t>
  </si>
  <si>
    <t>3 -13.593059 -8.584344 53.263967 24.681647 -8.588448 -4.536139 -25.289156 -23.688818 6.333776</t>
  </si>
  <si>
    <t>3 -3098.043709 487.820265 6590.320460 4983.342694 -2017.089662 -1279.474291 -753.346097 -3472.264164 -1441.286058</t>
  </si>
  <si>
    <t>3 -5207.893451 383.646330 7475.973454 1681.730464 -1235.911466 -17.972854 596.649257 -2553.689500 -1122.597984</t>
  </si>
  <si>
    <t>3 -5552.416890 337.117287 6867.625681 5155.633262 -1601.478609 -784.310841 -413.242837 -2628.027412 -1380.942611</t>
  </si>
  <si>
    <t>3 -349.661460 -5.746731 759.420765 279.967459 -171.638885 -13.463125 -93.780370 -218.951237 -186.148906</t>
  </si>
  <si>
    <t>3 -51.255335 -2.282366 114.102294 64.410788 -11.862632 -8.868129 -49.057400 -51.197410 -3.990857</t>
  </si>
  <si>
    <t>3 -4065.424066 684.117106 8835.166855 3532.687373 -1717.354451 -1064.831642 -1734.217834 -3384.234053 -1085.957079</t>
  </si>
  <si>
    <t>3 -725.580778 -26.334201 1140.667298 965.126987 -165.734209 -172.690604 -674.802136 -437.631374 96.968655</t>
  </si>
  <si>
    <t>3 -36.410151 -14.184998 105.978889 -2.650919 6.883091 -15.607701 -32.252684 -34.958239 23.201483</t>
  </si>
  <si>
    <t>4 -1985.592588 525.180718 1803.812491 2609.887601 -976.501058 -190.955565 189.103579 -1099.651443 -875.296736</t>
  </si>
  <si>
    <t>3 -429.645458 25.733178 990.422386 403.220695 -257.141601 -55.362092 -126.461686 -353.840064 -196.929348</t>
  </si>
  <si>
    <t>4 -239.868273 -27.083543 240.779501 279.477991 -35.953472 5.853338 -159.233404 -81.941131 17.965654</t>
  </si>
  <si>
    <t>3 -682.937140 72.167066 843.773511 819.847758 -331.279264 -62.368722 -183.509451 -232.508405 -243.190512</t>
  </si>
  <si>
    <t>3 -86.092553 -3.128479 91.240277 90.482412 6.428658 -4.855378 -13.876013 -66.959529 -13.240423</t>
  </si>
  <si>
    <t>3 -662.497585 -5.258015 1416.490314 888.975492 -503.608037 -134.765326 -152.107225 -581.465010 -265.773370</t>
  </si>
  <si>
    <t>3 -229.254737 36.180558 401.192492 229.893764 -56.132370 -80.651586 -244.795455 -138.980857 82.544354</t>
  </si>
  <si>
    <t>3 -387.308514 -117.796557 981.821216 490.484791 -217.120344 -101.205727 -355.926567 -283.416233 -9.536101</t>
  </si>
  <si>
    <t>3 -1008.643026 111.101050 1560.189737 807.627751 19.051975 -309.159255 -637.525017 -523.101371 -19.560528</t>
  </si>
  <si>
    <t>3 -266.985046 22.379719 386.491601 212.958845 -84.802186 21.865745 -94.678561 -148.767446 -48.465603</t>
  </si>
  <si>
    <t>3 -320.788231 -194.297611 1046.205184 309.575904 -102.559798 -148.721533 -333.330830 -350.127045 94.033843</t>
  </si>
  <si>
    <t>4 -7783.253413 -4859.428822 14432.904957 15099.670741 -4884.258005 -4103.806092 1987.913349 -7943.958952 -1946.039677</t>
  </si>
  <si>
    <t>3 -527.165846 42.229787 997.668707 470.795867 -350.659245 -119.908184 -250.626535 -536.580781 274.242764</t>
  </si>
  <si>
    <t>3 -21077.770364 -1392.829222 39269.799386 19131.345070 5437.369786 -10558.696993 -14461.211348 -17796.896577 1448.540790</t>
  </si>
  <si>
    <t>3 -214.642309 -45.993542 188.206485 145.373052 152.701570 -74.414927 -138.792607 -54.441435 41.996364</t>
  </si>
  <si>
    <t>3 -45.350149 -37.871382 227.426065 65.871485 -27.996294 -26.790686 -35.245089 -86.176616 -33.867765</t>
  </si>
  <si>
    <t>3 -384.142422 14.480680 642.708608 164.089663 -155.618340 -106.814779 -245.668285 -217.854050 288.816475</t>
  </si>
  <si>
    <t>3 -364.675926 -34.348252 622.263134 197.144836 -110.593382 -42.169606 26.275664 -254.992853 -38.907451</t>
  </si>
  <si>
    <t>3 -77.698176 10.982982 135.851164 -26.477110 46.740324 -28.280328 -76.531241 -29.056798 44.467550</t>
  </si>
  <si>
    <t>3 -71.452281 5.489826 145.844472 106.305991 -49.003950 -10.938069 -46.283386 -73.991851 -5.971491</t>
  </si>
  <si>
    <t>3 -185.461688 -166.039666 753.141912 166.769429 -62.508272 172.572679 -623.809814 -158.924751 104.249445</t>
  </si>
  <si>
    <t>3 -68.959762 2.847273 154.065966 78.187707 -31.501736 -29.221813 -66.984941 -64.386975 25.952695</t>
  </si>
  <si>
    <t>3 -155.265446 -5.307283 237.904836 105.351289 -68.918501 -24.627121 9.649249 -80.977770 -17.812280</t>
  </si>
  <si>
    <t>3 -201.606901 20.245063 335.989822 129.241010 -27.510256 -22.533125 -129.874381 -114.370164 10.417794</t>
  </si>
  <si>
    <t>3 -224.090786 41.426522 393.828559 222.249311 -62.808737 -71.993152 -243.416744 -142.657655 87.459498</t>
  </si>
  <si>
    <t>4 -2108.651796 284.996051 2074.929506 2213.742455 -718.111561 -474.950029 -175.548293 -1291.284051 194.839830</t>
  </si>
  <si>
    <t>3 -302.930438 -41.306262 849.171126 488.528543 -238.737667 -39.083131 -277.925582 -304.448864 -133.269915</t>
  </si>
  <si>
    <t>3 -872.445824 -136.985449 1464.598417 804.422711 265.546150 -198.678014 -357.610324 -700.698461 -268.151677</t>
  </si>
  <si>
    <t>3 -1703.187859 187.055426 2434.239957 1264.054439 -501.364790 -62.660075 -99.748137 -829.553455 -688.860169</t>
  </si>
  <si>
    <t>3 -128.802539 6.292996 201.395249 158.832866 -28.386378 -68.454110 -104.866945 -70.777730 34.763845</t>
  </si>
  <si>
    <t>3 -671.033980 -287.594101 1650.979972 364.061115 31.730971 82.154843 -1151.602108 -73.589383 54.877513</t>
  </si>
  <si>
    <t>3 -66.765844 -57.273242 195.888589 176.339824 -74.556365 -12.298309 -27.257928 -77.429096 -56.648985</t>
  </si>
  <si>
    <t>3 -1576.046106 158.442331 1978.889019 1876.618541 -580.528729 -28.765732 -960.056356 -834.323143 -34.245690</t>
  </si>
  <si>
    <t>3 -835.931853 111.389531 1308.532779 409.492697 -49.098693 -172.700614 -584.856094 -371.811226 184.969162</t>
  </si>
  <si>
    <t>3 -4223.657937 711.289008 3674.292249 1382.664050 1070.643457 -340.489632 -1377.173790 -1289.779141 392.149817</t>
  </si>
  <si>
    <t>3 -3242.297388 87.721571 7366.091737 1229.512949 -1754.801139 -521.498359 -582.717321 -1425.380807 -1156.685042</t>
  </si>
  <si>
    <t>4 -266.481568 -19.399099 408.508888 423.198034 -117.902000 -40.938710 -208.212124 -178.510798 -0.266263</t>
  </si>
  <si>
    <t>4 -2937.255656 165.823303 1686.584266 4665.942979 -538.205495 -508.539118 -1181.145615 -1521.744516 168.504944</t>
  </si>
  <si>
    <t>3 -1180.580493 258.470951 1300.270964 1117.806696 -572.673684 -116.347094 -296.548980 -600.121079 89.716625</t>
  </si>
  <si>
    <t>3 -370.161784 -55.377672 922.276587 670.164871 -147.163818 -155.461096 -893.506267 -305.399938 334.621990</t>
  </si>
  <si>
    <t>3 -391.403759 25.154622 625.121021 600.607168 -26.906117 -124.406517 -256.940521 -415.027904 -36.205243</t>
  </si>
  <si>
    <t>3 -1125.651196 274.962964 1755.377852 957.189092 -504.799393 -187.910611 -365.743977 -652.908258 -150.534320</t>
  </si>
  <si>
    <t>3 -1034.624770 -126.815999 1288.968685 192.312067 8.583315 6.856061 492.756077 -460.690332 -367.361471</t>
  </si>
  <si>
    <t>4 -353.258012 -98.441474 373.876183 476.366534 -9.608829 -39.635681 -38.493816 -241.915323 -68.895274</t>
  </si>
  <si>
    <t>4 -712.053676 101.377059 865.120617 1004.892401 -345.426804 -8.142758 -297.306190 -413.798395 -194.666632</t>
  </si>
  <si>
    <t>3 -231.261281 -2.168754 360.333487 73.174149 -3.727010 -70.353219 -54.201613 -125.024217 53.226452</t>
  </si>
  <si>
    <t>3 -80.258648 -15.737919 61.846939 47.978524 4.799735 17.186237 3.204949 -34.318631 -4.702153</t>
  </si>
  <si>
    <t>4 -1249.487744 16.808549 934.102139 2666.611621 -428.546657 167.554119 -661.394978 -601.108748 -844.550948</t>
  </si>
  <si>
    <t>4 -251.824433 7.744829 393.616773 442.695036 -160.552614 -6.777462 -150.931569 -199.529468 -74.443935</t>
  </si>
  <si>
    <t>3 -564.028390 133.797323 997.196704 493.714057 -288.431851 -129.314529 -202.983295 -474.907169 34.952241</t>
  </si>
  <si>
    <t>3 -75.159459 10.004706 142.205248 35.345971 -0.446284 -19.476243 -39.370994 -64.854137 11.749427</t>
  </si>
  <si>
    <t>3 -936.478817 -283.036915 1339.857785 1216.526884 -304.726930 -22.526690 -605.310982 -432.891921 28.567776</t>
  </si>
  <si>
    <t>3 -311.165719 -17.861625 705.897057 -174.951398 1.685462 27.158345 -285.134782 -29.330101 83.696309</t>
  </si>
  <si>
    <t>3 -175.512683 50.825926 505.686628 -84.675466 41.192045 -51.740765 -294.385228 -102.060175 110.666336</t>
  </si>
  <si>
    <t>3 -5759.922579 789.127568 13704.169763 5070.177625 -2458.490867 -1991.523540 -2689.178896 -4272.075903 -2392.354114</t>
  </si>
  <si>
    <t>3 -2380.952441 264.835435 4808.886524 1679.549948 -1099.571742 -398.998679 -564.315590 -1556.900792 -752.560200</t>
  </si>
  <si>
    <t>3 -402.449073 116.312828 645.087995 400.598417 -148.583685 -80.989477 -151.156903 -149.251436 -229.570161</t>
  </si>
  <si>
    <t>3 -204.188186 -61.149094 787.171426 -22.265977 -52.193184 -43.241027 -414.519040 -182.860789 193.242986</t>
  </si>
  <si>
    <t>3 -375.167535 76.022767 604.995495 504.519228 -185.992461 -120.280901 -63.254418 -322.396726 -118.448683</t>
  </si>
  <si>
    <t>3 -420.465538 28.909025 582.561671 481.846210 -212.284138 -79.489544 4.468721 -314.216757 -71.334034</t>
  </si>
  <si>
    <t>3 -222.812398 27.087674 361.723718 155.459773 -166.306516 -7.826681 -118.631384 -27.566393 -1.128781</t>
  </si>
  <si>
    <t>3 -108.970616 -39.037186 243.325214 127.699573 -68.403816 -11.416590 51.308586 -131.725406 -62.780827</t>
  </si>
  <si>
    <t>3 -141.774945 -55.521956 194.727894 169.918020 22.505856 -18.175510 -116.329212 -137.764265 82.411545</t>
  </si>
  <si>
    <t>3 -129.415835 23.293944 261.014293 129.757451 -65.686968 -2.849215 -48.553356 -106.858778 -60.702564</t>
  </si>
  <si>
    <t>3 -798.617863 -120.302240 1093.201261 733.330805 -150.968032 -126.535446 -53.148585 -548.003442 -28.968061</t>
  </si>
  <si>
    <t>3 -902.648468 -179.808282 1727.919171 1585.220206 -459.148659 -38.585460 -793.254918 -726.462053 -213.246716</t>
  </si>
  <si>
    <t>4 -2747.133266 141.796571 3144.528940 4129.443575 -1253.113768 -102.666050 -1141.240415 -1411.248796 -760.381346</t>
  </si>
  <si>
    <t>3 -292.870697 44.980558 491.652817 385.403157 -130.322488 -4.838945 -146.096321 -232.869184 -115.040532</t>
  </si>
  <si>
    <t>3 -450.536426 12.669393 633.055048 317.639244 -199.994798 51.806986 57.705740 -232.704750 -189.644054</t>
  </si>
  <si>
    <t>3 -15315.426130 383.028981 29984.304130 20067.214788 -6497.911019 -1965.192311 -11439.473439 -8657.397676 -6559.345360</t>
  </si>
  <si>
    <t>3 -36.688118 -16.353089 156.520066 71.180017 -47.430448 -19.022857 -24.147659 -54.658245 -29.400444</t>
  </si>
  <si>
    <t>3 -21677.791739 -2150.209614 30606.004082 17250.295615 -1985.003001 -4540.418122 2376.348642 -14266.033624 -5613.454250</t>
  </si>
  <si>
    <t>3 -3206.602400 498.523322 6007.003278 3411.783288 -1323.436153 -417.408536 -2404.537528 -1978.832484 -586.499527</t>
  </si>
  <si>
    <t>3 -825.036315 122.277536 2483.735236 490.526199 -305.086079 -314.129933 -614.287861 -711.904826 -326.102450</t>
  </si>
  <si>
    <t>3 -25.815119 -5.952149 68.353738 45.626216 -32.122539 -2.512422 -30.281462 -31.525761 14.229105</t>
  </si>
  <si>
    <t>3 -98.762466 -4.254579 273.512086 156.032929 -67.808657 -22.795805 -106.616527 -96.945441 -32.362516</t>
  </si>
  <si>
    <t>4 -4770.332678 159.857773 5708.730658 8668.763858 -2161.311956 70.644548 -3108.181836 -2754.039382 -1814.141768</t>
  </si>
  <si>
    <t>3 -256.854980 49.943038 369.851224 181.539356 -56.910832 16.141427 -78.143764 -133.358101 -92.209529</t>
  </si>
  <si>
    <t>3 -693.262503 -23.530988 1586.479111 893.317255 -432.885919 73.706359 -585.468444 -424.568185 -393.793054</t>
  </si>
  <si>
    <t>3 -55.612698 7.069960 90.751321 61.235456 -28.750055 -12.887037 -26.172452 -33.276042 -2.359327</t>
  </si>
  <si>
    <t>3 -16.470676 -18.234689 76.212274 -6.879837 12.112220 -12.058493 -11.475445 -30.108093 6.902060</t>
  </si>
  <si>
    <t>4 -1607.861877 -1461.307430 2855.518676 5155.902408 -1462.288254 -1614.226872 323.987942 -2182.266662 -7.516111</t>
  </si>
  <si>
    <t>3 -22.581361 -2.067819 46.129299 27.523055 -12.504478 -4.239968 -24.323184 -23.579739 15.643859</t>
  </si>
  <si>
    <t>4 -1096.569136 266.991723 1344.934308 1884.200700 -604.909034 -286.117228 -121.972889 -955.114664 -431.452193</t>
  </si>
  <si>
    <t>3 -922.098204 -81.519618 2178.883521 1184.800779 -693.473612 -293.381506 -759.090871 -442.103167 -172.025420</t>
  </si>
  <si>
    <t>3 -7111.567646 912.989727 14734.534191 7733.892132 -3958.234574 -1401.290495 -1363.771403 -6317.355057 -3229.233493</t>
  </si>
  <si>
    <t>4 -30.543842 -37.867579 64.832630 124.230871 40.747539 -102.866275 38.405142 -107.280833 10.342559</t>
  </si>
  <si>
    <t>3 -24.690099 -9.223241 95.570505 3.633111 -25.244238 -8.646543 2.580674 -30.304644 -3.676008</t>
  </si>
  <si>
    <t>4 -1098.905665 -11.481777 782.601378 839.294772 607.967405 -253.128223 -789.492913 -412.709960 335.836731</t>
  </si>
  <si>
    <t>3 -51.215633 -4.124652 94.011284 46.090692 -29.581490 -6.465690 -33.305304 -19.410709 4.000929</t>
  </si>
  <si>
    <t>3 -2097.059585 359.696736 3937.749202 2688.296203 -924.167385 -705.481512 -1352.529018 -1281.246205 -625.277426</t>
  </si>
  <si>
    <t>3 -569.509638 11.303633 918.820917 789.199736 -91.066066 -62.311319 -414.251583 -467.697512 -114.499156</t>
  </si>
  <si>
    <t>3 -148.670348 34.833023 316.541523 139.059451 -114.618572 -23.555908 -24.664665 -130.384031 -48.541726</t>
  </si>
  <si>
    <t>4 -151.262957 21.920622 221.207092 299.027570 -41.503621 -35.523929 -111.849290 -143.294632 -58.722145</t>
  </si>
  <si>
    <t>4 -438.559763 26.929724 550.164605 660.807857 -125.460854 -32.928480 -387.914269 -206.769357 -46.273601</t>
  </si>
  <si>
    <t>3 -1428.485246 281.215744 2500.310141 1218.217996 -448.160643 -281.054910 -402.840789 -972.638965 -466.580682</t>
  </si>
  <si>
    <t>3 -1769.364834 -326.007554 2769.599192 1930.467473 -538.959481 -493.121071 -1603.784428 66.138044 -34.992397</t>
  </si>
  <si>
    <t>3 -1825.188711 328.309116 2363.412886 1487.028836 -1080.031720 17.219930 271.360096 -903.094248 -659.031519</t>
  </si>
  <si>
    <t>3 -1760.114159 269.299504 2268.251100 1265.101821 -455.447727 101.272580 -358.775738 -922.529465 -407.071002</t>
  </si>
  <si>
    <t>3 -233.381177 15.972656 328.650686 284.193105 -63.622960 -4.193947 -127.266945 -186.063752 -14.291438</t>
  </si>
  <si>
    <t>3 -18.034906 -2.039931 49.081391 33.604466 -7.826705 0.792212 -20.579213 -36.962437 1.964495</t>
  </si>
  <si>
    <t>4 -240.626868 -22.474916 278.585468 464.462775 -143.652389 8.039898 -169.794861 -141.332278 -33.209978</t>
  </si>
  <si>
    <t>4 -1340.645735 -1019.718231 2745.586231 3038.266538 -1351.121024 -668.919506 26.644564 -1161.009501 -269.133904</t>
  </si>
  <si>
    <t>3 -2451.573252 -63.329459 4226.755476 3515.616524 -1438.297758 -40.074033 -491.207641 -1570.279832 -1687.616632</t>
  </si>
  <si>
    <t>3 -5374.539062 -110.344587 12366.473652 4142.411280 -1912.940746 -2045.358337 -881.530822 -4055.731271 -2128.507905</t>
  </si>
  <si>
    <t>3 -437.048959 -430.129721 2264.093445 345.944651 354.822253 -632.556021 -1693.804816 -714.125099 942.778035</t>
  </si>
  <si>
    <t>4 -1479.699709 53.000715 1047.367558 1995.475963 -589.039172 86.035302 64.174398 -724.148388 -453.167872</t>
  </si>
  <si>
    <t>3 -1467.792357 -207.476288 1959.782355 1074.831000 -418.001702 -20.323184 -200.944230 -409.398895 -310.697756</t>
  </si>
  <si>
    <t>4 -912.908993 26.253891 487.854535 1168.745097 -174.956736 53.990301 126.253134 -458.672717 -316.566526</t>
  </si>
  <si>
    <t>3 -3111.350112 218.057573 6844.569504 3723.198674 -2048.351468 -899.034896 -1942.317565 -2636.323020 -148.496219</t>
  </si>
  <si>
    <t>3 -3670.878778 793.410931 3701.423848 2774.746484 -568.964898 -141.655755 -1129.379143 -1506.147752 -252.598823</t>
  </si>
  <si>
    <t>3 -5679.116925 1065.905324 6172.971927 2746.021887 367.498067 -404.695640 -1439.898724 -2513.544830 -315.202345</t>
  </si>
  <si>
    <t>3 -106.255650 2.365930 166.607060 157.318557 -57.273439 -5.332702 -72.491728 -69.290942 -15.648457</t>
  </si>
  <si>
    <t>3 -172.833374 -89.639103 477.481554 91.059038 -27.393674 -36.966009 -240.598578 -129.998651 128.884678</t>
  </si>
  <si>
    <t>3 -1608.940701 -143.637816 2562.628996 1425.672759 -518.960712 -404.037164 -327.344297 -944.935742 -40.474521</t>
  </si>
  <si>
    <t>3 -1563.183084 -112.073370 3150.433632 2721.328811 -869.290143 -204.054118 -386.636903 -1433.959267 -1302.573104</t>
  </si>
  <si>
    <t>3 -1535.002711 -114.911268 2191.684678 1137.813670 -283.494903 17.233112 -462.982366 -492.693999 -457.665415</t>
  </si>
  <si>
    <t>3 -483.720026 -10.861147 933.414267 531.116612 -159.835384 -132.068121 -468.155669 -380.724007 170.823987</t>
  </si>
  <si>
    <t>3 -107.624932 -1.620519 150.264739 14.701675 -22.908864 2.744201 10.901404 -49.633529 3.173908</t>
  </si>
  <si>
    <t>4 -161.988782 -0.787445 245.411976 245.844147 -76.413535 -5.380022 -98.889682 -115.591375 -32.207305</t>
  </si>
  <si>
    <t>3 -55.675824 -7.516938 110.090107 92.455216 -44.741331 -0.819833 -55.414047 -32.681735 -5.696372</t>
  </si>
  <si>
    <t>3 -76.209994 -48.350072 319.624759 127.068376 -16.385448 -14.053086 -18.605163 -194.263980 -78.825208</t>
  </si>
  <si>
    <t>4 -355.682109 16.774315 412.665640 470.613687 53.618267 -91.313230 -149.296121 -268.471791 -88.914648</t>
  </si>
  <si>
    <t>3 -243.837089 -227.516478 814.893978 492.634390 -161.886535 -42.665649 -265.910855 -302.050432 -63.671570</t>
  </si>
  <si>
    <t>3 -1912.814814 286.445532 2039.485708 1077.505993 -356.203575 98.742168 257.452958 -996.255349 -494.370460</t>
  </si>
  <si>
    <t>4 -152.760094 26.466208 110.970783 152.768087 -36.451335 15.049258 -10.397546 -57.743772 -47.903469</t>
  </si>
  <si>
    <t>4 -1571.090219 301.318572 2942.126571 3397.982310 -1100.357673 -242.065672 -916.760182 -1487.588794 -1323.592395</t>
  </si>
  <si>
    <t>3 -70.305659 -4.451346 215.318717 64.412398 -24.799539 -27.045367 -94.527491 -66.669809 8.067130</t>
  </si>
  <si>
    <t>3 -56.782829 -3.266689 82.471944 76.152760 -38.974609 0.103163 -32.559908 -26.429412 -0.714526</t>
  </si>
  <si>
    <t>3 -14505.258983 3341.491270 24758.597057 14003.752319 -6271.457812 -2732.024000 -3145.642102 -10433.096240 -5016.436690</t>
  </si>
  <si>
    <t>3 -156.620189 -60.439810 378.601278 235.782685 -69.436460 -21.036133 -159.930661 -107.925265 -38.999783</t>
  </si>
  <si>
    <t>3 -1089.694811 234.134249 1116.632416 1075.183846 -395.130504 18.668630 -63.638771 -690.220405 -205.942522</t>
  </si>
  <si>
    <t>4 -1700.978317 256.083824 763.989228 1751.115452 -236.940328 -120.570310 14.726223 -772.713628 45.276526</t>
  </si>
  <si>
    <t>4 -54.105004 -19.579528 84.985629 89.798851 -11.124915 -19.729446 -23.319117 -55.579790 8.652349</t>
  </si>
  <si>
    <t>4 -5065.424956 -1700.621801 5848.547506 9097.847417 -2549.396333 -2699.263588 1749.162176 -3384.750746 -1296.216260</t>
  </si>
  <si>
    <t>3 -921.029450 32.001291 1553.234183 1236.953355 -255.928715 -195.755206 -571.547586 -559.714690 -318.223912</t>
  </si>
  <si>
    <t>3 -142.014279 -1.200466 320.167963 199.459586 -79.023823 -35.656919 -58.321595 -110.665834 -92.746038</t>
  </si>
  <si>
    <t>3 -737.181624 90.851488 1135.488269 491.132874 -121.528087 -38.571194 -359.847592 -311.464067 -148.885582</t>
  </si>
  <si>
    <t>3 -11.528480 -6.996998 49.813541 18.602473 -10.604738 -12.375877 -14.195013 -26.605156 13.889857</t>
  </si>
  <si>
    <t>3 -69.813499 -22.909127 121.336197 104.021615 -11.679014 -17.540024 0.427765 -74.803288 -29.042078</t>
  </si>
  <si>
    <t>3 -43.675327 -6.900278 106.535379 70.911366 -13.707470 -14.656509 -17.525640 -66.285279 -14.697425</t>
  </si>
  <si>
    <t>3 -43.065230 -2.537079 116.646220 60.115527 -8.395426 -31.687524 -37.900949 -63.423997 10.247722</t>
  </si>
  <si>
    <t>3 -3255.987276 -267.239610 5563.322769 4353.334765 -1101.851542 -832.731243 -2709.288227 -1976.902956 227.281475</t>
  </si>
  <si>
    <t>4 -3178.187322 381.944680 3351.939655 5482.645224 -1317.851368 -1526.999925 560.558259 -2809.314007 -944.756792</t>
  </si>
  <si>
    <t>3 0.496648 -36.128041 170.988639 -33.217180 -27.194872 -30.662806 -31.288659 30.798220 -43.793700</t>
  </si>
  <si>
    <t>3 -1019.837985 113.681400 1446.189670 784.529177 -299.324116 79.494929 -255.721790 -499.680626 -349.335396</t>
  </si>
  <si>
    <t>4 -316.205237 -2.402311 173.664925 558.742104 -36.706506 -72.660668 -235.842252 -163.996688 95.401674</t>
  </si>
  <si>
    <t>3 -51.200479 -8.535172 104.156168 80.531098 44.870010 -63.644606 -53.956316 -66.462998 14.240953</t>
  </si>
  <si>
    <t>4 -1951.606780 212.616982 1865.416767 2353.140914 -433.635478 -230.826261 -394.560914 -985.921090 -434.644612</t>
  </si>
  <si>
    <t>3 -513.364522 -259.227732 807.816502 160.372407 128.191111 -115.090360 -52.052535 -212.143094 55.491360</t>
  </si>
  <si>
    <t>3 -97.052002 5.921582 98.439093 96.576502 -21.011268 2.707909 -9.408141 -66.906202 -9.268938</t>
  </si>
  <si>
    <t>4 -1793.805173 -622.759951 1861.906081 2139.801605 -142.575981 117.331891 -247.931510 -932.160218 -379.826847</t>
  </si>
  <si>
    <t>4 -2036.968828 608.884377 1978.182267 2324.536813 -1148.820287 -7.393850 -301.410557 -834.475672 -582.546340</t>
  </si>
  <si>
    <t>3 -66.942391 -10.460542 120.220627 85.434364 -15.508642 -18.892007 -5.481309 -67.100818 -21.270430</t>
  </si>
  <si>
    <t>3 -11214.996429 -1272.591151 15407.536555 4222.595255 1354.389543 1124.093332 -729.456579 -5831.019084 -3060.696802</t>
  </si>
  <si>
    <t>3 -11819.203144 2579.712278 11747.874182 9941.878255 -2667.403408 -584.457723 -978.670576 -5936.391178 -2283.511839</t>
  </si>
  <si>
    <t>3 -201.438476 5.504178 537.640827 175.267632 -64.841187 -54.925975 -105.678764 -198.766277 -92.765143</t>
  </si>
  <si>
    <t>3 -472.588355 -134.914464 606.904019 501.878488 -47.356689 7.096015 -43.784905 -289.396599 -127.844735</t>
  </si>
  <si>
    <t>3 -185.889391 -123.265891 376.948263 1.213699 37.166930 -4.408269 -343.317557 -103.605346 345.150532</t>
  </si>
  <si>
    <t>3 -45.978978 -11.766939 100.434494 85.989872 -5.211788 -21.993998 -31.771927 -56.966174 -12.735407</t>
  </si>
  <si>
    <t>3 -78.425301 -5.104799 134.758696 100.993679 -22.982858 -29.189906 -12.298394 -73.512564 -14.239974</t>
  </si>
  <si>
    <t>3 -1521.533928 -518.918450 3632.168424 2148.146182 -1022.987539 -296.134954 -818.880229 -1099.639620 -502.237519</t>
  </si>
  <si>
    <t>4 -1412.001988 13.960720 1746.050732 1963.747092 -766.080063 -251.352496 -674.753230 -531.613134 -87.966486</t>
  </si>
  <si>
    <t>3 -251.698755 1.923593 508.182934 335.098655 -164.297685 -15.123991 -127.716813 -136.463767 -149.905463</t>
  </si>
  <si>
    <t>3 -959.062621 222.013867 1723.378452 984.641970 -469.841969 -168.985023 -352.675716 -638.643631 -340.831227</t>
  </si>
  <si>
    <t>3 -430.303757 57.640479 1121.808429 402.441964 -72.860245 -236.552272 -701.663733 -348.366699 207.847078</t>
  </si>
  <si>
    <t>3 -924.444341 -362.127474 1295.455142 896.433509 -461.789869 -93.093748 357.848291 -607.690892 -100.603901</t>
  </si>
  <si>
    <t>3 -201.118716 -41.967647 223.503914 159.601066 124.794955 -47.469948 -131.277096 -125.475168 39.405874</t>
  </si>
  <si>
    <t>3 -279.420387 68.897449 388.185810 114.950428 -46.557648 -65.649630 -27.328841 -108.320954 -44.760900</t>
  </si>
  <si>
    <t>3 -476.578964 -18.434556 717.525044 348.635192 -91.866827 29.282198 22.264636 -307.152334 -223.680568</t>
  </si>
  <si>
    <t>3 -6993.409595 1005.325764 12962.619833 7588.318399 -735.652555 -1395.878644 -3134.269874 -5777.037167 -3520.070872</t>
  </si>
  <si>
    <t>3 -3177.759137 609.549361 5127.427079 3875.781893 -2028.654171 10.764332 -311.418572 -1968.318555 -2137.382794</t>
  </si>
  <si>
    <t>3 -27017.768105 -8183.534039 46371.801803 42513.208588 -12567.356437 -2717.042465 -6623.320602 -15894.624409 -15881.538966</t>
  </si>
  <si>
    <t>3 -1077.982773 54.303982 2268.922363 181.933352 -350.717222 -207.590175 341.470799 -778.349680 -432.007416</t>
  </si>
  <si>
    <t>3 -117.852514 2.624693 186.428297 185.581919 -58.458175 -19.723611 -104.976315 -86.171723 12.545558</t>
  </si>
  <si>
    <t>3 -157.537127 33.706509 170.338992 153.471024 -44.858598 8.856511 -40.102075 -74.534298 -49.342074</t>
  </si>
  <si>
    <t>3 -130.809490 18.877629 308.242400 60.982736 -15.769061 -29.491101 -56.633228 -117.751788 -37.649689</t>
  </si>
  <si>
    <t>3 -1263.371549 -80.385984 2357.668988 1851.329537 -643.475875 -75.181101 -128.486930 -795.530248 -1222.572392</t>
  </si>
  <si>
    <t>3 -573.324321 -40.036654 986.760720 466.895869 -197.994902 78.204153 -300.442902 -475.978260 55.912372</t>
  </si>
  <si>
    <t>3 -487.659883 -84.361521 861.673619 640.842181 10.368957 -88.237299 -16.178363 -252.387011 -584.063988</t>
  </si>
  <si>
    <t>3 -90.855849 -4.747280 166.675242 130.776143 -42.761177 -17.947129 -91.061692 -69.526021 19.446266</t>
  </si>
  <si>
    <t>3 -19.914574 -7.365417 43.234114 31.847322 -7.363698 -7.949620 -22.616628 -21.336255 11.464204</t>
  </si>
  <si>
    <t>3 -517.579659 -76.198658 906.593562 860.038439 -100.848123 -145.293862 -141.878545 -405.635325 -379.199666</t>
  </si>
  <si>
    <t>3 -34.832391 -3.997183 70.934446 60.176865 -21.059600 -8.343777 -39.441262 -33.295848 9.858068</t>
  </si>
  <si>
    <t>3 -150.054701 4.484824 269.877261 164.726219 -75.399061 10.776539 -82.765805 -89.876978 -51.769023</t>
  </si>
  <si>
    <t>3 -986.567976 73.272271 1005.444883 886.936422 -227.619617 -66.911809 -133.397156 -592.792556 41.628414</t>
  </si>
  <si>
    <t>3 -1715.701447 115.816299 3396.649554 1822.041540 -898.365883 -344.936191 -357.463445 -1409.907190 -608.147431</t>
  </si>
  <si>
    <t>3 -2619.954575 233.865858 4516.341707 2870.330958 -1112.882117 -167.826251 -969.706052 -1655.945843 -1094.253187</t>
  </si>
  <si>
    <t>3 -1945.974990 188.901508 3089.868756 1824.258915 -681.405631 -253.575026 -334.787466 -1054.595058 -832.711838</t>
  </si>
  <si>
    <t>3 -1226.028521 290.851893 1773.748690 1165.034821 -311.440970 -157.103559 -454.887947 -758.784930 -321.398311</t>
  </si>
  <si>
    <t>3 -368.103145 15.113524 684.856234 479.171893 -223.958148 -26.042674 -181.366740 -212.454276 -167.218787</t>
  </si>
  <si>
    <t>3 -303.231529 8.732856 433.454148 393.622818 -118.919145 -95.535590 -190.061373 -172.017335 43.952494</t>
  </si>
  <si>
    <t>4 -2859.188807 546.513923 3491.094117 3800.650770 -1004.918940 -130.536248 -1723.272197 -1536.057015 -584.315937</t>
  </si>
  <si>
    <t>3 -536.868621 -88.372046 1432.511365 446.200720 -257.623194 -72.126418 -140.450727 -304.838710 -478.436148</t>
  </si>
  <si>
    <t>3 -304.390125 -21.660270 1042.482907 322.647283 -222.573255 -110.626538 -286.182145 -181.441699 -238.257469</t>
  </si>
  <si>
    <t>3 -280.978214 52.094017 464.883321 260.597108 -138.337337 5.183756 -58.042978 -185.184451 -120.217135</t>
  </si>
  <si>
    <t>4 -898.731232 181.245712 1122.140250 1459.529917 -501.615510 -249.578118 -189.485361 -810.498890 -113.017773</t>
  </si>
  <si>
    <t>3 -719.946913 105.439457 1109.661026 968.407073 -345.351639 -5.420621 -472.157274 -454.771409 -185.862486</t>
  </si>
  <si>
    <t>3 -160.967152 34.212066 268.825061 224.278892 -99.111098 -17.357241 -73.295664 -151.107645 -25.478750</t>
  </si>
  <si>
    <t>3 -503.237917 -92.408443 1210.635423 471.497854 -218.458254 -88.473266 -278.266228 -291.736341 -209.557480</t>
  </si>
  <si>
    <t>3 -922.946618 42.116851 1566.203961 963.209843 -387.534973 8.022460 -344.420052 -543.233819 -381.424451</t>
  </si>
  <si>
    <t>3 -1037.238297 -36.923646 1590.004255 1354.647560 -289.018182 -298.626102 -468.299465 -720.571911 -93.988744</t>
  </si>
  <si>
    <t>3 -50.044496 -28.369242 82.591888 28.998461 -11.817516 -17.610209 -19.682042 -26.005610 41.938065</t>
  </si>
  <si>
    <t>3 -154.526750 34.266000 280.201124 157.098745 -116.489087 -104.562198 -0.379851 -150.853236 55.242038</t>
  </si>
  <si>
    <t>4 -1581.864520 189.326551 1095.218439 1597.106467 0.872400 27.597869 22.865523 -707.720095 -643.419585</t>
  </si>
  <si>
    <t>3 -360.139581 -251.114199 464.689995 324.399010 86.736583 100.782397 -151.637996 -139.830407 -73.890948</t>
  </si>
  <si>
    <t>5 -328.800474 -289.186653 181.599947 159.089386 360.284463 14.215381 -245.834698 31.891430 116.733032</t>
  </si>
  <si>
    <t>4 -6628.326130 -1080.352356 3593.645791 7619.610121 -1435.744623 -913.653165 -2072.351731 -1565.817667 2482.954706</t>
  </si>
  <si>
    <t>3 -411.652627 9.148746 615.836054 55.342941 48.177641 -6.776756 -96.939762 -192.996730 -20.144854</t>
  </si>
  <si>
    <t>3 -2467.826792 -29.838824 3765.659956 2741.722825 -1454.133182 -488.385015 107.173967 -1481.410291 -692.982100</t>
  </si>
  <si>
    <t>4 -1862.584758 224.594926 1217.142484 2580.381015 -785.046341 -20.046910 -83.357196 -347.815462 -923.280130</t>
  </si>
  <si>
    <t>4 -336.154215 73.016107 270.529137 530.997330 -39.708431 -2.293249 -258.222495 -212.149800 -26.019469</t>
  </si>
  <si>
    <t>4 -420.036827 -4.782725 613.106184 735.172731 -207.205765 -18.012267 -450.351358 -253.561181 5.666084</t>
  </si>
  <si>
    <t>3 -385.817397 65.462004 943.028290 409.507198 -182.300047 -182.820143 -386.286698 -384.576154 103.796820</t>
  </si>
  <si>
    <t>3 -116.071673 -1.192748 198.135049 86.860953 -48.217609 12.475113 -42.268354 -75.298409 -14.423110</t>
  </si>
  <si>
    <t>3 -67.954156 -43.693616 316.891740 10.614788 -30.304199 -73.151264 -7.023765 -107.002554 1.620318</t>
  </si>
  <si>
    <t>3 -1151.774608 -57.124156 2336.829113 365.318178 -175.307978 -305.834461 -818.904749 -422.428476 229.217071</t>
  </si>
  <si>
    <t>3 -420.375155 40.599970 737.426560 446.142576 -152.455168 -92.842533 -159.343492 -291.938180 -107.216079</t>
  </si>
  <si>
    <t>3 -523.286631 53.745838 727.367715 587.280347 -50.541976 -21.385865 -297.299373 -307.139029 -168.744547</t>
  </si>
  <si>
    <t>3 -1440.258397 82.784122 1961.269943 1607.735912 -537.186728 -46.935027 -263.444679 -1020.474755 -343.495670</t>
  </si>
  <si>
    <t>3 -36.903574 -7.764569 74.505523 70.623775 -21.444294 -5.287595 -42.364165 -38.682026 7.316253</t>
  </si>
  <si>
    <t>3 -483.138088 30.748641 782.899327 549.062844 -188.184226 -52.539203 -66.814232 -311.060798 -260.979426</t>
  </si>
  <si>
    <t>3 -1732.284315 149.205863 2561.495887 1466.879215 -463.359289 -109.872944 -286.731551 -1092.482291 -492.867490</t>
  </si>
  <si>
    <t>3 -401.864483 -67.356608 761.203908 117.665470 1.348315 -33.217098 -108.275388 -236.608808 -32.903575</t>
  </si>
  <si>
    <t>3 -18.048719 -26.909246 108.871513 13.139568 26.379126 -22.182396 -78.488033 -21.895625 19.133166</t>
  </si>
  <si>
    <t>3 -272.621616 7.852880 718.759003 48.906399 -26.508896 -112.997593 -372.086181 -145.273764 153.965301</t>
  </si>
  <si>
    <t>3 -146.846328 17.311004 170.034918 157.257613 -30.379848 -17.046376 -93.329606 -57.768430 0.765532</t>
  </si>
  <si>
    <t>3 -322.376736 16.151557 451.533452 383.933965 -126.763587 14.493571 -110.074488 -279.072032 -27.829267</t>
  </si>
  <si>
    <t>3 -528.397657 6.297058 792.541079 642.534755 -240.526190 -15.622685 -226.491624 -271.488620 -158.850946</t>
  </si>
  <si>
    <t>3 -485.249616 5.926904 675.404638 551.621828 -107.977180 89.600419 -78.889977 -343.593496 -306.849658</t>
  </si>
  <si>
    <t>3 -77.399951 -49.002759 173.052302 38.364138 11.807214 -2.975926 -42.132311 -68.965336 17.251364</t>
  </si>
  <si>
    <t>3 -377.835504 19.911387 867.064338 417.711448 -268.521962 -67.098866 -22.044548 -328.352536 -240.837421</t>
  </si>
  <si>
    <t>3 -707.409443 94.685988 928.738149 707.524740 -194.550137 3.312878 -94.488462 -443.919248 -293.900796</t>
  </si>
  <si>
    <t>4 -134.996154 11.861145 153.969945 166.985031 -12.557182 -19.954842 -70.359375 -136.388617 41.437594</t>
  </si>
  <si>
    <t>3 -831.016619 147.876007 993.668729 763.062557 45.391611 -118.544563 -507.987712 -460.180492 -32.280932</t>
  </si>
  <si>
    <t>3 -1222.362587 121.661382 2306.886258 1661.284512 -716.181127 138.009980 -263.459088 -929.819870 -1096.034700</t>
  </si>
  <si>
    <t>4 -10785.343591 304.391185 10248.487419 13928.767424 4858.703959 -1327.073525 -12446.840476 -8516.459189 3735.127760</t>
  </si>
  <si>
    <t>3 -4078.320943 535.953690 4134.844908 2763.404172 -708.473112 -338.673265 55.095240 -1672.578784 -691.314381</t>
  </si>
  <si>
    <t>3 -75.396915 -23.388952 85.335027 50.812405 24.912122 5.970733 5.900173 -56.514433 -17.630899</t>
  </si>
  <si>
    <t>4 -3940.544314 -716.790907 6222.127684 8253.459572 -1165.960385 -1738.057599 730.614606 -5323.263525 -2321.629746</t>
  </si>
  <si>
    <t>3 -493.777094 -59.583248 1207.299983 603.785925 -269.182212 -43.846385 -664.858480 -321.538170 41.690090</t>
  </si>
  <si>
    <t>3 -83.191952 -10.408007 304.113620 13.869309 3.037133 -74.354363 -146.935232 -123.722010 117.587944</t>
  </si>
  <si>
    <t>3 -1277.492056 25.378032 2303.321474 1050.644746 -465.292811 -21.097359 -405.250119 -763.208064 -447.020323</t>
  </si>
  <si>
    <t>3 -5533.164766 1187.514170 7166.275063 5660.172327 -1658.286098 -815.459494 -773.958814 -3838.417912 -1394.734682</t>
  </si>
  <si>
    <t>3 -143.586543 -4.315687 310.898549 169.680648 -55.398940 6.102689 -151.028075 -133.259412 0.904826</t>
  </si>
  <si>
    <t>3 -1347.841739 307.444601 2475.640845 244.658265 -190.885480 176.116811 -1092.859408 -500.648754 -71.650250</t>
  </si>
  <si>
    <t>3 -57.365141 -5.513737 97.872497 69.044551 -15.529706 -4.464638 -40.710237 -37.441472 -5.892985</t>
  </si>
  <si>
    <t>3 -34143.804098 -24794.191389 66694.609471 50419.841676 -3969.309652 -7527.259596 -20535.525007 -18625.771136 -7519.442390</t>
  </si>
  <si>
    <t>3 -502.902512 -47.616780 905.201590 484.933533 -155.384411 -157.069563 -48.254984 -375.314510 -103.600432</t>
  </si>
  <si>
    <t>3 -1647.073553 -135.831798 3238.572555 120.338848 356.755368 -62.718692 -1101.656713 -876.560165 108.144122</t>
  </si>
  <si>
    <t>3 -91.954514 -6.341904 266.182370 25.963189 -5.423328 -40.217206 -143.255629 -75.673007 70.716757</t>
  </si>
  <si>
    <t>4 -98.570230 9.183435 133.036230 154.022676 -33.003197 -7.884577 -119.783982 -64.348715 27.346808</t>
  </si>
  <si>
    <t>4 -49.363780 -24.272787 85.776064 119.936426 -14.649577 -12.740753 -77.043007 -28.967601 1.323887</t>
  </si>
  <si>
    <t>3 -864.181029 9.459537 1736.523242 579.225741 -43.804385 -202.256647 -266.307499 -702.573857 -246.095011</t>
  </si>
  <si>
    <t>3 -265.854564 3.068282 613.241578 260.514471 -108.083642 -59.628082 -196.871474 -179.521808 -66.868078</t>
  </si>
  <si>
    <t>4 -3452.974000 736.215989 3445.983621 4360.948509 -1061.127656 -633.505483 -207.659567 -2448.111649 -739.803989</t>
  </si>
  <si>
    <t>3 -910.080330 122.268472 1463.501691 877.273560 -312.540252 -10.219697 -395.362507 -543.143315 -291.707974</t>
  </si>
  <si>
    <t>3 -578.623049 -5.715032 1088.736910 666.790456 -174.347582 -7.551263 -617.781727 -381.271011 9.759229</t>
  </si>
  <si>
    <t>4 -58.972653 -11.697654 148.778111 151.210619 -47.549829 -13.905881 -100.092033 -65.648598 -2.122976</t>
  </si>
  <si>
    <t>3 -994.712903 -37.956832 1663.816747 1621.900340 -502.868566 -98.431196 -849.132829 -740.510902 -62.119912</t>
  </si>
  <si>
    <t>3 -7004.299376 -280.305921 7978.213794 6189.600262 -728.353790 -396.728879 522.131943 -3618.793317 -2661.540846</t>
  </si>
  <si>
    <t>3 -2138.314643 253.443644 2151.487255 2041.820835 -585.488165 69.546424 417.210562 -1266.556980 -943.176814</t>
  </si>
  <si>
    <t>3 -1666.713106 145.597314 3475.602686 1212.510671 -662.296915 -186.558419 -1089.744166 -840.958542 -387.453300</t>
  </si>
  <si>
    <t>4 -3048.849574 491.830038 4504.463730 4565.432537 -1204.101119 -712.081739 -577.350951 -2680.822738 -1338.543007</t>
  </si>
  <si>
    <t>3 -1841.703529 231.521973 4605.289242 2691.419803 -1208.640191 -627.578786 -941.929951 -1663.951291 -1244.449019</t>
  </si>
  <si>
    <t>3 -1895.246877 558.613630 3211.263661 1273.143320 -524.882130 -478.964169 -805.262143 -1325.749845 -12.947815</t>
  </si>
  <si>
    <t>4 -109.322694 -2.159408 165.513693 175.035089 -56.145777 -6.969709 -77.169771 -73.170355 -15.612180</t>
  </si>
  <si>
    <t>3 -270.084722 -14.567027 466.017059 443.370865 -138.886662 -28.621515 -239.009627 -207.901489 -10.321353</t>
  </si>
  <si>
    <t>3 -579.783124 80.071191 770.341465 439.396984 -110.461062 -71.426920 -34.739474 -318.113163 -175.291043</t>
  </si>
  <si>
    <t>3 -121.162579 6.792217 182.047904 78.921106 -18.856849 -31.900320 -42.831443 -69.597037 16.584515</t>
  </si>
  <si>
    <t>4 -901.237122 107.942005 879.735491 968.839447 -242.825510 15.771559 -78.768346 -535.292861 -214.170827</t>
  </si>
  <si>
    <t>3 -258.625473 14.212421 404.622723 306.344628 -106.815962 -46.941907 -117.788383 -168.641072 -26.368996</t>
  </si>
  <si>
    <t>3 -64.564900 4.879783 105.907075 88.660608 -37.957765 -5.209612 -23.270667 -66.606778 -1.838195</t>
  </si>
  <si>
    <t>3 -288.075608 -5.919788 423.605742 296.218691 -92.313190 -19.819960 -48.295394 -226.650005 -38.753039</t>
  </si>
  <si>
    <t>4 -1981.866436 566.930211 1554.234897 4183.614408 -744.894008 -689.086774 206.405941 -2244.184115 -851.168932</t>
  </si>
  <si>
    <t>4 -4810.162961 1309.106479 4924.244843 6268.252880 -2234.966698 -1009.012701 -187.456380 -1586.209933 -2673.810316</t>
  </si>
  <si>
    <t>3 -325.470013 -48.582398 566.705674 416.444095 -124.493942 -19.310614 -246.842784 -251.833527 33.377875</t>
  </si>
  <si>
    <t>3 -53.873252 6.406307 106.532675 49.975156 -8.705638 -21.625985 -65.105640 -39.515009 25.909975</t>
  </si>
  <si>
    <t>4 -1612.594945 235.051769 1640.451234 2516.195444 -627.157704 -25.623787 -675.120484 -1066.008380 -385.214722</t>
  </si>
  <si>
    <t>4 -221.745784 34.507443 247.007786 281.116076 -64.482934 -1.118247 -104.163057 -171.479313 0.355160</t>
  </si>
  <si>
    <t>3 -39.822843 -8.381332 95.653701 85.247165 -37.737920 -9.280620 -45.035073 -34.795208 -5.848685</t>
  </si>
  <si>
    <t>3 -805.502277 100.132085 1417.899442 752.053011 -6.187964 -132.774804 -450.636802 -538.564792 -336.427445</t>
  </si>
  <si>
    <t>3 -1271.614291 58.638345 1485.465231 1179.585658 -467.805924 99.398395 -672.156971 -616.861939 205.341179</t>
  </si>
  <si>
    <t>3 -3663.332882 421.857131 5166.242952 3733.086194 -802.709148 -651.804559 -893.738800 -2510.318811 -799.332792</t>
  </si>
  <si>
    <t>3 -61.946160 3.688695 82.854995 67.140361 -20.324340 8.658422 -45.161024 -34.294724 -0.616829</t>
  </si>
  <si>
    <t>4 -2877.187130 899.480308 2860.905454 3113.898100 -921.253143 48.710381 -365.189861 -1722.875222 -1036.510950</t>
  </si>
  <si>
    <t>3 -1712.147223 269.025569 2076.696544 1836.338463 -409.113133 -178.838067 -863.824459 -819.508212 -198.663326</t>
  </si>
  <si>
    <t>3 -218.918677 9.563807 328.373802 165.289141 -19.077204 -42.618505 -109.975955 -162.174267 49.533401</t>
  </si>
  <si>
    <t>4 -186.160521 -74.663828 351.210932 385.375896 -179.890467 -60.828141 -83.976466 -100.471860 -50.600097</t>
  </si>
  <si>
    <t>4 -322.412046 -44.837677 246.462734 330.249678 -70.017426 2.921457 76.403325 -207.442662 -11.331557</t>
  </si>
  <si>
    <t>3 -1268.104202 91.843803 2703.460293 1768.051603 -806.059000 -161.389483 -672.007347 -1004.196929 -651.608799</t>
  </si>
  <si>
    <t>3 -131.523484 -12.695570 615.204851 218.612276 -125.167738 -89.819507 -286.971914 -199.926402 12.286202</t>
  </si>
  <si>
    <t>4 -287.047440 8.281346 265.119871 301.612717 30.552248 73.797185 -78.125837 -188.073282 -126.121754</t>
  </si>
  <si>
    <t>3 -1107.425341 -92.517627 2751.810308 1418.711811 -678.777473 -161.989511 -565.392977 -1118.335624 -446.094913</t>
  </si>
  <si>
    <t>3 -133.372721 -2.970802 248.060165 155.817141 -33.468527 -30.169740 -107.250894 -86.241481 -10.405510</t>
  </si>
  <si>
    <t>3 -129.445517 -9.719874 369.460255 179.192117 -75.397167 -13.455774 -112.470513 -113.120994 -95.044101</t>
  </si>
  <si>
    <t>3 -45.098618 -16.242354 92.178573 89.939605 -11.605297 -20.363038 -102.765462 -56.185159 70.140681</t>
  </si>
  <si>
    <t>3 -1363.221173 -171.090156 2066.845385 1209.015374 -7.596417 -300.435094 -249.783786 -950.121434 -233.638916</t>
  </si>
  <si>
    <t>3 -22.772038 -7.412866 53.735129 28.322089 -8.581070 -4.954206 -21.727533 -22.450299 5.840329</t>
  </si>
  <si>
    <t>4 -730.653439 108.799849 986.356753 1188.402979 -433.848261 -71.849762 -369.394769 -367.228281 -310.589862</t>
  </si>
  <si>
    <t>3 -1156.222656 123.540002 2804.205329 1292.598632 -752.001666 -388.261653 -1220.918891 -819.062769 116.107910</t>
  </si>
  <si>
    <t>3 -2346.132719 -28.674166 5051.956205 2471.786553 -769.348782 -689.480092 -1200.308931 -1127.474412 -1362.352138</t>
  </si>
  <si>
    <t>4 -6739.898185 -132.438110 8998.164252 10169.640869 -2910.756515 647.998394 -5262.913845 -3573.840330 -1196.029680</t>
  </si>
  <si>
    <t>3 -102.450228 16.448555 164.901149 162.108738 -51.208412 -12.737560 -102.403743 -50.227818 -24.431711</t>
  </si>
  <si>
    <t>3 -270.215276 59.631354 447.766070 354.759518 -138.687660 -9.703151 -120.338116 -147.129057 -176.085813</t>
  </si>
  <si>
    <t>3 -61.277514 8.556760 174.035588 77.087589 -40.064664 -22.537804 -52.333764 -65.887154 -17.580275</t>
  </si>
  <si>
    <t>3 -37.354189 -9.818377 159.528477 28.851913 -22.471792 -22.695471 -88.742678 -40.951690 33.653129</t>
  </si>
  <si>
    <t>3 -1644.584576 -652.045116 3317.446267 2091.621638 -501.894697 -185.709635 -1032.248053 -1192.560105 -200.061200</t>
  </si>
  <si>
    <t>3 -15.485632 -6.348987 45.168520 29.292942 -11.001128 -4.093789 -24.642016 -20.768452 7.878141</t>
  </si>
  <si>
    <t>3 -2706.424639 382.156493 3502.423966 3063.080138 -835.970487 -414.237240 -532.911180 -1575.582912 -882.584527</t>
  </si>
  <si>
    <t>3 -57.486857 -15.190913 84.363039 79.910215 -18.284593 -0.533440 -31.702524 -40.835595 -0.240073</t>
  </si>
  <si>
    <t>3 -148.329745 16.436219 241.364853 183.762843 -40.765716 -22.376344 -64.738161 -115.079012 -50.276393</t>
  </si>
  <si>
    <t>3 -28.343288 -0.078946 65.783995 29.379268 -4.944386 -9.808480 -33.287213 -35.392137 16.690650</t>
  </si>
  <si>
    <t>4 -13574.223446 2714.944308 11420.245353 31168.044783 -6575.319773 -4284.834270 -2036.570310 -12824.830748 -6007.550222</t>
  </si>
  <si>
    <t>3 -234.075286 -6.702204 447.348913 182.508512 -0.151087 -49.829278 -234.274712 -127.475288 22.645862</t>
  </si>
  <si>
    <t>3 -58.545165 -29.638667 160.792359 79.650366 -14.094600 -24.305183 -68.596865 -41.414991 -3.847684</t>
  </si>
  <si>
    <t>5 -88.017812 -51.124631 125.967195 32.525521 148.943155 -22.872290 -111.085588 -20.261342 -14.075666</t>
  </si>
  <si>
    <t>3 -2443.384350 461.620319 3591.993789 3584.624536 -1120.860455 -520.302647 -854.241157 -1599.814100 -1099.650663</t>
  </si>
  <si>
    <t>3 -441.751442 -233.916915 875.025261 -275.746484 143.327967 -39.649267 266.535695 -284.011096 -9.823859</t>
  </si>
  <si>
    <t>3 -16799.826893 3778.951018 18440.146322 15535.865436 5728.380084 -4111.752396 -11275.640944 -11718.937416 422.611257</t>
  </si>
  <si>
    <t>4 -856.752184 189.981684 1038.640356 1108.074151 -339.420489 -84.338627 -540.541850 -390.868768 -124.781817</t>
  </si>
  <si>
    <t>3 -44.980138 -14.093481 172.788688 65.395774 -28.660982 -6.323432 -48.286282 -62.345430 -33.495295</t>
  </si>
  <si>
    <t>3 -1137.792355 -91.521928 2696.599723 1588.881143 -679.120769 -325.734808 -474.690471 -868.782236 -707.845889</t>
  </si>
  <si>
    <t>3 -26833.296971 1691.107805 38437.866646 21259.717413 -47.988687 -4912.875570 -5651.205415 -20410.438007 -3533.390672</t>
  </si>
  <si>
    <t>3 -660.049639 -215.794583 1849.616123 975.359984 -600.199752 -30.467211 -75.902666 -527.568312 -715.004639</t>
  </si>
  <si>
    <t>3 -95.838669 -61.356019 216.467551 112.790971 11.922746 -7.490857 -109.540241 -88.136069 21.178826</t>
  </si>
  <si>
    <t>3 -1455.143845 169.582693 1552.108158 1105.817901 -277.732343 -60.128834 -264.421534 -760.609893 -9.494031</t>
  </si>
  <si>
    <t>3 -5098.894751 -12.626595 10941.882572 8648.898603 -2525.885981 -2051.695835 -3232.502059 -4780.386267 -1888.810012</t>
  </si>
  <si>
    <t>4 -644.630080 -17.920681 833.430395 1081.873508 -396.257353 -102.757359 -259.692816 -489.684796 -4.373884</t>
  </si>
  <si>
    <t>3 -1851.359755 -308.404008 3399.470237 457.110009 -79.056558 -148.564258 -567.084325 -751.145443 -151.002587</t>
  </si>
  <si>
    <t>3 -6735.401020 1164.009054 10569.508125 6131.235680 -2513.418704 -763.152630 -2208.656832 -3504.583042 -2139.591678</t>
  </si>
  <si>
    <t>3 -1061.095448 204.214331 859.768959 805.154053 -209.434391 167.731770 -191.126706 -516.866397 -58.352635</t>
  </si>
  <si>
    <t>4 -706.576853 106.233391 707.727313 764.221688 -251.251227 8.218779 -196.193448 -324.884880 -107.498783</t>
  </si>
  <si>
    <t>4 -1901.260653 263.304323 1351.469398 3264.166132 28.826111 151.231525 -851.210483 -1539.581801 -766.963270</t>
  </si>
  <si>
    <t>3 -25.075860 1.117912 45.708130 35.326020 -14.538164 -2.730849 -24.386753 -22.454760 7.033937</t>
  </si>
  <si>
    <t>4 -792.199544 16.266518 1061.578849 1189.058022 -341.390590 -110.627934 -176.277230 -669.341999 -177.073041</t>
  </si>
  <si>
    <t>3 -477.369062 -26.202535 658.483732 450.009621 -43.839794 -64.143436 -334.997816 -179.587619 17.640128</t>
  </si>
  <si>
    <t>3 -186.545026 14.143433 264.318533 157.117238 -43.934093 -15.278582 -80.103036 -100.906576 -8.814922</t>
  </si>
  <si>
    <t>3 -49.039301 -18.171349 128.135323 121.014776 -53.050359 -7.624701 -25.373306 -71.480392 -24.411907</t>
  </si>
  <si>
    <t>4 -582.527852 6.512510 646.458877 1083.947246 -245.127346 -70.907282 -429.923087 -282.813759 -125.624837</t>
  </si>
  <si>
    <t>3 -26.792465 3.977788 59.349351 -1.030381 9.074601 -1.889591 -20.729117 -29.358085 7.397146</t>
  </si>
  <si>
    <t>3 -471.842077 -73.280553 886.277774 706.185732 -189.255648 -2.769935 -525.571874 -335.580659 5.827730</t>
  </si>
  <si>
    <t>3 -60.134507 13.983446 70.468113 62.216391 -16.723735 4.098275 -18.623407 -52.051023 -3.234220</t>
  </si>
  <si>
    <t>3 -653.928506 -451.104058 1216.728542 701.081876 -152.911721 -129.265867 -348.721978 -236.371706 54.478950</t>
  </si>
  <si>
    <t>3 -224.578737 -40.049835 261.581970 112.721384 47.092367 -23.642423 -3.169828 -116.620864 -13.336166</t>
  </si>
  <si>
    <t>3 -505.827498 24.271751 891.437628 695.147954 -171.603333 -134.074126 -619.676734 -362.512491 182.828643</t>
  </si>
  <si>
    <t>4 -165.040626 -10.853094 159.037455 342.616952 -58.470855 13.642447 -79.544528 -183.798316 -17.591110</t>
  </si>
  <si>
    <t>3 -2077.501961 202.017633 4177.844667 2316.137413 -1135.198916 -445.216289 -718.115896 -1544.067627 -775.920503</t>
  </si>
  <si>
    <t>3 -1436.777450 146.330956 2055.671839 875.417873 -284.613300 -92.049656 -237.129652 -790.992928 -235.872415</t>
  </si>
  <si>
    <t>3 -7131.622063 1168.268185 19322.059863 -695.086717 -1085.550465 -1832.739365 -4129.355083 -5051.081879 -564.992801</t>
  </si>
  <si>
    <t>4 -115.247541 6.563333 167.824240 172.068204 -63.626739 -6.699262 -39.689137 -100.397879 -20.796062</t>
  </si>
  <si>
    <t>3 -624.599370 85.569688 695.830944 538.779599 -63.054076 -51.059605 -170.840295 -317.880861 -92.756843</t>
  </si>
  <si>
    <t>3 -250.310486 53.726814 302.017152 280.379014 17.535077 -32.986988 -122.038244 -141.531202 -106.792922</t>
  </si>
  <si>
    <t>4 -8161.235913 1116.652894 8159.612282 10982.735298 -2503.669597 -330.711043 -457.142488 -5573.468293 -3232.819675</t>
  </si>
  <si>
    <t>3 -860.388716 -83.454050 2234.579286 473.906574 -224.420786 -70.630785 -240.232659 -747.327188 -482.047378</t>
  </si>
  <si>
    <t>3 -7381.402811 11.136992 11656.804989 6498.766110 -2595.046068 -1394.218434 -203.960135 -4323.662791 -2268.483341</t>
  </si>
  <si>
    <t>3 -241.883621 -41.346189 789.834082 505.123921 -233.396141 -194.862957 -472.832177 -221.223896 110.572989</t>
  </si>
  <si>
    <t>3 -10295.932227 702.961549 18665.095012 12863.926821 -4394.555545 -2443.820038 -2864.178444 -6975.573534 -5258.033898</t>
  </si>
  <si>
    <t>3 -233.833393 -106.648430 564.810034 280.867888 -6.202905 -120.839897 -102.233013 -240.690344 -35.233297</t>
  </si>
  <si>
    <t>3 -37.501577 0.848851 63.078422 44.069223 4.983372 -25.526194 -40.615251 -29.141367 19.803469</t>
  </si>
  <si>
    <t>3 -9074.812099 -326.301702 14006.031079 9993.372281 -1500.606815 -526.662235 -4940.200562 -5492.595359 -2138.321704</t>
  </si>
  <si>
    <t>3 -3343.238118 370.353603 8118.965189 2245.336805 -1636.563791 -882.355877 -1634.224177 -2512.055819 -726.258488</t>
  </si>
  <si>
    <t>4 -1832.766306 215.829901 2363.784247 2683.428511 -820.274260 -5.635720 -999.706026 -1096.051193 -508.630758</t>
  </si>
  <si>
    <t>3 -2694.373241 261.362879 4916.479190 1770.705339 -179.849294 -271.628313 -2594.645856 -1508.841735 300.751029</t>
  </si>
  <si>
    <t>3 -50125.501504 10997.263341 60595.744155 58059.653918 -20576.094303 -6477.704086 -6830.622845 -24760.955946 -20882.215034</t>
  </si>
  <si>
    <t>4 -115.935571 -34.746603 163.567149 173.799446 -12.157564 -23.922365 -129.668096 -66.452749 45.515165</t>
  </si>
  <si>
    <t>3 -1098.685128 -1286.475626 2882.468453 1513.696073 -411.084975 -122.096911 -1079.031148 -516.179351 117.343092</t>
  </si>
  <si>
    <t>4 -3214.956449 -102.515294 1871.350061 2715.522676 -156.727546 615.895451 152.210382 -1189.675475 -691.133627</t>
  </si>
  <si>
    <t>3 -4058.924369 -19.300124 7228.388863 7018.347504 -2185.601187 -590.838874 -3787.877899 -3468.109242 -136.167531</t>
  </si>
  <si>
    <t>3 -230.641321 1.573599 445.847595 303.837765 -74.164541 -68.179190 -83.666051 -173.781161 -120.827560</t>
  </si>
  <si>
    <t>3 -868.505889 169.353972 1377.316711 596.754448 -104.882300 -149.287324 -422.534363 -496.955920 -101.271706</t>
  </si>
  <si>
    <t>3 -2599.989288 455.107225 5920.132755 563.445595 -221.932587 -845.120533 -2853.694969 -1931.340158 1513.348329</t>
  </si>
  <si>
    <t>3 -134.766125 15.803908 212.830379 191.895767 -64.476647 -22.121782 -135.366156 -73.144068 9.343561</t>
  </si>
  <si>
    <t>4 -12588.158581 618.542940 9756.461320 10352.640027 -1269.178818 934.542736 -189.072367 -5683.755712 -1932.180327</t>
  </si>
  <si>
    <t>3 -166.389459 -32.196228 383.376333 318.787273 37.550151 36.752766 -278.665083 -296.262830 -2.955728</t>
  </si>
  <si>
    <t>3 -1037.450813 -112.266531 1373.309580 378.254362 140.428594 -91.112413 -400.888282 -486.036557 235.746256</t>
  </si>
  <si>
    <t>3 -5561.264732 -199.276905 14774.977153 8416.328474 -4036.156905 -2268.595705 -1379.892440 -6162.757183 -3583.416499</t>
  </si>
  <si>
    <t>4 -384.372444 88.801081 504.110536 751.135042 -395.843741 -177.580636 -32.188807 -468.814088 114.746944</t>
  </si>
  <si>
    <t>4 -132.722067 40.082441 138.622800 139.916231 -46.203349 -18.773943 -53.229539 -78.654343 10.960363</t>
  </si>
  <si>
    <t>3 -400.007602 67.431084 496.988006 206.301985 -44.703209 -7.835912 -100.542468 -165.278422 -52.357203</t>
  </si>
  <si>
    <t>3 -2223.879982 -768.244885 5056.353564 4533.618023 -1010.611095 -678.974085 -773.447456 -2610.170292 -1524.664436</t>
  </si>
  <si>
    <t>4 -1236.626722 -107.249013 1859.834968 2230.747240 -625.294047 -165.481136 -1007.010987 -896.912014 -52.025275</t>
  </si>
  <si>
    <t>3 -451.745718 60.169996 783.667353 555.554224 -219.804540 -94.514803 -71.605357 -334.766397 -226.957230</t>
  </si>
  <si>
    <t>3 -546.409977 72.165330 1219.945992 710.816751 -333.548399 -94.605358 -419.348077 -440.286344 -168.733918</t>
  </si>
  <si>
    <t>3 -2485.896502 16.386804 3685.185382 1789.190646 -184.854397 -271.389518 -1137.198666 -1642.221478 230.765307</t>
  </si>
  <si>
    <t>3 -998.530228 -132.238438 1717.175151 758.801221 -56.740417 -461.244616 -104.183268 -708.182723 -14.871598</t>
  </si>
  <si>
    <t>4 -193.441970 -21.089178 251.302088 313.814598 -75.159348 -22.131586 -108.367573 -133.123432 -11.805426</t>
  </si>
  <si>
    <t>3 -1435.082782 179.913804 2051.403988 1348.936263 -353.276379 77.837101 -655.562462 -853.153545 -361.028949</t>
  </si>
  <si>
    <t>3 -248.377571 22.051529 398.093874 212.742248 -112.584982 -40.658069 -33.384519 -189.173724 -8.710101</t>
  </si>
  <si>
    <t>4 -44.289080 -12.234986 73.418803 79.060303 -22.845915 -10.761665 -28.921682 -36.189991 2.763582</t>
  </si>
  <si>
    <t>3 -2384.814958 -379.675136 2261.113573 327.221732 956.989950 -143.711341 360.389502 -800.955131 -196.595511</t>
  </si>
  <si>
    <t>3 -15142.436837 1904.139360 19867.194302 10695.993238 -3296.864735 -419.382383 -6038.111320 -6257.184687 -1313.467329</t>
  </si>
  <si>
    <t>3 -1752.289575 149.812065 3855.509230 1749.156563 -974.892453 -209.272054 -272.273839 -1216.399767 -1329.364783</t>
  </si>
  <si>
    <t>3 -33.647203 -16.852086 105.561747 65.148505 -30.011417 -4.140919 -33.400639 -37.020565 -15.637788</t>
  </si>
  <si>
    <t>3 -1867.877494 498.307404 4009.956352 2265.102351 -1046.902075 -616.286691 -857.367793 -1735.033904 -649.910669</t>
  </si>
  <si>
    <t>4 -330.717337 -4.462129 374.074019 488.110237 -83.875721 15.249986 -172.531858 -177.901816 -107.948604</t>
  </si>
  <si>
    <t>3 -17685.346822 3392.974645 26898.658787 20814.987564 -7337.073630 -2546.420078 -2929.984269 -13430.567637 -7177.370650</t>
  </si>
  <si>
    <t>3 -5666.302707 300.269363 9250.383697 2477.102650 -1182.445584 -52.710727 -941.020494 -2411.581737 -1773.744643</t>
  </si>
  <si>
    <t>3 -766.028405 54.637268 1060.965435 857.208443 -199.836421 85.876525 -417.306731 -499.688388 -175.836696</t>
  </si>
  <si>
    <t>3 -224.289562 -68.640460 511.695143 201.593136 105.150646 -51.821624 -260.973285 -279.987429 67.268294</t>
  </si>
  <si>
    <t>3 -95.241702 -29.294379 359.272798 130.177481 -38.535411 -54.668919 -200.005120 -103.498533 31.791817</t>
  </si>
  <si>
    <t>4 -17475.473014 -420.497617 19975.705589 22232.568287 -4533.678183 -2003.455316 -9135.541276 -2862.102264 -5777.730214</t>
  </si>
  <si>
    <t>4 -75.594142 -45.309739 204.204132 234.969370 -5.670220 2.263596 -162.886298 -110.144110 -41.834654</t>
  </si>
  <si>
    <t>3 -475.888265 -49.837398 825.412626 602.234590 -194.558743 -62.188715 -78.031028 -338.650657 -228.498492</t>
  </si>
  <si>
    <t>4 -1140.596252 -881.229701 2695.962679 2909.674362 -760.257901 -935.786239 394.387481 -1490.102864 -792.093977</t>
  </si>
  <si>
    <t>3 -39.375540 -10.662562 119.775010 69.566290 -30.185612 -16.656097 -39.782854 -42.807595 -9.871832</t>
  </si>
  <si>
    <t>3 -70.682298 -27.386393 410.515881 48.447742 56.181633 -69.523607 -317.334212 -122.235337 92.013777</t>
  </si>
  <si>
    <t>3 -50.728677 -31.061263 126.414368 48.325001 -9.179034 -9.321158 -40.881057 -15.779491 -17.789221</t>
  </si>
  <si>
    <t>3 -3133.301028 -36.009908 4866.692490 2224.623733 -1048.060993 -296.939644 318.957327 -1830.009232 -1065.998701</t>
  </si>
  <si>
    <t>4 -2098.798747 -103.293788 2926.502179 3091.373565 -763.311113 17.191120 -1228.985533 -1572.703666 -267.998848</t>
  </si>
  <si>
    <t>3 -1029.663399 157.434914 1766.432205 773.483114 -6.286715 -290.817889 -696.528907 -658.458647 -15.614822</t>
  </si>
  <si>
    <t>3 -38.809579 -2.327934 71.521038 67.868202 -14.691772 -19.050458 -39.317485 -38.039397 12.846132</t>
  </si>
  <si>
    <t>3 -7457.275057 1281.578508 11981.535899 7445.829371 -1868.767276 -16.641604 -2771.046593 -5231.858771 -3363.405308</t>
  </si>
  <si>
    <t>4 -95.345127 -17.688198 100.634077 102.307934 5.310881 16.400851 -43.952211 -48.505318 -19.163564</t>
  </si>
  <si>
    <t>3 -1417.191029 88.377055 2733.148006 992.367469 -584.206784 -229.864346 -330.872894 -984.783238 -266.991030</t>
  </si>
  <si>
    <t>3 -1374.941293 -146.904662 2584.333229 1754.910952 -437.395930 -170.663570 -639.012922 -936.918264 -633.420877</t>
  </si>
  <si>
    <t>3 -206.296460 -25.678225 300.279074 253.784299 -59.446991 8.577101 -143.082524 -71.357572 -56.780984</t>
  </si>
  <si>
    <t>3 -385.358393 -17.556885 785.287169 382.450775 -141.746995 -10.368338 -139.637725 -290.854255 -182.219280</t>
  </si>
  <si>
    <t>3 -1679.280391 -25.085750 2953.692576 1372.789626 -863.943945 -250.649048 -555.552196 -1165.584183 213.600305</t>
  </si>
  <si>
    <t>3 -722.341727 -302.169918 1542.404316 1157.627506 -222.742540 39.736814 -799.130178 -513.236677 -180.163119</t>
  </si>
  <si>
    <t>4 -2371.915013 595.027469 3534.446459 4921.149945 -1361.087007 -1325.183150 -328.995201 -2760.530220 -902.943063</t>
  </si>
  <si>
    <t>3 -2643.463643 -1615.793400 3502.243235 3047.106916 436.987155 -305.688353 -2550.537770 -491.905967 621.030161</t>
  </si>
  <si>
    <t>3 -1394.230616 85.111254 1897.272209 1433.272321 -288.260377 -137.683403 -933.392256 -747.099222 84.994773</t>
  </si>
  <si>
    <t>3 -19440.234439 -5484.226537 45812.489978 28779.863502 -11213.619715 -4920.206000 -10194.161253 -12777.243073 -10562.898845</t>
  </si>
  <si>
    <t>3 -966.099948 209.479765 1656.247273 1190.888670 -300.081738 -354.151054 -773.226085 -745.721851 82.644881</t>
  </si>
  <si>
    <t>3 -2486.208282 290.161127 4428.344018 2755.899697 -1032.597641 -1142.536558 257.186448 -2547.411940 -522.864200</t>
  </si>
  <si>
    <t>3 -186.869624 15.407232 367.919650 198.631360 -43.079985 -41.911967 -144.351079 -144.569304 -21.179049</t>
  </si>
  <si>
    <t>3 -443.069459 12.150280 575.521133 368.268547 -173.963336 68.242474 7.194233 -170.265083 -244.082756</t>
  </si>
  <si>
    <t>4 -2795.890696 681.495362 2572.744340 3104.831531 -1393.609375 102.305523 31.338303 -1392.950652 -910.280960</t>
  </si>
  <si>
    <t>3 -803.403518 13.430008 1876.861880 1271.023389 529.829105 -536.017181 -872.499333 -1058.169287 -421.069943</t>
  </si>
  <si>
    <t>3 -151.545159 -13.094767 232.844401 119.008293 -1.828463 -26.850452 -67.311839 -89.059227 -2.164491</t>
  </si>
  <si>
    <t>3 -1001.137212 -40.636744 2187.102461 974.693231 -380.593180 -239.298646 -511.221223 -734.004916 -254.912890</t>
  </si>
  <si>
    <t>3 -873.696703 -47.977213 1534.793394 1321.916713 -348.819196 -102.109452 -786.212048 -539.141870 -158.767471</t>
  </si>
  <si>
    <t>3 -663.820841 8.913646 1192.251138 634.630231 -6.650361 -172.186869 -250.307766 -544.886813 -197.948438</t>
  </si>
  <si>
    <t>4 -1679.033917 -91.770586 2514.324870 2769.661645 -1179.852177 -400.167387 -701.003226 -570.974400 -661.196776</t>
  </si>
  <si>
    <t>3 -5404.410007 -38.368451 10849.537388 5567.375514 -2903.700789 167.193671 -2001.404932 -2745.238499 -3491.043880</t>
  </si>
  <si>
    <t>3 -224.273978 37.961648 435.202267 122.432884 -95.261568 -16.927868 -38.016979 -144.017738 -77.100593</t>
  </si>
  <si>
    <t>3 -311.151650 -121.354438 1112.776060 93.623090 -148.749260 -128.691281 -412.313149 -130.125482 45.983341</t>
  </si>
  <si>
    <t>3 -482.465859 -98.584446 322.774350 234.695848 81.176915 62.812784 46.444597 -122.397059 -44.461664</t>
  </si>
  <si>
    <t>3 -23.124147 -13.948407 153.844202 46.909403 -25.263679 -38.050744 -59.615488 -73.731956 32.980204</t>
  </si>
  <si>
    <t>3 -507.027656 77.419181 973.103273 685.129073 -263.361562 -28.116413 -394.974137 -353.832992 -188.344007</t>
  </si>
  <si>
    <t>4 -2271.648907 -1901.728534 4593.074322 4705.668484 -859.906770 -1250.074857 146.194561 -3017.815575 -143.846680</t>
  </si>
  <si>
    <t>3 -133.764798 20.853422 223.260248 47.090848 -20.571759 7.830228 -46.070239 -90.063876 -8.565346</t>
  </si>
  <si>
    <t>4 -543.108553 57.244244 669.605613 683.186086 -122.380278 -72.404287 -528.421304 -157.798876 14.077471</t>
  </si>
  <si>
    <t>3 -2455.745249 221.809693 5635.728363 2734.531951 -1471.272689 -1028.359213 -1319.508852 -1772.650683 -544.547762</t>
  </si>
  <si>
    <t>3 -430.934452 -41.091047 694.013270 378.410571 71.913874 -65.388138 -229.603892 -259.001649 -118.325089</t>
  </si>
  <si>
    <t>4 -364.690605 -41.113903 526.192594 857.492669 -292.625447 -73.169364 -219.815803 -376.315347 -15.960745</t>
  </si>
  <si>
    <t>3 -275.136013 -10.553664 715.001883 -251.873095 -45.964941 5.114133 -318.827899 -56.293335 238.528109</t>
  </si>
  <si>
    <t>4 -999.410478 208.527753 1381.711814 1404.765900 -399.147821 -188.737344 -444.961034 -719.324090 -243.449261</t>
  </si>
  <si>
    <t>3 -1800.604843 142.078907 2079.271988 487.573036 114.401402 203.958280 109.768726 -1397.750465 61.275103</t>
  </si>
  <si>
    <t>5 -503.445117 -65.844911 336.082033 87.668128 375.509495 -49.958062 -83.303300 -110.504538 13.786409</t>
  </si>
  <si>
    <t>4 -130.994473 -56.457192 141.520809 276.890883 -3.135920 -57.459775 -46.079456 -138.266189 13.979010</t>
  </si>
  <si>
    <t>3 -306.203413 16.746772 769.093055 -40.303050 136.842673 -235.696854 -608.013753 -238.187672 505.717381</t>
  </si>
  <si>
    <t>4 -455.609715 47.712759 547.507292 661.279115 -151.607436 -16.737070 -181.701433 -300.100570 -150.747148</t>
  </si>
  <si>
    <t>3 -107.259430 -30.963381 329.233264 -2.591826 101.568677 -54.752554 -208.843904 -113.200525 86.808204</t>
  </si>
  <si>
    <t>3 -665.294262 -102.904406 925.084437 883.779019 112.709524 -213.014111 -325.504631 -452.002160 -162.860128</t>
  </si>
  <si>
    <t>3 -736.354030 104.840937 1673.748713 924.646485 -382.292117 -207.879840 -679.229663 -679.249974 -18.242849</t>
  </si>
  <si>
    <t>3 -2720.776534 -90.561087 4411.681855 1533.590273 -798.453910 143.488590 125.898457 -1688.373467 -916.537972</t>
  </si>
  <si>
    <t>3 -2769.538035 472.551423 5176.738600 1840.071017 -74.534020 -408.469935 -1894.622519 -1801.959190 -540.263572</t>
  </si>
  <si>
    <t>3 -2560.133506 259.919035 5536.153830 1401.462517 -587.365549 -597.375065 -1188.229963 -1667.631208 -596.825335</t>
  </si>
  <si>
    <t>4 -64.552400 5.958388 65.844639 88.762223 0.500279 -2.739778 -33.602471 -49.263066 -10.908572</t>
  </si>
  <si>
    <t>3 -139.760667 -121.456103 233.003892 183.382261 -136.035798 -2.494108 29.256934 -69.315846 23.418572</t>
  </si>
  <si>
    <t>3 -1436.927055 -202.653973 2394.677998 1244.195781 -608.959048 -108.844845 -318.821786 -491.371323 -471.316234</t>
  </si>
  <si>
    <t>3 -638.258911 78.279333 698.615837 525.353882 -7.995136 -105.498136 -234.389702 -258.867543 -57.248556</t>
  </si>
  <si>
    <t>3 -4009.723808 877.907926 6358.152467 5007.873499 -2049.455038 -807.586386 -611.289513 -2949.190068 -1816.708795</t>
  </si>
  <si>
    <t>3 -139.581449 19.158097 162.700930 140.031744 -37.271084 -10.794295 -16.238158 -92.396148 -25.611318</t>
  </si>
  <si>
    <t>3 -2031.202072 110.800082 4232.148984 1750.691509 -676.538683 -820.800374 -431.561561 -1444.928161 -688.631122</t>
  </si>
  <si>
    <t>4 -129.454290 -102.931844 194.097147 249.035759 -23.683407 -7.059744 -15.750216 -92.524156 -71.732126</t>
  </si>
  <si>
    <t>3 -501.206040 46.990723 580.714919 404.166569 -174.754422 -26.711909 -29.926715 -175.182134 -124.094523</t>
  </si>
  <si>
    <t>3 -158.174760 -78.218613 252.416528 214.792820 -74.041749 25.293745 -90.746527 -87.791741 -3.531649</t>
  </si>
  <si>
    <t>4 -4644.848733 291.619144 4262.622455 6111.316736 -1131.473183 158.776930 -1619.778501 -2857.010553 -571.265140</t>
  </si>
  <si>
    <t>3 -2.709867 -10.463762 55.872400 4.532344 -3.032449 -5.346899 -47.476348 -15.191275 23.815337</t>
  </si>
  <si>
    <t>3 -79.903135 2.978831 151.373927 81.621623 -22.714359 -10.598645 -58.419353 -46.512296 -17.827660</t>
  </si>
  <si>
    <t>3 -1161.865963 -236.548145 2244.138094 2006.384057 -482.191403 -354.959955 -1477.197134 -860.498128 322.720308</t>
  </si>
  <si>
    <t>3 -75.576533 -0.940747 110.289073 41.489826 30.193833 -31.766836 -24.683559 -43.566434 -5.439863</t>
  </si>
  <si>
    <t>3 -3073.077435 599.315978 4312.508755 3131.784436 -1382.306651 -185.152816 -633.413946 -1036.913962 -1732.766106</t>
  </si>
  <si>
    <t>3 -5468.170496 394.260679 6178.790588 5733.853265 -1138.222303 -94.985637 -857.476401 -2706.696004 -2041.391205</t>
  </si>
  <si>
    <t>4 -71.517524 -20.008147 146.866584 158.123019 -66.851007 -5.404354 -72.894693 -48.649486 -19.665347</t>
  </si>
  <si>
    <t>4 -965.125460 -21.398722 1128.784303 1255.592677 -317.556989 -67.618328 -304.967975 -500.618957 -207.101189</t>
  </si>
  <si>
    <t>4 -388.103380 -10.296786 577.853240 693.642392 -185.724715 -7.509828 -458.975396 -228.066987 7.176289</t>
  </si>
  <si>
    <t>4 -354.743955 65.627210 404.166518 464.195659 -77.377467 -45.424828 -211.871064 -265.810603 21.234627</t>
  </si>
  <si>
    <t>3 -335.286917 88.406592 315.207382 280.010193 -6.463747 -43.797240 -145.467204 -159.581281 6.968773</t>
  </si>
  <si>
    <t>3 -110.715030 3.456174 266.372211 146.443980 -44.951003 -47.478922 -197.773961 -78.354633 62.998882</t>
  </si>
  <si>
    <t>3 -85.571670 13.410735 153.382909 104.455366 -44.498528 -0.852747 -55.269991 -56.619290 -28.438020</t>
  </si>
  <si>
    <t>4 -70.347181 -38.045193 171.935893 214.228780 -70.219133 -24.908712 -50.287336 -103.324188 -29.033752</t>
  </si>
  <si>
    <t>4 -5749.840911 976.961888 4337.706771 6350.118933 -2483.050515 -92.314479 -982.423418 -1627.499593 -729.685810</t>
  </si>
  <si>
    <t>3 -316.994374 33.406948 410.170626 170.784374 -57.024545 -45.694496 47.736470 -162.081156 -80.308272</t>
  </si>
  <si>
    <t>3 -436.473839 -37.089341 627.075561 496.805248 131.449101 -50.718598 -555.538528 -225.337905 49.820516</t>
  </si>
  <si>
    <t>3 -210.600594 7.750467 339.822823 234.054288 14.506846 36.245360 -298.764473 -197.046671 74.027414</t>
  </si>
  <si>
    <t>3 -310.942360 13.796855 733.422110 346.578542 -143.930289 -56.938768 -236.590740 -245.939685 -99.458745</t>
  </si>
  <si>
    <t>4 -1247.450389 -39.513898 1054.436829 1389.155343 -303.343909 373.839445 -883.347643 -609.115918 265.328564</t>
  </si>
  <si>
    <t>3 -25.980465 -16.540444 81.878307 43.607268 -18.708583 -3.585329 -20.614712 -33.140123 -6.916658</t>
  </si>
  <si>
    <t>3 -5884.649990 -455.036309 7160.149019 6323.492033 -1590.962665 1176.640073 -2024.164544 -2534.194123 -2171.335730</t>
  </si>
  <si>
    <t>4 -3964.885437 905.516678 3013.926137 5832.857648 -1653.238197 -321.061916 -404.087720 -2281.950668 -1127.113130</t>
  </si>
  <si>
    <t>3 -31.381351 0.647354 52.486064 29.306302 3.305171 -2.815670 -32.495866 -17.555689 -1.497164</t>
  </si>
  <si>
    <t>3 -969.194158 55.158098 1534.613147 805.355138 -331.607558 -117.774932 -241.185895 -550.137127 -185.239160</t>
  </si>
  <si>
    <t>3 -88.727089 -0.391762 288.672675 22.056424 -36.401499 -32.648656 -102.872699 -89.608856 39.920137</t>
  </si>
  <si>
    <t>3 -4558.510768 402.143822 6093.534430 2615.060078 -635.780679 339.413791 -1387.216396 -1968.429443 -900.259990</t>
  </si>
  <si>
    <t>3 -1024.934169 -304.687590 846.879407 755.851926 -31.402937 -17.615725 38.658932 -25.193586 -237.568758</t>
  </si>
  <si>
    <t>4 -12318.506616 2906.815984 9966.265052 11071.413665 -3333.375790 597.412206 -468.733633 -6410.630826 -2010.743560</t>
  </si>
  <si>
    <t>3 -106.359708 -55.200979 464.450074 180.271923 -80.250215 -49.520040 -93.065029 -139.866633 -120.461541</t>
  </si>
  <si>
    <t>3 -1014.091878 89.447889 965.832641 886.745654 -146.913518 -23.222518 -227.848766 -274.359319 -255.596762</t>
  </si>
  <si>
    <t>3 -189.668027 61.449858 303.385325 98.417741 -68.250459 -28.580541 -91.215806 -99.488422 13.948328</t>
  </si>
  <si>
    <t>3 -348.176348 69.425621 601.536005 435.693414 -247.030748 -48.654834 -164.356260 -233.501163 -64.939045</t>
  </si>
  <si>
    <t>3 -376.409817 82.190408 580.033275 284.463359 -166.150350 -42.635631 -101.611867 -207.026174 -52.856891</t>
  </si>
  <si>
    <t>3 -1166.417333 -185.955876 1621.311350 851.711914 87.445633 1.986932 -358.652886 -792.950162 -58.494837</t>
  </si>
  <si>
    <t>3 -1880.247899 261.649370 2903.177374 1128.694699 -404.803196 -320.398716 -187.018928 -947.191791 -553.875928</t>
  </si>
  <si>
    <t>3 -157.220965 0.182293 318.247980 58.362360 -64.080657 -8.776257 -26.328013 -63.063007 -57.325209</t>
  </si>
  <si>
    <t>3 -157.725115 -44.224279 356.042481 132.153466 -90.729628 11.419924 -137.001729 -136.577897 66.640169</t>
  </si>
  <si>
    <t>3 -1082.472410 -227.570062 3539.978427 1042.950444 -264.534703 -444.503908 -536.180460 -1341.474668 -686.206241</t>
  </si>
  <si>
    <t>3 -2266.204793 297.578672 4649.052307 2654.598759 -1181.924831 -342.426729 -506.067845 -1672.210776 -1632.411733</t>
  </si>
  <si>
    <t>3 -82.147189 -19.417115 159.498538 54.076072 -9.720761 -3.178133 -66.583786 -88.436382 55.907508</t>
  </si>
  <si>
    <t>3 -603.838512 59.836033 1146.148410 878.040560 -191.766264 -269.547858 -151.676506 -588.561054 -278.639115</t>
  </si>
  <si>
    <t>3 -721.772233 217.658797 1107.830866 1010.593113 -314.565343 -158.430075 -275.490251 -670.890103 -194.953606</t>
  </si>
  <si>
    <t>3 -420.856930 -39.050163 702.111272 501.830222 -127.325253 -21.527890 -344.277280 -246.297584 -4.615780</t>
  </si>
  <si>
    <t>3 -3515.539028 64.025149 3564.112731 2927.554912 102.831641 204.403493 -1965.737515 -1700.887001 319.203244</t>
  </si>
  <si>
    <t>4 -480.296937 65.229643 314.908317 442.957224 -129.415052 35.417824 -30.464152 -60.049165 -158.291698</t>
  </si>
  <si>
    <t>4 -167.989592 -24.205665 293.112528 405.642021 -96.353658 -52.340587 -221.923635 -86.923627 -49.020405</t>
  </si>
  <si>
    <t>4 -16.666911 -6.589832 43.603075 44.159934 -10.426155 -9.548019 -31.084183 -22.946997 9.498527</t>
  </si>
  <si>
    <t>3 -178.063749 42.246931 267.904557 239.592654 31.729201 -71.415247 -212.452517 -177.792917 58.246135</t>
  </si>
  <si>
    <t>4 -1571.981978 -161.639125 1236.437774 1482.834064 -542.214943 816.575130 -388.125367 -554.757634 -317.141900</t>
  </si>
  <si>
    <t>3 -147.759651 -17.746041 234.064398 183.486692 -152.990642 -26.471147 -109.030930 126.120727 -89.673951</t>
  </si>
  <si>
    <t>4 -139.735585 23.920245 129.306822 198.415756 -69.819376 -8.523466 -49.733706 -68.291967 -15.539503</t>
  </si>
  <si>
    <t>3 -3795.748447 487.564009 5450.999427 4233.223679 -1482.813110 -438.594240 -1806.425988 -2077.720378 -570.547275</t>
  </si>
  <si>
    <t>3 -2153.161202 -511.897988 5295.161926 2370.089730 -1490.484614 -387.799101 -1426.030354 -1753.482197 57.583221</t>
  </si>
  <si>
    <t>3 -249.808210 -39.107588 328.358056 325.784528 -141.215483 12.144705 53.785390 -166.361664 -123.581784</t>
  </si>
  <si>
    <t>3 -126.311530 -46.677511 178.192424 143.260566 -4.671873 19.492305 -89.395112 -75.376356 1.484173</t>
  </si>
  <si>
    <t>4 -5505.122754 1290.109777 5187.149402 5681.498883 -2114.807131 822.197463 -814.696671 -2850.310984 -1696.059446</t>
  </si>
  <si>
    <t>3 -4853.484046 639.754742 7513.818200 6187.875258 -2246.525048 131.921441 -1334.502595 -3843.802550 -2195.087290</t>
  </si>
  <si>
    <t>3 -7689.430820 -418.979690 19429.283110 7097.348782 -3185.999362 -3502.981098 -1313.009973 -6352.693941 -4063.628477</t>
  </si>
  <si>
    <t>3 -52.284991 -7.068508 96.101772 72.503506 -23.641785 1.896408 -8.788717 -76.077810 -2.641173</t>
  </si>
  <si>
    <t>3 -162.702039 -40.256710 256.025424 100.750688 -26.564505 -6.623787 -22.042356 -51.044251 -47.544548</t>
  </si>
  <si>
    <t>3 -328.524382 -33.010721 634.934628 236.821109 -51.890816 -32.772154 -273.729927 -248.400792 96.565708</t>
  </si>
  <si>
    <t>3 -92.995213 -3.542268 164.209230 148.431943 -44.995177 -22.631515 -96.301776 -74.565623 22.388812</t>
  </si>
  <si>
    <t>3 -8748.579926 940.898701 11189.352541 5680.491492 -972.308561 250.604753 -3142.862904 -4777.462855 -420.215444</t>
  </si>
  <si>
    <t>3 -177.964340 35.979244 292.322513 59.644817 -17.577595 -28.116425 -89.652757 -144.687788 70.048982</t>
  </si>
  <si>
    <t>3 -488.622706 -128.410773 411.271721 216.337229 339.757003 42.430949 19.684187 -374.086561 -38.366946</t>
  </si>
  <si>
    <t>3 -685.872141 190.989283 886.761699 419.131980 -143.959162 -41.783890 -164.023313 -355.556665 -105.698817</t>
  </si>
  <si>
    <t>3 -248.035970 -14.177675 560.465148 40.523878 58.173835 -58.069154 -337.060830 -155.523498 153.698867</t>
  </si>
  <si>
    <t>3 -207.341847 -6.512003 225.079234 86.729225 12.554810 55.097942 -18.757110 -152.046530 5.194321</t>
  </si>
  <si>
    <t>3 -2682.956691 563.164284 5305.825921 1854.418830 -1521.495003 -364.423688 -789.845397 -1739.211178 -625.492201</t>
  </si>
  <si>
    <t>3 -102.429495 12.043454 197.996114 117.249124 -48.921398 12.474046 -44.582373 -113.232562 -30.597739</t>
  </si>
  <si>
    <t>4 -1188.229277 53.019067 1655.807725 2145.889784 -601.053462 -184.511433 -1026.117937 -837.301345 -17.523115</t>
  </si>
  <si>
    <t>4 -181.204563 11.823014 236.893475 272.714508 -69.038355 -12.601823 -164.825420 -112.747044 18.983639</t>
  </si>
  <si>
    <t>3 -2712.620866 910.643965 4406.950009 1061.846334 -506.932184 -550.955625 -1593.701910 -1347.528422 332.263517</t>
  </si>
  <si>
    <t>3 -681.552505 168.121209 1222.604780 795.268161 -416.950141 -71.783387 -52.391172 -611.388267 -351.931690</t>
  </si>
  <si>
    <t>3 -36.852123 -0.073436 66.203184 34.357787 -15.636115 -4.568473 -22.863018 -24.086015 3.517355</t>
  </si>
  <si>
    <t>3 -91.026598 -23.405178 200.931609 99.346379 -34.405686 -9.036165 -50.445582 -90.513290 -1.446884</t>
  </si>
  <si>
    <t>3 -490.903252 14.822180 504.516510 454.564330 -109.868393 -97.907254 -70.237039 -133.380542 -71.613560</t>
  </si>
  <si>
    <t>3 -512.779198 -78.752432 1360.896026 200.534022 -64.583789 -70.501556 -470.077649 -241.177453 -123.569181</t>
  </si>
  <si>
    <t>3 -1985.308060 172.816856 2639.312811 1736.347963 -534.788836 -159.480892 -318.512077 -940.447964 -609.959304</t>
  </si>
  <si>
    <t>3 -1273.115848 170.762416 3135.338154 1645.035715 -654.892497 -306.391146 -1126.678565 -1172.997407 -417.075866</t>
  </si>
  <si>
    <t>3 -278.846412 5.919714 501.328816 324.092867 -216.763122 -50.755409 1.152910 -218.244827 -67.887596</t>
  </si>
  <si>
    <t>3 -73.705677 1.500828 219.880605 83.161360 -35.952391 -20.380596 -71.339616 -66.879382 -36.286063</t>
  </si>
  <si>
    <t>4 -1101.964507 120.154216 1260.595345 1698.021384 -502.691314 -44.308906 -611.670348 -532.276527 -285.867261</t>
  </si>
  <si>
    <t>3 -2248.096522 183.149912 3794.801593 2197.882488 -942.192007 -250.111218 -281.887094 -1373.568948 -1079.992269</t>
  </si>
  <si>
    <t>4 -143.990281 -96.482115 -6.448941 346.818318 7.213932 3.253160 -93.587420 -5.891108 -10.886667</t>
  </si>
  <si>
    <t>4 -9267.451444 770.244753 12869.310332 15218.195445 -3610.804186 -4306.800727 125.356124 -8557.279978 -3240.824959</t>
  </si>
  <si>
    <t>4 -932.106516 158.010363 900.063870 1186.047377 -341.434604 -26.545586 -375.601456 -414.573688 -153.863165</t>
  </si>
  <si>
    <t>3 -1646.438325 191.564603 2062.525463 1712.713451 -23.684520 -538.780723 -981.721778 -981.732119 205.522007</t>
  </si>
  <si>
    <t>3 -310.078178 -3.244587 366.087216 304.457288 -22.440875 -4.068318 -80.693208 -156.813899 -93.207242</t>
  </si>
  <si>
    <t>4 -55.618520 -17.456009 79.738213 113.002530 -31.243746 -12.414555 -41.461309 -41.107236 6.559685</t>
  </si>
  <si>
    <t>3 -39.282127 -5.019192 72.920681 64.043733 -21.234845 2.879834 -41.436156 -31.238229 -1.634223</t>
  </si>
  <si>
    <t>3 -8163.577486 1528.052252 9506.240099 7491.569265 -2484.759891 -547.127441 -1180.555791 -3503.237448 -2646.689145</t>
  </si>
  <si>
    <t>3 -1222.764023 -328.651131 2579.201439 1930.830579 -555.793469 36.629674 -1619.713391 -801.428601 -18.340007</t>
  </si>
  <si>
    <t>3 -810.383151 12.355347 2053.931524 1007.098014 -719.462659 -164.987844 -375.169704 -465.108064 -538.280115</t>
  </si>
  <si>
    <t>3 -659.519514 78.464822 1712.678557 794.484447 -486.388615 -120.478652 -159.992899 -655.393038 -503.861548</t>
  </si>
  <si>
    <t>3 -187.187628 22.665701 302.398308 206.118355 -75.544623 2.084904 -120.603582 -121.958635 -27.974180</t>
  </si>
  <si>
    <t>4 -1224.431566 -99.030607 2005.307648 2076.431037 -495.114640 43.733684 -1449.652519 -705.804777 -151.455465</t>
  </si>
  <si>
    <t>3 -99.405942 -31.698620 137.253998 117.723233 -27.662211 -9.947954 -52.056404 -39.910211 5.703387</t>
  </si>
  <si>
    <t>3 -3491.830202 467.222460 5367.898727 2927.662022 -762.459286 -324.699130 -1322.257978 -1714.092867 -1147.457812</t>
  </si>
  <si>
    <t>3 -76.134733 4.113543 199.723804 72.062754 -16.128558 -41.196869 -143.223697 -64.884655 65.667003</t>
  </si>
  <si>
    <t>3 -9818.158813 1556.541887 20376.862971 14641.767894 -5707.890887 -1068.549960 -4763.092287 -10880.327432 -4337.226382</t>
  </si>
  <si>
    <t>3 -201.773984 57.764811 224.920020 160.466612 0.666200 -36.528916 -118.841881 -63.429988 -23.246274</t>
  </si>
  <si>
    <t>3 -441.682609 22.600068 852.184560 618.649539 -258.184589 -71.122191 -228.674409 -276.852983 -216.920762</t>
  </si>
  <si>
    <t>4 -49.383217 -6.341370 89.848876 92.377376 -26.331180 -2.930149 -69.628090 -36.604519 8.991491</t>
  </si>
  <si>
    <t>3 -212.534711 29.970403 565.858310 310.534899 -185.718458 -82.835183 -132.929275 -226.250092 -66.098103</t>
  </si>
  <si>
    <t>3 -32.379420 -19.740312 79.451972 77.665447 -32.020682 -3.056463 -19.492625 -41.039473 -9.388977</t>
  </si>
  <si>
    <t>3 -157.286011 -131.475870 695.724785 247.815476 -60.189934 -39.264324 -490.332071 -172.819172 107.816754</t>
  </si>
  <si>
    <t>3 -1325.303449 -358.850070 2534.225010 2410.306468 -430.666678 -451.234238 -1468.658646 -1035.590322 125.748304</t>
  </si>
  <si>
    <t>3 -2594.689537 412.652110 3835.018707 1782.071609 -740.243440 -1295.391982 948.383362 -2095.272174 -252.563490</t>
  </si>
  <si>
    <t>3 -192.661776 12.141070 302.253650 254.665524 -109.737228 -10.093169 -79.731376 -132.690390 -44.147479</t>
  </si>
  <si>
    <t>3 -508.233155 119.526391 842.252415 468.361478 -114.692338 -220.939476 51.345996 -486.109587 -151.516131</t>
  </si>
  <si>
    <t>3 -4719.841471 627.812568 8601.847876 4240.805257 -1566.338919 -881.342322 -1506.611484 -3202.782609 -1593.599041</t>
  </si>
  <si>
    <t>4 -397.361974 -52.745188 472.645827 568.772290 -128.333229 45.500922 -212.640448 -319.200171 23.359826</t>
  </si>
  <si>
    <t>4 -676.975971 120.722071 742.596331 936.782273 -233.550344 -96.392326 -6.002957 -484.301146 -302.882378</t>
  </si>
  <si>
    <t>3 -78.820201 8.365320 108.589652 74.314829 -29.038774 11.666472 -36.742083 -37.626462 -20.709217</t>
  </si>
  <si>
    <t>3 -179.206735 -19.191059 577.413879 303.462286 -12.283847 -93.258682 -305.956927 -219.594797 -51.384803</t>
  </si>
  <si>
    <t>3 -327.698818 -53.502665 603.213132 174.479254 203.625980 -93.965086 -405.867937 -303.794065 203.501319</t>
  </si>
  <si>
    <t>3 -13.100423 -8.162723 50.494658 36.839300 -14.337700 -2.145975 -25.941961 -21.748794 -1.896688</t>
  </si>
  <si>
    <t>3 -177.149248 9.846480 353.697239 147.285255 -42.928612 -29.222061 -137.033237 -125.831698 1.333606</t>
  </si>
  <si>
    <t>3 -273.057988 11.676237 660.737312 357.906560 -109.888066 -88.580632 -156.480288 -252.392215 -149.924048</t>
  </si>
  <si>
    <t>3 -24.326668 1.513254 57.795173 41.990342 -14.597632 -6.055845 -26.774346 -36.277417 6.732484</t>
  </si>
  <si>
    <t>3 -131.808631 -15.159868 237.380343 231.690945 -71.821832 -13.951189 -128.758560 -106.697284 -0.876154</t>
  </si>
  <si>
    <t>3 -2154.690507 -209.977746 4053.067289 2136.117236 -952.433794 -171.105208 -83.609899 -1688.279213 -929.107360</t>
  </si>
  <si>
    <t>3 -762.575043 113.744543 1314.704069 626.088132 -284.000719 69.208186 -251.804398 -543.246363 -282.127158</t>
  </si>
  <si>
    <t>3 -178.950106 14.722974 299.363007 245.743957 -108.750892 -22.237944 -74.825238 -123.508074 -51.558708</t>
  </si>
  <si>
    <t>3 -2432.297346 454.317997 4836.889902 1096.965497 0.925777 -651.092869 -1009.935342 -1825.461164 -470.352303</t>
  </si>
  <si>
    <t>4 -804.185576 223.215853 1109.911553 1221.724874 -559.609231 -337.398756 258.546970 -821.581385 -290.631461</t>
  </si>
  <si>
    <t>3 -245.261650 -1.309420 420.068369 137.888424 -70.481185 30.787717 -59.320233 -136.721245 -75.653613</t>
  </si>
  <si>
    <t>3 -139.023779 -15.116163 469.318512 200.684470 -77.279735 -84.334732 -223.710156 -205.934890 75.391327</t>
  </si>
  <si>
    <t>3 -931.117309 214.375003 1315.291881 1203.767862 -436.175844 -160.802890 -230.268011 -528.731709 -446.346778</t>
  </si>
  <si>
    <t>3 -279.347105 21.017395 439.854357 230.806556 -90.707392 -9.418718 -114.597449 -72.363033 -125.246910</t>
  </si>
  <si>
    <t>3 -84.399599 -17.742919 132.306561 -13.021266 45.794049 -50.207844 -83.893898 17.862079 53.300812</t>
  </si>
  <si>
    <t>3 -2203.864836 268.476307 5372.107701 2207.239634 -1431.288534 -1009.306133 -275.541909 -1953.035380 -974.810264</t>
  </si>
  <si>
    <t>3 -1182.436751 166.398176 2370.028472 846.175487 -227.755817 -256.986274 -586.458914 -982.694323 -146.291915</t>
  </si>
  <si>
    <t>4 -175.043499 19.990158 167.942501 211.840487 2.134628 18.599691 -173.994976 -61.298267 -10.172372</t>
  </si>
  <si>
    <t>4 -177.716211 9.471143 186.074134 241.848424 -6.383704 -87.983159 85.372716 -195.384366 -55.300972</t>
  </si>
  <si>
    <t>3 -1824.520593 -450.012620 3342.108313 2185.563630 -346.833176 -512.959038 -1165.324376 -904.738281 -323.306824</t>
  </si>
  <si>
    <t>3 -57.349937 -35.647884 166.899257 30.785333 -5.164099 -0.475114 -99.219897 -32.042562 32.212718</t>
  </si>
  <si>
    <t>3 -3617.938967 833.720819 6545.188924 3287.543391 -1298.842110 -405.828134 -2709.839909 -2102.426971 -531.639311</t>
  </si>
  <si>
    <t>3 -62.026602 15.025915 149.596044 50.246327 -5.611640 -45.124149 -2.823272 -72.080524 -27.203176</t>
  </si>
  <si>
    <t>3 -63.134934 3.139250 155.026398 75.244135 -54.758130 -12.839019 -35.868116 -50.797313 -16.013170</t>
  </si>
  <si>
    <t>3 -138.807694 9.983482 438.242685 236.916674 -131.659091 -49.992481 -96.130461 -182.009275 -86.545104</t>
  </si>
  <si>
    <t>3 -20446.840188 3352.117761 30771.769211 21825.342938 -8001.719194 -598.816004 -6861.937520 -11684.038750 -8356.051864</t>
  </si>
  <si>
    <t>4 -695.001318 139.651175 579.843855 872.666922 -304.624281 -14.496507 -83.439292 -254.645025 -239.959839</t>
  </si>
  <si>
    <t>3 -418.957271 -117.073485 897.763102 664.126927 -192.415396 11.184929 -563.862955 -280.530499 -0.245384</t>
  </si>
  <si>
    <t>3 -1305.205833 -121.759972 2882.380544 1783.530401 -941.713460 -457.699015 33.642676 -1331.432304 -541.752816</t>
  </si>
  <si>
    <t>3 -457.194908 57.278677 1421.234155 729.564439 -387.124810 -188.416194 -429.989329 -554.836225 -190.519828</t>
  </si>
  <si>
    <t>3 -551.420581 -55.189679 871.407308 696.291368 -128.262355 -1.624358 -394.529388 -419.735888 -16.944744</t>
  </si>
  <si>
    <t>3 -1121.881692 19.798147 3092.207879 939.544523 -603.583227 -477.142287 -385.940170 -1003.272983 -459.744811</t>
  </si>
  <si>
    <t>3 -55.768098 0.349834 73.434314 59.609616 -34.545523 -13.359462 -15.400240 -58.086095 43.765219</t>
  </si>
  <si>
    <t>3 -215.983961 -7.166426 365.575698 338.045670 -105.929581 -9.846352 -164.457798 -151.721783 -48.518267</t>
  </si>
  <si>
    <t>3 -1813.456543 -12.741279 2577.872172 2115.874141 -623.079237 -332.669089 -2068.673831 -1154.133765 1310.991145</t>
  </si>
  <si>
    <t>3 -17061.240531 4092.431612 23820.274524 5927.992858 -1699.328461 -2220.392467 -3934.298476 -9052.093854 126.432818</t>
  </si>
  <si>
    <t>3 -1640.756945 300.376564 4794.556144 1928.002691 -1188.693235 -589.955263 -1773.562046 -1437.283537 -392.705562</t>
  </si>
  <si>
    <t>4 -1737.040827 304.779738 796.478437 2172.514072 175.904650 -637.238688 -172.310350 -755.235810 -147.882465</t>
  </si>
  <si>
    <t>3 -836.106864 -67.833741 1928.534171 609.925542 -94.641728 170.347354 -894.821813 -789.812579 -25.601555</t>
  </si>
  <si>
    <t>3 -1480.117290 117.977711 1744.744240 1371.677139 -506.708935 86.463196 -212.847636 -731.013699 -390.186074</t>
  </si>
  <si>
    <t>4 -196.627231 17.064275 201.005068 238.982004 -24.726947 -6.849589 -111.258386 -111.082956 -6.508658</t>
  </si>
  <si>
    <t>3 -4672.450198 -98.197829 6559.716807 415.643213 0.637580 -559.879805 2585.079600 -1600.561006 -2630.046582</t>
  </si>
  <si>
    <t>3 -215.972607 7.985973 392.814557 144.741372 -74.033569 -30.980756 -50.539260 -153.304804 -20.714751</t>
  </si>
  <si>
    <t>4 -768.833208 129.340609 583.617551 821.561828 -114.364648 -40.884626 -50.606107 -388.111370 -171.726628</t>
  </si>
  <si>
    <t>3 -460.669738 68.131615 499.133190 473.880154 -157.107216 39.923530 -132.336419 -177.007716 -153.950682</t>
  </si>
  <si>
    <t>4 -8692.341159 1557.909460 9716.530028 14233.211204 -5090.089510 -1687.014290 -1845.350205 -6013.841582 -2179.038636</t>
  </si>
  <si>
    <t>3 -7399.490126 -442.010675 10858.223287 8058.945891 -1912.265428 -764.671663 -4219.662182 -573.914140 -3605.286989</t>
  </si>
  <si>
    <t>3 -5541.500471 -53.571967 7815.956686 4353.677896 -742.590368 71.189659 -546.973335 -3412.935681 -1943.319303</t>
  </si>
  <si>
    <t>4 -189.300992 17.345779 197.407406 208.639595 -70.675643 3.459117 -50.414980 -94.378890 -22.082245</t>
  </si>
  <si>
    <t>4 -995.383974 -31.260923 1263.751638 1302.329342 219.750072 -239.391339 -146.037810 -528.779488 -844.986968</t>
  </si>
  <si>
    <t>3 -1126.638731 -115.938249 2286.247668 1710.956928 -640.332535 -3.373252 -1081.531351 -1003.401129 -26.007932</t>
  </si>
  <si>
    <t>3 -19.671604 -7.520134 47.827325 36.629619 -12.254110 1.377472 -36.044836 -20.954288 10.610101</t>
  </si>
  <si>
    <t>3 -295.210065 -28.329461 677.175603 402.018354 -223.602863 -39.213808 -138.186951 -203.903648 -150.749066</t>
  </si>
  <si>
    <t>3 -323.096620 14.371220 345.524189 265.585978 -52.855162 -1.720192 -70.550835 -162.753143 -14.509850</t>
  </si>
  <si>
    <t>3 -324.470641 13.157348 416.408509 241.695589 -41.183178 -16.329150 -108.695800 -164.330252 -16.256518</t>
  </si>
  <si>
    <t>3 -1029.274705 139.817079 2406.312083 1170.328070 -476.882297 -350.923978 -611.236455 -865.625168 -382.527467</t>
  </si>
  <si>
    <t>3 -109.422734 12.693669 256.211992 91.052446 -41.985740 -38.778180 -66.218735 -80.898984 -22.655051</t>
  </si>
  <si>
    <t>3 -94.649478 -3.327142 163.012546 66.030157 18.392383 -40.544838 -59.332410 -76.052942 26.470936</t>
  </si>
  <si>
    <t>3 -1602.676252 258.828007 3656.318212 3121.437390 -1624.316647 -408.924953 -1172.511831 -1533.378364 -694.786493</t>
  </si>
  <si>
    <t>3 -922.051543 -253.457648 1686.657118 756.868909 -46.098125 -352.880586 191.034585 -664.123932 -395.965590</t>
  </si>
  <si>
    <t>4 -627.050350 -96.393532 855.354054 912.053824 131.769582 -70.538019 -479.375221 -362.386646 -263.443305</t>
  </si>
  <si>
    <t>5 -909.704426 -165.700446 959.172235 195.900193 1051.514819 -516.786899 -490.140878 -693.967528 569.677904</t>
  </si>
  <si>
    <t>3 -117.637302 11.654201 183.723819 177.192260 -34.330504 -58.187575 -52.345286 -150.376067 40.305869</t>
  </si>
  <si>
    <t>3 -26.780560 -7.831474 74.421664 2.578935 10.564670 -16.213563 -49.773235 -6.977421 20.010336</t>
  </si>
  <si>
    <t>3 -204.307316 -90.684140 425.728329 353.358060 -95.938784 -12.108359 -73.333999 -318.680448 15.962315</t>
  </si>
  <si>
    <t>3 -109.321136 -13.699320 156.221883 33.755020 -16.652888 7.126080 -50.126309 -24.279030 16.974063</t>
  </si>
  <si>
    <t>3 -887.291007 76.679427 1456.372122 1123.852809 -353.186932 70.112360 -362.405280 -715.232779 -408.908186</t>
  </si>
  <si>
    <t>3 -135.787881 -7.748554 242.028379 201.694029 -5.346837 -60.190176 -170.837222 -183.783569 119.969993</t>
  </si>
  <si>
    <t>3 -102.626004 -50.817538 157.785331 107.620879 4.880671 -16.140262 -22.079396 -58.332310 -20.292826</t>
  </si>
  <si>
    <t>3 -19.009134 -4.130455 88.905986 2.198654 -8.638892 -13.436407 -39.936228 -27.795261 21.840857</t>
  </si>
  <si>
    <t>3 -454.169950 -244.009970 817.463402 498.918866 -60.337674 8.840186 -86.214566 -590.830563 110.333592</t>
  </si>
  <si>
    <t>3 -1414.376252 232.045076 2199.841739 1827.386474 -661.486240 -248.388510 -345.140540 -1000.619509 -589.274234</t>
  </si>
  <si>
    <t>3 -707.230799 -20.576328 1281.397856 702.587383 -186.990378 -147.174672 -339.093573 -492.092741 -90.844435</t>
  </si>
  <si>
    <t>3 -1105.418188 277.047420 1980.381460 851.549772 -219.005199 -240.843437 -766.518042 -964.750284 187.532235</t>
  </si>
  <si>
    <t>3 -100.248113 -40.346735 218.055034 105.820044 -23.413799 -10.250940 -41.473360 -62.533574 -45.610259</t>
  </si>
  <si>
    <t>3 -1638.527644 -141.456326 3430.779157 958.458964 30.010823 -894.600858 -2310.333066 -718.938751 1284.581103</t>
  </si>
  <si>
    <t>3 -73.430807 -6.690212 259.030432 73.675697 -39.116768 -34.834315 -108.825001 -78.753766 8.943529</t>
  </si>
  <si>
    <t>3 -1481.317522 30.546620 1942.379885 918.559567 373.655196 -317.786346 -252.993510 -872.948207 -340.116430</t>
  </si>
  <si>
    <t>4 -57.245427 1.938018 79.351690 79.619329 -7.735842 -6.425749 -43.417608 -53.212458 7.126926</t>
  </si>
  <si>
    <t>3 -279.768950 -80.372049 527.114274 279.948635 -130.624529 45.179566 -178.633592 -38.928449 -143.917920</t>
  </si>
  <si>
    <t>4 -476.223232 56.401805 450.366439 615.637552 -105.847364 -37.165193 -134.902297 -312.639552 -55.632560</t>
  </si>
  <si>
    <t>4 -48.919422 -1.818956 71.393693 103.730830 -30.353546 -2.967217 -47.460783 -43.661229 0.056184</t>
  </si>
  <si>
    <t>3 -323.812029 47.391440 523.880416 378.751545 -157.247013 -41.675913 -137.115677 -218.179176 -71.995439</t>
  </si>
  <si>
    <t>4 -1819.352180 -55.974354 2126.619824 3665.289643 -956.574837 -405.682968 -736.393787 -1122.689433 -695.270259</t>
  </si>
  <si>
    <t>3 -4687.833784 -29.825769 4115.684523 3464.068244 627.716734 -305.622208 -61.785099 -1871.915025 -1250.548101</t>
  </si>
  <si>
    <t>3 -68.652256 -4.470648 196.301152 58.270321 -32.328565 -14.932023 -81.757476 -59.895690 7.464283</t>
  </si>
  <si>
    <t>3 -1603.979011 252.559664 2810.033272 1423.421246 -321.576771 -378.979499 -692.838395 -1354.372308 -134.287083</t>
  </si>
  <si>
    <t>3 -1066.739962 161.997598 1712.813718 1397.526298 -514.272109 -308.339874 -187.859416 -873.894269 -321.240633</t>
  </si>
  <si>
    <t>3 -679.542657 142.613983 1406.688727 576.296029 -272.840182 -154.617533 -356.563016 -519.916354 -142.128846</t>
  </si>
  <si>
    <t>4 -245.876924 -38.538406 382.567224 387.591570 -79.297371 -37.316139 -177.148331 -145.260747 -46.725040</t>
  </si>
  <si>
    <t>3 -320.598375 -26.488777 931.874171 463.055864 -304.190875 -95.791822 -303.188113 -354.456937 9.779975</t>
  </si>
  <si>
    <t>3 -1125.312729 106.780448 2861.402118 579.815863 -450.850046 -408.524606 -742.070842 -972.015618 150.753992</t>
  </si>
  <si>
    <t>3 -244.542619 -167.922157 1706.319801 -547.727251 266.781471 -537.781450 -1127.717353 -138.544597 791.118477</t>
  </si>
  <si>
    <t>4 -7114.941973 334.653379 5595.026402 6994.381086 -2103.755018 -1284.290483 801.284065 -2905.279509 -317.160077</t>
  </si>
  <si>
    <t>3 -335.805934 2.277604 507.487576 159.100665 -77.283282 -74.737051 37.131941 -292.417969 74.239671</t>
  </si>
  <si>
    <t>3 -766.156483 -18.331745 1073.234439 405.367790 -90.855586 64.328239 -722.975525 -230.702425 286.071755</t>
  </si>
  <si>
    <t>3 -12708.637459 1228.748894 26397.912055 11325.950640 -6147.245493 -1416.346323 -3342.973981 -7333.938588 -8003.536743</t>
  </si>
  <si>
    <t>3 -145.093387 16.765434 170.461151 165.033495 35.473446 -46.995971 -26.765044 -146.254445 -22.625237</t>
  </si>
  <si>
    <t>3 -2186.162429 64.182584 4805.955464 980.280626 -475.035460 -803.064067 -986.659839 -1576.872319 177.356926</t>
  </si>
  <si>
    <t>3 -16757.732719 3890.046437 19057.027006 18806.017411 -7464.744250 -46.654273 -5488.554166 -8818.819383 -3176.735549</t>
  </si>
  <si>
    <t>4 -427.572744 65.850844 545.256847 705.579495 -215.007950 -78.999998 -38.965736 -372.029294 -184.115261</t>
  </si>
  <si>
    <t>3 -290.328506 -8.667944 699.582109 434.569202 -169.023463 -65.147447 -228.524388 -327.651386 -44.810626</t>
  </si>
  <si>
    <t>3 -586.772160 -279.342456 1372.279671 137.358963 -221.601256 -93.141856 -543.362183 -25.929970 240.485455</t>
  </si>
  <si>
    <t>3 -19.914574 -7.365417 48.862193 27.930066 -7.363698 -7.949620 -23.942759 -21.336255 11.079513</t>
  </si>
  <si>
    <t>3 -5619.958512 -374.577942 8171.324528 5256.766443 -808.356337 -305.838592 -863.734721 -4323.563466 -1132.114596</t>
  </si>
  <si>
    <t>3 -220.287021 18.288980 495.968826 295.849561 -42.247272 -71.506961 -188.470239 -233.569167 -54.029760</t>
  </si>
  <si>
    <t>4 -1049.833446 -56.771265 808.601378 1521.116212 -513.076799 -249.332113 223.690922 -434.173747 -250.228736</t>
  </si>
  <si>
    <t>3 -177.857724 49.736561 232.136099 168.828519 -104.423705 -6.411079 -55.998275 -93.198331 -12.813390</t>
  </si>
  <si>
    <t>3 -3800.800527 720.413623 6393.248050 5031.825599 -2317.914142 -123.771877 -1559.559937 -2381.699409 -1961.761105</t>
  </si>
  <si>
    <t>3 -5149.423091 1492.914636 5692.460750 4857.209785 -1714.192589 -1258.252302 562.311464 -3623.116569 -859.963428</t>
  </si>
  <si>
    <t>3 -1491.192044 116.917452 3965.291046 1721.796184 -838.646525 -392.940063 -1107.302888 -1475.061287 -498.875828</t>
  </si>
  <si>
    <t>4 -443.023614 47.095912 572.087303 689.195785 -189.676827 -42.414152 -210.910980 -285.158202 -137.200234</t>
  </si>
  <si>
    <t>4 -1537.237476 165.512135 2282.599018 2373.419431 -773.628564 -286.260479 -1059.323929 -1172.874040 7.773364</t>
  </si>
  <si>
    <t>3 -1793.054825 -120.606354 2102.613956 2067.325987 -704.339465 -251.314979 -8.392277 -1008.668041 -283.594876</t>
  </si>
  <si>
    <t>3 -14304.685613 2211.787067 24350.369308 17763.199389 -6868.485891 -7185.928684 -1725.030311 -12236.349319 -2005.049194</t>
  </si>
  <si>
    <t>3 -750.314663 -73.746992 1088.515232 958.842887 -120.830267 220.079576 -381.094632 -870.477567 -70.976393</t>
  </si>
  <si>
    <t>3 -278.908684 -57.540534 852.796364 164.643267 -120.792739 -26.609447 -176.697454 -80.572543 -276.320855</t>
  </si>
  <si>
    <t>3 -446.990360 57.444641 894.896607 326.248983 -19.515267 -210.859866 -394.660529 -323.017440 116.447008</t>
  </si>
  <si>
    <t>3 -1414.491073 -396.207508 2512.708963 857.170261 63.393715 -272.100006 -849.850070 -808.012356 307.367015</t>
  </si>
  <si>
    <t>3 -60.196559 -17.189913 192.998156 33.194909 -24.682088 -2.199693 -52.380673 -29.471878 -40.073055</t>
  </si>
  <si>
    <t>3 -754.961019 -32.919125 746.130132 642.174126 -64.091045 -53.481377 -222.696400 -227.444348 -32.721596</t>
  </si>
  <si>
    <t>3 -442.632053 -72.489700 1133.722272 554.431310 -248.113553 -45.030612 -231.752452 -303.719324 -344.420349</t>
  </si>
  <si>
    <t>3 -173.894738 16.361099 252.082820 159.481981 -40.953788 23.474538 -65.228750 -114.851421 -56.473376</t>
  </si>
  <si>
    <t>3 -1130.734339 6.457956 2601.059614 987.142385 -353.855631 -203.592216 -979.251361 -728.486576 -198.757951</t>
  </si>
  <si>
    <t>3 -60.340295 -11.875535 158.854527 66.278157 -35.838737 -26.765320 -43.502935 -88.443633 41.632294</t>
  </si>
  <si>
    <t>3 -2675.481292 617.584386 3608.642150 2104.003811 -609.301205 -36.893195 -1185.012821 -1594.929739 -228.632648</t>
  </si>
  <si>
    <t>3 -2457.053205 405.855924 3620.779296 2121.617037 -591.578801 -996.338560 -1527.595346 -1383.663344 807.928107</t>
  </si>
  <si>
    <t>3 -354.693244 45.058346 476.801903 389.853188 -100.702096 28.071227 -118.177403 -250.749439 -115.467432</t>
  </si>
  <si>
    <t>3 -1584.383576 68.148548 3294.733291 1918.456010 -293.341989 -531.612502 -1329.357225 -1238.155163 -304.505706</t>
  </si>
  <si>
    <t>3 -544.013145 37.782161 671.785997 604.167368 -66.705118 -30.083336 -105.766351 -396.883449 -170.290793</t>
  </si>
  <si>
    <t>3 -263.462769 -66.927617 475.189366 54.694239 -72.793113 -31.286051 -10.144960 6.918322 -92.190724</t>
  </si>
  <si>
    <t>4 -1033.341976 22.584665 799.208243 1379.130047 -346.059342 -70.735032 -262.804492 -167.644530 -320.349588</t>
  </si>
  <si>
    <t>3 -2498.721084 -345.122446 3688.768046 1824.046368 -689.492381 2.070594 -693.195534 -1232.373736 -56.028857</t>
  </si>
  <si>
    <t>3 -149.118174 -4.159100 214.712502 203.085347 -68.929872 -10.260140 -171.595050 -138.245102 124.508088</t>
  </si>
  <si>
    <t>3 -983.102925 -231.973431 2038.985773 1849.701936 -518.039566 -47.751370 -980.240240 -778.991543 -348.606315</t>
  </si>
  <si>
    <t>3 -2944.531745 425.827575 3996.194820 1664.609884 91.787914 -957.936763 -1829.029599 -1245.510237 798.544531</t>
  </si>
  <si>
    <t>3 -9226.619808 -924.560239 12997.498203 7782.145009 -2773.562769 1117.786737 -1411.675629 -4576.270882 -2984.884717</t>
  </si>
  <si>
    <t>3 -3257.678623 77.566436 5925.894608 3843.983802 -1095.188455 -180.805513 -1940.817001 -2457.057283 -915.919615</t>
  </si>
  <si>
    <t>3 -2681.499602 691.694820 4720.521543 4576.925780 -590.309795 -1099.600892 -1026.772494 -3266.280146 -1324.708252</t>
  </si>
  <si>
    <t>3 -502.268167 -146.189885 985.528906 634.037703 -312.782573 -29.962893 -38.961500 -317.129455 -272.278877</t>
  </si>
  <si>
    <t>4 -9507.518522 1865.103879 9843.001141 11574.329271 -2930.740502 707.502202 -2677.899541 -6234.725096 -2639.151164</t>
  </si>
  <si>
    <t>3 -1304.616796 -33.416488 2222.979832 1099.720793 -510.847387 -271.629370 32.639913 -708.404074 -526.441697</t>
  </si>
  <si>
    <t>4 -149.997449 12.836002 88.681298 183.545155 -8.767402 -23.521988 0.680876 -85.151266 -18.307278</t>
  </si>
  <si>
    <t>3 -1467.455763 300.492872 1713.813447 721.254147 -207.232819 490.001576 -498.557072 -772.533523 -279.802370</t>
  </si>
  <si>
    <t>3 -25.123415 -10.170716 69.807892 -1.379543 4.279376 -4.234163 -36.625118 -18.118389 21.563444</t>
  </si>
  <si>
    <t>3 -329.793795 -182.292508 373.767075 295.850457 34.737315 -52.246117 -214.600050 85.008577 -10.437046</t>
  </si>
  <si>
    <t>3 -13110.176319 1553.516382 14681.674816 7710.955728 793.135230 -301.867288 -3302.760639 -6369.248888 -1655.397837</t>
  </si>
  <si>
    <t>3 -1371.011901 -400.221513 3130.556662 1547.782213 -273.843929 -481.789021 -894.831223 -907.480098 -349.182667</t>
  </si>
  <si>
    <t>3 -89.731818 -77.852429 248.630167 5.905242 -16.568285 24.099423 34.141472 -11.729044 -116.896688</t>
  </si>
  <si>
    <t>3 -61.269049 -15.834758 146.004935 96.650037 -41.058306 -15.327318 -57.401746 -42.451298 -9.313296</t>
  </si>
  <si>
    <t>3 -964.972124 102.366413 1400.358551 880.027435 137.781468 -102.081741 -115.883133 -940.745094 -396.868705</t>
  </si>
  <si>
    <t>4 -199.871747 29.195529 168.520167 200.386570 -21.679103 -20.178929 -76.134534 -98.276446 18.035495</t>
  </si>
  <si>
    <t>4 -183.873267 -51.201752 227.463466 296.935551 -31.499376 -67.007976 -39.431395 -69.192646 -82.194513</t>
  </si>
  <si>
    <t>3 -1899.024563 406.087787 3047.327622 1168.106236 -332.869219 -317.406207 -947.013016 -1208.149506 82.903675</t>
  </si>
  <si>
    <t>3 -2393.320047 341.359481 5159.848168 718.002548 -312.686904 -532.282519 -1270.455748 -1496.590614 -213.911498</t>
  </si>
  <si>
    <t>3 -66.133724 -18.932776 139.351607 108.129598 -36.886441 -6.260401 -43.401329 -52.240287 -23.627013</t>
  </si>
  <si>
    <t>3 -147.317349 11.020430 254.232642 186.089437 -51.787674 -21.963736 -87.564945 -90.196012 -52.514134</t>
  </si>
  <si>
    <t>3 -21.843571 -10.680529 138.704833 27.112324 -33.650009 -5.838728 -39.177682 -52.515312 -2.111874</t>
  </si>
  <si>
    <t>3 -48.958862 -18.899263 103.510351 63.543175 -23.150972 -4.323922 -10.888861 -43.142748 -17.689769</t>
  </si>
  <si>
    <t>3 -1040.133202 234.240284 1092.035646 460.332196 16.061197 377.848334 -250.055641 -724.512170 -165.831744</t>
  </si>
  <si>
    <t>3 -243.907678 -0.630136 429.724768 388.007318 -107.108150 -99.039601 -73.666883 -176.921042 -116.460324</t>
  </si>
  <si>
    <t>3 -2554.274066 777.061620 3159.300716 2158.230812 -718.208885 -212.629392 -971.422948 -1223.812563 -414.273916</t>
  </si>
  <si>
    <t>3 -527.641653 59.506015 753.393200 752.437080 -191.502302 -107.807160 -422.790670 -314.155930 -1.442239</t>
  </si>
  <si>
    <t>3 -1890.200388 171.062367 2292.053004 1935.487342 -606.430166 -275.828162 -268.794727 -956.875530 -400.504644</t>
  </si>
  <si>
    <t>4 -3379.790006 -875.840618 3973.391038 5578.378320 -1016.804111 -993.283972 -259.925923 -2318.093999 -708.090504</t>
  </si>
  <si>
    <t>3 -3751.184545 -261.282265 4586.827052 2115.130356 -145.296824 -835.280362 417.363254 -2475.082883 348.735901</t>
  </si>
  <si>
    <t>4 -803.674812 107.894521 703.567704 1042.369330 -266.921966 -64.105569 -228.835941 -457.388722 -32.911951</t>
  </si>
  <si>
    <t>3 -14.225518 0.678531 36.611665 32.908740 -7.784896 -7.601808 -34.391374 -18.454073 12.258355</t>
  </si>
  <si>
    <t>3 -1515.962030 -1242.998383 4762.775156 3480.492356 -914.570439 -1173.431055 -1178.702044 -1581.534683 -636.122006</t>
  </si>
  <si>
    <t>3 -2478.467561 -54.807106 4225.323534 1465.330667 -145.414634 -500.702925 -457.982691 -1288.619285 -764.700555</t>
  </si>
  <si>
    <t>4 -2601.901715 199.947950 2391.591079 3012.560587 -708.147391 161.261409 -477.895487 -1189.892455 -787.572013</t>
  </si>
  <si>
    <t>4 -798.055991 157.612848 1066.198955 1167.492323 -303.635892 -158.049112 -136.381939 -691.070634 -304.119142</t>
  </si>
  <si>
    <t>3 -9623.175047 965.220640 19386.438660 6144.785800 -1151.467458 -2400.508732 -8187.335189 -6147.519445 1013.453831</t>
  </si>
  <si>
    <t>4 -1660.844453 373.119399 1821.823610 2804.053432 -742.516647 -606.130547 205.371731 -1529.847338 -665.046368</t>
  </si>
  <si>
    <t>3 -58.547842 -14.906163 153.112437 74.479756 -35.336217 -6.364233 -46.522509 -44.990750 -20.925090</t>
  </si>
  <si>
    <t>4 -70.581979 -8.450284 107.042485 118.177433 -34.534163 -14.214642 -53.246597 -42.271416 -1.921513</t>
  </si>
  <si>
    <t>3 -423.469290 -103.110603 535.908041 491.190334 -1.143273 58.301636 -192.727097 -342.168540 -22.787606</t>
  </si>
  <si>
    <t>3 -1157.568472 169.928534 2048.599204 1844.468578 -663.257703 -387.089925 -420.456758 -1183.922941 -250.710610</t>
  </si>
  <si>
    <t>4 -16162.296534 -82.793686 14037.432311 21433.626241 -7240.484118 -4235.239155 8606.432615 -12242.238023 -4114.627689</t>
  </si>
  <si>
    <t>3 -495.679849 -613.574814 1867.873729 618.323206 -75.774730 -96.899679 -1035.646469 -242.434162 73.789993</t>
  </si>
  <si>
    <t>3 -50.420190 -3.990207 88.978691 12.775249 9.736280 -4.205683 -27.650459 -30.738445 5.514010</t>
  </si>
  <si>
    <t>3 -182.193192 2.697119 269.528480 73.681121 7.967754 27.530048 -99.259833 -82.427327 -17.527059</t>
  </si>
  <si>
    <t>3 -2349.246119 -1108.590528 7744.781640 3886.582400 -1490.421075 -621.989455 -4017.820330 -2132.898547 89.507490</t>
  </si>
  <si>
    <t>3 -898.811086 -191.836009 2040.607271 1234.040312 -32.710329 -463.371512 -535.148060 -956.588287 -196.195308</t>
  </si>
  <si>
    <t>4 -867.095687 168.814481 1332.761257 1672.588330 -394.037412 -381.750599 -657.104941 -621.496072 -252.694641</t>
  </si>
  <si>
    <t>3 -239.282954 0.974990 385.059796 152.019244 -45.611799 -43.227757 -19.070728 -131.422195 -59.441750</t>
  </si>
  <si>
    <t>3 -29.702550 7.988900 92.183561 32.295651 -38.680807 -17.713861 -45.523433 -24.860106 24.011608</t>
  </si>
  <si>
    <t>3 -190.786007 -46.013127 341.096096 159.128934 -24.886882 -25.181300 -127.194923 -125.998210 39.831582</t>
  </si>
  <si>
    <t>3 -1603.141753 61.328282 1852.905313 1607.576922 -446.696334 76.099699 -647.197061 -689.731814 -211.165695</t>
  </si>
  <si>
    <t>3 -170.252494 -5.132609 258.019783 158.461561 -24.364050 -41.273332 -107.091529 -108.780935 40.410365</t>
  </si>
  <si>
    <t>4 -1583.840327 109.217488 934.707765 2550.837189 -716.069968 -132.630674 -309.652056 -322.291303 -530.286678</t>
  </si>
  <si>
    <t>3 -388733.647990 -143652.531322 723696.130698 653519.737160 -258351.121437 -104070.242658 -18916.411901 -309544.601901 -153954.748321</t>
  </si>
  <si>
    <t>4 -1138.436170 -56.293774 1487.261504 1796.927999 -552.367803 -62.392301 -580.533029 -655.404096 -238.777823</t>
  </si>
  <si>
    <t>4 -6493.294467 399.085178 9713.440093 12447.672307 -3846.580838 -1891.753758 -2250.534920 -5091.280291 -2986.796843</t>
  </si>
  <si>
    <t>3 -901.421778 108.340304 1713.717337 1120.346321 -488.408352 -127.492136 -440.544587 -641.220732 -343.326415</t>
  </si>
  <si>
    <t>3 -6.908448 -4.793061 40.602639 12.787898 -7.541494 -2.960517 -25.806950 -18.747099 13.366580</t>
  </si>
  <si>
    <t>3 -1182.753920 -357.836068 2866.054908 862.249258 -605.871834 -217.414629 -860.602173 -526.146019 22.296184</t>
  </si>
  <si>
    <t>4 -5204.792072 -899.443290 5441.726950 7360.368310 -295.547099 -189.115666 -606.373697 -4799.988397 -806.932416</t>
  </si>
  <si>
    <t>3 -20.185501 -13.365461 121.572404 43.457218 -7.927830 -28.994348 -105.992385 -42.245175 53.680261</t>
  </si>
  <si>
    <t>3 -257.679324 -34.518342 778.988206 332.746485 -242.756039 -33.006454 -144.313434 -162.544230 -236.919999</t>
  </si>
  <si>
    <t>3 -367.581918 46.060044 428.538291 286.759752 -46.541177 -13.860101 -133.161849 -160.758534 -39.460526</t>
  </si>
  <si>
    <t>3 -1090.978166 84.047377 713.917102 -40.918815 -166.891396 226.291960 248.302659 409.252690 -383.023902</t>
  </si>
  <si>
    <t>3 -1165.153820 -392.605928 1977.403744 816.370359 -400.649137 56.683684 292.362291 -810.091881 -374.333885</t>
  </si>
  <si>
    <t>3 -93.905908 -35.961144 172.286772 59.111496 -6.313854 -16.517652 3.609079 -72.298258 -10.012415</t>
  </si>
  <si>
    <t>3 -3761.013185 737.318275 8301.753266 4502.401738 -2280.290818 -466.650516 -1966.623248 -2655.824044 -2411.092923</t>
  </si>
  <si>
    <t>4 -69.158025 -3.881656 51.919357 91.547655 -28.310067 -10.727013 -38.490063 -7.253564 14.352596</t>
  </si>
  <si>
    <t>3 -119.302858 9.138456 206.922864 133.219405 -36.842417 -19.325297 -45.041585 -92.214086 -36.556028</t>
  </si>
  <si>
    <t>3 -467.335396 157.895704 827.076014 529.010038 -490.969869 -2.832985 -152.038959 -326.395053 -74.413583</t>
  </si>
  <si>
    <t>3 -7602.664999 983.970594 12407.036370 6326.233600 -2483.071850 -1499.707164 -1524.430985 -5090.081450 -1517.369990</t>
  </si>
  <si>
    <t>3 -343.767363 15.690505 787.889884 296.787910 -153.619490 -93.484516 -107.446567 -318.513759 -83.541045</t>
  </si>
  <si>
    <t>3 -68.901913 22.907230 143.961105 68.460177 -73.369656 -4.202433 -23.824725 -61.062170 -3.968239</t>
  </si>
  <si>
    <t>3 -1202.616771 61.932323 2164.870855 1691.379339 -217.137601 -79.383841 -1019.734107 -1045.378902 -353.949332</t>
  </si>
  <si>
    <t>3 -273.693579 -26.748976 459.545235 341.434784 -114.880726 29.578380 -273.388566 -81.574154 -60.275932</t>
  </si>
  <si>
    <t>4 -907.944983 284.119538 881.911849 1039.360289 -332.998821 -102.723613 -439.062023 -441.355397 18.679245</t>
  </si>
  <si>
    <t>3 -756.434432 -45.627418 1623.264143 686.202751 -404.390705 -116.683896 -208.449243 -513.592416 -264.300402</t>
  </si>
  <si>
    <t>3 -2377.921049 380.344222 5229.572601 2301.980905 -1284.213208 -658.749805 -1021.082607 -1780.260068 -789.687473</t>
  </si>
  <si>
    <t>3 -11.764134 -15.715819 41.914734 11.410970 2.236233 -5.105836 -19.563248 -16.186247 12.773032</t>
  </si>
  <si>
    <t>3 -372.182493 -32.200592 872.492191 485.194304 -264.204658 -41.991922 -139.290885 -221.445010 -286.374770</t>
  </si>
  <si>
    <t>3 -39.770721 -22.433482 106.581515 -33.759868 -1.200261 -2.830559 -3.191323 -25.892511 22.496454</t>
  </si>
  <si>
    <t>3 -74.230354 -9.663547 185.533823 64.784193 -63.096056 -18.753636 -29.460497 -57.661063 2.546549</t>
  </si>
  <si>
    <t>3 -63.698802 -9.527384 102.857455 16.599477 66.269360 11.192950 -31.881258 -76.814860 -14.998464</t>
  </si>
  <si>
    <t>3 -255.425064 -127.787616 638.689859 370.158457 -66.173352 -142.837497 -256.465107 -132.855447 -27.309810</t>
  </si>
  <si>
    <t>4 -7292.569668 1560.753122 6682.670069 11166.271676 -2951.613060 -1631.388405 -1018.495848 -3907.683827 -2607.990247</t>
  </si>
  <si>
    <t>3 -2671.903301 415.665468 4825.980858 2302.866080 -1330.744178 -337.733748 -399.126809 -1652.953103 -1152.067848</t>
  </si>
  <si>
    <t>3 -100.657469 -1.945302 210.411550 52.907637 0.507520 -25.946695 -100.137453 -67.459066 32.317517</t>
  </si>
  <si>
    <t>3 -546.133848 17.576738 1099.928040 577.121064 -285.617010 -119.693572 -269.942987 -337.915367 -135.330987</t>
  </si>
  <si>
    <t>3 -986.468796 -86.545945 1050.468566 -80.909177 335.179170 -6.302659 -16.696441 -452.357584 243.617117</t>
  </si>
  <si>
    <t>3 -24346.940456 -2912.001329 27225.827666 23836.910879 994.494077 -1550.612295 4171.474572 -16324.770862 -11094.708639</t>
  </si>
  <si>
    <t>4 -775.622925 99.651946 690.260922 974.394082 -237.773549 73.570523 -156.092626 -525.530927 -142.867447</t>
  </si>
  <si>
    <t>3 -22473.237564 1309.169428 52029.607300 27278.843903 -9984.454245 -5568.676748 -9618.127261 -20504.620681 -12468.828842</t>
  </si>
  <si>
    <t>3 -407.406584 60.488679 632.488449 353.829951 -137.980772 -63.623060 -134.073786 -252.686257 -51.042687</t>
  </si>
  <si>
    <t>4 -1984.028521 321.361325 2229.035569 2289.126676 -795.242041 -120.369657 -288.493193 -1047.649210 -603.752617</t>
  </si>
  <si>
    <t>3 -289.614043 -60.719851 883.341956 231.519611 -176.601771 -25.087009 -143.437399 -145.714773 -273.689245</t>
  </si>
  <si>
    <t>3 -12.628481 -12.405854 56.207749 10.425365 -3.450451 -6.096909 -39.577424 -15.195165 22.720701</t>
  </si>
  <si>
    <t>3 -1732.652660 23.843284 1838.587148 1032.136629 95.695281 -80.136437 687.541718 -1751.224107 -113.828889</t>
  </si>
  <si>
    <t>3 -358.816321 20.004082 244.424543 174.567080 16.913378 27.932170 51.879824 -152.534260 -24.374668</t>
  </si>
  <si>
    <t>3 -2206.201235 212.903512 4316.465692 2120.235852 -990.653258 -247.057419 -718.581971 -1501.264413 -985.865453</t>
  </si>
  <si>
    <t>3 -348.456103 48.486755 594.663640 386.554966 -135.743700 27.307656 -175.712349 -329.908005 -67.196560</t>
  </si>
  <si>
    <t>3 -268.450462 -22.265165 647.249999 157.231659 -51.386460 -95.546715 82.117645 -262.322926 -186.633459</t>
  </si>
  <si>
    <t>3 -165.827085 -14.369266 387.359447 320.186902 -137.401540 -32.408368 -164.744507 -110.553536 -82.243688</t>
  </si>
  <si>
    <t>3 -2916.554132 620.818943 5855.301497 4290.714411 -1296.189151 -1811.458332 10.637185 -3624.437361 -1128.870982</t>
  </si>
  <si>
    <t>3 -342.162279 -97.610369 678.830036 463.246420 -149.762863 -67.003861 -43.364457 -300.785774 -141.392443</t>
  </si>
  <si>
    <t>3 -6540.728374 1321.611081 10834.022828 6639.739747 -423.679113 -2633.720335 -5906.982705 -4189.405898 899.069633</t>
  </si>
  <si>
    <t>4 -20390.695291 4894.075313 19225.974020 27514.552249 -7178.125156 3622.884693 -2690.143381 -14749.105522 -10249.554555</t>
  </si>
  <si>
    <t>4 -1441.383999 302.168664 1197.494607 3128.824831 -356.555297 -463.385013 36.695035 -1698.142348 -705.743055</t>
  </si>
  <si>
    <t>3 -5764.085038 1618.054518 7727.983855 7349.274586 303.503746 -971.929755 -3175.679701 -4107.535568 -2979.615070</t>
  </si>
  <si>
    <t>4 -1204.969458 92.348750 864.360212 995.311518 -145.928430 14.787482 397.927577 -754.624550 -259.226928</t>
  </si>
  <si>
    <t>4 -1527.531275 348.438488 1634.169903 1645.237968 -445.117097 -237.590465 -280.646031 -904.659704 -232.328548</t>
  </si>
  <si>
    <t>4 -46.925762 -32.282734 49.982931 62.917965 2.051141 -1.836393 0.613366 -23.168815 -11.352002</t>
  </si>
  <si>
    <t>3 -2231.616119 -285.997499 2304.145135 1099.575798 194.892912 -245.036602 -837.123043 -385.603682 386.738608</t>
  </si>
  <si>
    <t>3 -609.404886 102.439311 1109.823807 489.158513 -40.804145 -100.552658 -306.148924 -445.138922 -199.379422</t>
  </si>
  <si>
    <t>3 -8229.021046 2121.175024 15058.349201 10619.981495 -3708.151497 196.571301 -6894.089257 -6174.633217 -2990.244581</t>
  </si>
  <si>
    <t>3 -28285.313915 -1079.528832 35128.152034 31731.572268 -10546.410297 -3980.601311 1098.888382 -15715.083653 -8352.094468</t>
  </si>
  <si>
    <t>3 -1226.969079 -129.067554 2366.896115 1409.183280 -599.591510 -82.647285 -166.189669 -565.970517 -1005.648569</t>
  </si>
  <si>
    <t>4 -2958.462524 474.091642 1993.725532 3467.606444 -700.301256 -103.325219 220.084962 -1803.689773 -589.742889</t>
  </si>
  <si>
    <t>3 -479.332389 -25.105638 870.537769 529.546376 -5.277327 -81.721826 -71.528684 -194.344667 -542.778061</t>
  </si>
  <si>
    <t>3 -887.527658 185.981192 1850.054696 407.421255 -207.221166 -175.404026 -660.877722 -661.528292 149.089130</t>
  </si>
  <si>
    <t>3 -8070.262568 2000.282705 9285.651017 8898.338643 -3433.772954 -1587.367334 -465.460990 -5175.439854 -1452.093317</t>
  </si>
  <si>
    <t>3 -3373.089454 379.490743 7590.890267 2091.037220 -1274.155555 -1078.605237 -2527.871028 -2199.937358 392.191803</t>
  </si>
  <si>
    <t>3 -335.777186 -24.651219 444.779301 286.232073 -29.240014 -38.139503 -97.068501 -222.669134 16.530672</t>
  </si>
  <si>
    <t>3 -2295.815641 571.509612 2974.164242 2783.968821 -1466.186990 -296.751639 -47.335271 -1564.022793 -659.548316</t>
  </si>
  <si>
    <t>3 -80.225184 -3.101394 108.400753 63.631076 -34.338981 0.196642 -49.784899 -0.986759 -3.791899</t>
  </si>
  <si>
    <t>3 -15.450787 -18.507780 56.785621 7.668155 -2.536651 -3.944597 -18.121761 -12.400355 6.507743</t>
  </si>
  <si>
    <t>3 -212.899665 29.393028 364.507173 103.431674 -64.879910 -41.785610 -67.257778 -143.086610 32.576671</t>
  </si>
  <si>
    <t>3 -129.014725 13.221583 199.918736 130.246320 -55.192571 -4.773020 -53.079438 -60.349762 -40.978728</t>
  </si>
  <si>
    <t>3 -478.626104 43.108024 963.140143 424.617288 -256.356817 -80.279372 -174.455552 -366.989897 -74.161147</t>
  </si>
  <si>
    <t>3 -312.340545 -12.696769 345.814956 307.978625 -61.697513 -24.271391 -48.723436 -157.399445 -36.668524</t>
  </si>
  <si>
    <t>3 -7195.333293 813.280794 12936.730069 6193.140503 -236.804169 -919.724588 -4978.325918 -4579.636585 -2033.381559</t>
  </si>
  <si>
    <t>4 -226.218174 42.157552 329.709351 377.630782 -157.607104 -121.490178 -51.878277 -191.594263 -0.714121</t>
  </si>
  <si>
    <t>4 -2125.692545 494.108936 2241.037034 2533.917568 -450.730110 -342.198690 -228.400948 -1478.121848 -643.938597</t>
  </si>
  <si>
    <t>4 -1084.210817 48.156658 715.687996 1366.437899 -26.911356 15.355465 30.100364 -456.651544 -607.980436</t>
  </si>
  <si>
    <t>3 -21.643451 -1.399365 55.259073 31.864456 -11.345265 -8.065822 -32.494290 -23.653312 11.477412</t>
  </si>
  <si>
    <t>3 -286.081348 -9.916175 1187.085158 369.275572 -142.905847 -190.154496 -775.281787 -346.691414 194.661334</t>
  </si>
  <si>
    <t>3 -1841.534732 239.646612 3093.118902 1121.978187 -585.429806 8.597087 -142.537001 -1318.100391 -575.758791</t>
  </si>
  <si>
    <t>3 -234.111491 10.292041 361.744117 227.374171 -73.493839 45.586429 -88.592494 -86.010753 -162.789103</t>
  </si>
  <si>
    <t>3 -222.986426 -121.227706 478.292266 192.516651 32.246869 -32.668390 -354.925028 -95.310985 124.056948</t>
  </si>
  <si>
    <t>5 -201.289223 -168.448023 391.002189 -567.017921 881.509553 -223.777171 -648.367063 -2.633751 539.011140</t>
  </si>
  <si>
    <t>3 -3026.416848 479.560152 5520.231329 2693.120718 -1582.341376 -291.840086 -551.984466 -1842.065368 -1398.283831</t>
  </si>
  <si>
    <t>4 -3234.407449 677.255168 2924.873650 3372.457428 -800.162580 -113.001015 -559.746169 -1353.560768 -913.739850</t>
  </si>
  <si>
    <t>3 -6202.519592 182.773025 6698.230840 6077.107898 -1326.480348 -550.492547 -1778.124074 -3308.637633 208.041163</t>
  </si>
  <si>
    <t>4 -698.830178 121.282380 582.813344 646.884894 -63.782663 7.862629 -31.835901 -274.483335 -289.914964</t>
  </si>
  <si>
    <t>4 -62.070796 4.540248 69.891296 87.379756 -17.090926 -14.809256 -19.733996 -41.890864 -6.216114</t>
  </si>
  <si>
    <t>3 -5443.632511 -126.220823 9435.637343 5659.952901 -1511.556337 -1966.822062 647.373820 -4399.637557 -2295.138338</t>
  </si>
  <si>
    <t>3 -179.864819 -119.371620 442.287801 68.530465 50.750439 -46.209467 73.800945 -145.388673 -144.538808</t>
  </si>
  <si>
    <t>3 -60.656283 -17.588327 182.386267 43.934591 -30.104212 -27.168444 -88.328887 -21.315099 18.839538</t>
  </si>
  <si>
    <t>3 -157.357258 11.184026 280.770852 214.454470 23.164967 -75.887161 -160.632138 -141.306594 5.606355</t>
  </si>
  <si>
    <t>3 -65.077085 -4.940881 100.138489 44.998002 -8.803845 6.609833 -53.204615 -37.864294 18.143438</t>
  </si>
  <si>
    <t>3 -4960.739009 1045.233307 5283.888819 5116.423623 -2053.912138 -954.111076 287.955223 -2839.621035 -925.187618</t>
  </si>
  <si>
    <t>3 -2828.531601 500.413455 4454.358771 3212.372880 -1081.451189 -458.614305 -1089.870075 -2061.658618 -647.032504</t>
  </si>
  <si>
    <t>3 -710.248254 58.677155 1467.894566 1187.838592 -442.295297 -169.518557 -520.655003 -613.649572 -258.052360</t>
  </si>
  <si>
    <t>3 -92.365653 17.246406 212.134565 106.718333 -53.250960 -28.626893 -16.110460 -98.376470 -47.370210</t>
  </si>
  <si>
    <t>3 -106.265524 6.265598 215.182926 89.085458 -49.397874 -25.267255 -16.099239 -83.461297 -30.044548</t>
  </si>
  <si>
    <t>4 -126.290637 2.973616 124.674885 152.958825 -62.569099 -2.007370 -30.348118 -42.299926 -17.093013</t>
  </si>
  <si>
    <t>3 -972.971617 -20.960720 2332.211108 688.396770 22.773632 -393.216224 -539.875463 -894.349996 -222.012859</t>
  </si>
  <si>
    <t>3 -3669.408260 1517.456189 5747.297131 1965.065220 -1100.890947 -1136.328533 -2077.043245 -2121.521413 875.315912</t>
  </si>
  <si>
    <t>3 -122.014217 10.244063 159.661402 100.724981 -17.390072 -18.098677 -9.424292 -83.756195 -19.948511</t>
  </si>
  <si>
    <t>3 -14755.623757 3830.584268 15111.051579 12586.594345 -4149.243852 -63.419480 -1937.199997 -6283.091833 -4339.752324</t>
  </si>
  <si>
    <t>3 -819.951356 120.510277 1166.953309 583.293581 -180.655129 10.708665 -562.389473 -334.254660 15.775343</t>
  </si>
  <si>
    <t>3 -1375.403796 33.533704 2412.183459 1488.842895 -448.404710 -447.920611 -329.659592 -964.254624 -368.940378</t>
  </si>
  <si>
    <t>3 -327.955240 18.895446 584.632354 390.231731 -132.403303 -41.645513 -134.046038 -223.217306 -134.494717</t>
  </si>
  <si>
    <t>4 -551.543020 96.491044 449.795303 766.161544 -210.677884 89.695883 29.706572 -313.107818 -356.525231</t>
  </si>
  <si>
    <t>3 -1027.159957 -187.614247 2222.249119 1021.954877 152.241626 -405.224047 -463.085508 -1080.468656 -232.898171</t>
  </si>
  <si>
    <t>3 -259.595395 36.599103 425.569862 287.133844 -86.466009 -40.688808 -80.655473 -183.274385 -98.624513</t>
  </si>
  <si>
    <t>3 -65.665878 -7.808502 154.402177 78.791680 -14.345104 9.109870 -61.326727 -79.612661 -13.545959</t>
  </si>
  <si>
    <t>4 -256.916657 -3.018666 382.019493 500.040112 -141.055755 -71.453866 -176.340221 -237.011622 3.733605</t>
  </si>
  <si>
    <t>3 -639.738435 -32.729207 1237.917663 983.724546 -404.341160 -141.239711 -464.690198 -493.625171 -45.283339</t>
  </si>
  <si>
    <t>3 -978.949150 58.411525 1451.167163 1199.872772 -383.679461 -53.721126 -480.789601 -577.438829 -234.883656</t>
  </si>
  <si>
    <t>3 -184.958476 -30.860435 306.463349 161.774023 -26.770214 -37.355197 -91.886608 -137.063429 40.654836</t>
  </si>
  <si>
    <t>3 -1361.052067 -63.421975 2329.108544 1732.401319 -425.090096 -193.711092 -543.120881 -888.604264 -586.520810</t>
  </si>
  <si>
    <t>3 -1526.980366 400.322070 1812.300536 1464.068001 -366.868517 -168.921212 -447.866685 -957.988263 -208.075062</t>
  </si>
  <si>
    <t>3 -2754.027251 -475.871213 6308.203472 2050.189943 663.910219 -761.344257 -1058.655925 -2450.503824 -1521.904477</t>
  </si>
  <si>
    <t>4 -89.387420 -11.427350 201.725756 220.104029 -73.263520 -16.391874 -146.147127 -69.745208 -15.469307</t>
  </si>
  <si>
    <t>3 -196.475405 24.989979 310.529665 254.755138 -119.893193 -41.475645 -35.122437 -140.535618 -56.773552</t>
  </si>
  <si>
    <t>3 -1505.357849 -7.402606 3346.364685 1347.715190 -437.405007 -424.203343 -131.120703 -1388.969382 -799.631235</t>
  </si>
  <si>
    <t>3 -810.042718 23.086207 2195.520803 1205.466074 -686.606125 -11.998318 -582.792470 -784.727080 -547.913662</t>
  </si>
  <si>
    <t>3 -393.226486 -21.119302 456.455179 352.979490 -19.595768 40.126658 -182.067582 -182.720793 -50.836711</t>
  </si>
  <si>
    <t>3 -36.800294 1.554595 78.655559 5.572749 -22.315928 6.006688 -2.740477 -28.108525 -1.825006</t>
  </si>
  <si>
    <t>3 -477.905692 46.533131 1203.512476 164.867036 -49.247555 -179.276221 -283.806796 -303.068261 -121.615212</t>
  </si>
  <si>
    <t>3 -83.042203 9.020470 139.959277 24.840498 -3.297375 -12.540979 -29.882268 -56.986239 11.927423</t>
  </si>
  <si>
    <t>4 -306.746881 66.991110 254.078311 355.608295 -102.263962 -3.363274 -31.677591 -177.491628 -55.136659</t>
  </si>
  <si>
    <t>3 -3048.112358 545.121881 4070.048448 -259.563346 -705.152587 544.324897 540.605840 -323.386252 -1363.903275</t>
  </si>
  <si>
    <t>3 -1099.495609 -93.108075 2460.730778 706.004371 -460.365401 -90.356432 -195.063476 -797.071938 -431.294073</t>
  </si>
  <si>
    <t>3 -79.648044 -15.693092 181.849081 114.463024 -48.358401 -16.245195 -38.148618 -94.779085 -3.441747</t>
  </si>
  <si>
    <t>3 -286.561845 -49.579469 561.585782 512.018640 -152.457963 -16.418893 -265.105300 -224.771289 -78.714500</t>
  </si>
  <si>
    <t>3 -18497.957269 1885.229043 36841.586729 19953.040953 -7279.858885 -2984.007316 -6487.648759 -14758.002044 -8672.539727</t>
  </si>
  <si>
    <t>4 -1094.712669 168.211700 1207.384730 1253.712436 -457.436321 70.398608 -142.701809 -754.256802 -250.608573</t>
  </si>
  <si>
    <t>3 -20.272684 -10.941831 53.221598 29.457164 -5.460475 -9.530147 -27.968869 -20.855265 12.349856</t>
  </si>
  <si>
    <t>4 -370.435496 14.733867 517.462313 588.744490 -346.866936 47.461200 -124.886180 -254.467476 -71.747545</t>
  </si>
  <si>
    <t>3 -207.659764 38.455417 233.642520 178.869672 -93.442836 61.587855 -81.847436 -67.118016 -62.488796</t>
  </si>
  <si>
    <t>3 -1122.831727 121.380714 1962.225022 750.849301 -324.747494 -204.902711 -488.121051 -705.891383 12.022339</t>
  </si>
  <si>
    <t>3 -1706.375704 181.752597 2624.320740 1735.669472 -828.662686 -233.602775 141.823434 -1097.017109 -817.915140</t>
  </si>
  <si>
    <t>3 -40.912633 -11.162381 142.675274 53.327305 -13.768047 -23.043269 -51.447773 -67.612909 11.943169</t>
  </si>
  <si>
    <t>3 -320.671158 57.221827 478.660192 203.751153 -84.978141 -36.093638 -27.125320 -206.625377 -64.140939</t>
  </si>
  <si>
    <t>3 -836.646321 187.594915 1503.591562 589.334532 -441.944353 -58.868886 -216.978554 -507.097320 -218.990886</t>
  </si>
  <si>
    <t>3 -509.863549 144.537224 835.092126 684.453149 -311.051825 -170.468173 -12.132717 -448.556368 -212.013125</t>
  </si>
  <si>
    <t>3 -7812.924369 805.582732 14462.195231 13067.409743 -4379.401503 -2860.925094 -3934.848522 -6074.250817 -3272.880434</t>
  </si>
  <si>
    <t>4 -954.499282 10.960633 1050.831144 1079.482463 -238.068166 103.451773 -478.695434 -436.197880 -137.272783</t>
  </si>
  <si>
    <t>3 -703.549217 -14.610118 1438.586020 814.072417 -303.369607 -220.194031 -517.497139 -554.754167 61.306356</t>
  </si>
  <si>
    <t>3 -189.524453 35.183994 339.125114 112.843377 -103.034148 23.538217 -25.017520 -101.707205 -91.410226</t>
  </si>
  <si>
    <t>3 -286.040537 -43.750595 642.311850 -91.127875 50.462031 -96.998609 -225.911711 -156.650301 207.699656</t>
  </si>
  <si>
    <t>4 -776.072084 185.381034 124.425443 1684.712459 -526.075600 96.694736 -45.399518 -571.753174 -171.921089</t>
  </si>
  <si>
    <t>3 -55.982454 -20.073251 176.488357 140.931139 -45.953136 -21.116329 -136.671094 -58.174551 20.551162</t>
  </si>
  <si>
    <t>3 -15862.811974 3829.612062 25769.568028 16478.944925 -6272.899981 -3610.542818 -3459.760276 -13306.722440 -3565.489082</t>
  </si>
  <si>
    <t>4 -4261.202348 792.616312 4144.127509 4616.913408 32.999087 -516.090899 -816.298706 -2526.290821 -1466.800475</t>
  </si>
  <si>
    <t>4 -109.527190 4.386102 93.526117 125.285032 18.751482 -6.063758 -53.378753 -74.035714 1.055589</t>
  </si>
  <si>
    <t>4 -3221.776445 331.085444 3532.288252 3776.084161 -882.373647 381.208665 -1045.198857 -1615.905428 -1255.431450</t>
  </si>
  <si>
    <t>3 -29.009120 -4.241797 56.230948 40.355371 -14.554754 -6.124396 -25.934949 -30.792526 14.070843</t>
  </si>
  <si>
    <t>4 -25.553149 -4.535483 31.747575 64.347244 -11.345754 -11.026318 -27.005008 -24.421342 7.791943</t>
  </si>
  <si>
    <t>3 -3779.216633 692.796131 4412.747378 3088.121947 -994.395769 -298.624860 -619.890288 -2132.691573 -368.877886</t>
  </si>
  <si>
    <t>3 -1128.295800 -111.042415 1224.662514 556.992383 -283.776583 77.752402 203.165376 -308.344351 -231.128108</t>
  </si>
  <si>
    <t>3 -762.308808 94.775825 981.837879 391.972693 -243.835500 -12.196832 55.037700 -244.463590 -260.827205</t>
  </si>
  <si>
    <t>3 -18387.891584 4194.549077 23448.633937 22645.250829 -7900.334580 -1011.678569 -4129.236785 -11057.335648 -7802.066631</t>
  </si>
  <si>
    <t>4 -1211.536083 -150.837675 1087.284911 1354.294054 -411.627284 196.275260 -384.309108 -351.716740 -127.841232</t>
  </si>
  <si>
    <t>3 -152.467582 12.114106 336.763499 223.012475 -84.084965 -23.264149 -74.856749 -141.101460 -96.116395</t>
  </si>
  <si>
    <t>4 -315.004105 60.047863 469.493783 504.772712 -181.517230 -80.280644 -64.254301 -225.572221 -167.690707</t>
  </si>
  <si>
    <t>3 -2418.242905 105.392357 3358.500929 2885.830105 -989.823235 -484.084776 -26.889713 -1472.304598 -958.413450</t>
  </si>
  <si>
    <t>3 -109.817223 7.492205 275.300633 79.182914 -50.074634 -23.349535 -89.706641 -76.190258 -12.839401</t>
  </si>
  <si>
    <t>3 -275.931023 -68.416824 413.601135 299.327230 -121.464916 52.689371 -116.243050 -170.900264 -12.661954</t>
  </si>
  <si>
    <t>4 -198.850401 55.951153 82.360738 333.699838 -110.370999 -10.911933 -71.259926 -47.074438 -33.544691</t>
  </si>
  <si>
    <t>3 -2946.851070 70.552060 3154.346935 2892.194675 -1028.163235 480.567159 53.642243 -1014.976469 -1661.344247</t>
  </si>
  <si>
    <t>3 -103.166108 -79.852021 362.718906 207.085401 -94.161955 -32.509964 -144.482272 -138.053385 22.418691</t>
  </si>
  <si>
    <t>3 -2260.366488 393.208162 2804.271328 2380.505521 -1015.012970 75.388728 -618.519866 -1190.032984 -569.457472</t>
  </si>
  <si>
    <t>3 -976.541065 -673.618352 2044.359417 1746.190172 104.407898 -109.473134 -826.656897 -830.671749 -478.018688</t>
  </si>
  <si>
    <t>3 -5731.565529 376.522416 5902.234084 5388.559680 -353.160751 173.870118 -798.712314 -2791.855373 -2165.935001</t>
  </si>
  <si>
    <t>3 -238.381539 -13.156417 294.112206 127.756582 -11.810219 2.354653 30.322978 -136.511601 -54.690145</t>
  </si>
  <si>
    <t>3 -693.793830 -192.723628 1304.997327 483.946811 -171.158229 -118.661760 -1084.311726 -347.388354 819.079732</t>
  </si>
  <si>
    <t>4 -149.533733 28.283664 130.748756 141.371202 -47.176109 8.911902 -24.194459 -43.323549 -45.088806</t>
  </si>
  <si>
    <t>4 -66.435892 -17.666976 108.398169 143.704603 -34.429064 -2.526648 -81.884661 -49.705934 0.545119</t>
  </si>
  <si>
    <t>4 -679.183020 158.571243 566.967676 784.083429 -251.986251 52.201534 -128.391141 -332.703949 -169.564528</t>
  </si>
  <si>
    <t>3 -807.060804 146.060994 1150.284376 962.293816 -133.729763 -67.257903 -187.375567 -687.789523 -375.431757</t>
  </si>
  <si>
    <t>4 -2707.954969 676.037711 2327.102337 2877.853036 -1019.157052 336.206517 -354.552395 -1472.594591 -662.959732</t>
  </si>
  <si>
    <t>3 -163.404705 12.451897 202.741484 139.404054 -65.320185 -10.560347 -103.119573 -38.261273 26.067623</t>
  </si>
  <si>
    <t>4 -592.201350 -11.117203 627.455035 736.285400 -168.380831 -80.684613 -302.972740 -288.816656 80.425561</t>
  </si>
  <si>
    <t>3 -292.314863 46.216506 610.130904 363.990708 -155.680795 -54.319240 -139.366743 -235.520621 -143.137951</t>
  </si>
  <si>
    <t>3 -1310.941777 -9.275306 2073.134771 1128.543442 -481.244405 -226.807255 -123.354535 -812.041881 -238.033010</t>
  </si>
  <si>
    <t>3 -49.245881 -18.308281 85.851394 41.922680 0.538478 6.634522 -37.524133 -49.635668 19.766447</t>
  </si>
  <si>
    <t>4 -1156.362938 -22.360741 1642.536971 2000.064142 -524.113350 -64.922697 -1239.164146 -668.945316 33.252793</t>
  </si>
  <si>
    <t>3 -64.072403 -17.257678 71.995558 43.355222 14.342321 3.784385 -5.671700 -34.126578 -12.349699</t>
  </si>
  <si>
    <t>3 -313.511509 31.841898 666.838274 283.056512 -159.161527 -78.415009 -89.796647 -227.742175 -113.113434</t>
  </si>
  <si>
    <t>3 -7993.934261 1645.879318 7585.942933 7216.176099 -5066.474079 -930.365322 -1589.044104 -5238.550073 4370.328100</t>
  </si>
  <si>
    <t>3 -323.716595 -11.364911 505.675740 136.574020 -24.516268 -22.486060 3.651403 -176.064807 -87.755263</t>
  </si>
  <si>
    <t>4 -226.794780 -29.308640 148.630779 277.133476 -46.346505 8.393185 -63.201015 -82.278737 13.770242</t>
  </si>
  <si>
    <t>4 -300.522960 -57.832637 161.816165 392.605084 -42.401347 21.325222 -52.617672 -166.895231 44.521382</t>
  </si>
  <si>
    <t>3 -5105.269726 -322.826025 6405.846243 5615.327317 -1454.291616 929.248014 -2003.218218 -2189.289414 -1875.579239</t>
  </si>
  <si>
    <t>3 -85.208948 -13.810086 76.118787 67.530071 9.180246 5.002996 -15.114016 -42.181556 -1.518702</t>
  </si>
  <si>
    <t>3 -733.621745 101.813725 1215.780384 404.631709 -365.576749 50.206431 112.661030 -445.363571 -340.540397</t>
  </si>
  <si>
    <t>4 -267.931524 -3.692845 242.813115 244.983452 -20.061736 43.883446 4.728984 -197.755990 -46.969269</t>
  </si>
  <si>
    <t>4 -4363.882077 998.903672 5281.690723 6172.695368 -1395.368138 -1387.509923 -1837.260385 -2466.694625 -1002.579414</t>
  </si>
  <si>
    <t>4 -237.044168 -32.373848 146.970936 243.733347 -64.006052 145.130558 -75.379156 -88.424030 -38.610273</t>
  </si>
  <si>
    <t>3 -357.807659 73.632224 605.640191 326.221382 -219.973322 20.728708 -255.446762 -177.484904 -15.514713</t>
  </si>
  <si>
    <t>3 -315.155153 22.351740 572.319333 375.276310 -157.805385 -44.290651 -76.352815 -192.939804 -183.406081</t>
  </si>
  <si>
    <t>4 -403.374125 119.699757 394.273343 440.866457 -123.421249 -127.076711 105.281063 -357.667828 -48.583510</t>
  </si>
  <si>
    <t>3 -556.936030 105.634673 1288.873924 945.401021 -507.847747 -203.925670 -75.325596 -641.288868 -354.592293</t>
  </si>
  <si>
    <t>3 -368.603551 -88.995103 710.954667 359.561680 -139.570045 36.183546 -243.738494 -245.671392 -20.125589</t>
  </si>
  <si>
    <t>3 -4238.867538 -33.681106 7915.922139 4125.119037 -383.704247 -1219.683233 -2108.493364 -2271.227563 -1785.408640</t>
  </si>
  <si>
    <t>4 -167.668772 -5.295780 221.954693 277.438924 -26.843845 -16.284843 -138.209131 -112.389003 -32.703637</t>
  </si>
  <si>
    <t>4 -3244.613497 -469.803644 3410.643691 4187.979395 -1022.252814 -406.028210 1058.947829 -2403.327594 -1111.606535</t>
  </si>
  <si>
    <t>4 -417.685765 10.143742 472.107202 499.789253 -144.231183 -20.771632 -63.949160 -317.414522 -17.992882</t>
  </si>
  <si>
    <t>3 -5726.722584 -489.678419 7121.243822 6300.225549 -1588.458186 1120.538953 -2094.288571 -2420.135765 -2222.786537</t>
  </si>
  <si>
    <t>3 -159.915810 2.464243 211.559445 -6.127581 -33.538527 29.551880 27.407607 -32.395699 -39.008073</t>
  </si>
  <si>
    <t>3 -334.036891 4.777217 528.621026 240.887281 -206.886423 63.747946 -69.999852 -147.329750 -79.785799</t>
  </si>
  <si>
    <t>3 -553.517604 -114.996284 528.584763 526.801204 109.906455 -23.946911 -486.405711 -87.601157 101.167229</t>
  </si>
  <si>
    <t>3 -5047.957581 618.027887 8422.146828 5979.625753 -2884.108319 666.229499 -2304.923189 -3272.691407 -2176.382331</t>
  </si>
  <si>
    <t>3 -1088.758771 -210.405955 1074.676083 -242.266805 392.484273 345.706916 1007.643246 -760.430627 -518.667306</t>
  </si>
  <si>
    <t>4 -1115.326618 220.290461 1063.814882 1384.893476 -344.519726 112.755240 -162.116486 -698.897159 -460.902932</t>
  </si>
  <si>
    <t>3 -642.349002 -27.912229 1076.041477 503.072114 -88.633626 -179.108205 -492.872455 -406.220332 257.972697</t>
  </si>
  <si>
    <t>3 -483.943678 -62.565276 1194.636917 645.979272 -360.792482 -133.367945 -352.499338 -475.798875 28.344458</t>
  </si>
  <si>
    <t>3 -362.944055 -77.876640 562.405961 374.481010 1.490090 -65.711502 -299.120705 -197.594719 64.863681</t>
  </si>
  <si>
    <t>3 -289.494089 11.824844 439.253070 243.391728 -49.573947 -5.860896 -165.340150 -163.400019 -20.805791</t>
  </si>
  <si>
    <t>3 -1838.117149 -157.851733 2827.472459 2134.383848 42.080040 -462.423460 -366.572940 -1357.743200 -821.242532</t>
  </si>
  <si>
    <t>3 -170.101144 -19.819302 268.521196 116.694322 -46.619063 12.271260 -60.470429 -47.244823 -53.234370</t>
  </si>
  <si>
    <t>3 -677.810553 17.561164 1208.912193 886.323957 -335.330065 -32.919824 -224.491353 -475.270423 -366.979844</t>
  </si>
  <si>
    <t>3 -520.249687 -28.540972 684.745545 365.731477 -13.257950 -166.307582 -177.549527 -227.815993 83.234443</t>
  </si>
  <si>
    <t>3 -1437.212179 180.284498 3657.171208 2007.737282 -934.143453 -453.936512 -1117.575568 -1211.065077 -691.271982</t>
  </si>
  <si>
    <t>4 -367.385600 -9.293225 421.663810 434.516996 -127.871980 -51.754314 -87.003105 -139.663726 -73.211402</t>
  </si>
  <si>
    <t>4 -48.771213 -10.216361 127.366155 141.975376 -35.467248 -46.600551 -90.955312 -67.818266 30.486861</t>
  </si>
  <si>
    <t>4 -311.621235 -56.059191 233.676529 284.283762 75.364985 14.688250 -348.017385 85.163417 22.516478</t>
  </si>
  <si>
    <t>3 -430.183000 15.246254 528.051701 281.357744 82.098775 -79.773641 -47.596484 -204.350384 -144.855814</t>
  </si>
  <si>
    <t>3 -718.788374 143.111253 974.912123 434.793609 -193.009727 -32.286323 -84.131624 -382.630614 -141.979533</t>
  </si>
  <si>
    <t>4 -223.189216 -191.574244 310.507063 554.647824 -199.252925 99.184653 -501.534031 75.184284 76.023654</t>
  </si>
  <si>
    <t>3 -1628.664472 252.251168 2458.253208 1462.355645 -463.211056 -160.931867 -374.428462 -983.256422 -562.377950</t>
  </si>
  <si>
    <t>3 -423.343931 15.180503 602.419700 420.215365 -142.719870 64.442624 -189.304752 -213.127209 -133.764539</t>
  </si>
  <si>
    <t>6 -3447.152927 -1196.830599 1733.033348 1903.372464 -185.760938 4106.412433 -102.341387 -1093.596801 -1717.167806</t>
  </si>
  <si>
    <t>3 -946.331019 18.065542 2125.962896 1248.004248 -464.279103 -241.679233 -491.016859 -728.887438 -519.847922</t>
  </si>
  <si>
    <t>4 -66.091537 -26.608208 65.651797 114.905991 -4.486854 9.188826 -46.297725 -14.542430 -31.720169</t>
  </si>
  <si>
    <t>3 -102.262018 -23.249380 290.954304 61.769591 -104.348570 -18.764810 -18.038703 -75.959716 -10.103610</t>
  </si>
  <si>
    <t>3 -155.439819 -32.478919 560.271108 122.755409 -165.003983 -56.311462 -41.455669 -140.168513 -92.172432</t>
  </si>
  <si>
    <t>4 -1898.402534 287.578395 2345.158282 2361.008628 -573.700621 -349.764574 -263.522629 -1125.368992 -783.005217</t>
  </si>
  <si>
    <t>3 -2505.653985 -603.320179 6479.789116 3362.103779 -594.176934 -815.928222 -1152.782872 -2799.400985 -1370.644401</t>
  </si>
  <si>
    <t>6 -8918.752546 -2778.262336 4433.307686 5647.708231 -365.162997 10058.421585 -1401.678975 -2891.516421 -3784.150928</t>
  </si>
  <si>
    <t>3 -186.427507 -6.128055 327.032071 171.521721 -122.346341 5.571451 -7.081191 -124.816151 -57.328093</t>
  </si>
  <si>
    <t>3 -5425.919327 623.455721 10210.770621 5131.820903 -629.104686 -1417.637030 -2435.599653 -4248.429703 -1809.408719</t>
  </si>
  <si>
    <t>3 -563.074899 114.299653 690.069097 463.918420 -127.800581 50.335094 -253.628189 -322.006456 -52.118276</t>
  </si>
  <si>
    <t>3 -400.404415 43.586276 569.109602 418.080864 -157.151809 -46.022286 -156.253832 -219.542402 -51.408418</t>
  </si>
  <si>
    <t>3 -187.108624 -14.933118 351.413105 209.162842 -97.950981 -50.107545 -120.836742 -134.855287 45.213026</t>
  </si>
  <si>
    <t>4 -159.934172 -21.395703 176.486480 266.060953 -8.240290 -17.125814 -166.425942 -72.886583 3.459030</t>
  </si>
  <si>
    <t>3 -752.437044 197.909760 916.030530 474.719576 -317.778548 -185.442761 -10.632028 -248.791121 -73.588285</t>
  </si>
  <si>
    <t>3 -505.099267 -22.152910 854.492634 825.596641 -256.934847 -51.262493 -436.887422 -380.639677 -27.120886</t>
  </si>
  <si>
    <t>3 -2389.862500 469.268102 4360.967525 2525.383806 -1156.759987 -266.181721 -1316.293030 -1518.494706 -708.040774</t>
  </si>
  <si>
    <t>3 -296.291203 16.655728 294.099211 110.863396 19.322545 39.217006 -47.247000 -129.240227 -7.383387</t>
  </si>
  <si>
    <t>3 -83.381049 6.032676 144.770719 103.118670 -26.480119 -20.721859 -37.086038 -65.001342 -21.252474</t>
  </si>
  <si>
    <t>3 -139.095730 -31.315390 192.417217 75.281878 -35.560030 46.159647 -10.627844 48.786028 -146.047769</t>
  </si>
  <si>
    <t>3 -1828.160119 -272.071536 3069.391042 2726.637704 -459.794499 -493.248448 -1582.209883 -1298.507129 137.929949</t>
  </si>
  <si>
    <t>4 -63.949757 -17.246306 121.344380 128.463300 -34.334713 -7.038204 -91.174995 -37.051394 0.986584</t>
  </si>
  <si>
    <t>3 -384.353780 79.007384 507.735942 358.701429 -73.704768 -51.982005 -193.982676 -217.975449 -23.452331</t>
  </si>
  <si>
    <t>3 -482.114400 57.323413 521.328479 308.019796 -58.804327 6.579310 -133.322870 -203.266020 -15.748833</t>
  </si>
  <si>
    <t>3 -24841.764924 1667.379466 34114.096999 19225.416025 -1649.474611 656.395202 -9332.064619 -14298.650727 -5541.553991</t>
  </si>
  <si>
    <t>3 -732.714202 219.072877 1353.353128 683.120791 -395.047776 -141.726571 -309.125645 -558.174816 -118.766143</t>
  </si>
  <si>
    <t>3 -89.940840 -16.148578 320.726726 130.195244 -28.997810 -53.642408 -140.990811 -95.081275 -26.122144</t>
  </si>
  <si>
    <t>4 -352.960734 -58.231253 451.709958 513.622579 -144.674561 -11.397931 -177.776771 -221.168222 0.872094</t>
  </si>
  <si>
    <t>3 -1504.776802 411.378361 1906.238191 1701.727065 266.661123 -277.752367 -2954.051576 -628.210738 1078.766258</t>
  </si>
  <si>
    <t>4 -61.521874 11.862207 82.504249 83.685215 -24.158145 -18.077717 -22.568783 -57.805138 6.079728</t>
  </si>
  <si>
    <t>3 -33.196133 -15.013374 151.213925 -22.144562 6.481987 -24.001222 -54.931171 -61.064744 52.653655</t>
  </si>
  <si>
    <t>4 -309.874497 21.970197 330.323883 334.602979 -88.368356 -25.194434 -93.988070 -135.643463 -33.831639</t>
  </si>
  <si>
    <t>4 -3071.595378 -311.071285 4356.470979 5050.350621 -1262.487608 -3.300969 -1893.282719 -2135.625118 -729.490257</t>
  </si>
  <si>
    <t>3 -474.462464 70.143985 413.475260 330.046835 -45.741371 27.598289 24.345691 -341.591890 -3.816785</t>
  </si>
  <si>
    <t>4 -136.664040 -19.616200 212.871889 225.283083 -48.652794 0.035315 -99.252691 -105.668194 -28.338699</t>
  </si>
  <si>
    <t>3 -325.594921 31.803728 481.516164 354.977151 -128.626345 2.942031 -175.500249 -66.086626 -175.432486</t>
  </si>
  <si>
    <t>3 -441.317835 -1.727954 594.794165 515.221850 -23.450802 -11.408501 -249.482178 -256.010010 -126.622898</t>
  </si>
  <si>
    <t>9 -94.253182 -8.573548 37.554414 65.408276 -28.265606 -1.986334 -10.587955 -27.149502 67.853204</t>
  </si>
  <si>
    <t>3 -126.793449 10.405686 427.924352 22.854887 -63.320501 -67.566922 -232.312795 -120.693707 149.499461</t>
  </si>
  <si>
    <t>4 -332.469543 -7.293703 362.780952 433.167595 -115.338769 -2.756710 -101.444687 -171.690662 -64.956378</t>
  </si>
  <si>
    <t>3 -174.798908 -19.101047 508.575677 36.428011 -86.240003 -23.634744 -137.514695 -120.707130 16.991309</t>
  </si>
  <si>
    <t>3 -19804.161556 441.032121 34212.481564 14985.114420 -4487.483715 -2151.187856 -3499.505386 -11758.347362 -7938.093069</t>
  </si>
  <si>
    <t>3 -944.578994 -263.802867 2515.781585 222.711877 773.951788 -349.655530 -1808.813617 -538.248730 392.631947</t>
  </si>
  <si>
    <t>3 -3649.640626 88.960265 8990.828500 2401.497913 -1339.572574 -1460.642779 -839.241810 -2848.850940 -1343.381590</t>
  </si>
  <si>
    <t>3 -1845.897393 143.860848 2629.788917 2386.700102 -964.240293 -131.228606 -1211.065290 -716.545230 -291.382727</t>
  </si>
  <si>
    <t>3 -86.831336 -42.725626 265.843490 205.598857 -98.465157 -42.612276 -11.482517 -110.498072 -78.829236</t>
  </si>
  <si>
    <t>3 -843.511499 49.434128 940.224793 232.040458 -159.944640 215.289201 313.346404 -399.379499 -347.508145</t>
  </si>
  <si>
    <t>3 -116.233922 -18.484939 214.649360 135.875869 -56.301608 -14.439430 -95.623345 -63.420873 13.977353</t>
  </si>
  <si>
    <t>3 -126.560020 -58.324262 222.163225 129.278243 6.370499 -2.085823 -67.880675 -94.117576 -8.844691</t>
  </si>
  <si>
    <t>3 -242.834800 -8.298399 192.950252 190.474053 -11.361956 39.408742 -3.192678 -106.426060 -50.721993</t>
  </si>
  <si>
    <t>4 -463.464976 -20.206892 335.388300 691.287718 53.065395 -59.672084 -32.458526 -316.613546 -187.330155</t>
  </si>
  <si>
    <t>3 -553.681903 22.910389 960.428294 273.096191 165.399633 -200.104042 -511.970882 -365.458804 209.372519</t>
  </si>
  <si>
    <t>3 -3900.949485 -148.637903 5066.485363 4227.717203 -1115.066315 310.367038 -3247.949214 -1177.961350 -14.052524</t>
  </si>
  <si>
    <t>4 -9552.774883 2686.243095 11263.835550 12821.726926 -5130.613132 -3855.187334 5440.159472 -10552.688990 -3120.748128</t>
  </si>
  <si>
    <t>3 -5791.532258 13.401010 9805.668827 2859.251232 625.181800 320.370767 -3614.478022 -2080.219917 -2137.718799</t>
  </si>
  <si>
    <t>3 -337.004258 37.273851 471.802733 320.764295 -117.929537 28.883349 -138.148847 -88.705927 -176.937019</t>
  </si>
  <si>
    <t>3 -1438.488120 -54.513417 4680.028989 1994.627560 -1034.821316 -592.701364 -1191.881808 -1770.930142 -591.338424</t>
  </si>
  <si>
    <t>3 -856.134148 81.717799 1351.691147 568.605509 -196.344171 -29.325957 -387.684212 -400.106924 -132.428815</t>
  </si>
  <si>
    <t>3 -199.485303 25.785681 212.215944 130.266801 13.494180 -35.726295 -28.686709 -84.916863 -32.949886</t>
  </si>
  <si>
    <t>4 -116.484185 -55.326254 45.971340 123.073541 17.406247 -9.875185 1.366273 -20.499429 14.365709</t>
  </si>
  <si>
    <t>3 -1038.394764 -80.985012 1842.621870 1339.206027 170.941626 -517.324452 -247.531625 -1178.239360 -290.305779</t>
  </si>
  <si>
    <t>3 -317.392504 58.726231 725.516222 483.311046 -282.888674 -97.210667 -150.281262 -344.079460 -75.701472</t>
  </si>
  <si>
    <t>4 -74.217534 -4.909938 121.551580 132.057636 -42.608114 -8.217487 -71.008107 -55.822966 3.174082</t>
  </si>
  <si>
    <t>4 -20707.364897 816.275392 12206.655421 18668.307500 -1153.898086 -796.593662 -1793.781188 -7541.465151 301.639233</t>
  </si>
  <si>
    <t>4 -633.066391 163.751843 444.791294 751.832380 -223.613637 11.854168 -37.760803 -368.173093 -109.619987</t>
  </si>
  <si>
    <t>4 -1922.591542 -169.516703 2089.945358 2573.166919 -459.816216 341.041267 -896.584664 -813.801574 -741.863568</t>
  </si>
  <si>
    <t>4 -429.613166 -147.984134 471.787690 598.410592 -193.430656 11.106044 -85.113378 -86.280073 -138.887423</t>
  </si>
  <si>
    <t>4 -76.856824 3.990958 53.550473 81.917511 -32.766291 -0.688420 -11.055146 -10.951772 -7.141093</t>
  </si>
  <si>
    <t>3 -451.360332 -4.313640 712.453105 277.290619 24.837308 -121.903296 -404.328823 -243.465835 210.783077</t>
  </si>
  <si>
    <t>3 -330.735809 -39.339711 678.993224 517.221087 -166.958328 -43.936752 -316.960415 -351.985451 53.696669</t>
  </si>
  <si>
    <t>4 -273.639785 53.102058 294.331577 312.106130 -98.301255 0.853611 -69.834198 -174.087650 -44.533248</t>
  </si>
  <si>
    <t>3 -51.774300 -5.793336 145.130237 34.959081 -28.357791 -2.914334 -30.788638 -89.087735 28.625412</t>
  </si>
  <si>
    <t>3 -4245.627737 -336.527107 5323.590180 4573.038294 -1181.272063 817.000574 -1555.415024 -1822.226625 -1572.606276</t>
  </si>
  <si>
    <t>3 -162.276497 -17.973912 221.418868 141.763153 -29.150125 6.062918 -143.688193 -24.474518 8.315109</t>
  </si>
  <si>
    <t>3 -3138.499712 -262.636156 3898.883457 3450.986408 -871.225412 606.696134 -1142.798992 -1330.638634 -1210.800891</t>
  </si>
  <si>
    <t>3 -414.675379 -9.814495 616.353512 301.847905 33.124787 -91.456695 -300.817014 -236.916801 102.348288</t>
  </si>
  <si>
    <t>3 -74.775969 -54.051638 155.852668 56.388272 41.821911 37.469278 -91.221596 -88.445807 16.961348</t>
  </si>
  <si>
    <t>4 -5895.245531 1300.039075 5830.958151 7060.141534 -1868.482372 82.525481 -1523.720326 -3529.996847 -1456.247175</t>
  </si>
  <si>
    <t>4 -383.691635 -16.022502 443.021511 640.295396 -251.778143 35.271502 -70.584390 -237.612921 -158.901018</t>
  </si>
  <si>
    <t>4 -85.879163 -49.745674 116.422655 172.709504 -24.930625 -7.805802 -49.264576 -29.402748 -42.104936</t>
  </si>
  <si>
    <t>4 -3394.309037 -451.773121 3794.319615 3897.840979 -755.766324 41.657924 -1800.386969 -689.205625 -642.422836</t>
  </si>
  <si>
    <t>3 -5733.402670 718.486197 20036.136115 5378.466735 1.822836 -4762.711340 -4516.625661 -7919.666392 -3202.631764</t>
  </si>
  <si>
    <t>4 -895.866201 148.549197 1061.541914 1926.497128 -533.454606 -598.878105 -121.502565 -890.782460 -96.122024</t>
  </si>
  <si>
    <t>3 -1059.684155 -294.360953 1461.072850 1240.455877 -298.176985 -82.252629 -186.929354 -557.532582 -222.612796</t>
  </si>
  <si>
    <t>3 -1365.313314 493.034753 1839.681896 1367.357514 -578.756663 -294.949555 -346.476750 -849.970153 -264.622993</t>
  </si>
  <si>
    <t>3 -2001.118443 -92.860225 4280.458647 1807.177056 -328.505054 -208.044421 -1853.003176 -1411.419919 -192.724810</t>
  </si>
  <si>
    <t>4 -1106.708941 267.140918 1091.818969 1109.887604 -394.284916 77.070696 -263.732936 -619.229033 -161.970884</t>
  </si>
  <si>
    <t>3 -574.321607 -92.143120 1552.573699 1197.261681 -386.610792 -262.987154 -494.298114 -728.073457 -211.408911</t>
  </si>
  <si>
    <t>3 -345.168575 -39.992925 421.482611 404.363804 -67.575487 -138.810726 -119.885406 -255.949126 141.529534</t>
  </si>
  <si>
    <t>4 -667.863597 87.451938 551.897766 822.983859 -93.033978 -9.951030 -36.718927 -536.745038 -118.026982</t>
  </si>
  <si>
    <t>3 -10875.398508 1059.889212 12873.653719 10876.792725 -3555.430045 -493.836239 -4849.223916 -3942.315393 -1094.249856</t>
  </si>
  <si>
    <t>4 -5147.786409 837.798520 4542.467057 6544.188591 -843.232737 -141.398450 -1009.262315 -2754.064008 -2028.774186</t>
  </si>
  <si>
    <t>3 -19332.397871 4677.688997 20102.236258 15942.183659 -5153.525717 -716.437738 -2075.671791 -7864.203542 -5580.048623</t>
  </si>
  <si>
    <t>3 -49.352138 -11.151571 140.827217 90.163547 -40.462550 -9.285500 -47.307427 -54.258765 -19.173069</t>
  </si>
  <si>
    <t>4 -18604.212128 2030.828372 19884.846809 23571.182494 -6013.424724 435.509438 -7081.276495 -8463.951398 -5759.626899</t>
  </si>
  <si>
    <t>3 -320.785713 -54.725597 636.438799 554.999273 -150.179612 -11.597533 -318.902515 -198.086849 -137.163224</t>
  </si>
  <si>
    <t>4 -3468.540539 610.305850 3180.095578 3190.557793 -929.788895 95.151608 -376.001098 -1508.256297 -793.555460</t>
  </si>
  <si>
    <t>4 -3687.437326 -59.901231 3672.339625 4330.044799 -1316.785779 118.557207 -224.155148 -1349.382287 -1483.313212</t>
  </si>
  <si>
    <t>3 -317.981647 34.270677 830.105001 472.057636 -248.141915 -87.327939 -226.808942 -320.653521 -135.522309</t>
  </si>
  <si>
    <t>4 -4477.310573 561.627206 3342.822445 4764.234219 -1836.131811 175.328158 -256.114628 -1397.554998 -876.927752</t>
  </si>
  <si>
    <t>3 -38.039418 -11.716555 82.794320 8.277839 11.259163 -5.189082 -25.725573 -33.829873 12.168784</t>
  </si>
  <si>
    <t>3 -408.129245 7.546564 471.881631 308.536447 169.205418 -83.917866 -142.259575 -275.351658 -47.515911</t>
  </si>
  <si>
    <t>3 -49.069990 -4.374071 70.244779 8.355239 7.382895 16.790486 -21.750233 -28.603689 1.023632</t>
  </si>
  <si>
    <t>3 -449.689056 34.255258 889.067223 519.643545 -215.817433 -136.600906 -134.386766 -345.502420 -160.972963</t>
  </si>
  <si>
    <t>3 -194.417700 15.687928 270.211925 246.093786 -77.677400 -6.603612 -73.696296 -108.781655 -70.818686</t>
  </si>
  <si>
    <t>3 -806.529846 -157.343596 1841.433071 1083.569139 -152.757081 -184.512061 -475.625721 -747.981679 -400.256317</t>
  </si>
  <si>
    <t>4 -2932.894630 -70.309565 3691.085973 4695.607564 -1302.254174 -408.203296 -1855.947759 -1465.093097 -352.020731</t>
  </si>
  <si>
    <t>3 -6863.784089 894.197102 11966.633720 8768.766182 -3609.947002 -1559.726027 -2970.965687 -5744.284260 -880.946201</t>
  </si>
  <si>
    <t>3 -4912.091631 479.471370 7211.133087 5242.192762 -754.347696 -1382.191525 -1586.790726 -3542.659517 -754.777144</t>
  </si>
  <si>
    <t>3 -2829.220781 302.817603 4098.672067 3170.995917 -898.259264 31.979690 -1702.225427 -1561.925451 -612.854457</t>
  </si>
  <si>
    <t>3 -205.990076 18.768250 327.987024 205.544208 -93.351463 8.558264 -61.824617 -132.061357 -67.632978</t>
  </si>
  <si>
    <t>3 -872.370555 50.601504 1528.773709 757.950696 -132.203544 232.050063 -1053.662125 -649.257045 138.105377</t>
  </si>
  <si>
    <t>3 -120.405302 33.695932 186.581531 44.077237 15.542350 -18.002511 -107.230105 -96.892628 62.630740</t>
  </si>
  <si>
    <t>3 -1110.302377 224.684407 1360.764225 532.284458 -50.031336 -89.045703 -341.615849 -577.269569 50.513585</t>
  </si>
  <si>
    <t>3 -65.544607 0.946851 114.459653 108.251203 -34.174651 -21.470921 -65.223412 -71.781703 34.535930</t>
  </si>
  <si>
    <t>3 -199.162116 12.177601 223.673427 163.608373 -41.772332 13.772606 -14.104382 -100.790338 -57.404457</t>
  </si>
  <si>
    <t>3 -191.127131 -32.450114 265.865157 185.670032 243.952138 -81.199775 -233.247043 -165.057226 7.590121</t>
  </si>
  <si>
    <t>3 -182.042718 -3.361128 211.741742 134.823094 -50.358969 -4.690667 5.924383 -54.173282 -57.864802</t>
  </si>
  <si>
    <t>3 -756.839828 -31.121305 1040.327161 895.170358 -440.780988 -9.959027 -119.346753 -426.652925 -150.802558</t>
  </si>
  <si>
    <t>4 -298.262489 7.356470 464.604279 593.767434 -164.918934 -79.871845 -303.882581 -270.095187 51.296469</t>
  </si>
  <si>
    <t>4 -5892.144764 -255.555945 4253.199560 6551.335758 15.872109 113.170978 -792.494314 -2615.529838 -1377.932677</t>
  </si>
  <si>
    <t>3 -437.430247 6.045399 700.097101 497.247806 -209.396306 -23.122190 -277.000908 -210.133740 -46.310319</t>
  </si>
  <si>
    <t>4 -75.492655 -5.722401 84.068740 100.982676 -30.883361 -11.241411 -55.067737 -27.106136 20.461687</t>
  </si>
  <si>
    <t>4 -1644.322976 336.858954 1470.691496 1760.422584 -530.415754 113.477820 -315.735746 -773.333567 -417.656116</t>
  </si>
  <si>
    <t>3 -805.107248 36.152604 1862.355843 1133.704693 -423.896042 -282.819809 -143.660232 -966.855145 -409.882562</t>
  </si>
  <si>
    <t>3 -8347.232673 473.745556 15782.857090 9487.299745 -2754.101950 -1928.788810 -2186.647837 -6539.648136 -3987.575028</t>
  </si>
  <si>
    <t>4 -762.717823 189.413592 868.795855 1017.881331 -371.014133 -262.607569 -46.256647 -478.142781 -155.359782</t>
  </si>
  <si>
    <t>3 -278.549801 -17.386213 385.095578 324.050417 -25.213294 -11.803703 -125.434575 -178.581425 -72.182230</t>
  </si>
  <si>
    <t>4 -79.570572 5.365576 84.556217 156.895620 -29.011984 -11.309202 -49.139332 -71.583650 -6.203897</t>
  </si>
  <si>
    <t>4 -54.444408 1.207280 94.442918 143.696653 -37.461176 -17.127072 -55.217170 -66.515072 -8.582810</t>
  </si>
  <si>
    <t>3 -79.875613 -28.039336 231.930704 82.931080 -22.807661 -37.633182 -30.955686 -109.768489 -5.784171</t>
  </si>
  <si>
    <t>4 -6.549740 -23.461723 56.598990 65.820887 -27.737617 -22.698048 4.250690 -56.436432 10.212296</t>
  </si>
  <si>
    <t>4 -14629.108060 827.938813 11338.006373 21425.087111 -6232.000491 -33.386386 -3778.205495 -4032.777474 -4885.650687</t>
  </si>
  <si>
    <t>3 -2497.999460 547.413414 3238.494591 1759.823546 -517.153330 -256.602951 -258.638491 -1386.565710 -628.812931</t>
  </si>
  <si>
    <t>3 -17.249157 -13.562103 50.539905 30.538633 -15.674335 -4.803971 -18.240621 -31.185613 19.636546</t>
  </si>
  <si>
    <t>3 -1621.940444 -26.159091 2606.107256 1577.578144 -564.339298 -295.196020 25.342153 -823.806643 -877.598587</t>
  </si>
  <si>
    <t>4 -715.458311 -12.345887 724.060375 835.155835 -284.712136 -80.120194 -432.605896 -46.476941 12.490450</t>
  </si>
  <si>
    <t>3 -2032.262010 -781.735805 2446.290810 175.488313 198.897990 -13.871336 248.128710 419.320906 -660.288343</t>
  </si>
  <si>
    <t>3 -107.885621 -7.739478 129.750528 66.992451 -39.703547 14.887240 -42.033878 -24.753330 10.485128</t>
  </si>
  <si>
    <t>3 -198.358145 1.187502 412.040546 312.449242 -132.440047 -42.472622 -102.238843 -171.780479 -78.388444</t>
  </si>
  <si>
    <t>3 -48.094256 -5.541577 92.575994 72.750743 -36.524385 -11.852040 -16.936475 -48.778877 2.399951</t>
  </si>
  <si>
    <t>3 -144.146834 -52.982292 246.902744 218.278367 -5.537431 3.734855 -144.767636 -145.838005 24.353080</t>
  </si>
  <si>
    <t>4 -1470.547136 345.441845 1657.572105 1855.359678 -414.731393 -186.772182 -69.845516 -1139.169681 -577.319664</t>
  </si>
  <si>
    <t>3 -3509.189630 676.729767 3799.256370 2870.948283 -757.752735 -282.582402 269.591260 -2011.107738 -1055.946449</t>
  </si>
  <si>
    <t>3 -163.694239 -76.872253 312.321428 300.993614 -33.584651 -2.679943 -208.821388 -116.532477 -11.133548</t>
  </si>
  <si>
    <t>3 -21.602802 -8.788175 139.647880 25.360349 -3.430670 -38.105240 -121.365346 -38.332851 66.616087</t>
  </si>
  <si>
    <t>3 -138.483467 21.166686 246.848070 192.591648 -82.815433 -21.719114 -72.099604 -111.246823 -34.243079</t>
  </si>
  <si>
    <t>3 -107.602675 -25.081727 486.201733 265.187470 -137.608656 -69.247173 -198.296319 -153.221649 -60.332724</t>
  </si>
  <si>
    <t>4 -5399.044308 1350.760335 5330.022558 12213.245211 -3102.000610 -2356.335295 -621.463196 -5592.713019 -1822.518298</t>
  </si>
  <si>
    <t>3 -154.023388 -13.241421 505.352716 272.057646 -143.209520 -67.053602 -121.392844 -239.658334 -38.833092</t>
  </si>
  <si>
    <t>3 -131.757052 -47.599953 342.327239 111.803864 -29.219800 34.210445 -288.202346 -24.811264 33.245176</t>
  </si>
  <si>
    <t>3 -30.621307 -8.774501 51.340164 32.431649 -8.244365 -10.346731 -33.325240 -10.690318 18.230124</t>
  </si>
  <si>
    <t>3 -667.860480 94.135571 1199.490526 472.230734 -86.688337 -172.914144 -169.774356 -553.372004 -115.256868</t>
  </si>
  <si>
    <t>3 -80.588725 7.532981 166.490961 70.365994 -32.245433 38.108047 -61.045826 -57.224164 -51.395037</t>
  </si>
  <si>
    <t>3 -1072.845455 -338.422768 1208.448688 1142.244772 -379.317179 12.062327 -59.922200 -461.403827 -50.862498</t>
  </si>
  <si>
    <t>3 -1184.125219 197.348145 2668.502549 1600.243022 -757.796974 -288.629431 -856.958167 -983.444521 -395.154334</t>
  </si>
  <si>
    <t>3 -2411.873557 203.243830 6357.559060 1577.343300 -771.167852 -551.710906 -1206.210090 -2104.431971 -1092.786885</t>
  </si>
  <si>
    <t>3 -512.259369 -103.747071 799.567403 328.013576 -11.302437 27.227142 -156.248269 -383.056571 11.797420</t>
  </si>
  <si>
    <t>4 -248.078531 52.145217 287.218498 288.131538 -81.069541 -37.524825 -4.803762 -171.426643 -84.594492</t>
  </si>
  <si>
    <t>3 -29.711370 -6.537787 92.148429 -15.384551 -1.268670 -19.882399 -12.779044 -30.719368 24.133806</t>
  </si>
  <si>
    <t>3 -327.748268 10.612684 341.709611 108.739099 173.756882 -119.945680 -93.376469 -191.742545 97.990182</t>
  </si>
  <si>
    <t>4 -982.759892 255.185079 1143.503612 1204.519015 -340.615397 -338.689942 0.114836 -780.849088 -160.421944</t>
  </si>
  <si>
    <t>3 -6112.472837 1241.360796 11837.047356 7569.525659 -2470.736835 -1618.597904 -2059.656874 -5371.179481 -3015.355695</t>
  </si>
  <si>
    <t>3 -1915.823786 108.481304 2172.686659 1651.065447 -213.491132 -115.321159 -604.287813 -879.633708 -203.697889</t>
  </si>
  <si>
    <t>3 -54.863630 0.777248 81.037196 77.758371 -28.304088 -7.944242 -27.528924 -31.922338 -9.010326</t>
  </si>
  <si>
    <t>3 -38.164221 -32.486266 66.140696 16.956587 16.860645 -1.252808 -24.301476 -17.949333 14.195759</t>
  </si>
  <si>
    <t>3 -310.692817 -327.501767 771.319376 431.181536 -134.900965 -143.139430 -231.864423 -183.092437 128.680622</t>
  </si>
  <si>
    <t>3 -241.067578 39.536602 298.502122 237.018290 -75.354857 -9.922574 -160.794120 -63.963435 -23.956945</t>
  </si>
  <si>
    <t>3 -10865.664862 -5042.336187 25040.185931 7552.953529 1768.470366 439.951838 -20869.430474 -290.950366 2266.474643</t>
  </si>
  <si>
    <t>3 -1937.630317 -80.405890 3944.079203 1859.429657 -549.580382 -367.169544 -892.893707 -1398.922530 -576.931815</t>
  </si>
  <si>
    <t>3 -732.528144 -25.804966 996.243021 672.591122 -120.467193 -195.958487 -98.442013 -494.087736 -1.559802</t>
  </si>
  <si>
    <t>3 -22.581917 -7.144105 85.245763 8.174059 -8.383829 -13.929750 -40.456815 -26.011065 25.086900</t>
  </si>
  <si>
    <t>3 -61.144723 -8.455981 108.737493 105.216355 -33.697552 -12.476033 -57.775405 -52.225570 11.820512</t>
  </si>
  <si>
    <t>3 -659.715193 57.919726 1387.153802 881.179439 -412.578432 -215.495695 -218.355818 -465.316338 -354.797051</t>
  </si>
  <si>
    <t>3 -766.229973 1.037012 1528.995102 280.370372 -14.365797 -140.456688 4.683985 -664.087991 -229.955053</t>
  </si>
  <si>
    <t>4 -666.934500 116.156157 779.699935 794.868174 -166.672659 50.953919 -258.773713 -416.705901 -232.595562</t>
  </si>
  <si>
    <t>3 -41.315822 -23.079914 419.340206 -220.703679 -29.569500 -93.801952 -166.951075 -66.372055 222.451097</t>
  </si>
  <si>
    <t>3 -133.151875 23.623995 209.304699 144.068430 -21.571917 -20.267689 -84.987753 -99.977994 -17.041150</t>
  </si>
  <si>
    <t>3 -419.726852 -57.308338 676.789182 562.619582 -17.438518 20.203160 -350.543121 -272.752784 -141.846774</t>
  </si>
  <si>
    <t>4 -514.588986 7.340244 755.375336 775.543636 -216.806527 -68.776215 -337.949502 -325.703765 -74.441902</t>
  </si>
  <si>
    <t>3 -1795.075807 65.621052 3274.268052 1213.140827 -920.444546 -438.221180 502.944617 -1499.731101 -402.541673</t>
  </si>
  <si>
    <t>3 -1104.469146 -168.058135 2703.345232 1112.396604 -690.098554 -553.662693 -69.133360 -927.516808 -302.833617</t>
  </si>
  <si>
    <t>3 -310.802013 -71.565013 879.167001 349.599529 -190.685858 -104.960500 -181.437297 -289.235063 -80.086673</t>
  </si>
  <si>
    <t>3 -1631.342763 -12.492527 3997.758999 735.004075 -693.109564 47.309480 -273.617719 -1101.295686 -1068.228382</t>
  </si>
  <si>
    <t>3 -524.116470 46.840553 1118.817026 754.411309 -275.061533 -91.259372 -455.861061 -447.881982 -125.892740</t>
  </si>
  <si>
    <t>4 -16487.808188 1000.929640 7643.467910 21597.755661 -4940.636760 -4805.478507 10650.274230 -10726.019232 -3932.672814</t>
  </si>
  <si>
    <t>3 -375.712591 1.907238 654.636060 642.721897 -186.722693 -81.884587 -367.581450 -285.221876 -2.149855</t>
  </si>
  <si>
    <t>3 -3205.348560 353.712286 5327.548520 3153.652658 -1184.355020 -101.963045 -926.560926 -1931.609147 -1485.097472</t>
  </si>
  <si>
    <t>3 -48.318354 -9.122740 91.368117 37.036659 -10.345151 -12.697250 -40.144048 -32.525170 24.747050</t>
  </si>
  <si>
    <t>3 -19747.049826 2396.708717 32763.024651 19563.247910 -7964.257289 -2095.644825 -7590.373371 -11724.155463 -5601.666175</t>
  </si>
  <si>
    <t>4 -312.090625 10.825332 425.843854 699.681521 -277.515596 -89.741773 -9.169131 -359.183230 -88.655727</t>
  </si>
  <si>
    <t>3 -152.563112 -102.036545 434.661224 122.571113 -44.236769 -19.437503 -239.394063 -99.803156 100.235300</t>
  </si>
  <si>
    <t>3 -2222.249925 134.003946 3182.808885 2118.490308 -1040.197395 -147.033500 -252.122392 -1266.625801 -507.089364</t>
  </si>
  <si>
    <t>3 -128.115700 -6.749875 348.895964 242.770785 -72.477964 -63.645445 -266.163120 -126.067621 71.550062</t>
  </si>
  <si>
    <t>3 -3511.320392 461.257012 4368.219968 3218.243066 -423.624139 9.242958 -1245.364082 -1602.008103 -1274.674514</t>
  </si>
  <si>
    <t>3 -655.993466 103.463415 1022.602743 591.523435 -253.733319 57.396719 -117.922343 -401.000319 -346.342644</t>
  </si>
  <si>
    <t>4 -306.606617 31.032019 365.601633 458.800361 -81.244729 -22.369040 -277.537393 -199.493481 31.815064</t>
  </si>
  <si>
    <t>3 -85.895311 7.774912 107.123429 100.544529 -17.010304 -17.081915 -38.467831 -44.885238 -12.103131</t>
  </si>
  <si>
    <t>3 -2487.148277 28.900841 1945.098009 1713.703249 81.345621 169.374285 240.795647 -1073.059463 -619.040965</t>
  </si>
  <si>
    <t>4 -1292.221038 133.163077 1022.983767 2079.137802 -493.375948 -15.456214 -462.801310 -577.727077 -393.709277</t>
  </si>
  <si>
    <t>3 -885.142427 43.241982 1387.760343 856.011988 -140.754805 -107.088761 -686.206517 -342.195986 -125.638251</t>
  </si>
  <si>
    <t>3 -580.372872 -0.359472 1581.199022 118.001089 -7.944093 -191.334190 -506.756992 -422.580488 10.139663</t>
  </si>
  <si>
    <t>3 -4583.920817 824.238953 6907.344027 4117.848887 -1771.489658 -306.619276 -1197.876910 -2662.383033 -1327.182786</t>
  </si>
  <si>
    <t>3 -53.172574 -8.685930 141.542986 -4.624181 -5.341542 -25.364559 -72.289057 -19.626403 47.560639</t>
  </si>
  <si>
    <t>3 -181.166463 51.528591 376.085195 91.938703 -70.848148 36.474728 -49.495581 -169.449243 -85.068902</t>
  </si>
  <si>
    <t>3 -37844.689339 -15367.597517 68468.397933 63516.869616 -22269.250814 -7552.932569 -16730.515469 -17982.441478 -14238.115062</t>
  </si>
  <si>
    <t>3 -15233.111744 2469.904941 24494.463574 24412.428039 -9767.311007 -6104.594276 194.839157 -16318.788630 -4147.989171</t>
  </si>
  <si>
    <t>3 -240.353948 -13.691504 370.671414 291.114820 -101.861779 -31.296002 -131.665097 -159.802641 16.882337</t>
  </si>
  <si>
    <t>3 -6560.524773 -458.118500 13661.147906 7184.911751 -805.509837 -3071.631584 -1511.480435 -6574.510212 -1864.367887</t>
  </si>
  <si>
    <t>3 -2473.628411 -455.818810 3657.337722 1360.258071 -31.990936 -174.191373 79.679940 -1297.266236 -664.401522</t>
  </si>
  <si>
    <t>3 -1433.460682 -122.786864 2422.845292 2030.503094 -660.515007 -129.200023 -953.633361 -993.433837 -160.335857</t>
  </si>
  <si>
    <t>4 -1284.916602 232.683761 1192.902530 1789.722282 -590.461271 -194.161019 -76.023398 -635.149061 -434.602970</t>
  </si>
  <si>
    <t>3 -2902.017256 124.379038 3076.034512 2283.220465 -223.561601 10.565593 -1171.869341 -1439.762311 242.985163</t>
  </si>
  <si>
    <t>4 -1619.944856 -342.342974 2831.373643 3284.494449 -1038.628954 -365.490210 -87.847351 -810.282054 -1851.336200</t>
  </si>
  <si>
    <t>3 -8011.686082 -1149.704017 9711.576134 4362.857876 1108.825682 -31.754371 -1180.901478 -4117.347022 -691.942272</t>
  </si>
  <si>
    <t>4 -1337.119968 -485.385668 2101.378927 3513.632554 -843.091644 -461.933211 -892.393475 -1158.305456 -436.825051</t>
  </si>
  <si>
    <t>3 -27.489913 4.471401 41.428419 30.643847 22.240999 -25.939432 -15.054682 -45.525786 15.224596</t>
  </si>
  <si>
    <t>3 -261.785675 59.168572 563.398791 207.804792 -102.478310 -101.181857 -76.823822 -220.575400 -67.529318</t>
  </si>
  <si>
    <t>3 -319.395751 -63.444592 379.468229 321.629530 23.879561 -58.084284 -266.940920 -146.773843 129.656675</t>
  </si>
  <si>
    <t>3 -2314.112922 57.867605 4200.813343 2583.141770 -848.149483 -393.189061 -1265.176113 -1765.174752 -256.050238</t>
  </si>
  <si>
    <t>4 -5177.971865 623.187422 5824.481307 6379.646676 -1721.531361 423.454727 -1765.515073 -2471.906699 -2113.893621</t>
  </si>
  <si>
    <t>4 -218.443431 3.948420 202.887415 294.651872 -4.804860 -13.664211 -92.204713 -117.671712 -54.700350</t>
  </si>
  <si>
    <t>3 -664.585441 162.636920 987.954600 296.690635 -116.493351 -187.334718 -215.958143 -334.642057 71.719553</t>
  </si>
  <si>
    <t>3 -10.886997 -21.695494 53.440147 12.835952 2.944170 -7.293330 -26.641324 -11.768202 9.064453</t>
  </si>
  <si>
    <t>3 -595.257175 13.883195 804.803059 724.198179 -228.535441 1.681762 -273.959181 -318.139031 -128.681206</t>
  </si>
  <si>
    <t>3 -10417.093264 -2149.619514 17231.579099 8090.222595 649.334705 -901.951413 -2968.680553 -4909.274836 -4624.569328</t>
  </si>
  <si>
    <t>3 -201.009636 -296.813779 683.785688 302.617929 79.015767 -61.467362 -409.492383 14.932601 -111.573904</t>
  </si>
  <si>
    <t>3 -9.315312 -5.814247 41.684220 30.586003 -10.024262 -6.341464 -25.353747 -22.954608 7.532849</t>
  </si>
  <si>
    <t>4 -494.718800 -23.614096 444.007059 674.811185 77.486150 -239.499257 -74.614439 -375.499765 11.637124</t>
  </si>
  <si>
    <t>4 -349.583773 9.714782 470.679327 561.361694 -132.669404 125.206310 -291.901788 -305.240712 -87.570266</t>
  </si>
  <si>
    <t>3 -23231.028890 3711.526610 22182.028108 17783.644978 -6348.930174 3442.328645 -948.302798 -10241.504036 -6350.049968</t>
  </si>
  <si>
    <t>4 -485.519058 109.056931 570.460909 972.353506 -267.887963 -173.090096 -43.939110 -491.273964 -190.165499</t>
  </si>
  <si>
    <t>3 -2371.375599 628.921364 3376.221435 1519.720874 -614.918348 -167.891887 -1195.794028 -1047.747611 -127.163443</t>
  </si>
  <si>
    <t>3 -937.568946 -6.270187 2207.688142 949.217923 -484.443490 -354.235294 -171.514308 -769.224788 -433.659975</t>
  </si>
  <si>
    <t>3 -674.491673 50.468045 866.094031 604.512256 34.621912 17.441974 -94.851117 -443.124412 -360.682964</t>
  </si>
  <si>
    <t>3 -48.715354 -6.128145 58.494009 24.068239 -4.758091 -8.910309 -13.267030 -23.208959 22.425081</t>
  </si>
  <si>
    <t>3 -828.364998 -41.309359 1072.472896 464.176008 -269.070412 -9.325740 42.669512 -212.120247 -219.135072</t>
  </si>
  <si>
    <t>3 -101.856031 -10.845024 306.085420 224.460999 -75.268088 -36.352852 -210.127053 -117.057098 20.957048</t>
  </si>
  <si>
    <t>3 -6557.618078 1637.981496 8156.789033 4127.164398 -1767.079980 -898.284911 -1994.507956 -2786.615276 82.087441</t>
  </si>
  <si>
    <t>3 -90.648976 -6.342783 318.293844 51.242524 23.922059 -74.241732 -87.624243 -129.419773 -5.181777</t>
  </si>
  <si>
    <t>3 -4247.536718 -1203.780791 9468.970704 5320.737051 -2157.382467 -607.664811 -1841.998681 -3420.620307 -1310.775034</t>
  </si>
  <si>
    <t>3 -152.140510 -6.381826 212.473122 135.421906 -32.987975 -8.017700 -0.522750 -102.742873 -45.103875</t>
  </si>
  <si>
    <t>3 -1135.358566 -333.211422 2802.098744 2541.220769 183.987114 -50.965693 -1795.397745 -1261.365744 -951.045885</t>
  </si>
  <si>
    <t>3 -382.257670 -171.283109 1093.444277 696.003521 -365.515364 -271.967506 -32.821664 -497.501115 -68.110221</t>
  </si>
  <si>
    <t>3 -88.807373 -8.652838 240.083228 84.167512 2.828593 -26.652719 -59.883540 -106.659565 -36.424047</t>
  </si>
  <si>
    <t>3 -3890.089028 -532.596100 4610.661330 2047.516536 163.340889 843.016405 222.305967 -2188.688669 -1275.518096</t>
  </si>
  <si>
    <t>3 -133.583209 -161.853917 459.707607 61.662440 1.710939 -8.594521 -251.777615 -45.211300 77.936494</t>
  </si>
  <si>
    <t>4 -2006.502958 347.744234 2074.802299 2436.076453 -756.455232 -36.267098 -707.736862 -1182.843730 -168.830576</t>
  </si>
  <si>
    <t>3 -746.858960 -10.468694 963.947975 330.521724 -277.353536 61.211193 28.012459 -159.242959 -189.776896</t>
  </si>
  <si>
    <t>4 -250.567547 24.504663 309.631486 317.203318 -93.134442 -23.717246 -136.629626 -126.884810 -20.406461</t>
  </si>
  <si>
    <t>4 -344.253840 38.336919 394.017660 484.167601 -155.501481 -40.660310 -139.912237 -174.847182 -61.349604</t>
  </si>
  <si>
    <t>3 -2558.526114 -329.528031 4315.364314 3068.084728 8.658897 -602.427249 -910.671371 -2193.914247 -797.055547</t>
  </si>
  <si>
    <t>3 -358.236530 -54.233538 414.737328 318.674554 -55.782753 -23.717420 -139.114941 -171.534110 69.203157</t>
  </si>
  <si>
    <t>4 -426.239241 0.772024 596.525542 608.385109 -329.658619 -282.685106 232.142605 -366.240058 -33.009035</t>
  </si>
  <si>
    <t>3 -324.158675 48.043098 378.974343 291.343834 -86.150596 -26.385632 -72.085544 -160.900586 -48.683159</t>
  </si>
  <si>
    <t>3 -141.205237 -56.624070 330.640530 109.762127 -22.210256 -31.301934 -203.324960 -64.314878 78.574871</t>
  </si>
  <si>
    <t>3 -1242.023719 32.146008 1948.263380 1492.082627 -655.350626 -353.467101 81.773464 -731.759685 -571.680725</t>
  </si>
  <si>
    <t>3 -202.088157 -91.719314 459.607848 124.797044 12.399612 -108.282576 -233.806972 -138.549057 177.636803</t>
  </si>
  <si>
    <t>3 -2225.451855 60.768520 4819.797730 1775.356876 -848.593898 -807.745663 -161.964042 -1586.155871 -1026.037799</t>
  </si>
  <si>
    <t>3 -64.560046 3.032630 95.522730 76.603903 -36.990530 -15.614710 -54.715125 -18.497700 15.217640</t>
  </si>
  <si>
    <t>3 -110.015440 8.976587 149.135254 136.706200 -51.721415 -13.569882 -21.669796 -60.762975 -37.080001</t>
  </si>
  <si>
    <t>3 -581.646991 -176.892051 942.356904 82.464206 187.226481 -88.044025 -429.711865 5.276537 58.955368</t>
  </si>
  <si>
    <t>3 -4224.185035 504.721309 6631.452266 6079.919816 -1856.539634 -546.930217 -1615.719700 -2831.702355 -2141.043627</t>
  </si>
  <si>
    <t>3 -571.121318 18.043777 1051.742117 460.151600 -190.192621 -43.604103 -84.644192 -316.409033 -323.972649</t>
  </si>
  <si>
    <t>3 -309.806279 -178.094947 895.725671 490.871919 -187.134797 -134.442442 -189.252077 -476.618152 88.741284</t>
  </si>
  <si>
    <t>3 -13.732571 -4.375578 63.103045 16.392594 -11.570227 -3.747332 -30.243334 -23.291825 7.464649</t>
  </si>
  <si>
    <t>3 -66.515810 -16.176475 200.709119 149.769789 -43.049491 -12.442757 -106.886431 -90.138590 -15.271917</t>
  </si>
  <si>
    <t>3 -157.720391 -43.045984 425.340262 230.701941 -130.289560 -11.942955 -150.551416 -99.267616 -63.226198</t>
  </si>
  <si>
    <t>4 -12246.927469 1505.504525 9851.544486 10451.864207 -3625.548519 -1259.188478 3513.132495 -5209.672060 -2980.843737</t>
  </si>
  <si>
    <t>3 -123.958021 -56.469929 367.852459 158.689279 -95.935562 -29.252407 -63.933062 -137.398503 -19.597095</t>
  </si>
  <si>
    <t>3 -2247.486603 -394.146116 2236.817476 530.616073 673.567311 275.753102 -1419.519021 795.875588 -451.526161</t>
  </si>
  <si>
    <t>3 -83.488034 1.291936 150.923362 64.441695 -32.088003 -8.303508 -43.920123 -40.473997 -8.384317</t>
  </si>
  <si>
    <t>5 -977.937461 -1751.279094 -1201.267469 -175.152128 3358.367748 301.830950 2163.746334 -613.463257 -1104.849157</t>
  </si>
  <si>
    <t>5 -1544.364935 -2703.581323 -1674.026839 -1751.025291 5240.792334 687.328368 4077.459220 -668.871966 -1663.710239</t>
  </si>
  <si>
    <t>3 -2267.688286 -171.878181 6004.358128 4270.903346 -1731.672668 -739.149396 -1414.866988 -2188.324341 -1761.691774</t>
  </si>
  <si>
    <t>3 -114.266798 -96.772042 232.461150 32.691245 27.390249 -5.892046 -62.975354 -99.525074 86.887592</t>
  </si>
  <si>
    <t>3 -64.771433 -17.182811 154.134943 89.165182 -34.027841 -13.974360 -60.401567 -35.684635 -17.258398</t>
  </si>
  <si>
    <t>3 -1772.479923 -7.497371 3281.424662 1827.733544 -783.843335 24.469495 -183.873286 -1357.674688 -1028.270776</t>
  </si>
  <si>
    <t>3 -1127.338008 146.812888 1896.436887 1056.561622 -313.385587 -57.792897 -590.523628 -774.725679 -236.055372</t>
  </si>
  <si>
    <t>3 -16910.457328 -188.720225 17360.763349 15188.846488 -1125.717202 -249.112924 -3502.260624 -7565.670325 -3007.900745</t>
  </si>
  <si>
    <t>3 -211.231170 7.131266 260.527118 -19.330884 57.960485 44.575689 -71.513919 -13.381320 -54.740245</t>
  </si>
  <si>
    <t>3 -3661.770095 558.952413 7065.839697 3336.140348 -2182.812075 -1107.636761 -355.716937 -2658.769146 -994.274803</t>
  </si>
  <si>
    <t>3 -1558.003302 146.863357 3825.282759 1546.335083 -889.487267 -666.111900 -378.871179 -1366.025767 -659.997360</t>
  </si>
  <si>
    <t>3 -37.776816 -11.320663 128.382083 57.906577 -24.255340 -15.522495 -44.676017 -43.412181 -9.325832</t>
  </si>
  <si>
    <t>4 -5606.232491 771.812505 5956.312354 6197.577538 -1152.126494 -118.591031 -994.671808 -2832.036327 -2222.080179</t>
  </si>
  <si>
    <t>3 -42.265483 -26.922222 99.950535 65.570337 -23.765996 -10.801059 -24.517942 -32.428513 -4.819989</t>
  </si>
  <si>
    <t>3 -317.533988 -69.880074 646.498374 297.999839 -101.060515 98.688413 -489.562982 -64.942445 -0.214707</t>
  </si>
  <si>
    <t>3 -4005.249474 -84.895844 6271.292121 3475.015885 123.704711 -484.729475 -1275.531158 -2101.810725 -1917.857167</t>
  </si>
  <si>
    <t>3 -98.179340 15.174745 162.556367 64.355988 -22.978201 -12.953231 -36.564184 -57.291075 -14.122475</t>
  </si>
  <si>
    <t>3 -88.373844 -23.163868 199.773917 126.214098 -39.167266 -35.155387 -56.836244 -70.660434 -12.631969</t>
  </si>
  <si>
    <t>3 -94.005932 14.346852 170.216265 105.257989 -48.189656 -8.636908 -40.322450 -73.767426 -24.899776</t>
  </si>
  <si>
    <t>3 -158.189153 4.636845 230.881854 147.884619 -42.644064 6.833033 -99.682694 -83.797336 -5.925331</t>
  </si>
  <si>
    <t>3 -125.432336 25.852547 267.238263 109.176824 -59.176748 -12.154338 -78.297258 -98.040190 -29.167807</t>
  </si>
  <si>
    <t>3 -387.891002 87.236422 631.047267 212.257449 -214.330299 -88.583666 2.407189 -217.717746 -24.431209</t>
  </si>
  <si>
    <t>3 -1982.928316 -6.043517 2057.947282 1591.329363 -446.527956 -320.138210 -658.541147 -143.580002 -91.542476</t>
  </si>
  <si>
    <t>4 -345.993169 35.242363 369.763827 418.599940 -120.988697 -16.501254 -144.673856 -163.756567 -31.693360</t>
  </si>
  <si>
    <t>3 -527.300814 42.995528 915.698977 645.702183 -263.868791 -2.228889 -257.986108 -333.057380 -219.958294</t>
  </si>
  <si>
    <t>3 -53.834089 -1.916568 91.137799 88.488769 -28.909779 -10.372747 -59.763392 -47.344943 22.514082</t>
  </si>
  <si>
    <t>4 -616.159643 1.112186 572.686255 1100.092138 -263.987967 159.796229 -101.530802 -498.332257 -353.680617</t>
  </si>
  <si>
    <t>4 -103.413168 -17.850437 57.303206 166.037072 10.723025 18.978957 -53.815330 -81.146264 3.181699</t>
  </si>
  <si>
    <t>4 -2110.095788 299.046240 2366.708894 2420.103122 -227.573154 -607.535451 -279.008340 -1471.378860 -390.285927</t>
  </si>
  <si>
    <t>3 -663.093985 94.394809 1059.440066 271.585657 -205.726417 -50.193874 -232.853475 -170.412534 -103.149360</t>
  </si>
  <si>
    <t>3 -617.071634 -66.519258 1239.513116 845.943614 -388.877519 0.505284 -14.506018 -402.852123 -596.137967</t>
  </si>
  <si>
    <t>4 -30.452168 19.365064 84.038383 108.909063 3.370289 -40.961179 -49.265085 -98.906722 3.902098</t>
  </si>
  <si>
    <t>3 -47.007104 -33.016211 136.162352 59.903382 7.716106 5.782039 -105.655842 -62.920600 39.035278</t>
  </si>
  <si>
    <t>4 -1744.052076 -81.098431 1628.772071 3033.986160 -750.687466 134.917952 -245.982399 -1358.211258 -617.644153</t>
  </si>
  <si>
    <t>3 -13768.180769 -11129.311420 28035.388207 19763.631168 2028.205286 -6561.827591 -3475.508529 -9926.561309 -4966.220562</t>
  </si>
  <si>
    <t>3 -297.213119 -130.940198 495.178658 448.353958 -139.857316 -62.813579 -134.417657 -102.292028 -75.999125</t>
  </si>
  <si>
    <t>4 -89.978162 -34.473947 12.039059 184.430319 -31.372295 -28.560423 -85.172575 115.875702 -42.788469</t>
  </si>
  <si>
    <t>3 -670.437213 91.811320 1234.574116 452.437177 -213.108561 -112.735700 -252.302328 -460.294787 -69.954090</t>
  </si>
  <si>
    <t>3 -1398.830889 -196.741696 3301.452815 1364.161114 -786.052205 -393.590729 -136.235106 -1101.151890 -653.027906</t>
  </si>
  <si>
    <t>3 -181.874529 -72.778400 460.005551 69.318820 -40.700922 100.107197 -261.241145 -20.198296 -52.641813</t>
  </si>
  <si>
    <t>4 -397.846173 44.072344 392.846794 417.071857 9.053413 -45.572334 -112.822526 -237.223402 -69.584344</t>
  </si>
  <si>
    <t>3 -851.121497 184.097606 1377.903908 679.687939 -168.321975 -14.280201 -468.614078 -621.641997 -117.722021</t>
  </si>
  <si>
    <t>4 -525.483538 103.110237 565.464958 705.654160 -164.527754 -62.773063 -162.395549 -222.250784 -236.803796</t>
  </si>
  <si>
    <t>4 -1227.711241 -581.649247 1550.855640 2148.548196 -324.968263 -642.862386 686.851081 -1258.842637 -350.253218</t>
  </si>
  <si>
    <t>3 -62.032601 -21.244851 142.412053 77.757072 -17.372380 -18.411062 -106.326096 -36.249735 41.466047</t>
  </si>
  <si>
    <t>3 -353.311641 10.228102 820.593181 301.168730 -250.832902 -22.916633 4.813588 -240.112621 -269.634176</t>
  </si>
  <si>
    <t>4 -13783.420938 2109.004660 10224.540808 10296.703534 -2205.482107 503.930289 1599.612777 -5154.656896 -3590.398689</t>
  </si>
  <si>
    <t>3 -3597.276542 -350.477121 5621.064229 2802.399696 -105.390995 -298.721269 -1292.046527 -2518.221304 -261.404528</t>
  </si>
  <si>
    <t>3 -124.998047 1.167475 223.473246 138.059749 -40.812281 -18.903664 -93.930997 -107.067821 23.010498</t>
  </si>
  <si>
    <t>3 -23.331283 -10.309244 55.635958 40.300437 -9.221682 1.877437 -39.516711 -24.260630 8.825099</t>
  </si>
  <si>
    <t>3 -109.059700 -25.096962 325.505261 151.568456 -14.576090 -92.593749 -213.913944 -138.876364 117.039826</t>
  </si>
  <si>
    <t>3 -150.059074 19.220784 344.908650 169.396024 -30.898750 -79.532182 -272.342795 -116.192774 115.498137</t>
  </si>
  <si>
    <t>3 -512.254302 -58.804135 628.392294 526.647365 -100.896535 -11.461092 -141.811769 -303.471148 -26.345947</t>
  </si>
  <si>
    <t>3 -73.209482 -3.195588 105.311496 82.997792 -21.605617 1.851483 -28.145883 -48.423039 -15.582481</t>
  </si>
  <si>
    <t>4 -3744.403797 892.809677 3458.829364 4000.410016 -1291.738107 126.016305 -822.089352 -1755.975987 -863.881340</t>
  </si>
  <si>
    <t>3 -79.908671 -24.655518 117.716359 49.519496 -12.511473 -0.274002 -40.026641 -17.026828 7.165814</t>
  </si>
  <si>
    <t>4 -759.020230 158.726364 871.887076 1027.950248 -251.679191 -80.532997 -340.110225 -642.201915 14.976634</t>
  </si>
  <si>
    <t>4 -14485.877944 925.244378 8254.557300 10688.449861 -1669.824394 6164.759982 3158.453172 -6874.958191 -6160.901582</t>
  </si>
  <si>
    <t>3 -222.759171 -3.203033 334.533220 160.024355 -30.759190 13.005253 -95.376016 -110.522672 -44.945101</t>
  </si>
  <si>
    <t>3 -498.429364 -694.426540 1882.498383 1254.852686 -765.125183 190.065645 -615.205210 -236.750093 -517.498435</t>
  </si>
  <si>
    <t>4 -1515.223188 279.772561 1188.310567 2070.593821 -455.025057 -181.584321 -488.185008 -502.739592 -395.929454</t>
  </si>
  <si>
    <t>3 -872.822354 -21.899120 1072.709364 994.756921 -234.364931 -175.354488 -97.013340 -474.017295 -192.000780</t>
  </si>
  <si>
    <t>3 -32.266624 -20.558630 77.557437 63.271557 -22.380780 -5.891884 -40.455501 -31.775463 12.499274</t>
  </si>
  <si>
    <t>4 -1180.709341 24.442087 1279.294598 2039.967976 -449.270029 -377.525991 -268.540952 -821.054824 -246.610977</t>
  </si>
  <si>
    <t>3 -58.898199 -3.442242 142.574765 17.053743 -17.773062 -14.191111 -53.055310 -46.364138 34.094501</t>
  </si>
  <si>
    <t>3 -4976.835420 -1037.753816 7531.230435 1251.519331 1769.797274 -555.063020 -650.513184 -2510.613806 -821.844415</t>
  </si>
  <si>
    <t>3 -108.858017 3.243953 174.627228 127.008771 -21.013059 -29.677676 -114.853061 -70.395726 39.916172</t>
  </si>
  <si>
    <t>3 -371.126715 67.488127 669.290730 395.250802 19.930843 -151.957170 -482.905619 -306.001306 160.023975</t>
  </si>
  <si>
    <t>3 -157.227225 -82.445465 139.556913 32.224218 80.474081 52.109820 34.138143 -26.040130 -72.792524</t>
  </si>
  <si>
    <t>3 -356.216802 44.508472 689.160621 365.099028 -137.550186 -70.693018 -74.891811 -331.960602 -127.458795</t>
  </si>
  <si>
    <t>3 -2205.926997 50.821987 4516.152200 2155.915138 -1654.135082 -971.714856 -2029.983492 -2022.735180 2161.586830</t>
  </si>
  <si>
    <t>3 -297.844270 10.256300 484.323194 393.472347 -84.908623 -48.531456 -273.264054 -215.996482 32.488682</t>
  </si>
  <si>
    <t>3 -497.097140 -81.201448 1231.385890 897.294662 -338.285738 -318.922679 -427.179406 -137.591330 -328.417105</t>
  </si>
  <si>
    <t>4 -56.173962 -39.136487 30.492416 48.194230 11.558832 1.519469 5.206422 14.910515 -16.571244</t>
  </si>
  <si>
    <t>4 -431.199221 48.506800 287.831488 440.764670 -83.900264 -14.447959 -73.201507 -167.068897 -7.290080</t>
  </si>
  <si>
    <t>3 -35.367239 -21.953643 74.005115 58.646077 -17.282068 -8.569822 -41.733065 -22.791759 15.046512</t>
  </si>
  <si>
    <t>3 -56.002549 -6.596026 223.266630 68.947912 -36.231495 -33.004397 -143.168404 -51.089463 33.877560</t>
  </si>
  <si>
    <t>3 -262.908898 -41.127394 313.471376 256.766210 -53.610966 0.298976 -70.212621 -117.515311 -25.164112</t>
  </si>
  <si>
    <t>3 -97.947554 -14.758977 185.879760 157.814482 -31.950884 14.268775 -137.390245 -53.740951 -22.176021</t>
  </si>
  <si>
    <t>3 -262.217237 9.947687 357.241322 323.376411 -80.564053 -31.711246 -159.472222 -130.481377 -26.122835</t>
  </si>
  <si>
    <t>3 -474.032637 -92.078992 629.861179 508.183648 -60.034013 -7.937417 -288.730195 -217.241797 2.005366</t>
  </si>
  <si>
    <t>3 -23700.979553 5402.528012 33839.719521 23426.630800 -9284.466981 -2203.444044 -4886.560428 -16012.706013 -6581.023154</t>
  </si>
  <si>
    <t>4 -1202.388089 287.196365 1087.873190 1200.440867 -451.622450 160.568827 -147.405060 -649.530112 -285.142215</t>
  </si>
  <si>
    <t>3 -495.868706 -14.933643 565.691853 393.267496 -82.700118 7.894092 -119.601215 -214.881376 -38.876199</t>
  </si>
  <si>
    <t>3 -1519.800097 64.084440 2363.668732 1527.579882 -758.541897 35.463037 -591.530769 -467.993542 -652.945839</t>
  </si>
  <si>
    <t>3 -38.222590 -21.650181 108.540239 14.995214 5.761602 -12.744463 -1.362480 -37.321873 -17.996322</t>
  </si>
  <si>
    <t>3 -2580.431416 135.339142 5061.811303 4140.369191 -1219.636180 -1068.399680 -1312.842214 -1778.159659 -1378.075835</t>
  </si>
  <si>
    <t>4 -751.208078 -40.007217 918.418037 1302.458736 -366.865091 17.883396 -287.427021 -458.301763 -334.959610</t>
  </si>
  <si>
    <t>3 -279.176649 24.443700 673.891810 453.352840 -220.237588 -60.476531 -206.998861 -246.614985 -138.186026</t>
  </si>
  <si>
    <t>3 -167.732852 15.785584 270.037968 214.844531 -80.579672 -6.391309 -60.839162 -81.176033 -103.950631</t>
  </si>
  <si>
    <t>3 -3667.792362 557.431991 8142.629619 3505.045301 -1675.028384 -713.045776 -1848.158410 -3181.672145 -1119.430860</t>
  </si>
  <si>
    <t>4 -114.512857 -33.050972 136.674669 351.011739 -4.173983 -81.799212 -72.237794 -207.765520 25.850293</t>
  </si>
  <si>
    <t>3 -1256.112888 119.596712 2643.243425 1670.433739 -493.313999 29.407059 -964.637474 -1136.038218 -612.590287</t>
  </si>
  <si>
    <t>4 -69.816389 -16.576656 115.451342 128.114525 -21.495787 -40.886142 -130.834194 -15.113170 51.155301</t>
  </si>
  <si>
    <t>3 -3080.102857 551.656428 3970.329779 2159.617019 -282.034309 -380.421582 -821.112409 -1364.846689 -753.132256</t>
  </si>
  <si>
    <t>3 -172.483698 7.328180 158.374143 138.801085 -29.302851 10.251338 9.375587 -85.402555 -36.943003</t>
  </si>
  <si>
    <t>4 -1062.645771 142.492353 967.189776 1491.967360 -508.234524 64.944195 -79.340086 -633.303986 -383.082128</t>
  </si>
  <si>
    <t>3 -325.413184 -22.928071 438.993718 402.303105 -118.406050 -0.850471 -80.125306 -252.277528 -41.299454</t>
  </si>
  <si>
    <t>3 -6418.720546 1802.140839 6152.178932 5508.763915 -2071.422042 339.161390 -690.243713 -3328.470912 -1293.441130</t>
  </si>
  <si>
    <t>4 -94.205878 -8.711959 87.618375 111.403221 -24.448635 -2.078490 -18.240079 -54.568766 3.231373</t>
  </si>
  <si>
    <t>3 -632.414608 150.124432 610.942636 604.612310 -157.556416 -51.990481 -106.523152 -277.727438 -139.470530</t>
  </si>
  <si>
    <t>4 -892.771762 169.658451 649.590792 1058.560504 -336.750270 52.833966 -146.073553 -336.604255 -218.450348</t>
  </si>
  <si>
    <t>3 -672.380460 -166.329388 1530.769596 656.768930 -386.771480 -116.909091 -163.324712 -576.008785 -105.828922</t>
  </si>
  <si>
    <t>4 -1020.350189 83.295019 1455.211657 2605.010093 -370.931378 116.081943 -1321.137709 -1244.534434 -302.673121</t>
  </si>
  <si>
    <t>3 -1016.375727 260.769765 1581.540359 662.193289 -479.429447 3.241796 -254.752767 -554.811291 -202.390156</t>
  </si>
  <si>
    <t>3 -1939.595891 207.466261 4366.703480 1148.605456 -957.053075 -289.423269 -248.217459 -1240.107383 -1048.396913</t>
  </si>
  <si>
    <t>3 -3776.819232 923.698360 6205.057481 4645.015060 -1892.684451 -768.150507 -512.315635 -3134.725969 -1689.109149</t>
  </si>
  <si>
    <t>3 -59.636583 -5.403408 102.779577 96.502080 -14.326859 -8.636716 -84.847587 -47.514398 21.082471</t>
  </si>
  <si>
    <t>3 -1054.269665 -148.839584 2233.547270 1902.085312 -549.247488 -425.944449 -485.578578 -938.147267 -533.616525</t>
  </si>
  <si>
    <t>3 -124.534278 11.891041 251.815683 118.521568 -60.523950 -22.442910 -46.782921 -119.033584 -8.911898</t>
  </si>
  <si>
    <t>4 -82.270322 -29.608517 86.111299 130.371625 -38.963199 6.659864 -35.692466 -32.674610 -3.933758</t>
  </si>
  <si>
    <t>3 -102.035532 -0.585429 147.227173 97.085797 -27.466078 -4.339191 -57.445189 -43.364499 -9.077583</t>
  </si>
  <si>
    <t>3 -88.548844 -34.748998 284.559932 113.055807 -57.326125 -30.055069 -38.713374 -77.562039 -70.661833</t>
  </si>
  <si>
    <t>4 -12991.283881 1619.591883 5694.935575 16729.718551 -6534.907800 1106.572591 1278.006904 -2464.085979 -4438.645836</t>
  </si>
  <si>
    <t>3 -169.955625 20.820246 317.045465 138.981705 -38.427078 -33.132986 -128.038366 -129.380612 22.084784</t>
  </si>
  <si>
    <t>4 -4231.680605 1230.497689 4293.273619 5679.348655 -1678.156597 490.460887 -1109.428937 -2954.641272 -1719.699036</t>
  </si>
  <si>
    <t>3 -1109.934921 39.361219 2226.804182 1753.262000 -518.533786 -279.051921 -565.482581 -916.868790 -629.568999</t>
  </si>
  <si>
    <t>3 -2113.472893 406.338791 2455.332847 2104.037188 -785.199214 -81.196656 -622.150174 -977.200825 -386.506481</t>
  </si>
  <si>
    <t>3 -1090.757907 -397.573481 1089.932591 663.335460 -65.962961 411.667198 -131.582709 -292.356454 -186.711662</t>
  </si>
  <si>
    <t>4 -10884.930683 736.678819 7705.576777 10472.373512 -1609.624746 1814.464114 -388.441199 -4406.320647 -3439.885779</t>
  </si>
  <si>
    <t>3 -294.585415 -8.286176 875.544385 110.863825 -170.706015 12.133527 -429.240838 -86.123199 -9.602309</t>
  </si>
  <si>
    <t>3 -64.286290 -18.936498 283.675452 39.031770 10.701882 -70.729988 -210.382324 -82.836220 113.760548</t>
  </si>
  <si>
    <t>4 -990.471029 90.494690 1040.471735 1242.964503 -388.726940 5.977739 -313.055288 -421.934828 -265.725323</t>
  </si>
  <si>
    <t>4 -543.049815 159.834501 481.115113 591.923676 -75.428138 20.851491 -172.838947 -244.045540 -218.367512</t>
  </si>
  <si>
    <t>3 -597.234580 -29.677399 1198.306501 604.026758 -153.088340 -6.552107 -363.187826 -412.657095 -239.947069</t>
  </si>
  <si>
    <t>4 -322.983621 -30.991629 235.087740 442.827059 -122.396086 50.119762 90.622604 -148.477265 -193.809938</t>
  </si>
  <si>
    <t>3 -617.306903 60.745175 612.159162 528.946680 -147.554095 -8.219448 -123.746178 -303.668825 -1.362526</t>
  </si>
  <si>
    <t>3 -252.089894 40.935634 423.270692 260.040545 -120.371274 3.199437 -76.715543 -185.847420 -92.423927</t>
  </si>
  <si>
    <t>3 -369.954749 22.978243 430.775693 277.019695 -108.769808 34.785052 83.465403 -221.109737 -149.192666</t>
  </si>
  <si>
    <t>3 -659.697044 74.057609 876.841598 453.849692 -285.090068 88.094840 -65.654606 -338.125727 -144.281720</t>
  </si>
  <si>
    <t>4 -826.227123 137.381311 612.254385 894.400799 -360.075354 63.784641 33.002891 -471.978966 -82.548706</t>
  </si>
  <si>
    <t>3 -60.582337 1.841751 86.420969 73.594499 -35.810158 1.392993 -14.747887 -38.551077 -13.559112</t>
  </si>
  <si>
    <t>3 -79.690801 15.036448 205.076300 117.558895 -93.283263 -53.935625 -159.980594 -51.529048 100.745302</t>
  </si>
  <si>
    <t>3 -234.661938 -1.864454 341.568857 89.947472 8.594618 -15.788191 -171.488103 -73.682173 57.372652</t>
  </si>
  <si>
    <t>3 -257.091103 -0.288731 567.141863 187.138071 -97.529354 -58.217641 -149.885620 -185.377467 -5.893362</t>
  </si>
  <si>
    <t>3 -4221.977490 612.596352 4968.206286 4854.480373 -1781.680917 -82.827660 -880.189961 -2393.228085 -1075.420347</t>
  </si>
  <si>
    <t>3 -68.829720 -149.746814 397.141541 293.347720 -58.030173 -55.365137 -99.355941 -233.660088 -25.505403</t>
  </si>
  <si>
    <t>3 -209.939866 8.007170 288.461552 130.560223 -79.192898 8.460494 -66.887903 -93.863077 14.393447</t>
  </si>
  <si>
    <t>4 -282.621667 23.446137 247.656373 396.938981 -63.688476 -14.518635 -108.806990 -137.483589 -60.924587</t>
  </si>
  <si>
    <t>4 -38.569942 -14.898568 76.173614 80.343739 -24.763013 0.119355 -70.696394 -22.886759 15.177376</t>
  </si>
  <si>
    <t>4 -17.698641 -7.594965 33.840796 37.088245 -7.354818 -5.802391 -31.754764 -13.087165 12.363341</t>
  </si>
  <si>
    <t>3 -5082.216637 349.181478 11518.992346 6918.654793 -2911.843524 -1399.179489 -2466.752508 -3783.334747 -3143.551039</t>
  </si>
  <si>
    <t>8 -62.194383 -28.996276 50.755147 51.608039 -37.681814 -2.758675 -65.992358 76.643240 18.616247</t>
  </si>
  <si>
    <t>4 -118.158510 -12.524503 184.387393 225.346858 -47.774418 -32.485329 -89.184060 -118.713277 9.104669</t>
  </si>
  <si>
    <t>4 -7025.963076 809.295017 5062.022081 9221.684767 -1434.911836 -262.507792 -1833.262917 -2811.450037 -1724.948840</t>
  </si>
  <si>
    <t>3 -374.648800 10.035811 749.611728 390.193314 -204.621236 -116.929822 -299.217729 -141.739207 -12.692626</t>
  </si>
  <si>
    <t>3 -208.274562 -71.238704 325.430121 294.468434 192.383605 -268.232231 -34.571472 -301.142053 71.177038</t>
  </si>
  <si>
    <t>4 -59.209496 19.031086 71.295508 86.990604 -21.396366 -13.391207 -33.100183 -62.479681 12.259382</t>
  </si>
  <si>
    <t>3 -85.915708 -12.373351 139.752216 68.863982 -38.493342 -9.554880 22.754051 -67.342911 -17.691347</t>
  </si>
  <si>
    <t>3 -2392.525454 905.821232 2855.280397 2036.894493 -1181.657319 -393.782380 289.056710 -1433.787120 -685.315891</t>
  </si>
  <si>
    <t>3 -1312.330629 123.633149 1774.215952 1179.590480 -221.819880 140.929722 -441.411417 -903.707085 -339.108369</t>
  </si>
  <si>
    <t>3 -2967.260949 -680.263893 7349.454022 4929.498880 -343.820821 -1179.745426 -2294.759298 -3298.049604 -1515.077427</t>
  </si>
  <si>
    <t>3 -514.820147 50.545669 691.761013 589.763923 -275.561548 -61.350041 -193.005925 -42.106690 -245.238358</t>
  </si>
  <si>
    <t>4 -142.468034 9.520100 214.992202 219.327529 -23.850843 -25.519802 -4.803745 -311.559560 64.358939</t>
  </si>
  <si>
    <t>3 -338.116608 -162.415886 1198.715159 -19.062387 -47.494434 -48.334959 -643.617235 -112.082145 172.397368</t>
  </si>
  <si>
    <t>3 -4690.870236 689.289924 11248.059946 4899.362915 -2688.584481 -1449.383607 -2295.909093 -4396.080191 -1315.923127</t>
  </si>
  <si>
    <t>3 -45.331840 -8.062380 103.390224 31.240431 -20.300372 -0.186574 -68.134677 -36.384162 43.767816</t>
  </si>
  <si>
    <t>3 -108.702871 -29.459095 137.492487 76.558148 -3.986072 -15.689159 -9.224007 -85.515828 38.524392</t>
  </si>
  <si>
    <t>3 -203.090739 15.210132 286.242612 241.668231 -104.323638 -18.791778 -101.659801 -134.822748 19.566363</t>
  </si>
  <si>
    <t>3 -1063.593574 -214.141772 1562.219583 1247.489067 -359.532345 -170.701134 78.708853 -855.024491 -225.443660</t>
  </si>
  <si>
    <t>3 -895.629436 -214.385924 1307.603078 896.217582 -239.506044 -116.899092 165.300165 -697.935954 -204.780954</t>
  </si>
  <si>
    <t>3 -262.108141 29.310471 438.712514 278.385613 -74.614036 -25.468398 -143.076288 -186.527032 -54.617419</t>
  </si>
  <si>
    <t>3 -199.688858 29.698437 385.798032 131.643138 -57.890833 -29.927236 -67.119750 -134.099971 -58.414714</t>
  </si>
  <si>
    <t>3 -335.084223 21.311821 553.743119 215.112245 -30.499942 -30.241633 -148.254325 -148.543896 -97.547395</t>
  </si>
  <si>
    <t>3 -15.947379 -2.450009 41.909755 30.766222 -13.178652 -4.774491 -27.376007 -20.448766 11.498951</t>
  </si>
  <si>
    <t>4 -74.667519 -56.043454 232.345778 278.005607 48.390092 -70.915713 -265.232316 -152.547040 60.661439</t>
  </si>
  <si>
    <t>3 -29.462623 -9.307007 83.140208 4.221205 -2.256388 -14.201270 -5.418103 -20.593452 -6.122825</t>
  </si>
  <si>
    <t>4 -845.188170 20.869394 999.372215 1352.188336 -372.019588 -63.384341 -363.409675 -459.119650 -269.315577</t>
  </si>
  <si>
    <t>3 -3273.653140 145.718065 5384.240812 4290.529542 -1564.216018 -48.076525 -1601.231815 -2085.149819 -1248.200446</t>
  </si>
  <si>
    <t>4 -449.502537 91.754915 622.508259 745.564534 -202.961466 -147.733031 -39.323019 -453.785384 -166.524461</t>
  </si>
  <si>
    <t>3 -332.714487 -15.708203 424.281685 390.661836 -111.636782 -15.698854 -77.726846 -214.274721 -47.187840</t>
  </si>
  <si>
    <t>3 -181.904511 -25.845365 277.420659 176.646887 -21.559420 -48.243979 -59.158670 -126.020407 8.660719</t>
  </si>
  <si>
    <t>3 -51.500126 -7.556194 79.601386 45.154680 5.481711 2.380759 -21.570999 -48.412456 -3.579381</t>
  </si>
  <si>
    <t>3 -1471.873839 425.940917 2004.437902 1077.376801 -443.788721 -103.744387 -644.181756 -773.884240 -70.303766</t>
  </si>
  <si>
    <t>4 -4149.698338 399.090883 3988.973923 5348.752730 -1747.690549 -86.531085 -134.355763 -2396.044076 -1222.541238</t>
  </si>
  <si>
    <t>3 -127.626572 -25.650952 712.083267 202.019042 -86.222020 -149.614825 -504.216143 -237.125123 216.346510</t>
  </si>
  <si>
    <t>4 -9949.699378 1433.352197 11148.078503 16926.590507 -5091.012156 -3021.116293 -1401.203436 -7545.093078 -2499.968244</t>
  </si>
  <si>
    <t>4 -243.598090 -4.504929 231.888400 284.411042 -108.945900 36.520332 -59.304030 -99.217520 -37.250659</t>
  </si>
  <si>
    <t>3 -2628.118955 547.932062 5082.299368 4132.606871 -1262.043296 -161.056987 -2033.953307 -2363.708042 -1314.014519</t>
  </si>
  <si>
    <t>3 -76162.750772 9524.287350 68279.129137 61982.408116 -21122.105505 9540.422103 7511.707853 -36341.494006 -23212.452482</t>
  </si>
  <si>
    <t>3 -351.355504 -47.744819 401.303094 385.785687 25.599689 14.396737 -127.469760 -305.127189 4.607137</t>
  </si>
  <si>
    <t>4 -15920.390847 3064.658828 15311.741554 19283.072181 -5819.964117 715.173650 -4972.879542 -7307.980949 -4353.540066</t>
  </si>
  <si>
    <t>3 -633.568481 8.738456 1424.111894 439.819124 -263.683705 -73.263766 -461.021198 -394.291148 -46.841840</t>
  </si>
  <si>
    <t>3 -600.420430 -519.211621 1672.472840 1137.995606 -200.978892 -485.563036 -409.047165 -602.250735 6.980548</t>
  </si>
  <si>
    <t>4 -219.004897 20.745627 126.355018 459.667927 -90.454188 16.608604 -156.833394 -55.783336 -101.302023</t>
  </si>
  <si>
    <t>4 -18083.145670 3853.053498 18806.675931 27182.519048 -7220.193302 -1325.224187 -2834.820019 -12782.859104 -7596.083208</t>
  </si>
  <si>
    <t>3 -375.926847 86.976705 950.300006 282.175551 -205.188249 -123.083812 -307.557833 -296.042961 -11.656159</t>
  </si>
  <si>
    <t>3 -1136.692553 -26.853551 1583.897416 1434.309155 -470.589531 -341.868188 -1038.939100 -694.985232 691.706867</t>
  </si>
  <si>
    <t>3 -717.647839 -9.085918 1777.991188 869.797105 -220.123790 -463.211177 -1494.942985 -483.405939 740.617207</t>
  </si>
  <si>
    <t>3 -158.205741 12.827823 289.108792 182.349979 -45.329153 -7.227030 -107.575113 -111.110157 -54.840053</t>
  </si>
  <si>
    <t>3 -674.145495 23.715592 1024.606876 876.974904 -210.351449 -103.806650 -133.633193 -494.928287 -308.435048</t>
  </si>
  <si>
    <t>3 -1358.797723 -409.706267 1806.656848 475.527062 -10.458878 343.387906 -890.649193 227.134198 -183.112366</t>
  </si>
  <si>
    <t>3 -832.659958 -445.298453 2045.900470 1475.879745 -661.286173 -36.818129 -963.141713 -767.194306 184.591325</t>
  </si>
  <si>
    <t>3 -19.300105 -14.992636 45.490305 21.537921 -5.420053 -3.659075 -21.389226 -12.834612 10.567176</t>
  </si>
  <si>
    <t>3 -1545.121312 164.758475 2243.240509 1677.954409 -632.245398 -65.600484 -560.668405 -1049.145652 -233.181017</t>
  </si>
  <si>
    <t>4 -658.999985 -285.718544 860.620642 912.851430 -220.115507 -155.754577 -210.251045 -366.462303 123.817119</t>
  </si>
  <si>
    <t>4 -181.753690 2.232598 215.727785 321.456900 -97.339910 -25.132474 -133.394413 -101.860842 0.062693</t>
  </si>
  <si>
    <t>4 -2620.626819 197.756056 3574.778058 3859.267991 -1187.312899 857.935180 -1819.093157 -1617.395152 -1245.328022</t>
  </si>
  <si>
    <t>3 -4371.705060 -820.793368 7708.989962 2343.255354 -952.796486 -716.763189 -263.915231 -1640.805337 -1285.544251</t>
  </si>
  <si>
    <t>3 -676.876308 -114.817054 1574.167381 505.601646 -279.035483 -93.645197 -226.115284 -498.987897 -190.301988</t>
  </si>
  <si>
    <t>3 -2147.210225 -39.814514 5296.411570 1367.565840 -905.209655 -122.106534 -764.672231 -1285.631901 -1399.348565</t>
  </si>
  <si>
    <t>3 -36.401031 -0.023616 56.398612 46.986960 -16.242581 -3.106675 -22.860614 -28.934299 4.182781</t>
  </si>
  <si>
    <t>6 -3572.625875 -1861.920496 2168.691753 1995.241313 -529.145312 4852.264114 114.510112 -1402.631730 -1764.421411</t>
  </si>
  <si>
    <t>3 -2266.434678 452.665035 2934.342762 1939.407337 -811.790543 39.645172 -616.850614 -1142.706084 -528.297403</t>
  </si>
  <si>
    <t>3 -255.974381 25.642595 576.511116 297.452557 -148.573384 -41.761538 -169.875088 -256.198761 -27.226817</t>
  </si>
  <si>
    <t>3 -10.663021 75.131742 360.361201 -71.722943 -21.317126 -60.144276 -196.037868 -102.676328 27.069026</t>
  </si>
  <si>
    <t>4 -661.970880 -429.439566 455.430965 1185.309707 14.652309 -263.097687 -214.577856 -386.521666 300.200164</t>
  </si>
  <si>
    <t>4 -882.769087 -156.545819 840.807787 1490.415537 -744.782568 -184.423559 -457.570027 296.646871 -201.790195</t>
  </si>
  <si>
    <t>3 -1237.676092 199.294044 2500.224975 1946.510979 -846.614930 -191.002029 -799.985812 -1000.293296 -570.479559</t>
  </si>
  <si>
    <t>4 -1807.500217 617.646359 2864.602829 3799.453420 -1355.976724 -199.383792 -1275.769817 -1750.143081 -892.952108</t>
  </si>
  <si>
    <t>3 -372.957300 -66.695585 659.786150 420.539691 -51.732583 3.324687 -202.689161 -356.318336 -33.263213</t>
  </si>
  <si>
    <t>3 -157.499813 3.733610 428.146063 218.143941 -96.821759 -66.709191 -71.877919 -166.542152 -90.574770</t>
  </si>
  <si>
    <t>4 -62.866839 9.035053 60.202097 113.201137 23.025593 -1.269391 -60.405786 -78.839591 -2.083000</t>
  </si>
  <si>
    <t>3 -170.711556 9.693827 449.860578 222.690842 -96.777604 -70.649273 -84.894467 -173.253377 -85.961109</t>
  </si>
  <si>
    <t>3 -2039.690714 45.540253 3312.010996 1887.610879 -722.578027 -335.693094 -105.743511 -1156.503171 -884.974883</t>
  </si>
  <si>
    <t>3 -222.896631 10.641378 357.825974 119.987098 85.572775 -106.774766 -50.253444 -132.797930 -61.306460</t>
  </si>
  <si>
    <t>3 -190.441766 -1.590914 313.581148 97.736373 -28.576308 -8.090503 -42.643017 -132.083278 -7.895134</t>
  </si>
  <si>
    <t>3 -4042.125517 -32.296948 11383.301411 5837.072341 -2861.872276 -752.649675 -3127.738660 -4091.349968 -2312.380347</t>
  </si>
  <si>
    <t>4 -4294.178552 1089.744383 4813.999145 5200.482236 -1660.718356 -135.184151 -1528.070462 -2666.346804 -819.759554</t>
  </si>
  <si>
    <t>3 -420.364066 -110.560392 885.495086 661.924642 -191.111405 6.249499 -551.863854 -281.092078 1.312651</t>
  </si>
  <si>
    <t>3 -1350.794237 -292.506599 2735.713977 1941.407495 -513.845425 -80.329407 -1713.978138 -964.816512 239.122355</t>
  </si>
  <si>
    <t>3 -169.812634 5.109859 250.809527 190.853500 -55.064099 36.883400 -112.554075 -102.866658 -43.359880</t>
  </si>
  <si>
    <t>3 -204.814085 -23.260820 798.704764 410.296237 -202.163174 -80.179776 -282.224486 -281.093099 -135.267374</t>
  </si>
  <si>
    <t>3 -74.303322 -0.138549 113.086558 77.253215 -32.056449 -23.513323 -22.549141 -66.634836 28.854664</t>
  </si>
  <si>
    <t>3 -210.507041 -24.256390 325.997848 10.039395 -37.099809 -42.684300 126.740892 -251.437400 103.202165</t>
  </si>
  <si>
    <t>3 -93.457198 3.679945 136.962478 50.859741 -33.421546 7.814513 -22.466277 -34.500825 -15.471379</t>
  </si>
  <si>
    <t>3 -853.272810 -346.618703 910.757985 762.003662 -18.058659 24.646975 -284.360590 -183.189074 -11.919092</t>
  </si>
  <si>
    <t>4 -1254.740534 110.921956 1068.956973 1468.135424 -328.964148 250.251260 -92.966090 -905.651364 -315.950746</t>
  </si>
  <si>
    <t>3 -853.951947 -41.161473 1731.307547 1367.506307 -520.804010 -119.529867 -206.258627 -767.869894 -589.242207</t>
  </si>
  <si>
    <t>3 -531.506638 -117.633598 992.187069 242.163088 65.705568 -116.394386 -398.491271 -302.308516 166.263071</t>
  </si>
  <si>
    <t>3 -2008.295193 276.208337 3563.164754 1955.164318 -344.991042 -575.901536 -691.595422 -1591.025534 -582.751181</t>
  </si>
  <si>
    <t>3 -237.457661 -61.024818 613.127181 7.386591 8.034852 -127.904754 -254.435918 -201.286270 253.553785</t>
  </si>
  <si>
    <t>3 -163.069760 6.549970 226.181101 176.458429 -106.744875 18.398235 -38.723132 -17.514702 -101.536787</t>
  </si>
  <si>
    <t>3 -100.447017 32.488162 651.866365 -58.356517 25.934959 -121.893709 -311.722640 -168.097220 50.225144</t>
  </si>
  <si>
    <t>3 -1925.629638 444.841598 2738.451646 1388.341128 -506.717511 -307.456984 -406.153284 -1227.923759 -197.782446</t>
  </si>
  <si>
    <t>3 -307.816023 -23.517627 528.760216 403.574456 -83.344434 -15.742950 -200.485122 -164.132285 -137.298321</t>
  </si>
  <si>
    <t>3 -20.598437 -8.159672 62.598915 13.938061 -18.408651 -10.880840 8.788710 -37.287063 10.008674</t>
  </si>
  <si>
    <t>3 -297.481741 12.944758 426.931953 132.550877 32.237302 -0.691529 -162.473693 -149.379839 5.357878</t>
  </si>
  <si>
    <t>3 -771.377650 120.812736 1099.609673 674.493015 -196.953347 -31.483479 -340.048975 -454.888237 -100.177147</t>
  </si>
  <si>
    <t>3 -152.928266 7.971662 472.492995 123.498530 -101.533679 -78.198867 -72.414665 -188.185573 -10.703689</t>
  </si>
  <si>
    <t>3 -167.809024 -3.205089 358.889012 258.276858 -34.305502 -81.504010 -304.164443 -134.026500 107.845955</t>
  </si>
  <si>
    <t>3 -1680.114779 302.406730 3001.858900 1596.320252 -981.429935 -161.565637 -193.366503 -924.113054 -960.008005</t>
  </si>
  <si>
    <t>3 -1828.419047 348.090183 2835.172603 2721.848208 -1006.788974 -251.222569 -628.101629 -1026.312628 -1164.275895</t>
  </si>
  <si>
    <t>3 -321.716432 -127.885692 678.607560 -194.843132 -61.476736 -20.345218 53.755074 -173.496241 167.394384</t>
  </si>
  <si>
    <t>3 -16642.741135 -1274.978441 17772.201254 15412.382271 -2955.735335 -998.138176 1399.227029 -9264.139344 -3448.348555</t>
  </si>
  <si>
    <t>3 -242.361237 -113.320869 557.746607 233.536305 93.751699 -131.660566 -91.352648 -246.468580 -59.873076</t>
  </si>
  <si>
    <t>3 -384.609436 -6.879000 832.147661 518.093981 -187.082362 -124.699401 -258.677825 -308.603342 -79.692605</t>
  </si>
  <si>
    <t>3 -165.473353 -93.284031 635.325033 133.937361 -43.842263 -138.531230 -297.227851 -222.830047 191.918273</t>
  </si>
  <si>
    <t>3 -36.968744 0.243276 65.683004 55.282369 -13.899546 -4.478056 -52.804913 -29.563648 16.505584</t>
  </si>
  <si>
    <t>3 -333.510896 -94.724840 981.314642 -56.772384 -45.965698 -155.341019 -324.180927 -275.409987 304.581189</t>
  </si>
  <si>
    <t>3 -916.689250 190.176954 2211.672020 960.770507 -481.509377 -111.955478 -759.342474 -650.884584 -442.243809</t>
  </si>
  <si>
    <t>3 -455.556124 -74.052634 863.979547 588.070960 -285.239726 -82.262907 -158.489270 -253.543195 -142.913287</t>
  </si>
  <si>
    <t>3 -74.149327 13.155646 216.048736 75.202550 -51.361877 -30.641504 -54.658649 -78.650005 -14.946265</t>
  </si>
  <si>
    <t>3 -2405.480485 -171.084630 4568.054046 2176.095110 -537.498434 -93.411016 -1014.307179 -1805.754584 -716.675815</t>
  </si>
  <si>
    <t>3 -102.250550 -30.827048 723.906537 93.062271 -91.605146 -114.415316 -367.956694 -153.346664 43.431331</t>
  </si>
  <si>
    <t>3 -74.225131 -4.720563 105.122567 101.818530 -4.424058 -2.267380 -91.114552 -50.386863 20.196473</t>
  </si>
  <si>
    <t>3 -36.352961 0.451107 58.577144 54.028864 -2.300699 -2.832223 -36.586570 -40.120806 5.135376</t>
  </si>
  <si>
    <t>3 -929.477747 202.825566 1556.784108 998.606351 -483.986737 -157.085102 -114.492417 -704.612498 -368.567962</t>
  </si>
  <si>
    <t>3 -101.346141 23.840974 226.303333 62.141384 -37.132331 -18.344826 -48.084342 -84.808314 -22.570788</t>
  </si>
  <si>
    <t>3 -277.987638 -2.124880 756.575598 437.038631 -188.740063 -72.283679 -267.789917 -266.248232 -118.443625</t>
  </si>
  <si>
    <t>3 -18011.315264 1061.711179 19386.367980 15881.166590 -1586.373919 217.964322 -2179.760001 -10275.586175 -4494.482036</t>
  </si>
  <si>
    <t>3 -627.561363 -172.698656 975.185049 666.379755 -41.692545 13.467155 -184.094044 -399.400840 -229.603539</t>
  </si>
  <si>
    <t>3 -91.108622 -5.505146 185.339054 95.212064 -60.534239 -14.961611 -26.681603 -76.704786 -5.055967</t>
  </si>
  <si>
    <t>3 -1952.762749 398.556417 3861.942718 2128.368761 -459.251801 -472.660686 -1413.502751 -1637.575295 -453.142605</t>
  </si>
  <si>
    <t>3 -12640.989264 2098.274575 21107.636944 11404.672115 1822.957182 -4089.932699 -9684.548455 -10474.997737 456.752371</t>
  </si>
  <si>
    <t>4 -6797.338482 921.714387 5618.699131 8103.673536 -1249.647436 -964.055777 -1130.224529 -3793.536926 -709.364563</t>
  </si>
  <si>
    <t>3 -1012.287414 66.018685 968.154082 782.025491 -128.035042 -0.143314 -34.939197 -459.263523 -181.539399</t>
  </si>
  <si>
    <t>3 -708.121528 62.259071 1264.375861 678.991314 -266.465168 -157.197912 -239.819636 -447.283089 -186.742728</t>
  </si>
  <si>
    <t>3 -118.126200 -26.933932 176.650342 170.682398 -21.751849 -38.169969 -123.981524 -74.115848 55.744413</t>
  </si>
  <si>
    <t>3 -142.458409 -5.148328 180.097073 46.432805 29.055313 22.591362 -59.419353 -59.475819 -11.677212</t>
  </si>
  <si>
    <t>3 -96.509879 -5.019618 238.045152 118.548302 -37.936569 -1.495487 -129.860083 -96.656164 10.881755</t>
  </si>
  <si>
    <t>3 -1891.817019 363.713553 3621.755387 2439.218900 -647.312009 -586.920991 -879.724831 -1757.227386 -661.705447</t>
  </si>
  <si>
    <t>3 -1804.546253 570.050988 2498.030646 980.641774 -336.168068 -268.789089 -797.822649 -892.366324 50.943714</t>
  </si>
  <si>
    <t>3 -1082.081779 -16.299752 1881.829579 1200.618373 -481.090277 -99.493791 -310.262787 -717.483350 -375.749361</t>
  </si>
  <si>
    <t>4 -1970.329309 371.038118 1135.696862 2196.207876 -485.836861 346.293698 -406.382883 -823.117824 -363.579752</t>
  </si>
  <si>
    <t>4 -95.210164 -52.066900 150.399122 230.026059 -24.238427 -14.700851 -62.470035 -103.939684 -27.801381</t>
  </si>
  <si>
    <t>3 -86.314032 4.718290 110.813230 59.673930 -23.350693 1.447135 2.888531 -56.958593 -12.918741</t>
  </si>
  <si>
    <t>4 -92.520154 1.757490 114.165560 142.893337 -34.478540 -26.143919 21.962188 -93.451797 -34.185076</t>
  </si>
  <si>
    <t>4 -279.727946 -4.378052 394.261950 405.896799 -101.652001 -36.907234 -215.834311 -170.051834 8.389032</t>
  </si>
  <si>
    <t>3 -158.663784 37.806546 172.343148 135.589810 -40.098038 12.861036 -63.605516 -87.746250 -8.488819</t>
  </si>
  <si>
    <t>3 -275.039871 -84.980195 617.684808 253.924339 -49.730145 -48.898092 -204.413733 -211.802853 3.250482</t>
  </si>
  <si>
    <t>3 -154.790159 -10.152317 305.943833 172.853223 -56.222747 -32.148983 -168.249637 -70.064786 12.828698</t>
  </si>
  <si>
    <t>3 -2672.320843 406.582615 4865.029546 2850.382586 -1511.420557 -353.878806 -1003.315310 -1661.746763 -919.328875</t>
  </si>
  <si>
    <t>3 -4008.590732 724.216218 4970.013104 1850.809624 -601.375608 -219.740914 -500.118048 -1800.960954 -414.291828</t>
  </si>
  <si>
    <t>3 -179.322311 14.481371 342.190258 197.183666 -86.590070 -11.070976 -105.559572 -184.415969 13.099815</t>
  </si>
  <si>
    <t>3 -53.669633 -6.809565 95.766682 -7.748774 -33.338100 -4.729571 -15.130144 -17.716045 43.374251</t>
  </si>
  <si>
    <t>3 -3507.609275 713.938063 5172.944278 3946.381188 -1362.685099 239.320698 -1261.059065 -2408.563433 -1532.683087</t>
  </si>
  <si>
    <t>3 -91.427969 11.294360 201.098462 158.775110 -77.683173 -15.227492 -45.019784 -90.885010 -50.925573</t>
  </si>
  <si>
    <t>3 -48.705602 -0.889964 102.762971 65.081623 -16.021209 -15.256207 -22.017801 -65.415184 0.460450</t>
  </si>
  <si>
    <t>3 -462.536287 -14.024297 639.631878 58.804435 -86.895933 24.915617 20.363247 -149.902366 -30.362923</t>
  </si>
  <si>
    <t>4 -109.756840 -3.090457 169.321641 177.043119 -43.180172 -23.491768 -127.948635 -83.508763 44.609679</t>
  </si>
  <si>
    <t>3 -219.933962 15.019021 438.495221 266.530090 -59.523147 -47.490783 -305.106625 -140.497524 52.504694</t>
  </si>
  <si>
    <t>4 -147.572362 1.559877 143.717836 281.408566 -50.834690 1.624449 -25.329778 -180.054472 -24.521032</t>
  </si>
  <si>
    <t>4 -1425.025511 373.857080 1373.128270 1536.772314 -512.859762 -117.843862 -257.562682 -879.038956 -91.437893</t>
  </si>
  <si>
    <t>3 -1659.316707 305.472729 2586.050207 1696.120322 -198.222723 -220.266990 -1153.970316 -960.791864 -395.095529</t>
  </si>
  <si>
    <t>3 -35.544624 8.117200 83.447644 25.484783 -14.292468 -12.022844 -52.056931 -29.014227 25.880962</t>
  </si>
  <si>
    <t>3 -237.995158 37.607781 389.663808 237.724443 -86.206124 -40.778441 -131.558172 -157.348066 -11.114552</t>
  </si>
  <si>
    <t>3 -1063.325736 23.193348 2747.918804 2414.982368 -876.946631 -456.440376 -1171.230010 -872.077182 -746.087743</t>
  </si>
  <si>
    <t>3 -1991.081073 -25.831176 2503.305859 1538.527452 -488.696241 -773.039173 954.845754 -1733.772271 15.692039</t>
  </si>
  <si>
    <t>3 -269.711854 42.646088 397.481869 162.634062 -104.435937 -19.916207 27.676360 -147.496130 -88.881607</t>
  </si>
  <si>
    <t>3 -647.890323 107.806832 678.857325 194.348725 -123.029114 102.748879 192.097758 -185.329661 -319.620661</t>
  </si>
  <si>
    <t>4 -2289.135193 112.533436 1727.205862 2195.834148 -615.927421 -86.124567 978.508229 -1079.013354 -943.902073</t>
  </si>
  <si>
    <t>3 -239.038409 -13.197423 483.585685 373.334854 -154.622880 -25.742874 -209.759152 -157.056034 -57.507859</t>
  </si>
  <si>
    <t>3 -1701.576025 -1107.392978 3176.771033 2700.194645 -445.357823 -625.100690 154.228393 -1508.046868 -643.762482</t>
  </si>
  <si>
    <t>3 -874.826387 86.452254 1433.895705 1106.647962 -462.238506 -136.944066 -359.814977 -578.578246 -214.606036</t>
  </si>
  <si>
    <t>3 -46.426733 -0.017963 140.321120 6.293159 -1.960547 -20.764458 -42.273041 -49.505402 14.333371</t>
  </si>
  <si>
    <t>3 -74.993079 -34.086739 295.580221 -0.471233 18.759060 -38.819514 -61.092876 -68.257760 -36.619125</t>
  </si>
  <si>
    <t>3 -68.613192 3.809887 122.172086 97.793305 -21.331850 -15.561089 -40.676871 -60.795439 -16.797730</t>
  </si>
  <si>
    <t>3 -189.405340 4.380716 284.654936 96.896082 -167.191266 13.421333 69.969648 -105.598484 -7.130846</t>
  </si>
  <si>
    <t>3 -7588.648436 -278.192096 11225.897293 7899.905500 -2293.992807 1163.657174 -3476.917995 -4555.184425 -2096.611572</t>
  </si>
  <si>
    <t>4 -3058.956122 -997.187596 4196.926561 5013.037679 -1976.195905 -337.855852 -395.625232 -1793.994884 -650.195190</t>
  </si>
  <si>
    <t>3 -521.310665 120.735903 600.940584 401.504613 -143.406896 102.167762 -110.715234 -308.143239 -141.776923</t>
  </si>
  <si>
    <t>3 -111.636347 15.236052 215.547638 183.018490 -57.043475 -28.742366 -64.432591 -107.803806 -44.144402</t>
  </si>
  <si>
    <t>3 -272.575848 57.325778 318.940293 242.396536 -123.066242 -8.253128 43.067036 -191.311868 -66.524068</t>
  </si>
  <si>
    <t>4 -131.425380 -68.478034 239.825207 266.467765 -118.809481 45.821221 -89.409707 -100.104064 -43.889805</t>
  </si>
  <si>
    <t>3 -649.441228 78.236533 2073.026175 931.485883 -445.180001 -304.071520 -850.178285 -703.856832 -130.029734</t>
  </si>
  <si>
    <t>3 -212.923328 34.979238 186.394652 157.604399 -13.199255 21.943744 -16.901599 -163.328732 5.429151</t>
  </si>
  <si>
    <t>3 -6930.350298 -3746.392421 10301.425225 9680.641548 6317.356871 -2120.387270 -6671.701201 -6620.174436 -210.412541</t>
  </si>
  <si>
    <t>3 -1656.350748 272.519378 3180.912559 1938.227004 -728.641347 -372.173364 -1336.406674 -1072.348479 -225.756507</t>
  </si>
  <si>
    <t>3 -2510.558338 388.874719 3037.718101 2030.731236 -829.445046 161.622526 -621.060490 -1062.221706 -595.668332</t>
  </si>
  <si>
    <t>3 -115.436238 10.180311 214.049574 125.135058 -50.618702 -12.281156 -54.104505 -93.057795 -23.867634</t>
  </si>
  <si>
    <t>3 -1986.063832 -658.027891 2745.468363 1414.648433 879.911297 -268.648292 -826.508055 -1251.836024 -48.950067</t>
  </si>
  <si>
    <t>3 -773.934507 -25.982306 1563.866016 867.538914 -404.438050 -15.600507 -87.111182 -411.499376 -712.842669</t>
  </si>
  <si>
    <t>4 -1224.037947 -18.571528 2042.867915 2142.290225 -253.826141 -334.107038 -1054.504571 -927.131491 -373.005733</t>
  </si>
  <si>
    <t>3 -101.334315 -8.385766 327.132061 130.083192 -87.301705 -22.629893 -98.294469 -126.393747 -12.876939</t>
  </si>
  <si>
    <t>3 -228.927540 -4.735541 451.861082 235.241318 -89.070908 -25.989162 -78.224491 -174.945911 -85.210622</t>
  </si>
  <si>
    <t>4 -1200.689863 -562.196036 1516.322538 2213.401335 -250.836348 -448.423800 107.053895 -1000.219982 -374.444117</t>
  </si>
  <si>
    <t>3 -847.703734 -42.565366 1143.724755 294.378179 44.625490 -46.359793 -158.481675 -369.078880 -18.551741</t>
  </si>
  <si>
    <t>3 -543.013482 -15.548109 960.219712 731.166302 -256.507488 -10.615650 -82.923552 -284.017454 -498.762757</t>
  </si>
  <si>
    <t>3 -22732.197456 -1635.039596 42862.089661 15892.693815 -8389.574421 -1269.157424 -9600.128216 -12986.653195 -2142.320433</t>
  </si>
  <si>
    <t>4 -1978.586942 -91.169784 819.042150 2473.544470 -66.902806 12.885903 -712.756430 -664.358935 208.277640</t>
  </si>
  <si>
    <t>3 -823.744751 12.954413 920.645078 822.145645 -152.080143 -57.375864 -264.585715 -399.086206 -58.876494</t>
  </si>
  <si>
    <t>3 -208.753154 16.714798 363.018820 207.031763 -87.106664 -21.510764 -105.002207 -157.443163 -6.951129</t>
  </si>
  <si>
    <t>3 -6945.182498 -239.912874 10949.703186 9134.811088 -2681.164993 -100.105775 -4403.749790 -2501.735094 -3212.743708</t>
  </si>
  <si>
    <t>3 -6214.804722 577.769780 6980.774614 5314.940838 -1589.989228 -1484.793539 1582.295997 -3675.640609 -1490.646327</t>
  </si>
  <si>
    <t>3 -116.814021 5.488870 177.363335 113.923321 -39.065662 -13.535246 -15.555165 -84.950780 -26.856614</t>
  </si>
  <si>
    <t>4 -2392.998949 3.329304 2059.162485 2962.713607 -50.529033 253.689861 -1074.891090 -625.799638 -1134.700154</t>
  </si>
  <si>
    <t>3 -656.256829 -68.388603 777.893359 612.113187 -94.101983 140.969239 -145.753787 -330.101537 -236.382430</t>
  </si>
  <si>
    <t>3 -255.656780 -1.538836 339.505459 222.682533 -101.397006 -11.941613 -42.864663 -132.079850 -16.710986</t>
  </si>
  <si>
    <t>3 -703.716527 66.868422 1960.157965 44.428615 -428.018222 -263.984103 -636.031440 -739.633410 699.915086</t>
  </si>
  <si>
    <t>4 -2685.829770 -2937.639961 5162.621306 6181.874617 -1367.109744 -2218.165161 2644.114455 -3689.905585 -1090.052539</t>
  </si>
  <si>
    <t>4 -953.831650 -72.949119 1306.983089 1542.278467 -338.002674 -8.698738 -377.721971 -700.269517 -397.793640</t>
  </si>
  <si>
    <t>3 -1091.646659 55.283953 1412.808623 1133.303024 -359.822118 148.242921 -381.361671 -712.088762 -204.731227</t>
  </si>
  <si>
    <t>3 -149.503920 -6.856528 312.012628 133.406367 -46.789602 -57.070867 -100.749722 -116.897093 32.445377</t>
  </si>
  <si>
    <t>3 -149.779941 13.746443 244.082945 113.525902 -24.662742 -41.429796 -2.247549 -90.048192 -63.189036</t>
  </si>
  <si>
    <t>4 -2336.266374 379.054743 2371.376155 2926.403164 -653.918731 -268.162204 -939.801902 -1154.453209 -324.263602</t>
  </si>
  <si>
    <t>3 -16.168798 -7.427413 43.493545 32.115223 -11.614293 -3.899928 -24.141470 -18.772578 6.415458</t>
  </si>
  <si>
    <t>4 -653.012010 -152.735924 751.251531 1298.121840 146.468936 -503.995447 -559.538889 -475.770315 149.179220</t>
  </si>
  <si>
    <t>3 -538.690540 176.198134 872.763767 495.635444 -236.497858 -141.765142 -260.276727 -366.597756 -0.773129</t>
  </si>
  <si>
    <t>3 -86.760816 9.442636 150.196187 133.229304 -27.231786 -40.681861 -24.357293 -79.286294 -34.551910</t>
  </si>
  <si>
    <t>3 -899.278277 -1267.547737 2569.099370 1520.202060 -58.239737 127.968732 -912.336159 183.228280 -1263.121734</t>
  </si>
  <si>
    <t>4 -1440.656854 37.623433 779.923078 1429.156003 -63.420870 -94.195063 -341.678617 -293.785111 -12.974346</t>
  </si>
  <si>
    <t>3 -1466.833050 -130.319806 1611.178803 794.875660 -525.451960 97.101353 -11.673964 -170.305650 -198.585422</t>
  </si>
  <si>
    <t>3 -5930.188676 742.593564 15695.783872 3761.672489 -2296.291375 -2314.571166 -1484.979207 -5464.604561 -2709.479427</t>
  </si>
  <si>
    <t>3 -7154.061522 -2664.316866 12946.314462 7186.052254 3288.717514 -1856.041289 -3421.798623 -6188.032259 -2136.871375</t>
  </si>
  <si>
    <t>3 -1058.371705 -136.241714 1037.791955 1007.506067 -199.368259 21.390164 -61.291291 -580.244216 -31.183940</t>
  </si>
  <si>
    <t>3 -64.926683 -4.222790 96.234648 95.784205 -29.592651 -11.199304 -38.682812 -44.654313 1.258939</t>
  </si>
  <si>
    <t>3 -2739.750351 241.918908 6738.863829 2695.956238 -1342.630129 -1161.160314 -1042.280705 -2455.819857 -935.121304</t>
  </si>
  <si>
    <t>3 -66.173054 1.330158 156.888044 89.725167 -19.091534 -7.023308 -94.298871 -61.944280 0.586031</t>
  </si>
  <si>
    <t>3 -1699.314550 11.046988 1898.556011 1244.535352 -47.821606 -49.872243 -413.866159 -506.600638 -436.681612</t>
  </si>
  <si>
    <t>3 -5680.714742 1072.817700 5181.445714 4549.629247 -1016.932268 -1096.813706 138.887100 -2701.811739 -446.576955</t>
  </si>
  <si>
    <t>3 -278.870034 19.755882 507.578558 282.191427 -34.509598 -106.528507 -90.863294 -240.777201 -57.979346</t>
  </si>
  <si>
    <t>3 -12050.799627 -490.327467 22040.377350 14652.932791 -5681.572648 -2564.006056 1300.234980 -10049.256371 -7157.681028</t>
  </si>
  <si>
    <t>3 -413.915415 43.479466 528.606917 390.468426 -49.789275 4.187723 -175.239596 -219.945460 -107.857575</t>
  </si>
  <si>
    <t>4 -1397.862331 -234.279820 1833.698190 2372.439196 -573.205785 -85.004896 -775.790980 -779.574722 -360.432102</t>
  </si>
  <si>
    <t>3 -12473.390565 -823.841424 13385.068067 8918.720217 -864.195326 2782.317104 -672.306534 -5139.685436 -5112.849686</t>
  </si>
  <si>
    <t>3 -2972.488095 -1053.925474 6502.407362 2075.254975 279.840340 584.431832 -3903.794186 -1079.064769 -432.744494</t>
  </si>
  <si>
    <t>3 -210.315012 -123.935458 529.668352 86.006433 -128.256309 -52.750248 7.163252 -120.801558 13.214955</t>
  </si>
  <si>
    <t>3 -107.937294 -4.965970 151.402844 107.155247 -60.002069 -0.408428 -53.223823 -30.428830 -1.593551</t>
  </si>
  <si>
    <t>3 -98.650166 -24.803168 134.269843 42.883029 -4.580154 5.110399 13.093902 -48.888028 -18.437468</t>
  </si>
  <si>
    <t>4 -143.839084 -59.687555 128.737391 188.770299 -60.486342 92.371663 -5.354877 -179.956373 39.443040</t>
  </si>
  <si>
    <t>3 -410.547597 32.699590 509.529677 272.956892 124.004449 -68.535324 -389.776740 -94.210093 23.872065</t>
  </si>
  <si>
    <t>3 -77.991065 14.241352 166.950105 125.598372 -49.852901 -17.657411 -46.323888 -93.561109 -21.404054</t>
  </si>
  <si>
    <t>3 -57.525354 -2.497551 94.329253 66.194653 -22.517173 5.596180 -32.163130 -45.597388 -5.820040</t>
  </si>
  <si>
    <t>4 -3282.488318 149.339592 4046.615173 4090.109831 -1418.939577 -325.306244 -2597.604214 -948.644769 286.890641</t>
  </si>
  <si>
    <t>3 -706.508849 106.280568 945.932389 908.151685 -214.078411 -140.921863 -548.685168 -394.566177 44.384112</t>
  </si>
  <si>
    <t>4 -547.582891 -21.280782 442.480602 498.091767 -170.773712 90.203838 94.916322 -67.063062 -318.998150</t>
  </si>
  <si>
    <t>3 -61.716499 11.800573 97.829413 55.901814 -21.437714 -20.269894 -41.482213 -46.484506 25.858048</t>
  </si>
  <si>
    <t>3 -187.440045 -131.437026 949.680157 -211.047455 266.854902 -71.047358 -360.707636 -500.564678 245.699954</t>
  </si>
  <si>
    <t>3 -2359.874709 482.903433 4511.767264 4140.000024 -1665.267762 -857.642938 -781.679821 -2303.028420 -1167.189228</t>
  </si>
  <si>
    <t>3 -1939.693746 475.055906 2486.331506 1452.447612 -467.611277 -141.273120 -585.007267 -839.743221 -440.526724</t>
  </si>
  <si>
    <t>4 -657.831619 -251.342363 920.562487 951.389518 -279.656032 -48.433952 -45.097024 -308.045003 -281.553790</t>
  </si>
  <si>
    <t>3 -46.042424 2.230735 76.279705 45.321445 -20.985564 1.073361 -24.477438 -27.574819 -5.825551</t>
  </si>
  <si>
    <t>3 -327.565571 22.971088 443.463423 244.833800 -56.142002 18.447942 -115.922628 -166.118892 -63.968487</t>
  </si>
  <si>
    <t>3 -820.134935 -47.056160 1840.413927 782.859083 -447.865362 -153.100630 -352.267839 -506.172583 -296.686042</t>
  </si>
  <si>
    <t>4 -342.322827 -122.668922 484.668099 703.890394 -87.209678 17.841974 -508.983859 -174.067856 28.852355</t>
  </si>
  <si>
    <t>4 -39.804548 -2.483674 43.641836 73.932809 -21.340868 -12.017560 -24.825562 -24.055405 6.952746</t>
  </si>
  <si>
    <t>3 -164.812429 -0.813356 332.747700 42.080604 -62.930057 8.531202 -24.470716 -108.997470 -21.339593</t>
  </si>
  <si>
    <t>3 -560.701522 -270.618085 1247.707709 805.554292 -112.667130 27.088658 -531.496101 -102.391163 -502.487436</t>
  </si>
  <si>
    <t>3 -365.073862 -93.365980 629.519069 416.694185 -97.611398 -88.028014 -108.225664 -211.036585 -82.878328</t>
  </si>
  <si>
    <t>3 -557.643916 0.881781 766.080262 666.364600 -202.247406 16.091469 -195.095680 -260.345698 -234.093324</t>
  </si>
  <si>
    <t>4 -490.335241 -27.877948 126.751160 665.841365 30.357551 -108.949318 -127.626392 -115.214643 47.040722</t>
  </si>
  <si>
    <t>3 -2274.469212 328.776245 4852.282277 2362.422928 -1390.505548 -696.041429 -804.837468 -1956.223319 -421.425382</t>
  </si>
  <si>
    <t>3 -9.158150 -8.035042 47.562554 24.730463 -9.166465 -2.296896 -31.725735 -16.335795 4.424640</t>
  </si>
  <si>
    <t>4 -716.642503 84.705725 707.651016 800.488590 -109.551737 -95.463060 -199.722185 -329.834283 -141.639507</t>
  </si>
  <si>
    <t>3 -1871.669028 187.214456 2462.580479 2147.145214 -692.935206 29.497211 -1310.737876 -855.720596 -95.386780</t>
  </si>
  <si>
    <t>4 -952.483519 142.087973 956.111117 1139.559976 -244.133102 16.807524 -375.710803 -550.638093 -131.611324</t>
  </si>
  <si>
    <t>3 -182.604780 25.801091 249.846146 203.962014 -72.217218 -40.618534 -14.253742 -116.454486 -53.462024</t>
  </si>
  <si>
    <t>3 -5495.224739 1035.210767 7539.974964 6274.480209 -2158.964845 -162.256753 -2047.462644 -2930.118505 -2055.668091</t>
  </si>
  <si>
    <t>3 -303.373118 5.523775 357.345184 268.922639 -60.787553 -35.944747 -45.390927 -195.328670 9.029101</t>
  </si>
  <si>
    <t>3 -424.039853 124.931964 550.065511 334.145453 -101.510281 -72.709842 -254.542080 -248.867208 92.519091</t>
  </si>
  <si>
    <t>3 -2684.050660 268.903065 2852.461375 2108.339470 -457.735820 -314.995505 -280.023118 -1475.565064 -17.364484</t>
  </si>
  <si>
    <t>3 -347.302557 33.016056 552.531379 452.827294 -142.807567 -40.972516 -116.463096 -236.108536 -154.723830</t>
  </si>
  <si>
    <t>3 -15.305151 -7.291954 68.613200 11.924820 -5.525661 -12.145632 -39.909169 -21.901774 21.540919</t>
  </si>
  <si>
    <t>3 -165.991457 -113.454638 360.135053 44.175861 -19.563077 -9.615299 99.891215 -126.140872 -69.441552</t>
  </si>
  <si>
    <t>3 -9.458856 -17.981723 49.439140 5.205940 12.861463 -9.435205 -24.796726 -22.305258 16.470501</t>
  </si>
  <si>
    <t>4 -2178.279883 -362.529032 1904.494350 1958.581765 130.860310 -92.125776 -380.266542 -998.866185 18.117422</t>
  </si>
  <si>
    <t>3 -229.822990 8.963147 259.654821 127.120192 64.807627 -24.366981 -144.294391 -116.833344 54.766994</t>
  </si>
  <si>
    <t>3 -518.114480 -176.040642 828.555255 570.553998 -273.771535 -318.489744 24.263985 -446.820689 309.856311</t>
  </si>
  <si>
    <t>3 -2045.844301 -504.924912 3828.801286 1631.097330 639.156302 -244.123143 -861.472346 -1482.265185 -960.435107</t>
  </si>
  <si>
    <t>5 -182.779948 -34.343989 114.918108 90.065016 129.976112 33.184178 -48.554684 -113.726318 11.259550</t>
  </si>
  <si>
    <t>3 -75.912114 5.268232 163.968882 123.397610 -58.437921 -27.621022 -50.075583 -72.756902 -7.831799</t>
  </si>
  <si>
    <t>3 -27985.932078 7326.696838 30293.565965 28500.091303 -9378.833809 -646.451729 -1886.417112 -14792.651575 -11430.246556</t>
  </si>
  <si>
    <t>3 -3747.540338 542.906147 5999.516265 4278.940898 -1483.439723 288.265827 -2132.228093 -2615.314899 -1131.138567</t>
  </si>
  <si>
    <t>3 -19441.524924 -2304.243186 44372.824568 26730.182907 -12202.419146 -5098.778465 -6848.993153 -16824.690546 -8382.586479</t>
  </si>
  <si>
    <t>3 -1135.126895 172.243877 1221.998878 962.114712 -162.368105 -209.970659 -181.959676 -542.853459 -124.084842</t>
  </si>
  <si>
    <t>4 -188.206052 -28.514258 217.228462 224.817794 -23.931359 4.313523 -80.819840 -84.074545 -40.815308</t>
  </si>
  <si>
    <t>4 -8328.326606 1857.242834 11675.561590 13862.105453 -4681.715675 -1185.297863 -1864.117854 -6212.084217 -5123.421772</t>
  </si>
  <si>
    <t>3 -713.120665 180.583238 923.908466 562.903451 -270.058535 -33.909354 -152.349182 -375.002267 -122.962779</t>
  </si>
  <si>
    <t>3 -127.976465 -87.381935 184.993052 1.796761 45.707655 -6.649606 -36.222332 -17.061655 42.791694</t>
  </si>
  <si>
    <t>4 -238.511401 -55.921877 494.818243 573.642570 -114.457502 -4.063549 -484.960437 -165.639230 -4.912896</t>
  </si>
  <si>
    <t>3 -3650.069531 -415.350824 5846.811964 2693.770213 668.990764 -611.453841 -1052.989408 -2653.794723 -825.934689</t>
  </si>
  <si>
    <t>3 -222.861273 40.916964 463.100846 185.884419 -62.792890 -38.063326 -120.721013 -182.463395 -63.002259</t>
  </si>
  <si>
    <t>3 -9618.640854 391.253076 12961.204985 11776.867728 -4815.210566 865.439176 -2452.248105 -6034.590718 -3074.116070</t>
  </si>
  <si>
    <t>3 -92.065060 -3.915157 104.782383 90.001520 -21.605553 12.659760 -43.039540 14.933156 -61.752768</t>
  </si>
  <si>
    <t>3 -740.208906 180.128388 892.254459 732.600867 -100.288978 25.839916 -394.659087 -353.227950 -242.445276</t>
  </si>
  <si>
    <t>3 -309.830800 18.899469 427.390736 383.792744 -48.609024 -21.907685 -187.038579 -226.877470 -35.820967</t>
  </si>
  <si>
    <t>4 -581.032411 74.592063 734.518484 826.826643 -220.423396 -173.663131 -269.844989 -276.582993 -114.394842</t>
  </si>
  <si>
    <t>3 -96.626753 -20.354997 342.309859 -208.732422 158.828949 -83.982475 -161.175335 -89.443912 159.174629</t>
  </si>
  <si>
    <t>3 -2136.671650 -127.404661 3540.017488 1678.424272 -546.590496 -208.361660 -488.723969 -1144.474267 -566.240448</t>
  </si>
  <si>
    <t>4 -2000.733388 170.668674 2033.806245 2112.434078 -610.840901 -102.569661 -466.667906 -863.863587 -272.248718</t>
  </si>
  <si>
    <t>4 -530.722396 -11.962225 783.328761 946.806609 -252.837783 -9.438115 -622.911103 -308.682762 6.411993</t>
  </si>
  <si>
    <t>3 -699.946299 172.585483 1240.701853 539.173836 -193.817434 -140.032375 -346.064041 -505.732644 -66.881790</t>
  </si>
  <si>
    <t>3 -582.127135 39.623903 805.565450 212.697823 -105.253794 12.154779 -84.974073 -347.328633 49.634053</t>
  </si>
  <si>
    <t>3 -115.159729 22.301943 161.242254 98.092374 -47.230010 -1.950197 -8.292751 -49.026696 -59.978134</t>
  </si>
  <si>
    <t>4 -2650.601398 -2687.045768 8083.599137 10149.719258 -2987.009429 -3292.251815 -788.390528 -5148.557830 -679.619793</t>
  </si>
  <si>
    <t>4 -286.612621 -2.617098 235.091691 414.973965 -61.586839 2.413778 -131.517999 -146.080357 -24.066846</t>
  </si>
  <si>
    <t>3 -305.510913 -9.611590 625.756352 326.096149 -143.278759 -70.352072 -107.236998 -172.462307 -143.403512</t>
  </si>
  <si>
    <t>3 -106.321924 -31.595485 165.756117 -149.473443 131.235604 14.455703 82.251633 -94.511817 -11.801158</t>
  </si>
  <si>
    <t>4 -1151.706763 217.273846 1071.241427 1442.057024 -425.566667 -14.166550 -366.246826 -587.995026 -184.900020</t>
  </si>
  <si>
    <t>3 -651.750750 68.274221 964.131737 589.133953 -148.283787 -29.907993 -387.877147 -351.648340 -52.081121</t>
  </si>
  <si>
    <t>3 -1485.853042 -231.876175 2519.043390 1998.493176 -839.066943 142.499373 -802.106060 -814.372702 -486.782918</t>
  </si>
  <si>
    <t>4 -734.382217 -19.541002 834.303778 1491.659519 -436.007339 6.342310 -535.267071 -531.731371 -75.386101</t>
  </si>
  <si>
    <t>3 -694.386673 3.656690 715.000292 636.771289 -94.135057 41.500803 -180.484894 -358.836729 -69.091531</t>
  </si>
  <si>
    <t>3 -10702.812793 1675.200182 11859.746173 9654.561733 -2164.734145 514.386699 -1931.849998 -5421.949077 -3482.721291</t>
  </si>
  <si>
    <t>3 -24807.135900 492.360538 32438.389459 27938.727347 -9458.790815 -1276.111347 -5654.933070 -14953.874328 -4719.004475</t>
  </si>
  <si>
    <t>4 -1757.941063 83.348211 1093.666881 2590.589803 -809.338208 -112.279618 -486.240926 -87.684779 -514.135440</t>
  </si>
  <si>
    <t>3 -400.932536 46.876000 475.788931 468.450614 -163.806207 -0.992475 -111.633395 -246.620508 -67.133648</t>
  </si>
  <si>
    <t>3 -825.760226 152.418208 1639.180271 866.715858 -464.754839 -228.318771 -398.960027 -480.718463 -259.809556</t>
  </si>
  <si>
    <t>4 -410.376853 85.978105 370.327517 411.498094 -163.633573 8.803620 -23.482361 -177.691184 -101.426418</t>
  </si>
  <si>
    <t>3 -5653.441421 283.106457 6126.835972 2764.942161 618.578776 429.246044 -1382.738242 -2395.234598 -791.353249</t>
  </si>
  <si>
    <t>3 -57.072547 -5.606073 118.070631 104.050824 -28.252966 -15.747751 -82.802658 -55.233181 22.592575</t>
  </si>
  <si>
    <t>3 -654.988533 82.027634 815.538605 787.778711 -249.551239 -8.219635 -244.409014 -402.099669 -126.083609</t>
  </si>
  <si>
    <t>4 -353.002571 20.417727 293.270930 559.910900 -116.787341 83.971727 -133.109284 -302.323871 -52.352246</t>
  </si>
  <si>
    <t>4 -6598.046481 627.862362 7552.451365 8128.018650 -2523.921758 261.714789 -1404.518637 -4166.615540 -1877.003800</t>
  </si>
  <si>
    <t>3 -718.081221 144.273092 781.695341 571.087360 -222.351758 34.483221 -53.376868 -381.447328 -156.287121</t>
  </si>
  <si>
    <t>3 -1138.942664 72.432178 1169.639677 727.619900 -139.310370 -35.558513 -96.371888 -429.222638 -130.299907</t>
  </si>
  <si>
    <t>3 -1019.375726 -38.320708 1259.058127 928.218823 -245.410236 -3.051591 -42.019576 -582.296816 -256.816524</t>
  </si>
  <si>
    <t>3 -1013.042755 2.072925 967.177433 380.990347 208.279701 48.391414 169.325448 -570.118984 -193.087265</t>
  </si>
  <si>
    <t>4 -60.536208 11.856366 56.226750 74.740159 -25.673878 0.467851 -34.953971 -16.813643 -5.314053</t>
  </si>
  <si>
    <t>4 -107.652104 -49.404637 282.087943 360.518711 -72.184365 7.183790 -119.298710 -281.751809 -19.502712</t>
  </si>
  <si>
    <t>4 -5655.185501 74.127559 5205.064880 6495.865471 -1246.580671 633.242402 -646.137811 -2651.384688 -2209.066227</t>
  </si>
  <si>
    <t>3 -2221.546651 410.323529 2218.687648 1507.347973 -623.115761 180.380329 278.771406 -1081.025397 -669.834327</t>
  </si>
  <si>
    <t>4 -11.439101 -15.877801 47.885036 49.104796 -10.527461 -6.599529 -39.475735 -13.463928 0.393489</t>
  </si>
  <si>
    <t>3 -542.533977 49.324100 1028.425931 373.454449 -237.449780 -85.658356 -166.927370 -438.994582 20.354554</t>
  </si>
  <si>
    <t>4 -73.313068 11.999541 88.517912 103.096070 -37.792910 -35.196676 17.836824 -71.261348 -3.887458</t>
  </si>
  <si>
    <t>4 -801.369678 52.042280 977.676096 1061.636331 -272.135737 89.502067 -399.709685 -550.664785 -156.984053</t>
  </si>
  <si>
    <t>3 -38.188831 11.156919 68.960927 61.642114 -19.479114 -12.513707 -28.469928 -46.621627 3.512344</t>
  </si>
  <si>
    <t>4 -149.998341 7.503591 174.037668 250.760504 -75.018444 27.680443 -84.393300 -139.647669 -10.925887</t>
  </si>
  <si>
    <t>3 -7780.290983 2080.678924 13444.731636 11256.782709 -4516.844950 -841.887337 -5487.663471 -6521.214675 -1634.353166</t>
  </si>
  <si>
    <t>3 -5321.760888 1649.175706 4643.226104 3585.116442 -711.226058 517.882481 -1212.020339 -1939.149729 -1211.310259</t>
  </si>
  <si>
    <t>3 -98.595290 -1.653267 159.241885 67.564314 -31.264756 -13.539399 -69.698365 -62.098009 50.040938</t>
  </si>
  <si>
    <t>3 -768.020654 65.722037 876.688834 823.929482 -179.147993 -89.980091 -383.535635 -275.697502 -69.969115</t>
  </si>
  <si>
    <t>4 -69.400256 -16.918906 79.307717 138.959536 -37.798574 -9.429069 -30.082425 -38.956211 -15.682639</t>
  </si>
  <si>
    <t>3 -24.946289 -9.279348 127.745945 62.150639 -31.311238 -18.215970 -41.860953 -55.563388 -8.720024</t>
  </si>
  <si>
    <t>4 -9130.887020 2560.749620 11643.731101 13359.836811 -5096.857305 303.903019 -1273.385127 -7632.836469 -4734.295240</t>
  </si>
  <si>
    <t>3 -663.649502 72.324902 830.926446 808.162261 -205.684174 10.959077 -400.916949 -371.095927 -81.033766</t>
  </si>
  <si>
    <t>3 -123.368289 -4.215960 263.225834 87.931286 -56.173096 -9.477720 10.218507 -97.476244 -70.665276</t>
  </si>
  <si>
    <t>4 -158.393532 -104.706241 169.070489 181.338760 43.682247 2.162381 -40.907872 -99.655918 7.406395</t>
  </si>
  <si>
    <t>4 -340.136788 -14.768752 408.460160 824.684965 -194.740197 -21.394903 -236.823680 -263.022649 -162.260915</t>
  </si>
  <si>
    <t>4 -6241.683208 321.117331 6586.297106 6591.872986 -1383.234060 65.152094 -2433.401142 -3133.549793 -372.656976</t>
  </si>
  <si>
    <t>3 -15.733880 -6.388209 35.023717 32.217727 -13.691204 -0.057025 -14.493328 -19.108088 2.230074</t>
  </si>
  <si>
    <t>3 -53.679599 -14.078850 161.482551 -9.655747 -8.623807 -13.822695 -23.401495 -27.659552 -10.562088</t>
  </si>
  <si>
    <t>3 -92.120717 -2.140622 213.485144 90.696134 -40.263372 -3.471767 -87.931286 -80.030930 1.776207</t>
  </si>
  <si>
    <t>4 -4513.333757 1065.077339 3449.536881 4997.927005 -1675.910051 -437.250402 17.364605 -2365.998524 -537.448686</t>
  </si>
  <si>
    <t>4 -364.958274 8.813146 266.883368 377.428214 -101.875669 -35.225572 -37.820767 -103.236311 -10.011479</t>
  </si>
  <si>
    <t>4 -344.492322 -183.412638 246.240331 271.435892 165.281877 -62.888385 -183.520896 -32.501444 123.851842</t>
  </si>
  <si>
    <t>3 -126.381452 2.976360 279.514724 108.969141 -69.768901 -33.777470 -67.220376 -87.885169 -6.429016</t>
  </si>
  <si>
    <t>3 -84.763394 5.475132 157.226953 36.462815 13.178993 -5.475438 -30.997108 -67.574548 -23.534363</t>
  </si>
  <si>
    <t>3 -65.201814 -30.148195 75.775686 51.229409 -53.093636 9.354388 -8.989261 58.504477 -37.431060</t>
  </si>
  <si>
    <t>4 -74.012035 9.012683 73.224398 87.536046 -18.792594 -1.307693 -20.225805 -39.586515 -15.849345</t>
  </si>
  <si>
    <t>4 -634.810320 -88.308910 445.318887 970.977601 -159.747253 34.672429 -37.569776 -371.956607 -158.583168</t>
  </si>
  <si>
    <t>3 -1542.394279 -474.100165 1556.642950 1548.217019 -785.416658 115.369250 -337.256396 670.489844 -751.556803</t>
  </si>
  <si>
    <t>4 -2875.854610 -55.923890 2565.234207 4094.906333 -1118.631650 -14.470629 -528.043774 -1128.412014 -938.822632</t>
  </si>
  <si>
    <t>3 -2412.160077 286.180753 2527.776015 2392.671724 -351.429978 285.228356 -317.762519 -1333.220576 -1077.298418</t>
  </si>
  <si>
    <t>4 -33.882237 -4.954423 52.124714 88.048166 -20.942470 -10.174796 -44.096694 -34.258430 8.135306</t>
  </si>
  <si>
    <t>3 -59.716363 7.306548 102.040691 75.107046 -28.214430 -4.875169 -47.347223 -48.879696 4.578108</t>
  </si>
  <si>
    <t>3 -13.437777 -4.081421 42.256244 29.698320 -11.751019 -4.714171 -26.448414 -19.437035 7.914881</t>
  </si>
  <si>
    <t>3 -632.729439 127.367224 1171.846804 822.703149 -422.153252 -36.782913 -278.734020 -478.507349 -273.015404</t>
  </si>
  <si>
    <t>3 -132.017154 27.574705 222.076175 163.692414 -82.231608 -7.542417 -56.520250 -95.213563 -39.819307</t>
  </si>
  <si>
    <t>3 -706.795013 153.916176 1334.150195 949.255758 -481.004165 -51.544048 -398.311444 -540.001533 -259.670923</t>
  </si>
  <si>
    <t>3 -13.863167 -7.371468 62.872131 20.565354 -11.964690 3.998081 -36.401877 -25.456514 7.621640</t>
  </si>
  <si>
    <t>4 -775.941428 50.527399 452.586186 1115.533982 -259.324116 73.637358 18.183566 -487.329796 -187.877023</t>
  </si>
  <si>
    <t>3 -20.518801 -13.456440 78.758641 19.329181 -18.328385 -2.141586 -42.158602 -16.563245 15.078498</t>
  </si>
  <si>
    <t>3 -12.568414 -12.818875 51.931282 19.147976 -28.178393 11.763034 -11.693324 -21.753451 4.170043</t>
  </si>
  <si>
    <t>4 -254.026672 1.625121 318.048285 347.028007 -19.190533 23.023345 -181.724963 -129.277903 -105.508462</t>
  </si>
  <si>
    <t>3 -138.216873 3.045876 302.867304 161.019326 -90.795244 -24.772829 -40.057063 -84.594010 -88.498000</t>
  </si>
  <si>
    <t>3 -13908.037077 2287.043678 14951.565677 14651.514938 -4080.929627 -513.137011 -5116.777703 -6544.346361 -1727.063111</t>
  </si>
  <si>
    <t>3 -11.561186 -9.978360 63.006376 22.717722 -7.990329 -7.738017 -53.019189 -21.462075 26.024667</t>
  </si>
  <si>
    <t>4 -2978.165367 326.699487 2284.591787 2598.854069 -802.021361 205.878255 21.375599 -983.500314 -673.732123</t>
  </si>
  <si>
    <t>4 -178.006195 -37.714556 206.741399 305.508726 -63.899650 -3.659967 -88.911242 -90.291805 -49.769106</t>
  </si>
  <si>
    <t>3 -816.593081 115.771011 740.313848 508.063062 168.424465 -94.758232 -203.123897 -368.355041 -49.754155</t>
  </si>
  <si>
    <t>3 -3761.691604 264.687513 4092.118662 3170.107572 -743.052494 -224.655395 -480.803317 -1805.414372 -511.348165</t>
  </si>
  <si>
    <t>4 -628.673564 -294.819553 961.911848 1165.829314 -342.610942 30.140549 -331.480964 -334.214663 -226.090702</t>
  </si>
  <si>
    <t>3 -184.044711 33.120993 253.243577 154.728967 -76.862199 4.216674 -29.047936 -102.008905 -53.347673</t>
  </si>
  <si>
    <t>4 -1448.838105 0.358732 1654.203717 2559.114879 -849.682264 -273.449866 -460.278395 -498.003594 -683.431823</t>
  </si>
  <si>
    <t>4 -1316.811890 122.881023 1477.720592 1519.989199 -523.458819 93.326860 -379.195969 -694.869083 -299.595000</t>
  </si>
  <si>
    <t>3 -2220.851202 432.477898 2608.939798 2255.933434 -940.486071 -3.797090 -196.244831 -1568.510975 -367.489056</t>
  </si>
  <si>
    <t>3 -175.547885 10.889315 288.228043 160.038879 -57.574601 1.281079 -107.630054 -79.589557 -40.096845</t>
  </si>
  <si>
    <t>3 -433.742077 57.674740 460.926575 280.934125 -81.325436 -19.520729 -34.288455 -172.753044 -57.911933</t>
  </si>
  <si>
    <t>3 -1260.476406 -362.973579 2031.095788 921.939834 -787.068521 -376.983528 -1020.518640 -198.397657 1053.372014</t>
  </si>
  <si>
    <t>3 -93.012578 -86.965852 138.083703 58.559108 10.853262 6.688067 5.459858 -19.617716 -20.048584</t>
  </si>
  <si>
    <t>4 -265.007377 1.176764 237.386429 388.227321 -38.120388 -13.523353 -10.241385 -173.027726 -126.874792</t>
  </si>
  <si>
    <t>3 -2537.153933 -399.965191 2757.432579 1258.286715 -290.556400 1613.246492 -396.771531 -1456.878027 -547.668675</t>
  </si>
  <si>
    <t>3 94.722797 -88.774617 168.468774 -27.176405 102.809563 -78.388119 -208.061307 -26.326338 62.722059</t>
  </si>
  <si>
    <t>4 -2436.989182 -457.888374 2755.587104 3198.641634 -1046.944848 936.913022 959.374770 -1892.261985 -2016.458932</t>
  </si>
  <si>
    <t>3 -184.562694 -0.154901 313.687477 168.963470 -59.374491 -30.986790 -23.546012 -125.579720 -58.448163</t>
  </si>
  <si>
    <t>3 -192.290955 -90.759732 326.564953 306.691829 -91.937685 -36.789796 53.685780 -112.642344 -162.525721</t>
  </si>
  <si>
    <t>3 -29.313157 -7.076850 98.940795 54.204009 -9.260893 -20.952627 -43.251076 -37.877893 -5.412845</t>
  </si>
  <si>
    <t>3 -646.849711 13.863693 654.865866 379.483346 -129.329972 74.656332 50.901784 -284.339239 -113.253478</t>
  </si>
  <si>
    <t>3 -1496.233950 364.640990 2631.087352 957.632743 -501.236634 -245.342469 -416.249096 -917.270853 -377.042848</t>
  </si>
  <si>
    <t>3 -558.871022 -51.527265 1014.509879 324.225719 -36.124881 -102.308045 -183.504812 -321.505478 -84.902708</t>
  </si>
  <si>
    <t>4 -2397.740702 -16.614764 2087.198737 2261.290952 -571.847346 457.570922 -738.312588 -624.476308 -457.083510</t>
  </si>
  <si>
    <t>3 -142.259159 -17.244947 237.704902 82.922697 -9.723710 -17.723976 -120.267819 -95.035934 81.625123</t>
  </si>
  <si>
    <t>3 -15.916977 -14.931184 126.705580 -10.482574 32.290378 -25.152385 -86.482207 -33.189341 27.158812</t>
  </si>
  <si>
    <t>3 -4809.147848 -89.864817 8698.617485 6049.171610 -2254.213783 -835.110361 168.160143 -4501.909799 -2425.755628</t>
  </si>
  <si>
    <t>3 -773.002956 -31.540964 1206.725020 894.406898 -212.476405 -153.962964 -231.769953 -430.760002 -267.626477</t>
  </si>
  <si>
    <t>3 -63.861314 -1.321536 187.554008 82.692487 -16.675730 -25.442325 -56.415900 -63.777889 -42.752464</t>
  </si>
  <si>
    <t>3 -536.628844 -123.759847 2182.512686 -256.158814 73.775939 -287.170682 -1004.541856 -489.240401 441.196322</t>
  </si>
  <si>
    <t>3 -151.599150 1.999564 228.832680 176.247719 -49.769923 -20.227777 -36.723470 -110.616473 -38.145280</t>
  </si>
  <si>
    <t>3 -438.974272 44.122754 715.427945 431.288068 -298.720125 53.522354 -152.257711 -305.013235 -49.403781</t>
  </si>
  <si>
    <t>3 -50.279798 -2.576491 90.118505 -9.128128 1.379757 11.501976 -9.718694 -29.005486 -2.292985</t>
  </si>
  <si>
    <t>4 -1033.517169 -42.164330 1424.265847 1464.375679 -361.064422 -139.729706 -687.504569 -619.543291 -5.133141</t>
  </si>
  <si>
    <t>3 -28.388137 -0.891299 60.246300 34.641919 -15.499616 -9.948750 -30.457806 -26.029693 16.326363</t>
  </si>
  <si>
    <t>4 -4187.263551 618.778955 4815.597393 6099.433299 -2360.550373 -14.328272 -1367.745733 -1842.321005 -1761.635922</t>
  </si>
  <si>
    <t>3 -115.109168 4.555539 222.417731 107.171475 -49.761427 -43.880822 -41.384153 -82.513290 -1.496709</t>
  </si>
  <si>
    <t>4 -8105.398140 121.708998 9941.470823 10297.918431 -2013.549764 893.488691 -4231.110107 -4307.077704 -2597.555448</t>
  </si>
  <si>
    <t>3 -120.681917 16.382001 230.136610 130.082532 -58.797139 -20.257673 -35.516119 -97.385738 -43.963346</t>
  </si>
  <si>
    <t>4 -2066.244812 -113.207492 2898.399044 3886.609721 -995.416768 -218.968776 -1664.335578 -1456.791086 -270.073126</t>
  </si>
  <si>
    <t>3 -44.913282 -9.791687 97.077846 28.934281 -9.590643 -10.869642 -19.033960 -44.849777 13.036329</t>
  </si>
  <si>
    <t>3 -33.142434 -14.667109 40.173865 33.995110 1.190294 -7.475153 -25.243679 -24.142323 29.310755</t>
  </si>
  <si>
    <t>4 -334.129536 54.706456 332.523549 409.417432 -139.483117 4.772024 -95.133111 -183.585019 -49.090635</t>
  </si>
  <si>
    <t>3 -76.396551 -44.266895 175.678143 142.381287 -54.381377 -3.080760 -77.767947 -26.946567 -35.220860</t>
  </si>
  <si>
    <t>3 -48.655468 -9.307421 74.451699 28.698089 -6.689227 -0.727581 -3.456687 -33.041023 -1.273044</t>
  </si>
  <si>
    <t>3 -58.669593 4.983216 92.323055 69.461163 -27.808098 0.437316 -29.721325 -36.880501 -14.125801</t>
  </si>
  <si>
    <t>4 -154.031428 -11.806386 225.257176 277.408656 -49.220767 -25.753769 -73.147089 -162.671519 -26.038052</t>
  </si>
  <si>
    <t>3 -42.700638 1.987876 80.407455 63.719445 -20.560635 -6.830923 -51.858039 -28.894127 4.729114</t>
  </si>
  <si>
    <t>4 -648.551520 -200.392730 847.260377 885.694898 -116.697936 -50.383217 -182.194090 -333.692783 -201.052216</t>
  </si>
  <si>
    <t>3 -316.583992 -201.546077 537.399129 326.532294 9.053153 43.179720 -278.785850 -105.769022 -13.483431</t>
  </si>
  <si>
    <t>3 -1051.907568 86.245568 2173.148656 957.462189 -445.779440 -257.193805 -643.997486 -699.074773 -118.919751</t>
  </si>
  <si>
    <t>3 -1330.371214 -245.728292 2076.515054 1532.293055 -322.409135 -170.662674 -902.928320 -766.822256 130.093117</t>
  </si>
  <si>
    <t>3 -814.093819 60.093506 1299.103760 -95.934488 306.810945 -87.031000 -715.057503 -675.742522 721.835556</t>
  </si>
  <si>
    <t>3 -461.469249 -22.463909 801.496303 -60.647672 -48.862861 -55.059464 -166.146874 -242.888097 256.033207</t>
  </si>
  <si>
    <t>4 -6970.755455 1489.911821 7691.723639 10540.918625 -2896.004547 -1134.144370 -1922.691697 -4014.677438 -2784.331863</t>
  </si>
  <si>
    <t>3 -411.593084 -476.111728 1544.545882 1222.894229 -409.941256 -174.271689 -491.680768 -535.308899 -268.548939</t>
  </si>
  <si>
    <t>3 -5021.574639 1001.544104 8545.706567 6587.099011 -3298.672565 -2492.468439 -336.590004 -3763.573749 -1221.560196</t>
  </si>
  <si>
    <t>3 -131.774768 22.248590 182.604087 167.376116 -91.120148 -61.331419 39.449401 -111.231811 -16.221129</t>
  </si>
  <si>
    <t>3 -101.408013 1.870572 180.854094 117.620208 -14.015377 2.272826 -50.010482 -64.810503 -72.375314</t>
  </si>
  <si>
    <t>3 -23516.035128 770.070875 30196.562585 27040.995149 -9342.687684 -3880.384446 -2123.498701 -15049.738270 -4095.492030</t>
  </si>
  <si>
    <t>3 -711.950353 123.118345 1443.163570 577.221388 -283.013952 -171.500763 -139.837006 -545.939179 -291.271931</t>
  </si>
  <si>
    <t>3 -1349.421877 204.714699 1468.280951 1415.939174 -585.793332 2.471067 -207.211144 -998.639808 49.652298</t>
  </si>
  <si>
    <t>3 -451.150770 66.166353 813.066378 397.514366 -101.722164 -211.002763 -199.713329 -313.181569 0.019081</t>
  </si>
  <si>
    <t>3 -973.423559 -145.207350 1620.876365 960.275049 -399.738725 -21.369970 -369.248875 -384.828751 -287.348426</t>
  </si>
  <si>
    <t>3 -76.459398 -13.693067 155.923425 70.579095 -22.099977 -1.289216 -6.030083 -54.995027 -51.936512</t>
  </si>
  <si>
    <t>3 -1575.266970 236.010207 2615.006127 2085.933562 -711.718161 -393.617703 -436.098356 -1311.241020 -509.017779</t>
  </si>
  <si>
    <t>4 -1961.783325 40.870108 1939.584506 3221.606870 -920.616292 -302.082168 -364.181905 -996.688863 -656.717297</t>
  </si>
  <si>
    <t>3 -68.431642 7.376751 72.208614 62.409948 21.414225 -21.495273 -28.040569 -47.822325 2.378833</t>
  </si>
  <si>
    <t>4 -3197.231429 654.786395 2671.221226 3996.491069 -1108.326306 -36.882513 -627.888760 -1270.144577 -1082.062490</t>
  </si>
  <si>
    <t>4 -2367.542074 678.203702 2476.120545 2536.206457 -774.792211 -202.390244 -404.690856 -1594.071355 -347.086850</t>
  </si>
  <si>
    <t>3 -1287.356701 -98.205077 2415.273256 1953.587908 -566.037063 404.463208 -972.526157 -1646.598789 -202.617807</t>
  </si>
  <si>
    <t>4 -2113.261301 -143.514543 3132.504422 3305.739757 -1002.311398 -249.395110 -1377.034021 -961.214641 -591.536353</t>
  </si>
  <si>
    <t>3 -13.145941 -5.993727 43.636659 31.938596 -11.912375 -4.904446 -26.723707 -19.473669 6.578242</t>
  </si>
  <si>
    <t>3 -195.354413 3.610022 294.890243 189.698476 -62.849835 -27.283574 -25.841554 -139.745083 -37.125451</t>
  </si>
  <si>
    <t>3 -713.403006 -608.748990 2025.640799 109.324193 245.199290 -448.409799 -1226.679118 -269.568608 886.639906</t>
  </si>
  <si>
    <t>3 -251.558007 64.251132 563.882739 4.768975 -52.135208 36.795736 -138.216838 -80.770552 -147.020844</t>
  </si>
  <si>
    <t>3 -624.837399 -96.612100 564.558355 426.711629 256.217247 -142.874190 -35.953032 -296.548823 -50.668616</t>
  </si>
  <si>
    <t>4 -3080.814127 170.876063 4003.873464 4940.770737 -515.540719 -17.938694 -1959.134971 -2822.276967 -719.853889</t>
  </si>
  <si>
    <t>5 -64.093032 -26.726151 65.868839 -34.277713 73.062602 6.963007 3.280435 -30.416998 6.338020</t>
  </si>
  <si>
    <t>3 -521.091385 65.385698 673.951708 229.692708 54.457582 -45.923102 -250.307055 -255.492578 49.319650</t>
  </si>
  <si>
    <t>3 -1017.533452 70.625162 803.141862 580.885437 94.669172 74.310904 65.145362 -389.550576 -281.703970</t>
  </si>
  <si>
    <t>3 -437.194222 24.948474 667.856692 535.995582 -103.294593 -89.368317 -191.392002 -241.578028 -165.978360</t>
  </si>
  <si>
    <t>3 -9.751960 -5.314006 48.736370 27.598888 -18.265148 -5.638657 -28.520796 -16.005249 7.160103</t>
  </si>
  <si>
    <t>3 -2030.415760 162.253589 4034.637156 1856.308723 -679.675882 -256.851504 -1192.452121 -1260.894090 -632.933344</t>
  </si>
  <si>
    <t>4 -71.983683 -7.071547 60.302909 119.347122 -72.088475 -6.331501 3.411899 -21.875254 -3.712092</t>
  </si>
  <si>
    <t>4 -33.676339 -8.802250 7.834408 85.576160 -14.592227 2.498109 -24.983450 -8.642047 -5.212666</t>
  </si>
  <si>
    <t>3 -845.238115 -94.117916 936.419783 616.700782 -25.604205 -73.004587 35.286507 -492.135171 -58.318173</t>
  </si>
  <si>
    <t>3 -59.948529 3.425845 183.253462 63.417471 -45.816460 -13.800718 -79.759584 -70.081336 19.308249</t>
  </si>
  <si>
    <t>3 -1004.017128 -117.626646 796.588268 555.977109 309.386924 82.704092 5.728205 -332.543475 -296.204195</t>
  </si>
  <si>
    <t>3 -26.745240 -7.141174 51.307946 34.202815 -7.958149 -5.008934 -19.006205 -24.112074 4.460369</t>
  </si>
  <si>
    <t>3 -112.597385 -20.017132 214.293034 179.796457 -56.969033 -16.811753 -91.494290 -84.910001 -11.291359</t>
  </si>
  <si>
    <t>3 -61.990848 -17.583791 97.196078 52.576422 -12.795773 -11.541351 -11.556047 -54.761570 20.456046</t>
  </si>
  <si>
    <t>3 -16241.508102 1544.698569 19424.690019 9586.935945 4529.372221 171.447324 -7573.091865 -8754.250988 -2688.439666</t>
  </si>
  <si>
    <t>3 -1100.714758 154.279407 2662.432154 1596.112125 -755.130492 -298.345023 -714.577935 -1030.321615 -513.742230</t>
  </si>
  <si>
    <t>4 -706.797859 -19.663422 769.678551 1050.049081 -264.632574 41.308283 -236.644642 -393.758614 -239.545203</t>
  </si>
  <si>
    <t>3 -1740.517394 63.932583 3435.744574 2010.799395 -414.747619 -725.959407 -2271.066048 -1214.759996 856.542872</t>
  </si>
  <si>
    <t>3 -556.316321 78.429256 705.139738 673.915059 -218.967675 39.964935 -286.224705 -284.669351 -151.278046</t>
  </si>
  <si>
    <t>4 -149.279679 -27.976863 254.480260 379.025581 -143.519544 -94.271445 39.814139 -197.457987 -60.815887</t>
  </si>
  <si>
    <t>3 -11494.199631 2198.283856 18296.194067 15380.174863 -4861.136342 -3866.449509 1110.919925 -11899.823485 -4864.042314</t>
  </si>
  <si>
    <t>4 -22531.391748 5657.615751 23480.543736 31353.025352 -8718.552896 -691.883926 -3781.973181 -15393.928175 -9373.589183</t>
  </si>
  <si>
    <t>3 -324.755721 32.921768 951.587299 298.845239 -207.503545 -149.228836 -137.576878 -364.818862 -99.475288</t>
  </si>
  <si>
    <t>3 -533.977182 -6.421886 674.975274 593.199582 -146.679385 -53.713259 -185.978496 -281.899294 -59.513654</t>
  </si>
  <si>
    <t>3 -264.737834 3.271492 400.817235 254.019972 -61.071968 24.398240 -175.059069 -145.596586 -36.045564</t>
  </si>
  <si>
    <t>3 -354.374645 -58.999835 1912.043136 278.686452 -556.073094 -115.895940 -331.110245 -368.078301 -406.199448</t>
  </si>
  <si>
    <t>3 -320.943054 85.176798 399.134308 188.370897 -62.142321 -50.837226 -155.694101 -120.090191 37.020236</t>
  </si>
  <si>
    <t>3 -69.357094 -1.912991 92.172724 60.647890 -21.785618 2.331494 -1.588685 -46.094294 -14.414020</t>
  </si>
  <si>
    <t>3 -227.807599 16.346154 432.087902 274.813053 -110.336014 -32.073406 -126.338460 -171.884831 -54.807315</t>
  </si>
  <si>
    <t>4 -297.509784 46.411399 342.650752 347.002916 -144.437211 17.564687 -203.643382 -80.254867 -27.787597</t>
  </si>
  <si>
    <t>3 -881.374062 95.630421 1704.874037 852.164642 -330.631289 -94.347665 -413.374341 -670.788360 -262.161621</t>
  </si>
  <si>
    <t>3 -16121.653451 2065.470271 20276.682377 11758.626911 -2743.618397 -2221.776427 -2875.865853 -8256.768270 -1881.332518</t>
  </si>
  <si>
    <t>3 -2544.731892 -104.732058 2778.833700 1463.529291 -919.156356 -661.482750 -308.677344 -262.948461 559.319563</t>
  </si>
  <si>
    <t>3 -1431.741909 213.797939 2685.251499 1238.107479 -615.614767 -142.685293 -377.067612 -1088.024900 -482.040519</t>
  </si>
  <si>
    <t>3 -625.767521 104.817618 1190.583947 295.767054 -126.419063 -41.071153 -561.574729 -306.446649 70.103705</t>
  </si>
  <si>
    <t>3 -6472.297837 1344.157956 11132.290354 2890.823455 -1960.535994 -862.267647 -140.699596 -4070.609343 -1860.949170</t>
  </si>
  <si>
    <t>3 -1340.990806 410.898807 1944.278151 742.008092 -267.054837 -208.313714 -667.321994 -687.912872 74.389865</t>
  </si>
  <si>
    <t>3 -141.548193 -6.635066 267.897342 96.631788 -74.693093 38.546014 -74.041827 -60.142930 -46.016733</t>
  </si>
  <si>
    <t>4 -155.961412 -48.888541 207.514702 278.217110 -60.946110 -20.292753 -97.219757 -69.298918 -33.125807</t>
  </si>
  <si>
    <t>4 -499.116355 -18.542542 638.951774 868.916958 -183.661608 -46.015401 -404.127466 -273.395426 -83.013966</t>
  </si>
  <si>
    <t>4 -37.794483 -3.577962 69.594288 78.254268 -24.349678 -6.708861 -47.581842 -30.203942 2.367645</t>
  </si>
  <si>
    <t>4 -550.746438 34.214329 419.005227 489.952383 -16.963617 44.953298 -154.161360 -204.616483 -61.645652</t>
  </si>
  <si>
    <t>3 -2885.692504 -657.979593 5699.665649 4374.642382 -1151.499042 -379.179871 -3827.396679 -1657.070185 484.442070</t>
  </si>
  <si>
    <t>3 -40.460006 -15.554656 65.810659 52.617380 -10.518469 -3.973789 -19.780014 -31.558664 3.416944</t>
  </si>
  <si>
    <t>3 -251.278524 -107.191097 563.496144 27.609688 208.072702 -41.983425 -485.142493 -113.161470 199.572547</t>
  </si>
  <si>
    <t>3 -348.944818 -99.140854 527.616522 483.078605 -90.587646 -73.788772 -255.286213 -217.295106 74.342083</t>
  </si>
  <si>
    <t>3 -1100.538501 -48.506282 1459.246521 1338.360429 -180.660919 -193.919183 -6.437633 -1218.330814 -49.237189</t>
  </si>
  <si>
    <t>3 -203.185140 -57.649075 977.321443 65.235256 -109.695225 -163.438497 -302.771051 -234.622567 28.800708</t>
  </si>
  <si>
    <t>3 -2108.121467 -409.775608 2811.234338 613.791294 419.244677 -164.995805 -386.006569 -1154.382172 378.969449</t>
  </si>
  <si>
    <t>3 -680.207284 -154.847443 1033.337817 7.244521 354.215932 16.228489 -383.652823 -272.884905 80.551935</t>
  </si>
  <si>
    <t>3 -275.008856 -317.968367 324.169994 226.776286 184.545198 39.254371 164.358472 -417.854233 71.721749</t>
  </si>
  <si>
    <t>3 -517.609737 -64.123289 714.845257 257.862371 180.184131 -111.374353 -219.704677 -324.866595 84.778116</t>
  </si>
  <si>
    <t>3 -809.767953 -17.053454 1953.880580 507.003541 -234.220283 -17.147415 -884.336389 -390.009385 -108.363365</t>
  </si>
  <si>
    <t>4 -4631.411835 -493.212484 3013.019435 3095.347677 192.652316 560.940942 2979.333168 -2301.579409 -2415.136249</t>
  </si>
  <si>
    <t>3 -1299.095425 -53.571144 2000.828267 1978.373570 -399.892234 367.714301 -1059.118965 -1068.924667 -466.325722</t>
  </si>
  <si>
    <t>3 -443.292380 -98.621028 473.563318 260.195119 235.229266 -32.557900 -252.443463 -230.863390 88.783263</t>
  </si>
  <si>
    <t>5 -597.583002 -44.903277 156.379688 397.856976 404.031109 45.591284 -312.409410 -77.734460 28.764928</t>
  </si>
  <si>
    <t>3 -3090.311465 -48.460140 6716.153166 2115.953693 -1274.597424 17.334879 -707.573024 -1716.234075 -2012.291791</t>
  </si>
  <si>
    <t>3 -1529.120477 -51.670949 3998.057218 1030.771800 -559.892798 -485.788364 -287.696560 -1040.381332 -1074.298788</t>
  </si>
  <si>
    <t>3 -432.313853 70.045714 534.852800 381.451921 -66.053272 -15.122297 -79.815586 -321.172330 -71.878195</t>
  </si>
  <si>
    <t>4 -959.762386 82.436908 984.719021 1082.410913 -164.577621 117.570813 -265.943055 -537.532772 -339.327773</t>
  </si>
  <si>
    <t>4 -216.575372 -8.176019 321.613637 333.054204 -78.387572 -54.707438 -166.679414 -159.341213 29.195233</t>
  </si>
  <si>
    <t>3 -149.687160 28.648417 218.306011 127.590890 -52.460954 -61.141126 -38.942514 -108.352492 36.036721</t>
  </si>
  <si>
    <t>3 -419.148502 -124.717036 673.848535 616.048888 -98.529866 8.288365 -423.058719 -67.720713 -165.013961</t>
  </si>
  <si>
    <t>4 -3777.612758 764.051298 4276.598881 5878.024902 -1579.920492 -900.726903 -897.017690 -2251.173304 -1512.250219</t>
  </si>
  <si>
    <t>3 -453.662885 32.975327 621.963167 434.151075 -166.238394 9.590052 -189.039678 -286.168426 -3.576202</t>
  </si>
  <si>
    <t>4 -520.353649 78.417338 640.915254 721.340009 -228.570582 -16.425436 -368.363471 -265.226067 -41.742575</t>
  </si>
  <si>
    <t>4 -189.898049 -13.676081 200.381479 270.119133 -70.297620 2.713008 -29.141813 -146.162370 -24.039280</t>
  </si>
  <si>
    <t>3 -789.612083 -2.299915 839.825235 319.512180 468.928460 -46.937090 -510.491259 -339.244117 60.311786</t>
  </si>
  <si>
    <t>3 -103.469488 -27.168763 384.363798 90.909449 -43.962586 -74.948087 -152.354938 -133.870978 60.496707</t>
  </si>
  <si>
    <t>3 -367.646509 48.488706 821.970722 268.500281 -116.355429 -65.829660 -264.290372 -353.172055 28.323067</t>
  </si>
  <si>
    <t>4 -75.875752 -3.079593 81.149552 103.538102 8.746979 -12.976945 -76.571274 -19.785069 -5.147445</t>
  </si>
  <si>
    <t>3 -6825.681639 1797.221647 10763.900356 3286.214098 -1177.428248 -1041.752317 -3836.386837 -3584.535839 618.349342</t>
  </si>
  <si>
    <t>3 -17618.522964 2019.805759 10218.545442 10061.631996 -2982.049251 8567.823039 1082.514682 -7041.393842 -4308.498690</t>
  </si>
  <si>
    <t>3 -1067.955364 -59.859328 2209.533718 1451.254333 -603.101465 -237.574317 -492.712076 -787.648191 -411.943469</t>
  </si>
  <si>
    <t>3 -36.384778 -5.785412 67.799511 21.218154 0.517822 0.468795 -25.081852 -17.536127 -5.216392</t>
  </si>
  <si>
    <t>3 -135.080194 15.391692 134.969336 85.828016 -39.485323 6.474558 -28.954372 -8.885468 -30.259013</t>
  </si>
  <si>
    <t>3 -446.820926 -6.760626 874.243286 343.162234 -24.374695 -153.700847 -445.243068 -363.858393 223.342770</t>
  </si>
  <si>
    <t>3 -6406.175639 135.012280 14499.084874 3727.044955 -2818.538423 -25.693718 -1757.223674 -3629.453587 -3724.104413</t>
  </si>
  <si>
    <t>3 -626.664848 42.182670 801.582694 737.495866 36.385396 -70.245273 -630.076466 -324.824510 34.154599</t>
  </si>
  <si>
    <t>4 -791.570860 -52.505669 952.929391 1534.497163 -352.143625 -96.612872 -608.564948 -518.507763 -67.529388</t>
  </si>
  <si>
    <t>3 -155.474112 8.842146 320.889525 212.850931 -82.544573 -8.254095 -164.406747 -136.067663 4.161315</t>
  </si>
  <si>
    <t>3 -895.488120 -266.106289 1014.447186 632.213006 -396.025236 662.505233 -39.570803 -549.164632 -162.819881</t>
  </si>
  <si>
    <t>4 -7659.433651 -1543.456681 13923.951779 15245.667839 -5545.049311 -2393.966700 -290.461620 -7792.645482 -3944.722354</t>
  </si>
  <si>
    <t>4 -9183.948807 1668.245560 12123.191547 13464.702119 -4307.943396 -1363.457679 -2948.573731 -5326.088315 -4126.184336</t>
  </si>
  <si>
    <t>3 -84.097312 -23.203699 121.455551 120.355469 -25.739756 -6.846845 -47.715243 -51.915444 -2.293854</t>
  </si>
  <si>
    <t>3 -18.648275 -4.667120 37.768353 31.686062 -11.743241 -4.362684 -21.094292 -21.360286 12.421265</t>
  </si>
  <si>
    <t>4 -963.144316 234.515047 1058.615439 1160.308668 -324.312982 -117.216501 -170.512028 -602.450001 -275.809368</t>
  </si>
  <si>
    <t>3 -254.763576 24.711725 404.169160 217.983786 -35.045828 63.133531 -282.004638 -177.721486 39.534286</t>
  </si>
  <si>
    <t>3 -1709.524580 75.241909 4812.372902 2432.190125 -1319.937962 -500.738009 -738.581124 -2168.291611 -882.755818</t>
  </si>
  <si>
    <t>3 -1681.645531 -465.598698 2495.816578 2095.956450 -416.939698 -1.539283 -430.335752 -883.795570 -711.941898</t>
  </si>
  <si>
    <t>4 -5465.475428 1494.569122 7382.915735 9494.307377 -3279.423309 -236.952845 -3279.032389 -3758.841595 -2352.123062</t>
  </si>
  <si>
    <t>3 -51.378756 2.568018 66.443970 57.030158 -33.015845 6.273865 -16.767617 -26.319489 -4.834988</t>
  </si>
  <si>
    <t>3 -3402.059823 -463.088826 11322.380366 2159.422186 -1309.376691 -1187.194496 -3342.957849 -2182.040391 -1595.134739</t>
  </si>
  <si>
    <t>3 -1519.782984 -1.782445 2270.982387 1398.236064 -307.698239 82.860641 -1349.182952 -432.813173 -140.842349</t>
  </si>
  <si>
    <t>3 -480.160526 -73.214181 1066.486822 270.514728 181.542633 -44.189809 -379.591610 -264.382069 -277.012159</t>
  </si>
  <si>
    <t>3 -3584.558266 182.066842 6385.583139 3264.978289 -1367.437112 -903.137071 -121.075877 -2518.896006 -1337.567201</t>
  </si>
  <si>
    <t>3 -333.026688 2.430445 405.747924 184.987685 2.991313 -52.107164 28.705388 -155.343330 -84.391029</t>
  </si>
  <si>
    <t>4 -104.745490 29.839393 116.242924 134.451557 -38.599565 -17.504124 -54.322855 -75.575181 10.212983</t>
  </si>
  <si>
    <t>3 -201.074030 -56.655871 362.659325 309.976275 -72.169983 13.683018 -250.213272 -69.790480 -36.417206</t>
  </si>
  <si>
    <t>3 -1073.520691 -34.900662 1853.804698 1325.590529 -479.612741 -157.972922 -790.307316 -658.637678 15.535371</t>
  </si>
  <si>
    <t>3 -293.537720 35.021464 468.960371 466.992299 -156.671302 -78.346498 -73.584778 -256.119060 -112.717157</t>
  </si>
  <si>
    <t>3 -226.186868 8.833717 349.770802 251.900988 79.896983 -97.922041 -125.735947 -181.774733 -58.784330</t>
  </si>
  <si>
    <t>3 -4549.210710 715.675659 7532.209916 5192.290175 -1742.131130 -513.930982 -1862.690500 -2995.084603 -1777.164062</t>
  </si>
  <si>
    <t>3 -1271.089063 108.051854 1918.310252 977.110854 -213.865687 -134.989929 -253.678211 -629.161701 -500.706391</t>
  </si>
  <si>
    <t>4 -304.134952 23.928373 372.193579 435.645287 -117.756812 -2.350399 -127.742371 -165.959207 -113.826267</t>
  </si>
  <si>
    <t>3 -905.756286 -714.997984 1650.228380 827.660349 179.876736 -62.818036 -793.506901 -381.210387 200.505307</t>
  </si>
  <si>
    <t>4 -5517.752195 1101.393582 5194.297966 6968.716550 -2036.500723 -492.574156 -882.252848 -2144.771750 -2190.583057</t>
  </si>
  <si>
    <t>4 -824.645651 33.696158 1008.285727 1081.044244 -259.160650 -102.627788 -523.517476 -438.698700 25.610499</t>
  </si>
  <si>
    <t>3 -794.185689 -242.325741 2021.007848 1115.609274 -318.645665 -271.113945 -847.934650 -643.362337 -19.056651</t>
  </si>
  <si>
    <t>3 -765.116240 145.752924 1100.143200 586.487653 125.101392 -108.816165 -510.628901 -516.164819 -56.772318</t>
  </si>
  <si>
    <t>3 -7.743492 -29.654373 63.520500 55.608049 -30.303931 -12.309933 5.865355 -51.639706 6.656824</t>
  </si>
  <si>
    <t>3 -760.645502 15.654413 502.154138 389.883032 168.425431 81.228171 62.401696 -311.730317 -147.382138</t>
  </si>
  <si>
    <t>3 -17.774996 -32.222066 142.878603 -21.395895 5.810594 -23.796086 -39.612045 -51.348041 37.459040</t>
  </si>
  <si>
    <t>3 -4009.478349 322.111784 6087.494735 3613.346337 -1421.498402 -444.248744 -976.090620 -2556.516583 -615.165574</t>
  </si>
  <si>
    <t>3 -67.966279 -1.315985 109.932056 20.138696 -4.790358 -11.515130 -20.269647 -39.771717 15.557082</t>
  </si>
  <si>
    <t>3 -126.694344 20.551225 148.344911 133.155071 -56.977719 -8.516913 -39.910202 -74.818626 4.865416</t>
  </si>
  <si>
    <t>4 -337.835903 -52.976915 368.129751 409.124845 -41.826091 16.003713 -154.358672 -128.054139 -78.207972</t>
  </si>
  <si>
    <t>4 -1301.857139 22.711712 1120.843563 2539.537320 -431.907687 -98.105403 -626.316232 -908.598920 -316.312405</t>
  </si>
  <si>
    <t>3 -17.888799 -3.990982 38.977999 28.365976 -6.222368 -4.819296 -29.259052 -18.847607 13.683666</t>
  </si>
  <si>
    <t>3 -408.967569 70.433104 517.898519 309.695012 -151.088042 6.218452 -150.004026 -200.970356 6.780553</t>
  </si>
  <si>
    <t>3 -136.113367 -5.087427 384.339451 136.250414 -46.308356 -50.789762 -43.882909 -144.737768 -93.671660</t>
  </si>
  <si>
    <t>3 -1404.688322 -453.154334 3507.029516 2598.543301 -742.793203 -41.071454 -2275.739264 -1075.345822 -112.824045</t>
  </si>
  <si>
    <t>3 -101.977828 -25.896069 206.599907 115.809534 -40.378701 -9.551578 -22.910217 -79.982057 -41.714065</t>
  </si>
  <si>
    <t>3 -2216.148991 289.399080 2319.058705 2170.415651 -726.439038 103.616742 -105.113328 -1168.709096 -666.089545</t>
  </si>
  <si>
    <t>3 -96.381242 5.877004 209.109621 111.869094 -52.169070 -16.891273 -57.324389 -94.576893 -9.514312</t>
  </si>
  <si>
    <t>3 -26.889157 -7.019851 99.022595 50.045709 -25.184898 -11.008865 -24.089639 -29.056033 -25.820183</t>
  </si>
  <si>
    <t>3 -592.071716 0.690618 833.972508 614.920063 -211.790667 37.874988 -68.126850 -322.117274 -293.356907</t>
  </si>
  <si>
    <t>3 -745.334408 -23.183708 1611.225023 763.275172 -391.370195 -62.971989 -234.485836 -530.650981 -386.510677</t>
  </si>
  <si>
    <t>3 -208.651323 23.656433 471.384277 214.925654 -131.953708 -32.987340 -19.280141 -179.504561 -137.590697</t>
  </si>
  <si>
    <t>4 -39.728973 -19.213547 27.813841 226.907721 -0.078683 -20.331861 -146.974889 -67.855664 39.462040</t>
  </si>
  <si>
    <t>3 -91.639428 -0.806167 124.447954 95.042585 -17.803762 -0.290951 -59.066461 -59.842468 9.957507</t>
  </si>
  <si>
    <t>3 -93.306451 0.175866 101.614846 55.389427 0.173994 30.275552 -74.747410 -41.789976 22.212905</t>
  </si>
  <si>
    <t>3 -2169.871784 328.567906 4511.393345 2711.536871 -1719.081026 -168.258222 -554.190885 -1542.766859 -1397.345029</t>
  </si>
  <si>
    <t>4 -230.936781 11.091603 284.054123 318.965644 -102.977871 5.205416 -110.590448 -149.965296 -24.848248</t>
  </si>
  <si>
    <t>4 -305.446022 20.235757 327.325105 458.172181 -130.597889 9.358995 -146.770237 -206.459245 -25.821072</t>
  </si>
  <si>
    <t>3 -109.062960 -11.727537 153.839505 78.891963 -17.383674 -28.157488 -83.505886 -11.654302 28.756642</t>
  </si>
  <si>
    <t>3 -1290.743677 17.788359 1626.266869 854.801696 -420.245095 92.269413 536.664930 -695.513290 -721.301420</t>
  </si>
  <si>
    <t>3 -3759.084563 642.789360 3064.262343 2489.014689 -425.540364 -341.306310 368.580967 -1570.838092 -467.931651</t>
  </si>
  <si>
    <t>4 -398.290402 30.825291 480.492380 558.153518 -138.893058 60.874019 -196.268573 -338.072053 -58.824301</t>
  </si>
  <si>
    <t>3 -1022.972210 130.902830 1404.420011 987.909033 -326.990174 -178.373141 -132.939478 -600.912626 -261.059954</t>
  </si>
  <si>
    <t>3 -419.843954 77.907225 555.439536 228.746507 -62.401965 5.062929 -140.942494 -181.061016 -62.911656</t>
  </si>
  <si>
    <t>3 -22.157364 -8.529880 96.714248 6.179483 -9.293706 2.956720 -37.423511 -42.595605 14.149413</t>
  </si>
  <si>
    <t>4 -499.899477 27.209285 444.690198 624.909720 -35.675423 -44.202162 -164.735823 -229.039800 -123.262853</t>
  </si>
  <si>
    <t>3 -74.239268 -8.245458 142.287414 124.849386 -40.513174 -9.754034 -74.111465 -63.952999 3.678258</t>
  </si>
  <si>
    <t>3 -239.736619 39.267347 341.761380 316.868858 -117.836306 -0.399305 -70.279605 -196.428542 -73.219699</t>
  </si>
  <si>
    <t>3 -2364.456345 -929.905705 4122.669155 1755.590727 -465.386475 -148.089813 882.078891 -1575.880469 -1276.648872</t>
  </si>
  <si>
    <t>3 -201.077214 6.870992 322.240876 308.016583 -104.916618 7.444891 -134.927541 -138.250013 -65.404414</t>
  </si>
  <si>
    <t>3 -444.218446 39.608874 725.095281 375.618395 -160.471595 12.794063 -71.540940 -272.431191 -204.457694</t>
  </si>
  <si>
    <t>3 -461.560121 2.644807 487.341041 418.013106 -152.578642 -10.735448 -164.921297 -32.357329 -85.848016</t>
  </si>
  <si>
    <t>3 -453.200484 -9.869647 726.615185 510.509776 -255.261079 36.979659 -246.600987 -367.746137 58.567422</t>
  </si>
  <si>
    <t>3 -196.137487 -64.648585 321.473900 85.337780 47.546749 -10.613093 -58.334228 -193.396663 68.767264</t>
  </si>
  <si>
    <t>3 -696.134365 14.342853 1784.881525 1017.192629 -461.829780 -235.853069 -194.919071 -676.759504 -550.924703</t>
  </si>
  <si>
    <t>3 -315.823465 44.510304 971.337776 303.755525 -163.411120 -139.957370 -277.181454 -345.786946 -77.446228</t>
  </si>
  <si>
    <t>3 -957.799977 -34.564134 2192.476262 1574.798266 -576.091109 -228.389727 -645.406627 -776.581842 -548.447482</t>
  </si>
  <si>
    <t>3 -374.558444 24.663505 571.988217 471.769578 -126.165232 -120.169677 -20.565008 -334.342652 -92.621960</t>
  </si>
  <si>
    <t>3 -88.479577 2.592174 124.907990 34.681027 -9.649958 -4.109123 -19.697345 -50.212115 9.965721</t>
  </si>
  <si>
    <t>4 -260.553122 5.236868 221.203776 335.500200 -23.723091 4.101801 -93.308891 -103.063040 -85.395986</t>
  </si>
  <si>
    <t>4 -668.892194 62.596502 507.955860 598.541050 -173.729831 -101.660696 122.715140 -338.503807 -9.027097</t>
  </si>
  <si>
    <t>3 -19.806928 -2.896008 51.876696 12.231488 8.242499 -10.351612 -41.273139 -16.197825 18.174223</t>
  </si>
  <si>
    <t>3 -117.401516 8.046167 233.558027 74.543830 -45.787231 -15.134864 -21.932206 -81.207083 -34.686721</t>
  </si>
  <si>
    <t>4 -258.316120 38.629421 303.778665 353.073243 -77.126580 -27.214287 -137.367672 -188.278129 -7.181248</t>
  </si>
  <si>
    <t>3 -830.993825 11.499088 1331.129374 233.664893 -118.924854 -59.228991 23.828777 -210.700862 -380.283876</t>
  </si>
  <si>
    <t>3 -232.261261 29.780681 502.182557 382.401266 -158.404688 -45.800958 -184.798543 -226.722081 -66.378756</t>
  </si>
  <si>
    <t>3 -1943.933060 325.981372 3669.054729 1018.218369 -673.673025 -292.228464 -814.144440 -1157.197364 -132.098622</t>
  </si>
  <si>
    <t>3 -1250.444371 25.141417 1688.448665 1359.706758 -479.988693 -22.442213 -201.558380 -739.178183 -379.690672</t>
  </si>
  <si>
    <t>3 -197.193646 19.139412 276.564765 225.621614 -75.415006 22.079184 -135.772675 -85.161547 -49.863856</t>
  </si>
  <si>
    <t>3 -62.811327 -12.020774 169.214476 87.681162 -22.683157 -29.008456 -101.396175 -52.772939 23.796266</t>
  </si>
  <si>
    <t>3 -510.747328 110.024294 575.858987 169.169247 -194.085155 104.805032 48.431180 -164.253248 -139.205692</t>
  </si>
  <si>
    <t>3 -33.339142 -58.413013 292.835486 150.660614 -117.666545 -54.182901 -52.083820 -117.089949 -10.723027</t>
  </si>
  <si>
    <t>3 -2193.768433 125.339951 2224.165077 1742.258063 -436.623546 -214.027625 -39.062353 -1089.968097 -118.332447</t>
  </si>
  <si>
    <t>3 -322.728063 -66.273088 649.569399 434.506456 -165.452365 4.338739 -234.078258 -296.277719 -3.611240</t>
  </si>
  <si>
    <t>4 -1333.881833 34.518249 1604.097229 1685.102926 -511.863395 168.979178 -830.014186 -711.736075 -105.214646</t>
  </si>
  <si>
    <t>3 -12091.668166 -904.124295 19788.208019 12497.575850 -2843.410338 -1177.711262 -5256.018960 -7663.005756 -2350.079613</t>
  </si>
  <si>
    <t>3 -117.244650 13.756474 212.770472 166.742056 -64.196508 -27.131618 -49.408243 -91.208287 -44.080784</t>
  </si>
  <si>
    <t>4 -1252.301700 110.759101 1104.551203 1184.119632 -189.504331 -76.041186 -55.841709 -733.878012 -91.883850</t>
  </si>
  <si>
    <t>3 -2474.907972 -218.816803 6784.915000 2827.200975 -221.083155 -658.158039 -1591.341057 -3723.071089 -724.766685</t>
  </si>
  <si>
    <t>3 -1330.564967 182.456566 2058.184802 1943.289075 -719.577864 -126.786390 -539.396612 -1155.956180 -311.664432</t>
  </si>
  <si>
    <t>3 -109.857777 0.873073 200.856540 162.789425 -54.131150 -2.758600 -108.388074 -86.693760 -2.690000</t>
  </si>
  <si>
    <t>3 -181.356895 -14.796744 191.025711 175.361084 121.170299 -79.556575 -222.606163 -83.058371 93.813424</t>
  </si>
  <si>
    <t>3 -519.178448 -23.170219 694.532607 150.976118 151.085259 -52.781682 -248.385406 -197.530598 44.445791</t>
  </si>
  <si>
    <t>3 -422.537975 -75.952212 1074.915776 99.284527 68.994757 54.134316 -305.046574 -387.391469 -106.408096</t>
  </si>
  <si>
    <t>3 -1496.886639 100.669557 1967.266619 1347.465209 -396.326072 201.510068 331.555220 -1050.669446 -1004.594858</t>
  </si>
  <si>
    <t>3 -298.079874 55.290874 357.582267 278.377346 -93.699129 -19.563465 -74.316703 -209.044340 3.449448</t>
  </si>
  <si>
    <t>3 -71.689436 -76.775042 240.440562 138.720320 -19.670712 -59.606410 -71.678844 -34.077017 -45.666703</t>
  </si>
  <si>
    <t>3 -390.114149 -233.057799 1487.079738 972.706349 -564.979523 -240.408965 -240.672578 -598.946602 -191.619398</t>
  </si>
  <si>
    <t>3 -769.423476 216.179222 1249.828867 469.451566 -237.720487 -85.575086 -260.522250 -471.514715 -110.713254</t>
  </si>
  <si>
    <t>3 -774.358043 168.845036 998.409582 489.251331 -182.239494 -30.024242 -141.646102 -395.614881 -132.633451</t>
  </si>
  <si>
    <t>4 -189.789049 -9.096657 254.708228 274.387435 -97.680928 -8.798589 -114.285765 -157.915668 48.467775</t>
  </si>
  <si>
    <t>3 3.969204 -6.384248 50.110437 -27.666250 0.234847 -14.967502 -18.720440 -20.397133 33.820646</t>
  </si>
  <si>
    <t>3 -89.891519 1.335707 82.930840 77.685910 -16.834803 4.752945 7.760714 -48.449165 -19.291943</t>
  </si>
  <si>
    <t>3 -2017.841405 -553.570943 3626.433632 -356.321724 -734.457199 1087.821769 -1031.768454 413.037395 -433.376539</t>
  </si>
  <si>
    <t>3 -383.786932 -70.677679 272.504390 139.089591 74.488987 38.466037 86.641600 -197.575383 40.843300</t>
  </si>
  <si>
    <t>3 -211.909042 50.613241 302.771713 160.966271 -41.563262 -45.089104 -158.028789 -144.443156 86.681494</t>
  </si>
  <si>
    <t>3 -1836.829168 330.605053 2649.784800 1377.887168 -412.007001 -122.741514 -988.350836 -933.268111 -65.114202</t>
  </si>
  <si>
    <t>3 -271.454320 -183.772331 815.287498 51.430835 -43.562180 3.548951 -90.325159 -155.068049 -126.089113</t>
  </si>
  <si>
    <t>4 -50.695429 1.647442 68.751112 80.018428 -15.777964 -8.596212 -45.973102 -33.239731 3.865282</t>
  </si>
  <si>
    <t>3 -152.508751 2.664822 303.921491 216.653575 -87.254827 -7.092296 -89.546320 -131.086632 -55.752303</t>
  </si>
  <si>
    <t>3 -2085.868028 316.089139 3894.352384 2484.918750 -1115.153236 -143.146073 -995.695264 -1388.916830 -966.596733</t>
  </si>
  <si>
    <t>3 -2200.640958 275.700891 3277.422027 1894.900150 -759.517265 48.761127 -724.478114 -1259.783974 -552.390361</t>
  </si>
  <si>
    <t>4 -1498.305655 -240.963768 935.751475 1418.650713 979.746204 -652.888932 -334.022248 -933.823652 325.842070</t>
  </si>
  <si>
    <t>3 -1490.455808 -65.809231 2207.039838 1277.706119 -140.358443 -433.599278 -182.364904 -1042.726922 -129.451146</t>
  </si>
  <si>
    <t>3 -66.803974 -37.302928 86.079552 -10.080792 20.653925 17.507561 14.627806 -5.906151 -18.775295</t>
  </si>
  <si>
    <t>4 -250.508113 -7.264069 355.058908 438.295930 -14.273648 -133.457365 -205.283860 -217.114453 34.541685</t>
  </si>
  <si>
    <t>3 -75.743702 6.359315 97.509257 62.253251 -11.895919 -0.757957 -39.350651 -20.342824 -18.031232</t>
  </si>
  <si>
    <t>3 -15.034905 -4.073842 57.178135 43.476450 -15.857847 -4.239410 -37.145304 -25.705871 1.402034</t>
  </si>
  <si>
    <t>3 -2075.868894 93.181555 3766.624049 1470.213461 -1080.955268 475.433948 -981.475345 -958.299366 -708.884047</t>
  </si>
  <si>
    <t>3 -424.225382 -27.206372 806.955992 716.887335 -258.553039 -56.846482 -434.405258 -308.682202 -13.932145</t>
  </si>
  <si>
    <t>3 -3968.296415 97.833333 9602.228781 3265.027220 -1619.218861 -953.187614 -1821.006678 -3041.310644 -1562.106556</t>
  </si>
  <si>
    <t>3 -407.466494 70.204090 934.900898 362.643307 -170.868293 -70.880817 -290.473262 -306.459409 -121.606008</t>
  </si>
  <si>
    <t>3 -128.499639 11.146104 199.572158 138.763235 -29.367000 -23.418302 -92.967715 -93.305682 18.075424</t>
  </si>
  <si>
    <t>3 -69.201124 -34.480864 244.461118 168.517512 -77.849482 -17.352645 -173.738274 -70.047866 29.689392</t>
  </si>
  <si>
    <t>3 -214.051668 -15.668184 392.609553 373.872453 -116.229293 -11.611999 -240.981846 -124.968234 -42.973339</t>
  </si>
  <si>
    <t>3 -458.324028 -81.141677 812.447554 530.352661 -253.702956 22.443059 -1.952504 -230.674961 -339.448052</t>
  </si>
  <si>
    <t>4 -802.282014 63.915860 1067.014838 1113.610308 -355.722990 -20.628542 -412.874169 -458.206425 -194.835681</t>
  </si>
  <si>
    <t>3 -104.682849 -44.597616 379.341606 84.329769 -22.787062 -24.745292 -127.701924 -124.320396 -14.836972</t>
  </si>
  <si>
    <t>4 -228.223662 -16.812095 214.336837 346.983835 -110.048890 -104.860672 45.983520 -145.321370 -2.040595</t>
  </si>
  <si>
    <t>4 -3976.867425 -143.649434 3216.104795 3371.984334 28.616771 250.298045 -544.305018 -1351.780044 -850.436878</t>
  </si>
  <si>
    <t>3 -642.790891 57.775833 694.125096 350.577526 -129.257747 14.790640 95.293813 -221.151809 -219.370735</t>
  </si>
  <si>
    <t>3 -3528.085562 89.593793 3208.763425 2551.564672 -376.839375 -124.012379 -291.428985 -1023.054626 -506.551158</t>
  </si>
  <si>
    <t>3 -131.240317 -16.019034 208.427741 180.234755 -48.465067 -16.580698 -72.303175 -66.524824 -37.531805</t>
  </si>
  <si>
    <t>3 -32.977417 -7.854682 76.857352 58.904138 -19.968699 -11.417071 -37.254426 -34.017143 7.727550</t>
  </si>
  <si>
    <t>4 -2052.819391 141.925242 1672.691568 2674.985870 -648.760744 -165.745845 -585.542425 -826.981127 -209.768415</t>
  </si>
  <si>
    <t>4 -386.612069 -69.944432 341.159591 924.839229 -169.566144 -103.075674 -213.580416 -424.437095 101.209304</t>
  </si>
  <si>
    <t>4 -4054.267405 -345.222908 5453.050338 8431.290290 -1186.666508 -788.147139 -650.590229 -2897.963124 -3961.563048</t>
  </si>
  <si>
    <t>4 -207.185624 -120.845870 433.637322 515.213173 -149.130940 31.161949 -166.820299 -196.398876 -139.636372</t>
  </si>
  <si>
    <t>3 -45.991028 -191.080799 408.559960 -31.016156 97.631241 20.597548 -480.989700 74.572328 147.711682</t>
  </si>
  <si>
    <t>4 -1031.130768 -148.148923 517.487271 1333.262381 57.388247 -24.500414 -200.601602 -544.216847 40.452297</t>
  </si>
  <si>
    <t>3 -676.270877 94.143604 813.483598 516.270485 -72.806562 30.931965 -183.970657 -351.417254 -170.369316</t>
  </si>
  <si>
    <t>3 -936.633340 232.738813 1676.631632 1202.046742 -619.965184 -40.098212 -367.820266 -785.656611 -361.250204</t>
  </si>
  <si>
    <t>3 -567.335552 -173.517706 1346.249837 45.892035 0.626828 -214.581261 -194.299254 -202.197413 -40.848893</t>
  </si>
  <si>
    <t>4 -5030.823641 433.205361 5483.233354 6395.554675 -526.090057 -355.528661 -1912.711199 -3582.779369 -904.133226</t>
  </si>
  <si>
    <t>3 -1455.250643 -205.073847 2673.000299 1073.085992 688.845366 -437.929196 -683.381242 -1001.961362 -651.343570</t>
  </si>
  <si>
    <t>3 -65.451356 -56.865612 79.076010 -3.304480 42.850590 25.748336 -35.906750 36.778928 -22.927233</t>
  </si>
  <si>
    <t>4 -171.132766 -63.742155 316.875288 322.794149 -85.284391 18.142626 -182.635031 -96.291677 -58.726823</t>
  </si>
  <si>
    <t>3 -8033.207149 -2956.016248 14091.255365 9122.041654 -602.153966 100.856782 -2878.927592 -4604.013732 -4239.957324</t>
  </si>
  <si>
    <t>3 -71.260948 8.137878 122.240405 106.976095 -43.035910 1.520670 -53.542507 -53.347874 -17.688370</t>
  </si>
  <si>
    <t>4 -97.750944 -13.053284 244.668551 285.369208 -88.260657 -40.025058 -178.468567 -111.912827 -0.569100</t>
  </si>
  <si>
    <t>3 -1484.413306 238.508296 3754.807070 2295.083446 -1094.302125 -624.376807 -609.449915 -1586.536559 -889.329689</t>
  </si>
  <si>
    <t>3 -91.815820 -29.723838 230.155154 -6.688114 -60.073227 -10.563930 -20.891929 -73.537740 63.138215</t>
  </si>
  <si>
    <t>3 -104.851715 9.741278 194.145365 107.372754 -62.358315 -14.019313 -39.558900 -78.952521 -11.519039</t>
  </si>
  <si>
    <t>3 -933.624968 138.482973 1695.733233 483.446754 -154.626030 -146.040191 -834.387112 -329.505687 80.501958</t>
  </si>
  <si>
    <t>3 -134.274714 5.183106 344.306293 78.080797 -77.129695 -10.820986 -34.777607 -105.671260 -64.896879</t>
  </si>
  <si>
    <t>4 -494.634538 -57.094743 365.694680 592.034290 -75.042902 -59.179448 -67.448060 -268.715545 64.381938</t>
  </si>
  <si>
    <t>3 -109.500784 8.395536 365.250896 53.732977 23.818323 -72.881958 -147.897023 -126.986873 6.066866</t>
  </si>
  <si>
    <t>3 -1495.000964 250.938278 2146.561925 1144.274996 -422.345218 -152.934161 -544.738700 -629.687305 -297.082451</t>
  </si>
  <si>
    <t>3 -90.017855 9.276106 138.089430 108.846668 -33.754640 2.206861 -38.147124 -90.939285 -5.561098</t>
  </si>
  <si>
    <t>3 -10905.095046 -4240.799405 16111.703812 13080.574801 -2541.024603 -2561.428470 3301.036477 -6182.034210 -6063.131006</t>
  </si>
  <si>
    <t>3 -29.234031 -3.481774 63.899046 31.699721 -8.736841 -11.895467 -10.150434 -29.903601 -2.197057</t>
  </si>
  <si>
    <t>3 -121.996807 -17.445020 323.694438 41.335196 4.858029 -20.311133 -125.731546 -73.621456 -10.783936</t>
  </si>
  <si>
    <t>3 -18162.699525 4494.124379 18326.972939 16327.380242 -4135.054601 -823.828408 -6428.040161 -10142.863605 543.892837</t>
  </si>
  <si>
    <t>3 -8445.485958 -2933.522511 16341.166280 14321.305543 -3391.263434 -3754.840976 -1100.731775 -7272.165663 -3764.614698</t>
  </si>
  <si>
    <t>3 -1103.022669 -284.260416 2847.212998 1539.884451 -628.948372 -225.380293 -243.463577 -575.327992 -1326.698165</t>
  </si>
  <si>
    <t>3 -63.380513 4.536754 102.890510 60.946589 -20.289929 -12.538137 -38.485143 -41.818046 8.137317</t>
  </si>
  <si>
    <t>3 -98.314730 5.766650 158.554300 74.080950 -50.631933 -35.086693 -72.688168 -83.205998 101.524193</t>
  </si>
  <si>
    <t>4 -61.513084 -13.647170 62.276762 70.036269 -12.581815 -1.240308 -9.665523 -27.639866 -6.026357</t>
  </si>
  <si>
    <t>3 -76.392630 -40.850565 157.730176 125.570665 -64.252784 5.084755 -23.300278 -45.956446 -37.634029</t>
  </si>
  <si>
    <t>4 -4103.252224 709.856789 4441.480452 5366.026967 -1727.724123 -124.551836 -1510.951493 -2072.068169 -978.855703</t>
  </si>
  <si>
    <t>3 -1411.469919 131.015789 3414.940776 1978.891700 -1132.541105 275.383965 -578.262933 -1804.340990 -873.627692</t>
  </si>
  <si>
    <t>3 -4079.068913 1283.142116 6099.910699 2820.598747 -2192.666793 -177.461908 -1244.821513 -2075.243642 -434.422543</t>
  </si>
  <si>
    <t>4 -1076.633966 52.921718 1296.147394 1296.905138 -492.825005 4.171689 -240.269043 -381.083965 -459.340965</t>
  </si>
  <si>
    <t>4 -434.904146 -109.279303 422.523551 610.768752 -83.102781 12.099394 -232.074152 -204.818222 18.782475</t>
  </si>
  <si>
    <t>3 -1255.631515 -78.196047 1308.020171 975.578946 -145.208868 73.843251 237.965269 -598.686359 -517.691154</t>
  </si>
  <si>
    <t>3 -732.256227 1.506551 701.929588 608.958338 -3.134780 -152.923775 -93.262178 -260.941537 -69.886568</t>
  </si>
  <si>
    <t>3 -68.986679 -0.181894 128.316812 44.998310 0.183408 -28.567243 -50.891816 -48.042663 23.170576</t>
  </si>
  <si>
    <t>3 -1385.748200 -95.147005 3411.348079 748.831224 -551.745869 -163.301746 -366.686044 -960.752801 -636.816359</t>
  </si>
  <si>
    <t>3 -269.625143 -8.632823 572.567272 363.197638 -137.974909 -28.279302 -155.007190 -249.427839 -86.819541</t>
  </si>
  <si>
    <t>4 -135.759746 3.145857 190.940351 270.260678 -80.109835 -2.232124 -117.370707 -125.801466 -3.075008</t>
  </si>
  <si>
    <t>3 -193.254859 17.048031 390.290914 232.717045 -82.952010 -56.582724 -111.275740 -153.344712 -42.648764</t>
  </si>
  <si>
    <t>3 -138.802007 3.185627 212.501809 197.895425 -47.971442 -21.473440 -178.491300 -78.109441 51.263847</t>
  </si>
  <si>
    <t>3 -595.978178 9.031006 984.292876 658.952297 -266.809033 -31.438324 -6.605214 -314.362689 -437.085333</t>
  </si>
  <si>
    <t>9 -897.444739 -74.519499 799.723939 750.086435 -454.834957 -2.840629 -381.726065 -607.051214 868.601693</t>
  </si>
  <si>
    <t>3 -602.373158 17.553309 1206.473754 839.289864 -261.242411 -112.774396 -338.636517 -505.630429 -242.665653</t>
  </si>
  <si>
    <t>3 -14.016850 -8.537066 57.644269 6.586335 -5.257624 -1.360825 -61.610103 -0.573449 27.124600</t>
  </si>
  <si>
    <t>3 -148.528501 3.406260 349.391907 205.053772 -108.616998 -42.496853 -57.947968 -122.701914 -77.561282</t>
  </si>
  <si>
    <t>3 -145.496197 -12.472955 303.115718 162.852814 -123.529583 -22.584426 -128.082440 47.710714 -81.515091</t>
  </si>
  <si>
    <t>3 -170.112944 5.870282 314.740795 51.253709 24.180686 17.954439 -113.174402 -116.690878 -14.024382</t>
  </si>
  <si>
    <t>3 -9911.861095 746.756566 17643.789669 9610.120005 -3717.981049 -850.863410 -5112.603271 -3408.070258 -4999.332306</t>
  </si>
  <si>
    <t>3 -1924.743720 -91.682732 3118.302330 2372.349774 -461.584826 -418.053873 -775.980014 -1278.472298 -540.144012</t>
  </si>
  <si>
    <t>3 -521.578178 -86.547236 615.360838 191.763256 41.004895 440.835607 -92.843978 -521.886086 -66.117223</t>
  </si>
  <si>
    <t>3 -510.343243 -67.939055 601.451336 426.461338 -19.519167 -7.856809 32.602435 -357.137425 -97.728410</t>
  </si>
  <si>
    <t>3 -367.343653 23.878624 672.325855 504.365957 -147.191612 -79.386572 -197.507448 -242.714704 -166.428967</t>
  </si>
  <si>
    <t>3 -789.297525 19.148029 1339.208305 677.912266 -322.717458 -112.609020 8.738440 -652.018511 -168.372554</t>
  </si>
  <si>
    <t>3 -174.416556 25.607794 496.963878 51.422020 -30.087726 -62.148894 -270.747699 -107.654275 71.057890</t>
  </si>
  <si>
    <t>3 -408.517452 -28.205443 755.122660 369.650218 -157.637189 -38.979987 -461.626949 -199.919364 170.109183</t>
  </si>
  <si>
    <t>3 -112.523395 -21.419666 192.884763 188.954552 -38.444882 -26.408258 -89.154934 -95.840408 1.949744</t>
  </si>
  <si>
    <t>3 -260.453855 1.828757 243.180508 198.924099 -7.190787 -38.596258 -23.915172 -120.550396 6.771810</t>
  </si>
  <si>
    <t>3 -168.428405 8.430158 206.027726 156.375854 -41.099102 -8.484864 -42.056887 -97.266074 -13.499911</t>
  </si>
  <si>
    <t>3 -356.932892 -90.395426 893.509943 592.040743 -30.970769 -65.753007 -447.109557 -315.107835 -179.286321</t>
  </si>
  <si>
    <t>3 -151.946061 -119.023934 860.536313 392.756471 -295.408117 138.266262 -639.947973 -175.946791 -9.290624</t>
  </si>
  <si>
    <t>4 -52.986964 -22.525767 108.939862 131.560493 46.665787 -16.894986 -143.161131 -66.276805 14.677548</t>
  </si>
  <si>
    <t>4 -916.452904 13.428890 1279.950856 1998.736771 -522.368024 -146.504069 -1013.229824 -477.857179 -215.715175</t>
  </si>
  <si>
    <t>3 -7052.349708 -1141.566906 16743.305344 10691.792897 -5069.507701 -2188.236677 -1222.981794 -6701.352809 -4059.194873</t>
  </si>
  <si>
    <t>3 -1094.004760 69.502796 1462.539716 736.847911 -619.653065 146.639620 -72.706367 -193.092041 -436.075281</t>
  </si>
  <si>
    <t>3 -62.663262 -20.584433 119.883196 23.079527 13.229363 -18.678732 -39.340610 -50.287409 35.361039</t>
  </si>
  <si>
    <t>9 -94.058890 -15.066953 97.474054 23.474813 -11.945376 -28.972266 -67.358773 -81.039881 177.492188</t>
  </si>
  <si>
    <t>3 -382.866026 47.118531 642.064852 291.840230 -137.275941 -48.537815 -84.149546 -252.150793 -76.047402</t>
  </si>
  <si>
    <t>3 -136.241082 -27.977658 325.149099 143.909702 -71.301780 -19.342266 -54.834074 -107.700997 -51.662655</t>
  </si>
  <si>
    <t>3 -22.141440 -0.540634 51.276663 13.812096 0.245639 -13.179678 -9.437152 -31.795021 11.759219</t>
  </si>
  <si>
    <t>3 -5529.062083 907.265405 10881.527339 3755.845951 -1195.156312 -1408.884305 -1839.162850 -4323.932737 -1248.489756</t>
  </si>
  <si>
    <t>4 -1629.249122 71.857591 2285.563571 2415.154042 -843.541164 136.047121 -680.844958 -1263.919709 -491.076238</t>
  </si>
  <si>
    <t>3 -945.684371 -110.751881 1324.093951 804.832038 335.029214 -270.213214 -1084.744360 -428.922003 376.341669</t>
  </si>
  <si>
    <t>3 -730.134990 73.345460 919.839995 545.821234 -157.448106 -7.753600 -124.993076 -360.762283 -157.921329</t>
  </si>
  <si>
    <t>4 -9245.817945 897.458702 11976.607591 12105.142220 -3680.220286 -1992.624073 -259.651884 -6500.151982 -3300.833713</t>
  </si>
  <si>
    <t>3 -86.521273 -62.635182 186.004232 121.732619 -31.982800 -14.539969 -44.049521 -51.799724 -16.210798</t>
  </si>
  <si>
    <t>4 -1702.509962 -19.278609 2456.012472 2578.147978 -868.168098 327.446314 -610.242152 -1063.478065 -1097.943531</t>
  </si>
  <si>
    <t>3 -920.995435 167.001498 1939.888601 1161.912862 -512.578983 -106.014482 -668.701489 -721.835529 -338.687924</t>
  </si>
  <si>
    <t>5 -261.790827 -322.329998 151.713628 -102.891135 511.923327 -3.822382 -100.368887 121.898518 5.665803</t>
  </si>
  <si>
    <t>4 -524.598594 44.888786 357.870247 587.193679 -4.619076 -124.001008 -278.164673 -236.388966 177.818564</t>
  </si>
  <si>
    <t>3 -152.686971 17.087457 176.179942 164.160394 -46.175964 3.926895 -84.367212 -63.361416 -14.765234</t>
  </si>
  <si>
    <t>3 -1399.927686 32.694384 2339.707174 1002.604110 -458.369707 -44.070873 137.925380 -1101.404085 -509.176665</t>
  </si>
  <si>
    <t>3 -167.225300 -39.460633 469.517550 153.797628 -69.481719 -32.708286 -100.425261 -108.008940 -106.007486</t>
  </si>
  <si>
    <t>3 -554.512292 -39.451259 1267.617683 675.868098 -267.166067 -153.501918 -102.612235 -527.338054 -298.907427</t>
  </si>
  <si>
    <t>3 -80.769179 -40.209691 302.450403 79.876176 -61.953292 -41.540325 -146.219442 -87.134883 75.499363</t>
  </si>
  <si>
    <t>3 -372.464285 77.001337 460.259675 298.671352 -68.562887 -33.264166 -278.795863 -123.415882 40.565954</t>
  </si>
  <si>
    <t>3 -604.003247 -72.449988 1390.551572 672.168284 -246.518606 -232.110789 -37.056402 -606.569249 -264.016633</t>
  </si>
  <si>
    <t>3 -18.460690 -6.111212 44.547918 27.895652 -8.672992 -6.472873 -22.941380 -20.457273 10.672382</t>
  </si>
  <si>
    <t>3 -269.765013 -99.497858 733.043940 463.764722 22.202240 -147.407733 -192.710790 -467.833447 -41.799128</t>
  </si>
  <si>
    <t>3 -242.206578 -215.726098 953.196606 407.632779 -192.691056 12.317897 -69.021461 -385.212285 -268.291100</t>
  </si>
  <si>
    <t>3 -227.652256 -36.997170 609.899394 307.433982 -162.558961 -76.887907 -125.334717 -277.518959 -10.388512</t>
  </si>
  <si>
    <t>3 -608.961232 -128.022801 1249.995599 511.847255 -143.952231 -75.856348 -144.350950 -431.772239 -228.932711</t>
  </si>
  <si>
    <t>3 -7130.703453 374.329486 12977.112462 7129.482769 -1937.687659 -1170.853152 -1170.526093 -6097.834175 -2973.387503</t>
  </si>
  <si>
    <t>4 -660.066487 87.338022 1325.629004 1726.675869 -779.520312 163.898954 -690.860468 -831.116416 -341.984256</t>
  </si>
  <si>
    <t>3 -6486.057633 570.580770 10008.132882 7648.426741 -2909.326884 -306.752654 -2059.573339 -4124.060415 -2341.426630</t>
  </si>
  <si>
    <t>3 -930.503608 8.627391 1610.335419 1081.143364 -464.464902 -2.674909 -54.872832 -494.819152 -752.775229</t>
  </si>
  <si>
    <t>4 -689.946969 79.219882 369.455839 783.651986 67.677081 -125.412193 -111.893736 -360.119225 -12.636405</t>
  </si>
  <si>
    <t>3 -34.901691 -12.785769 73.888738 40.743910 -11.605785 -0.572431 -29.383668 -35.315011 9.931178</t>
  </si>
  <si>
    <t>3 -516.090890 11.707946 280.913023 92.307183 274.057043 3.805002 -89.999228 -68.484921 11.776362</t>
  </si>
  <si>
    <t>3 -5509.668855 -703.863951 6585.098419 1919.263743 377.298980 383.266272 -829.073594 -2406.950086 184.555257</t>
  </si>
  <si>
    <t>4 -8281.635313 1565.912079 11015.759629 11334.603700 -3260.920657 -1637.328211 -938.227065 -6212.696810 -3585.581455</t>
  </si>
  <si>
    <t>3 -1135.169956 -58.808903 1799.882153 366.392575 383.072339 -133.051843 -375.763712 -364.438468 -482.134450</t>
  </si>
  <si>
    <t>4 -109.717232 -127.186651 179.333432 254.853658 93.971478 -83.091850 -103.531448 -78.993887 -25.641554</t>
  </si>
  <si>
    <t>3 -1090.231984 -114.069210 3639.460047 2274.531266 -1410.278037 -243.713676 -1346.625129 -1599.560603 -109.534010</t>
  </si>
  <si>
    <t>4 -117.144614 -23.694390 121.890622 136.692230 -9.247268 -20.167287 21.138671 -66.531928 -42.936459</t>
  </si>
  <si>
    <t>3 -222.071487 -40.113943 529.566534 39.154917 26.592628 -34.217726 -208.956300 -59.071087 -30.887383</t>
  </si>
  <si>
    <t>3 -757.118335 243.710949 1378.804698 1140.435129 -580.155507 -192.951356 -451.495286 -515.860857 -265.376749</t>
  </si>
  <si>
    <t>3 -488.212289 -15.935327 527.471934 455.047276 -103.761475 19.742953 -134.457862 -95.258373 -164.641744</t>
  </si>
  <si>
    <t>3 -416.804610 -34.872947 633.753386 585.031265 -181.306606 10.939636 -310.802052 -211.253955 -74.689766</t>
  </si>
  <si>
    <t>3 -6198.087710 -20.512538 12273.141520 2891.500586 -3464.062547 -816.073706 -639.420522 -4406.154030 379.531564</t>
  </si>
  <si>
    <t>3 -42.884604 -17.335792 134.432728 -1.158654 -8.566215 -10.579734 -66.528541 -9.963961 22.583882</t>
  </si>
  <si>
    <t>3 -349.139562 -20.430763 305.954139 297.153302 -7.370194 -14.845270 -40.973530 -123.703924 -46.649258</t>
  </si>
  <si>
    <t>3 -5907.491573 -2476.630393 6308.266165 3476.800095 3318.990155 3063.199456 -4034.196167 -2019.642342 -1729.345349</t>
  </si>
  <si>
    <t>3 -798.684803 -42.657750 1119.358223 1076.638657 -373.215352 -125.064783 -96.057979 -475.210776 -285.115659</t>
  </si>
  <si>
    <t>4 -2404.698341 187.448927 2184.588621 3340.445854 -896.422341 166.620045 -783.796029 -1174.165177 -620.037679</t>
  </si>
  <si>
    <t>4 -551.871603 -3.478696 723.737535 1061.721794 -298.356265 -2.420485 -390.071292 -551.222219 11.960373</t>
  </si>
  <si>
    <t>4 -5843.914940 239.890128 4417.729040 6232.807296 -1624.928010 168.768408 -417.234437 -2016.548181 -1156.623360</t>
  </si>
  <si>
    <t>4 -335.930914 36.008117 345.188801 374.419978 -113.914478 -20.630936 -53.861951 -183.215300 -48.065829</t>
  </si>
  <si>
    <t>4 -30.540825 -10.507478 41.590296 65.293232 -20.910310 -11.525120 -29.129416 -26.178963 21.908199</t>
  </si>
  <si>
    <t>3 -215.360476 68.815701 238.038228 182.459446 -112.509313 9.200851 -55.319711 -61.173280 -54.153340</t>
  </si>
  <si>
    <t>3 -2027.786494 329.218428 2146.526751 1992.031405 -681.914024 225.044003 -484.253871 -990.785630 -508.103085</t>
  </si>
  <si>
    <t>4 -285.396789 -38.837262 387.769157 456.605494 -89.960963 55.515379 -230.505036 -257.254842 2.061049</t>
  </si>
  <si>
    <t>4 -1148.265301 7.099686 1144.270581 1788.495281 -281.676756 -134.427697 -666.335649 -627.636241 -81.538721</t>
  </si>
  <si>
    <t>3 -78.425093 3.188104 166.437797 110.128109 -45.331705 -21.764311 -33.178661 -67.288189 -33.766859</t>
  </si>
  <si>
    <t>3 -131.843986 -36.507197 404.271010 177.133261 -103.520694 -40.231403 -88.940300 -154.249029 -26.113030</t>
  </si>
  <si>
    <t>3 -2676.280154 183.829589 3617.155174 2867.272306 -1014.157111 -52.610499 -1292.128980 -1198.142906 -434.969616</t>
  </si>
  <si>
    <t>3 -33400.823773 6875.918719 28054.786861 27894.571998 -5564.654685 773.688968 -1183.999543 -13491.551374 -9958.216575</t>
  </si>
  <si>
    <t>3 -6674.434116 -422.506337 8545.127899 3797.849637 -3740.964123 -390.419502 -1601.163375 -2771.990207 3258.398566</t>
  </si>
  <si>
    <t>4 -73.626116 -10.220170 224.630593 315.049801 -89.625204 -70.187372 -136.237855 -140.594681 -19.191339</t>
  </si>
  <si>
    <t>3 -1988.960800 421.195413 2017.333722 1870.199329 -655.770674 112.735593 -363.339466 -1048.951843 -364.465946</t>
  </si>
  <si>
    <t>3 -32.721063 5.134647 87.804257 29.992951 -9.753641 -10.897279 -52.897183 -31.027019 14.363564</t>
  </si>
  <si>
    <t>3 -1487.142376 24.037811 2275.200362 1267.183204 -534.227638 -98.284859 -333.485185 -723.138304 -390.170372</t>
  </si>
  <si>
    <t>3 -42.573488 -1.583837 75.405540 73.332867 -23.690542 -4.822130 -62.984141 -29.847117 16.762647</t>
  </si>
  <si>
    <t>3 -111.241561 -41.520025 248.759498 135.652301 -84.412459 -31.449127 -9.766825 -93.567878 -12.455105</t>
  </si>
  <si>
    <t>4 -1099.610650 120.256089 1390.646893 1523.591380 -449.299262 266.956577 -496.900051 -947.343519 -308.308108</t>
  </si>
  <si>
    <t>4 -402.977808 -242.784757 448.836341 679.312943 104.211594 -241.946586 -187.142293 -181.344283 23.832646</t>
  </si>
  <si>
    <t>3 -401.099789 11.230892 455.711164 404.381317 -170.498706 -6.623984 -93.187081 -115.065730 -84.851682</t>
  </si>
  <si>
    <t>4 -271.337951 41.903809 278.331010 348.546569 -113.172311 -6.073421 -65.605495 -155.960275 -56.633474</t>
  </si>
  <si>
    <t>3 -514.812584 -1.908277 879.930278 258.068322 0.026470 -69.249844 -402.105918 -258.288911 108.333368</t>
  </si>
  <si>
    <t>3 -50.800184 -1.808243 72.792629 42.703481 -10.596890 -7.204076 -21.324327 -33.566634 9.803469</t>
  </si>
  <si>
    <t>3 -267.138469 32.178057 358.917948 237.605572 -163.477751 -18.041474 -25.492786 -49.616035 -104.937201</t>
  </si>
  <si>
    <t>4 -25.070523 -4.980734 34.870197 52.794957 -29.737558 5.110198 -13.602029 -20.089653 0.704418</t>
  </si>
  <si>
    <t>3 -127.539190 -33.757456 229.922885 111.658148 30.921724 -9.300389 -119.105886 -49.735515 -33.066108</t>
  </si>
  <si>
    <t>3 -2680.425711 26.997898 2990.072428 2615.758129 -885.913526 262.131046 -900.645931 -925.497678 -502.503907</t>
  </si>
  <si>
    <t>4 -2412.651969 307.619020 1998.842189 2586.078512 -816.217663 138.932518 -246.264237 -901.450532 -654.906590</t>
  </si>
  <si>
    <t>4 -7468.724192 559.330971 6676.602046 10278.764637 -2227.226864 67.019640 -2172.765875 -3558.483093 -2154.570521</t>
  </si>
  <si>
    <t>3 -159.613930 28.537327 194.894802 158.246475 -58.747640 7.655812 -41.633206 -99.037761 -30.303554</t>
  </si>
  <si>
    <t>3 -3220.229399 348.133693 8148.218003 3842.767646 -2211.749906 -616.752839 -1850.583558 -3046.675570 -1393.146846</t>
  </si>
  <si>
    <t>4 -1917.395020 -108.642109 2855.034787 3220.711687 -1113.719513 -198.000779 -844.402086 -1576.668672 -316.946604</t>
  </si>
  <si>
    <t>4 -2612.450309 -280.177543 2105.900048 3074.702626 7.493405 3.294550 -367.332725 -1083.760020 -847.695861</t>
  </si>
  <si>
    <t>3 -97.172279 -68.256000 304.182448 200.232574 -94.058394 -7.876129 -86.275629 -96.507952 -54.272268</t>
  </si>
  <si>
    <t>3 -95.183237 11.796448 132.180884 101.293928 -29.071051 -4.714785 -49.059516 -71.134309 3.890475</t>
  </si>
  <si>
    <t>3 -464.935750 -131.065769 601.051290 597.405671 -131.648922 -72.359638 120.370239 -272.439030 -246.385479</t>
  </si>
  <si>
    <t>4 -361.438960 -141.021781 -100.387486 823.667674 -226.486479 -151.588427 -168.333752 443.126538 -117.542645</t>
  </si>
  <si>
    <t>3 -126.181693 0.977798 127.885550 112.295725 -13.677102 -6.820000 -24.678636 -65.374136 -4.429534</t>
  </si>
  <si>
    <t>3 -286.026334 57.987785 564.821210 288.544484 -192.136220 -4.068626 -61.077438 -285.404607 -82.642180</t>
  </si>
  <si>
    <t>4 -3080.966994 463.598194 2792.118356 6032.606321 -1801.063901 -597.483016 -593.261380 -2042.012948 -1173.565122</t>
  </si>
  <si>
    <t>3 -588.676215 103.813397 972.482385 678.542044 -352.114553 16.161811 -89.414227 -496.227626 -244.570885</t>
  </si>
  <si>
    <t>4 -3566.362954 -153.661463 4513.335239 4945.474208 -1100.812764 -91.965295 -1960.356231 -1982.239588 -603.465691</t>
  </si>
  <si>
    <t>3 -211.707066 33.786238 210.368430 123.463722 -7.578320 4.860439 0.804542 -67.484445 -86.515365</t>
  </si>
  <si>
    <t>3 -53.260012 -16.667185 150.493872 16.602494 -13.277262 -7.307751 -32.001883 -48.580517 3.997287</t>
  </si>
  <si>
    <t>3 -628.961032 80.596366 996.361070 937.726781 -166.046555 -124.466070 -178.554561 -511.109323 -405.547698</t>
  </si>
  <si>
    <t>3 -3876.237340 436.790064 6737.469050 2747.632329 -426.144419 -473.045145 -3308.176479 -2196.305278 357.955193</t>
  </si>
  <si>
    <t>4 -27.565590 -2.213241 31.966419 59.683528 -4.291014 7.679092 -25.812197 -50.134997 10.687643</t>
  </si>
  <si>
    <t>4 -116.164129 -40.593474 188.133029 207.644106 -63.646963 3.313143 -45.945072 -77.398805 -55.343889</t>
  </si>
  <si>
    <t>3 -14419.698201 1273.940712 14307.309634 9101.598157 -2087.180562 -757.635391 -603.354714 -5543.056143 -1272.112225</t>
  </si>
  <si>
    <t>4 -1910.340840 384.915647 1825.952644 1972.387778 -750.200542 297.862916 -306.194493 -1098.091344 -416.306716</t>
  </si>
  <si>
    <t>4 -542.975869 51.956957 520.051643 776.311050 -167.705103 71.625387 -195.091556 -462.040530 -52.137975</t>
  </si>
  <si>
    <t>4 -3574.305543 346.904038 3789.888267 5128.968079 -1642.129961 6.996936 -644.922339 -2392.296534 -1019.126951</t>
  </si>
  <si>
    <t>4 -639.844787 113.687246 448.887363 560.278531 -205.372252 72.147969 -43.351630 -221.261893 -85.175027</t>
  </si>
  <si>
    <t>4 -3586.544371 766.319429 5219.117177 6368.713121 -2143.676759 -23.427523 -2099.506454 -2817.431324 -1683.606771</t>
  </si>
  <si>
    <t>4 -75.156069 -25.603951 69.038153 79.149381 -28.195994 -6.831328 32.406544 -34.345717 -10.461366</t>
  </si>
  <si>
    <t>3 -37.319003 -1.194163 78.882534 42.872420 -8.906543 -14.581193 -49.879657 -32.107101 22.231856</t>
  </si>
  <si>
    <t>3 -121.366427 12.131640 137.511461 73.631825 83.947004 -35.807970 -155.582788 -35.553715 41.085869</t>
  </si>
  <si>
    <t>4 -364.089448 37.626196 304.437663 490.106817 -116.596358 -16.569487 -174.297106 -165.165237 4.543472</t>
  </si>
  <si>
    <t>4 -2004.492932 364.042759 2233.118179 2743.872009 -832.992616 118.570587 -951.725644 -1060.143206 -610.264361</t>
  </si>
  <si>
    <t>3 -942.036996 181.581154 1464.332125 296.741876 -258.960212 169.367529 -35.047954 -410.360840 -465.633507</t>
  </si>
  <si>
    <t>3 -5125.933815 377.961255 7929.952087 3842.157202 -1216.328845 -226.897167 -1722.498843 -2855.079702 -1003.402118</t>
  </si>
  <si>
    <t>4 -2130.244563 414.190100 2233.237698 2340.704874 -940.677132 34.372899 -519.529317 -866.238894 -565.833380</t>
  </si>
  <si>
    <t>4 -528.871443 -94.572811 299.662902 405.607148 219.812348 -12.028106 -163.817416 -137.437668 11.641268</t>
  </si>
  <si>
    <t>4 -1509.356751 352.452896 1285.964274 1547.082684 -525.170324 76.167441 -256.964056 -728.693149 -241.492629</t>
  </si>
  <si>
    <t>3 -123.683475 14.201579 153.346194 143.442390 -30.444002 -3.784124 -45.651105 -73.076007 -34.352643</t>
  </si>
  <si>
    <t>4 -4709.656979 -160.603033 4819.028833 5979.346119 -1244.530766 359.127665 -1980.766053 -951.341894 -2110.637838</t>
  </si>
  <si>
    <t>4 -46.058753 30.768484 216.054493 252.775143 -90.301544 -35.661623 -154.051648 -136.277222 -37.249357</t>
  </si>
  <si>
    <t>4 -4127.588527 646.320891 4016.239074 4347.907231 -1253.302036 178.871425 -998.568291 -1911.537890 -898.382239</t>
  </si>
  <si>
    <t>4 -213.175202 24.618815 935.939949 976.673784 -371.130297 -148.649304 -470.356890 -382.475572 -351.449303</t>
  </si>
  <si>
    <t>3 -417.669847 -175.027222 595.393012 457.410041 -85.733498 -31.213932 122.200260 -222.489967 -242.877179</t>
  </si>
  <si>
    <t>4 -46.300508 -41.415348 48.772643 66.834511 3.289470 -5.853230 -8.409793 -13.199020 -3.719668</t>
  </si>
  <si>
    <t>3 -95.091675 -2.350140 129.374885 104.050857 -60.876740 -0.425532 -45.930587 -42.421091 13.668395</t>
  </si>
  <si>
    <t>3 -73.638667 -17.141864 118.140226 87.816784 -22.525891 1.566683 -88.615857 -37.192133 31.589343</t>
  </si>
  <si>
    <t>4 -1973.964397 -234.463489 1020.295901 1754.744751 -71.435645 208.750401 251.062494 -540.534550 -414.479555</t>
  </si>
  <si>
    <t>4 -465.241072 93.828366 426.033582 523.610359 -130.622802 7.660305 -170.606179 -207.859755 -76.807833</t>
  </si>
  <si>
    <t>3 -245.474987 -43.312783 269.731974 236.469472 -26.504962 6.875677 -125.439880 -96.679255 24.330940</t>
  </si>
  <si>
    <t>4 -51.023285 -1.238788 43.659522 93.022204 -17.833754 -6.571284 -9.847882 -43.522682 -6.644374</t>
  </si>
  <si>
    <t>4 -2213.401062 264.195290 1745.575870 2863.554779 -722.133679 139.793313 -601.597146 -1123.216302 -352.792029</t>
  </si>
  <si>
    <t>3 -139.937538 -22.253705 565.378775 182.161927 -28.784870 -147.366782 -487.001138 -160.754965 238.554875</t>
  </si>
  <si>
    <t>3 -5071.849784 -10943.990537 9828.690902 -3162.713485 2252.929373 1281.533446 2757.977890 4854.292532 -1796.961576</t>
  </si>
  <si>
    <t>3 -28.109288 -9.540392 68.211510 30.994017 -11.239778 2.883393 -33.290079 -27.069759 7.159877</t>
  </si>
  <si>
    <t>4 -1778.239584 144.660486 1644.769732 2434.426593 -842.451248 122.963356 -229.631869 -990.344321 -506.163495</t>
  </si>
  <si>
    <t>3 -3936.889759 475.090876 6281.229848 4739.817792 -2464.520793 -947.093208 636.592758 -2854.195634 -1930.061317</t>
  </si>
  <si>
    <t>4 -3141.792043 -1397.194196 3826.253778 5864.460698 -624.840045 -924.993723 500.013372 -3072.337881 -1029.661849</t>
  </si>
  <si>
    <t>3 -678.629617 -44.993815 1819.310929 953.941132 -479.072849 -211.637139 -505.658891 -619.499265 -233.767761</t>
  </si>
  <si>
    <t>3 -1297.062694 -11.154737 2152.007058 1172.339078 -380.718406 -367.542732 -412.335993 -847.591865 -7.960664</t>
  </si>
  <si>
    <t>4 -7879.541041 964.015553 9657.566477 9674.798033 -1698.989627 -1619.442443 249.166737 -5135.008766 -4212.692025</t>
  </si>
  <si>
    <t>4 -62.917908 -1.365504 64.495417 75.753371 -2.999061 -10.968617 -24.795356 -65.524129 28.321685</t>
  </si>
  <si>
    <t>3 -72.817060 7.819320 122.979999 91.003495 -29.606692 -12.089779 -36.180804 -58.652538 -12.456576</t>
  </si>
  <si>
    <t>3 -129.007051 -69.301968 331.256893 97.993346 -39.056687 9.569667 -105.127431 -22.003900 -74.324850</t>
  </si>
  <si>
    <t>3 -954.719953 215.020956 1620.824645 1100.358837 -413.939823 -165.485312 -422.271998 -690.967416 -288.827938</t>
  </si>
  <si>
    <t>3 -3498.316398 166.399677 3675.406096 2773.139986 -373.710376 -1043.867165 199.108981 -1100.697871 -797.538684</t>
  </si>
  <si>
    <t>4 -1390.069928 -301.093852 1576.609141 2856.250942 -567.726331 -15.381194 -415.127605 -1429.713585 -313.755589</t>
  </si>
  <si>
    <t>4 -5857.964214 -1582.931026 3176.200912 6841.507624 -132.882141 457.292152 -2123.355937 -1743.181042 965.230716</t>
  </si>
  <si>
    <t>3 -448.064000 54.533795 538.110361 469.544863 -106.740142 -25.029620 -263.831359 -230.773644 12.242711</t>
  </si>
  <si>
    <t>4 -667.757886 143.412067 655.865739 745.175811 -280.221853 33.742537 -132.807955 -376.766585 -120.647042</t>
  </si>
  <si>
    <t>4 -48.012508 -6.965125 82.112601 105.335035 -9.504187 7.264560 -52.342691 -90.675550 12.787378</t>
  </si>
  <si>
    <t>3 -1041.051108 40.895264 1304.788326 1228.279562 -281.130721 24.853000 -479.507375 -594.326797 -202.805866</t>
  </si>
  <si>
    <t>4 -841.673950 -59.195667 516.191042 1068.846877 -131.684348 52.915184 -177.119864 -331.438192 -96.847122</t>
  </si>
  <si>
    <t>4 -432.128104 -73.493417 273.929049 752.551434 -108.958827 -53.270695 -113.977709 -167.265079 -77.391284</t>
  </si>
  <si>
    <t>4 -6147.500198 1243.638079 4360.440771 6449.167038 -1619.894976 -593.498091 1324.154024 -3444.564764 -1572.005734</t>
  </si>
  <si>
    <t>4 -419.463564 69.216759 349.725553 598.326785 -149.604510 7.270071 -139.710254 -204.088006 -111.675440</t>
  </si>
  <si>
    <t>3 -1969.852845 10.337395 3544.569018 2317.521345 -700.710494 -546.488239 -2193.971998 -1435.946199 974.512959</t>
  </si>
  <si>
    <t>3 -8503.861745 313.530945 13581.440651 11284.715448 -4069.817175 -2367.750367 -4791.634418 -4007.844738 -1438.953805</t>
  </si>
  <si>
    <t>4 -791.047144 55.476797 701.396139 1256.927058 -294.102544 -46.401648 -480.303046 -473.398567 71.447751</t>
  </si>
  <si>
    <t>3 -210.357563 -47.476138 353.401567 223.413970 -54.115902 10.360978 -258.302190 -88.737764 71.808904</t>
  </si>
  <si>
    <t>3 -305.823482 -17.262437 452.278473 357.972930 -111.301236 5.397126 -35.767536 -337.256052 -8.244694</t>
  </si>
  <si>
    <t>3 -4029.791417 718.871354 3304.083333 2966.428149 -1318.652856 531.565400 618.735218 -1385.874063 -1405.400848</t>
  </si>
  <si>
    <t>4 -2070.016302 -253.953870 1755.016010 1956.382924 -270.573988 307.919564 126.626106 -873.790266 -677.639747</t>
  </si>
  <si>
    <t>3 -868.162525 89.675399 1139.243944 937.671621 -466.687333 -113.761266 -346.235101 -360.652960 -11.101158</t>
  </si>
  <si>
    <t>4 -123.828266 12.343798 119.453198 125.245873 -35.864273 12.454175 -21.841314 -69.212815 -18.750824</t>
  </si>
  <si>
    <t>4 -1601.612496 -14.626930 1981.898492 2249.544614 -654.495919 -75.136736 -646.206907 -880.258872 -359.127523</t>
  </si>
  <si>
    <t>3 -1986.495813 -76.205932 3232.921245 1913.875718 -1105.872092 306.526559 -355.231472 -1581.903825 -347.633441</t>
  </si>
  <si>
    <t>4 -710.705136 180.073879 698.340001 887.151579 -301.996349 28.255765 -194.665720 -353.478276 -232.981339</t>
  </si>
  <si>
    <t>3 -4303.374238 336.228773 6108.833154 2925.721999 686.488628 -1151.389747 -2553.668394 -2427.125453 378.241768</t>
  </si>
  <si>
    <t>3 -14086.944878 -2118.575441 10084.763544 8799.635945 -1948.393293 2062.370172 -3330.979931 1523.476103 -985.513143</t>
  </si>
  <si>
    <t>4 -615.675546 110.172377 505.010652 557.287628 -194.063570 60.802945 -65.891856 -151.470236 -206.175712</t>
  </si>
  <si>
    <t>4 -231.782529 -21.426418 229.415271 231.899845 -38.914847 28.142126 -8.082002 -138.021901 -51.232243</t>
  </si>
  <si>
    <t>4 -150.906134 -1.764071 123.360958 249.542134 -63.418476 -3.326790 -64.306352 -42.290519 -46.891409</t>
  </si>
  <si>
    <t>4 -14699.765065 3580.097685 12221.437679 14385.558201 -4803.470339 576.096345 -1064.724989 -7156.945589 -3038.377831</t>
  </si>
  <si>
    <t>4 -245.130170 16.796872 324.044912 337.195108 -91.345219 -22.672662 -169.317941 -141.385678 -8.188483</t>
  </si>
  <si>
    <t>3 -359.495676 84.599750 763.058145 453.464975 -248.358000 -39.216001 -212.265796 -328.491107 -113.298874</t>
  </si>
  <si>
    <t>4 -1293.210568 113.897813 1513.520281 2069.470746 -180.836267 207.755112 -773.491585 -1266.752895 -390.361238</t>
  </si>
  <si>
    <t>3 -2091.269251 370.087446 3256.114856 2432.458219 -1067.014390 -86.706544 -673.027479 -1486.437270 -654.222383</t>
  </si>
  <si>
    <t>4 -956.702276 -53.687584 699.746258 811.153780 -82.768932 -11.276635 -161.003138 -98.834168 -146.640372</t>
  </si>
  <si>
    <t>3 -2809.006223 -693.340318 5090.056565 1298.383878 -503.902606 -183.160879 -1359.209476 -1128.711630 288.832459</t>
  </si>
  <si>
    <t>3 -4124.397518 24.835416 6524.947578 1135.014808 -1808.786557 1.226057 521.737949 -1018.879243 -1255.760675</t>
  </si>
  <si>
    <t>3 -3652.554551 -229.804055 4357.403484 4167.062083 -932.802117 9.708127 -1348.349030 -1794.923567 -575.775295</t>
  </si>
  <si>
    <t>4 -1922.777396 -123.635906 2314.983449 2380.534833 -777.063792 -195.629792 -664.621164 -61.396244 -950.417123</t>
  </si>
  <si>
    <t>3 -95.181039 208.629870 2447.785655 1784.044026 -619.393982 -573.812260 -1940.358520 -1115.354949 -96.386179</t>
  </si>
  <si>
    <t>3 -2111.213486 305.325965 4052.670926 2694.298445 -1317.179280 -158.240702 -1088.024798 -1715.123758 -662.533142</t>
  </si>
  <si>
    <t>3 -2792.715671 259.627213 3569.007873 2567.480589 -974.692517 220.666942 -1439.146881 -834.758250 -575.496185</t>
  </si>
  <si>
    <t>4 -440.572887 -52.085888 346.228324 391.145872 -172.082577 58.971729 97.384369 -128.210118 -100.782119</t>
  </si>
  <si>
    <t>3 -233.108618 2.131036 509.892283 204.750665 -73.850953 -66.919081 -53.685233 -199.075085 -90.137950</t>
  </si>
  <si>
    <t>3 -468.027656 -273.114117 1736.804788 908.587837 -664.426847 -225.754572 -414.771315 -525.450207 -73.865326</t>
  </si>
  <si>
    <t>3 -768.227989 -601.927277 2513.151392 1448.025705 -1225.326976 14.619095 -471.053338 -168.601838 -740.679719</t>
  </si>
  <si>
    <t>3 -419.768237 43.903307 1002.375871 374.527796 -181.072320 -197.003430 -120.303260 -383.683749 -118.980491</t>
  </si>
  <si>
    <t>3 -1907.425674 389.951041 2497.949663 2280.672989 -348.404290 -126.572713 -1452.396564 -1093.115182 -240.681698</t>
  </si>
  <si>
    <t>3 -1744.996781 406.242128 2589.252570 945.231425 -398.775984 -103.190531 -724.405459 -808.978684 -160.401137</t>
  </si>
  <si>
    <t>3 -3320.012540 656.246915 3721.705138 1706.384192 -533.894866 -125.962821 -235.234598 -1378.290528 -490.985152</t>
  </si>
  <si>
    <t>3 -49.533515 16.254551 148.291889 76.609301 -21.534740 -67.894867 -54.817020 -108.818621 61.440440</t>
  </si>
  <si>
    <t>3 -1970.348566 136.459525 3100.326213 2031.183183 -938.373358 73.633429 -206.787787 -780.432712 -1445.666262</t>
  </si>
  <si>
    <t>3 -10869.402326 -773.537811 25877.505195 4140.010801 -2813.001096 -1781.259258 -2775.177783 -7130.179256 -3875.056045</t>
  </si>
  <si>
    <t>3 -41.565476 -16.101989 95.919009 38.245755 -3.594522 3.207435 -0.394218 -72.004841 -3.711584</t>
  </si>
  <si>
    <t>3 -891.720293 268.686006 942.392860 748.934348 -58.716846 -235.696943 -191.553003 -568.978072 -13.352288</t>
  </si>
  <si>
    <t>4 -344.957606 -30.096495 -231.586221 479.302872 -40.411999 64.393804 291.889655 -75.116486 -113.419841</t>
  </si>
  <si>
    <t>3 -21615.175122 1947.294921 27855.070409 11733.584441 -3325.538620 1148.322738 -5884.590210 -7921.989349 -3937.228742</t>
  </si>
  <si>
    <t>3 -3259.472986 -832.460531 5866.642651 1973.669980 -55.758721 -484.515520 -1549.239272 -1773.660033 114.719623</t>
  </si>
  <si>
    <t>3 -111.293675 1.524327 139.291101 90.583843 -44.676930 -6.474989 9.860585 -40.246501 -38.568455</t>
  </si>
  <si>
    <t>3 -2447.420408 -196.864931 3754.823526 1158.031948 -624.672434 277.821059 420.624053 -1355.229752 -987.143432</t>
  </si>
  <si>
    <t>3 -694.024380 -2.037015 910.026235 566.113976 -227.129757 51.219895 -117.771805 -235.351721 -251.048410</t>
  </si>
  <si>
    <t>3 -427.132346 43.861421 785.333234 416.120986 -177.169382 -94.099615 -161.987033 -309.567713 -75.362354</t>
  </si>
  <si>
    <t>3 -971.968880 54.616545 1997.901648 1037.969608 -483.152625 -146.542706 -325.031566 -721.915807 -441.882142</t>
  </si>
  <si>
    <t>5 -257.359190 5.760038 106.396487 254.924635 435.212899 -104.048709 -226.745614 -185.818364 -28.328954</t>
  </si>
  <si>
    <t>3 -159.438472 -6.369486 434.040574 180.164467 -64.925432 -25.192400 -120.925052 -164.321198 -73.034995</t>
  </si>
  <si>
    <t>3 -110.024349 8.084058 270.223958 118.296108 -51.839215 -31.256439 -51.159072 -108.935360 -43.390998</t>
  </si>
  <si>
    <t>3 -53.398305 -18.808334 124.316525 72.928722 -28.538407 -10.557399 -3.747568 -61.047356 -21.148759</t>
  </si>
  <si>
    <t>3 -1892.139441 417.775329 2482.079509 1693.562471 -496.869348 -308.628339 -1189.919983 -968.199156 262.312586</t>
  </si>
  <si>
    <t>4 -19.394922 -6.376660 41.253156 52.991285 0.134985 -24.147161 -17.446465 -34.807985 7.793562</t>
  </si>
  <si>
    <t>3 -129.662116 -80.115973 500.472772 286.156354 -57.628704 -112.185973 -100.983564 -156.045349 -150.009118</t>
  </si>
  <si>
    <t>3 -61.345921 -6.079844 167.354245 35.707598 9.959520 -15.380578 -93.055334 -55.299297 18.138698</t>
  </si>
  <si>
    <t>3 -836.100264 99.004919 1371.624233 447.986760 -309.840726 -22.589584 210.073631 -356.410402 -603.754547</t>
  </si>
  <si>
    <t>3 -2700.573006 -434.444535 5586.044727 2631.532946 684.691306 -839.505493 -1064.833036 -2466.923634 -1396.004734</t>
  </si>
  <si>
    <t>3 -1270.857138 63.490910 2990.103312 1077.261221 -401.662773 -183.866368 -376.911669 -1121.682529 -775.885730</t>
  </si>
  <si>
    <t>3 -952.705121 -60.754496 1385.259180 663.728821 -200.215156 -150.195983 218.199137 -383.064430 -520.256753</t>
  </si>
  <si>
    <t>3 -153.597216 -41.572344 246.448105 180.545862 -4.680676 -25.086039 -50.533848 -110.659660 -40.866132</t>
  </si>
  <si>
    <t>4 -278.300107 22.230884 291.099835 428.747605 -47.433520 -71.125405 -164.560053 -159.534981 -21.129563</t>
  </si>
  <si>
    <t>3 -1995.020186 165.903423 3534.649731 1609.580401 -526.037966 -346.728515 -1052.326716 -1041.704080 -348.354392</t>
  </si>
  <si>
    <t>3 -175.305306 -21.291364 393.981567 164.243914 21.299417 -85.409325 -30.157588 -178.838568 -88.524613</t>
  </si>
  <si>
    <t>3 -7.884687 -11.116605 59.747466 25.590573 -10.214559 -8.855646 -17.844996 -26.256790 -3.165001</t>
  </si>
  <si>
    <t>3 -10237.307924 -31.338569 12698.876636 11411.301828 -1889.738440 -126.905826 -4320.420213 -4683.139120 -2821.493457</t>
  </si>
  <si>
    <t>3 -100.219403 18.248645 238.265201 95.809996 -45.886221 -29.350897 -120.125642 -100.107589 43.365212</t>
  </si>
  <si>
    <t>3 -324.503897 11.738649 427.193905 169.497198 -101.073738 12.429299 -39.719413 -124.229548 -31.334918</t>
  </si>
  <si>
    <t>3 -12070.662355 1054.615606 23625.222584 5050.485763 -4822.397260 1886.900251 -523.615023 -5009.444989 -9191.154936</t>
  </si>
  <si>
    <t>3 -1368.108193 137.016529 2376.105818 1091.765174 -369.843528 2.340672 -642.454991 -605.305502 -621.526117</t>
  </si>
  <si>
    <t>3 -1042.064673 -20.506703 1356.416128 931.699218 -195.885011 37.735753 -465.450600 -530.258327 -71.695311</t>
  </si>
  <si>
    <t>3 -645.929885 -96.432401 1262.503039 801.764071 178.775726 -188.332472 -269.735374 -674.861779 -367.752001</t>
  </si>
  <si>
    <t>3 -139.206134 11.485300 157.959423 150.936283 -40.730631 -11.854553 -51.909580 -48.334719 -28.345825</t>
  </si>
  <si>
    <t>3 -573.469761 62.748312 466.165253 457.952438 -35.411891 -41.650991 -41.951581 -262.457916 -31.931558</t>
  </si>
  <si>
    <t>4 -518.971343 -6.352591 599.891230 903.438414 -102.084767 -105.650393 -467.040894 -201.169140 -102.066353</t>
  </si>
  <si>
    <t>3 -34.621084 -5.313384 68.535760 62.804944 -21.742094 -5.212264 -39.580154 -31.098284 6.226092</t>
  </si>
  <si>
    <t>4 -992.246637 275.474733 1199.151720 1258.034652 -126.147616 -235.885376 -408.085970 -898.458689 -71.842606</t>
  </si>
  <si>
    <t>3 -4757.349570 152.921059 14991.217121 7244.303518 -3075.183962 -1563.005938 -4077.142621 -4308.642378 -4607.150556</t>
  </si>
  <si>
    <t>3 -3766.753527 -104.441780 7782.398250 3041.950777 -54.541977 -1104.363704 -246.908319 -3950.056123 -1597.352541</t>
  </si>
  <si>
    <t>3 -1225.618795 51.868948 2145.818568 855.110228 -307.828647 -141.417074 -341.279607 -663.485129 -373.182319</t>
  </si>
  <si>
    <t>3 -150.585989 -28.657753 242.482145 98.819592 0.023243 -6.567861 -104.853482 -67.868280 17.206730</t>
  </si>
  <si>
    <t>3 -736.028952 65.831311 896.350394 472.645861 -102.600622 -86.982138 -159.746075 -339.130072 -10.349840</t>
  </si>
  <si>
    <t>3 -260.327526 -284.507571 809.870057 697.902471 -336.082187 -71.408780 -237.401917 -162.320477 -155.733874</t>
  </si>
  <si>
    <t>3 -188.426644 -32.520147 460.342689 187.685270 -71.207476 -56.109946 -58.252072 -206.019322 -35.495820</t>
  </si>
  <si>
    <t>3 -119.907061 -114.834699 305.332988 139.652835 -13.259627 1.490010 -375.434870 -2.920011 179.877190</t>
  </si>
  <si>
    <t>3 -6679.292451 1084.904050 9538.510069 3822.557295 -3739.924979 355.367313 884.144650 -2728.706881 -2537.583086</t>
  </si>
  <si>
    <t>3 -649.760682 -285.516223 1560.566858 1254.698699 -576.978783 -350.388606 -225.603964 -714.009630 -13.020065</t>
  </si>
  <si>
    <t>3 -3808.155545 -257.219221 8246.263677 3592.972703 -1296.122997 -381.255189 -1636.463810 -3453.528611 -1006.551243</t>
  </si>
  <si>
    <t>3 -54.341736 -4.775098 89.020123 17.098072 15.921497 -18.730612 -27.350286 -34.045995 17.202801</t>
  </si>
  <si>
    <t>4 -92.650282 12.652938 84.726654 115.393516 -33.405627 10.549469 -30.840690 -61.480959 -4.945799</t>
  </si>
  <si>
    <t>3 -732.322721 124.467424 1159.440195 680.303215 -350.439206 -39.291237 -504.410543 -96.483053 -241.269955</t>
  </si>
  <si>
    <t>3 -127.561584 6.019892 329.026420 98.521505 -73.757355 -27.414642 -82.161708 -93.011216 -29.662656</t>
  </si>
  <si>
    <t>3 -174.830656 -9.964435 357.591465 295.519198 -129.502538 -42.561814 -64.328291 -160.262868 -71.663274</t>
  </si>
  <si>
    <t>3 -86.141248 -2.518816 306.572219 15.534893 -35.237510 -53.494789 -136.467482 -71.113735 62.863640</t>
  </si>
  <si>
    <t>3 -1178.911496 184.905284 1904.215253 970.020604 -573.496431 12.007720 -633.423971 -184.283342 -501.044640</t>
  </si>
  <si>
    <t>3 -1003.352164 168.471936 1338.644680 925.827535 -303.803767 -13.889357 -383.114064 -617.419658 -111.373703</t>
  </si>
  <si>
    <t>3 -970.952109 111.977915 1195.176506 915.677387 -329.485801 141.544823 -260.458256 -461.217341 -342.272175</t>
  </si>
  <si>
    <t>4 -957.201410 99.674232 1085.081133 1529.462536 -341.457640 -26.334476 -342.483203 -615.816916 -430.929221</t>
  </si>
  <si>
    <t>3 -111.098509 -10.112339 100.354153 86.015067 -20.762453 -2.384531 0.680705 -49.581517 6.888468</t>
  </si>
  <si>
    <t>3 -41.367645 -25.869016 156.884023 85.554059 -62.487541 -28.629665 -17.854681 -80.518530 14.287242</t>
  </si>
  <si>
    <t>3 -230.276538 35.794073 301.308222 63.389438 14.271078 24.675324 -102.230364 -120.917383 13.983167</t>
  </si>
  <si>
    <t>3 -260.449760 13.987481 502.268947 400.279910 -126.476437 -71.146208 -355.516782 -196.058092 93.107370</t>
  </si>
  <si>
    <t>3 -350.371480 -34.681187 594.319603 437.615466 -94.268435 -15.811293 -290.885851 -186.255890 -59.664651</t>
  </si>
  <si>
    <t>3 -52.703500 0.872674 89.751121 49.685167 -15.435752 -2.868147 -37.798141 -34.750321 3.245887</t>
  </si>
  <si>
    <t>3 -94.687699 -68.537991 167.197188 57.375172 4.819708 -16.329811 41.739780 -66.508508 -25.069267</t>
  </si>
  <si>
    <t>3 -936.305739 175.098276 1884.064465 743.291036 -414.419607 -157.669864 -479.339267 -780.435246 -34.290970</t>
  </si>
  <si>
    <t>4 -543.265972 95.578237 579.451294 629.213809 -251.265632 2.830013 -50.225294 -290.078497 -172.241287</t>
  </si>
  <si>
    <t>4 -788.382463 44.951338 665.741591 1005.392976 -319.140748 52.105106 -24.785456 -324.056640 -311.831234</t>
  </si>
  <si>
    <t>3 -4478.872178 45.448448 5665.643277 4053.115165 -1451.585174 614.228981 -1400.791415 -1657.966989 -1389.269620</t>
  </si>
  <si>
    <t>3 -69.784672 -7.829377 107.949960 81.150894 -16.899690 -9.049815 -40.893418 -50.603512 5.958759</t>
  </si>
  <si>
    <t>3 -4682.919634 82.671620 6320.398346 4965.320848 -1501.515596 355.463762 -1488.788244 -2371.998146 -1678.676385</t>
  </si>
  <si>
    <t>3 -18.300499 -8.753542 43.273946 35.866443 -8.928891 -6.663148 -24.585771 -21.011436 9.102454</t>
  </si>
  <si>
    <t>3 -3393.121192 -35.222492 5634.539655 2315.513517 53.469355 -146.349776 -635.432274 -2517.799302 -1275.611894</t>
  </si>
  <si>
    <t>4 -18354.518623 -514.008013 14126.585442 18600.759459 -4325.659393 2048.001783 4618.549444 -8544.320491 -7655.551240</t>
  </si>
  <si>
    <t>4 -1162.769216 100.308689 1017.911313 1309.892944 -191.366007 -96.045947 -537.752087 -463.653327 23.460610</t>
  </si>
  <si>
    <t>3 -364.522926 -29.750845 977.510377 700.454968 -254.705971 -139.641614 -382.300073 -322.608138 -184.439592</t>
  </si>
  <si>
    <t>3 -31.101475 -44.419312 85.623877 20.113735 6.656227 -1.551835 -26.560529 -4.651277 -4.109754</t>
  </si>
  <si>
    <t>3 -1487.491119 18.163331 1261.790855 1257.733189 -99.763825 78.286664 -77.373206 -627.357047 -324.004411</t>
  </si>
  <si>
    <t>3 -95.200015 -0.882334 150.752186 93.674693 -26.784089 -6.850647 -66.080405 -60.949720 12.320493</t>
  </si>
  <si>
    <t>4 -462.044704 13.877038 320.629527 910.565567 -233.805507 -115.912863 -95.347065 -271.875232 -66.089766</t>
  </si>
  <si>
    <t>3 -43.558081 -14.996676 88.485781 47.657055 -12.930918 0.585852 -63.741087 -24.676750 23.173836</t>
  </si>
  <si>
    <t>3 -318.447261 56.434295 446.265842 350.435676 -124.419596 -4.786779 -121.640997 -205.273729 -78.568433</t>
  </si>
  <si>
    <t>3 -233.040317 -26.553562 381.793097 255.815238 -144.800117 -20.716690 2.263433 -135.135425 -79.629903</t>
  </si>
  <si>
    <t>3 -1121.685688 202.029624 1916.423935 1088.781828 -495.956207 -152.745774 -260.796870 -647.389608 -528.669140</t>
  </si>
  <si>
    <t>3 -51.059867 -61.785194 163.448735 77.934795 11.389844 -27.068132 -89.719071 -59.643869 36.501108</t>
  </si>
  <si>
    <t>3 -2742.474406 -237.457040 3756.720122 2896.515641 -796.494033 478.300919 -1022.316819 -1191.185588 -1141.637792</t>
  </si>
  <si>
    <t>3 -1291.992854 121.142130 2844.328602 1707.755069 -735.493987 -218.396460 -815.366816 -1085.379934 -526.606099</t>
  </si>
  <si>
    <t>3 -19077.751923 544.168681 35505.242262 12781.811671 -10902.294614 -619.855410 2170.267987 -12234.675184 -8166.958582</t>
  </si>
  <si>
    <t>3 -1826.429034 -444.265901 1659.143512 1022.734442 -25.590042 868.776639 -545.793488 -806.351028 97.750232</t>
  </si>
  <si>
    <t>3 -193.500329 -3.105026 552.997915 267.124665 -160.860679 -40.803656 -132.181561 -180.086979 -109.585462</t>
  </si>
  <si>
    <t>4 -377.508154 -4.257552 455.723378 564.871172 -160.119218 -27.852458 -125.307442 -268.502830 -57.050177</t>
  </si>
  <si>
    <t>3 -187.511743 53.474068 331.452493 184.777308 -107.549983 -35.388365 -59.183450 -150.399823 -29.675617</t>
  </si>
  <si>
    <t>3 -25.344154 -2.477303 69.985192 -6.054090 -5.528224 2.316641 -5.831575 -20.971770 -6.095144</t>
  </si>
  <si>
    <t>3 -111.237625 -15.228476 258.288935 213.695343 -55.748903 -24.178695 -185.085357 -76.254001 -4.252898</t>
  </si>
  <si>
    <t>4 -17956.066559 1162.830729 20256.426020 20465.278533 -5978.086151 904.328496 -5793.791527 -9023.310906 -4037.832131</t>
  </si>
  <si>
    <t>3 -669.452359 -113.853332 1233.947165 1086.349349 -353.312056 -69.204365 -128.523299 -350.421376 -635.532264</t>
  </si>
  <si>
    <t>4 -2089.019363 326.677835 2016.387523 2093.553971 -703.863922 121.827395 -506.782809 -1013.970903 -244.833273</t>
  </si>
  <si>
    <t>3 -1569.299530 150.492259 1667.030932 950.328444 -173.240700 52.198199 138.188775 -619.011422 -596.705656</t>
  </si>
  <si>
    <t>4 -123.364454 -4.024445 126.940025 150.674188 -21.680213 7.718793 -74.125101 -57.199761 -4.940642</t>
  </si>
  <si>
    <t>3 -291.056478 -2.770505 381.530352 191.364641 -73.407498 58.430560 -40.313652 -149.116202 -74.665248</t>
  </si>
  <si>
    <t>4 -203.057905 -498.759550 694.635794 761.330207 -75.299119 2.474054 -211.320547 -341.116660 -128.893598</t>
  </si>
  <si>
    <t>3 -11759.150562 -934.061136 22921.743138 13787.917341 -8277.280932 -1740.224252 1797.108878 -11957.860895 -3838.398781</t>
  </si>
  <si>
    <t>3 -114.702707 18.273755 128.789819 116.209626 -44.628113 15.636592 -32.983678 -67.257988 -19.338408</t>
  </si>
  <si>
    <t>4 -227.743379 24.550103 291.785635 343.198285 -158.421245 -17.762451 -121.527047 -125.174044 -8.907875</t>
  </si>
  <si>
    <t>3 -5084.920688 371.702477 7602.897144 5758.200935 -2539.096010 250.462981 -461.228422 -3530.389143 -2367.695885</t>
  </si>
  <si>
    <t>4 -394.663762 -25.291938 179.581967 393.470832 127.037348 55.872490 -39.342358 -222.142860 -74.524987</t>
  </si>
  <si>
    <t>3 -80.331528 -34.460856 183.903156 96.223246 -41.284233 21.801003 -94.003308 -31.104064 -20.744710</t>
  </si>
  <si>
    <t>4 -1722.774358 -13.832475 2172.395775 3697.722310 -1018.495656 -189.633053 -1552.716078 -1129.195477 -243.494482</t>
  </si>
  <si>
    <t>4 -68.971205 -4.206452 94.809690 143.108639 -38.959756 -8.191110 -71.552484 -38.674325 -7.363606</t>
  </si>
  <si>
    <t>3 -1359.408970 15.663134 2269.535548 805.022686 -417.559905 -203.374603 -45.797211 -962.184058 -101.912330</t>
  </si>
  <si>
    <t>4 -45.388295 -9.273655 67.924482 81.955498 -19.721821 -5.825593 -43.533943 -34.001430 7.864228</t>
  </si>
  <si>
    <t>4 -132829.367553 29799.586690 89844.469927 127745.154330 -26402.936548 3209.264943 -2378.787431 -59229.251281 -29759.598471</t>
  </si>
  <si>
    <t>4 -6138.882986 800.960027 5369.399748 5799.253930 -817.872912 593.901571 -844.430615 -3142.827807 -1619.557277</t>
  </si>
  <si>
    <t>4 -27.948504 -6.489946 56.741658 64.230275 -10.523837 -8.321283 -56.717549 -16.809100 5.837416</t>
  </si>
  <si>
    <t>3 -5815.825691 281.253000 6629.176572 3093.447930 -184.526171 -337.759457 298.552802 -2963.313986 -1001.099224</t>
  </si>
  <si>
    <t>3 -550.934887 79.653131 817.941188 533.490412 -82.240695 -23.948110 -334.540281 -300.309340 -139.115666</t>
  </si>
  <si>
    <t>4 -546.882544 67.983492 526.518094 642.616163 -114.978708 56.737965 -167.737174 -298.897074 -165.364315</t>
  </si>
  <si>
    <t>3 -514.621030 -82.555174 1488.959899 617.937286 -262.594929 -145.549042 -430.075784 -530.821591 -140.697186</t>
  </si>
  <si>
    <t>3 -225.550079 -10.965102 194.388924 144.092810 1.649417 -30.699188 51.761346 -139.776749 15.096744</t>
  </si>
  <si>
    <t>4 -514.515622 -157.442166 256.231546 520.161778 -326.540949 -75.406323 86.945723 -239.945129 450.510522</t>
  </si>
  <si>
    <t>3 -942.472487 0.164239 1732.926243 819.740226 -204.604159 -136.713788 -124.201182 -580.164074 -564.683668</t>
  </si>
  <si>
    <t>3 -2018.606440 -202.190393 4448.046280 1800.129855 -806.614477 -285.758143 -806.072283 -1675.992459 -452.991310</t>
  </si>
  <si>
    <t>4 -1303.720021 222.196879 1224.311925 1481.630486 -483.765728 95.825121 -204.915481 -573.799592 -457.771082</t>
  </si>
  <si>
    <t>3 -214.822099 -65.305325 504.013780 64.531983 -41.023801 -47.059827 -84.504665 -123.879034 8.044432</t>
  </si>
  <si>
    <t>4 -144.462302 -7.290165 79.614695 161.708840 -39.092164 7.917015 23.694031 -50.291299 -31.798973</t>
  </si>
  <si>
    <t>4 -1071.317380 317.064299 993.974621 1448.711251 -442.318700 -92.467872 -331.077337 -538.897583 -283.678801</t>
  </si>
  <si>
    <t>3 -99.913208 -3.651937 130.949255 59.459286 -19.085873 -9.150540 -9.941307 -35.155365 -13.510983</t>
  </si>
  <si>
    <t>3 -56.498319 -6.358912 101.212195 88.107424 -28.495608 -2.056177 -40.043343 -45.880773 -9.987239</t>
  </si>
  <si>
    <t>3 -5447.056571 616.807998 6679.205093 6331.036534 -2611.663665 -256.862642 -2710.501682 -1123.967074 -1477.064553</t>
  </si>
  <si>
    <t>4 -3222.323844 348.508867 3803.584110 3911.644657 -900.446725 772.867009 -1499.790066 -2140.398368 -1073.676153</t>
  </si>
  <si>
    <t>3 -15952.566594 -4103.396748 25105.285812 11649.029559 -790.656091 3868.572772 -10578.899559 -6217.630464 -2979.995059</t>
  </si>
  <si>
    <t>3 -339.708569 -252.735266 513.334849 290.880516 364.050253 -272.658943 -211.334333 -331.037445 239.207116</t>
  </si>
  <si>
    <t>3 -2031.767827 341.362366 2654.852279 2053.829432 -614.753060 -77.630139 -920.350336 -1160.352624 -245.206984</t>
  </si>
  <si>
    <t>3 -536.897256 -78.432241 1419.230003 604.269145 -280.073382 -68.349372 -84.104076 -366.454449 -609.191496</t>
  </si>
  <si>
    <t>3 -3430.577984 -685.270929 5373.399447 -2781.491470 2897.394846 722.563852 31.075514 -825.005420 -1302.142669</t>
  </si>
  <si>
    <t>3 -1901.614970 -29.123938 3293.059671 1335.441779 -268.452644 -101.872746 -1006.547991 -763.060501 -557.854313</t>
  </si>
  <si>
    <t>3 -1331.780620 131.220498 1545.886970 724.088495 -317.025415 40.029299 -5.075785 -660.845460 -126.506350</t>
  </si>
  <si>
    <t>3 -571.646609 71.119226 1190.317763 315.449389 -221.385483 27.030932 -393.730413 -316.021963 -101.137951</t>
  </si>
  <si>
    <t>3 -952.428613 117.049244 1098.857967 1077.290885 -371.328005 162.069806 -343.672734 -488.065063 -299.783632</t>
  </si>
  <si>
    <t>3 -539.233314 85.810845 946.265901 365.000889 -181.755136 -51.254632 -251.827180 -284.058794 -88.958572</t>
  </si>
  <si>
    <t>4 -5299.946839 1010.410047 4381.945101 5183.191094 -1269.580266 344.585683 -273.018164 -2767.691866 -1309.928431</t>
  </si>
  <si>
    <t>4 -5477.711796 1208.492636 3317.413923 4871.248161 -1025.750202 692.965699 466.035816 -2532.026419 -1520.691259</t>
  </si>
  <si>
    <t>3 -321.155412 94.669310 512.816412 252.372494 -120.157299 -33.456485 -200.562756 -236.796526 52.267193</t>
  </si>
  <si>
    <t>3 -135.975970 -16.221266 199.410740 163.527800 -44.247094 -18.045095 -107.791620 -72.937393 32.277838</t>
  </si>
  <si>
    <t>4 -98.073336 -10.859343 127.336264 148.786731 -44.226952 -4.393199 -39.759016 -58.789256 -20.022371</t>
  </si>
  <si>
    <t>4 -845.515423 112.910125 831.211846 880.396987 -383.510435 42.187286 -211.465409 -318.285321 -107.935521</t>
  </si>
  <si>
    <t>4 -466.800320 -0.341164 354.564053 694.430483 -110.531077 -1.932554 -149.849619 -165.195897 -154.347927</t>
  </si>
  <si>
    <t>4 -173.716557 -35.200993 159.523932 198.813417 38.528139 -15.405742 -112.988555 -70.616109 11.060589</t>
  </si>
  <si>
    <t>4 -661.803598 -26.774622 1001.014896 1001.845993 -244.913844 -146.040250 -279.772656 -617.041099 -26.528857</t>
  </si>
  <si>
    <t>4 -262.321129 63.952571 257.087266 313.557758 -106.477371 -10.033351 -62.892628 -133.195721 -59.679298</t>
  </si>
  <si>
    <t>3 -1415.700555 -202.271900 2746.579642 1992.467464 -402.200146 -434.321331 -1564.136230 -977.260574 256.824166</t>
  </si>
  <si>
    <t>4 -6879.818476 -1948.206304 6980.626898 10339.950602 -772.902126 91.926002 -2905.126272 -677.719686 -4228.816774</t>
  </si>
  <si>
    <t>4 -132.617946 19.464069 152.890800 166.560063 -55.060900 3.433846 -54.947496 -74.617499 -25.105847</t>
  </si>
  <si>
    <t>3 -8833.645486 1328.271512 16667.192541 9175.096529 -4456.603750 -1060.599576 -2508.495532 -5580.404904 -4730.860669</t>
  </si>
  <si>
    <t>4 -21376.190688 4428.379150 25865.094496 38614.448661 -12619.793617 -8079.694670 4109.271957 -23203.025860 -7738.652666</t>
  </si>
  <si>
    <t>5 -1273.252746 -153.232805 886.553076 415.204459 1101.216415 -389.913743 -390.830612 -472.587072 276.817324</t>
  </si>
  <si>
    <t>3 -1467.707342 260.094011 2685.365797 1423.352471 -774.786193 -92.412061 -575.265788 -918.588930 -540.064383</t>
  </si>
  <si>
    <t>3 -134.839240 5.980633 170.099861 143.492784 33.365795 -34.502798 -69.191834 -78.366763 -36.039327</t>
  </si>
  <si>
    <t>3 -4277.210781 -581.380883 6845.337702 6161.461834 -2468.078300 -716.106168 -2434.094094 -1646.651300 -883.299188</t>
  </si>
  <si>
    <t>4 -1252.927900 256.658043 1407.303469 1578.708384 -581.896824 -113.973646 -5.737280 -870.834946 -417.306759</t>
  </si>
  <si>
    <t>3 -195.315873 -0.210760 274.328809 208.442141 -43.094487 -25.365854 -115.062337 -86.383586 -17.340958</t>
  </si>
  <si>
    <t>3 -1744.557274 249.483114 1829.356127 1607.048665 -308.517542 -5.507949 -381.211296 -988.033710 -258.075075</t>
  </si>
  <si>
    <t>3 -159.059996 -26.101747 284.630759 229.486937 -78.855170 -51.975288 -111.709752 -70.885957 -15.531529</t>
  </si>
  <si>
    <t>3 -25492.502155 5405.267615 51808.387162 37425.485078 -17133.096926 -6243.120316 -10970.163652 -22614.698547 -12185.677605</t>
  </si>
  <si>
    <t>3 -212.599861 -95.111949 434.268800 239.151678 -126.701946 -11.095827 25.898929 -169.782178 -84.030765</t>
  </si>
  <si>
    <t>3 -253.129798 -109.635481 981.550517 156.090589 -198.559823 -108.185885 7.580025 -319.673450 -156.040598</t>
  </si>
  <si>
    <t>3 -11981.509255 2269.428327 20173.850638 12489.206341 -5238.134435 -2907.541585 -669.323512 -8455.079623 -5680.979150</t>
  </si>
  <si>
    <t>4 -4378.188147 252.000601 3377.621526 3768.367825 813.770583 -629.584033 -2249.073944 -1802.146109 847.162026</t>
  </si>
  <si>
    <t>3 -644.323811 89.704194 554.891415 432.285590 254.417981 -136.815953 -467.414189 -305.084284 222.328216</t>
  </si>
  <si>
    <t>3 -5474.189633 1406.957419 5476.372733 4005.538588 -1616.192169 297.125641 -683.168794 -2375.228362 -1037.276348</t>
  </si>
  <si>
    <t>3 -4597.387035 862.203472 4953.597182 3078.703988 176.475717 -150.123715 -1920.432043 -2629.485052 226.398282</t>
  </si>
  <si>
    <t>3 -1865.023171 376.080365 3687.025574 -673.851882 78.432972 185.918270 -469.513635 -1166.884802 -152.209009</t>
  </si>
  <si>
    <t>3 -9.169061 -9.224785 62.679445 15.217240 -7.208146 -14.002856 -20.143734 -25.829645 7.681239</t>
  </si>
  <si>
    <t>3 -27.551500 -12.663555 107.149661 40.976259 -18.619619 -17.198037 -22.995115 -55.380409 6.281735</t>
  </si>
  <si>
    <t>3 -97.936733 -14.784681 138.131784 69.769136 -6.443057 2.352944 4.252116 -62.207649 -33.135069</t>
  </si>
  <si>
    <t>3 -2205.202871 189.448337 4724.680918 2779.125382 -1391.379963 -311.613041 -1439.049628 -1373.861681 -972.169423</t>
  </si>
  <si>
    <t>3 -4076.666933 -37.881829 5690.882360 4636.824208 -722.568474 -811.081307 -122.919408 -3180.758586 -1375.862137</t>
  </si>
  <si>
    <t>4 -947.045610 30.294581 686.527480 774.739839 171.868986 -221.159033 -489.237726 -427.492717 421.487966</t>
  </si>
  <si>
    <t>3 -3650.305154 120.854264 8189.150071 5347.197204 -2395.021761 -690.601888 -2169.774953 -2804.946743 -1946.576554</t>
  </si>
  <si>
    <t>3 -318.238000 65.804578 433.179561 349.750554 -218.208451 -3.872231 -152.999167 -140.615735 -14.801676</t>
  </si>
  <si>
    <t>3 -867.083506 36.990065 1364.487113 621.350414 68.377907 -230.595776 -217.757129 -674.742858 -101.034053</t>
  </si>
  <si>
    <t>3 -77.058863 -12.038169 179.740138 118.665917 -60.071109 -13.751903 -28.586186 -74.296648 -32.603993</t>
  </si>
  <si>
    <t>3 -1431.012041 240.006951 3149.344373 1826.400555 -1023.551418 211.000740 -627.698804 -1682.011659 -662.488139</t>
  </si>
  <si>
    <t>3 -756.416380 16.204106 975.227649 452.759106 -23.107373 6.136375 -224.421574 -447.529518 1.139167</t>
  </si>
  <si>
    <t>3 -563.939147 46.798084 549.948841 482.702393 -100.624018 -28.555420 -122.909040 -279.568621 16.144668</t>
  </si>
  <si>
    <t>3 -2517.311161 -1670.037518 6301.771105 4365.241555 -1018.296477 -2350.485848 -854.438247 -3036.762549 780.230416</t>
  </si>
  <si>
    <t>3 -85.050872 -0.126442 224.619216 111.837380 -42.133955 -16.751643 -74.773292 -80.590222 -37.031023</t>
  </si>
  <si>
    <t>3 -7447.669231 -141.637838 11578.277674 4970.124654 -1119.612465 -933.390177 -399.018054 -4504.656247 -2002.466108</t>
  </si>
  <si>
    <t>4 -213.413310 -70.613066 330.506267 358.910557 -93.413116 -36.255135 -86.973284 -115.437780 -73.315401</t>
  </si>
  <si>
    <t>3 -572.724005 -91.358392 1287.680922 869.418908 -354.903654 -100.084368 -140.213107 -340.364158 -557.453557</t>
  </si>
  <si>
    <t>3 -1669.034733 42.509230 2130.146160 999.141081 -49.439686 16.148475 -483.944822 -976.916617 -8.627554</t>
  </si>
  <si>
    <t>4 -3996.884111 1182.898284 3424.467339 3688.089079 -1273.786068 -15.098288 -24.415395 -2772.210740 -213.074724</t>
  </si>
  <si>
    <t>3 -5593.970822 1128.399694 7342.684529 5791.727427 -2734.818707 664.549397 -2167.382229 -2717.801136 -1713.440210</t>
  </si>
  <si>
    <t>3 -580.200851 85.467616 1223.984902 594.809812 -358.968894 -85.025289 -284.214046 -460.784861 -135.074236</t>
  </si>
  <si>
    <t>3 -345.595556 78.046234 547.171273 322.096548 -83.028053 -92.400935 -218.128175 -239.815077 31.647749</t>
  </si>
  <si>
    <t>3 -3700.787830 619.486726 4716.130621 3518.191054 -1906.727062 897.037955 -1119.177820 -2018.227337 -1005.957577</t>
  </si>
  <si>
    <t>3 -318.462591 51.590673 427.729770 410.317750 -131.781516 -31.339417 -101.649475 -179.171009 -127.236945</t>
  </si>
  <si>
    <t>4 -1126.238529 349.574079 809.301523 3118.817662 -792.713954 -603.271055 742.516470 -1826.560976 -671.424747</t>
  </si>
  <si>
    <t>3 -15.406982 -12.389023 54.170083 15.574391 -10.399736 1.317418 -39.386496 -15.744857 22.264803</t>
  </si>
  <si>
    <t>3 -2200.141045 283.651252 3070.733435 2624.023295 -935.331224 65.933582 -880.378076 -1222.448433 -806.065150</t>
  </si>
  <si>
    <t>3 -1382.700467 361.076051 2729.278680 1407.800358 -514.845836 -54.962029 -819.773557 -1082.402751 -643.478087</t>
  </si>
  <si>
    <t>4 -1905.909357 370.491534 1792.766754 2387.729477 -695.540825 -55.608513 -442.164157 -1081.255444 -370.521907</t>
  </si>
  <si>
    <t>4 -323.843084 -27.478221 404.730108 424.273699 -195.239603 39.029313 -64.719960 -116.239290 -140.517260</t>
  </si>
  <si>
    <t>4 -586.360882 -31.538114 593.488444 782.246759 -117.640556 221.583769 -444.822224 -484.163943 67.199905</t>
  </si>
  <si>
    <t>4 -4131.195616 189.365137 3529.068135 4494.995777 -1178.739905 -36.935864 -522.102964 -1555.791115 -788.709546</t>
  </si>
  <si>
    <t>3 -122.555871 28.329298 145.741814 81.190472 -29.856487 5.508625 -32.776443 -63.992764 -11.589633</t>
  </si>
  <si>
    <t>3 -453.081025 46.392418 514.405957 402.539822 -115.454612 22.136399 -55.171683 -264.254792 -97.516395</t>
  </si>
  <si>
    <t>4 -425.990219 -275.948798 706.635925 801.443680 -299.349663 -2.699768 88.900910 -429.512641 -163.492392</t>
  </si>
  <si>
    <t>3 -304.084156 -87.999515 535.069238 70.567136 6.009233 -31.978827 -120.592462 -148.085366 81.090300</t>
  </si>
  <si>
    <t>4 -288.567112 -26.403118 252.626087 343.088505 -80.442003 -48.398408 20.233298 -130.143286 -41.998826</t>
  </si>
  <si>
    <t>4 -221.504469 -72.952093 361.576617 401.575309 -108.508280 -16.282563 -125.686833 -186.142415 -32.078339</t>
  </si>
  <si>
    <t>3 -542.453475 -104.796511 804.881486 729.572041 -200.691702 77.043316 -304.808259 -289.556583 -169.197497</t>
  </si>
  <si>
    <t>4 -690.345671 107.122429 615.292522 698.421338 -176.777910 52.207353 -107.298338 -384.617789 -114.009037</t>
  </si>
  <si>
    <t>4 -1518.290785 7.978162 579.435134 941.192076 -148.586427 47.923454 378.431549 -212.024580 -76.074578</t>
  </si>
  <si>
    <t>4 -519.444264 -89.535054 734.165925 967.087296 -187.088550 -146.656165 -449.333293 -365.929571 56.727151</t>
  </si>
  <si>
    <t>4 -458.097608 75.208297 401.188699 549.015487 -162.847975 8.153551 -93.262924 -238.264489 -81.096771</t>
  </si>
  <si>
    <t>4 -897.329095 -20.523576 1286.180282 1344.847967 -389.861809 -177.803766 -400.696923 -602.147471 -142.682117</t>
  </si>
  <si>
    <t>3 -6603.041279 -293.817731 6863.495773 2408.932475 -223.805623 -498.505617 846.598653 -2176.415473 -323.552715</t>
  </si>
  <si>
    <t>3 -3913.115310 -1354.696812 5875.880116 4865.449846 -1538.225657 -712.506593 1607.295197 -1787.453377 -3042.697668</t>
  </si>
  <si>
    <t>3 -1405.292545 179.925446 1696.775712 784.779262 -305.185859 20.536091 -235.887529 -504.335693 -231.328315</t>
  </si>
  <si>
    <t>4 -5017.678807 442.175065 4492.331584 5381.569595 -1760.273599 50.551058 -922.847773 -2140.870458 -525.009164</t>
  </si>
  <si>
    <t>4 -935.378306 167.135963 988.777511 1120.413485 -294.893992 -56.518806 -451.657948 -508.121770 -29.763892</t>
  </si>
  <si>
    <t>3 -182.317979 18.319414 202.257613 152.409566 -39.282104 16.108159 -33.773096 -131.854272 -1.868774</t>
  </si>
  <si>
    <t>4 -301.821436 28.401082 223.747661 540.936749 -146.292122 -27.060070 -55.186331 -223.475206 -39.253167</t>
  </si>
  <si>
    <t>3 -18.384797 -17.614804 56.944766 14.115164 4.058934 -10.836698 -25.045438 -24.498602 21.261040</t>
  </si>
  <si>
    <t>3 -4240.432976 521.219055 4796.140129 4753.694113 -1722.028892 586.416759 -1541.229186 -2187.957327 -965.864905</t>
  </si>
  <si>
    <t>3 -112.228103 2.260243 153.600133 78.362122 -19.754840 7.950145 -18.454624 -43.298905 -48.437167</t>
  </si>
  <si>
    <t>4 -298.638348 8.205610 259.561987 434.422909 -101.813339 -41.897082 5.976520 -158.204285 -107.616615</t>
  </si>
  <si>
    <t>3 -103.609438 15.350503 121.128459 75.400901 -7.569949 -7.588046 -85.228227 -44.673891 36.788291</t>
  </si>
  <si>
    <t>3 -30.277840 -32.888978 88.152510 69.294351 -18.468472 -15.407881 -8.084706 -28.775527 -23.544496</t>
  </si>
  <si>
    <t>3 -145.811976 15.912537 234.915052 154.906286 -70.634545 -15.358003 -68.653204 -83.364098 -21.914210</t>
  </si>
  <si>
    <t>3 -788.022226 -50.419603 1548.505501 1152.085104 -370.168032 -234.204687 -781.941047 -450.186306 -25.661159</t>
  </si>
  <si>
    <t>4 -507.575279 101.263666 495.191130 534.390183 -114.927595 15.377845 -143.658377 -293.255074 -86.810955</t>
  </si>
  <si>
    <t>3 -158.640821 10.443956 132.795538 126.582939 13.267681 3.281834 -11.560270 -87.543172 -28.628734</t>
  </si>
  <si>
    <t>4 -383.175692 26.462365 410.623650 416.168754 -96.967658 -5.671780 -114.787753 -209.615374 -43.041526</t>
  </si>
  <si>
    <t>3 -2621.201825 -28.576268 2852.346964 754.110497 111.290926 -240.488989 -417.406931 -587.329041 177.217431</t>
  </si>
  <si>
    <t>3 -3227.092858 -84.073710 3452.158833 2404.491001 -233.262185 -256.849245 -1120.555850 -1168.494117 233.655124</t>
  </si>
  <si>
    <t>3 -334.575693 -88.023067 577.250512 388.740494 -87.707177 -48.079824 -181.527150 -237.821996 11.737041</t>
  </si>
  <si>
    <t>3 -2183.802658 -878.884980 3067.355813 2455.523877 -461.808850 -142.191568 528.151432 -1252.071435 -1132.317221</t>
  </si>
  <si>
    <t>3 -23.639630 -20.608547 88.064799 55.416124 -23.093763 -4.020586 -36.663903 -38.110780 2.655720</t>
  </si>
  <si>
    <t>4 -171.297501 -72.922719 213.569354 254.181848 32.511029 -109.000026 -24.403983 -142.016901 19.376182</t>
  </si>
  <si>
    <t>3 -5472.283578 614.284220 7201.148468 5825.122826 -1737.656243 -1343.912185 -2335.667658 -3913.545767 1162.434401</t>
  </si>
  <si>
    <t>4 -4132.796187 -185.204499 4814.516071 5113.294797 -1745.964502 38.151909 -557.656936 -1858.551243 -1485.836613</t>
  </si>
  <si>
    <t>3 -371.497564 68.379602 486.983216 438.561732 -132.901302 4.577496 -111.103763 -275.706047 -107.295692</t>
  </si>
  <si>
    <t>4 -815.439846 61.467866 889.871444 1275.139862 -381.480305 68.250526 -267.209153 -600.807848 -229.800956</t>
  </si>
  <si>
    <t>3 -3071.476992 -1072.472363 8320.270040 1615.490483 -335.493136 -1156.594817 -4109.474438 -2791.530598 2601.198677</t>
  </si>
  <si>
    <t>4 -3222.480362 392.993993 3455.912294 4599.323602 -1603.446933 -897.612127 -676.875523 -1984.864123 -62.972784</t>
  </si>
  <si>
    <t>3 -242.675745 34.615099 567.959027 162.156701 -131.505509 -38.464156 -200.418663 -160.825943 9.155793</t>
  </si>
  <si>
    <t>4 -728.465507 116.423765 774.209839 1289.080105 -304.018975 -51.478582 -631.652541 -381.786709 -82.321211</t>
  </si>
  <si>
    <t>3 -385.914689 61.231168 685.879959 332.541933 -131.512881 -13.451975 -143.242959 -216.057299 -189.476114</t>
  </si>
  <si>
    <t>4 -54.156272 -15.750794 101.980080 241.956060 -44.130544 -67.046405 -106.513773 -67.503206 11.162291</t>
  </si>
  <si>
    <t>3 -1665.287869 -400.457373 3794.476259 2053.725928 -1104.934907 -25.942014 -1215.211834 -690.396588 -746.001974</t>
  </si>
  <si>
    <t>4 -309.224347 -19.155586 115.580434 507.719467 -118.146144 74.744380 18.266271 -163.791468 -105.994892</t>
  </si>
  <si>
    <t>3 -6506.855860 1182.408739 6143.035175 2373.644069 67.787984 259.567499 -8.943473 -1753.112441 -1757.646603</t>
  </si>
  <si>
    <t>3 -3900.384587 268.662390 5566.597049 4163.981690 -1353.068568 129.858753 -1736.030422 -2084.925979 -1054.733336</t>
  </si>
  <si>
    <t>3 -745.675294 -185.926473 916.225752 635.471212 116.131945 10.845263 -318.037864 -332.052578 -96.993954</t>
  </si>
  <si>
    <t>3 -49.448393 -33.552186 91.107844 56.242190 -5.774513 2.446825 -40.567352 -17.291759 -3.163438</t>
  </si>
  <si>
    <t>4 -2756.098869 581.643174 2254.798019 3128.113415 -1577.994771 517.307162 -488.112925 -822.167094 -837.510587</t>
  </si>
  <si>
    <t>4 -41.856415 -75.974737 82.578962 193.391674 -31.831766 -8.875783 -31.719470 -57.010572 -28.702751</t>
  </si>
  <si>
    <t>3 -695.957694 -330.475876 1271.194199 1211.281157 -417.091678 -261.121964 235.935013 -494.811191 -518.967496</t>
  </si>
  <si>
    <t>4 -1902.083862 -215.749092 2514.284053 3246.391700 374.533405 -54.185194 -689.615247 -1672.916209 -1600.710190</t>
  </si>
  <si>
    <t>3 -511.534028 -43.320994 770.269790 231.374117 -148.133039 35.897173 -148.676734 31.048038 -216.930142</t>
  </si>
  <si>
    <t>4 -2179.987440 -56.566023 2188.277085 3207.561242 -1320.600343 -14.709526 -90.240656 -1176.668255 -557.092178</t>
  </si>
  <si>
    <t>4 -745.901039 111.091825 670.550822 755.546983 -226.604511 94.309896 -75.176380 -433.047311 -150.776116</t>
  </si>
  <si>
    <t>3 -973.949126 250.036115 1037.522987 977.045108 -302.129616 75.646547 -234.938015 -552.149194 -277.094364</t>
  </si>
  <si>
    <t>3 -96.066757 -2.260949 219.714009 132.741147 -47.949999 -24.966878 -119.952175 -82.226760 20.966504</t>
  </si>
  <si>
    <t>4 -673.340994 -60.056354 918.979600 1011.167255 -84.355504 -19.295936 -211.142578 -561.735446 -320.237384</t>
  </si>
  <si>
    <t>4 -128.284715 12.574025 291.246241 315.395344 -98.695807 -23.634279 -158.509930 -148.230451 -61.864054</t>
  </si>
  <si>
    <t>4 -6017.845060 1101.517349 5293.569605 7519.577924 -1853.541636 679.460438 -1693.547554 -2906.303975 -2122.934982</t>
  </si>
  <si>
    <t>4 -1056.666441 247.941606 915.216087 963.579613 -305.022800 -33.194805 -247.848895 -261.451611 -222.561638</t>
  </si>
  <si>
    <t>3 -2196.142317 224.086150 2602.365340 2025.051222 -763.440610 182.485203 -553.887282 -804.587450 -715.948314</t>
  </si>
  <si>
    <t>3 -5391.005425 -1752.462617 12269.254566 4943.852486 493.836467 -2175.027549 -10318.436879 -2554.977243 4484.832074</t>
  </si>
  <si>
    <t>4 -562.341345 106.864688 592.888273 666.040817 -221.351802 13.254429 -151.605916 -265.448898 -178.303795</t>
  </si>
  <si>
    <t>3 -744.858457 -88.886581 1192.991008 1147.625475 -319.832581 -94.230687 -489.760152 -591.747944 -11.311993</t>
  </si>
  <si>
    <t>3 -4715.279843 901.166204 4764.707660 4598.344062 -1692.595993 728.609978 -1108.981188 -2467.170313 -1008.843449</t>
  </si>
  <si>
    <t>3 -1997.435727 -808.570978 3323.358795 2814.002732 -881.274686 -385.673546 454.922572 -1235.862917 -1283.502713</t>
  </si>
  <si>
    <t>3 -4941.731731 -444.122354 3574.204842 3180.680859 99.390641 489.187433 1557.016343 -1767.294339 -1747.361448</t>
  </si>
  <si>
    <t>3 -54.650334 -7.772665 79.231194 36.973674 -5.449521 0.124975 -25.118057 -35.375519 12.035566</t>
  </si>
  <si>
    <t>3 -46.733995 12.377716 81.759908 70.982000 -29.910473 -8.889705 -47.209524 -40.646702 8.269997</t>
  </si>
  <si>
    <t>3 -525.584481 112.916166 673.784589 580.832413 -179.282448 -42.038064 -205.136319 -350.472054 -65.026422</t>
  </si>
  <si>
    <t>4 -361.809163 15.562359 272.792069 446.017262 -76.621068 -42.168377 -63.946336 -157.134163 -32.698122</t>
  </si>
  <si>
    <t>4 -269.973050 52.315604 324.304807 363.476004 -139.006486 -6.738177 -117.058898 -145.557935 -61.764390</t>
  </si>
  <si>
    <t>4 -481.017312 8.083557 639.215246 791.004596 -342.555566 -17.756098 -248.019203 -175.997915 -172.960635</t>
  </si>
  <si>
    <t>4 -1636.027509 303.719797 1717.476850 1895.288389 -590.508225 63.989914 -557.812275 -765.279992 -430.862777</t>
  </si>
  <si>
    <t>4 -1101.046576 202.309483 1096.080518 1225.274209 -427.767873 158.409398 -286.893051 -535.925958 -330.449976</t>
  </si>
  <si>
    <t>4 -439.987804 53.491034 354.901266 733.986105 -201.938609 3.251525 -103.617867 -266.533948 -133.556597</t>
  </si>
  <si>
    <t>3 -228.210480 32.480396 438.202432 261.381379 -86.009939 -44.591308 -229.845414 -145.892672 2.483856</t>
  </si>
  <si>
    <t>3 -215.042229 -49.956777 426.889931 90.982609 56.954425 -83.071664 -362.602692 -55.540586 191.384033</t>
  </si>
  <si>
    <t>3 -1440.213877 113.329200 2249.710029 2178.420817 -659.974659 -114.215167 -819.955142 -854.969201 -652.143343</t>
  </si>
  <si>
    <t>3 -612.073814 64.725526 856.971885 382.341245 -241.628611 -76.763281 -104.299914 -312.310181 43.030568</t>
  </si>
  <si>
    <t>4 -4040.072959 502.672062 3661.764472 4563.883505 -576.434458 -9.342573 -736.739707 -2254.697858 -1111.089080</t>
  </si>
  <si>
    <t>3 -4699.949602 383.805816 10217.404871 5279.361519 -2325.177879 -1266.671906 -1329.450819 -4028.670238 -2230.683868</t>
  </si>
  <si>
    <t>3 -32.175939 -23.933587 47.186545 30.669361 15.191078 -3.643330 -17.242204 -31.310182 15.257489</t>
  </si>
  <si>
    <t>3 -127.607956 -70.055764 295.527384 127.790531 2.996462 -71.208172 -126.828410 -119.668348 89.050437</t>
  </si>
  <si>
    <t>4 -219.159805 33.679767 230.749631 254.377123 -88.199666 17.456642 -50.168175 -115.187061 -63.550061</t>
  </si>
  <si>
    <t>3 -1647.810505 -51.759646 2680.850690 2266.048254 -500.512723 -226.616651 -428.012335 -1063.577169 -1028.623936</t>
  </si>
  <si>
    <t>3 -575.466661 -200.847143 978.968309 883.964874 -207.378083 -219.356346 -421.988121 -420.965503 183.060682</t>
  </si>
  <si>
    <t>4 -536.816894 -151.988078 809.126280 842.765962 -190.813372 -194.605295 -363.473420 -387.362180 173.159751</t>
  </si>
  <si>
    <t>3 -4285.988742 -1205.254473 6332.334057 3589.404257 -1002.480262 -1526.631361 -3.954614 -2190.759888 293.267991</t>
  </si>
  <si>
    <t>4 -373.152215 -1.575224 249.502231 407.963395 70.465668 -115.757950 -227.964101 -135.842030 126.354239</t>
  </si>
  <si>
    <t>3 -67.885030 -14.020834 205.511235 89.387165 -48.802428 -33.745599 -39.356927 -69.635213 -21.453295</t>
  </si>
  <si>
    <t>3 -1251.762812 187.525980 2176.822455 1223.750958 -316.647587 -254.218347 -564.009942 -822.918109 -378.550265</t>
  </si>
  <si>
    <t>4 -413.712125 38.635878 357.534109 457.684704 -115.158521 -95.745847 -199.137021 -87.623831 57.517893</t>
  </si>
  <si>
    <t>3 -1758.317304 196.966188 3571.249662 1127.015851 -582.655701 513.098743 -986.147513 -1186.954316 -894.276743</t>
  </si>
  <si>
    <t>3 -1015.267543 134.171685 1655.070848 778.459446 -421.248567 290.289118 -302.193912 -717.194232 -402.098776</t>
  </si>
  <si>
    <t>3 -35.027465 -15.097084 59.354938 28.031869 -16.570631 -7.747949 1.127681 -27.025806 12.953913</t>
  </si>
  <si>
    <t>3 -700.037101 -42.539104 1217.704203 311.549679 344.659685 -121.034713 -618.126036 -316.566939 -75.621389</t>
  </si>
  <si>
    <t>3 -367.473768 -41.951146 462.509356 208.379523 -71.134290 274.586764 -159.951640 -207.980266 -96.987706</t>
  </si>
  <si>
    <t>3 -4067.793101 812.430237 5989.836721 4014.472315 -2062.937440 -162.196470 -1125.124183 -1955.189077 -1443.537784</t>
  </si>
  <si>
    <t>4 -1149.171680 -123.584696 977.531250 1522.814048 -397.471673 184.303745 -258.710937 -448.928686 -306.787093</t>
  </si>
  <si>
    <t>3 -1114.651892 104.542002 2043.322677 1237.942669 -310.917008 -144.489646 -569.447562 -626.476375 -619.834973</t>
  </si>
  <si>
    <t>3 -411.023722 52.496791 924.131439 581.587125 -224.579462 -153.231238 -140.919123 -404.397176 -224.068460</t>
  </si>
  <si>
    <t>3 -138.281199 8.935251 166.717360 106.915476 -39.524022 -10.003435 3.747101 -85.692876 -12.815317</t>
  </si>
  <si>
    <t>3 -240.358869 -130.828430 585.662030 366.353916 -176.211032 1.227106 -221.896423 -149.681108 -34.268870</t>
  </si>
  <si>
    <t>3 -310.166846 28.580842 420.150246 203.981873 24.787623 -4.796368 -119.676825 -174.056921 -68.806012</t>
  </si>
  <si>
    <t>4 -603.442702 32.541075 629.395168 784.181239 -178.134787 45.566033 -219.556040 -306.651449 -183.903535</t>
  </si>
  <si>
    <t>3 -8.157129 -5.501109 70.780176 5.863376 -0.641262 -18.901718 -58.110594 -19.982460 34.650339</t>
  </si>
  <si>
    <t>3 -73.348094 -13.732591 740.586895 415.627416 303.958556 -530.842463 -689.723857 -617.091212 464.567987</t>
  </si>
  <si>
    <t>3 -1215.786166 239.484326 1591.533297 445.374091 5.859697 -117.205979 -586.019166 -521.342996 158.081162</t>
  </si>
  <si>
    <t>3 -127.404143 8.940626 160.338776 141.931389 -32.245335 -16.920626 -9.288492 -90.294199 -35.059226</t>
  </si>
  <si>
    <t>3 -676.030887 36.734507 1540.732057 548.015709 -360.163775 -157.085292 -295.506404 -500.840883 -135.865125</t>
  </si>
  <si>
    <t>4 -772.677461 104.791748 889.936905 1029.988679 -327.032448 -24.040121 -402.553371 -360.399889 -138.020099</t>
  </si>
  <si>
    <t>4 -13369.463601 2838.963816 12114.858983 15486.875576 -2547.549669 -920.685394 -845.798145 -7302.545920 -5454.817774</t>
  </si>
  <si>
    <t>3 -1495.009147 156.476834 4161.200478 2361.495438 -1110.035388 -411.090514 -1686.380507 -1499.832025 -476.846890</t>
  </si>
  <si>
    <t>3 -286.878637 44.503208 571.803973 240.302872 -139.093765 -7.614331 -59.379916 -221.071898 -142.573624</t>
  </si>
  <si>
    <t>3 -794.547304 177.100077 1586.484227 566.713418 -194.240735 -16.709432 -383.836393 -648.621382 -292.350744</t>
  </si>
  <si>
    <t>3 -440.565359 -66.317883 1165.954175 342.519977 269.002957 -112.188213 -822.462696 -264.058122 -71.891594</t>
  </si>
  <si>
    <t>3 -68.371992 -21.582140 138.586162 19.159357 74.836199 -39.733165 -160.575018 -43.270504 100.949230</t>
  </si>
  <si>
    <t>3 -1665.899504 412.045453 1943.846734 786.218544 -709.418203 337.913192 33.554093 -543.230977 -595.039016</t>
  </si>
  <si>
    <t>3 -162.693942 -48.872656 692.585642 523.924231 -191.772333 -168.127325 -190.145140 -349.302438 -105.600782</t>
  </si>
  <si>
    <t>4 -74.881249 -0.930519 115.264398 140.415476 -19.426445 12.300384 -95.069765 -47.445709 -30.227684</t>
  </si>
  <si>
    <t>3 -550.009106 -22.728015 640.376002 480.898588 -116.621933 -53.002259 -167.197126 -229.590412 17.869079</t>
  </si>
  <si>
    <t>3 -7735.380161 1252.281627 8133.166378 4809.785789 -900.863216 -434.644436 -22.888350 -4249.375889 -852.206294</t>
  </si>
  <si>
    <t>3 -23.325714 -14.295842 58.236564 19.614331 -4.857426 16.234993 -17.853200 -31.760600 -1.993559</t>
  </si>
  <si>
    <t>3 -149.735150 34.388548 309.218006 152.323684 -93.309773 -36.733097 -60.274130 -98.966976 -56.911918</t>
  </si>
  <si>
    <t>3 -30.338734 -3.307095 78.665628 39.725828 -30.482384 -0.157725 -30.683283 -21.647804 -1.774986</t>
  </si>
  <si>
    <t>4 -123.828535 -24.591281 181.048798 223.391239 -68.353156 -24.100646 -70.478209 -82.924835 -10.163865</t>
  </si>
  <si>
    <t>3 -1940.693437 170.067338 3414.827965 2007.427173 -751.631395 -123.533614 -709.942764 -1367.328673 -699.207790</t>
  </si>
  <si>
    <t>4 -4338.716520 1091.787750 2977.727077 3415.159588 -1375.707851 -128.218643 -152.263831 -2091.986953 602.211346</t>
  </si>
  <si>
    <t>3 -11302.271117 1042.479356 13469.394434 10072.425274 -4093.832746 135.016430 1196.405409 -5675.221807 -4844.489973</t>
  </si>
  <si>
    <t>3 -230.058754 -112.767898 794.979371 338.940793 -74.311206 -72.066037 -592.178003 -199.446601 146.900695</t>
  </si>
  <si>
    <t>3 -355.035301 -154.592653 780.711568 705.474297 -196.797132 49.664372 -542.816062 -182.912755 -103.701309</t>
  </si>
  <si>
    <t>3 -4875.793743 -3280.959965 13144.710997 11999.553919 -3299.901467 -6106.808599 -1709.825414 -7398.248350 1527.065421</t>
  </si>
  <si>
    <t>3 -1463.941576 248.357608 1915.193042 1788.146688 -502.166122 -138.147491 -328.818666 -932.710076 -585.944888</t>
  </si>
  <si>
    <t>4 -136.372624 -49.562569 75.715246 89.967952 55.376959 12.507866 1.280402 -46.148573 -2.766187</t>
  </si>
  <si>
    <t>3 -71.582614 16.751323 113.336202 101.374099 -47.884427 -32.196236 -0.577849 -73.080713 -6.141116</t>
  </si>
  <si>
    <t>3 -2364.215678 560.499022 3271.574410 1847.746488 -846.599438 -177.514855 -783.780820 -1275.856254 -231.884853</t>
  </si>
  <si>
    <t>3 -1428.918907 419.186496 1958.523488 1583.502859 -633.740072 -101.941569 -539.281632 -817.601269 -439.738625</t>
  </si>
  <si>
    <t>3 -1015.659015 85.507416 1329.053691 1012.775942 -347.514110 14.362199 -182.823349 -482.410492 -413.296825</t>
  </si>
  <si>
    <t>3 -105.782424 -0.471614 146.058133 120.036051 -16.442845 -18.331923 -11.322498 -99.635046 -14.108753</t>
  </si>
  <si>
    <t>3 -321.342898 63.810065 878.597905 237.388958 -205.486421 -119.887489 -148.291875 -350.361711 -34.430062</t>
  </si>
  <si>
    <t>4 -136.771715 -59.208965 198.875518 230.127117 -45.356140 7.027298 -111.488410 -54.824977 -28.380485</t>
  </si>
  <si>
    <t>4 -272.135308 37.597547 277.526398 359.888007 -124.310274 9.827021 -68.447171 -144.955810 -74.992570</t>
  </si>
  <si>
    <t>3 -1185.185785 149.971917 2757.480416 1051.491783 -594.205932 -328.353679 -501.008661 -926.979261 -423.218903</t>
  </si>
  <si>
    <t>3 -1481.697689 -213.392284 2909.827478 809.925227 -531.921768 -14.422400 254.789382 -1020.933544 -712.195913</t>
  </si>
  <si>
    <t>3 -1590.957520 322.024647 2774.634977 2151.573019 -504.186591 -236.596930 -1107.150118 -1499.098421 -310.251977</t>
  </si>
  <si>
    <t>3 -1083.537557 211.795032 2980.190475 163.670115 -467.187748 -191.620822 -520.152079 -767.133125 -326.035887</t>
  </si>
  <si>
    <t>3 -69.443624 -1.394014 220.361322 106.108740 -62.557403 -25.977008 -37.614476 -91.304856 -38.179715</t>
  </si>
  <si>
    <t>3 -1042.659384 97.891272 2326.086279 969.221344 -419.764566 -222.883818 -491.821810 -880.043890 -336.039336</t>
  </si>
  <si>
    <t>4 -197.192466 13.242711 180.317707 224.169328 -125.551410 25.025951 -86.577661 -26.430486 -7.005196</t>
  </si>
  <si>
    <t>3 -72.098542 -6.808921 89.326801 84.496573 -14.169732 -4.636138 -29.774062 -67.427553 21.091111</t>
  </si>
  <si>
    <t>4 -59.891561 -22.562918 23.437561 39.589963 21.259803 4.194024 29.818879 -26.356256 -9.490264</t>
  </si>
  <si>
    <t>3 -4128.776040 1134.350451 6137.358510 3773.687211 -1687.220558 -400.752206 -935.616497 -2226.007549 -1667.053899</t>
  </si>
  <si>
    <t>3 -156.125952 17.825860 207.239437 150.456006 -66.415960 3.448404 -56.566742 -80.260017 -19.602324</t>
  </si>
  <si>
    <t>3 -450.112486 -44.648503 836.383002 503.258637 -327.249035 -144.924451 -310.695427 -424.171662 362.157090</t>
  </si>
  <si>
    <t>4 -329.509372 -46.913025 490.601472 760.475274 -80.560486 -20.290011 -455.186582 -242.305438 -76.317925</t>
  </si>
  <si>
    <t>3 -456.691318 120.256151 529.360438 285.338531 -39.306901 2.723907 -118.508227 -224.694571 -98.484122</t>
  </si>
  <si>
    <t>3 -653.712391 217.558346 1933.695932 470.329300 -325.904016 -384.367732 -1050.625690 -469.130152 262.142969</t>
  </si>
  <si>
    <t>3 -944.504695 -104.177494 1909.983236 938.766018 -427.748542 -117.592923 -383.073887 -531.598963 -340.064569</t>
  </si>
  <si>
    <t>3 -328.940547 23.690956 481.693125 130.599049 -81.799376 31.976757 -38.214152 -170.105279 -48.905591</t>
  </si>
  <si>
    <t>3 -93.823813 -8.877615 174.660379 156.701534 -50.350523 -11.640782 -90.601281 -78.347848 2.278296</t>
  </si>
  <si>
    <t>3 -33.320163 -21.732809 64.915815 37.080869 -9.405765 -4.582958 17.354709 -41.044129 -9.266097</t>
  </si>
  <si>
    <t>3 -464.726708 -26.839715 743.046672 279.874342 164.077713 -102.099555 -337.347331 -136.662366 -119.330168</t>
  </si>
  <si>
    <t>3 -115.980481 -69.084965 183.095046 163.577938 -5.902771 -23.921081 -33.247323 -95.958119 -2.579984</t>
  </si>
  <si>
    <t>3 -1823.671015 99.235254 1806.668518 1167.103908 -212.078478 21.490401 44.129315 -759.983601 -342.916241</t>
  </si>
  <si>
    <t>3 -31.898832 -2.220499 55.467014 50.694006 -16.530145 -1.441844 -31.061782 -24.071381 1.063050</t>
  </si>
  <si>
    <t>3 -122.016823 -84.542267 242.287744 211.719914 -51.645655 -1.801708 -156.867361 -29.867128 -7.267927</t>
  </si>
  <si>
    <t>4 -31.262176 -7.071863 52.297164 53.517419 -13.170439 -7.584109 -19.391551 -37.930117 10.594579</t>
  </si>
  <si>
    <t>3 -810.951819 66.073342 3100.080057 574.456516 -581.415385 -537.603819 -981.231351 -975.478499 146.058885</t>
  </si>
  <si>
    <t>3 -159.226399 68.292339 508.958788 86.067771 -71.541416 -110.447555 -175.012657 -217.599450 70.507973</t>
  </si>
  <si>
    <t>3 -93.924706 -9.704360 157.897356 84.621513 -23.056673 -32.258468 -46.086369 -63.660481 26.170461</t>
  </si>
  <si>
    <t>3 -97.833586 11.668215 154.534582 43.453194 5.046093 -26.988225 -111.271357 -42.684168 64.072983</t>
  </si>
  <si>
    <t>3 -126.534760 15.414105 184.156979 111.707687 -56.150762 27.158941 -55.767686 -73.199436 -26.786103</t>
  </si>
  <si>
    <t>3 -489.027450 -170.073647 809.343400 -28.327441 -2.842272 -117.108263 -144.438661 27.324713 115.140794</t>
  </si>
  <si>
    <t>3 -136.179868 -8.163605 191.935613 155.466070 -29.954573 -19.225530 -51.000537 -71.581141 -31.298089</t>
  </si>
  <si>
    <t>3 -2088.510422 296.989302 3443.986965 2424.400220 -858.337336 -126.311796 -905.856071 -1007.955449 -1178.416368</t>
  </si>
  <si>
    <t>3 -1958.605387 176.439476 4172.601932 1678.661140 -519.123529 -366.991351 -944.193290 -1614.994334 -623.806075</t>
  </si>
  <si>
    <t>3 -2620.298412 317.211110 4991.891527 2753.603619 -1315.466870 -606.234848 -1195.534971 -2218.598795 -106.592661</t>
  </si>
  <si>
    <t>3 -743.478866 -18.891281 1292.975033 733.436229 -74.880502 -225.142324 -829.962299 -359.572277 225.498395</t>
  </si>
  <si>
    <t>3 -1241.588932 -140.211172 719.674962 223.298139 638.460005 103.060789 135.252627 -188.102506 -249.871103</t>
  </si>
  <si>
    <t>3 -47.050050 -24.347291 63.772299 40.841146 24.736313 -1.547579 -40.284490 -9.607688 -6.513971</t>
  </si>
  <si>
    <t>4 -67.937233 -5.597311 61.125157 62.718877 -9.266137 6.129382 6.039288 -36.447015 -16.765991</t>
  </si>
  <si>
    <t>3 -729.622465 -13.094523 950.321962 620.135295 -2.672186 -96.543451 -226.410290 -339.594434 -162.527102</t>
  </si>
  <si>
    <t>3 -821.830879 104.539141 1895.777426 680.004838 -184.695183 -285.892074 -676.169303 -594.683595 -117.057151</t>
  </si>
  <si>
    <t>4 -111.212347 -2.018157 128.381761 217.640448 -58.995322 -15.732543 -93.962084 -56.789877 -7.312555</t>
  </si>
  <si>
    <t>3 -1041.938889 -11.959760 1160.845703 994.688697 -301.520704 225.487641 -249.205520 -555.187752 -221.219090</t>
  </si>
  <si>
    <t>3 -179.922712 -25.690372 414.561749 283.228729 -13.961232 -91.772985 -189.756903 -119.332867 -77.357075</t>
  </si>
  <si>
    <t>4 -95.590091 13.250321 120.185097 143.841757 -50.340779 -10.280282 -57.984084 -60.636136 -2.446721</t>
  </si>
  <si>
    <t>4 -109.456370 -7.329385 139.326798 180.871814 -54.180706 -27.232410 -22.589086 -71.573201 -27.837995</t>
  </si>
  <si>
    <t>3 -175.030935 -34.167452 646.264772 319.787589 -175.715852 28.198928 -235.118313 -313.394932 -60.824210</t>
  </si>
  <si>
    <t>3 -309.203428 -24.287805 633.036995 528.918375 -251.702561 -73.344058 -209.462265 -249.821721 -44.135121</t>
  </si>
  <si>
    <t>3 -171.638685 6.349190 214.545025 112.232083 -33.721713 15.633269 -53.245518 -149.352031 59.197558</t>
  </si>
  <si>
    <t>4 -557.636018 52.700612 676.000348 836.962843 -200.018465 -126.209932 -151.671895 -350.566625 -179.566091</t>
  </si>
  <si>
    <t>3 -199.284575 -81.366347 351.089716 297.582669 -143.631554 -29.687696 48.910514 -148.709566 -94.904991</t>
  </si>
  <si>
    <t>3 -1005.820952 149.007458 1652.008561 794.959891 -395.861901 -161.234780 -148.085988 -539.245874 -345.732652</t>
  </si>
  <si>
    <t>3 -9515.749625 939.441303 15304.994703 8900.437997 -3192.238946 -2304.955323 -3351.830580 -5087.909988 -1692.351641</t>
  </si>
  <si>
    <t>4 -120.414345 -62.000074 31.143224 210.283073 76.224333 -48.784811 -114.945318 -76.161326 104.652150</t>
  </si>
  <si>
    <t>4 -1001.030819 -287.449720 766.100530 851.332774 92.766704 -233.515146 -529.443087 76.068005 265.152202</t>
  </si>
  <si>
    <t>3 -1348.383740 -12.816958 2248.438166 659.245388 -120.068334 -305.019828 46.230363 -521.530476 -646.111193</t>
  </si>
  <si>
    <t>3 -324.911399 7.552416 744.953351 472.074135 -197.012331 -97.878303 -156.176736 -287.063982 -161.541057</t>
  </si>
  <si>
    <t>3 -1100.869457 138.418362 1289.101463 619.378394 -153.902312 -69.021284 -125.846527 -508.365501 -88.909248</t>
  </si>
  <si>
    <t>3 -322.604176 78.543392 384.215729 381.786236 -133.751427 -72.406978 -207.926165 -185.327457 77.468766</t>
  </si>
  <si>
    <t>3 -347.317335 26.466214 713.593533 275.273364 -184.042381 -36.840021 -147.644913 -242.002205 -57.490411</t>
  </si>
  <si>
    <t>3 -2710.265558 -178.547786 2346.053185 2206.445645 17.004924 115.965738 -133.426043 -1353.813574 -309.462050</t>
  </si>
  <si>
    <t>3 -162.312320 38.445820 165.199677 133.628083 -76.892722 9.578325 -13.951191 -73.458477 -20.238296</t>
  </si>
  <si>
    <t>3 -1780.522768 58.321515 2714.918751 -211.039516 1306.574951 -495.216077 -1319.379364 -828.090183 554.401377</t>
  </si>
  <si>
    <t>4 -1491.071133 407.169171 1929.455650 2942.075055 -999.996422 -41.119356 -716.897579 -1181.262961 -848.366925</t>
  </si>
  <si>
    <t>4 -742.430270 158.363054 808.515658 926.167301 -335.739690 23.342326 -199.449948 -436.225430 -202.548693</t>
  </si>
  <si>
    <t>3 -32.961210 -12.493771 65.916900 48.058087 -10.530913 8.875983 -21.163336 -51.072487 5.370344</t>
  </si>
  <si>
    <t>3 -870.321523 35.504696 1250.114412 1228.714939 -122.469552 -137.686625 -994.668797 -584.985609 195.780225</t>
  </si>
  <si>
    <t>3 -665.456180 -190.768628 821.117766 382.347994 22.534250 6.358450 -104.310236 -363.609050 91.771705</t>
  </si>
  <si>
    <t>4 -1991.822947 425.601282 1666.762350 2351.525059 -677.676222 40.065501 -479.236783 -1049.082965 -286.148477</t>
  </si>
  <si>
    <t>3 -94.584421 12.061054 171.038126 77.034855 -34.766167 -17.735838 -56.894856 -59.822432 3.668108</t>
  </si>
  <si>
    <t>3 -79.350964 -82.171294 244.088744 237.983333 -104.458591 -39.260652 -56.305139 -108.738367 -11.789609</t>
  </si>
  <si>
    <t>3 -74.980093 3.719485 119.102171 112.536220 -31.968205 -4.947286 -82.451242 -44.414581 3.402580</t>
  </si>
  <si>
    <t>3 -745.638681 -156.206614 1262.529919 1017.475198 -265.383916 -149.438295 -288.711299 -513.581111 -161.057318</t>
  </si>
  <si>
    <t>3 -3406.284218 430.512282 3192.171287 2988.951918 -714.532772 -15.885735 -870.066878 -1104.342013 -500.551893</t>
  </si>
  <si>
    <t>3 -307.838234 -2.028198 297.023591 164.279816 -27.887414 8.068263 49.439451 -140.685615 -40.374652</t>
  </si>
  <si>
    <t>3 -8681.356863 326.961832 11437.462484 8207.687263 -2816.342898 402.208557 -2607.997302 -4549.876476 -1718.849370</t>
  </si>
  <si>
    <t>4 -6542.097193 1012.404768 4942.229346 8215.921922 -1900.832485 38.187367 -1782.382837 -3417.186787 -566.308795</t>
  </si>
  <si>
    <t>3 -105.783832 -16.931718 121.598890 73.088690 -7.448910 3.134656 2.608672 -52.547963 -17.719777</t>
  </si>
  <si>
    <t>4 -944.202525 220.981092 591.036949 1028.842179 -258.391133 65.198127 -137.204598 -355.669615 -210.598363</t>
  </si>
  <si>
    <t>3 -93.300961 -11.985854 181.876480 133.703447 -66.475958 -6.627541 -60.921179 -64.471273 -11.798654</t>
  </si>
  <si>
    <t>4 -83.746511 -9.896297 99.888878 120.286844 -40.240082 -10.156483 -14.986448 -57.669331 -3.481430</t>
  </si>
  <si>
    <t>4 -242.869247 21.295782 271.104379 340.429824 -112.984144 8.995343 -92.621903 -146.641673 -46.710028</t>
  </si>
  <si>
    <t>4 -1727.230589 340.128403 686.175401 2691.811901 194.770091 -187.038112 -784.859506 -921.654758 -292.117114</t>
  </si>
  <si>
    <t>3 -936.142140 119.382035 1029.381807 832.826908 -258.170508 182.382343 -317.794245 -466.589649 -185.284658</t>
  </si>
  <si>
    <t>3 -616.975433 -291.551794 891.879851 736.761154 -151.367457 -57.092228 147.865771 -331.780355 -327.751266</t>
  </si>
  <si>
    <t>4 -1406.768695 -456.116176 2107.298882 2144.097731 -686.759605 -226.357476 622.624174 -822.395717 -1275.648877</t>
  </si>
  <si>
    <t>3 -876.670388 -41.049909 988.865081 705.659829 -202.399612 -21.780342 227.437888 -487.308923 -292.765077</t>
  </si>
  <si>
    <t>3 -96.240705 -78.229251 225.903674 113.754109 -58.810263 -21.631099 13.654918 -73.531499 -24.871554</t>
  </si>
  <si>
    <t>3 -22.579566 -9.745946 53.380522 17.759090 -4.317644 -15.943805 -57.220237 8.162087 30.505161</t>
  </si>
  <si>
    <t>3 -77.177475 11.868993 94.567836 69.228044 -12.806208 0.378007 -28.214948 -47.653760 -10.191586</t>
  </si>
  <si>
    <t>3 -179.006321 -33.570629 194.507328 187.545970 -32.991105 -6.686067 -41.047308 -55.220635 -33.533136</t>
  </si>
  <si>
    <t>3 -10.909487 -10.978823 47.675870 13.658530 -6.087647 -5.617201 -24.013236 -22.051840 18.323365</t>
  </si>
  <si>
    <t>4 -197.286761 -9.203730 394.099041 398.431526 -49.880132 58.450181 -284.564157 -225.129788 -84.919226</t>
  </si>
  <si>
    <t>3 -2031.883364 -620.293204 2961.744649 865.475373 473.720019 -111.385854 -470.165453 -925.760659 -141.490322</t>
  </si>
  <si>
    <t>3 -97.380339 19.434775 188.471381 128.765882 -66.799915 -5.838047 -46.771216 -94.314880 -25.568395</t>
  </si>
  <si>
    <t>4 -828.794919 176.729277 1046.957093 1097.851332 -269.112357 -38.193243 -723.297735 -466.511555 4.358926</t>
  </si>
  <si>
    <t>4 -196.552700 -66.987829 304.214299 397.406907 -93.852428 15.963244 -187.128900 -112.579788 -60.485028</t>
  </si>
  <si>
    <t>3 -2145.430601 -296.658532 4036.238786 2934.864625 -1087.377858 -192.035257 -942.778141 -1435.623747 -871.231667</t>
  </si>
  <si>
    <t>3 -5686.252547 -437.033173 9046.303390 3547.031055 -2311.486287 -458.879786 -2171.991043 -2052.026419 524.264899</t>
  </si>
  <si>
    <t>3 -1531.302856 24.915313 1414.396849 1347.735813 -157.901889 -196.363058 -165.198944 -691.147140 -45.152424</t>
  </si>
  <si>
    <t>4 -1255.916775 59.502888 1150.853381 1845.797200 -754.685686 -130.275680 -394.320366 -294.382126 -226.578447</t>
  </si>
  <si>
    <t>4 -51.288017 -24.188446 28.531090 106.798953 -22.948618 1.350409 21.348089 -57.787795 -1.815770</t>
  </si>
  <si>
    <t>4 -303.285975 40.990985 283.329147 501.747955 -121.684975 -0.980625 -90.852786 -174.611408 -134.655416</t>
  </si>
  <si>
    <t>3 -239.231722 2.390967 391.813393 214.855263 -109.464548 -25.314793 11.384044 -174.161590 -72.274447</t>
  </si>
  <si>
    <t>3 -5567.960434 34.396393 5987.618859 5131.219457 -532.880834 7.739371 -2566.094938 -2005.133542 -488.928298</t>
  </si>
  <si>
    <t>3 -67.882161 7.717093 79.026270 64.768855 -19.091886 -0.785664 -12.922703 -46.127601 -4.703003</t>
  </si>
  <si>
    <t>4 -578.299458 131.585462 487.335018 734.605575 -225.023317 -2.144981 -258.091796 -237.282785 -52.688067</t>
  </si>
  <si>
    <t>3 -8924.193304 -788.721394 14165.504319 13743.577775 -4765.122362 -1114.566521 -3365.460978 -5940.549308 -3010.553216</t>
  </si>
  <si>
    <t>4 -485.759538 0.097115 349.402008 945.000562 -147.797971 -15.148927 -280.818228 -254.667606 -110.311987</t>
  </si>
  <si>
    <t>4 -83.435097 4.348229 86.540408 98.421390 -12.772438 10.401670 -21.799081 -57.308514 -24.397384</t>
  </si>
  <si>
    <t>3 -43.040615 -5.396125 66.935183 45.197954 -17.842439 -7.070218 -33.986864 -23.814919 19.017340</t>
  </si>
  <si>
    <t>3 -3049.896558 73.299826 4107.584655 2507.906931 -846.447325 -486.986727 -2341.536463 -1147.858500 1183.900822</t>
  </si>
  <si>
    <t>3 -1377.713541 26.115071 1189.752953 535.698286 2.447678 245.494358 268.170610 -416.619700 -473.363980</t>
  </si>
  <si>
    <t>4 -38.278684 -18.455568 75.340870 86.667005 -61.567070 0.648890 9.691669 -60.828790 6.780377</t>
  </si>
  <si>
    <t>3 -32.411257 -4.367310 40.483360 27.858092 6.709340 -12.591403 -22.785507 -21.900246 19.004052</t>
  </si>
  <si>
    <t>3 -6980.991378 -2561.446685 9442.542559 3270.575674 2826.459159 -1402.340473 803.644505 -3911.124033 -1487.462635</t>
  </si>
  <si>
    <t>3 -327.643279 58.036276 401.331337 371.010894 -140.387626 9.600517 -109.141275 -189.519174 -73.290663</t>
  </si>
  <si>
    <t>3 -2785.537678 135.052005 4859.860071 1147.674620 -434.672407 -565.037972 -1851.565557 -1105.671165 599.865537</t>
  </si>
  <si>
    <t>3 -10147.818377 1427.304005 15004.459569 12625.112358 -4131.799786 -432.015962 -4764.757211 -8078.432735 -1502.124316</t>
  </si>
  <si>
    <t>3 -623.748022 75.092171 872.729582 239.608750 -217.524473 83.926933 -95.992743 -291.865596 -42.234220</t>
  </si>
  <si>
    <t>3 -1212.647299 15.543902 1816.517359 1780.851186 -318.148130 85.275955 -1477.378635 -611.658126 -78.384592</t>
  </si>
  <si>
    <t>3 -91.377081 -39.135494 137.087385 104.223795 -18.600343 5.961689 10.398218 -77.216621 -31.343200</t>
  </si>
  <si>
    <t>3 -2588.235412 404.082386 2599.070234 1460.644790 -166.613252 -185.512132 14.788345 -1252.404463 -285.856976</t>
  </si>
  <si>
    <t>3 -26926.855651 4253.626122 34341.544401 30952.467175 -6112.382629 -4033.309025 -12138.033656 -16249.176995 -4088.242904</t>
  </si>
  <si>
    <t>4 -169.553358 -7.393503 188.337602 208.137905 -0.064311 -96.373481 -33.744939 -116.853907 27.505488</t>
  </si>
  <si>
    <t>3 -345.758550 42.108143 451.394703 420.564358 -133.766375 51.709241 -119.476623 -297.271541 -69.506195</t>
  </si>
  <si>
    <t>4 -333.870706 46.490966 352.329619 435.476456 -116.848923 -11.124444 -141.657285 -173.397959 -57.400637</t>
  </si>
  <si>
    <t>3 -9642.813581 359.785431 11910.467683 7144.718712 -719.499058 -1208.608298 -1841.378742 -5254.474945 -748.326993</t>
  </si>
  <si>
    <t>4 -39.638727 -0.743198 54.889367 70.906445 -23.854878 2.319552 -24.038715 -34.186898 -5.653249</t>
  </si>
  <si>
    <t>3 -11046.746512 -1539.809575 10423.635688 8064.326477 -974.856180 211.877776 689.225206 -1746.753175 -4081.024316</t>
  </si>
  <si>
    <t>4 -98.751752 -6.168210 109.877507 226.377126 -75.592192 -5.343395 -72.316373 -57.967406 -20.115895</t>
  </si>
  <si>
    <t>3 -232.869590 38.622140 311.712491 247.564116 -89.113364 -43.912668 -41.927220 -110.038399 -80.039254</t>
  </si>
  <si>
    <t>3 -230.138892 -2.157753 293.151756 225.179159 12.764761 -20.461413 -192.178830 -122.221269 36.060557</t>
  </si>
  <si>
    <t>3 -63.484562 -9.069694 105.464033 33.945714 -17.548661 0.714119 -31.776961 -7.086498 -11.157599</t>
  </si>
  <si>
    <t>3 -20089.484606 1260.646987 15421.184685 13459.534405 -5693.284451 13956.794100 -3051.522510 -9637.510355 -5626.518611</t>
  </si>
  <si>
    <t>4 -220.972490 -3.360701 179.979082 390.383042 -96.549745 -22.552562 -117.915480 -58.867184 -50.145420</t>
  </si>
  <si>
    <t>3 -46.661167 -13.518996 133.124687 59.342723 -9.794517 -31.175406 -86.243580 -46.152313 41.077344</t>
  </si>
  <si>
    <t>4 -641.638799 -29.748993 1098.576594 1272.749750 -310.922468 -156.161168 -717.287677 -444.066876 -71.503604</t>
  </si>
  <si>
    <t>3 -516.016624 54.390497 799.900286 523.474023 -331.046948 -30.421141 -276.583938 -245.986719 22.284132</t>
  </si>
  <si>
    <t>4 -755.571441 82.249347 426.672860 958.065923 115.274344 -98.528951 -301.240954 -388.097771 -38.832304</t>
  </si>
  <si>
    <t>4 -256.951313 23.416980 249.277716 252.667332 -57.119731 13.903326 -118.989348 -95.531745 -10.675597</t>
  </si>
  <si>
    <t>3 -400.139596 96.480839 397.758734 387.342947 -136.393496 35.315204 -94.865208 -196.794782 -88.708855</t>
  </si>
  <si>
    <t>4 -298.210831 61.141438 299.570366 360.795188 -120.600015 -6.168817 -103.083583 -170.216078 -23.229949</t>
  </si>
  <si>
    <t>4 -605.251614 77.220129 1124.262032 2316.833703 -542.636882 -354.359574 -953.653655 -764.811665 -297.632656</t>
  </si>
  <si>
    <t>3 -192.667041 -5.335231 233.923127 103.510524 -5.263102 -21.778099 -29.394482 -89.750276 6.752771</t>
  </si>
  <si>
    <t>3 -2873.355028 410.531515 3421.359832 3340.184217 -1084.725186 433.939100 -1043.594476 -2051.691245 -552.673639</t>
  </si>
  <si>
    <t>3 -80.279953 -15.658446 106.358417 80.779267 -36.414689 -4.195439 -71.335967 3.937272 16.808446</t>
  </si>
  <si>
    <t>3 -1880.094677 169.776176 3425.323893 3276.908515 -1471.411453 -346.505390 -228.230779 -1808.520414 -1137.252223</t>
  </si>
  <si>
    <t>4 -205.776481 35.955675 316.863884 396.007127 -117.047454 -42.023911 -190.162124 -189.130572 -4.691331</t>
  </si>
  <si>
    <t>3 -905.544030 253.682426 2236.306686 1200.049656 -580.359339 -364.174393 -583.836922 -847.607434 -408.528996</t>
  </si>
  <si>
    <t>3 -61.831871 -15.800974 138.168040 68.682547 -33.566264 -24.690621 -45.207528 -67.216761 41.462006</t>
  </si>
  <si>
    <t>3 -668.825406 -165.326164 1479.520190 35.071258 326.011806 -281.229717 -574.519882 -147.755063 -2.963376</t>
  </si>
  <si>
    <t>3 -354.175370 50.734877 611.996975 262.774527 -99.686855 -58.410514 -120.048514 -221.949279 -71.239509</t>
  </si>
  <si>
    <t>4 -81.486083 21.076280 125.698119 138.629216 -60.077007 -24.790109 -11.794502 -83.831926 -23.424786</t>
  </si>
  <si>
    <t>4 -1690.118920 -989.743149 2319.899292 2835.476390 -138.963436 -1055.351299 838.592322 -1739.903969 -379.944711</t>
  </si>
  <si>
    <t>4 -3194.740286 779.407885 4106.352122 5471.126657 -1841.074090 -562.517051 -569.719713 -2833.965150 -1354.893727</t>
  </si>
  <si>
    <t>3 -509.998285 -35.247488 945.835065 528.219166 -151.932831 -136.017390 -359.793378 -369.230181 88.157110</t>
  </si>
  <si>
    <t>3 -80.272022 1.516478 207.482609 104.754241 -63.228475 -14.795563 -33.505470 -83.558184 -38.394783</t>
  </si>
  <si>
    <t>4 -2622.252336 302.942003 1848.908653 3621.540060 -93.869391 -187.860576 -291.436726 -999.552211 -1578.440733</t>
  </si>
  <si>
    <t>4 -852.586509 157.364570 655.132430 799.623129 -143.298617 -66.746122 -232.216307 -190.288970 -126.995241</t>
  </si>
  <si>
    <t>3 -38.510351 -3.690535 166.143408 55.568919 -2.336580 -42.137139 -140.412696 -78.168623 83.542614</t>
  </si>
  <si>
    <t>3 -665.755161 12.906192 816.542559 478.771472 -308.868008 54.864836 59.321498 -313.919055 -133.867323</t>
  </si>
  <si>
    <t>3 -84.043884 -6.044761 145.532553 112.574319 -44.758599 -9.584007 -36.910659 -47.885619 -28.880334</t>
  </si>
  <si>
    <t>3 -175.178313 32.732601 208.108511 201.260237 -61.423758 -11.263492 -88.259174 -95.923970 -10.054423</t>
  </si>
  <si>
    <t>3 -3090.035218 103.378769 5849.718253 1831.649942 -1129.079644 -325.847182 20.342973 -2176.743867 -1083.425340</t>
  </si>
  <si>
    <t>4 -117.822328 -36.548889 150.442909 164.737219 -43.476475 -1.546127 -67.238672 -66.920804 18.371712</t>
  </si>
  <si>
    <t>3 -265.680793 -27.413904 468.468104 213.178244 -141.101784 -40.336823 -58.454725 -121.761095 -26.899166</t>
  </si>
  <si>
    <t>3 -6887.659662 -788.135080 7781.403778 7486.163915 -1855.079795 849.975019 -2598.966681 -3540.345461 -447.465682</t>
  </si>
  <si>
    <t>4 -26.572068 -10.054320 41.262289 52.212331 -8.674715 -10.640220 -23.910534 -24.866182 11.242785</t>
  </si>
  <si>
    <t>3 -8454.968825 2297.916002 8614.326661 8549.443332 -2598.242064 -264.914549 -2370.079800 -3977.037720 -1796.566506</t>
  </si>
  <si>
    <t>3 -1018.796279 46.191889 1603.388338 1339.492111 -341.875591 -161.027821 -426.448102 -598.366954 -442.561749</t>
  </si>
  <si>
    <t>3 -111.471538 0.936092 124.479077 -16.533611 82.479529 20.322983 -37.892060 -68.099829 5.778180</t>
  </si>
  <si>
    <t>4 -737.407792 116.105981 721.998036 975.040681 -261.632856 38.830598 -305.003134 -438.780804 -109.156754</t>
  </si>
  <si>
    <t>3 -816.812577 -450.430642 1313.087229 1076.390946 -289.888418 -183.385188 448.364961 -453.664619 -643.676537</t>
  </si>
  <si>
    <t>9 -72.436020 -4.500095 45.019175 49.277834 -37.403886 -9.901715 -29.376310 -36.870496 96.190368</t>
  </si>
  <si>
    <t>4 -3357.546782 736.807146 3378.466277 3519.989130 -1189.217405 117.049623 -63.471308 -2020.526953 -1121.579984</t>
  </si>
  <si>
    <t>3 -280.108072 52.567558 342.748270 298.611317 -103.248181 -12.396361 -128.699033 -81.899311 -87.579295</t>
  </si>
  <si>
    <t>3 -1266.947579 142.608630 1691.842721 1310.715637 -57.411736 -100.563156 -549.312764 -760.016842 -410.925003</t>
  </si>
  <si>
    <t>3 -288.694468 46.787197 946.341352 343.689270 -92.799215 -191.699465 -705.010299 -282.318503 223.697331</t>
  </si>
  <si>
    <t>3 -68.473689 -0.252863 107.830121 27.108149 -4.479503 -1.041948 -24.209603 -38.930903 2.448882</t>
  </si>
  <si>
    <t>3 -60.728095 -15.399702 191.878734 80.823127 -36.789080 -31.877940 -14.984464 -76.779420 -36.143970</t>
  </si>
  <si>
    <t>3 -5094.216650 10.353321 5655.912602 4218.262550 -494.634680 16.383625 -2323.662670 -2049.286411 60.838913</t>
  </si>
  <si>
    <t>3 -671.694392 -107.414956 1230.249837 1114.988669 -309.838213 -84.841337 -564.743478 -580.187367 -26.529035</t>
  </si>
  <si>
    <t>4 -3293.234915 665.199867 3257.591968 3990.427192 -1158.879375 116.303653 -942.500041 -2000.437083 -634.496584</t>
  </si>
  <si>
    <t>3 -39.534862 11.213223 133.571427 19.243649 -16.855183 -32.025433 -6.763414 -65.314773 -3.535124</t>
  </si>
  <si>
    <t>3 -700.656948 172.440996 915.485485 644.320955 -285.547383 -9.978978 -157.492244 -413.346411 -165.230462</t>
  </si>
  <si>
    <t>4 -3531.720263 1130.261108 2915.216794 5399.951861 -528.041254 -1448.097143 -219.744008 -2714.256662 -1003.622008</t>
  </si>
  <si>
    <t>3 -102.306468 -47.553497 226.675082 -22.018646 -62.794324 35.721351 -41.191805 7.000487 6.466309</t>
  </si>
  <si>
    <t>4 -616.796366 86.082117 439.096366 680.670301 -141.557513 -246.282458 196.752232 -260.553427 -137.419836</t>
  </si>
  <si>
    <t>3 -460.333108 -392.044716 1403.047829 862.298683 -212.765121 -206.020650 -412.818977 -488.661617 -92.716696</t>
  </si>
  <si>
    <t>3 -2542.596661 186.853254 3937.857946 2861.555688 -942.368178 -397.978810 -55.853642 -2046.312778 -1001.177648</t>
  </si>
  <si>
    <t>3 -50.396617 -5.036168 76.508360 24.739524 -1.683083 9.764800 -20.474910 -36.215705 2.793073</t>
  </si>
  <si>
    <t>3 -4936.679114 1434.010434 7472.011673 6617.937587 -3289.203642 -528.788828 -666.296062 -4381.075152 -1721.954125</t>
  </si>
  <si>
    <t>3 -1250.043555 45.377616 3219.747354 1161.199692 -753.635024 86.301186 -1282.058489 -802.964410 -423.937224</t>
  </si>
  <si>
    <t>3 -350.791772 -103.816880 771.555067 565.197874 -163.816871 3.349715 -494.093237 -238.664238 11.072091</t>
  </si>
  <si>
    <t>4 -736.652658 -41.750286 1226.730838 1229.790433 -363.943309 -188.886201 -144.876554 -726.189070 -254.229066</t>
  </si>
  <si>
    <t>3 -221.278613 12.155393 311.846174 120.237259 -73.332897 102.170263 -25.713192 -152.325197 -73.761971</t>
  </si>
  <si>
    <t>3 -1712.866781 433.393499 2369.001943 1070.257728 -319.637167 -314.226309 -185.861222 -844.418729 -495.664162</t>
  </si>
  <si>
    <t>3 -375.577027 -44.260177 595.847758 457.792897 -145.614079 72.927894 -274.845021 -268.595701 -17.680599</t>
  </si>
  <si>
    <t>3 -3911.232073 15.817582 5336.965371 -1791.181872 2298.990636 -598.890830 -1833.433002 -1355.043767 1837.938274</t>
  </si>
  <si>
    <t>3 -977.708572 20.601741 1970.615056 1526.357673 -599.455393 -75.242958 -650.951412 -674.215906 -540.008163</t>
  </si>
  <si>
    <t>3 -3574.454183 395.401086 5336.651165 2039.491333 -1211.671822 415.114457 -874.897530 -1139.190181 -1386.479450</t>
  </si>
  <si>
    <t>3 -5979.037671 -719.053135 5423.206236 3985.678062 -43.458707 451.962945 832.625190 -2837.891577 -1114.118362</t>
  </si>
  <si>
    <t>6 -1831.359942 -153.876847 1941.284691 262.195351 -323.704818 1951.186139 -476.413821 -583.132617 -786.191231</t>
  </si>
  <si>
    <t>4 -1300.740604 149.739444 700.613281 1720.688496 -84.253674 17.655797 -273.100831 -619.422411 -311.189371</t>
  </si>
  <si>
    <t>4 -33.533470 -3.256042 50.322360 52.725220 -11.098354 5.845402 -34.691511 -32.042526 5.728530</t>
  </si>
  <si>
    <t>3 -12164.836086 808.082283 14402.117345 12017.569604 -3069.916984 845.969932 -4525.073929 -5297.361769 -3016.632204</t>
  </si>
  <si>
    <t>4 -51.049351 -25.199035 86.778852 118.542898 -28.707240 6.420650 -43.136253 -57.014471 -6.637096</t>
  </si>
  <si>
    <t>4 -5623.943707 802.387770 3895.940141 7322.667007 -1694.009686 789.496423 -1273.007666 -2279.615136 -1939.955265</t>
  </si>
  <si>
    <t>3 -2358.904371 109.473606 2911.094900 2641.173906 -726.938629 -264.595172 -889.766381 -1021.424223 -400.139371</t>
  </si>
  <si>
    <t>3 -103.023892 13.207586 125.996490 111.545616 -42.654050 13.271903 -37.558789 -59.995498 -20.790443</t>
  </si>
  <si>
    <t>4 -115.081473 31.448728 657.582572 1160.780709 -412.012075 -137.019691 -583.526514 -525.042476 -77.135759</t>
  </si>
  <si>
    <t>4 -107.226771 -15.215745 115.682688 135.492604 -35.661812 -16.343636 -23.541728 -95.625731 42.438760</t>
  </si>
  <si>
    <t>3 -131.941056 22.761691 146.901409 138.086880 -52.160928 15.949882 -37.949141 -73.106957 -28.543020</t>
  </si>
  <si>
    <t>4 -1798.931774 211.739332 1030.594396 1630.045259 -123.969670 220.767154 45.204190 -676.708749 -538.762120</t>
  </si>
  <si>
    <t>3 -177.830324 0.709987 297.619912 240.076509 -68.820572 -33.342993 -166.165578 -107.887864 15.638628</t>
  </si>
  <si>
    <t>4 -104.766970 18.892473 95.310460 133.130278 -46.433743 -3.087212 -34.574780 -60.167860 1.697016</t>
  </si>
  <si>
    <t>4 -201.818663 -19.890832 220.503728 258.483295 -67.743922 -8.384522 -39.706108 -90.770223 -50.675156</t>
  </si>
  <si>
    <t>3 -237.812862 -17.806168 306.800869 252.281015 -63.757817 4.415708 -108.038781 -98.829611 -37.254996</t>
  </si>
  <si>
    <t>3 -113.446818 -124.830329 308.282285 139.145380 8.826698 9.329044 -219.929754 32.495601 -39.874793</t>
  </si>
  <si>
    <t>3 -520.055583 14.547479 505.161231 360.519536 -126.275704 105.268163 2.347946 -188.783083 -152.733318</t>
  </si>
  <si>
    <t>3 -465.378291 -11.779721 770.508725 686.248753 -209.269345 -46.568164 -337.571689 -307.128291 -79.068557</t>
  </si>
  <si>
    <t>3 -1430.793927 -245.121099 2705.676968 857.388437 41.042114 -468.653628 -60.781947 -1186.769904 -212.008548</t>
  </si>
  <si>
    <t>4 -219.198690 -5.805282 204.274553 231.144558 -50.009825 0.367967 -38.041028 -60.083892 -62.650220</t>
  </si>
  <si>
    <t>3 -2431.575523 482.312182 2342.552215 1994.943932 -868.760575 288.802735 -235.781786 -597.603580 -974.903610</t>
  </si>
  <si>
    <t>4 -30.220011 -11.270831 53.588258 55.302336 1.011021 2.685136 -31.822469 -54.972462 15.698404</t>
  </si>
  <si>
    <t>4 -346.767628 59.907001 340.257658 476.826492 -154.419940 25.188189 -113.017402 -228.322807 -59.653799</t>
  </si>
  <si>
    <t>3 -63.238936 -13.853815 193.034662 52.392601 -45.431698 -30.158126 -24.839884 -84.223920 16.318096</t>
  </si>
  <si>
    <t>4 -1050.215885 11.477283 1042.738978 1132.084007 -229.757411 107.175174 -103.333594 -489.393698 -420.787069</t>
  </si>
  <si>
    <t>3 -67.386579 -19.636599 126.330893 72.765186 -18.814487 1.982298 -91.535530 -33.828323 30.121702</t>
  </si>
  <si>
    <t>4 -188.283493 2.921619 265.805761 322.296680 -76.102541 -38.263483 -138.097785 -195.991243 45.710996</t>
  </si>
  <si>
    <t>4 -688.519509 165.527805 671.825117 817.664069 -274.962438 28.202681 -161.736470 -348.343681 -209.663095</t>
  </si>
  <si>
    <t>3 -137.493133 22.809807 158.982431 148.447668 -55.439917 17.010893 -42.067482 -74.311335 -37.940264</t>
  </si>
  <si>
    <t>3 -368.249741 89.346572 750.022917 501.514611 -241.377493 -97.225567 -217.076791 -252.240663 -164.718506</t>
  </si>
  <si>
    <t>3 -219.291372 -5.963245 271.485450 226.744237 -79.542584 60.125229 -72.882387 -130.529238 -50.148535</t>
  </si>
  <si>
    <t>4 -4710.004835 -252.903328 4280.849283 8021.141351 -1907.650208 -404.657203 -1254.150553 -2447.214080 -1325.458314</t>
  </si>
  <si>
    <t>3 -364.801285 -29.510699 539.890004 314.576922 -62.213402 -79.595392 -84.222376 -224.347791 -9.781318</t>
  </si>
  <si>
    <t>3 -161.495807 -54.892558 271.904376 53.382383 95.606924 -44.607243 -158.541968 -81.346050 79.987896</t>
  </si>
  <si>
    <t>3 -297.020985 45.930804 564.481174 393.725516 -203.871217 -23.838345 -142.818735 -209.561448 -127.029207</t>
  </si>
  <si>
    <t>4 -103.157636 -16.035790 73.572188 181.234155 -2.616820 -14.513727 -15.038937 -56.595179 -46.848498</t>
  </si>
  <si>
    <t>3 -33.566950 -10.516646 75.096340 73.105369 -28.245764 -9.837172 -21.090634 -41.339630 -3.605529</t>
  </si>
  <si>
    <t>3 -21.550141 -21.534921 60.206440 38.914680 -3.682166 -2.276863 -28.328151 -18.507439 -3.241622</t>
  </si>
  <si>
    <t>4 -222.206773 -8.941102 283.329431 515.849983 -90.155433 -60.042915 -243.257549 -12.519673 -162.059479</t>
  </si>
  <si>
    <t>3 -3345.657496 -988.825151 7621.094774 -476.291176 -1424.319995 -1351.261687 -2438.994563 -2559.521785 4963.707960</t>
  </si>
  <si>
    <t>4 -2354.055244 504.008873 2521.910272 3326.140356 -1190.861534 -96.311781 -455.477291 -1261.705059 -993.662501</t>
  </si>
  <si>
    <t>3 -426.834275 13.294596 631.543788 320.022780 -97.593176 -26.042625 -78.150595 -236.994382 -99.252569</t>
  </si>
  <si>
    <t>3 -1012.178653 119.674700 932.717149 858.885648 -328.753215 80.833566 139.834311 -637.032963 -153.988841</t>
  </si>
  <si>
    <t>3 -848.138135 166.190257 993.207400 879.027315 -317.209165 73.578980 -327.018451 -424.143198 -195.503303</t>
  </si>
  <si>
    <t>3 -662.390053 101.672777 976.302237 772.150884 -227.899399 -90.778094 -425.256379 -415.484338 -28.327838</t>
  </si>
  <si>
    <t>4 -2111.031617 137.763767 2231.230719 2266.990095 -820.139776 35.298996 -678.937165 -839.817359 -221.379587</t>
  </si>
  <si>
    <t>3 -533.562845 -75.714307 702.611760 552.669458 -100.410046 20.168482 -60.856209 -279.331946 -225.579894</t>
  </si>
  <si>
    <t>3 -263.631970 -38.534350 503.979976 225.962708 -32.966001 -21.825156 -148.715713 -137.926297 -86.347828</t>
  </si>
  <si>
    <t>3 -83.337830 6.461889 112.894873 94.688055 -36.555111 11.192178 -38.239601 -50.676125 -16.429304</t>
  </si>
  <si>
    <t>3 -461.978192 -265.691927 911.343528 575.366985 -140.832853 56.075080 -381.390755 -130.976726 -161.923319</t>
  </si>
  <si>
    <t>3 -16.297854 -13.580574 82.488905 27.642920 -23.225587 -12.962714 -39.654037 -34.362575 29.951217</t>
  </si>
  <si>
    <t>3 -110.204406 -16.640395 190.946480 173.876827 -19.145386 32.019260 -89.082702 -116.897554 -44.874008</t>
  </si>
  <si>
    <t>3 -31.797112 -17.781555 57.797612 -22.560034 3.000328 1.729249 -8.456126 -31.993809 50.060780</t>
  </si>
  <si>
    <t>3 -35604.259589 1097.620191 34780.885380 24518.427157 -1136.722170 1671.449352 -8598.369966 -14395.508859 -2334.022651</t>
  </si>
  <si>
    <t>3 -674.095975 -16.737820 742.439100 724.868111 -200.346765 -24.568560 -98.475499 -407.459376 -45.631548</t>
  </si>
  <si>
    <t>4 -775.333720 145.218127 807.234887 923.915102 -233.688425 5.435367 -266.639005 -499.756732 -106.392476</t>
  </si>
  <si>
    <t>4 -25.183762 -4.721788 44.467344 54.805456 15.012583 -6.590887 -31.174726 -55.818251 9.203613</t>
  </si>
  <si>
    <t>3 -436.573706 -174.960970 599.896760 466.167833 -67.447963 -37.385533 101.813187 -225.685724 -225.832365</t>
  </si>
  <si>
    <t>3 -76.299788 -10.176470 159.327868 107.742694 -40.952833 -5.573707 -64.759583 -58.517511 -10.791808</t>
  </si>
  <si>
    <t>3 -2572.554627 130.496900 4011.503294 3345.778220 -1208.422156 -353.025204 -1119.779786 -1642.712376 -591.318465</t>
  </si>
  <si>
    <t>4 -36.894232 -4.727019 81.432688 84.285300 -23.774291 -15.259510 -49.974522 -44.432507 9.343091</t>
  </si>
  <si>
    <t>4 -1777.227436 160.423909 2730.978823 3043.537583 -703.273845 388.724557 -1333.576955 -1652.670863 -856.937088</t>
  </si>
  <si>
    <t>3 -40.817404 -1.208292 58.304260 47.754871 0.032953 -12.991571 -26.458661 -33.717573 9.100812</t>
  </si>
  <si>
    <t>4 -176.767619 -6.362642 164.876724 166.581985 -19.972621 -0.663018 -42.708269 -78.997960 -5.989363</t>
  </si>
  <si>
    <t>3 -25.848415 -9.868187 59.101850 24.547104 -8.231841 -18.073818 -62.132695 9.725416 30.780429</t>
  </si>
  <si>
    <t>4 -805.054298 129.878430 750.935668 896.784986 -298.465532 -17.801866 -104.421498 -416.467569 -135.397098</t>
  </si>
  <si>
    <t>3 -1749.031752 75.760539 3270.108937 -85.331032 -492.282126 301.112019 -434.741459 -401.202141 -484.427480</t>
  </si>
  <si>
    <t>3 -645.664881 58.521494 658.569802 529.480623 -141.592674 50.600462 -32.781876 -311.876014 -165.265963</t>
  </si>
  <si>
    <t>3 -1848.168775 300.318976 1642.382843 1196.385487 -210.623221 166.645566 -64.259299 -684.601371 -498.102855</t>
  </si>
  <si>
    <t>4 -98.888508 -21.499261 180.625920 200.912814 -48.414446 -10.395239 -113.659946 -77.348865 -11.333835</t>
  </si>
  <si>
    <t>3 -164.671903 -31.958641 251.094747 23.079765 40.039197 15.705270 -33.486411 -87.886474 -11.918728</t>
  </si>
  <si>
    <t>3 -401.685421 -1.565743 541.482147 268.167297 433.498663 -98.865706 -284.445111 -355.714779 -100.874781</t>
  </si>
  <si>
    <t>3 -2959.748154 250.158452 6589.514712 3167.254041 -1364.063306 -962.964604 -1267.106867 -2374.954501 -1078.128760</t>
  </si>
  <si>
    <t>3 -109.380521 -41.363656 292.736486 81.407775 -63.951498 -20.902478 -57.235675 -91.956732 10.643044</t>
  </si>
  <si>
    <t>3 -1425.901833 150.661745 1071.400316 912.568442 -74.072676 181.614108 97.656106 -512.312782 -401.629443</t>
  </si>
  <si>
    <t>4 -17496.119228 1818.856326 20323.965922 21138.483238 -5904.546433 -101.921622 -5766.186620 -9834.823402 -4177.882338</t>
  </si>
  <si>
    <t>3 -15396.569787 1957.087231 21162.305170 14806.114123 -4557.960708 -523.053925 -7190.442159 -7127.882051 -3129.742726</t>
  </si>
  <si>
    <t>4 -606.413503 94.607000 648.346072 724.573490 -228.451952 80.076442 -205.052005 -336.963711 -170.727991</t>
  </si>
  <si>
    <t>3 -12.817551 -15.211986 117.407258 15.663510 -25.962807 -12.038865 -37.665183 -37.508908 8.134218</t>
  </si>
  <si>
    <t>3 -121.446185 -23.029011 228.282573 178.938592 -62.829847 -17.838228 -35.224207 -112.593321 -34.262448</t>
  </si>
  <si>
    <t>3 -208.526184 -43.127704 210.610986 210.442207 -81.234002 -14.816609 -72.051390 -85.638795 84.339209</t>
  </si>
  <si>
    <t>3 -380.885304 32.191719 631.241308 458.604685 -192.323963 21.515390 -130.417693 -374.370771 -65.559401</t>
  </si>
  <si>
    <t>3 -395.149895 123.526427 1236.481166 1092.957902 -543.412967 -158.731888 -593.718343 -386.760816 -375.198227</t>
  </si>
  <si>
    <t>4 -25.117652 -22.131199 68.216560 71.612772 -6.165541 -0.944176 -38.016891 -43.053673 -4.400718</t>
  </si>
  <si>
    <t>4 -3644.794694 -56.870399 1838.503002 4061.082698 -1760.744895 424.651251 -98.624748 -1405.880979 642.646710</t>
  </si>
  <si>
    <t>4 -1835.191685 -214.509797 1516.702804 1550.751894 -104.203277 286.005947 -145.062231 -844.360596 -210.145101</t>
  </si>
  <si>
    <t>3 -3683.478226 116.628841 3078.854807 2568.873818 187.662644 698.651258 -196.919176 -1967.340859 -802.972405</t>
  </si>
  <si>
    <t>4 -117.897408 11.227715 140.626300 196.779670 -42.719125 15.754031 -75.650552 -108.316356 -19.805447</t>
  </si>
  <si>
    <t>4 -660.241825 141.253564 525.433329 739.012479 -221.934547 85.240012 -172.254330 -208.633343 -227.879194</t>
  </si>
  <si>
    <t>3 -74.881779 -41.049053 110.203656 99.086301 51.249943 15.889798 -51.110633 16.710294 -126.098932</t>
  </si>
  <si>
    <t>3 -158.410507 30.058036 172.816301 169.647838 -63.101681 16.861426 -43.985767 -82.748011 -41.139070</t>
  </si>
  <si>
    <t>4 -2723.409291 367.073968 2587.885129 3282.159467 -1086.319760 36.673017 -414.352514 -1225.185214 -824.545442</t>
  </si>
  <si>
    <t>7 -2123.104552 -280.416913 265.275180 218.337134 213.696487 534.228104 1036.902693 298.249623 -163.166812</t>
  </si>
  <si>
    <t>3 -53227.035048 911.892287 71109.545412 66705.737938 -16564.146111 2293.651267 -20456.757886 -33605.981685 -17167.529444</t>
  </si>
  <si>
    <t>4 -1442.224197 228.000226 1008.754400 2177.527777 334.076575 -152.366551 -996.045939 -1137.834473 -19.902766</t>
  </si>
  <si>
    <t>3 -56.816000 2.179277 93.864399 78.181982 -29.190376 1.343135 -39.512859 -38.536679 -11.513489</t>
  </si>
  <si>
    <t>3 -212.236845 40.974275 360.314719 243.205342 -129.615180 -2.494221 -99.661847 -151.438763 -49.049510</t>
  </si>
  <si>
    <t>3 -61591.766263 6900.776978 73669.710236 38765.979158 -4947.855315 -2960.776409 -12598.089029 -24331.526816 -12907.122554</t>
  </si>
  <si>
    <t>3 -16.720532 -4.226487 46.722154 15.884574 -5.955891 -6.532068 -13.418621 -32.367404 16.613826</t>
  </si>
  <si>
    <t>3 -844.664998 -94.380119 2345.260911 729.921374 -194.109450 -416.102308 -273.399762 -776.399062 -476.135810</t>
  </si>
  <si>
    <t>3 -1542.878548 238.207840 2411.413269 1393.937395 -506.599450 -215.430642 -574.339891 -965.444001 -238.887977</t>
  </si>
  <si>
    <t>3 -2670.618779 293.074909 6121.691652 2817.428383 -1712.324623 -573.129100 -816.231745 -2413.799984 -1046.113968</t>
  </si>
  <si>
    <t>3 -3148.269574 236.217478 6398.071935 2200.116963 -988.824355 -543.411164 -1543.984813 -2016.457628 -593.501966</t>
  </si>
  <si>
    <t>3 -1131.804721 -42.381931 1890.427499 1844.865375 -571.730007 -111.638433 -964.561542 -841.274845 -71.919639</t>
  </si>
  <si>
    <t>3 -2858.302853 -599.157535 4354.273327 2263.681822 835.258437 -569.198616 -3018.903090 -1080.870506 673.167387</t>
  </si>
  <si>
    <t>3 -42.510718 -5.831717 119.169866 40.374669 -20.362031 -8.309346 -12.272447 -48.015588 -22.243159</t>
  </si>
  <si>
    <t>3 -63.056869 -17.771144 66.931664 56.044101 -20.571831 -1.465299 -8.042136 -27.832476 15.763287</t>
  </si>
  <si>
    <t>3 -1153.916942 -68.795458 2881.634741 508.208344 -702.899691 159.322653 -75.130647 -725.007009 -823.423864</t>
  </si>
  <si>
    <t>3 -1333.091277 -109.947337 2722.077593 86.377337 130.056009 95.708409 -716.950081 -669.722322 -204.535543</t>
  </si>
  <si>
    <t>3 -1105.553033 93.253267 1574.560252 1103.754810 -450.038074 -189.297124 -66.973428 -688.204041 -271.517428</t>
  </si>
  <si>
    <t>3 -35.238189 -0.466778 48.676659 37.593445 -6.955227 -3.281048 -21.834983 -31.079775 12.585429</t>
  </si>
  <si>
    <t>4 -1978.008695 -317.345385 1354.127443 3614.961395 -1166.997977 55.166983 196.888703 -868.994904 -889.799861</t>
  </si>
  <si>
    <t>3 -117.937964 -57.329339 193.889277 134.182501 -21.721700 11.795921 -122.317384 -26.244567 5.681547</t>
  </si>
  <si>
    <t>4 -1259.342627 207.181508 891.409525 1379.365434 -423.021954 45.015930 144.393601 -515.172107 -469.835293</t>
  </si>
  <si>
    <t>3 -14860.012119 2682.892891 16134.113295 5542.683561 1176.677199 -138.559447 -4860.897835 -4134.306249 -1542.756779</t>
  </si>
  <si>
    <t>3 -17.054995 -5.616520 51.276639 27.776361 -11.448967 -7.727168 -26.174914 -21.205157 10.174285</t>
  </si>
  <si>
    <t>3 -38.532603 -7.543212 63.352584 50.092686 -16.062005 -9.421054 -4.952946 -43.077696 6.143533</t>
  </si>
  <si>
    <t>3 -298.154877 -6.396370 411.730103 403.806475 -120.513547 12.060445 -317.411740 -144.453256 59.328507</t>
  </si>
  <si>
    <t>3 -623.378639 45.975634 1571.279078 942.162665 -422.895596 -189.274028 -563.308628 -549.575320 -210.990633</t>
  </si>
  <si>
    <t>3 -90.631657 22.587995 126.759361 86.039661 -37.738085 -4.234811 -24.441803 -89.204573 10.862810</t>
  </si>
  <si>
    <t>3 -45.715512 -11.909400 131.546122 73.750353 -31.172569 -20.196184 -30.691673 -59.238221 -6.373261</t>
  </si>
  <si>
    <t>3 -144.206042 0.801772 365.496066 197.639935 -96.176877 -24.905872 -47.416483 -139.141754 -112.092019</t>
  </si>
  <si>
    <t>3 -792.946597 163.488123 1691.040537 114.080562 -133.679543 -110.760972 -150.361905 -602.137123 -178.734678</t>
  </si>
  <si>
    <t>3 -68.197899 -4.950161 93.548510 59.393980 -15.150328 -11.447113 -19.552819 -36.915232 3.269949</t>
  </si>
  <si>
    <t>3 -33.461159 -3.656688 64.531316 51.849441 -9.431494 -7.474923 -28.706135 -45.002996 11.352232</t>
  </si>
  <si>
    <t>3 -756.096444 26.482124 1620.634494 1163.151134 -905.573391 -291.633275 -639.029842 -1073.029284 855.083602</t>
  </si>
  <si>
    <t>3 -2483.285506 335.798996 5835.445875 2713.387526 -1113.165534 -836.804600 -965.275906 -2201.759739 -1284.361789</t>
  </si>
  <si>
    <t>4 -128.379162 -15.707392 199.552126 251.179201 -51.622613 -30.373266 -93.162272 -126.505803 -4.983974</t>
  </si>
  <si>
    <t>3 -245.322727 -93.672022 727.235475 222.007691 135.743662 -105.300046 -438.667984 -222.989646 20.963785</t>
  </si>
  <si>
    <t>3 -211.627636 -7.011170 408.879894 142.751011 -36.892791 -13.504307 -37.489213 -160.574772 -84.532903</t>
  </si>
  <si>
    <t>3 -274.513619 -177.324826 361.821080 343.653539 -75.112146 -17.060432 12.199054 -191.740895 18.073599</t>
  </si>
  <si>
    <t>3 -1088.473112 131.983867 1975.018299 1840.435589 -730.186568 -217.575581 -649.503130 -834.285880 -427.423419</t>
  </si>
  <si>
    <t>3 -225.187257 -52.070829 661.247040 221.363006 -82.402444 -12.222420 -513.394758 -102.463069 105.124196</t>
  </si>
  <si>
    <t>3 -60.977265 1.974300 148.188312 93.180581 -36.057000 -22.147143 -53.777240 -73.777689 3.391745</t>
  </si>
  <si>
    <t>3 -1515.800388 -447.988383 4445.375083 14.137672 -41.872206 -655.193487 -2615.666556 -247.378942 1064.362203</t>
  </si>
  <si>
    <t>3 -74.637594 2.977234 271.187637 80.295393 -24.955098 -62.103580 -180.491888 -88.117435 75.843582</t>
  </si>
  <si>
    <t>5 -363.690632 69.419000 453.592374 87.936618 482.297674 -86.895728 -402.647601 -362.136520 122.114426</t>
  </si>
  <si>
    <t>3 -37.487647 -12.611225 123.815374 51.400257 -37.305678 1.560118 -70.077190 -26.188033 6.893406</t>
  </si>
  <si>
    <t>3 -1212.068104 376.967595 2792.057900 817.687582 -615.065683 -319.215409 -845.021050 -1039.058148 43.701658</t>
  </si>
  <si>
    <t>3 -47.599081 -1.213204 168.771481 64.344259 -34.922061 -24.415582 -71.217673 -64.389165 10.639637</t>
  </si>
  <si>
    <t>4 -394.527240 61.021609 845.704579 988.244059 -340.483552 -139.126891 -269.148696 -414.702225 -336.986744</t>
  </si>
  <si>
    <t>3 -753.650890 58.649838 1488.975353 999.501366 -377.854317 -244.829748 -407.290650 -492.819409 -270.686894</t>
  </si>
  <si>
    <t>4 -145.385894 19.310084 325.136440 368.992018 -128.408694 -53.551985 -106.025886 -159.496836 -120.571215</t>
  </si>
  <si>
    <t>3 -53.501701 -37.827684 103.689821 31.281413 -1.757831 -9.077406 -37.878763 6.030589 -0.958706</t>
  </si>
  <si>
    <t>3 -64.360455 -16.572852 190.527688 74.242864 -31.263215 -36.611966 9.694877 -78.111544 -47.546018</t>
  </si>
  <si>
    <t>3 -1358.676897 178.764109 2835.881131 2046.513762 -657.626748 -185.246096 -913.051965 -1083.097885 -863.483513</t>
  </si>
  <si>
    <t>3 -79.182587 -8.281904 197.118993 84.244197 -35.376401 -33.696993 9.114259 -86.685676 -47.254827</t>
  </si>
  <si>
    <t>3 -39.458943 -12.686544 75.052761 9.647687 16.482461 -6.955463 -15.434062 -33.351263 6.702330</t>
  </si>
  <si>
    <t>3 -28.027793 -4.181949 90.589182 38.503232 -20.410389 -13.367205 -33.894153 -37.384320 8.172616</t>
  </si>
  <si>
    <t>3 -21.355231 -0.995154 41.214667 25.081262 8.099363 -15.373759 -38.783074 -17.678514 19.789730</t>
  </si>
  <si>
    <t>3 -44.651957 -5.066223 183.058547 70.708316 -42.014311 -32.184799 -35.831879 -71.274803 -22.743372</t>
  </si>
  <si>
    <t>3 -248.761408 -48.170343 431.867431 131.293980 9.412313 -72.801644 -109.667326 -98.545669 5.368694</t>
  </si>
  <si>
    <t>3 -631.029632 36.983568 633.977303 86.704328 136.772390 -120.345972 121.935102 -233.868438 -31.138986</t>
  </si>
  <si>
    <t>3 -1469.720755 301.820880 1565.594883 1424.364546 -417.678432 -69.387635 -542.299051 -719.998658 -72.709946</t>
  </si>
  <si>
    <t>3 -47.109399 -27.867401 103.616401 59.162676 -7.889381 -22.725625 -26.120734 -31.094848 0.027233</t>
  </si>
  <si>
    <t>3 -992.573897 -53.869285 1483.998321 1170.769526 -368.059632 -13.538234 -329.189621 -591.444730 -306.102846</t>
  </si>
  <si>
    <t>3 -639.272978 64.182763 590.510457 397.230033 -113.254477 -10.919911 -53.249316 -74.248638 -160.986327</t>
  </si>
  <si>
    <t>3 -73.878606 3.649158 101.765837 67.957950 -23.550754 -10.349685 -30.377467 -52.198752 16.981225</t>
  </si>
  <si>
    <t>3 -117.168393 2.168728 221.802364 152.710549 -38.017801 -38.828727 -88.709421 -106.881904 12.921199</t>
  </si>
  <si>
    <t>3 -97.796921 -5.438610 281.205700 112.769142 -50.693540 -39.658313 -99.609594 -99.849986 -0.929017</t>
  </si>
  <si>
    <t>4 -3583.474188 544.863835 5448.691447 5918.092470 -1673.967731 -1409.299807 -1121.371951 -3340.043174 -783.533731</t>
  </si>
  <si>
    <t>3 -19.807447 -6.932282 44.373449 29.983746 -9.037224 -6.056740 -19.990470 -22.524787 9.991328</t>
  </si>
  <si>
    <t>3 -647.767043 108.140944 1180.507133 662.999574 -145.267464 -96.982140 -263.124045 -460.342412 -338.170599</t>
  </si>
  <si>
    <t>3 -19.387663 -0.617060 76.802428 45.305685 -22.196582 -10.357532 -37.329840 -34.595959 2.375862</t>
  </si>
  <si>
    <t>3 -452.822648 -6.804379 1316.008617 385.423541 -233.307259 -229.320797 -272.414021 -382.473388 -124.290532</t>
  </si>
  <si>
    <t>3 -60.645086 -112.713979 489.745145 287.459170 -151.088945 -99.128962 -106.729272 -282.304949 35.399959</t>
  </si>
  <si>
    <t>3 -1302.807765 152.036615 1986.802118 1048.187678 -292.222616 -109.687069 -453.567318 -529.482344 -499.272882</t>
  </si>
  <si>
    <t>3 -401.580355 -67.530493 954.472386 178.944144 10.983997 -90.342885 -341.003713 -212.011038 -31.938910</t>
  </si>
  <si>
    <t>3 -407.897433 60.258595 887.483989 467.509867 -247.372771 -71.055835 -258.318333 -331.288239 -99.323436</t>
  </si>
  <si>
    <t>3 -192.493325 12.728096 381.329948 248.376236 -105.398801 -22.248784 -99.433372 -142.021750 -80.839859</t>
  </si>
  <si>
    <t>3 -724.097316 -52.454295 1277.893017 254.141088 -198.443615 135.435985 -363.374840 -119.440297 -209.671329</t>
  </si>
  <si>
    <t>3 -191.992851 -2.716303 423.147900 230.756230 -101.004779 -37.025258 -217.264886 -164.032154 60.129633</t>
  </si>
  <si>
    <t>3 -4410.214011 946.387432 6608.512485 1601.941207 -679.421331 257.621951 -701.145926 -2448.165479 -1175.546899</t>
  </si>
  <si>
    <t>3 -169.516450 -21.997639 331.862047 136.223304 -72.909968 11.206413 -59.711941 -82.853336 -72.303067</t>
  </si>
  <si>
    <t>3 -360.139454 -76.459826 698.209616 425.665622 -132.162245 -44.652718 -244.638419 -272.703302 6.874261</t>
  </si>
  <si>
    <t>3 -3120.396109 508.199708 4245.092483 3529.641606 -1591.560054 12.436478 -1849.065414 -394.215920 -1340.153102</t>
  </si>
  <si>
    <t>3 -44.338795 -19.985375 185.711071 36.105796 -30.101877 -26.418742 -28.678939 -65.692858 -6.601366</t>
  </si>
  <si>
    <t>4 -325.021066 -2.287540 486.587291 553.036070 -176.079456 -27.751437 -275.289806 -216.533394 -16.663981</t>
  </si>
  <si>
    <t>3 -313.299053 -42.191280 348.666347 324.809516 24.757632 -59.711416 -185.924696 -147.245606 50.132406</t>
  </si>
  <si>
    <t>3 -289.243427 -88.423190 764.534634 310.851448 -92.743885 0.421560 -401.813062 20.365705 -223.957878</t>
  </si>
  <si>
    <t>3 -244.226471 -4.012334 421.792494 231.755056 -51.298231 -89.171127 -137.822969 -178.295643 51.274767</t>
  </si>
  <si>
    <t>3 -102.892469 2.633472 138.962734 115.036829 -43.465782 5.108891 -4.526580 -61.067681 -49.789653</t>
  </si>
  <si>
    <t>3 -2978.813076 487.200981 4192.831721 123.665589 -570.582548 -987.932576 1790.908720 -1286.367398 -770.975102</t>
  </si>
  <si>
    <t>3 -194.594714 1.961820 250.015709 106.717191 -20.041290 5.353726 -62.670909 -119.644679 32.902174</t>
  </si>
  <si>
    <t>3 -536.946485 54.276809 1467.255341 481.393873 -269.753677 -237.652117 -362.152757 -518.529704 -77.898103</t>
  </si>
  <si>
    <t>4 -1498.749166 32.913187 656.376414 3130.434221 -706.129784 -366.393022 -218.363363 -997.864811 -32.239245</t>
  </si>
  <si>
    <t>3 -1584.748230 197.994936 1771.361616 1678.201048 -680.155587 95.897522 -701.474888 -452.948511 -324.136678</t>
  </si>
  <si>
    <t>3 -126.487400 11.941901 237.797886 169.110738 -78.231934 -42.269800 -130.846129 -102.753610 61.738217</t>
  </si>
  <si>
    <t>3 -50.989339 -0.197980 87.545441 42.364717 13.896872 -7.078524 -53.406038 -37.298059 5.162193</t>
  </si>
  <si>
    <t>3 -145.450526 21.436515 221.591056 150.057331 -60.980091 -5.729491 -32.448180 -85.458925 -63.018294</t>
  </si>
  <si>
    <t>4 -198.118723 18.429362 175.784884 359.093012 -92.047253 -15.057183 -97.645706 -195.479093 45.037594</t>
  </si>
  <si>
    <t>3 -146.173136 0.147579 240.111467 197.230276 -51.097750 -14.567620 -10.371827 -128.927315 -86.352013</t>
  </si>
  <si>
    <t>4 -111.738394 19.752057 106.399922 138.333223 -29.715444 -3.320526 -22.772008 -97.360219 0.420216</t>
  </si>
  <si>
    <t>4 -1404.266615 -7.941591 1417.415114 2689.482605 -770.344553 -404.125969 29.027603 -975.489000 -573.762681</t>
  </si>
  <si>
    <t>4 -212.651708 -11.591672 208.416698 328.947874 -64.546705 -73.670390 89.323621 -202.911549 -61.318115</t>
  </si>
  <si>
    <t>4 -60.044533 2.227181 88.969925 105.559537 -37.873376 -21.939534 -21.063030 -46.452635 -9.383709</t>
  </si>
  <si>
    <t>4 -13355.389959 3276.831696 17588.708397 18913.878756 -6258.866616 -2764.564868 3678.928842 -15156.336875 -5923.284299</t>
  </si>
  <si>
    <t>3 -2895.908039 -40.932847 5743.300486 3200.662315 -1594.785900 -352.011060 -555.954331 -1957.108273 -1547.294119</t>
  </si>
  <si>
    <t>3 -462.875893 -128.201359 932.590074 750.598746 -235.015532 -44.619029 17.121665 -283.539502 -546.061357</t>
  </si>
  <si>
    <t>4 -473.901156 4.080318 546.434606 581.946998 -159.209209 -44.190761 -40.518361 -273.613055 -141.035316</t>
  </si>
  <si>
    <t>3 -3176.260313 -434.947755 5367.485564 1703.548822 -1040.126784 -62.936102 -500.795969 -1046.366800 -809.641388</t>
  </si>
  <si>
    <t>3 -461.791160 124.409705 958.435820 388.897595 -181.614072 -80.019043 -204.540587 -387.887934 -155.893980</t>
  </si>
  <si>
    <t>3 -213.407365 27.549010 411.649701 253.056407 -148.930712 -25.909989 -71.077705 -123.307852 -109.622719</t>
  </si>
  <si>
    <t>3 -360.617698 -38.583101 933.457293 599.390284 -337.490440 -48.719660 -157.338193 -369.044568 -221.057850</t>
  </si>
  <si>
    <t>3 -85.128399 -2.780297 148.254948 125.321545 -25.361357 -19.745393 -78.461212 -71.488548 9.387463</t>
  </si>
  <si>
    <t>3 -2158.293265 522.327873 3771.678655 2600.945928 -1258.280354 -419.713347 -295.314294 -1845.876547 -917.492316</t>
  </si>
  <si>
    <t>3 -1844.238347 374.301276 3440.460008 1745.585348 -745.816914 -433.415467 -565.035322 -1353.416681 -618.448399</t>
  </si>
  <si>
    <t>3 -3929.289548 1316.337329 3622.261543 3476.791026 -1332.276835 132.586354 -682.176128 -2053.553845 -550.709175</t>
  </si>
  <si>
    <t>4 -58546.234644 11461.966310 53410.685415 61112.202142 -11275.670752 -3022.130721 -2093.071880 -30755.320601 -20292.705602</t>
  </si>
  <si>
    <t>4 -2295.575954 182.191211 2956.145482 3083.174750 -985.303583 -368.180534 -531.951382 -1318.846127 -721.668744</t>
  </si>
  <si>
    <t>3 -661.775631 -27.210165 1113.476350 1080.413824 -335.633637 -66.356478 -568.805952 -495.798469 -38.320574</t>
  </si>
  <si>
    <t>3 -73.885125 -1.334219 110.394668 94.876662 -21.723604 -18.805585 -48.941821 -45.925438 5.343401</t>
  </si>
  <si>
    <t>4 -9512.634083 528.695032 8061.891015 8496.807791 -1556.600278 20.396657 -314.836035 -3914.879982 -1808.976419</t>
  </si>
  <si>
    <t>3 -400.108082 44.427455 585.502130 239.987258 -131.772199 -40.632441 -115.092918 -253.809016 71.493493</t>
  </si>
  <si>
    <t>3 -491.220143 45.274402 698.614744 664.710422 -145.438359 -104.865960 -441.735752 -287.339771 61.993674</t>
  </si>
  <si>
    <t>4 -318.800693 -50.031708 302.467273 445.882989 -54.614866 -25.412809 -126.714977 -104.925866 -67.851562</t>
  </si>
  <si>
    <t>3 -84.211005 -8.385745 143.029762 84.518545 -58.641737 -1.690125 14.863793 -60.985130 -28.499538</t>
  </si>
  <si>
    <t>3 -92.118704 -12.679895 179.548734 147.053286 -45.143985 -16.965249 -85.651238 -70.447160 -3.596931</t>
  </si>
  <si>
    <t>3 -3979.433190 989.823360 4877.690333 3239.219305 -1708.670980 66.095408 -442.175828 -1839.401713 -1203.174930</t>
  </si>
  <si>
    <t>3 -716.821900 -3.464862 1159.615494 1051.995235 -408.811240 -58.846070 -433.789907 -442.417564 -147.468000</t>
  </si>
  <si>
    <t>3 -1687.416103 -110.571375 2300.933779 1614.603413 -467.379179 -110.459750 -873.945474 -460.111208 -205.685667</t>
  </si>
  <si>
    <t>3 -753.323599 74.276121 1002.793179 610.972813 -140.799693 -241.159237 42.058241 -492.184490 -102.642673</t>
  </si>
  <si>
    <t>3 -105.891928 4.386626 198.910661 120.139493 -47.250095 -13.194269 -52.140428 -101.980611 -2.981144</t>
  </si>
  <si>
    <t>3 -1368.791542 101.875157 2260.351693 2236.324488 -821.420202 -174.655591 -453.403475 -988.564254 -791.725656</t>
  </si>
  <si>
    <t>3 -157.332234 -4.166976 292.967380 238.577170 -56.899660 -50.809458 -81.568285 -118.580753 -62.188415</t>
  </si>
  <si>
    <t>3 -116.635567 6.455556 197.416096 121.777593 -60.951787 -0.010789 -7.467451 -70.834529 -69.749487</t>
  </si>
  <si>
    <t>3 -975.122763 97.425896 1481.712549 932.300791 -299.010139 -161.353659 -407.679897 -604.027102 -64.259662</t>
  </si>
  <si>
    <t>4 -76.339282 -7.025319 98.752623 107.453023 -2.149016 -27.065377 -29.649545 -64.945589 0.967634</t>
  </si>
  <si>
    <t>3 -269.969310 7.981778 260.355360 38.439198 -50.888270 77.940472 111.575067 -111.133446 -64.303767</t>
  </si>
  <si>
    <t>3 -31.026452 -10.868028 70.555012 61.572244 -19.120979 -4.885831 -50.049500 -29.535863 13.358776</t>
  </si>
  <si>
    <t>3 -56.139912 -13.707809 126.152721 105.949349 -31.586764 -12.130026 -72.028435 -51.828274 5.318386</t>
  </si>
  <si>
    <t>3 -846.559621 17.121776 1249.546035 944.247872 -327.154421 -77.868094 -205.356982 -359.641558 -394.338619</t>
  </si>
  <si>
    <t>3 -441.417866 -17.325445 699.644487 644.169089 -204.522287 -69.326373 -428.462059 -419.762145 236.992812</t>
  </si>
  <si>
    <t>3 -13649.527978 2780.960931 21412.817927 16225.210827 -6265.886565 1112.434292 -5870.778904 -11169.070271 -4576.260285</t>
  </si>
  <si>
    <t>3 -402.893184 95.981541 606.680768 318.604710 -201.514619 -12.968706 -12.613787 -212.811891 -178.467303</t>
  </si>
  <si>
    <t>4 -1990.676294 243.553003 1927.977338 2012.674870 -1.523556 -477.991152 -744.483306 -962.258032 -7.308903</t>
  </si>
  <si>
    <t>3 -279.603544 -0.082168 327.593092 123.119493 -7.335391 40.499804 31.842648 -141.535731 -94.502136</t>
  </si>
  <si>
    <t>4 -165.941792 -28.067251 96.339315 238.438991 -31.169035 28.369547 -85.821543 -62.036632 9.886408</t>
  </si>
  <si>
    <t>4 -5228.851632 1487.583281 6676.970178 8320.450321 -2792.161205 -1712.355592 336.920634 -4783.052364 -2305.539134</t>
  </si>
  <si>
    <t>3 -95.324925 -3.890664 159.260775 82.950958 -43.335957 -1.122886 3.209793 -54.425675 -47.322110</t>
  </si>
  <si>
    <t>3 -18.010995 -2.068405 92.511091 6.764486 -5.823969 -15.356931 -67.737489 -21.347327 31.069137</t>
  </si>
  <si>
    <t>3 -335.576785 67.639080 552.328565 439.410055 -197.791210 -31.161088 -140.411117 -290.723168 -63.716020</t>
  </si>
  <si>
    <t>4 -2440.988402 187.552217 3733.827630 4069.890243 -1223.408928 -620.085976 -995.598397 -1625.575023 -1085.634113</t>
  </si>
  <si>
    <t>3 -60.159839 1.787824 91.029173 88.620031 -23.468654 -15.789183 -64.699430 -37.863109 20.542457</t>
  </si>
  <si>
    <t>3 -88.878474 1.023005 180.688838 75.182489 -31.186940 -12.565542 -36.648659 -76.940710 -10.675344</t>
  </si>
  <si>
    <t>3 -47.814636 -4.827874 185.520488 71.189319 -40.252517 -30.523850 -45.450280 -69.829628 -18.011503</t>
  </si>
  <si>
    <t>4 -1045.432485 -318.775286 1547.951906 1594.992392 -391.708352 -518.189198 -43.294052 -878.257632 52.677827</t>
  </si>
  <si>
    <t>3 -223.722878 27.618087 374.154458 174.932157 -10.981956 -28.311611 -149.841993 -218.213883 54.365277</t>
  </si>
  <si>
    <t>3 -687.450164 94.135499 871.904063 699.555944 -130.268035 -22.599556 -168.236705 -390.202114 -266.843673</t>
  </si>
  <si>
    <t>3 -65.850448 6.552961 225.224495 46.242014 -52.196975 -25.568161 -33.421803 -61.898370 -39.084355</t>
  </si>
  <si>
    <t>3 -57.959833 2.363409 130.314371 48.342171 -7.088218 -29.188252 -85.172583 -47.333514 45.721234</t>
  </si>
  <si>
    <t>3 -263.900065 28.035741 275.220515 143.839866 -76.478762 19.918833 -27.677076 -79.442277 -19.518297</t>
  </si>
  <si>
    <t>3 -76.869232 6.462606 200.246507 53.598633 3.189203 -58.137333 -57.024939 -93.108397 21.641263</t>
  </si>
  <si>
    <t>3 -667.537151 7.813047 1439.606525 490.818362 -448.315535 -244.497832 -621.005481 -547.876310 590.986193</t>
  </si>
  <si>
    <t>3 -6494.407672 412.435745 7542.569376 2751.269686 -374.940365 282.300001 -1410.871840 -2756.908300 48.465364</t>
  </si>
  <si>
    <t>3 -56.155866 -7.369436 129.006623 40.981058 -14.114323 -14.894012 -8.800951 -48.882445 -19.771558</t>
  </si>
  <si>
    <t>3 -34.204842 -0.795405 103.968778 46.852663 -25.690657 -33.576969 -50.714569 -34.136913 28.297346</t>
  </si>
  <si>
    <t>3 -86.066891 8.856353 103.860809 43.100467 -36.728225 13.779293 27.293136 -59.175946 -14.919843</t>
  </si>
  <si>
    <t>3 -388.621324 52.161915 676.249090 391.042306 -154.211602 -27.431279 -108.988879 -274.659816 -165.544088</t>
  </si>
  <si>
    <t>3 -2820.372147 606.205604 5503.246622 2110.597908 -1100.005811 -609.388334 -980.481252 -1948.842497 -760.983882</t>
  </si>
  <si>
    <t>3 -876.395136 100.301503 1152.405887 918.094647 -284.881478 -131.115490 -115.584982 -543.280981 -219.553634</t>
  </si>
  <si>
    <t>3 -1069.657329 202.170521 1587.831437 1404.086601 -526.467020 -165.975306 -241.878286 -880.987289 -309.130375</t>
  </si>
  <si>
    <t>3 -740.113812 -29.738793 1242.968208 1207.822416 -374.983032 -73.903470 -634.765217 -553.377865 -43.920418</t>
  </si>
  <si>
    <t>3 -406.570425 -87.945331 412.323572 312.165459 7.312376 105.256002 -87.791800 -205.850024 -48.905674</t>
  </si>
  <si>
    <t>4 -586.970008 148.568585 509.696559 533.694349 -124.718886 -11.771136 -222.883962 -188.129660 -57.493460</t>
  </si>
  <si>
    <t>3 -5395.907055 -293.917320 7270.338491 2639.594155 -429.149215 244.001531 -627.970507 -2383.530059 -1023.534172</t>
  </si>
  <si>
    <t>3 -348.939403 -8.484118 724.903346 332.812182 -183.418708 -32.343990 7.200003 -235.264554 -256.466618</t>
  </si>
  <si>
    <t>3 -623.163909 -21.557334 923.909682 668.299407 -204.335881 -68.768134 -136.558598 -420.597757 -117.235437</t>
  </si>
  <si>
    <t>3 -732.824674 138.465018 802.379599 654.219747 -131.582328 -48.731396 -491.271121 -230.817486 40.153223</t>
  </si>
  <si>
    <t>3 -90.543287 -0.929433 426.574059 99.671899 -84.881135 -53.127154 -151.174766 -148.159037 2.567321</t>
  </si>
  <si>
    <t>3 -634.983729 116.247962 1027.451224 446.593510 -165.704223 -109.439602 -284.803507 -506.917476 111.545373</t>
  </si>
  <si>
    <t>3 -541.005714 27.781099 1330.782449 95.433404 -94.908105 -65.095352 -334.386333 -368.123328 -50.484195</t>
  </si>
  <si>
    <t>3 -75.124522 9.757892 137.090829 68.562107 -23.760187 -6.130433 -44.347617 -54.323555 -11.725967</t>
  </si>
  <si>
    <t>3 -344.065900 22.798811 650.775148 351.959045 -189.660831 -19.933124 -107.121547 -223.920115 -140.834372</t>
  </si>
  <si>
    <t>3 -676.758940 112.993064 1155.519737 222.111971 1.201473 -190.930742 -309.124407 -433.901928 118.881061</t>
  </si>
  <si>
    <t>4 -6305.232253 333.320218 10569.277619 12599.979784 -3463.244139 -1237.810263 -2393.482353 -6597.467217 -3505.449723</t>
  </si>
  <si>
    <t>3 -422.348533 73.425438 607.284663 296.433898 -490.777134 -242.257897 284.029185 -374.747659 268.944841</t>
  </si>
  <si>
    <t>5 -29.408004 -18.204928 17.224885 0.636844 35.701037 -6.862774 4.150246 -1.963262 -1.274581</t>
  </si>
  <si>
    <t>3 -193.334809 -22.663358 472.436240 159.883630 -60.791252 -17.299917 -130.059214 -162.451113 -45.723019</t>
  </si>
  <si>
    <t>3 -7854.550605 2069.215034 15297.202072 6331.630158 -4059.347057 -621.441052 -2200.512163 -5125.040089 -3837.221248</t>
  </si>
  <si>
    <t>3 -227.164868 -35.809514 284.017148 223.188538 -16.295426 -103.627107 -6.321013 -144.102669 26.114036</t>
  </si>
  <si>
    <t>3 -183.249210 27.810155 227.605793 127.031597 -27.937243 8.781869 -31.143508 -116.732559 -32.168700</t>
  </si>
  <si>
    <t>3 -603.688177 111.618052 1091.640624 529.468990 -338.463279 -31.847682 -315.840063 -489.976858 47.084349</t>
  </si>
  <si>
    <t>3 -70.888868 -5.021871 78.869034 77.683801 -22.274837 2.418123 -0.419558 -38.914607 -21.451730</t>
  </si>
  <si>
    <t>5 -6.917686 -21.553246 25.987842 2.349885 37.760095 -19.757090 -28.674257 -10.281687 21.085635</t>
  </si>
  <si>
    <t>3 -670.898377 122.530312 700.393733 581.568492 -119.387674 -31.901962 -371.655907 -213.733019 3.075679</t>
  </si>
  <si>
    <t>3 -38.773036 -14.888234 65.004118 38.266622 -5.878112 -1.364622 -31.133736 -16.347565 5.114167</t>
  </si>
  <si>
    <t>4 -999.617776 219.216605 940.064361 1159.628268 -222.123849 -94.817403 -563.012937 -415.177042 -24.175208</t>
  </si>
  <si>
    <t>3 -16264.844702 408.082134 23087.183145 18950.645134 -5043.430302 -1590.325412 3081.209286 -13350.733869 -9277.940773</t>
  </si>
  <si>
    <t>3 -1338.169684 -115.198116 1912.156538 574.264876 -318.104739 20.217804 485.888956 -771.007323 -450.068295</t>
  </si>
  <si>
    <t>4 -2701.343192 698.614134 2460.325454 3106.115072 -891.137052 -300.480216 -450.412337 -1321.502517 -600.194736</t>
  </si>
  <si>
    <t>3 -275.004098 14.955102 524.986206 336.051125 -152.093250 -39.508626 -160.588038 -175.685003 -73.115563</t>
  </si>
  <si>
    <t>4 -66.767006 15.391007 132.758152 145.893530 35.499491 -21.408576 -238.436336 -116.851447 113.919495</t>
  </si>
  <si>
    <t>3 -322.642796 4.367482 648.345143 -79.515301 49.357982 -144.425020 -221.578447 -18.840677 84.923323</t>
  </si>
  <si>
    <t>3 -91.181077 12.674800 136.072530 103.624177 -29.491846 -18.693632 -48.975891 -76.684147 12.653019</t>
  </si>
  <si>
    <t>3 -6663.091847 601.094350 11649.437730 7905.030131 -3241.186524 -454.050231 -2101.426091 -3989.220357 -3706.628784</t>
  </si>
  <si>
    <t>3 -19613.401416 1755.280846 15902.123815 15206.443907 -1028.788068 641.746879 -1381.932874 -7644.508587 -3837.241848</t>
  </si>
  <si>
    <t>3 -710.405625 92.511108 963.343589 450.461015 -315.596887 1.193194 129.601236 -320.092488 -291.017885</t>
  </si>
  <si>
    <t>3 -103.636194 -9.527686 230.263822 172.569939 -97.388736 -27.501222 -21.162725 -100.579885 -43.037845</t>
  </si>
  <si>
    <t>3 -2548.817419 -458.594202 4900.612686 4362.937391 -1733.961783 -482.506842 -2513.743408 -1973.515831 447.550492</t>
  </si>
  <si>
    <t>4 -425.210546 -88.916750 281.205499 569.069564 -73.771623 -223.718251 32.756099 -247.334368 175.916857</t>
  </si>
  <si>
    <t>3 -557.392169 -240.390855 1415.565332 576.625136 251.252647 -230.877483 -456.302748 -639.027853 -119.455557</t>
  </si>
  <si>
    <t>4 -749.526737 -40.331610 1058.425782 1732.077058 -579.193107 -49.749207 -830.277987 -570.606318 29.172514</t>
  </si>
  <si>
    <t>3 -81.922342 -35.867125 198.439790 110.827831 -34.608364 -33.169898 -29.349418 -85.569982 -8.782407</t>
  </si>
  <si>
    <t>3 -1180.926629 195.482493 1331.426997 705.772450 -293.715561 -122.909115 -192.302534 -321.839323 -120.998277</t>
  </si>
  <si>
    <t>3 -65.275481 2.004007 156.924549 133.363043 -54.790705 -26.898833 -30.227455 -82.240969 -32.858859</t>
  </si>
  <si>
    <t>3 -547.443135 71.496964 588.001990 506.502070 -50.904480 -103.886629 -168.370981 -357.184115 61.785835</t>
  </si>
  <si>
    <t>4 -1153.707010 113.233911 357.592499 997.221870 262.599799 -409.059747 -296.410155 -614.898090 743.413630</t>
  </si>
  <si>
    <t>3 -293.393457 -27.533828 507.093702 410.245226 -30.957275 -68.374782 -179.369639 -262.035937 -55.677955</t>
  </si>
  <si>
    <t>3 -169.660603 -6.272985 267.317324 52.731322 -22.539787 28.357286 9.343825 -142.709099 -16.568633</t>
  </si>
  <si>
    <t>3 -184.319398 -407.215536 857.582917 688.881167 -94.437671 -217.785582 -487.757676 -116.075326 -38.879842</t>
  </si>
  <si>
    <t>4 -43.225101 -10.719584 64.015284 97.046748 -1.583985 -8.711423 -68.229573 -29.195902 0.603134</t>
  </si>
  <si>
    <t>4 -41.150328 4.573780 32.198762 64.353144 51.320314 -12.908176 -66.522564 -45.603565 13.737644</t>
  </si>
  <si>
    <t>3 -133.482196 -2.186001 196.325792 64.282868 -17.815196 26.942885 -38.355648 -81.584922 -14.129154</t>
  </si>
  <si>
    <t>3 -93.024276 8.244845 127.345555 103.446591 -29.793617 -21.315742 -17.904903 -65.176350 -11.823199</t>
  </si>
  <si>
    <t>3 -319.758189 -88.661656 474.719997 206.876743 7.276292 -20.441100 -175.620892 -221.693614 137.295413</t>
  </si>
  <si>
    <t>4 -67.635329 5.859602 73.762912 81.807769 -28.564140 -1.017040 -22.253164 -34.609406 -7.351641</t>
  </si>
  <si>
    <t>3 -35.639225 -1.152496 56.551047 52.311408 -16.959519 -3.989893 -25.683751 -27.199097 1.761044</t>
  </si>
  <si>
    <t>3 -759.168598 -48.316328 675.405900 527.316101 -87.695597 146.754888 -58.312904 -358.982223 -37.009378</t>
  </si>
  <si>
    <t>3 -3502.811132 604.931395 6988.016586 2611.342000 -1502.717515 -534.030332 -1063.968469 -2618.380040 -982.422191</t>
  </si>
  <si>
    <t>4 -1858.714014 167.274139 1879.408578 2377.534337 -556.224734 -122.343396 -562.992453 -988.009192 -335.956564</t>
  </si>
  <si>
    <t>4 -701.014680 64.230174 748.403114 789.765965 -184.813961 33.460488 -187.319699 -364.943576 -197.774698</t>
  </si>
  <si>
    <t>3 -187.488208 -184.298083 744.935406 337.535407 -14.172506 -94.818114 -448.987412 -376.166189 223.448430</t>
  </si>
  <si>
    <t>4 -171.864606 20.735412 178.111017 184.538893 -39.466781 9.805424 -44.189731 -95.708532 -41.962938</t>
  </si>
  <si>
    <t>3 -1817.798171 193.720799 1692.869611 861.837198 -154.992086 421.227652 -115.663396 -717.305521 -363.918981</t>
  </si>
  <si>
    <t>3 -2468.122777 -714.926259 3522.417096 2647.831720 -55.749632 -84.632640 -139.799482 -1492.934190 -1214.121236</t>
  </si>
  <si>
    <t>3 -450.089965 110.577266 1091.244909 322.791610 67.452911 -265.892766 -773.416682 -547.209037 444.537763</t>
  </si>
  <si>
    <t>3 -666.966224 -52.577929 1381.779040 798.749392 -414.338257 -97.011629 -314.026445 -420.193906 -215.420925</t>
  </si>
  <si>
    <t>3 -87.709049 7.893306 101.512396 72.435811 -15.649316 -1.075055 -18.509082 -70.366887 11.467141</t>
  </si>
  <si>
    <t>3 -15.682264 -8.756861 39.307179 12.596094 -3.923980 -6.792444 -15.722531 -23.356978 22.331297</t>
  </si>
  <si>
    <t>4 -432.274430 -11.025721 551.444426 787.145409 -210.021334 -38.245887 -327.293117 -224.377366 -95.354887</t>
  </si>
  <si>
    <t>3 -82.977398 -12.648166 85.590063 70.259991 -57.405621 -8.798137 -28.185079 11.018848 23.144860</t>
  </si>
  <si>
    <t>3 -514.938400 99.600981 521.473126 395.859261 -113.360038 -7.398901 -25.490550 -317.696763 -38.053560</t>
  </si>
  <si>
    <t>4 -891.615648 178.314606 882.489565 1480.601016 -471.762168 -114.742476 -579.992131 -477.444666 -5.858824</t>
  </si>
  <si>
    <t>3 -260.307498 30.432678 310.950659 299.449790 -117.434449 42.121967 -80.006528 -164.798897 -60.410245</t>
  </si>
  <si>
    <t>3 -140.690679 2.179889 268.068558 157.598726 -104.246674 11.959701 -61.667218 -90.912794 -42.291023</t>
  </si>
  <si>
    <t>3 -1898.985074 187.655729 4057.217775 2070.020725 -1592.181710 -618.808201 -112.566969 -2199.077644 106.712478</t>
  </si>
  <si>
    <t>3 -1095.703329 12.267969 1862.283849 333.228551 -297.700779 120.572963 -242.557719 -411.965657 -280.431459</t>
  </si>
  <si>
    <t>3 -13295.744452 1844.467590 21795.407773 13614.904230 -7483.036823 -729.480818 -2141.104648 -8314.855660 -5290.661217</t>
  </si>
  <si>
    <t>3 -480.131159 14.998734 936.443573 155.740545 -35.783549 -186.781743 -518.643405 -310.016115 424.159297</t>
  </si>
  <si>
    <t>3 -7.745885 -17.053256 44.714199 29.831833 -10.168749 -10.545144 -38.798503 -4.743104 14.508296</t>
  </si>
  <si>
    <t>3 -3253.524072 161.244055 4793.763882 3513.719766 -1422.507265 -10.675393 -776.714377 -2054.119929 -951.218408</t>
  </si>
  <si>
    <t>3 -776.220239 43.073904 1156.999063 646.513403 -232.964597 0.309867 -41.973519 -437.899179 -357.843028</t>
  </si>
  <si>
    <t>3 -461.135495 48.928587 563.752838 462.029208 -176.084840 -41.384303 -242.350483 -235.117935 81.360535</t>
  </si>
  <si>
    <t>4 -134.088151 -103.159928 156.998910 330.833593 -49.465814 3.375587 -187.865229 -75.801651 59.170210</t>
  </si>
  <si>
    <t>3 -1920.140462 300.326480 4001.425623 2059.561362 -1211.834019 -136.211062 -606.562247 -1402.303404 -1084.275027</t>
  </si>
  <si>
    <t>4 -223.130333 7.794649 194.885900 206.515064 -71.922514 17.598651 -4.677333 -79.276504 -47.788897</t>
  </si>
  <si>
    <t>3 -445.134406 -171.147124 899.659768 524.822057 -68.231664 -173.509487 -222.420146 -356.762071 12.715618</t>
  </si>
  <si>
    <t>3 -4.078188 -1.480536 53.579231 37.365293 -2.200875 -18.773489 -60.504514 -35.488673 31.580799</t>
  </si>
  <si>
    <t>3 -1798.698011 406.460044 4062.676343 2797.901924 -627.303089 -720.280779 -2596.061972 -1656.948795 132.213408</t>
  </si>
  <si>
    <t>3 -695.446157 -26.677743 829.508961 708.626311 -191.467502 0.795941 -312.578349 -148.830489 -163.941785</t>
  </si>
  <si>
    <t>4 -133.183766 -182.717532 101.856335 261.570128 -57.826601 -82.141119 71.980323 161.564612 -141.107142</t>
  </si>
  <si>
    <t>4 -539.992399 -105.390272 390.568212 405.532876 146.025590 33.286137 -149.540508 -205.443072 24.942623</t>
  </si>
  <si>
    <t>3 -98.989406 -20.828723 147.707232 94.115597 -24.576629 -2.412098 -55.240038 -67.832264 28.054633</t>
  </si>
  <si>
    <t>3 -208.462666 -44.055767 292.983412 184.101658 -1.898000 8.078597 -66.275791 -98.893667 -65.580831</t>
  </si>
  <si>
    <t>4 -650.053841 -6.063403 521.548053 766.150510 -213.184433 -36.906600 63.792224 -360.780805 -84.505972</t>
  </si>
  <si>
    <t>4 -25.400309 -42.685865 16.758766 95.226295 -3.507766 14.082438 -60.868805 -35.022026 41.416826</t>
  </si>
  <si>
    <t>3 -3883.383385 645.231918 3582.309655 3126.935566 -711.951227 150.224904 -317.150096 -1559.167746 -1033.105590</t>
  </si>
  <si>
    <t>3 -422.383272 -199.653629 626.820310 439.602890 -66.670460 -51.250201 106.761850 -226.412005 -206.824356</t>
  </si>
  <si>
    <t>3 -1071.660864 442.952783 1173.150371 969.755047 -13.822080 -170.900378 -1003.940103 -448.501438 122.942146</t>
  </si>
  <si>
    <t>3 -837.716301 44.840072 754.546921 749.778157 -91.154966 -82.144097 -89.347506 -394.670280 -54.143304</t>
  </si>
  <si>
    <t>4 -3611.840204 386.850048 5281.586209 6229.861984 -1432.185227 -342.938055 -1495.787290 -3332.092393 -1683.517202</t>
  </si>
  <si>
    <t>3 -136.415255 -24.212010 229.865229 169.636541 -14.103864 -37.998265 -82.920601 -102.078504 -1.775630</t>
  </si>
  <si>
    <t>3 -201.471017 -103.294919 314.416318 217.114230 -49.900427 -41.962912 61.366508 -127.744295 -68.527535</t>
  </si>
  <si>
    <t>4 -40.209461 -6.358754 71.927821 84.763848 -13.877000 0.482512 -47.973979 -62.428344 13.672906</t>
  </si>
  <si>
    <t>4 -283.415632 -253.941511 290.797086 754.101382 -33.056628 -48.725496 -121.484849 -116.331454 -187.947064</t>
  </si>
  <si>
    <t>3 -755.766334 -65.300849 2099.083418 789.224518 -407.457201 -406.089491 -305.819550 -382.503321 -565.383749</t>
  </si>
  <si>
    <t>3 -36.839690 10.751370 108.770288 82.952210 -35.317748 -13.301200 -60.886426 -53.329792 -2.799899</t>
  </si>
  <si>
    <t>3 -616.713893 22.098387 1554.575780 880.519953 -427.108012 -184.228322 -334.446854 -498.267853 -396.438091</t>
  </si>
  <si>
    <t>3 -236.688217 25.130130 338.230555 250.096945 -100.655400 -38.796619 -104.111574 -175.262474 42.055416</t>
  </si>
  <si>
    <t>3 -1481.383992 -207.313749 1917.148989 1573.345258 -416.498198 -123.651993 -74.666829 -762.566432 -424.434202</t>
  </si>
  <si>
    <t>3 -4179.725069 713.597501 5080.865539 3061.004178 -962.820891 -259.948345 -840.565600 -2154.668301 -457.805764</t>
  </si>
  <si>
    <t>4 -904.114837 61.924253 507.247456 844.776712 477.208806 -68.565764 -282.683515 -497.193448 -138.608179</t>
  </si>
  <si>
    <t>3 -4677.431706 -965.332327 3939.261149 3487.920762 1097.320372 35.562620 -148.442180 -1926.814310 -842.125487</t>
  </si>
  <si>
    <t>4 -589.105460 17.339379 745.751258 761.064755 -240.270719 -10.342715 -161.100344 -382.902677 -140.439267</t>
  </si>
  <si>
    <t>4 -7855.186094 1261.005793 8391.268031 8753.858386 -2928.072022 -149.319261 -2311.074274 -4043.932202 -1118.642206</t>
  </si>
  <si>
    <t>3 -2527.865665 -926.853924 4067.011151 3756.118496 -1303.606245 -656.120739 1114.523375 -1700.167647 -1823.085860</t>
  </si>
  <si>
    <t>3 -237.614756 10.407140 355.940365 344.821966 -81.232592 -30.472751 -147.287756 -157.365033 -57.198338</t>
  </si>
  <si>
    <t>4 -2674.485068 558.553172 2712.319864 3124.534531 -1049.310447 -117.652958 -636.126421 -934.129668 -983.716497</t>
  </si>
  <si>
    <t>4 -5242.924442 -83.056134 4969.808121 6518.419467 -772.235973 334.512124 -1778.916657 -2529.126010 -1416.553293</t>
  </si>
  <si>
    <t>3 -1042.686464 -98.725334 1906.754684 1193.436177 -353.637223 -115.681887 -991.888743 -509.641986 12.049075</t>
  </si>
  <si>
    <t>3 -163.773677 5.149336 172.929637 90.058681 2.118157 15.711050 -59.369194 -65.586862 2.761278</t>
  </si>
  <si>
    <t>3 -84.726635 28.080033 214.512277 151.808351 -68.056334 -37.381512 -71.717164 -119.934356 -12.586720</t>
  </si>
  <si>
    <t>3 -24327.094971 3744.282728 19202.918322 16474.359390 -5104.184996 5119.538916 4687.402524 -8760.266473 -11037.186789</t>
  </si>
  <si>
    <t>3 -559.986207 -83.572031 1138.930630 333.965745 144.484804 -108.398587 -405.750259 -408.692801 -50.992473</t>
  </si>
  <si>
    <t>4 -4034.587150 293.235846 3478.258538 4868.114364 -1105.264423 434.571565 -1188.136967 -1494.868743 -1251.357308</t>
  </si>
  <si>
    <t>4 -736.205572 -2.545388 396.923063 810.866111 -159.519878 -13.501870 -149.286712 -35.556521 -111.176251</t>
  </si>
  <si>
    <t>4 -251.651231 43.103538 317.088068 321.587999 -136.526949 1.027089 -78.042927 -204.848111 -11.740006</t>
  </si>
  <si>
    <t>3 -700.483566 66.090136 828.048475 824.325856 -327.963347 115.118515 -233.873413 -459.098342 -112.171123</t>
  </si>
  <si>
    <t>3 -4314.143565 461.952222 4593.622454 3872.073784 -951.030090 -163.360220 -1345.187487 -1858.912699 -295.039233</t>
  </si>
  <si>
    <t>4 -184.845375 -22.811929 275.142415 286.181006 -22.593888 60.411039 -171.348937 -156.620454 -63.516430</t>
  </si>
  <si>
    <t>4 -219.786916 45.899390 318.028473 393.944175 -80.809418 -42.599265 -178.677711 -203.252949 -32.747520</t>
  </si>
  <si>
    <t>4 -3471.713452 128.764374 3114.051487 5439.909449 -1664.138084 -32.603886 -749.731676 -1456.726396 -1307.840160</t>
  </si>
  <si>
    <t>4 -4068.370256 2716.420349 3961.856493 4396.741042 -2344.491665 -242.125127 -654.781896 -2353.467911 -1411.809685</t>
  </si>
  <si>
    <t>4 -4092.023803 -337.283207 3155.124339 3501.732748 152.014616 183.770192 78.193588 -1840.715690 -800.868488</t>
  </si>
  <si>
    <t>3 -67.242550 11.115511 66.485888 25.948279 30.036541 -1.120901 -42.688763 -41.361942 18.827116</t>
  </si>
  <si>
    <t>3 -101.792686 -26.845660 133.418654 116.672757 -7.307115 -4.374799 -83.845222 -47.051530 21.124204</t>
  </si>
  <si>
    <t>3 -156.590345 -45.627794 225.611727 124.941836 -108.065922 -52.003815 -36.499353 10.235574 37.994151</t>
  </si>
  <si>
    <t>4 -1869.978879 -263.893170 1451.163844 3279.484601 -600.833963 -4.371197 -718.956582 -479.691711 -792.936508</t>
  </si>
  <si>
    <t>4 -5863.949180 1054.755623 5403.884826 5843.806858 -1698.111034 250.660274 -911.856398 -2681.198395 -1398.046782</t>
  </si>
  <si>
    <t>3 -57.776335 -8.210639 91.909692 84.271994 -32.465266 -6.396604 -20.188639 -53.244672 2.100033</t>
  </si>
  <si>
    <t>4 -352.422032 6.010457 369.974605 525.908571 -254.930748 20.306443 -12.362533 -176.135744 -126.352941</t>
  </si>
  <si>
    <t>3 -131.220865 18.244215 203.604940 178.873261 -54.572965 -18.470989 -79.422064 -120.053068 3.015128</t>
  </si>
  <si>
    <t>3 -2691.282815 -274.950231 1729.483418 1654.323593 256.376587 224.747804 251.054771 -700.015957 -449.769294</t>
  </si>
  <si>
    <t>4 -151.697597 -6.368597 227.351691 256.539530 -44.123311 -19.078477 -107.425014 -136.911286 -18.288155</t>
  </si>
  <si>
    <t>3 -245.344321 7.560104 336.652659 143.128530 74.783539 -46.850856 -119.715518 -185.508613 35.292493</t>
  </si>
  <si>
    <t>4 -50.762311 -54.505994 169.255471 216.406239 -30.925732 -41.995568 -189.605932 -28.260399 10.391221</t>
  </si>
  <si>
    <t>4 -1735.218706 137.834834 1424.589828 2540.223073 3.405361 30.845724 -1043.672368 -1032.472235 -325.549375</t>
  </si>
  <si>
    <t>3 -995.293698 162.069963 2065.949016 1315.059591 -653.759044 -334.798252 -464.297887 -829.527043 -265.412183</t>
  </si>
  <si>
    <t>4 -285.906732 23.472694 251.733793 357.702589 -97.692872 5.821056 -6.966375 -126.780618 -121.386217</t>
  </si>
  <si>
    <t>3 -321.447899 -28.332076 378.449101 165.529706 -119.187927 55.850971 38.214535 -156.418439 -12.663030</t>
  </si>
  <si>
    <t>4 -974.900978 12.680768 993.423438 1123.480990 -137.189657 4.927792 -278.010027 -448.516004 -295.912925</t>
  </si>
  <si>
    <t>3 -1758.413306 218.628476 1970.974180 1321.986646 -304.129364 138.613060 -98.952968 -908.838094 -579.890022</t>
  </si>
  <si>
    <t>4 -798.729496 161.776368 851.003642 947.823373 -298.562639 3.320221 -243.173067 -407.672332 -215.792858</t>
  </si>
  <si>
    <t>4 -2315.199176 -996.064686 2107.094867 5564.787078 -451.586264 -706.308889 -1382.576405 -1836.829090 16.623076</t>
  </si>
  <si>
    <t>3 -1520.502538 195.454248 1835.523553 1645.061846 -491.054135 -104.360428 -693.039112 -758.944575 -108.152992</t>
  </si>
  <si>
    <t>4 -1954.027859 -329.111675 1613.966946 3953.642886 -805.934175 7.536151 -183.899049 -1735.812094 -566.388058</t>
  </si>
  <si>
    <t>4 -74.581436 6.170872 85.294701 178.787719 -41.352157 7.597879 -62.757865 -83.566553 -15.593762</t>
  </si>
  <si>
    <t>3 -1234.332229 -315.656386 1937.597520 1186.738138 122.742729 -99.425041 -157.982792 -737.278952 -702.424796</t>
  </si>
  <si>
    <t>3 -7447.610631 -3576.772029 7110.577656 3965.709357 -781.305749 6768.839383 -755.562947 -2933.739436 -2350.190979</t>
  </si>
  <si>
    <t>4 -1193.522540 -27.105556 1695.200039 1725.292082 -453.346074 -28.986301 -675.300332 -821.029872 -221.218832</t>
  </si>
  <si>
    <t>4 -42.502245 -11.598456 52.489984 89.687861 -21.298464 -8.689166 -17.230145 -40.959454 0.099490</t>
  </si>
  <si>
    <t>3 -1131.375196 -534.260984 1819.771074 1569.808190 -483.907049 -257.046997 362.251263 -571.853222 -773.408165</t>
  </si>
  <si>
    <t>4 -4506.336116 -378.477069 5223.974197 6800.747036 -1000.252044 -649.122090 -4340.485764 -3526.666289 2376.543742</t>
  </si>
  <si>
    <t>3 -1706.696524 -156.649636 2053.746987 1945.019471 -486.884118 327.720507 -606.471737 -714.042313 -655.760916</t>
  </si>
  <si>
    <t>4 -139968.085382 17663.473003 105560.041921 131251.091595 10708.190089 5285.985305 -36440.199599 -64323.512213 -29738.301685</t>
  </si>
  <si>
    <t>3 -25.492092 -27.574572 172.834287 150.278773 -44.448462 -9.815689 -98.663605 -83.658502 -33.461868</t>
  </si>
  <si>
    <t>3 -348.237376 -41.704777 255.381962 158.968791 32.032297 0.486794 187.490112 -151.509068 -92.912901</t>
  </si>
  <si>
    <t>3 -170.494362 -15.470157 217.660634 195.832513 -21.995617 8.445053 -78.583687 -94.146331 -41.251592</t>
  </si>
  <si>
    <t>4 -237.570412 -44.459750 270.221336 310.122388 -127.840319 89.305804 -121.788578 -93.760968 -44.230982</t>
  </si>
  <si>
    <t>3 -148.403698 20.062973 321.994781 218.071312 -103.063165 -37.885890 -88.030300 -136.541996 -46.205301</t>
  </si>
  <si>
    <t>4 -103.490620 18.553491 199.249897 199.262783 -18.973473 -26.362658 -210.701713 -76.345216 18.803319</t>
  </si>
  <si>
    <t>3 -2517.736743 343.617124 4912.939256 3079.292957 -1950.539150 -182.830793 -1235.864772 -1657.246587 -791.679051</t>
  </si>
  <si>
    <t>4 -219.828798 -139.791292 245.580442 260.777460 -59.190307 121.272269 -31.888077 -100.400145 -76.533056</t>
  </si>
  <si>
    <t>3 -43.820326 0.968729 37.885747 21.213865 17.858943 -2.224977 -22.716127 -34.398961 25.232665</t>
  </si>
  <si>
    <t>3 -2791.516958 474.175880 3661.341193 2351.562140 -977.027323 411.256256 -872.138983 -1872.562084 -385.111212</t>
  </si>
  <si>
    <t>3 -366.926589 -23.668982 360.792637 269.743375 -96.549462 -74.408625 -125.687578 -62.071549 118.773677</t>
  </si>
  <si>
    <t>3 -42.224540 -2.901593 80.425525 42.295056 -20.651642 -5.342280 -22.582413 -37.837603 8.819003</t>
  </si>
  <si>
    <t>4 -196.685887 27.677116 252.565849 259.413451 -60.256756 47.413397 -130.445012 -147.097563 -52.586935</t>
  </si>
  <si>
    <t>4 -1120.669004 -34.222627 935.851166 1849.858612 -226.716800 -72.387698 -399.389278 -610.034859 -322.302049</t>
  </si>
  <si>
    <t>4 -7834.028566 1315.420000 8287.559674 8827.580520 -2692.943213 364.095171 -1741.209057 -4182.660292 -2343.887870</t>
  </si>
  <si>
    <t>3 -34.816974 -46.578177 86.548740 2.953786 -0.412322 -0.849526 -22.501543 -1.879836 17.535687</t>
  </si>
  <si>
    <t>3 -385.314725 56.885839 868.542682 570.525904 -247.736611 -87.207465 -142.870070 -373.022797 -259.805367</t>
  </si>
  <si>
    <t>4 -635.446536 132.831341 586.260859 777.006074 -248.231763 17.491430 -144.732783 -299.878237 -185.305665</t>
  </si>
  <si>
    <t>3 -549.301087 15.141202 719.365631 434.085412 -104.926177 -62.599189 -166.406248 -295.320387 9.952024</t>
  </si>
  <si>
    <t>4 -416.411717 11.823342 363.577293 607.317287 -74.603783 48.943248 -128.681197 -321.781406 -90.185807</t>
  </si>
  <si>
    <t>4 -4045.151897 733.896564 3996.830522 5316.960262 -1603.325915 -153.686499 -1397.471621 -2066.354510 -781.729145</t>
  </si>
  <si>
    <t>3 -212.852308 12.322608 311.788946 184.371527 -72.076481 -18.353222 -90.964069 -89.213809 -25.026119</t>
  </si>
  <si>
    <t>4 -4003.715111 602.691102 4222.652145 5821.383080 -1542.974704 -611.697752 -736.440031 -3006.255115 -745.678661</t>
  </si>
  <si>
    <t>3 -188.110441 -70.916504 261.538433 200.360049 -41.658515 2.835219 -9.404652 -102.575059 -52.070241</t>
  </si>
  <si>
    <t>3 26.127311 -73.903964 108.417918 80.780999 106.883382 -98.700999 -236.095080 13.635583 72.850561</t>
  </si>
  <si>
    <t>3 -150.366807 -18.187643 130.646824 -6.619573 101.669457 29.135824 71.534628 -83.216205 -74.597828</t>
  </si>
  <si>
    <t>4 -582.408373 157.952238 881.603159 1307.431488 -485.917169 -53.426065 -341.290054 -578.643570 -305.308598</t>
  </si>
  <si>
    <t>3 -45.005139 0.061024 76.304844 14.000139 3.818259 -2.731055 -21.990509 -34.700136 10.241813</t>
  </si>
  <si>
    <t>3 -4850.590497 -371.084692 7038.853268 6711.140555 -1498.625418 -152.905667 -2792.572264 -2693.669735 -1390.607414</t>
  </si>
  <si>
    <t>4 -398.478319 0.504637 507.904015 533.042243 -124.118898 -1.727329 -223.578861 -219.041833 -74.512571</t>
  </si>
  <si>
    <t>4 -1759.446235 269.485620 1673.336948 1941.982590 -474.827496 19.723970 -464.625235 -815.729016 -389.917042</t>
  </si>
  <si>
    <t>4 -416.685762 7.613033 355.778786 362.842156 -56.373628 6.019829 14.327233 -218.184585 -55.344041</t>
  </si>
  <si>
    <t>3 -849.826267 -22.675993 1139.941233 697.446669 -341.727916 27.582669 5.324721 -445.784177 -210.287965</t>
  </si>
  <si>
    <t>4 -670.523130 123.528145 531.927828 719.541573 -141.749474 80.895144 -154.676056 -374.070220 -114.877408</t>
  </si>
  <si>
    <t>4 -1371.411426 665.306016 2415.999721 4005.583659 -1455.215802 -769.088171 70.994218 -2390.151454 -1172.030663</t>
  </si>
  <si>
    <t>3 -1634.945545 138.852523 3468.748802 2326.902601 -1008.273675 -229.324149 -1065.177869 -1256.331861 -740.464937</t>
  </si>
  <si>
    <t>3 -163.152645 38.542224 190.653295 178.180409 -70.513723 17.539615 -51.840604 -91.813978 -47.596377</t>
  </si>
  <si>
    <t>3 -1579.905564 -158.970267 3158.529613 1143.712386 -557.100046 39.670088 -393.335904 -880.807146 -771.807058</t>
  </si>
  <si>
    <t>3 -1031.022692 179.853876 961.436482 676.065220 -320.321856 171.513485 8.726422 -246.264553 -399.991520</t>
  </si>
  <si>
    <t>4 -1382.935824 180.877794 1094.360269 2284.896665 -230.165388 -51.287288 -746.508578 -957.240570 -192.026063</t>
  </si>
  <si>
    <t>3 -1256.428951 -345.353707 1145.736328 410.772901 1141.123250 205.182991 -865.234877 -412.853920 -22.966850</t>
  </si>
  <si>
    <t>4 -347.710949 85.509766 1064.413514 1162.485362 -255.050714 -155.315207 -784.523980 -642.725046 -127.093613</t>
  </si>
  <si>
    <t>3 -126.704141 6.584435 161.266241 109.624616 -34.993909 -19.792764 -27.961147 -103.157079 35.132067</t>
  </si>
  <si>
    <t>3 -439.165336 -17.986191 671.006895 618.202314 -145.614111 -57.243650 -318.981494 -263.881930 -46.342086</t>
  </si>
  <si>
    <t>3 -667.387548 -248.760704 817.071793 654.712326 -162.338968 -21.574298 -55.141915 -179.623558 -136.963985</t>
  </si>
  <si>
    <t>3 -2114.615419 254.163764 2149.854135 1831.163956 -413.630008 24.182676 -237.641545 -1297.910254 -195.593760</t>
  </si>
  <si>
    <t>4 -1803.225096 300.515335 1703.997979 2399.122230 -532.439993 107.216882 -369.021420 -1042.866502 -763.320791</t>
  </si>
  <si>
    <t>3 -98.002837 -58.581808 145.439688 -24.776939 43.508693 -44.105802 -31.126413 23.685419 43.956932</t>
  </si>
  <si>
    <t>4 -23.521325 -35.615958 78.274967 91.628299 -27.205429 20.828578 -50.946183 -64.099810 10.656313</t>
  </si>
  <si>
    <t>3 -367.064814 -26.073603 718.892187 669.258963 -298.567466 -3.589137 -325.411789 -344.345735 -23.103503</t>
  </si>
  <si>
    <t>3 -17841.148415 -1167.201059 20819.123543 9038.346986 -2061.770762 -732.867267 -3798.568264 -5608.692993 1352.504092</t>
  </si>
  <si>
    <t>3 -555.670303 3.495167 805.625144 559.905276 -130.048802 -69.558161 -268.245343 -316.045826 -29.464733</t>
  </si>
  <si>
    <t>3 -976.252160 154.462751 1182.180259 991.249298 -402.961795 134.661520 -336.779100 -470.214867 -276.357069</t>
  </si>
  <si>
    <t>3 -1333.789947 320.143238 1419.495192 1349.365400 -404.246850 13.638978 -489.472971 -705.109092 -170.036140</t>
  </si>
  <si>
    <t>4 -322.822838 48.542952 345.995895 358.898248 -140.754788 30.130047 -51.891536 -173.512654 -94.588496</t>
  </si>
  <si>
    <t>3 -3143.249752 445.946575 3760.543677 2475.882719 -697.733344 169.541849 -641.154886 -1454.682239 -915.150807</t>
  </si>
  <si>
    <t>3 -73.504530 2.716999 90.462436 83.335011 -26.707927 0.681605 -31.449284 -49.784579 4.249380</t>
  </si>
  <si>
    <t>3 -191.627612 -3.065878 256.292462 213.015630 -62.057689 7.353231 -136.838216 -101.532410 18.457636</t>
  </si>
  <si>
    <t>3 -2350.219248 -544.823595 3115.895035 1023.485299 28.306030 318.881827 -627.014498 -819.471322 -145.078040</t>
  </si>
  <si>
    <t>4 -218.535960 -121.708382 573.760320 905.130279 -296.933088 -43.690048 -267.778108 -342.399209 -187.854123</t>
  </si>
  <si>
    <t>3 -229.211143 -84.214037 466.170815 -73.855122 51.356908 9.378661 -14.861330 -26.078410 -98.689375</t>
  </si>
  <si>
    <t>3 -1538.612749 -20.476980 1585.548667 1504.843835 -513.807492 186.254620 -414.940888 -331.509687 -457.320149</t>
  </si>
  <si>
    <t>3 -1932.055389 -622.047240 10265.800819 7007.408063 -3028.594879 -1505.683569 -5385.042481 -3797.614699 -1002.334928</t>
  </si>
  <si>
    <t>4 -607.446377 -40.655132 301.198742 625.768262 205.127870 -146.403939 117.810166 -655.856111 200.449106</t>
  </si>
  <si>
    <t>4 -1386.350195 135.454554 1647.575130 1675.627269 -545.251180 63.611476 -395.943475 -740.446491 -454.290635</t>
  </si>
  <si>
    <t>3 -2163.244296 144.905017 1819.368799 1509.596313 -238.220426 195.395860 -7.110745 -846.444356 -414.273306</t>
  </si>
  <si>
    <t>4 -205.485420 33.670143 223.677681 231.582976 -90.252107 22.694130 -57.428138 -121.147184 -37.313875</t>
  </si>
  <si>
    <t>4 -177.073170 -15.092220 196.965677 212.717160 -40.090172 14.540733 -62.617645 -90.638683 -38.714295</t>
  </si>
  <si>
    <t>4 -3387.715209 255.857234 3561.761456 4157.162774 -1559.645154 -302.450713 -655.385975 -1211.357459 -858.261638</t>
  </si>
  <si>
    <t>4 -45.323065 -10.862621 57.875956 60.468132 -1.947091 -2.636447 -39.558436 -19.029138 1.011918</t>
  </si>
  <si>
    <t>3 -1394.311278 313.103184 2148.428440 802.441433 -371.568948 78.160744 -359.011990 -602.920539 -614.335226</t>
  </si>
  <si>
    <t>4 -249.488881 -5.580796 192.786325 200.550868 -53.301112 44.946098 14.460404 -94.492125 -49.883028</t>
  </si>
  <si>
    <t>3 -65.262586 -10.211902 133.217079 58.750041 -21.026081 -2.225189 -8.699422 -67.470614 -17.072114</t>
  </si>
  <si>
    <t>3 -1066.111345 -192.715990 2022.406778 322.441508 337.247421 -424.939523 -998.576361 -667.576630 667.797873</t>
  </si>
  <si>
    <t>3 -415.391467 -213.971665 764.055333 724.463394 -242.774462 -142.881517 128.550561 -269.182425 -332.876172</t>
  </si>
  <si>
    <t>3 -96.135597 -3.752326 107.505239 22.568955 5.225941 18.217232 10.425212 -56.479217 -7.576685</t>
  </si>
  <si>
    <t>3 -59.531008 -1.717478 136.002228 131.056856 -51.427249 -22.287663 -54.756354 -81.800379 4.460618</t>
  </si>
  <si>
    <t>3 -41938.039525 -1617.983158 55649.719458 36956.759710 -12223.334253 3017.115199 -4830.685856 -18741.967463 -16272.036309</t>
  </si>
  <si>
    <t>4 -22814.906167 4877.471415 17432.653556 25523.472359 -6802.929153 1542.658944 -2546.445149 -10829.184243 -6382.943076</t>
  </si>
  <si>
    <t>3 -496.822900 111.046726 656.578677 491.048849 -163.421038 -73.591430 -192.073741 -390.878585 58.107493</t>
  </si>
  <si>
    <t>3 -692.655582 25.674420 799.489551 503.902771 -67.397929 27.929653 -121.212387 -339.016155 -136.721911</t>
  </si>
  <si>
    <t>4 -143.713247 28.858629 222.369396 322.444934 -108.062617 0.882244 -50.472546 -195.254691 -77.053665</t>
  </si>
  <si>
    <t>3 -332.429744 38.180439 366.776586 339.521369 -122.930674 -22.445818 4.449594 -209.738401 -61.386921</t>
  </si>
  <si>
    <t>3 -29.485544 -2.026290 64.216798 56.867914 -15.258626 4.547758 -36.492824 -38.545972 -3.823709</t>
  </si>
  <si>
    <t>3 -78.323836 8.975620 106.721196 74.394076 -15.394781 2.611451 -43.031561 -47.217223 -8.735703</t>
  </si>
  <si>
    <t>3 -209.476358 -90.436580 320.825154 211.124451 -35.966233 -25.947996 45.868111 -115.382924 -100.611936</t>
  </si>
  <si>
    <t>4 -32.553231 4.045227 48.085643 64.776978 -13.400653 -4.242618 -45.919085 -38.198033 17.405418</t>
  </si>
  <si>
    <t>3 -5594.343830 1069.405754 5671.454950 5115.296332 -756.623282 82.820445 -1485.828091 -2416.936842 -1685.318535</t>
  </si>
  <si>
    <t>4 -1312.896453 55.836151 655.760601 1822.876682 -171.122172 45.076145 -30.363237 -762.466183 -302.711747</t>
  </si>
  <si>
    <t>4 -901.541263 77.605992 2106.160794 2854.881833 -785.895982 -97.311653 -983.899718 -1618.065743 -651.950282</t>
  </si>
  <si>
    <t>3 -1004.601323 219.327962 928.954463 844.316461 -359.211510 107.805064 -80.306363 -306.084181 -350.207051</t>
  </si>
  <si>
    <t>4 -150.916240 17.705239 191.741984 326.336102 -120.614604 -31.016897 -130.051206 19.073190 -122.258736</t>
  </si>
  <si>
    <t>3 -422.163894 -97.892439 604.241538 320.425245 -127.183125 53.348457 -79.596061 -127.172046 -124.011377</t>
  </si>
  <si>
    <t>4 -256.974757 -19.787126 201.730538 213.513346 -105.113487 50.247955 91.403833 -109.904797 -65.116645</t>
  </si>
  <si>
    <t>4 -3362.423364 -317.755139 2030.247768 7135.917333 -1343.738955 -490.232039 -1931.511899 -572.059938 -1148.481526</t>
  </si>
  <si>
    <t>3 -14921.931812 2465.471292 16363.205098 16137.604766 -5832.544482 2005.527646 -4591.969817 -7411.944688 -4213.567350</t>
  </si>
  <si>
    <t>4 -255.517805 -14.868246 332.326787 390.112178 -69.630240 35.664712 -146.380452 -231.313179 -40.396209</t>
  </si>
  <si>
    <t>4 -307.678708 -243.207691 291.009078 480.411060 31.744226 69.998256 99.718178 -141.352118 -280.652150</t>
  </si>
  <si>
    <t>3 -237.435834 -1.406842 339.813416 281.047405 -67.955880 -5.400655 -168.153383 -139.900158 -0.611066</t>
  </si>
  <si>
    <t>3 -277.103941 -212.672362 776.479639 358.293931 -226.544158 -91.073429 -16.970944 -171.149313 -139.270817</t>
  </si>
  <si>
    <t>3 -628.509874 -14.027664 1163.306597 497.654716 -42.304315 -29.818224 -347.210540 -287.441845 -311.658101</t>
  </si>
  <si>
    <t>3 -140.228549 -31.654434 240.217439 58.204499 17.400568 8.016609 -77.354665 -64.754649 -9.848336</t>
  </si>
  <si>
    <t>3 -148.202003 -62.258202 247.508891 45.577611 22.063140 23.540382 -42.748506 -51.501052 -33.981632</t>
  </si>
  <si>
    <t>3 -2491.829153 510.491878 4008.495606 2553.547093 -1246.109788 -403.806385 -628.035732 -1888.499342 -414.271830</t>
  </si>
  <si>
    <t>3 -201.795809 -65.225963 254.124697 128.013935 55.033783 -0.525109 -100.774220 -123.474786 54.618694</t>
  </si>
  <si>
    <t>3 -151.578395 -53.719033 243.253807 175.004359 -36.065264 -40.201340 -69.092539 -82.927228 15.322377</t>
  </si>
  <si>
    <t>3 -50.905953 -9.569481 130.626368 35.575557 -19.789164 -7.685973 -39.227043 -57.833883 18.808703</t>
  </si>
  <si>
    <t>3 -114.471146 9.009149 125.158529 94.628220 -12.374410 -1.809151 -32.692788 -53.488102 -13.961743</t>
  </si>
  <si>
    <t>3 -94.187789 -25.958636 184.640440 148.444179 -33.625969 -19.727600 -79.974190 -84.562076 4.949861</t>
  </si>
  <si>
    <t>3 -2073.391620 -374.489211 3886.157180 1799.741507 -574.702842 -186.248597 -1590.503224 -1048.711090 162.124449</t>
  </si>
  <si>
    <t>3 -25.453944 -8.908558 60.719078 46.202648 -15.337931 -3.253684 -41.225250 -23.923788 11.180665</t>
  </si>
  <si>
    <t>3 -54.814314 -1.333045 127.894670 73.687649 -35.515857 -11.341049 -34.803611 -49.109245 -14.665637</t>
  </si>
  <si>
    <t>3 -315.842025 32.149450 528.546640 151.541090 25.757797 -101.306817 -217.142933 -185.166179 81.456942</t>
  </si>
  <si>
    <t>3 -565.140176 67.519172 558.901155 189.919411 324.633192 -103.342259 -568.729558 -100.195866 196.424420</t>
  </si>
  <si>
    <t>3 -431.531760 51.765200 748.887011 474.139825 -160.316515 -50.007103 -179.006497 -256.899128 -197.035320</t>
  </si>
  <si>
    <t>4 -323.946632 88.722691 153.038025 368.661921 181.677952 -66.885714 -344.293435 -130.511680 73.532076</t>
  </si>
  <si>
    <t>3 -1137.341201 106.024268 1987.800547 1378.095298 -309.688318 -77.982126 -1001.202067 -685.695383 -260.020079</t>
  </si>
  <si>
    <t>3 -639.513402 -8.421575 1481.424837 804.042242 -319.238940 -89.411563 -402.796266 -614.525462 -211.573462</t>
  </si>
  <si>
    <t>3 -383.069649 35.277780 495.746406 264.584812 145.919997 -86.659750 -162.179899 -238.244557 -71.379999</t>
  </si>
  <si>
    <t>4 -152.049008 -15.023782 154.669267 162.117099 -74.315333 -21.154279 6.911414 -70.620258 9.464627</t>
  </si>
  <si>
    <t>4 -500.919354 -22.836211 472.978811 529.328539 52.701360 -33.633025 -242.566834 -225.253626 -29.809691</t>
  </si>
  <si>
    <t>4 -246.284153 -28.402788 69.163307 378.978475 105.329365 -43.106548 -106.656376 -93.145383 -35.879473</t>
  </si>
  <si>
    <t>3 -417.455480 63.118258 979.425014 583.349988 -274.258131 -113.266956 -165.975245 -398.033127 -256.906876</t>
  </si>
  <si>
    <t>3 -77.239892 1.138398 175.732963 78.748469 -44.198324 -11.382759 -70.646234 -34.436819 -17.716640</t>
  </si>
  <si>
    <t>3 -814.255157 130.739613 1596.634565 348.904392 -69.606243 -245.298566 -257.134189 -592.068041 -97.926098</t>
  </si>
  <si>
    <t>3 -898.083142 230.355917 1413.508455 659.480790 -394.837035 -29.890835 -361.997958 -516.361926 -102.183831</t>
  </si>
  <si>
    <t>3 -16.484942 -4.386227 38.160671 27.613022 -10.735999 -2.826435 -21.043040 -20.471146 10.173833</t>
  </si>
  <si>
    <t>3 -120.455335 -22.349575 195.220800 83.821685 -14.386393 -27.897368 -106.817526 -46.973565 59.835016</t>
  </si>
  <si>
    <t>3 -210.064338 24.275823 293.634951 188.754945 -73.133958 7.447766 -82.931266 -142.310313 -5.675902</t>
  </si>
  <si>
    <t>3 -1703.710124 418.438091 3011.294635 1831.737824 -939.622968 -174.194381 -814.068814 -1220.503347 -409.377509</t>
  </si>
  <si>
    <t>3 -986.365582 163.273391 2043.836887 903.412863 -597.128612 -133.008429 -207.537943 -629.196029 -557.291427</t>
  </si>
  <si>
    <t>4 -390.319714 -61.179255 586.667084 624.614078 -195.730158 -47.719783 -77.011804 -321.407713 -117.916548</t>
  </si>
  <si>
    <t>3 -876.285813 144.732619 847.118869 784.443421 -119.877930 -139.732147 -125.080028 -380.368969 -134.957515</t>
  </si>
  <si>
    <t>3 -1529.080530 17.873413 4072.657720 1050.396378 -829.601498 -407.633478 -1185.179263 -1229.879474 40.415430</t>
  </si>
  <si>
    <t>4 -1449.528385 196.851911 1314.345676 1948.328121 -368.944739 -172.646803 -474.948095 -747.761444 -245.702402</t>
  </si>
  <si>
    <t>5 -33.289845 -39.225730 47.031313 44.402418 100.747684 -48.744521 -19.862635 -27.501207 -23.557979</t>
  </si>
  <si>
    <t>3 -14.068489 -4.772218 39.678263 32.734811 -10.858238 -4.988844 -31.277653 -18.040806 11.592780</t>
  </si>
  <si>
    <t>4 -220.621658 3.723726 303.283133 317.176460 -54.456492 -63.421777 -25.118740 -178.166966 -82.398336</t>
  </si>
  <si>
    <t>3 -103.632111 -56.535845 155.550613 149.473167 19.986881 -23.272267 -14.019954 -96.796358 -30.756474</t>
  </si>
  <si>
    <t>3 -1584.027237 -320.902164 2271.714488 1074.843505 84.793921 -106.125719 -533.598599 -997.197143 110.476949</t>
  </si>
  <si>
    <t>3 -1377.235491 56.204839 2680.185489 1365.110621 -460.413542 -141.963367 -594.841564 -924.993701 -602.071282</t>
  </si>
  <si>
    <t>4 -490.256315 -11.491375 377.026525 612.279719 -83.616349 -105.285190 -254.800608 -101.178481 57.316291</t>
  </si>
  <si>
    <t>3 -5183.088748 -2253.030093 11038.491294 5581.486146 -2046.467172 -836.833927 -1197.210708 -4854.218951 -249.184095</t>
  </si>
  <si>
    <t>3 -302.615365 33.679880 540.837441 435.069078 -159.404928 -34.319911 -152.001760 -240.777580 -120.469619</t>
  </si>
  <si>
    <t>3 -1132.233774 -460.006939 2377.383509 1766.814984 -622.751603 -204.771640 -318.667225 -1136.701449 -269.082024</t>
  </si>
  <si>
    <t>4 -90.690896 5.567719 59.191235 107.609526 -13.951667 0.851494 -27.018982 -38.938773 -2.621001</t>
  </si>
  <si>
    <t>4 -855.717790 -15.235674 850.303002 1692.928286 -410.628389 -46.466444 -640.062061 -432.690901 -142.434594</t>
  </si>
  <si>
    <t>3 -69.207416 -11.884193 150.370759 36.748435 -32.438726 0.606960 -38.652357 -54.674237 19.129388</t>
  </si>
  <si>
    <t>3 -80.456969 -11.042593 165.376953 140.063815 -25.173432 -34.496007 -95.760258 -76.866284 18.353433</t>
  </si>
  <si>
    <t>3 -62.488246 -1.382471 121.124552 17.768780 -26.811226 -13.574326 -4.630608 -39.087658 9.080073</t>
  </si>
  <si>
    <t>3 -1843.244819 -464.370483 2275.183608 973.259988 118.047351 17.132191 -707.966812 -270.452105 -97.612784</t>
  </si>
  <si>
    <t>3 -98.043520 -11.084022 254.446382 132.460246 -79.349332 -37.879689 -79.039353 -61.956520 -19.556194</t>
  </si>
  <si>
    <t>4 -1578.956559 222.891145 1355.039679 1738.456170 -525.549227 -330.418064 101.298086 -652.079560 -330.694707</t>
  </si>
  <si>
    <t>3 -115.433320 -92.557902 787.733241 -68.755935 86.586858 -269.440480 -546.217440 -15.557277 233.632550</t>
  </si>
  <si>
    <t>3 -163.857090 -134.812946 283.010564 133.796405 -27.415981 -66.857593 -5.947356 -206.981039 189.057898</t>
  </si>
  <si>
    <t>3 -1452.869272 -55.905199 1156.699024 752.389175 115.387631 106.776859 158.303397 -568.689529 -212.113762</t>
  </si>
  <si>
    <t>3 -654.556471 98.301737 1022.913981 963.176183 -401.625707 -53.954072 -230.403041 -545.605689 -198.253048</t>
  </si>
  <si>
    <t>3 -42.266382 6.373216 74.615358 -0.978908 -7.432727 20.722685 -6.326176 -30.317300 -14.390512</t>
  </si>
  <si>
    <t>3 -25699.298780 4017.993950 43181.294255 20702.479467 -11062.568384 -665.838819 -8117.764880 -16366.059728 -5990.461318</t>
  </si>
  <si>
    <t>4 -394.780675 50.710371 355.843158 510.583325 -142.473565 -30.680994 -91.889362 -209.438591 -47.877182</t>
  </si>
  <si>
    <t>4 -490.519316 17.909943 546.311150 908.704742 -257.525766 -33.352571 -277.688748 -290.283371 -123.558131</t>
  </si>
  <si>
    <t>3 -135.749010 -31.961221 210.183947 106.080355 -59.321146 7.037954 -18.481457 -93.510836 15.719177</t>
  </si>
  <si>
    <t>3 -210.566615 0.357254 420.854734 170.877615 -52.800005 -23.038003 -49.287766 -151.977908 -104.421272</t>
  </si>
  <si>
    <t>3 -7405.525855 590.394237 11333.166678 4571.324094 -1516.402473 -105.420725 -2364.400226 -2566.007138 -2537.230656</t>
  </si>
  <si>
    <t>3 -6958.621540 861.776328 11349.580014 8196.547117 -1198.779575 -873.447632 -3459.185097 -4711.155394 -3206.748523</t>
  </si>
  <si>
    <t>4 -951.572227 13.266363 988.136532 1108.271722 -146.303883 82.067171 -349.184530 -605.236988 -139.454870</t>
  </si>
  <si>
    <t>4 -171.386547 -18.354815 223.702160 226.105586 -58.169269 -22.312313 -125.896688 -90.468310 36.778357</t>
  </si>
  <si>
    <t>3 -1896.259024 257.962238 2497.887950 2171.105463 -684.273623 -164.698582 -408.434104 -1085.818001 -687.487779</t>
  </si>
  <si>
    <t>3 -1991.603457 444.647270 2982.465783 2432.201776 -980.440008 -127.662857 -801.601393 -1329.827237 -628.192763</t>
  </si>
  <si>
    <t>4 -186.454730 38.349367 160.748998 163.946697 -48.549396 -8.228530 -52.764706 -75.209741 8.160860</t>
  </si>
  <si>
    <t>3 -57.330778 -9.055888 148.578803 26.412192 -13.087490 -3.839369 -33.585292 -47.585847 -10.507447</t>
  </si>
  <si>
    <t>3 -29.232928 -4.110451 72.824046 58.712693 -23.223051 -9.947491 -39.817485 -38.091631 12.885392</t>
  </si>
  <si>
    <t>3 -128.111169 -83.084821 285.008620 9.688477 37.033335 2.048629 -112.243747 -29.247524 18.906928</t>
  </si>
  <si>
    <t>3 -684.023875 -13.055806 689.615617 336.097218 -22.297781 -10.978273 -180.559021 -312.894702 198.087717</t>
  </si>
  <si>
    <t>3 -63.450583 -37.786344 146.365236 23.000092 5.477569 -24.625921 -22.297994 -7.573021 -19.109591</t>
  </si>
  <si>
    <t>3 -2109.391349 162.180963 3356.534158 3051.540475 -917.890184 -355.115467 -790.414746 -1307.996536 -1089.457997</t>
  </si>
  <si>
    <t>3 -6774.998927 -1361.985059 17811.488617 8338.097959 -3712.944733 -3020.954161 -2589.790021 -6271.372586 -2417.676897</t>
  </si>
  <si>
    <t>3 -232.025550 11.672754 682.745059 234.104123 -141.882352 -101.776236 -137.370937 -250.775097 -64.694860</t>
  </si>
  <si>
    <t>4 -69883.776167 19158.019514 66802.347275 94229.906375 -32968.070931 -12847.554417 6690.699471 -45973.806645 -25208.285738</t>
  </si>
  <si>
    <t>3 -291.710250 27.172021 509.884866 303.736612 -124.787661 -21.195732 -80.671864 -207.851665 -114.578059</t>
  </si>
  <si>
    <t>3 -301.855239 -8.082530 1025.217150 270.337548 -117.695305 -215.068823 -484.957203 -312.341540 144.442950</t>
  </si>
  <si>
    <t>3 -38.542727 -30.068899 125.263710 39.079965 -25.279832 -27.299456 10.507938 -63.284564 9.622888</t>
  </si>
  <si>
    <t>3 -370.208243 -21.057525 797.397311 466.217108 -209.121509 -19.903075 -264.402068 -253.420951 -125.505380</t>
  </si>
  <si>
    <t>3 -79.736486 -45.572072 198.233454 77.377505 -37.587301 -44.701789 38.958907 -104.514965 -2.459403</t>
  </si>
  <si>
    <t>3 -586.923837 26.811917 914.342414 372.059293 -106.404197 42.460550 -161.188893 -266.438003 -234.727163</t>
  </si>
  <si>
    <t>3 -62.140141 -5.421337 160.899942 81.023507 -29.612822 -13.535378 -37.795084 -66.602046 -26.817191</t>
  </si>
  <si>
    <t>4 -18.262416 -8.957655 32.342894 32.651541 -7.124979 -6.392906 -20.693396 -17.760769 14.197224</t>
  </si>
  <si>
    <t>3 -50.735109 -37.415792 98.324841 44.603717 -10.079314 -13.370209 35.075797 -62.657521 -3.747435</t>
  </si>
  <si>
    <t>3 -82.179582 -39.652083 192.261091 133.182986 2.337434 -33.640136 -173.260595 -10.429477 11.379919</t>
  </si>
  <si>
    <t>3 -417.446188 -15.976370 836.474514 577.147601 -145.176649 -46.136913 -379.697129 -364.169270 -45.027692</t>
  </si>
  <si>
    <t>3 -131.928866 -13.596789 242.888226 180.903191 -62.990876 -13.194760 -86.268261 -59.256038 -56.557029</t>
  </si>
  <si>
    <t>3 -536.668976 35.525951 1529.030554 673.550813 -359.868997 -262.377804 -413.135399 -566.167796 -99.894612</t>
  </si>
  <si>
    <t>3 -111.641336 -74.120416 275.163885 122.387662 -66.053780 -44.312433 89.809522 -154.000777 -37.234718</t>
  </si>
  <si>
    <t>3 -35.957627 1.532644 58.194902 48.712528 -10.913515 -0.997337 -34.559637 -34.548155 8.536038</t>
  </si>
  <si>
    <t>4 -9440.551924 1611.281495 9397.205862 11962.382481 -2794.943505 -1309.082859 -2998.086281 -4183.035938 -2245.247065</t>
  </si>
  <si>
    <t>3 -1992.479105 -130.452954 4736.740560 2693.311482 -503.978608 -529.214320 -2182.484061 -1187.317115 -904.153607</t>
  </si>
  <si>
    <t>3 -42.601144 -0.596727 94.236935 67.916972 -25.609902 -3.122521 -45.256860 -35.683022 -9.283972</t>
  </si>
  <si>
    <t>3 -369.332923 15.392923 479.143667 218.070676 -44.468977 -74.357977 -163.452084 -153.467179 92.465690</t>
  </si>
  <si>
    <t>3 -44.446406 -0.576617 94.926811 44.812718 -17.751924 -12.903051 -58.375237 -29.275576 23.588717</t>
  </si>
  <si>
    <t>3 -247.744733 63.385351 427.739738 143.644881 -87.006108 -30.425514 -43.402978 -180.517167 -45.677133</t>
  </si>
  <si>
    <t>3 -5164.639417 1065.932344 9466.394056 3084.903736 269.736048 -2054.904622 -4794.926104 -3918.747076 2046.160878</t>
  </si>
  <si>
    <t>3 -428.557016 101.963470 638.092918 423.859604 -212.432217 -31.812356 -67.974679 -255.040949 -168.101720</t>
  </si>
  <si>
    <t>4 -126.035741 8.453437 156.403707 160.095416 -53.714442 -13.344890 -28.557583 -89.931482 -13.369420</t>
  </si>
  <si>
    <t>4 -611.473781 -69.179963 743.346009 1304.608123 -311.143692 -23.434211 -432.131331 -362.693109 -237.903677</t>
  </si>
  <si>
    <t>3 -1105.202682 169.147495 2470.900761 1562.233825 -791.644414 -283.478199 -341.798360 -1086.188348 -593.977128</t>
  </si>
  <si>
    <t>3 -517.039816 44.033271 1407.718844 1006.699605 -240.514705 -392.595483 -136.184665 -865.111721 -307.007788</t>
  </si>
  <si>
    <t>3 -249.833843 -72.369655 624.668638 191.099137 -142.545739 -29.093211 -87.963362 -212.215871 -21.751411</t>
  </si>
  <si>
    <t>3 -325.262488 58.434977 503.928549 237.370352 -73.782857 -28.960323 -155.398102 -138.680872 -77.652945</t>
  </si>
  <si>
    <t>3 -141.098633 39.604411 170.981104 124.177487 -14.801966 30.071596 -117.583290 -114.055751 22.703573</t>
  </si>
  <si>
    <t>3 -173.109814 5.586284 299.575278 191.361721 -56.829516 -50.027536 -140.152524 -119.538673 43.131699</t>
  </si>
  <si>
    <t>3 -209.125864 5.275558 393.442227 79.037101 -33.087387 -48.538746 -107.343037 -96.233041 16.570230</t>
  </si>
  <si>
    <t>4 -39.278670 -14.277389 51.148359 115.467780 18.213167 -26.374277 -56.429375 -39.307540 -9.162827</t>
  </si>
  <si>
    <t>3 -155.789617 -62.389427 349.468282 182.537954 32.181875 -86.367309 -63.297209 -194.657753 -1.689288</t>
  </si>
  <si>
    <t>3 -1410.454846 238.589383 3656.236971 960.419948 -652.272377 -383.158733 -573.699536 -1278.706938 -556.967942</t>
  </si>
  <si>
    <t>4 -169.100535 26.608404 84.304659 230.947150 55.377864 -52.341948 -46.291255 -128.110008 -1.397179</t>
  </si>
  <si>
    <t>3 -866.039870 239.968653 960.259685 870.987202 -139.902017 -124.425416 -226.415139 -565.652600 -148.794565</t>
  </si>
  <si>
    <t>3 -63.551507 7.281664 113.881169 61.744819 -29.992744 -3.806988 -32.432564 -62.254438 9.129564</t>
  </si>
  <si>
    <t>3 -2772.456536 372.739550 4473.752907 3650.221778 -1408.151246 -386.825363 -752.305384 -1733.787550 -1443.197084</t>
  </si>
  <si>
    <t>4 -188.199346 16.904552 160.872322 214.251002 -71.307898 -35.259690 -13.026216 -110.902534 26.666215</t>
  </si>
  <si>
    <t>3 -279.989261 -116.287277 972.521035 289.543874 -148.035381 -162.174984 -177.800264 -400.280722 22.495811</t>
  </si>
  <si>
    <t>3 -1379.335638 -223.898237 1932.690868 1518.424127 900.025390 -391.706791 -606.764005 -1206.664013 -542.772858</t>
  </si>
  <si>
    <t>3 -1449.991793 86.414604 2843.926228 1365.441341 -219.007746 -386.249875 -379.236870 -1285.549931 -575.753159</t>
  </si>
  <si>
    <t>4 -2100.060059 36.821744 2763.603520 2809.214675 -1045.660668 -149.896283 -345.245087 -1173.043649 -795.754149</t>
  </si>
  <si>
    <t>3 -649.258014 89.510260 795.546527 722.713455 -216.006917 -7.610856 -282.662517 -322.833697 -129.402876</t>
  </si>
  <si>
    <t>3 -9200.743281 2034.638372 12924.165503 5573.763064 -2276.218425 -1046.465925 -3798.380344 -3886.937385 -323.935142</t>
  </si>
  <si>
    <t>3 -617.625569 -305.985378 1173.969824 665.456228 631.818274 -462.666836 -407.526178 -826.114199 148.674355</t>
  </si>
  <si>
    <t>3 -866.459213 46.293485 1362.371249 1341.818701 -325.250387 338.534142 -723.951596 -702.776841 -470.587224</t>
  </si>
  <si>
    <t>3 -3314.245071 970.620299 4025.772630 3375.125815 -1025.753502 -155.552800 -945.642288 -1535.086670 -1395.260085</t>
  </si>
  <si>
    <t>3 -182.769412 -35.046929 490.132664 163.064946 -103.965301 -22.419862 -113.578689 -174.275023 -21.144304</t>
  </si>
  <si>
    <t>3 -69.896012 -4.645991 182.271668 78.589936 -38.830912 -2.192666 -50.323404 -71.167864 -23.805279</t>
  </si>
  <si>
    <t>3 -644.118087 110.102805 991.978716 -21.360210 139.497482 45.718176 -383.747839 -307.880158 69.799940</t>
  </si>
  <si>
    <t>3 -481.175778 61.755077 1129.945295 630.192847 -225.410058 -88.215690 -295.872226 -548.142536 -183.081643</t>
  </si>
  <si>
    <t>3 -1027.764751 242.754083 1256.991386 649.825967 -121.737491 -27.303958 -417.242503 -450.917264 -104.616550</t>
  </si>
  <si>
    <t>4 -849.553312 -68.147778 527.269753 1025.342188 11.217056 20.689187 -437.639029 -110.679298 -118.505134</t>
  </si>
  <si>
    <t>3 -76.021104 16.225736 141.465343 54.864388 -37.961707 3.469146 -33.633427 -48.464752 -19.944257</t>
  </si>
  <si>
    <t>3 -319.931468 13.883719 667.417778 414.753021 -173.972398 -83.215892 -162.122971 -238.922039 -117.893503</t>
  </si>
  <si>
    <t>3 -1689.130097 531.485310 2754.230672 2196.921926 -1031.349517 -324.946885 -246.028430 -1442.477239 -748.714470</t>
  </si>
  <si>
    <t>3 -53.881969 -10.987946 150.049739 77.913572 -45.384164 -28.423772 -24.652497 -77.436978 12.803373</t>
  </si>
  <si>
    <t>3 -100.311049 -6.879402 181.756768 110.286670 -39.823031 -18.179536 -97.128319 -62.361014 32.637218</t>
  </si>
  <si>
    <t>3 -794.937382 61.458254 1727.672445 1067.900494 -485.298384 -153.292838 -276.731631 -634.772015 -512.002748</t>
  </si>
  <si>
    <t>4 -56234.504825 16917.577388 53789.128817 73418.720858 -25903.853173 -3224.698080 -6484.633230 -34022.157941 -18255.900136</t>
  </si>
  <si>
    <t>4 -537.407852 36.661357 533.260265 600.413281 -139.297698 -48.671677 -103.693171 -229.965597 -111.306131</t>
  </si>
  <si>
    <t>3 -949.954511 88.309194 1477.552170 594.011450 -207.808810 -126.871046 -342.712893 -501.909105 -30.626627</t>
  </si>
  <si>
    <t>3 -159.309414 -27.929383 303.725468 218.609468 -63.144039 -28.583409 -161.228013 -110.874967 28.731875</t>
  </si>
  <si>
    <t>3 -2663.840701 221.430240 4320.669674 3649.524635 -1281.320520 -291.966156 -1190.356382 -1952.563053 -811.594624</t>
  </si>
  <si>
    <t>3 -239.111627 -24.350661 417.226894 -7.330869 44.438662 19.286398 -28.289527 -128.808949 -53.062138</t>
  </si>
  <si>
    <t>3 -1745.185149 265.179903 2243.758697 1034.463805 -547.047937 -152.684615 -359.605263 -1025.497818 286.601061</t>
  </si>
  <si>
    <t>3 -327.205686 107.008361 722.779061 -47.706129 -91.642655 -35.491362 -119.776560 -188.196730 -19.772968</t>
  </si>
  <si>
    <t>4 -1326.407674 93.093318 1521.448713 2368.653919 -762.700898 -108.666861 -351.248528 -878.731754 -555.444360</t>
  </si>
  <si>
    <t>3 -2867.808076 766.631534 3708.748971 1478.669074 286.074501 -688.158360 -1013.493863 -1509.885975 -160.804983</t>
  </si>
  <si>
    <t>3 -2533.122871 412.826764 3744.441402 2947.401552 -1364.326037 -1.007242 -527.844856 -1325.861593 -1352.520065</t>
  </si>
  <si>
    <t>3 -1147.808601 161.605186 2520.269579 1363.400666 -506.534606 -402.742236 -312.495622 -1075.634045 -600.066540</t>
  </si>
  <si>
    <t>9 -947.716323 -110.662521 396.370284 615.182472 -507.124004 89.774306 -648.474878 -849.131932 1961.777066</t>
  </si>
  <si>
    <t>3 -192.970426 -18.576374 266.459374 254.685950 -69.833601 -23.071787 -134.336251 -108.207179 25.847547</t>
  </si>
  <si>
    <t>3 -405.269505 -217.142008 1182.279229 37.294899 94.092595 -77.254002 -414.510426 -308.923544 109.425419</t>
  </si>
  <si>
    <t>3 -210.301192 -72.746764 1176.041865 -176.225501 206.669639 -383.034483 -980.616403 -147.046524 587.248180</t>
  </si>
  <si>
    <t>4 -196.928493 7.959675 192.234428 284.037963 -79.117857 -34.762885 -85.937874 -138.304320 50.818455</t>
  </si>
  <si>
    <t>3 -654.748804 7.559109 943.013929 289.589978 13.435724 -129.215125 -553.715158 -95.240497 179.317544</t>
  </si>
  <si>
    <t>3 -120.968532 -5.727945 267.241245 71.277587 -83.055840 6.590662 -59.149775 -67.537667 -8.671133</t>
  </si>
  <si>
    <t>3 -115.041421 -81.953799 417.238766 114.319780 -138.111623 -36.052862 -65.302570 -91.850619 -3.247772</t>
  </si>
  <si>
    <t>3 -699.180713 166.987923 1174.088016 559.631694 -231.368250 -71.549090 -514.718581 -210.666208 -173.229595</t>
  </si>
  <si>
    <t>3 -78.337019 8.259951 145.695362 85.798471 -18.869597 -29.945477 -58.518839 -68.896312 14.811565</t>
  </si>
  <si>
    <t>3 -569.040402 108.794277 1825.592032 532.106166 -195.741082 -307.038276 -647.937609 -566.455602 -180.286941</t>
  </si>
  <si>
    <t>3 -525.933982 14.538899 886.465795 560.042961 -241.252518 100.088196 -289.713199 -436.249322 -67.993676</t>
  </si>
  <si>
    <t>3 -86.019515 -119.177220 784.390738 -117.070876 -39.899048 -34.406875 -54.226222 -260.591532 -73.006486</t>
  </si>
  <si>
    <t>4 -145.169850 -61.292956 148.659887 176.660191 42.119207 -43.005300 -7.242931 -103.554833 -7.175617</t>
  </si>
  <si>
    <t>3 -1206.396554 2.727781 2442.575933 1754.475054 -1297.105774 -207.716983 -641.192379 -950.358315 102.961161</t>
  </si>
  <si>
    <t>3 -105.662490 -6.022180 109.387575 23.544645 60.726968 -3.461128 -80.381802 -21.418340 23.284953</t>
  </si>
  <si>
    <t>4 -189.622087 -10.637400 276.754781 327.585315 -94.086073 -22.841228 -178.327755 -125.279700 16.451945</t>
  </si>
  <si>
    <t>3 -738.448455 50.199406 1723.001484 494.256900 -243.163667 -173.863611 -442.046277 -582.596986 -87.352102</t>
  </si>
  <si>
    <t>3 -13.262470 -6.280051 44.227409 3.439557 -2.891769 -0.387274 -8.946789 -25.171682 9.272481</t>
  </si>
  <si>
    <t>3 -699.309165 91.060322 1005.058249 924.707775 -403.510223 -29.262814 -79.346877 -498.419310 -310.987548</t>
  </si>
  <si>
    <t>3 -318.412517 -10.514544 507.688661 467.630178 -143.062618 -15.212033 -186.885323 -220.006181 -81.230075</t>
  </si>
  <si>
    <t>3 -476.575135 -219.112272 907.015895 452.289757 153.585358 -10.587489 -741.921026 109.854135 -174.566617</t>
  </si>
  <si>
    <t>4 -2398.446695 23.318949 3399.073989 3574.692485 -680.254893 48.624751 -1325.597213 -1600.929003 -1040.511013</t>
  </si>
  <si>
    <t>3 -113.233797 -37.030711 132.674614 112.820252 -35.677534 -30.137224 -76.829229 23.757269 23.655831</t>
  </si>
  <si>
    <t>3 -146.673282 -73.003950 107.443731 78.376092 40.585162 5.358290 55.885953 -71.143878 3.169429</t>
  </si>
  <si>
    <t>3 -138.518807 -75.959555 167.661244 45.556113 -2.750715 -27.686993 -35.833690 -44.434182 111.964245</t>
  </si>
  <si>
    <t>4 -1311.163219 21.469977 1489.049965 2619.462007 -681.491354 -109.920279 -1149.357317 -587.786591 -290.272637</t>
  </si>
  <si>
    <t>4 -438.414464 48.813660 635.817751 668.635390 -183.154355 -60.832008 -350.436286 -282.303286 -38.128978</t>
  </si>
  <si>
    <t>3 -477.720352 -12.977250 1064.153332 545.867062 -435.430777 -173.616641 -363.101284 -454.727688 307.547689</t>
  </si>
  <si>
    <t>3 -3218.598001 336.412453 5328.052151 3880.903839 -1158.770729 -41.867020 -1369.379187 -2265.250011 -1491.529669</t>
  </si>
  <si>
    <t>3 -47.500403 -20.604538 107.998676 40.741064 -17.107371 17.740010 -7.791772 -63.672436 -9.803853</t>
  </si>
  <si>
    <t>3 -209.805526 11.413864 310.316234 216.611669 -74.788242 13.264249 -145.467723 -126.628928 5.082601</t>
  </si>
  <si>
    <t>3 -73.962317 -16.440101 166.489267 120.490694 -38.978528 -2.434431 -111.830268 -58.929490 15.593487</t>
  </si>
  <si>
    <t>3 -314.237226 -87.618972 527.687457 300.184425 -75.006533 42.946294 -39.141540 -278.993392 -75.824480</t>
  </si>
  <si>
    <t>3 -10478.302528 276.159099 9192.979427 5617.190483 -2504.750356 5429.757454 -581.646187 -3228.984482 -3722.485982</t>
  </si>
  <si>
    <t>3 -690.185153 96.716060 1175.669508 908.710480 -359.198904 -62.236269 -197.452264 -568.384805 -303.643414</t>
  </si>
  <si>
    <t>3 -181.205495 -6.280901 200.087556 59.427380 17.613430 17.812150 -4.666422 -94.127908 -8.661995</t>
  </si>
  <si>
    <t>3 -2312.463311 299.584508 4465.886036 3058.348812 -1435.676494 -115.633930 -1114.162115 -1826.915877 -1018.984123</t>
  </si>
  <si>
    <t>3 -1092.338772 135.261376 1472.470095 904.866420 -393.809047 134.099934 -254.690157 -496.237188 -409.628781</t>
  </si>
  <si>
    <t>3 -56.568785 -1.339195 72.995592 72.011550 -21.079900 -1.016401 -19.192455 -42.524918 -3.286149</t>
  </si>
  <si>
    <t>3 -516.751179 -137.107165 911.808206 436.863270 -163.990193 47.736579 158.742466 -453.359420 -283.952204</t>
  </si>
  <si>
    <t>4 -1009.794648 79.464323 1750.503328 1861.983097 -615.559110 -151.945096 -1084.038139 -754.181995 -76.449556</t>
  </si>
  <si>
    <t>4 -738.901538 -5.232766 658.290800 853.994445 -354.312727 563.048900 -180.721621 -570.559351 -225.613879</t>
  </si>
  <si>
    <t>3 -3735.655194 515.813107 3809.324566 1859.374437 -589.653769 47.962849 260.580546 -1895.206896 -272.595902</t>
  </si>
  <si>
    <t>3 -212.090273 -11.407234 486.248026 318.398606 -148.923736 -5.543888 -255.272465 -124.670480 -46.740684</t>
  </si>
  <si>
    <t>3 -9.296219 -22.787316 104.703324 -19.168022 16.017000 -32.701229 -70.282344 -14.646091 48.159824</t>
  </si>
  <si>
    <t>3 -2910.014124 -405.557209 3696.746314 2135.501275 -354.350524 12.712109 -71.320835 -872.767261 -1230.989859</t>
  </si>
  <si>
    <t>3 -19032.858744 -1210.088482 22251.455057 19623.547874 -4907.433012 3956.122577 -5810.267657 -8432.017518 -6438.654346</t>
  </si>
  <si>
    <t>3 -1743.733170 390.870790 1756.723978 1521.194443 -600.199414 241.775158 -407.084510 -890.650548 -268.910433</t>
  </si>
  <si>
    <t>4 -1165.831383 250.992417 1087.910845 1568.813492 -436.841692 -12.142477 -444.013527 -650.661325 -198.235153</t>
  </si>
  <si>
    <t>4 -1832.106351 -223.925485 2502.127294 2557.386711 -761.723380 -48.484132 -915.379656 -539.895038 -738.024099</t>
  </si>
  <si>
    <t>3 -3419.523525 -1835.354655 4502.514969 4322.852446 -45.247916 33.371005 -1502.040609 -1199.879264 -856.735312</t>
  </si>
  <si>
    <t>4 -479.223182 48.726670 356.250848 559.775441 -174.486854 30.936785 -98.574755 -182.636663 -60.773443</t>
  </si>
  <si>
    <t>4 -1214.844218 109.681959 1250.523169 1785.039614 -623.255910 9.974239 -8.615447 -783.801902 -524.713628</t>
  </si>
  <si>
    <t>3 -602.243465 -69.021503 704.956631 418.366995 51.982140 -24.785786 -51.379737 -271.388863 -156.495506</t>
  </si>
  <si>
    <t>4 -566.022456 35.561387 623.119841 723.276497 -217.196908 35.376720 -44.828545 -407.872634 -181.418687</t>
  </si>
  <si>
    <t>3 -321.319958 70.103728 346.867713 325.380372 -51.733062 -34.832334 -78.040255 -201.142987 -55.286137</t>
  </si>
  <si>
    <t>9 -140.932102 -50.581390 80.814853 58.875474 29.638908 -57.697372 -35.302444 -19.282582 134.464700</t>
  </si>
  <si>
    <t>3 -1049.194204 -220.651842 900.692447 393.582337 243.894241 232.500975 206.843520 -409.801003 -297.882719</t>
  </si>
  <si>
    <t>3 -556.655353 59.744135 591.581953 416.805458 -136.102026 55.133788 -38.395738 -258.500693 -133.619065</t>
  </si>
  <si>
    <t>4 -250.556301 12.984945 350.236100 364.073803 -107.088483 19.074425 -70.055797 -239.172544 -79.499018</t>
  </si>
  <si>
    <t>3 -317.282095 -91.061491 485.196252 351.006938 -200.789774 -42.923216 62.957129 -184.669500 -62.441624</t>
  </si>
  <si>
    <t>4 -671.500604 60.325762 902.473002 906.455466 -278.950176 -78.625063 -443.471885 -369.942602 -26.771384</t>
  </si>
  <si>
    <t>3 -1533.814485 -539.317954 2422.834745 1845.877437 -541.710576 -397.236681 491.485772 -878.918932 -869.227025</t>
  </si>
  <si>
    <t>3 -9557.851754 -6850.965251 23369.552216 22549.038870 -8794.331847 -610.542089 -1079.899219 -8055.723109 -10969.485328</t>
  </si>
  <si>
    <t>4 -205.563841 -7.822772 204.385161 287.876889 -3.942768 39.619273 -124.801481 -190.190408 0.436960</t>
  </si>
  <si>
    <t>4 -3619.357803 -5561.560548 3666.047703 7203.216120 286.191712 -938.605372 -2247.406916 3680.124459 -2468.789123</t>
  </si>
  <si>
    <t>3 -151.713226 18.203529 173.281562 169.410739 -44.327753 6.538586 -53.840149 -84.891203 -32.662911</t>
  </si>
  <si>
    <t>4 -131.905643 133.967128 682.616537 924.078842 -241.460395 -189.679757 -715.755402 -525.419294 63.550019</t>
  </si>
  <si>
    <t>3 -107.155110 -27.056806 162.672534 47.322464 -1.297905 14.345582 -34.700183 -43.722944 -10.410052</t>
  </si>
  <si>
    <t>3 -284.840384 -10.983797 350.389004 335.130252 -34.983784 -42.426957 -147.518571 -190.301016 25.531140</t>
  </si>
  <si>
    <t>3 -1247.011491 360.583077 2143.894178 916.374849 -399.463212 -120.736719 -515.318808 -797.418359 -340.915885</t>
  </si>
  <si>
    <t>4 -666.284916 68.444732 674.414258 884.076689 -248.660085 -45.758730 -107.883057 -420.727018 -137.630535</t>
  </si>
  <si>
    <t>3 -2537.810500 73.905112 5207.374080 2288.550372 -1594.786530 -606.931669 -754.758052 -1050.833120 -1024.728250</t>
  </si>
  <si>
    <t>4 -186.080018 -17.750694 213.253266 324.712141 -101.822458 60.014115 -82.173911 -183.777532 -26.376605</t>
  </si>
  <si>
    <t>4 24.368545 -80.499867 10.021123 194.073629 14.664919 -79.433629 -139.495998 -27.330440 83.628671</t>
  </si>
  <si>
    <t>3 -46.915293 6.616752 78.948064 47.650457 -19.519940 -2.893001 -29.767878 -38.609769 4.489784</t>
  </si>
  <si>
    <t>4 -1894.676529 388.924107 1596.293839 2009.150333 -651.995068 44.341370 -221.846742 -719.112620 -551.091600</t>
  </si>
  <si>
    <t>4 -10.686339 -8.585459 37.006867 41.067453 -0.673846 0.693927 -31.826015 -44.502081 17.505250</t>
  </si>
  <si>
    <t>3 -1060.439851 33.372774 1543.618787 1037.760864 -490.017357 -49.573007 -451.288476 -248.270420 -315.173659</t>
  </si>
  <si>
    <t>4 -20.698762 -12.691475 39.470220 58.948228 -4.369319 1.400274 -21.018713 -51.500548 10.459633</t>
  </si>
  <si>
    <t>4 -464.550970 1430.988126 5156.614410 6425.281103 -2593.180974 -785.281260 -3923.840248 -3073.378091 -2172.690287</t>
  </si>
  <si>
    <t>3 -21.162792 -13.904128 58.375521 47.780504 0.642672 13.828140 -31.066802 -60.592287 6.098587</t>
  </si>
  <si>
    <t>3 -76.958305 -6.750109 105.494361 5.794529 8.805470 14.231206 -3.603162 -51.515786 4.500752</t>
  </si>
  <si>
    <t>4 -276.456214 -42.329565 254.114696 385.493263 -33.003432 -9.902085 -38.893572 -164.080812 -74.947910</t>
  </si>
  <si>
    <t>3 -112.360640 -29.392485 191.284604 133.669094 -28.240281 -20.951040 23.470992 -100.339139 -57.143087</t>
  </si>
  <si>
    <t>4 -30.001939 -21.656780 10.823182 94.591998 -4.658537 -8.556248 -36.370002 -19.404356 15.232161</t>
  </si>
  <si>
    <t>4 -5886.354617 -582.236021 3509.836395 3795.727409 -1559.322601 2211.166961 2696.171780 -1727.370896 -2457.654095</t>
  </si>
  <si>
    <t>3 -579.816793 100.384611 1027.562462 700.950805 126.299208 -235.659934 -890.871265 -456.771551 207.920029</t>
  </si>
  <si>
    <t>3 -9816.511110 -815.063386 12087.190536 10872.660557 -2746.879687 1936.918161 -3638.564045 -4138.539492 -3741.317375</t>
  </si>
  <si>
    <t>3 -1198.013802 178.326864 2061.891967 1373.753487 -586.760536 -82.562972 -222.941252 -1031.250768 -492.451594</t>
  </si>
  <si>
    <t>3 -416.425444 17.931638 525.810360 371.310730 -149.999771 -29.601383 -134.695393 -143.157552 -41.178741</t>
  </si>
  <si>
    <t>3 -437.908454 -40.963003 643.502765 -57.226864 238.325962 20.955652 -157.010511 -300.174838 90.491363</t>
  </si>
  <si>
    <t>3 -1840.869922 -554.254615 2293.965511 1975.024250 -464.006632 -22.218234 -290.201009 -752.165303 -345.301548</t>
  </si>
  <si>
    <t>3 -81.884098 13.891401 190.138156 112.125733 -61.101756 -14.099308 -68.813280 -76.987043 -13.270557</t>
  </si>
  <si>
    <t>4 -402.527687 93.217902 368.233979 565.296201 -193.606915 9.910709 -118.699869 -173.855899 -147.971522</t>
  </si>
  <si>
    <t>3 -1467.982637 -167.000043 2476.478112 1250.277684 -522.431610 -13.251369 -515.272974 -872.374892 -168.456913</t>
  </si>
  <si>
    <t>3 -72.016003 -25.828317 146.676840 9.222914 18.840620 -16.864191 -34.273299 -24.920700 -0.839459</t>
  </si>
  <si>
    <t>3 -61.108905 -1.172876 77.637790 65.499839 -19.060171 5.760347 -20.071678 -32.855270 -14.629614</t>
  </si>
  <si>
    <t>4 -0.911087 116.296543 652.433301 1442.777694 -524.174853 -141.577893 -669.023400 -607.568262 -268.259052</t>
  </si>
  <si>
    <t>3 -131.651343 -11.254587 155.152219 151.697816 50.369457 -28.142656 -49.900433 -70.893556 -65.377688</t>
  </si>
  <si>
    <t>3 -1296.525834 242.558336 2708.640404 1453.470452 -778.915230 -167.894953 -598.960031 -1014.072021 -548.312190</t>
  </si>
  <si>
    <t>3 -39229.460647 2265.258831 41664.728097 40680.647567 -11553.017563 6306.645445 -9529.385844 -16956.115801 -13649.651531</t>
  </si>
  <si>
    <t>3 -101.242302 1.928543 96.529577 91.440925 -15.012260 42.380778 -34.748544 -81.489274 0.211115</t>
  </si>
  <si>
    <t>3 -381.963754 62.614715 449.853509 387.978256 -140.106436 0.239302 -89.063474 -203.441377 -86.115301</t>
  </si>
  <si>
    <t>3 -95.940306 -5.351381 116.708574 52.412506 -9.086022 -11.495649 37.742964 -56.029030 -28.962888</t>
  </si>
  <si>
    <t>3 -626.140865 65.531126 788.291799 640.042205 -240.837675 -19.659255 -205.872907 -439.112923 37.751420</t>
  </si>
  <si>
    <t>3 -48.317331 2.033120 83.941924 48.030399 -21.615021 -6.286694 -27.425140 -32.722670 2.360807</t>
  </si>
  <si>
    <t>3 -6352.954324 941.744436 8858.819513 6195.176834 -2728.386618 998.523263 -2391.904204 -3584.069801 -1937.015791</t>
  </si>
  <si>
    <t>3 -58.424809 -46.279145 138.939199 46.046398 13.518599 -71.886231 -58.288472 19.903962 16.467469</t>
  </si>
  <si>
    <t>3 -307.614809 -85.370571 414.266803 274.400141 -6.379319 -27.992111 41.047900 -194.511888 -107.850647</t>
  </si>
  <si>
    <t>3 -462.328579 -133.503582 623.817600 85.840470 93.162754 -26.815318 -74.982852 -125.766998 20.567976</t>
  </si>
  <si>
    <t>3 -105.596991 -17.007099 132.810564 56.332165 -11.966971 1.422226 -24.869563 -13.409299 -17.715867</t>
  </si>
  <si>
    <t>3 -682.984907 -29.044899 984.138483 941.296218 -291.203688 -80.399359 -351.780149 -419.895422 -70.134308</t>
  </si>
  <si>
    <t>3 -562.362493 120.553490 1124.724989 533.723294 -266.500059 -94.023630 -206.773177 -426.796827 -222.550767</t>
  </si>
  <si>
    <t>4 -123.130268 -60.854264 101.856022 147.948539 -3.800962 -25.766461 -150.719422 64.287177 50.178155</t>
  </si>
  <si>
    <t>4 -3219.695070 -638.178345 2469.836189 3292.968367 -1409.012832 -13.335174 -1152.178908 -1880.614124 2550.189368</t>
  </si>
  <si>
    <t>3 -185.552895 33.339846 204.406641 179.241781 -64.710081 -18.894564 -77.428599 -107.700289 37.296791</t>
  </si>
  <si>
    <t>3 -139.214709 26.227173 161.028810 140.522587 -52.310755 11.905289 -46.542861 -75.551397 -26.065587</t>
  </si>
  <si>
    <t>3 -90.480194 23.475516 153.524246 124.792744 -34.834774 -33.803429 -37.475954 -88.846900 -16.351929</t>
  </si>
  <si>
    <t>4 -74.272691 -1.056715 93.569479 111.320207 -26.933832 -13.122421 -56.065546 -10.967570 -22.471544</t>
  </si>
  <si>
    <t>3 -1514.915387 -599.765727 2394.639286 1476.604513 -163.170133 -95.788985 -686.955299 -830.644592 19.976990</t>
  </si>
  <si>
    <t>4 -1467.524600 -229.733409 1177.067208 2091.869109 -278.724024 128.891888 -82.788071 -818.368660 -520.702792</t>
  </si>
  <si>
    <t>4 -795.232715 -283.230201 765.855879 1131.785592 -321.660906 -47.152361 -552.062388 -193.942392 295.630175</t>
  </si>
  <si>
    <t>4 -2600.951902 483.724698 1202.155898 4185.842019 -1024.590390 28.934687 -330.980933 -996.588075 -947.566044</t>
  </si>
  <si>
    <t>3 -384.222875 -17.035984 379.816043 311.294205 -23.153357 24.157076 -88.259559 -126.689370 -75.910020</t>
  </si>
  <si>
    <t>3 -195.654286 -108.747854 289.559955 204.818061 -18.637559 -11.088847 59.199768 -99.658312 -119.794995</t>
  </si>
  <si>
    <t>4 -4244.115595 160.643031 2853.400215 3012.644844 283.399937 437.962579 -990.322573 -1449.380632 -64.287887</t>
  </si>
  <si>
    <t>3 -3833.852135 29.448549 6954.506521 2312.407754 -431.756960 -617.212378 -2578.141825 -2128.059229 292.608119</t>
  </si>
  <si>
    <t>3 -2881.361757 618.694626 4577.185997 3475.845509 -1138.453795 -684.201089 -978.831396 -2309.386428 -679.528258</t>
  </si>
  <si>
    <t>3 -1597.493995 326.263181 1840.631324 1610.735583 -757.480391 221.962713 -632.608973 -431.091805 -580.930895</t>
  </si>
  <si>
    <t>3 -1417.054679 263.329342 2683.901201 1029.342235 -562.254263 -73.167283 -660.618971 -758.904879 -504.588993</t>
  </si>
  <si>
    <t>3 -53.797912 -8.192478 84.788215 74.760365 -17.589574 -3.988719 -56.823621 -21.216970 2.059891</t>
  </si>
  <si>
    <t>3 -295.460395 31.368618 258.946320 180.191052 -46.912924 17.354904 22.458800 -105.875406 -62.073350</t>
  </si>
  <si>
    <t>4 -8089.064495 919.255161 5755.268252 9248.917330 -2176.148673 198.335333 -329.174245 -3659.788525 -1867.660458</t>
  </si>
  <si>
    <t>3 -28.853841 -6.469314 63.566002 49.628986 -10.932992 -7.541642 -26.937637 -39.196276 6.736128</t>
  </si>
  <si>
    <t>4 -928.807189 14.136216 482.274545 693.812915 -70.919418 220.558443 195.592159 -298.727283 -307.928846</t>
  </si>
  <si>
    <t>4 -2466.357253 348.991990 2642.314937 3158.659219 -790.987118 12.796179 -1135.315881 -1281.781996 -488.340748</t>
  </si>
  <si>
    <t>4 -140.173043 -40.794907 287.105946 295.768587 -112.506320 -46.026627 -68.622382 -93.333478 -81.421248</t>
  </si>
  <si>
    <t>3 -1015.998547 307.138389 1761.271912 789.643149 -455.962885 -5.423093 -502.592467 -633.248459 -244.833740</t>
  </si>
  <si>
    <t>3 -47.937281 -9.799298 98.438738 56.460776 -15.145671 -7.479911 -41.852176 -45.834176 13.147793</t>
  </si>
  <si>
    <t>4 -402.527656 -22.512305 287.026515 367.160871 -208.963035 -77.623669 -106.550391 157.943413 6.040284</t>
  </si>
  <si>
    <t>3 -262.011686 -14.424694 287.445709 284.780577 23.123978 -57.070479 -244.505175 -146.262180 128.919922</t>
  </si>
  <si>
    <t>3 -10.686339 -8.723403 42.547137 35.891994 -0.673846 0.693927 -32.052883 -44.502081 17.505250</t>
  </si>
  <si>
    <t>4 -30.523539 -8.712619 42.236438 70.093474 -7.919179 9.839225 -16.005739 -60.968056 1.959484</t>
  </si>
  <si>
    <t>3 -3311.344969 469.202837 3750.696062 2920.039845 -1365.215370 294.738900 -710.281000 -1111.903369 -935.961060</t>
  </si>
  <si>
    <t>3 -99.218062 18.184128 98.619212 86.977139 -20.500915 -0.512832 -56.157495 -27.851691 0.459424</t>
  </si>
  <si>
    <t>3 -4640.342045 1219.718574 6576.815921 4617.893999 -1910.987288 -788.070285 -2936.271761 -2286.627314 147.824463</t>
  </si>
  <si>
    <t>3 -431.606934 -238.379681 1003.375126 489.451720 52.087397 -185.969030 -648.919335 -260.456604 220.405066</t>
  </si>
  <si>
    <t>3 -2937.881314 579.271146 5492.259979 4743.744938 -1349.095445 -399.147305 -2794.668934 -2744.125267 -590.410281</t>
  </si>
  <si>
    <t>4 -291.148701 11.165524 375.884702 436.012758 -154.144713 0.196465 -122.608968 -203.846306 -51.513289</t>
  </si>
  <si>
    <t>3 -161.714917 -11.055260 295.840192 34.455580 -6.231826 -29.825496 -44.409120 -90.906578 13.844527</t>
  </si>
  <si>
    <t>7 -424.433639 -174.986581 243.288385 76.230286 230.071541 93.923086 287.237186 -159.677196 -171.657113</t>
  </si>
  <si>
    <t>4 -37.100704 -5.148596 42.841441 70.556256 -11.767404 4.920440 -16.826861 -43.365226 -4.109551</t>
  </si>
  <si>
    <t>3 -2994.874889 -316.422701 3060.992827 2469.413449 -120.352902 191.191379 338.460523 -1353.856457 -1274.591129</t>
  </si>
  <si>
    <t>4 -72.976320 -29.124312 102.108910 106.093081 -45.843082 39.892967 -39.942103 -23.290989 -36.919306</t>
  </si>
  <si>
    <t>3 -103.397241 11.802145 196.638977 76.473637 -33.382014 -22.644856 -80.775483 -90.209957 45.493769</t>
  </si>
  <si>
    <t>4 -474.891495 59.767407 433.921004 497.723208 -159.189592 39.637803 -39.467530 -204.348672 -153.156025</t>
  </si>
  <si>
    <t>3 -647.639078 -18.837394 721.726236 520.926389 -54.954748 -21.565181 -208.482148 -270.139653 -21.039415</t>
  </si>
  <si>
    <t>3 -713.396412 27.396777 527.367297 472.297457 -280.047519 94.004697 162.471906 -355.363759 65.266392</t>
  </si>
  <si>
    <t>3 -220.220748 -136.053154 350.176464 196.912540 -20.787755 -4.246603 -95.685273 -35.751799 -34.347183</t>
  </si>
  <si>
    <t>3 -237.966168 20.521297 324.900731 201.219198 -87.972133 -19.109743 -64.632326 -178.536156 41.572510</t>
  </si>
  <si>
    <t>4 -126.388359 -11.195131 204.679430 212.991916 -66.231325 -22.745025 -107.398610 -98.077537 14.362922</t>
  </si>
  <si>
    <t>3 -205.672310 30.186707 350.596802 238.774348 -113.410074 -1.763325 -67.920135 -177.449500 -53.344699</t>
  </si>
  <si>
    <t>3 -403.903387 -167.045852 578.453563 464.647501 -97.584129 -10.257712 110.915839 -246.711922 -228.521158</t>
  </si>
  <si>
    <t>4 -369.553590 65.690612 472.562225 493.585278 -126.076933 -50.310962 -246.215301 -212.572338 -27.115992</t>
  </si>
  <si>
    <t>4 -635.411219 -1.857588 762.884072 872.105042 -69.931869 -105.027635 -27.946995 -461.047583 -333.767839</t>
  </si>
  <si>
    <t>4 -521.370687 69.723188 607.920174 633.222083 -271.143596 51.244871 -241.486289 -159.644065 -168.469824</t>
  </si>
  <si>
    <t>4 -5579.645909 1092.604283 4290.909162 4995.820280 -1125.174427 -198.714418 -229.052745 -2398.007417 -848.812909</t>
  </si>
  <si>
    <t>4 -1542.016782 154.457791 574.652919 2156.787155 -303.183905 187.793932 -415.464436 -741.070556 -71.969377</t>
  </si>
  <si>
    <t>3 -37.797251 -13.352436 79.443565 71.905663 -18.771999 -4.558594 -48.817786 -35.873422 7.821524</t>
  </si>
  <si>
    <t>3 -108.445706 13.263786 134.386388 94.671520 -41.553883 -5.741764 -35.733292 -36.714148 -14.134178</t>
  </si>
  <si>
    <t>3 -528.163183 97.470060 501.073561 417.618060 -200.381360 72.900242 -49.252389 -117.350529 -193.917261</t>
  </si>
  <si>
    <t>3 -1165.819304 -186.337543 1241.229238 891.327391 9.233656 17.871936 255.207909 -601.922330 -460.802985</t>
  </si>
  <si>
    <t>4 -268.539495 16.969318 217.184000 433.834211 -102.604093 32.149716 -126.803395 -180.222166 -21.970465</t>
  </si>
  <si>
    <t>4 -1047.096344 -17.668390 1102.141625 1394.698535 -291.970304 -19.181804 -322.244830 -569.034083 -229.650442</t>
  </si>
  <si>
    <t>4 -1446.304525 5.559762 1612.805478 1946.535942 -433.899357 -85.931246 -725.061676 -567.552052 -306.168715</t>
  </si>
  <si>
    <t>3 -161.193108 6.905396 282.162646 203.784260 -84.221569 28.853850 -192.404665 -143.001926 59.112499</t>
  </si>
  <si>
    <t>3 -2713.834646 109.082157 2753.444825 1304.377488 455.493456 95.618636 -1165.145845 -1029.268503 190.189605</t>
  </si>
  <si>
    <t>4 -969.095941 144.267507 875.518222 949.243787 -253.958995 22.977999 -246.587720 -465.306212 -57.067493</t>
  </si>
  <si>
    <t>4 -698.411538 29.280054 780.177282 998.710975 -416.451289 49.629065 -338.404318 -306.725450 -97.811145</t>
  </si>
  <si>
    <t>4 -194.607874 -0.190015 80.015775 177.237500 -22.899592 -31.223155 -2.055398 -89.074239 82.795607</t>
  </si>
  <si>
    <t>4 -112.170946 -31.298189 97.226201 191.852178 2.672550 6.543481 -50.350983 -42.869865 -61.605500</t>
  </si>
  <si>
    <t>3 -5003.393655 981.520073 5776.085153 5707.177516 -3430.404628 62.535688 -45.196015 -1765.026048 -2283.357205</t>
  </si>
  <si>
    <t>4 -903.402805 54.043871 1353.406007 1993.767190 -631.220010 -349.932756 -485.257972 -1054.024601 22.599674</t>
  </si>
  <si>
    <t>4 -6780.068784 109.638333 4219.738820 5936.138752 -1026.369988 -159.186148 3164.658635 -3602.000126 -1862.626975</t>
  </si>
  <si>
    <t>4 -711.235284 -69.607059 907.478660 1078.592293 -311.604620 18.337082 -560.746380 -324.690563 -26.532151</t>
  </si>
  <si>
    <t>3 -1167.491260 55.717953 1103.613385 786.935733 415.704968 -110.335967 -25.407974 -696.415278 -362.332781</t>
  </si>
  <si>
    <t>3 -850.594334 -9.162120 1181.075210 550.437559 -137.284715 -84.616367 45.716834 -547.461163 -148.123633</t>
  </si>
  <si>
    <t>3 -9.788862 -8.725838 40.645749 32.105777 -8.273683 -2.571570 -36.554974 -14.939567 8.102539</t>
  </si>
  <si>
    <t>3 -665.470324 39.315340 878.228592 788.145946 -215.788757 -9.724037 -198.070261 -370.818852 -245.825185</t>
  </si>
  <si>
    <t>3 -55.579866 -12.080637 190.298300 36.116064 -22.178800 -12.776531 -53.933604 -61.659106 -8.206957</t>
  </si>
  <si>
    <t>4 -324.987346 -13.785049 285.525284 628.631028 -116.794138 -65.332568 -370.033523 -71.665058 48.438099</t>
  </si>
  <si>
    <t>3 -405.545164 31.292414 558.409306 261.896467 -186.986482 -43.691670 -38.887161 -288.168119 111.677328</t>
  </si>
  <si>
    <t>4 -356.041106 56.344760 314.970604 377.960165 -81.658077 -7.668221 -125.056384 -155.828261 -23.025829</t>
  </si>
  <si>
    <t>3 -89.047626 9.696490 91.944991 62.107422 2.682881 4.594525 -30.456274 -44.823358 -6.700034</t>
  </si>
  <si>
    <t>4 -4756.974795 1501.460461 4557.776611 6112.397368 -2221.937794 -307.443920 -437.436359 -2931.344109 -1516.524798</t>
  </si>
  <si>
    <t>3 -1086.987273 -70.184532 2197.851058 1101.501548 -374.596848 -304.697581 -3.027111 -998.837504 -461.034157</t>
  </si>
  <si>
    <t>3 -4954.291632 783.322610 8528.925475 5325.625735 -2718.551091 1007.868674 -1836.617691 -4622.260055 -1514.056671</t>
  </si>
  <si>
    <t>3 -665.085871 1.359058 1168.563330 688.536505 -460.254321 -162.058160 -388.211549 125.911213 -308.767395</t>
  </si>
  <si>
    <t>3 -1368.858458 85.896460 1257.185430 1118.042399 -113.154732 11.266729 -137.652282 -491.968622 -360.771531</t>
  </si>
  <si>
    <t>4 -151.450464 -36.682495 261.726325 275.088837 -76.300535 18.923067 -129.280379 -105.595284 -56.430493</t>
  </si>
  <si>
    <t>3 -1971.654429 62.840059 3360.362513 2569.008228 -1302.837167 -241.928573 -57.360610 -1431.996151 -986.446026</t>
  </si>
  <si>
    <t>3 -129.372421 28.752555 140.329147 137.818796 -50.929388 -8.236961 -37.806688 -85.599716 5.043692</t>
  </si>
  <si>
    <t>3 -627.899357 -17.436166 1549.426917 871.483976 -370.865177 -135.466797 -420.513636 -599.159650 -249.578523</t>
  </si>
  <si>
    <t>4 -6477.977861 108.018075 5165.702474 5601.895694 -1873.901355 707.357233 -414.544281 -1937.660339 -878.971257</t>
  </si>
  <si>
    <t>3 -130.489247 14.086624 166.432504 128.415650 -58.711279 2.616515 -53.697899 -41.856812 -26.797574</t>
  </si>
  <si>
    <t>3 -910.078164 77.783849 2069.120810 547.293550 -380.260063 -144.354919 -438.101077 -598.468378 -222.942568</t>
  </si>
  <si>
    <t>3 -116.081076 -21.039333 143.588090 131.093452 21.219749 -18.644311 -59.720255 -65.415035 -15.003383</t>
  </si>
  <si>
    <t>3 -17911.248658 4714.385794 30133.475701 11387.991712 -6450.511009 -2316.845462 -10353.398884 -8411.319808 -792.807014</t>
  </si>
  <si>
    <t>4 -2288.733381 292.714841 2989.988306 3087.035596 -979.222859 -161.827932 -768.940229 -1498.428397 -672.601436</t>
  </si>
  <si>
    <t>3 -530.432046 43.656800 1042.186812 542.111034 -218.014022 -113.746348 -323.865904 -384.294006 -57.610053</t>
  </si>
  <si>
    <t>3 -303.486280 -15.116876 391.388752 273.063852 -14.352725 -41.204792 -42.597193 -128.347290 -119.350781</t>
  </si>
  <si>
    <t>4 -5595.797913 998.448575 6335.806434 6351.239468 -1722.294133 -71.050989 -1820.107778 -3068.529278 -1407.759064</t>
  </si>
  <si>
    <t>3 -1324.729856 303.326438 2900.950782 1443.181802 -699.386797 -327.007237 -441.170605 -1156.142112 -699.031241</t>
  </si>
  <si>
    <t>3 -530.580591 58.552519 1099.067232 478.866558 -334.809336 -91.853022 -134.603848 -382.629208 -162.017105</t>
  </si>
  <si>
    <t>3 -480.662989 -2.820456 565.354043 517.590916 -126.619451 -54.923054 -56.611160 -302.510621 -58.803922</t>
  </si>
  <si>
    <t>3 -291.933928 61.578686 305.535276 196.812264 -1.789180 -11.133451 -65.937732 -146.316221 -46.819159</t>
  </si>
  <si>
    <t>3 -1295.545230 194.668730 3406.840527 1106.923985 -693.969183 -459.058106 -1308.443792 -569.775487 -381.660044</t>
  </si>
  <si>
    <t>3 -561.187479 117.233188 902.908757 299.345353 -4.266373 -33.914398 -163.085009 -509.868226 -47.174638</t>
  </si>
  <si>
    <t>3 -183.861192 -64.556210 483.756682 185.115859 -59.442577 -79.441040 -119.941010 -222.761486 61.126022</t>
  </si>
  <si>
    <t>3 -3847.722898 218.187505 5765.319282 2271.676787 -500.068489 294.448143 -1870.326404 -1547.638962 -783.924894</t>
  </si>
  <si>
    <t>4 -152.729892 27.032552 93.622500 216.321144 -35.725955 -9.227930 -66.625565 -74.306805 1.638493</t>
  </si>
  <si>
    <t>3 -111.671514 -12.005123 86.957320 22.843090 16.673572 -6.147370 31.058915 -49.176365 21.466856</t>
  </si>
  <si>
    <t>3 -746.858587 19.697318 1278.311702 445.815099 -93.336589 -119.227341 -421.633406 -381.496101 18.720451</t>
  </si>
  <si>
    <t>3 -346.298413 -16.988887 935.464941 524.921510 -247.012479 -50.779157 -230.778362 -313.324693 -255.209125</t>
  </si>
  <si>
    <t>3 -1114.505360 18.706724 1363.744496 1074.378650 -284.766959 1.956871 -444.984928 -617.437721 2.892346</t>
  </si>
  <si>
    <t>3 -98.984973 -12.640230 221.843764 132.130759 -49.522205 -17.195959 -97.006149 -80.984794 2.357886</t>
  </si>
  <si>
    <t>3 -16.317530 -24.457808 91.532300 77.436470 -52.907580 -2.693710 -56.606661 -43.754821 27.768837</t>
  </si>
  <si>
    <t>3 -1189.735824 288.765845 1873.555409 1114.807976 -558.178787 -101.211522 -347.523993 -558.693639 -521.797898</t>
  </si>
  <si>
    <t>3 -74.605820 -18.379422 122.517180 84.059068 -22.828960 4.517120 -28.606767 -58.900183 -7.773033</t>
  </si>
  <si>
    <t>4 -40.709812 2.782520 38.311977 75.460491 14.779674 -31.141451 -24.970969 -54.115667 19.603143</t>
  </si>
  <si>
    <t>4 -358.452973 20.601745 396.682318 521.871938 -185.903560 35.910789 -220.329852 -212.598265 2.215047</t>
  </si>
  <si>
    <t>3 -797.587345 -59.868760 834.203614 751.901323 -211.581443 44.266551 34.180155 -258.210001 -337.307439</t>
  </si>
  <si>
    <t>4 -161.253380 -18.439649 85.887612 192.997930 -20.368614 -5.419980 2.668898 -37.126697 -38.946840</t>
  </si>
  <si>
    <t>3 -57.561593 -2.260136 145.083110 106.474827 -30.315691 -24.918436 -116.041456 -54.506266 34.044386</t>
  </si>
  <si>
    <t>3 -216.078874 29.272177 201.948481 129.905263 -8.098119 22.484764 -56.873434 -88.258239 -14.304342</t>
  </si>
  <si>
    <t>3 -373.046372 30.309271 434.883923 377.044830 -9.717133 -13.814649 -120.221109 -235.144355 -90.299120</t>
  </si>
  <si>
    <t>4 -123.209449 -149.542389 161.318194 233.977002 -57.039785 -61.577575 147.402720 -100.532140 -50.800515</t>
  </si>
  <si>
    <t>4 -46.455203 -23.343037 50.947927 92.495935 56.228337 -11.608949 -91.449463 -31.163496 4.347001</t>
  </si>
  <si>
    <t>3 -26.231679 -19.918631 54.442173 27.362443 -7.949769 1.769940 -32.119597 21.978547 -19.333597</t>
  </si>
  <si>
    <t>3 -1477.661468 222.287053 4203.071082 239.263977 -174.738094 -541.242731 -866.479877 -1048.435163 -556.079834</t>
  </si>
  <si>
    <t>3 -993.739999 170.422795 1147.737476 955.841831 -198.179872 -0.705438 -275.473519 -611.722661 -194.188347</t>
  </si>
  <si>
    <t>3 -72.458184 -44.095115 202.058704 157.249711 -44.822194 -23.110695 -77.530635 -95.348479 -1.944880</t>
  </si>
  <si>
    <t>3 -4534.969479 771.705259 4808.246098 4557.548937 -698.907038 -350.772904 -1093.807137 -2539.755836 -919.325257</t>
  </si>
  <si>
    <t>3 -693.668924 46.417628 958.091654 42.368337 118.223755 -18.726041 -158.672291 -280.813828 -13.227897</t>
  </si>
  <si>
    <t>3 -1476.998532 51.318215 1862.306338 1246.543325 -118.245282 -196.249416 -219.267328 -671.242965 -478.181842</t>
  </si>
  <si>
    <t>3 -2100.208551 -663.376526 4867.970736 3517.357682 -1610.135905 -762.521722 -1011.858504 -1636.251807 -601.003912</t>
  </si>
  <si>
    <t>4 -737.576840 25.769118 823.021235 846.206704 -248.718100 35.235611 -212.256551 -425.649118 -106.034550</t>
  </si>
  <si>
    <t>3 -294.876335 6.453190 596.430360 307.338714 -148.609027 -35.360671 -142.998612 -168.272806 -120.108072</t>
  </si>
  <si>
    <t>3 -47.671716 -49.619213 112.007301 9.685047 42.481193 15.973866 -61.461649 -13.550972 -7.844762</t>
  </si>
  <si>
    <t>3 -1712.774635 335.824394 3242.532311 1989.669192 -819.770945 -401.038773 -466.640817 -1150.262664 -1017.544317</t>
  </si>
  <si>
    <t>3 -121.183112 4.544764 191.892148 85.141485 -42.277614 -4.773410 -47.257451 -54.049654 -12.038836</t>
  </si>
  <si>
    <t>3 -1919.475572 319.312545 3450.877938 1906.417001 -792.052344 -288.212690 -1019.442786 -842.577280 -814.859462</t>
  </si>
  <si>
    <t>3 -61.156784 -25.730189 60.048046 58.019549 8.641119 -11.275324 -51.102084 -33.984319 56.539038</t>
  </si>
  <si>
    <t>3 -1514.683229 414.395561 2203.596083 1578.870690 -681.113626 -178.123838 -318.862993 -977.559300 -526.528250</t>
  </si>
  <si>
    <t>9 -36.270910 -24.412005 30.890781 30.755440 8.405343 -4.402276 -21.824345 -17.021801 33.879277</t>
  </si>
  <si>
    <t>3 -128.103257 -3.049749 180.832573 109.573507 -38.940811 -0.580019 -29.754560 -69.660650 -20.317997</t>
  </si>
  <si>
    <t>3 -31.749585 -3.900062 120.521743 52.623256 -27.677928 -13.020538 -51.430034 -40.168904 -5.198365</t>
  </si>
  <si>
    <t>3 -45.972916 -9.954996 102.475421 59.048098 -19.751019 -12.117614 -43.115480 -42.407047 11.794941</t>
  </si>
  <si>
    <t>3 -351.840047 68.535070 476.810208 394.855348 -145.735737 84.565264 -215.216909 -180.479532 -131.494504</t>
  </si>
  <si>
    <t>3 -1503.885870 -591.285027 3116.661523 1607.948131 -56.374263 -108.322044 -85.023927 -1373.911475 -1005.832439</t>
  </si>
  <si>
    <t>3 -123.504127 2.294040 305.568526 214.618211 -86.624822 -36.487471 -85.422322 -106.856223 -83.587140</t>
  </si>
  <si>
    <t>4 -128.360574 -51.623879 187.811212 444.945985 -150.719218 5.360090 -361.384336 -33.959573 87.928092</t>
  </si>
  <si>
    <t>3 -1736.588286 53.852054 4537.693662 1883.791926 -1045.130300 -744.505811 -340.382553 -1612.965081 -995.784445</t>
  </si>
  <si>
    <t>3 -109.056269 -1.873310 169.343306 145.669415 -44.283508 -3.043526 -64.318986 -69.467347 -22.970039</t>
  </si>
  <si>
    <t>4 -134.942244 -1.859115 199.837382 218.638309 -69.610151 -6.334231 -93.678405 -86.476403 -25.576375</t>
  </si>
  <si>
    <t>3 -13.957898 -0.388434 113.245493 4.098406 1.840995 -31.851772 -75.389403 -39.493659 41.895521</t>
  </si>
  <si>
    <t>3 -2439.072723 248.192893 5050.318215 2898.964909 -1557.430968 -192.597632 -1014.484431 -1855.907889 -1137.998781</t>
  </si>
  <si>
    <t>3 -150.599993 -16.827091 131.927594 104.460097 7.436117 -14.755851 -149.243239 -5.388922 92.989336</t>
  </si>
  <si>
    <t>3 -534.419235 101.318269 670.276060 465.453142 -248.907075 -33.421052 -328.227860 -255.355565 163.279981</t>
  </si>
  <si>
    <t>3 -25.582042 -7.730557 44.558714 36.182692 -8.249217 -1.266092 -21.510289 -21.339928 4.936230</t>
  </si>
  <si>
    <t>3 -425.587713 -53.047475 698.918851 691.585084 -140.423218 -68.764609 -372.677642 -320.530731 -9.478316</t>
  </si>
  <si>
    <t>3 -258.262400 -27.663148 524.148485 117.597834 -19.764003 -6.585611 -230.280973 -61.243768 -37.949591</t>
  </si>
  <si>
    <t>4 -392.369258 64.266312 392.213158 427.952270 -108.438746 105.709344 -140.665173 -209.373850 -139.296862</t>
  </si>
  <si>
    <t>3 -1506.840420 82.328294 5382.509702 2103.431643 -1119.566743 -1014.520764 -1767.557170 -1321.410352 -838.369790</t>
  </si>
  <si>
    <t>4 -237.238451 -55.750113 452.064550 480.678740 -122.394950 -27.099652 -90.711081 -224.576655 -174.972137</t>
  </si>
  <si>
    <t>3 -550.943037 -13.973861 947.456246 404.917476 -351.360238 -146.381288 -249.276867 -436.861075 396.419124</t>
  </si>
  <si>
    <t>3 -206.236096 40.940859 183.614458 141.567763 -21.405849 -13.421458 -72.078519 -159.386181 106.401578</t>
  </si>
  <si>
    <t>3 -631.518716 70.622411 1246.305844 272.889607 -31.649642 -119.036950 -657.459009 -425.700962 275.536047</t>
  </si>
  <si>
    <t>3 -427.469843 61.499812 549.380200 410.372377 -162.716803 -12.323285 -129.689007 -199.857390 -89.201471</t>
  </si>
  <si>
    <t>3 -1095.050720 49.632804 1160.956430 995.122748 -48.930408 -168.278956 151.072870 -638.504855 -406.033473</t>
  </si>
  <si>
    <t>3 -861.208539 -97.596918 1620.888469 905.230358 -195.154983 -11.097660 -441.964805 -707.624354 -211.484373</t>
  </si>
  <si>
    <t>3 -1526.450209 29.864892 2648.324718 1472.296978 -427.901494 -158.369680 -1469.028175 -531.825606 -36.928013</t>
  </si>
  <si>
    <t>3 -269.833165 8.451003 394.066065 215.968540 59.150825 -49.912163 -145.511720 -187.537213 -24.846986</t>
  </si>
  <si>
    <t>4 -76.838768 11.422912 55.599077 105.021339 -40.311789 -9.604964 7.695042 -51.597634 -1.385634</t>
  </si>
  <si>
    <t>3 -110.905114 11.238199 146.572870 76.749714 -50.651925 9.878548 11.330137 -40.377466 -53.836002</t>
  </si>
  <si>
    <t>3 -246.444831 -20.867438 200.531104 107.829029 4.372372 40.964293 51.564936 -99.055414 -38.896855</t>
  </si>
  <si>
    <t>4 -10812.790524 1831.709357 9774.292408 19197.140602 -211.124928 2398.824167 -15268.157840 -11129.119291 4219.071100</t>
  </si>
  <si>
    <t>3 -189.304145 -1.667059 225.010802 182.796148 -18.665984 -66.577509 -50.328037 -89.987318 8.721636</t>
  </si>
  <si>
    <t>3 -1610.531633 413.848150 2306.752207 1804.463189 -781.801581 -324.833544 -896.356580 -846.820053 -64.759912</t>
  </si>
  <si>
    <t>3 -2473.841602 475.002908 4737.750343 2683.074004 -1532.181821 -189.604783 -727.974858 -1731.666691 -1240.573956</t>
  </si>
  <si>
    <t>3 -48.973406 -6.680383 106.768605 92.077433 -42.851180 -25.435278 -19.138196 -53.191374 -2.577101</t>
  </si>
  <si>
    <t>4 -2530.359331 -805.829234 2404.411412 2678.478332 -860.149882 -388.449064 1363.713101 -716.197831 -1145.660239</t>
  </si>
  <si>
    <t>4 -13947.984166 956.566357 10988.339746 11192.651517 -850.001113 620.478793 -2995.238342 -4632.995546 -1332.003885</t>
  </si>
  <si>
    <t>4 -182.093746 4.252811 251.320971 281.521905 -88.302509 -5.640311 -100.186644 -106.472509 -54.401359</t>
  </si>
  <si>
    <t>3 -272.260141 30.628684 405.594573 374.398938 -82.118323 8.955577 -167.752505 -184.833900 -112.616153</t>
  </si>
  <si>
    <t>3 -181.188593 -102.434477 488.107043 225.140774 -177.504839 -40.238066 -31.257941 -93.519919 -87.110504</t>
  </si>
  <si>
    <t>3 -459.760933 -94.278530 803.689553 461.643034 375.527963 -178.968353 -428.927875 -431.645900 -47.277085</t>
  </si>
  <si>
    <t>3 -242.936280 -124.195407 289.107451 259.894983 -79.509234 5.288439 -39.692173 -59.916199 -8.045070</t>
  </si>
  <si>
    <t>4 -142.462973 -5.652364 174.150357 262.472073 -56.175650 -24.506818 -100.002014 -88.815451 -19.009633</t>
  </si>
  <si>
    <t>4 -1677.703296 254.233599 1817.843871 2044.179163 -497.565144 50.708916 -651.864972 -685.233842 -654.610851</t>
  </si>
  <si>
    <t>4 -392.637907 36.102228 481.602875 490.463204 -167.610521 -37.296478 -26.955492 -282.240075 -101.431204</t>
  </si>
  <si>
    <t>3 -1345.894505 60.476084 2920.528847 1431.180902 -883.948887 -127.926911 -369.534444 -979.116928 -705.770655</t>
  </si>
  <si>
    <t>3 -900.483901 23.895861 1205.375631 783.681705 -1053.804492 -46.031537 -468.985545 318.005332 138.329570</t>
  </si>
  <si>
    <t>4 -205.483780 -73.351470 83.238807 445.592139 -128.072085 10.001170 31.929962 -77.776771 -86.079293</t>
  </si>
  <si>
    <t>3 -3690.445461 -696.503082 7981.289972 2088.039255 -1252.694953 -562.585432 -422.835031 -1079.448910 -2364.839861</t>
  </si>
  <si>
    <t>3 -38.229696 -4.081460 115.956249 57.063269 -17.488927 -22.124645 -87.916798 -40.841786 37.663045</t>
  </si>
  <si>
    <t>4 -304.882345 88.576886 356.372183 372.863106 -111.161262 -20.294078 -43.194547 -229.436524 -108.845442</t>
  </si>
  <si>
    <t>4 -6893.867225 596.749219 7662.420217 8300.304103 -2816.248140 -408.612375 -2775.092819 -2989.699384 -676.027762</t>
  </si>
  <si>
    <t>3 -187.873780 20.149084 537.910913 288.799951 -162.150138 -73.215487 -109.022310 -204.691945 -109.907377</t>
  </si>
  <si>
    <t>3 -7201.435670 1644.265631 11628.043010 8372.821149 -3325.099585 -1678.227871 -1144.274498 -5216.626668 -3079.514275</t>
  </si>
  <si>
    <t>3 -1123.980634 138.377464 2050.542836 1498.154942 -650.419065 -231.616703 -429.079349 -908.946348 -343.038127</t>
  </si>
  <si>
    <t>3 -122.042086 27.922398 329.419826 51.067652 -49.554051 -73.843160 -99.454261 -127.984908 64.466798</t>
  </si>
  <si>
    <t>3 -5437.779586 209.114851 7342.072974 5747.388103 1144.791997 -1625.706088 -3595.019357 -4190.658602 405.743513</t>
  </si>
  <si>
    <t>3 -2361.438031 269.947654 4046.526863 2457.749951 -1283.770222 -126.323712 -1254.856797 -1070.731078 -677.119719</t>
  </si>
  <si>
    <t>3 -19.324265 -6.754553 95.789456 24.570262 29.417513 -33.529409 -35.535193 -54.368338 -0.265840</t>
  </si>
  <si>
    <t>4 -3248.957197 -493.862823 1966.345179 3199.517868 206.158746 191.140668 -354.198471 -1119.397238 -346.775246</t>
  </si>
  <si>
    <t>3 -4675.849533 1287.148857 4508.219377 3377.048969 -1351.311724 -3.084396 -61.881834 -1937.891490 -1142.436275</t>
  </si>
  <si>
    <t>3 -67.511142 -13.684465 120.030348 71.107823 5.182502 -7.998467 -60.545383 -44.220604 -2.361997</t>
  </si>
  <si>
    <t>3 -1587.216127 325.562090 2441.665667 1148.320342 201.467670 -821.240684 -128.600503 -1850.190108 270.215730</t>
  </si>
  <si>
    <t>3 -39.417085 -16.611015 257.058825 -47.064276 -52.013955 35.342979 -98.897256 -28.133849 -10.266670</t>
  </si>
  <si>
    <t>3 -470.449394 -41.230632 447.921455 431.853971 3.441133 1.616007 -217.167129 -187.854090 31.863232</t>
  </si>
  <si>
    <t>3 -2963.365169 -11.099698 4809.632010 3571.395588 -1264.084765 -602.299483 245.238808 -1981.962933 -1803.471858</t>
  </si>
  <si>
    <t>3 -99.358113 -35.516171 201.881386 117.561621 -12.757750 -16.185774 -145.989869 -51.925684 42.289429</t>
  </si>
  <si>
    <t>3 -257.229486 19.948287 475.313264 442.018991 -161.358854 -87.020810 -99.537339 -229.759808 -102.376063</t>
  </si>
  <si>
    <t>3 -2884.550460 -315.270521 4243.802739 1668.908432 -746.988768 283.971010 -240.992549 -1234.995597 -773.931817</t>
  </si>
  <si>
    <t>3 -114.961371 14.697255 174.825835 129.421021 -17.997899 -20.004429 -50.616512 -78.142448 -37.223188</t>
  </si>
  <si>
    <t>3 -1764.833918 66.017562 2783.753932 2114.785056 -722.069582 -135.872721 -252.432293 -1003.109717 -1086.244964</t>
  </si>
  <si>
    <t>3 -1166.117220 -181.158125 1484.787773 601.052441 237.882720 46.098535 -197.640056 -554.073017 -270.847199</t>
  </si>
  <si>
    <t>3 -458.700783 59.579312 989.253494 789.455455 -311.041129 -155.512661 -249.201094 -453.313540 -210.522663</t>
  </si>
  <si>
    <t>4 -427.245888 -307.985546 624.305448 856.641335 -132.180652 -181.984886 -71.889040 -20.536192 -339.136052</t>
  </si>
  <si>
    <t>6 -5484.072369 -518.114074 1746.222450 2409.588392 -961.039407 8642.087230 -133.301026 -2151.638828 -3549.768907</t>
  </si>
  <si>
    <t>3 -156.428520 13.297915 353.655027 144.485404 -108.307056 -16.006481 -28.978238 -124.583943 -77.135707</t>
  </si>
  <si>
    <t>4 -343.842906 -9.144749 517.660582 560.792292 -135.863370 -63.837446 -329.015799 -240.514488 43.760375</t>
  </si>
  <si>
    <t>4 -20717.538963 2907.332082 29841.190085 32317.310196 -7051.445279 -830.963423 -13028.414091 -15275.766767 -8162.025064</t>
  </si>
  <si>
    <t>3 -209.027880 12.359470 563.270692 362.119112 -26.881844 -132.017420 -493.845108 -227.334034 151.351113</t>
  </si>
  <si>
    <t>4 -236.382132 -72.193516 235.909662 241.849643 20.793672 -3.970368 -110.413713 -47.210621 -28.385728</t>
  </si>
  <si>
    <t>4 -470.655167 17.419756 459.104451 696.531068 -190.902036 -15.750596 -281.610101 -240.261975 26.121195</t>
  </si>
  <si>
    <t>3 -335.671941 93.279426 392.925775 319.153261 -132.738020 -13.422499 -89.702315 -240.529382 6.702466</t>
  </si>
  <si>
    <t>4 -6577.373751 1029.347416 8694.387456 8742.123370 -1614.677594 -67.343629 -2142.800545 -4974.285984 -3089.463365</t>
  </si>
  <si>
    <t>4 -606.162306 -77.779583 125.067661 837.370371 -193.537411 -93.781442 -244.447758 -493.932078 747.201035</t>
  </si>
  <si>
    <t>3 12.210147 -17.900629 99.572415 -30.454788 -12.067861 -26.451989 -46.141519 -17.757551 38.990729</t>
  </si>
  <si>
    <t>3 -290.267803 -127.497741 605.386069 178.263506 -28.234372 56.340457 -268.282979 -23.058108 -102.654304</t>
  </si>
  <si>
    <t>4 -3478.467791 123.405846 3186.180466 5713.314336 -1609.478255 -542.121849 852.861664 -2581.038538 -1664.673980</t>
  </si>
  <si>
    <t>4 -478.202301 22.456244 402.748433 423.013853 96.256332 7.093779 -133.144318 -296.350331 -43.875557</t>
  </si>
  <si>
    <t>3 -22569.645428 4685.908612 38846.335766 23410.784226 -11605.216650 576.796879 -10387.699519 -14437.601612 -8519.816192</t>
  </si>
  <si>
    <t>3 -840.104040 81.226476 1430.498323 1312.084750 -457.449072 -203.063135 -271.279918 -657.021261 -394.899262</t>
  </si>
  <si>
    <t>3 -1790.145674 -157.387784 4161.877114 2133.891164 449.066877 -836.695967 -747.566203 -2276.671785 -936.377357</t>
  </si>
  <si>
    <t>9 -521.366495 -29.930605 405.955412 503.601234 -302.776402 -99.344766 -314.252285 -361.791710 719.902762</t>
  </si>
  <si>
    <t>3 -121.440910 -3.963467 232.496549 32.395483 20.379767 -17.058379 -84.546392 -72.376272 14.111598</t>
  </si>
  <si>
    <t>3 -1249.937594 185.061488 1494.361765 1346.237685 -385.292709 -140.864885 -559.540470 -572.639003 -117.402749</t>
  </si>
  <si>
    <t>3 -735.290636 -75.016088 1893.163688 666.096887 -371.149946 -194.659341 -626.017496 -393.535603 -163.601138</t>
  </si>
  <si>
    <t>3 -45.906919 -31.704873 162.989275 61.055572 -58.589186 -17.793097 -21.818224 -28.647015 -19.586426</t>
  </si>
  <si>
    <t>4 -164.509673 21.333710 151.046404 152.567248 53.303411 -19.275882 -39.723631 -110.600201 -44.143434</t>
  </si>
  <si>
    <t>3 -102.682554 -6.112007 173.536876 37.354724 -2.743157 -18.765649 -16.815101 -47.067520 -16.706875</t>
  </si>
  <si>
    <t>3 -60.535046 -39.686089 282.515521 -6.799166 -3.192158 -60.029387 -127.147710 -35.099783 49.972591</t>
  </si>
  <si>
    <t>4 -179.568989 -53.100352 164.983234 251.142942 0.426386 -88.564865 -51.596316 -137.959121 94.235320</t>
  </si>
  <si>
    <t>3 -332.957660 -19.461103 459.703922 307.065484 -57.651065 -51.115166 -190.063546 -77.702241 -37.822520</t>
  </si>
  <si>
    <t>3 -300.597919 23.768607 368.574109 352.972723 -120.715567 -13.943197 -99.732978 -106.273378 -104.055583</t>
  </si>
  <si>
    <t>3 -354.925580 40.636881 621.444035 465.532360 -186.420779 58.077189 -137.092404 -360.542248 -146.713188</t>
  </si>
  <si>
    <t>3 -791.179690 -95.831707 1616.644525 344.213706 -74.102992 -120.610459 -281.978979 -390.829503 -206.333313</t>
  </si>
  <si>
    <t>3 -1304.983461 -106.673510 1981.019524 1049.264565 -300.481506 -190.183746 -195.199938 -787.909915 -144.879670</t>
  </si>
  <si>
    <t>3 -4240.365919 434.756905 6649.849145 5885.684898 -1525.848691 -684.475885 -1007.711362 -3514.008408 -1997.907016</t>
  </si>
  <si>
    <t>3 -156.431186 -36.844382 213.913002 201.473911 -25.265898 5.442712 -77.274653 -88.414125 -36.601027</t>
  </si>
  <si>
    <t>3 -192.886797 16.516623 317.725371 297.675775 -91.050871 -36.744616 -112.954916 -139.890579 -58.391678</t>
  </si>
  <si>
    <t>3 -129.757780 -26.481121 233.038936 168.474452 -29.981762 -44.677844 -103.997371 -94.468208 27.847931</t>
  </si>
  <si>
    <t>3 -117.597997 9.487952 180.903572 130.734359 -55.795619 -18.499896 -60.830777 -92.096037 23.693369</t>
  </si>
  <si>
    <t>3 -71.198040 5.450851 108.971630 28.109722 -18.214344 1.342363 -1.553261 -39.081266 -13.829133</t>
  </si>
  <si>
    <t>4 -214.671977 -199.711474 415.650494 531.634753 -132.046572 -25.844449 -151.103582 -215.646537 -8.265897</t>
  </si>
  <si>
    <t>3 -85.625266 -30.238512 217.671030 128.639439 -61.779777 -15.122912 -48.491340 -72.583954 -32.470882</t>
  </si>
  <si>
    <t>3 -70.164861 -20.105991 119.426073 27.679982 -15.264801 8.325518 -6.726539 -51.448903 8.278287</t>
  </si>
  <si>
    <t>3 -156.820456 -78.567485 319.910413 273.033613 -106.974965 -54.090628 -130.591999 -62.269363 -3.632694</t>
  </si>
  <si>
    <t>3 -1630.926657 -327.561514 2717.256397 1727.306260 668.230295 -556.790104 -939.712137 -1434.773418 -223.035280</t>
  </si>
  <si>
    <t>3 -259.613652 3.302557 454.444853 322.128821 -105.039802 -51.228953 -63.556161 -204.370505 -96.070808</t>
  </si>
  <si>
    <t>3 -4571.584064 943.997555 11303.911559 3739.782486 -2947.325751 -142.753329 -1649.398211 -3579.159939 -3097.503884</t>
  </si>
  <si>
    <t>3 -3024.963277 261.031453 5587.680972 3171.789948 -1531.616371 -598.977603 -766.568908 -1952.995929 -1145.409330</t>
  </si>
  <si>
    <t>3 -6854.297396 -124.330298 13461.857560 5651.728334 -3288.181417 -1010.366039 -454.261762 -4223.548616 -3158.666664</t>
  </si>
  <si>
    <t>3 -355.450802 0.432036 437.519328 371.003147 -112.721057 30.184269 -2.388954 -267.582109 -100.997987</t>
  </si>
  <si>
    <t>3 -1949.158971 30.367139 2125.025961 1257.731476 551.305351 -807.228521 -2.247179 -1115.395474 -90.416347</t>
  </si>
  <si>
    <t>3 -1007.083963 131.996030 1991.552074 1146.511880 -491.774887 6.872766 -593.571468 -737.240258 -447.268611</t>
  </si>
  <si>
    <t>3 -136.148791 -26.516892 199.393913 142.529253 -43.115246 4.807817 -14.554026 -94.077502 -32.320608</t>
  </si>
  <si>
    <t>3 -367.985893 57.139168 639.639271 401.994372 -105.811305 50.011131 -149.546655 -327.031131 -198.412294</t>
  </si>
  <si>
    <t>3 -182.661496 7.385716 246.140021 200.134009 -60.661613 -29.475400 -80.288970 -133.767078 33.193530</t>
  </si>
  <si>
    <t>3 -1832.766222 92.478586 2044.359333 1652.267805 38.935682 -436.942215 259.710309 -956.039354 -862.021122</t>
  </si>
  <si>
    <t>3 -362.305469 48.017046 666.997537 392.913898 -130.276110 -72.776316 -102.555613 -257.552482 -182.465266</t>
  </si>
  <si>
    <t>3 -1522.420416 367.401547 2874.921142 1327.202960 -222.756334 -637.896271 -306.206210 -1283.116817 -597.140396</t>
  </si>
  <si>
    <t>3 -30.203211 -55.789963 123.260510 44.270779 30.263796 -24.054807 -74.437033 -33.745456 20.433582</t>
  </si>
  <si>
    <t>3 -296.420582 -54.355550 490.430475 210.287390 -122.511401 7.195028 -157.731691 -93.275989 16.379346</t>
  </si>
  <si>
    <t>3 -80.186929 -39.449875 252.583874 90.803469 -76.914154 -37.396463 32.450593 -114.891029 -27.002031</t>
  </si>
  <si>
    <t>3 -1254.391317 267.941081 2043.467139 1424.424045 -607.056789 -232.265600 -143.179566 -863.928723 -635.015782</t>
  </si>
  <si>
    <t>3 -6342.763457 -581.616642 12754.813109 6339.215227 -3211.382483 -1465.517324 -615.775826 -3840.669004 -3036.382980</t>
  </si>
  <si>
    <t>3 -571.742191 6.815228 1831.303019 697.117788 -571.844696 -168.777139 -133.506343 -668.608885 -420.763361</t>
  </si>
  <si>
    <t>3 -2029.303996 -403.676937 6377.624448 501.031731 -1373.052018 -552.647855 -1424.143228 -1991.717284 895.862334</t>
  </si>
  <si>
    <t>3 -5655.408983 417.244880 7623.349898 6010.705967 -2065.541788 -304.730425 -2313.460130 -3477.370559 -234.820806</t>
  </si>
  <si>
    <t>5 -521.325028 -104.704312 535.411888 -72.099131 549.145868 -61.422745 -265.273546 -64.292632 4.545747</t>
  </si>
  <si>
    <t>3 -143.143699 2.474334 182.847234 175.706268 -48.062851 -3.030800 -35.260297 -78.908745 -52.622148</t>
  </si>
  <si>
    <t>3 -335.941690 -185.266198 541.688276 -224.263561 0.431040 21.931062 262.172511 -46.788718 -33.965603</t>
  </si>
  <si>
    <t>3 -67.590524 9.565967 99.540508 51.127147 -26.432833 2.460511 -18.005980 -65.609141 14.943612</t>
  </si>
  <si>
    <t>3 -346.149066 50.319467 483.681501 258.791953 -114.824554 -12.097243 -55.554499 -173.384177 -90.786795</t>
  </si>
  <si>
    <t>3 -6111.624863 -2283.464004 9435.759749 8456.350701 -2537.020939 -1299.539135 1677.209566 -3674.683550 -3663.099990</t>
  </si>
  <si>
    <t>3 -1517.606630 -291.286764 2934.038143 1852.587399 -7.252570 -285.765785 -1789.977703 -1164.513421 269.748094</t>
  </si>
  <si>
    <t>4 -460.953952 9.906671 540.290486 547.514092 -189.384994 -0.352787 -308.996454 -226.842116 88.814220</t>
  </si>
  <si>
    <t>4 -139.404415 6.607399 177.202574 292.791606 -82.436856 12.140842 -126.779178 -81.561399 -58.561998</t>
  </si>
  <si>
    <t>4 -1184.734933 183.789839 1443.976257 1724.951995 -662.354795 -19.105408 -162.718243 -852.905738 -470.910081</t>
  </si>
  <si>
    <t>3 -11.836716 -10.993404 47.896850 28.074439 -7.523792 -1.951188 -35.461438 -16.270984 8.065799</t>
  </si>
  <si>
    <t>4 -115.932364 -20.354269 151.056203 205.638047 -60.989509 -10.807108 -53.530618 -67.702892 -27.379149</t>
  </si>
  <si>
    <t>4 -459.483473 75.638493 403.339800 535.571502 -109.503964 -39.888706 -182.434838 -249.114780 25.873861</t>
  </si>
  <si>
    <t>4 -226.177672 27.311191 209.620832 229.663672 -50.851653 -2.294117 -40.923420 -160.837213 14.486976</t>
  </si>
  <si>
    <t>4 -701.314098 -106.863796 533.419187 921.374241 -8.354305 -14.744042 -262.058208 -277.120534 -84.347569</t>
  </si>
  <si>
    <t>4 -2071.907889 148.140182 2342.360347 2539.623299 -862.351505 -87.663930 -295.504912 -1002.826469 -709.888643</t>
  </si>
  <si>
    <t>4 -2750.391777 647.579291 2467.357460 2876.396120 -1144.332636 271.217141 -189.359976 -1490.981037 -687.501862</t>
  </si>
  <si>
    <t>4 -233.803209 36.672591 220.541176 228.260404 -93.259681 11.024062 -21.781252 -71.478302 -76.177043</t>
  </si>
  <si>
    <t>3 -119.792341 -3.040647 298.379392 68.596892 -32.941524 -37.945977 -62.422076 -97.977731 -12.857732</t>
  </si>
  <si>
    <t>3 -37.198171 -4.824769 107.990168 21.159493 -11.756361 -14.120020 -26.242159 -36.908312 1.899491</t>
  </si>
  <si>
    <t>3 -31.251247 -5.921586 48.272271 29.299818 -4.760670 3.781413 -13.127897 -37.554438 11.261893</t>
  </si>
  <si>
    <t>3 -43.874069 -36.981175 118.675250 99.252022 53.230087 -34.902543 -125.949886 -59.368397 29.917501</t>
  </si>
  <si>
    <t>3 -131.090123 14.124638 208.918504 101.784434 -47.261212 -4.625549 -55.414255 -107.636675 21.198993</t>
  </si>
  <si>
    <t>4 -4761.645955 910.494369 4722.583680 6575.090676 -2025.715631 -11.205013 -1506.577780 -2198.335886 -1704.726246</t>
  </si>
  <si>
    <t>3 -126.583814 -15.435611 161.396864 89.971978 -45.219962 -33.053169 -77.586721 6.277610 40.231844</t>
  </si>
  <si>
    <t>4 -1714.488953 -150.711973 1330.107321 2179.706901 -548.712416 -340.638092 -232.520064 -370.765707 -151.993085</t>
  </si>
  <si>
    <t>4 -3186.175097 772.301293 2829.204295 3291.652135 -1120.932452 316.131583 -564.959941 -1300.103732 -1037.143891</t>
  </si>
  <si>
    <t>3 -862.761397 114.862269 844.528786 823.854582 -376.189924 12.690614 -24.156740 -310.943945 -221.892734</t>
  </si>
  <si>
    <t>4 -66.419250 -9.536492 13.155938 96.276422 15.236576 -13.447985 -43.965546 -20.686752 29.385468</t>
  </si>
  <si>
    <t>3 -20451.168149 1144.457056 20457.258183 17540.573726 2295.795848 -2044.448182 -6716.595628 -9635.709746 -2590.572813</t>
  </si>
  <si>
    <t>4 -285.497284 6.553833 111.451997 269.155037 -17.678227 -42.113722 -31.407988 -121.064430 110.597881</t>
  </si>
  <si>
    <t>4 -85.762125 16.990894 72.273279 80.310725 -15.782413 2.776020 -17.842611 -43.541458 -9.422873</t>
  </si>
  <si>
    <t>4 -1228.284813 208.416631 1084.689725 1118.971298 -436.133734 128.327450 -157.496153 -266.676624 -451.820284</t>
  </si>
  <si>
    <t>3 -88.423765 5.614471 100.482666 89.086246 -10.815613 -6.025489 -50.626997 -40.862767 1.570389</t>
  </si>
  <si>
    <t>3 -353.443558 -129.323451 560.746546 519.478497 -202.373073 -39.841827 131.261793 -233.091725 -253.419942</t>
  </si>
  <si>
    <t>3 -76.950877 -13.514388 79.281529 32.829683 7.656912 2.668859 -36.817323 -8.368810 13.213066</t>
  </si>
  <si>
    <t>3 -82.024560 -11.415163 279.147695 92.210758 -57.128715 -40.514258 -64.621287 -102.907276 -12.747256</t>
  </si>
  <si>
    <t>4 -496.753500 -16.997210 409.820615 495.900190 -148.667316 -20.000768 94.199399 -323.197318 5.689743</t>
  </si>
  <si>
    <t>3 -1340.077545 236.281768 1646.177984 1538.861613 -558.894197 47.428369 -403.514514 -736.267363 -430.009056</t>
  </si>
  <si>
    <t>3 -6875.966850 -584.508044 8535.469085 7560.419858 -1903.629329 1342.389422 -2500.990648 -2903.952766 -2669.304721</t>
  </si>
  <si>
    <t>3 -257.087539 -10.799876 522.235920 424.307434 -103.014231 -46.332623 -298.743847 -240.374395 9.800684</t>
  </si>
  <si>
    <t>9 -633.306880 8.369673 408.606898 362.814402 -203.159384 -134.692510 -199.712684 -518.695481 909.771031</t>
  </si>
  <si>
    <t>3 -518.690022 131.471826 838.591364 610.867575 -334.623563 -93.186523 -71.567902 -400.837372 -162.029252</t>
  </si>
  <si>
    <t>3 -323.541146 -48.825332 678.706391 464.391112 -183.209891 -44.983412 -305.328671 -216.273144 -20.940349</t>
  </si>
  <si>
    <t>3 -606.697502 -33.304501 613.711935 493.490055 -51.269138 2.586200 -91.659888 -295.503132 -31.361320</t>
  </si>
  <si>
    <t>3 -42.046373 -14.660523 56.337675 40.398019 4.651231 3.452917 -11.492747 -35.287240 -1.353864</t>
  </si>
  <si>
    <t>4 -186.871245 -30.054334 283.129244 299.086324 -91.313957 -13.811779 -66.822721 -145.644874 -47.699034</t>
  </si>
  <si>
    <t>4 -805.167488 142.707164 668.780246 802.345786 -278.773885 131.076673 -145.038229 -211.838447 -304.096568</t>
  </si>
  <si>
    <t>3 -503.546043 0.926262 361.524331 328.281302 22.712052 -62.436606 -164.021350 -85.975317 102.532507</t>
  </si>
  <si>
    <t>3 -227.321889 -27.569748 272.106323 182.433721 -2.434237 -11.983110 -44.338017 -160.843557 19.949843</t>
  </si>
  <si>
    <t>3 -155.633458 -23.284739 190.284707 149.229423 -75.828059 33.685120 45.702575 -121.444830 -42.711903</t>
  </si>
  <si>
    <t>3 -353.306132 46.067119 601.360405 395.418155 -156.078245 22.755844 -109.156193 -316.534334 -130.529855</t>
  </si>
  <si>
    <t>4 -64.715273 5.894201 79.195149 82.840025 -23.225454 8.398062 -31.091476 -44.682422 -12.613304</t>
  </si>
  <si>
    <t>3 -9154.331518 -532.967541 8422.550001 6170.992377 -1170.217328 929.532369 878.274002 -2992.588421 -2551.354164</t>
  </si>
  <si>
    <t>3 -870.394478 -112.165089 997.962652 332.500963 -88.732004 188.616373 91.865430 -242.867676 -296.800629</t>
  </si>
  <si>
    <t>4 -35.483939 -24.406563 44.377520 55.842840 -19.209789 -13.084938 -28.266435 30.064451 -9.834060</t>
  </si>
  <si>
    <t>4 -1684.652599 32.500360 1500.377510 2841.170006 -856.743014 24.892982 -793.672550 -356.752613 -707.141812</t>
  </si>
  <si>
    <t>3 -8358.921059 3132.431581 6564.367730 6300.464179 -1401.393026 -229.551807 -445.023284 -3898.103930 -1664.382052</t>
  </si>
  <si>
    <t>3 -456.427653 74.207632 958.446693 792.871641 -320.068584 -127.334368 -470.529168 -398.526191 -52.641840</t>
  </si>
  <si>
    <t>4 -72.636354 -4.070879 111.015767 160.608988 -65.027719 -3.607778 -12.260421 -83.865493 -30.157581</t>
  </si>
  <si>
    <t>4 -7929.922816 3173.703937 6999.962647 7685.378667 -2533.434765 718.825344 -553.815110 -4657.026166 -2903.736428</t>
  </si>
  <si>
    <t>4 -255.576465 -23.385878 245.149420 402.784663 -93.540265 -0.607039 -66.713738 -166.715554 -41.396440</t>
  </si>
  <si>
    <t>4 -785.708072 -93.647120 824.932910 833.312582 -64.091387 48.908447 -462.400927 -54.939397 -246.378812</t>
  </si>
  <si>
    <t>4 -4286.701015 -138.449786 4852.518885 5484.654187 -1386.875776 -98.305970 -1461.758725 -2078.397284 -886.739102</t>
  </si>
  <si>
    <t>6 -9067.554477 -2749.264595 7114.769313 5237.533800 -1607.521378 11372.429990 -2334.447251 -4726.030200 -3240.053524</t>
  </si>
  <si>
    <t>4 -1608.677131 95.202175 1424.916563 2315.617586 -626.252723 98.562008 -740.035549 -668.320512 -291.024869</t>
  </si>
  <si>
    <t>4 -268.075723 68.614140 270.441412 270.852151 -33.805916 -14.877323 -68.188009 -152.781777 -72.181673</t>
  </si>
  <si>
    <t>3 -141.938079 7.258363 249.087199 110.321026 -71.171685 4.738582 -12.430560 -140.180482 -5.685932</t>
  </si>
  <si>
    <t>3 -3024.801222 69.473578 3655.017605 2908.182810 -615.625914 237.534109 -1340.763412 -1271.644600 -617.393067</t>
  </si>
  <si>
    <t>3 -196.992542 46.037939 380.996572 254.631561 -137.283500 -9.761750 -88.924753 -175.369992 -73.334992</t>
  </si>
  <si>
    <t>3 -141.612874 12.473144 184.879487 170.091009 -56.665100 7.098834 -70.410379 -79.045907 -26.809867</t>
  </si>
  <si>
    <t>3 -183.438122 -20.715415 298.466224 208.495490 -97.323008 -27.318635 -56.788689 -94.934312 -26.447142</t>
  </si>
  <si>
    <t>4 -1280.591445 16.925362 1728.610059 1774.116065 -575.100584 54.272896 -509.238343 -850.203805 -358.804377</t>
  </si>
  <si>
    <t>3 -30.480427 -13.382766 52.641277 49.406948 -4.371423 13.694180 -14.753437 -33.747558 -19.007221</t>
  </si>
  <si>
    <t>3 -1152.450379 137.415022 1387.867426 1260.371834 -464.666803 199.346373 -425.445945 -632.693906 -309.755953</t>
  </si>
  <si>
    <t>4 -285.480539 30.731419 293.554089 475.608936 -146.474344 68.514449 -112.477239 -169.050183 -154.928231</t>
  </si>
  <si>
    <t>3 -10.095162 -15.545534 110.529076 1.331519 -2.938856 -12.113297 -49.110306 -49.663906 27.605806</t>
  </si>
  <si>
    <t>4 -63.543898 -3.479493 86.595449 119.860399 -38.062183 -6.649297 -60.380351 -37.637350 3.296301</t>
  </si>
  <si>
    <t>4 -13.557722 -12.882451 21.728703 31.430639 3.782877 6.110737 -14.280234 -42.084371 19.751533</t>
  </si>
  <si>
    <t>3 -392.702211 -100.644934 394.577332 335.690184 -76.705384 61.421711 -277.483587 -85.588670 141.433967</t>
  </si>
  <si>
    <t>3 -880.564687 225.915363 1336.965495 948.702266 -400.214908 28.305622 -399.902487 -653.703886 -205.509097</t>
  </si>
  <si>
    <t>4 -191.380758 14.966915 166.450227 172.790841 -58.154906 15.115380 5.245045 -89.217884 -35.816010</t>
  </si>
  <si>
    <t>3 -102.290299 14.993540 124.111547 95.314575 -40.888106 9.512273 -26.172345 -62.082563 -12.499836</t>
  </si>
  <si>
    <t>3 -89.641361 -25.343797 259.025480 100.362090 -46.841951 -29.753565 -41.778498 -94.653206 -31.377051</t>
  </si>
  <si>
    <t>4 -893.623520 -263.147438 1049.609970 1425.178221 -357.291036 25.863580 -398.368939 -235.664908 -352.571780</t>
  </si>
  <si>
    <t>3 -53.115779 5.032974 77.037310 43.664437 -17.995594 -1.630252 -14.571912 -45.333507 6.911627</t>
  </si>
  <si>
    <t>4 -908.942829 141.576814 1017.956670 1056.797241 -396.046246 5.629981 -342.392907 -500.201667 -74.383229</t>
  </si>
  <si>
    <t>4 -301.853838 25.710990 354.461511 401.394929 -92.765704 -43.144889 -158.414727 -173.580847 -11.812076</t>
  </si>
  <si>
    <t>3 -81.959342 6.724473 67.491416 62.850111 -20.001098 -9.377180 -38.789442 -18.989690 32.049612</t>
  </si>
  <si>
    <t>3 -607.216170 68.098830 766.288911 699.084104 -175.359061 -89.284456 -305.469612 -367.986969 11.835259</t>
  </si>
  <si>
    <t>4 -5742.131046 -652.408108 1386.390711 8295.359053 -1392.997623 128.691775 497.325733 -3857.575718 1337.324442</t>
  </si>
  <si>
    <t>3 -849.867135 45.606135 1069.549890 672.324013 -105.870798 -74.940566 -476.418351 -360.065914 79.670605</t>
  </si>
  <si>
    <t>4 -3506.387590 103.909644 4011.404149 4698.233674 -1374.920746 -433.942827 -626.696986 -1623.192509 -1248.424815</t>
  </si>
  <si>
    <t>3 -103.421599 -141.731199 212.083024 195.214397 -11.257306 -29.196876 -102.679282 14.004451 -33.018927</t>
  </si>
  <si>
    <t>4 -189.243684 -20.786072 196.287865 211.476912 -77.506614 0.606436 2.040366 -76.717165 -46.159781</t>
  </si>
  <si>
    <t>3 -92.821690 14.626308 176.337743 72.579608 -58.552225 -9.394479 -29.529456 -63.052181 -10.194600</t>
  </si>
  <si>
    <t>3 -108.643639 6.686531 169.632405 166.273842 14.952267 -29.238427 -58.040832 -68.894487 -92.728380</t>
  </si>
  <si>
    <t>3 -530.473073 30.339816 744.966540 578.364794 -138.300819 -3.330388 -325.820814 -279.148330 -76.602523</t>
  </si>
  <si>
    <t>3 -52.239067 3.691199 78.394068 72.302681 -26.429530 3.100023 -28.179071 -42.515547 -8.125360</t>
  </si>
  <si>
    <t>3 -48.507600 -44.127676 134.997505 100.116169 -51.268828 -10.319181 13.457165 -84.640436 -9.708557</t>
  </si>
  <si>
    <t>3 -3594.435376 441.337073 5396.874169 4828.039839 -1661.926476 -297.021011 -1603.750438 -2301.940143 -1207.223355</t>
  </si>
  <si>
    <t>4 -65.395091 -1.808608 86.072471 132.484572 -23.174345 8.864562 -51.390791 -74.723327 -10.930388</t>
  </si>
  <si>
    <t>4 -121.550723 8.241029 162.194771 164.208741 -21.608653 21.673776 -66.361439 -113.052536 -33.746508</t>
  </si>
  <si>
    <t>3 -1761.037123 -145.333406 2191.387527 1936.605102 -490.412230 336.000715 -643.070014 -750.820171 -673.339396</t>
  </si>
  <si>
    <t>3 -108.492651 -1.529260 128.741012 44.609092 13.086500 0.323733 -36.562849 -21.501868 -18.675029</t>
  </si>
  <si>
    <t>3 -57.895235 -8.373614 82.681886 76.504688 -12.281189 4.672585 -51.412076 -41.275636 7.377967</t>
  </si>
  <si>
    <t>3 -2086.013962 -54.827431 3469.649628 -613.221264 318.712252 0.632651 -909.556521 -393.899152 268.478716</t>
  </si>
  <si>
    <t>4 -1507.309150 151.535631 1651.521630 1961.503113 -561.859880 15.272552 -662.588174 -785.829115 -262.258993</t>
  </si>
  <si>
    <t>3 -5.890449 -22.957922 67.175985 -19.184991 14.915734 -13.390426 -35.690044 0.175653 14.845231</t>
  </si>
  <si>
    <t>4 -216.349074 -46.237927 179.612386 310.415501 -93.561105 42.565347 -79.434060 -106.351257 9.337537</t>
  </si>
  <si>
    <t>3 -157.382420 2.408566 453.141385 146.398869 4.114358 -319.170301 -119.056660 17.690503 -28.146836</t>
  </si>
  <si>
    <t>3 -1821.984359 -343.065125 2083.824049 1500.303050 19.093063 271.189039 -401.792420 -755.661934 -551.928247</t>
  </si>
  <si>
    <t>4 -135.541207 -14.806431 46.623722 80.197569 54.341733 -10.138575 13.751388 -58.631837 24.201990</t>
  </si>
  <si>
    <t>4 -646.711156 51.208259 715.964796 856.216364 -232.867943 -0.832591 -296.137258 -313.271216 -133.575230</t>
  </si>
  <si>
    <t>4 -1678.970776 153.545032 1485.848408 2144.134583 -715.844222 132.129963 -78.864659 -916.096843 -525.891897</t>
  </si>
  <si>
    <t>3 -2031.201438 607.695145 3539.889509 2162.616564 -289.599687 -599.099664 -1597.873723 -1735.661276 -56.798450</t>
  </si>
  <si>
    <t>3 -197.148819 -34.591088 106.467222 87.604411 67.200095 103.280327 5.780926 -62.856654 -75.737902</t>
  </si>
  <si>
    <t>4 -975.515268 206.251339 908.953859 1003.175707 -371.959152 84.749862 -195.991752 -296.611540 -363.059166</t>
  </si>
  <si>
    <t>3 -380.633236 86.417117 468.874086 372.871681 -140.543875 -4.948885 -135.836382 -192.326161 -73.877287</t>
  </si>
  <si>
    <t>4 -8583.955353 -251.813547 7645.646227 11570.207603 -2604.892041 1318.369091 -2161.946169 -2888.541149 -4043.111357</t>
  </si>
  <si>
    <t>3 -283.635172 -81.346112 828.611349 10.088297 -100.961469 -66.677198 -174.174012 -185.581293 53.668940</t>
  </si>
  <si>
    <t>3 -95.282061 -65.593018 293.505364 172.515255 -42.421429 16.057511 -138.261080 -169.352647 28.828912</t>
  </si>
  <si>
    <t>3 -463.208329 -26.658946 452.878710 56.309750 99.616149 78.316642 -1.388073 -188.622924 -7.249101</t>
  </si>
  <si>
    <t>4 -270.783369 57.181774 256.487301 305.439863 -104.118432 -9.552948 -91.795784 -107.227267 -35.632628</t>
  </si>
  <si>
    <t>4 -709.000372 37.184050 797.710037 1164.225887 -329.857999 -46.299479 -364.114183 -468.966610 -80.888947</t>
  </si>
  <si>
    <t>4 -10389.653495 -147.186971 9777.164949 11974.024560 -2192.938299 -298.271518 -3580.267686 -5301.942926 158.923578</t>
  </si>
  <si>
    <t>3 -34.352046 -51.428377 199.847541 138.975312 -95.807244 -39.787601 -2.301151 -151.737507 36.589610</t>
  </si>
  <si>
    <t>6 -5034.873061 -321.863965 3340.109739 1876.433284 -1556.445454 6015.300766 -574.548529 -2299.135336 -1445.014568</t>
  </si>
  <si>
    <t>4 -3272.470170 -218.834763 3060.520212 4548.147712 -808.875957 140.841754 -975.676641 -1947.283091 -526.402193</t>
  </si>
  <si>
    <t>3 -426.776832 22.140744 492.691727 331.808555 -169.953853 127.753963 32.310233 -275.075146 -134.902567</t>
  </si>
  <si>
    <t>4 -774.241104 -3.828833 646.065461 913.343795 -113.589449 -53.058764 -394.336375 -346.095003 125.731121</t>
  </si>
  <si>
    <t>3 -891.076464 195.443672 1490.837563 1101.954540 -523.940514 51.898737 -484.760594 -722.303958 -218.059124</t>
  </si>
  <si>
    <t>3 -105.417220 -12.401231 190.021767 115.756550 -26.755016 -1.119910 -82.656276 -92.265944 14.835876</t>
  </si>
  <si>
    <t>4 -98.910735 11.233565 117.260665 140.361570 -41.390555 -2.004616 -36.376217 -69.015186 -21.159527</t>
  </si>
  <si>
    <t>3 -334.455498 14.631285 412.019563 389.430893 -84.888115 -71.437764 -155.901869 -196.524401 27.121055</t>
  </si>
  <si>
    <t>4 -762.640822 157.521418 737.723744 874.132600 -330.036909 90.739357 -167.047870 -390.451779 -209.945729</t>
  </si>
  <si>
    <t>4 -365.127950 25.589407 286.045215 464.287073 -177.087114 -5.234908 -118.946017 -44.826057 -64.702899</t>
  </si>
  <si>
    <t>3 -12.738627 -9.892705 48.321669 29.700456 -10.316597 -2.938091 -25.141350 -19.952582 2.957432</t>
  </si>
  <si>
    <t>3 -107.080056 -1.457447 161.890694 127.682116 -42.255588 -5.508703 -42.852992 -82.385482 -8.034087</t>
  </si>
  <si>
    <t>6 -8473.925742 -530.990147 5490.164143 3392.401126 -2917.159904 10819.934600 -1583.455046 -3687.909195 -2509.123147</t>
  </si>
  <si>
    <t>3 -45.798419 -14.398569 127.528666 66.258093 63.211040 -54.689403 -125.924860 -74.575700 58.386993</t>
  </si>
  <si>
    <t>4 -1272.147712 223.645265 1028.729355 1342.635765 -452.976105 133.932703 -193.580255 -347.979985 -462.266299</t>
  </si>
  <si>
    <t>4 -9837.855752 3053.354201 9712.563806 22233.334514 -6579.088712 -646.662716 -5487.612937 -7950.273453 -4497.895293</t>
  </si>
  <si>
    <t>3 -223.531500 34.420022 244.816750 237.119857 -85.123349 21.757464 -73.589940 -126.165361 -29.706414</t>
  </si>
  <si>
    <t>3 -199.831409 51.308302 218.455368 203.632723 -94.705665 -16.691843 -73.367823 -59.770562 -29.031063</t>
  </si>
  <si>
    <t>4 -321.325729 65.244165 331.720831 404.768916 -135.231747 6.862477 -91.742584 -184.342735 -75.956609</t>
  </si>
  <si>
    <t>3 -4496.013888 550.110197 5587.344757 4676.780570 -1566.652409 401.774193 -2215.854234 -2300.653682 -636.920140</t>
  </si>
  <si>
    <t>4 -1073.515619 -342.541134 707.342605 729.936963 343.205226 253.699365 206.257224 -334.022723 -490.370680</t>
  </si>
  <si>
    <t>4 -192.824833 13.169888 233.140488 269.815565 -25.772611 17.938123 -144.472623 -150.037273 -20.958501</t>
  </si>
  <si>
    <t>3 -502.863034 -18.435179 652.505392 623.255945 -95.949294 95.592511 -233.917103 -372.911078 -147.283294</t>
  </si>
  <si>
    <t>4 -1787.550915 35.977089 1277.028905 1598.563860 838.321857 -531.426080 -749.273899 -805.445379 123.780754</t>
  </si>
  <si>
    <t>3 -2989.310096 -170.974081 3122.785752 2719.616411 562.302812 -380.676452 -897.411820 -1724.690305 -241.684668</t>
  </si>
  <si>
    <t>3 -8295.110039 139.180649 7215.730955 7152.645476 -1041.800986 1341.056734 -95.081587 -3710.337351 -2706.372563</t>
  </si>
  <si>
    <t>4 -1242.028803 -279.746787 1527.941338 1646.324238 580.405257 -312.267545 -223.322873 -1355.230633 -342.087761</t>
  </si>
  <si>
    <t>3 -494.605880 61.407339 513.018116 407.428638 -72.683898 18.210349 -123.516548 -304.949643 -4.310577</t>
  </si>
  <si>
    <t>4 -939.544002 -72.275067 1199.319547 1574.706173 -464.207465 45.480762 -211.532986 -698.694645 -433.267081</t>
  </si>
  <si>
    <t>4 -16821.463832 2245.287471 15896.540449 17670.587346 -4167.322426 -1547.496404 -6382.728674 -6766.733825 -126.861725</t>
  </si>
  <si>
    <t>3 -3183.216173 304.869708 4556.587424 2459.018456 -723.467635 -184.390631 -1070.249878 -1648.416639 -510.778853</t>
  </si>
  <si>
    <t>3 -5143.677764 -1258.102730 5779.338244 3980.373586 -107.787624 1228.200400 -794.232114 -2145.798041 -1538.396871</t>
  </si>
  <si>
    <t>4 -344.834428 -109.331651 381.395353 453.346697 -85.407551 -3.249642 -40.503474 -153.748368 -97.672795</t>
  </si>
  <si>
    <t>3 -700.198464 -56.390239 896.321851 667.400585 -103.487000 -90.617658 128.018894 -474.757459 -266.299623</t>
  </si>
  <si>
    <t>4 -509.329702 -0.965807 760.815815 785.411106 -242.483353 -28.824890 -329.205100 -334.397851 -101.026576</t>
  </si>
  <si>
    <t>3 -377.641334 38.366757 502.077296 386.902829 -212.431044 10.554559 -57.515085 -177.510409 -112.807865</t>
  </si>
  <si>
    <t>3 -62.269563 -5.858155 123.516466 17.820262 -1.032626 -42.614646 -50.981789 -67.969701 89.387767</t>
  </si>
  <si>
    <t>4 -416.438962 5.336874 604.469730 858.351087 -209.131437 -119.412298 -589.285925 -300.993261 167.096964</t>
  </si>
  <si>
    <t>3 -63.826346 -9.348183 284.953635 146.377508 -62.751239 -39.060585 -197.695776 -99.759349 41.108449</t>
  </si>
  <si>
    <t>4 -77.328408 9.277432 146.244120 152.945920 -7.388351 -58.739826 -90.172281 -99.801380 24.961494</t>
  </si>
  <si>
    <t>3 -600.160678 49.705889 874.162391 780.836401 -208.267155 -52.032023 -246.645895 -226.056053 -371.547450</t>
  </si>
  <si>
    <t>3 -429.550503 -1.330357 657.672044 484.379969 -141.859384 -106.697873 -292.358205 -238.253512 67.992832</t>
  </si>
  <si>
    <t>3 -491.496860 -107.089654 627.763054 550.461180 -184.815404 73.879016 -32.063509 -169.935478 -266.703443</t>
  </si>
  <si>
    <t>3 -1257.493220 -9.733067 2445.127283 1116.833524 -568.457091 -240.961686 16.470929 -790.554394 -711.251261</t>
  </si>
  <si>
    <t>3 -277.323366 29.093201 690.460428 394.213534 -199.954984 -82.205182 -177.498012 -203.497472 -173.292164</t>
  </si>
  <si>
    <t>3 -1703.282737 255.337593 2942.373196 2149.843735 -1042.967259 28.549921 -946.372516 -872.523151 -810.971400</t>
  </si>
  <si>
    <t>3 -112.169824 -68.275969 323.957269 130.569531 -122.455241 -37.253059 29.365992 -91.052342 -52.689180</t>
  </si>
  <si>
    <t>3 -610.989134 -426.400024 1486.475949 1074.307891 -322.231463 -103.781719 -538.945859 -440.352477 -118.102164</t>
  </si>
  <si>
    <t>3 -101.879415 -50.718298 240.090767 127.992244 14.337515 -62.306083 -129.925541 -23.031547 -14.560830</t>
  </si>
  <si>
    <t>4 -315.453097 -65.381604 456.159904 629.603540 234.489833 -217.085147 -533.784444 -218.154394 29.595864</t>
  </si>
  <si>
    <t>3 -3262.033621 -277.451987 9867.407911 1309.430912 -1421.792547 -67.335201 -3502.238270 -1827.657687 -818.359312</t>
  </si>
  <si>
    <t>4 -9786.107707 1558.613199 11830.942925 13106.360929 -4353.093817 -746.087854 -512.036025 -6352.202891 -4746.464815</t>
  </si>
  <si>
    <t>4 -615.613108 -20.878096 796.851319 1104.716347 -292.451425 -57.302876 -644.991883 -346.323076 75.986819</t>
  </si>
  <si>
    <t>3 -657.801479 -121.173776 1466.335142 607.885657 104.266161 -377.528413 98.182857 -837.282286 -282.888234</t>
  </si>
  <si>
    <t>3 -3710.930663 315.829132 7676.170603 2564.639723 -1492.870652 -810.083144 -1116.299592 -2587.417558 -839.079037</t>
  </si>
  <si>
    <t>3 -678.722954 109.221468 880.686611 639.337912 -244.203914 56.694842 -289.456645 -332.597952 -140.965291</t>
  </si>
  <si>
    <t>3 -2051.666493 538.562887 3400.821502 2698.148741 -1127.794733 -531.699768 -251.721125 -1634.442720 -1040.218933</t>
  </si>
  <si>
    <t>4 -111.922703 -3.233031 129.164245 131.187936 -35.602754 19.125349 -45.301109 -62.689178 -20.729302</t>
  </si>
  <si>
    <t>3 -48.743609 -17.858352 88.954236 64.255071 -32.744361 -10.656843 6.543535 -45.311015 -4.439638</t>
  </si>
  <si>
    <t>3 -383.109742 21.153711 735.291951 398.801229 -192.268816 -92.390045 -111.565688 -320.255766 -55.663236</t>
  </si>
  <si>
    <t>3 -974.845815 166.461163 1211.106650 432.941343 320.815299 -330.388344 -540.383369 -656.929876 371.205287</t>
  </si>
  <si>
    <t>3 -440.488615 -48.565269 924.170707 749.953552 -231.935943 -51.574224 -431.846456 -372.822413 -96.901010</t>
  </si>
  <si>
    <t>3 -289.534532 13.072028 380.467107 261.157968 9.951899 -41.170815 -142.625070 -141.256983 -50.065974</t>
  </si>
  <si>
    <t>3 -46.271219 -5.520326 81.900392 22.570399 -10.889045 -7.002427 -20.480600 -42.591430 28.283360</t>
  </si>
  <si>
    <t>3 -35.092625 -5.235839 117.485566 60.593558 -32.172118 -12.010682 -38.474543 -42.196725 -12.897010</t>
  </si>
  <si>
    <t>3 -1818.314945 206.158680 1938.148460 1057.501585 283.526298 -221.494610 -181.301106 -1084.777171 -179.460826</t>
  </si>
  <si>
    <t>3 -169.939046 -67.288563 401.938866 102.382551 -120.154636 -28.793610 91.770670 -125.261339 -84.658050</t>
  </si>
  <si>
    <t>3 -454.488125 -59.551413 996.967337 755.591698 -224.008347 -107.411670 -412.332944 -279.486224 -215.290227</t>
  </si>
  <si>
    <t>3 -2072.967385 315.980699 3516.059108 1531.201548 50.450003 -705.700819 -1898.117432 -1264.985683 528.066104</t>
  </si>
  <si>
    <t>3 -1747.749571 4.807692 3826.945891 1687.161168 -719.704085 -170.853300 -793.463425 -1168.239690 -918.924860</t>
  </si>
  <si>
    <t>3 -207.026066 19.635680 293.989696 232.905608 -84.077474 -8.055197 -61.983587 -115.983964 -69.405844</t>
  </si>
  <si>
    <t>3 -353.151491 22.520020 878.849085 58.849104 -218.535843 79.903915 -134.682591 -183.386474 -150.369865</t>
  </si>
  <si>
    <t>3 -1414.484428 9.953050 2305.495705 1815.463208 -613.455729 -72.986229 -297.659671 -752.474199 -979.855819</t>
  </si>
  <si>
    <t>4 -1889.047448 131.956842 1702.155756 3194.157190 -866.434064 91.850960 -735.118007 -1084.221205 -545.319686</t>
  </si>
  <si>
    <t>4 -3128.605079 472.911151 4908.954055 5437.209937 -2132.690452 -367.753645 -1241.114069 -2773.454370 -1175.481861</t>
  </si>
  <si>
    <t>4 -12740.471384 839.055742 9843.041097 10849.543878 -1936.652744 373.442225 276.331210 -5080.359708 -2424.097190</t>
  </si>
  <si>
    <t>3 -659.578877 -39.051125 706.858997 361.600265 -228.893398 -102.308868 -64.391883 -548.324001 574.083072</t>
  </si>
  <si>
    <t>4 -287.502503 -46.280481 199.869173 413.377685 163.017662 -67.627668 -226.416938 -103.404224 -45.040318</t>
  </si>
  <si>
    <t>3 -2569.831353 -94.697967 3840.662538 171.348818 109.318459 -505.143678 -362.493395 -890.177142 300.984898</t>
  </si>
  <si>
    <t>3 -671.249351 105.141650 1419.484431 626.031511 -365.235708 -87.959018 -186.067822 -506.796107 -333.354528</t>
  </si>
  <si>
    <t>3 -92.203000 -16.712883 211.406818 92.801965 -21.462130 -4.798615 -69.890360 -73.837436 -25.305958</t>
  </si>
  <si>
    <t>3 -2292.295189 56.029259 5525.458218 3577.976334 -1441.773563 -554.579709 -1573.847564 -1982.328043 -1314.650317</t>
  </si>
  <si>
    <t>3 -28.275472 -19.345021 146.672841 -8.891756 -3.208515 -23.782872 -77.797884 -19.171778 33.799195</t>
  </si>
  <si>
    <t>3 -782.474763 67.087548 1210.352891 848.112024 -304.247832 232.943819 -376.024558 -672.146025 -223.613132</t>
  </si>
  <si>
    <t>3 -1203.349354 -335.737652 2267.066692 1381.374244 -373.665079 24.486379 -649.437093 -978.405240 -132.354967</t>
  </si>
  <si>
    <t>3 -33.882237 -4.954423 76.979606 61.968904 -19.719671 -10.174796 -44.095125 -34.258430 8.135306</t>
  </si>
  <si>
    <t>3 -54.493250 -5.884724 140.458024 54.609227 -27.850653 -16.537351 -56.395698 -50.110442 16.203918</t>
  </si>
  <si>
    <t>3 -36842.872143 4398.719099 49489.344151 16782.086558 -1595.117588 -2722.868327 -10388.763339 -16663.304088 -2457.666049</t>
  </si>
  <si>
    <t>3 -1527.183911 17.106121 3452.062540 980.663291 -6.872455 -494.981384 -360.746283 -1154.144115 -905.930110</t>
  </si>
  <si>
    <t>3 -854.955426 -311.193613 2264.905161 544.300362 -932.097739 342.111888 -428.759740 -47.466186 -576.855181</t>
  </si>
  <si>
    <t>3 -2955.642962 342.911445 8380.015844 2954.684722 -1102.115059 -1398.361363 -2763.661679 -2501.673677 -956.191165</t>
  </si>
  <si>
    <t>4 -129.494621 -24.398654 89.155117 243.141278 -58.185316 6.626536 -46.837991 -94.826573 14.818906</t>
  </si>
  <si>
    <t>4 -698.903057 -623.197701 673.444714 2471.781881 -392.369386 -539.449492 256.835577 -994.866367 -153.306660</t>
  </si>
  <si>
    <t>4 -55.798561 -0.105842 59.093101 60.594711 -8.754932 -4.489242 -14.833217 -35.148153 -0.558574</t>
  </si>
  <si>
    <t>3 -522.757439 -23.999208 613.249943 595.538340 -210.543486 55.552365 -370.345677 -152.178203 15.479159</t>
  </si>
  <si>
    <t>5 -551.745775 95.418478 287.900243 257.042656 313.397742 -117.584195 -121.925428 -268.007793 105.499734</t>
  </si>
  <si>
    <t>3 -24.200352 -4.619005 49.625549 39.843402 -15.133890 -3.301674 -25.212633 -20.025732 3.024020</t>
  </si>
  <si>
    <t>3 -228.719285 -6.193420 377.585765 257.753355 -78.446868 16.961539 -97.721956 -190.812451 -50.407938</t>
  </si>
  <si>
    <t>3 -230.506197 40.606003 334.384013 253.771308 -140.864067 -71.838789 60.009643 -166.720459 -78.844350</t>
  </si>
  <si>
    <t>3 -77.070003 1.656720 162.419043 77.010573 -36.236711 -7.015231 -42.228409 -61.359912 -17.177109</t>
  </si>
  <si>
    <t>3 -74.127970 3.951670 143.962316 102.696208 -35.280371 -17.742305 -55.322442 -67.532444 -0.605229</t>
  </si>
  <si>
    <t>3 -94.496784 -7.951067 175.815848 55.137194 -9.151829 -17.575952 -43.903781 -62.065275 4.190591</t>
  </si>
  <si>
    <t>3 -226.707267 -41.373701 381.237952 327.860166 -113.030469 -15.230948 -120.597590 -195.378403 3.217812</t>
  </si>
  <si>
    <t>3 -4102.326593 -121.615204 6439.666573 5531.786780 -900.792414 -1340.107584 -1591.720367 -2982.398789 -932.551228</t>
  </si>
  <si>
    <t>3 -1038.733224 111.943344 1000.626563 736.471414 -155.538696 -78.805970 -127.679064 -501.461519 53.159324</t>
  </si>
  <si>
    <t>3 -572.279138 -34.342791 1431.177915 441.114776 -414.065571 -154.878289 -388.979507 -524.748874 216.995529</t>
  </si>
  <si>
    <t>4 -164.634837 6.012086 143.862134 147.541162 -20.428735 -26.929259 -70.107722 -59.130290 43.812121</t>
  </si>
  <si>
    <t>3 -1035.733234 56.744007 1060.819366 1032.323440 -154.711362 69.973386 -163.785260 -475.245851 -390.398656</t>
  </si>
  <si>
    <t>3 -1398.306363 77.062788 2860.226587 2226.813719 -817.367552 -414.716151 -518.034916 -1178.334862 -837.357541</t>
  </si>
  <si>
    <t>3 -916.094717 156.284919 2200.734308 1071.034696 -680.951926 -199.878955 -523.198779 -876.082543 -231.853413</t>
  </si>
  <si>
    <t>3 -48.059424 -7.534832 198.323156 42.543758 -31.895762 -24.960358 -62.148980 -55.844248 -10.424108</t>
  </si>
  <si>
    <t>3 -2210.558419 312.932851 2170.499689 1872.104221 -158.456025 -182.439773 106.539393 -930.654438 -979.985349</t>
  </si>
  <si>
    <t>3 -547.532481 66.837567 1013.039360 354.978108 -31.209685 -184.960386 -233.831420 -333.681904 -103.648526</t>
  </si>
  <si>
    <t>3 -2774.560555 465.708567 4375.342818 1172.198473 -774.824997 -750.842020 -1822.632169 -1450.927614 1560.494059</t>
  </si>
  <si>
    <t>3 -1863.947538 218.628701 3522.015690 2096.911010 -825.745528 -137.338030 -1054.159089 -1283.066970 -673.322944</t>
  </si>
  <si>
    <t>3 -429.112469 -13.438521 837.861984 753.832290 -289.057447 -56.628456 -270.301509 -316.236316 -216.921234</t>
  </si>
  <si>
    <t>3 -86.187073 11.488918 184.603195 54.648221 -36.036077 -14.124661 -39.089481 -58.891643 -16.412642</t>
  </si>
  <si>
    <t>4 -34951.093936 10718.448038 36184.111865 37596.868569 -4274.784902 -9123.107795 -7569.044502 -23393.047622 -5188.797963</t>
  </si>
  <si>
    <t>3 -4504.899401 914.852371 8464.065609 7066.580928 -2945.045642 -2002.314663 65.773870 -4510.154244 -2548.893552</t>
  </si>
  <si>
    <t>3 -172.299819 -9.133841 218.284358 160.116820 -31.087943 -22.514074 -43.990972 -96.625895 -2.751755</t>
  </si>
  <si>
    <t>3 -258.891457 49.569260 216.955828 124.231651 -12.801461 13.464573 -10.045224 -185.532690 63.046470</t>
  </si>
  <si>
    <t>3 -218.354620 11.692234 425.614994 276.855159 -93.122345 -90.385279 -57.879536 -203.842915 -50.579615</t>
  </si>
  <si>
    <t>3 -275.414994 0.161501 651.002174 67.498595 -110.939740 -47.097229 -99.961981 -170.483582 -14.768258</t>
  </si>
  <si>
    <t>3 -2816.375952 595.551444 3719.953910 3029.476086 -1578.900168 -394.787163 118.227039 -1861.871873 -811.299937</t>
  </si>
  <si>
    <t>3 -896.880705 215.916797 2128.550092 478.586634 -518.978888 77.130760 -486.963619 -570.842007 -426.528584</t>
  </si>
  <si>
    <t>4 -308.972655 17.282041 419.452585 469.166864 -151.057634 -75.021778 -98.311495 -228.684136 -43.856861</t>
  </si>
  <si>
    <t>3 -10012.205942 869.673351 13743.889493 6794.280601 -2511.293568 -564.538161 228.988933 -4521.009749 -4027.854680</t>
  </si>
  <si>
    <t>3 -56.367243 0.615912 130.392689 59.203053 -26.500412 -4.909325 -61.978584 -43.174727 2.717782</t>
  </si>
  <si>
    <t>4 -324.516243 -36.344864 414.138265 601.039902 -90.092824 -85.054959 -211.583823 -333.401787 65.809472</t>
  </si>
  <si>
    <t>3 -5169.531062 394.477244 9204.559313 5340.817337 -1792.960717 -540.718350 -1473.296780 -3860.657879 -2102.727685</t>
  </si>
  <si>
    <t>3 -173.528974 3.178009 413.592513 250.701492 -73.493499 -73.887159 -310.486320 -145.500801 109.422017</t>
  </si>
  <si>
    <t>3 -6116.866101 635.428360 8876.813279 6574.309924 -2262.228870 -943.934677 -1986.275142 -3862.693869 -914.672277</t>
  </si>
  <si>
    <t>3 -275.856526 -22.126574 787.624841 324.575447 -163.557870 -100.746969 -135.195902 -279.101944 -135.621688</t>
  </si>
  <si>
    <t>3 -624.592058 10.797748 1024.403405 370.263415 -139.750939 111.636176 -141.828701 -374.055505 -236.882512</t>
  </si>
  <si>
    <t>3 -3072.426628 78.724494 3692.867255 3682.263269 -933.682199 -504.354531 -1521.647113 -1860.535635 438.763795</t>
  </si>
  <si>
    <t>3 -1712.883482 298.200390 2238.308592 2095.810852 -910.605644 -259.824416 -365.622014 -1105.325005 -278.069237</t>
  </si>
  <si>
    <t>4 -107.287495 -20.145050 77.508960 93.350972 6.588762 -50.532889 33.053979 -41.206849 8.667984</t>
  </si>
  <si>
    <t>3 -13776.591983 3156.194043 21401.346636 16135.079221 -5952.005367 -2148.643960 -5128.998345 -8583.106008 -5103.412008</t>
  </si>
  <si>
    <t>3 -2615.694029 280.488142 5264.486486 3404.530017 -1432.266657 -403.242672 -877.851958 -1896.437424 -1724.025406</t>
  </si>
  <si>
    <t>3 -17.562774 -7.741676 54.136840 -8.739555 -5.567237 3.154246 -10.624128 -13.356038 6.299943</t>
  </si>
  <si>
    <t>3 -827.599975 168.161115 1238.072333 923.420160 -406.363374 -50.085936 -314.064863 -541.942306 -189.601187</t>
  </si>
  <si>
    <t>3 -73.301484 -3.355868 118.725598 95.806829 -32.632754 33.908019 -55.647673 -75.025384 -8.477579</t>
  </si>
  <si>
    <t>3 -137.416060 -25.823334 218.209629 189.932213 -48.702250 20.973894 -72.536035 -93.127239 -51.512129</t>
  </si>
  <si>
    <t>3 -1175.837737 16.469872 1820.995461 1789.119444 -577.244113 -47.904836 -877.540317 -871.704062 -76.366281</t>
  </si>
  <si>
    <t>3 -596.622003 -313.813719 1491.097991 884.652256 -199.917401 -141.474875 -432.315785 -419.526301 -272.088284</t>
  </si>
  <si>
    <t>9 -803.382583 -371.036088 612.383960 1068.197450 138.509257 -602.184623 -1430.498991 132.565064 1255.404921</t>
  </si>
  <si>
    <t>3 -11743.324882 1759.000295 20752.162224 9723.845126 -5090.304505 -875.848600 -3859.166399 -7230.199407 -3436.287830</t>
  </si>
  <si>
    <t>3 -422.588581 -50.375543 584.746273 -112.857677 -37.663296 104.480992 114.742304 -27.366269 -153.122799</t>
  </si>
  <si>
    <t>3 -3754.943605 -1915.720910 8920.052824 6791.394471 -1391.020999 -2472.178472 -2112.833376 -4014.250398 -50.640443</t>
  </si>
  <si>
    <t>3 -5867.236218 -13.813756 9253.269408 5471.496094 -1586.167491 -528.553598 203.282506 -4732.481898 -2199.852790</t>
  </si>
  <si>
    <t>3 -10043.305122 1950.851360 15000.127527 8381.307469 -3068.201151 -444.536846 -987.214769 -5590.095636 -5198.995556</t>
  </si>
  <si>
    <t>3 -3104.525380 -15.919292 2434.097966 2276.372583 957.148397 -270.315430 -82.515215 -1730.974515 -463.393998</t>
  </si>
  <si>
    <t>3 -490.744724 38.002531 704.950073 663.040980 -219.197464 -19.658018 -251.667118 -289.680610 -135.049467</t>
  </si>
  <si>
    <t>3 -362.227798 47.748995 840.070706 634.968362 -265.671248 -135.951351 -222.740277 -374.079258 -162.120756</t>
  </si>
  <si>
    <t>3 -2266.178545 -129.830399 2054.271450 1838.890819 -179.223306 104.800927 -292.631708 -925.452374 -204.672564</t>
  </si>
  <si>
    <t>4 -2341.009585 650.802588 2165.431988 3251.260306 -998.513126 -232.313211 -169.293906 -1277.557915 -1048.825885</t>
  </si>
  <si>
    <t>4 -786.637783 -253.824415 -277.928614 950.953849 517.416383 -250.031294 -128.546343 -102.863725 331.443822</t>
  </si>
  <si>
    <t>3 -4003.801072 798.517261 4923.628870 3643.005924 -1572.719361 49.245790 -716.077638 -2213.143376 -908.688884</t>
  </si>
  <si>
    <t>3 -491.816191 -354.509551 812.721056 794.820414 -42.315756 19.246592 -754.221473 -18.492343 34.560903</t>
  </si>
  <si>
    <t>3 -55.358084 1.693975 96.354219 5.229370 -8.003340 -6.484314 -13.975299 -31.100698 11.643070</t>
  </si>
  <si>
    <t>3 -313.149580 45.845427 553.046689 314.481320 -90.748679 -107.057472 -203.893417 -198.825270 0.297334</t>
  </si>
  <si>
    <t>4 -1086.032825 204.257038 766.257509 889.384337 219.340831 -14.872077 -203.037896 -609.691000 -165.619790</t>
  </si>
  <si>
    <t>3 -607.604265 71.633906 722.357347 664.436225 -216.958147 -79.589310 -181.763455 -389.780293 17.261977</t>
  </si>
  <si>
    <t>3 -1844.481990 337.574679 2308.924576 1096.409340 -29.994799 -205.318900 -558.453491 -877.902036 -226.781166</t>
  </si>
  <si>
    <t>3 -999.618045 110.980240 2297.979591 928.898754 -351.018756 -227.872374 -738.931474 -614.752947 -405.676397</t>
  </si>
  <si>
    <t>3 -26.067255 -7.906915 75.545746 25.030370 -4.747522 -4.464458 -43.350938 -23.494236 9.454543</t>
  </si>
  <si>
    <t>3 -36.337406 -0.782562 85.288562 52.427113 -17.294735 -10.701124 -46.575443 -33.150912 7.125660</t>
  </si>
  <si>
    <t>4 -153.598177 -0.176291 275.312646 321.343871 -111.226693 -34.671506 -139.724189 -121.437717 -35.822886</t>
  </si>
  <si>
    <t>3 -107.548258 2.424966 188.918475 83.499583 -46.274664 -22.974254 -55.321756 -67.307022 24.581548</t>
  </si>
  <si>
    <t>3 -1079.629069 18.477801 1711.759730 1513.801607 -630.431202 -583.500565 -43.957638 -595.015368 -311.519977</t>
  </si>
  <si>
    <t>3 -289.044892 -81.183165 1139.903478 89.038038 114.045612 -340.706540 -686.540961 -344.920663 399.399725</t>
  </si>
  <si>
    <t>3 -99.628799 -1.403259 143.407093 134.261012 -37.807239 -13.182346 -57.630270 -63.902859 -4.114726</t>
  </si>
  <si>
    <t>3 -100.591986 12.480893 137.027188 73.461117 17.731071 -6.591454 -62.420219 -75.174662 4.077569</t>
  </si>
  <si>
    <t>4 -369.211048 5.035476 396.961639 452.481316 -97.045360 -76.591383 -94.866734 -136.591399 -80.176598</t>
  </si>
  <si>
    <t>3 -161.785997 4.293881 241.641410 145.704526 -72.464069 -15.857332 -15.872228 -75.407727 -50.253466</t>
  </si>
  <si>
    <t>3 -197.663801 3.999949 316.431875 279.137362 -87.983752 -31.156964 -89.436696 -155.805756 -37.524430</t>
  </si>
  <si>
    <t>3 -299.837041 -9.287870 700.246443 433.779587 -187.618770 -55.073963 -212.173017 -253.557606 -116.480622</t>
  </si>
  <si>
    <t>3 -1514.100402 267.747510 2131.715478 1790.216326 -601.234250 -65.143729 -879.939222 -963.864066 -165.415293</t>
  </si>
  <si>
    <t>3 -3445.206056 669.189419 4928.620101 3793.449970 -1132.984969 532.966035 -1859.991692 -2035.227669 -1450.839098</t>
  </si>
  <si>
    <t>3 -1103.956055 -191.458297 1328.889410 480.226246 62.789495 -43.793442 529.473801 -636.843356 -425.346408</t>
  </si>
  <si>
    <t>3 -2394.771477 227.061629 3948.794003 3010.095605 -1054.094887 -180.859558 -280.134521 -1723.803243 -1552.305843</t>
  </si>
  <si>
    <t>3 -1855.789987 429.053324 3663.880882 1587.945462 -1310.755720 -698.920606 -996.222939 -1094.794193 275.579708</t>
  </si>
  <si>
    <t>3 -1818.050143 -164.335835 5106.919059 2027.579528 -1237.914354 -914.758857 -125.515862 -1813.546101 -1060.399116</t>
  </si>
  <si>
    <t>3 -231.555005 44.382893 558.185113 191.907984 -96.807004 -79.071553 -208.144476 -195.827064 16.926379</t>
  </si>
  <si>
    <t>4 -24.229686 -6.241368 42.237429 48.333807 23.753311 -11.576863 -46.781879 -31.507703 6.012084</t>
  </si>
  <si>
    <t>3 -2268.055456 225.439879 5154.104109 1853.284504 -935.161768 -481.108885 -980.802504 -1655.069741 -912.653377</t>
  </si>
  <si>
    <t>3 -787.279810 -173.340485 2114.625111 957.053234 -121.760004 -382.386429 -364.760713 -918.688593 -323.463716</t>
  </si>
  <si>
    <t>4 -108.156792 16.431370 122.614061 241.544222 -34.643499 -26.451266 -83.029012 -136.046963 7.736561</t>
  </si>
  <si>
    <t>3 -346.091579 21.236288 827.669557 393.232847 -201.464335 -157.932816 -80.779649 -306.565768 -149.307558</t>
  </si>
  <si>
    <t>4 -1018.051390 -48.630188 1515.885906 1685.924583 -510.859554 -163.087917 -785.582413 -724.721088 49.109191</t>
  </si>
  <si>
    <t>4 -322.412443 -7.013581 474.662001 520.484408 -116.266646 104.419793 -220.829083 -217.671451 -215.376291</t>
  </si>
  <si>
    <t>4 -339.154070 65.653585 903.572576 970.678701 -305.668179 -387.246988 21.786361 -704.729030 -224.896712</t>
  </si>
  <si>
    <t>4 -1082.965681 -29.131673 1006.496702 1368.773821 -347.899420 -178.873103 -393.390573 -514.392892 171.376668</t>
  </si>
  <si>
    <t>3 -9348.316477 -747.758853 19414.593675 8711.645481 -857.652436 -2132.400885 -6285.772607 -6772.861098 -1981.529682</t>
  </si>
  <si>
    <t>3 -2951.295304 859.423959 4771.468037 2962.222011 -1050.817806 -739.177316 -189.085049 -1976.496540 -1686.251127</t>
  </si>
  <si>
    <t>3 -1343.097036 -14.175664 1586.181172 1397.311008 -116.907828 316.165823 -1190.668345 -799.292280 164.475365</t>
  </si>
  <si>
    <t>3 -59583.370709 11844.541684 68589.465910 49985.243346 -20094.805196 200.747458 3497.970466 -31358.865890 -23081.426826</t>
  </si>
  <si>
    <t>4 -7829.022908 2071.932645 7324.885410 10681.923019 -2869.551056 -582.978053 -1830.284408 -5254.815076 -1712.143823</t>
  </si>
  <si>
    <t>3 -332.485226 -62.943492 649.442127 248.816147 -73.475540 -12.718046 -167.010560 -189.894720 -59.734490</t>
  </si>
  <si>
    <t>3 -2236.224383 127.938333 2359.327716 2216.983009 -306.535579 56.614623 -714.074233 -1148.831323 -355.222678</t>
  </si>
  <si>
    <t>3 -46.831039 0.832166 69.284088 35.107959 -9.098219 -8.987326 -30.084022 -39.032649 28.808135</t>
  </si>
  <si>
    <t>4 -272.752145 24.889690 247.220808 328.396865 10.289952 -34.061508 -43.249259 -176.457775 -84.279861</t>
  </si>
  <si>
    <t>3 -228.658311 22.586293 413.220670 205.918696 -116.935207 -24.124235 -64.928008 -135.545109 -71.536147</t>
  </si>
  <si>
    <t>3 -94.251114 0.407866 222.697458 118.967844 -58.947667 -30.329687 -31.472479 -83.344846 -43.728742</t>
  </si>
  <si>
    <t>3 -52815.011669 10696.083403 57592.916744 46784.553750 -18660.571778 -12101.796716 9325.827253 -29469.900067 -11352.831654</t>
  </si>
  <si>
    <t>4 -35862.271432 7033.307204 29660.670370 36161.325446 -4548.570956 -1765.328143 1051.855360 -19474.953062 -12256.192310</t>
  </si>
  <si>
    <t>3 -74.060013 -18.390151 179.242189 29.619892 1.253981 -32.748709 -38.880670 -86.066878 40.028553</t>
  </si>
  <si>
    <t>3 -224.895207 2.063695 558.667937 248.251736 -185.738863 -148.438076 -343.219021 -262.982146 356.288234</t>
  </si>
  <si>
    <t>3 -840.013225 1.693268 1179.047899 1022.091736 -190.614725 -115.674688 -512.981687 -464.745361 -78.814484</t>
  </si>
  <si>
    <t>3 -581.143344 -20.134429 1247.024607 583.913044 -297.763374 230.492025 -494.526835 -483.545026 -184.323759</t>
  </si>
  <si>
    <t>3 -5925.053267 800.509859 10934.615549 5869.529616 -3209.491069 -134.617184 -1341.533464 -3748.265697 -3245.715807</t>
  </si>
  <si>
    <t>3 -2692.916384 630.963184 4799.864849 2607.237956 -738.699451 -824.623020 -649.615657 -2329.876668 -802.359231</t>
  </si>
  <si>
    <t>4 -455.613758 33.675970 446.823731 513.492676 -199.701589 31.750421 -144.094881 -141.348224 -84.988293</t>
  </si>
  <si>
    <t>3 -1032.704722 106.995156 2165.146988 1063.625126 -306.862529 -239.193782 -456.613507 -765.819394 -534.587737</t>
  </si>
  <si>
    <t>3 -1205.394971 13.705241 1272.156245 1165.976493 257.019652 -134.036309 407.986606 -1007.295757 -770.133784</t>
  </si>
  <si>
    <t>3 -1648.790758 21.460472 2580.333947 1479.028413 -219.811057 -171.971691 -1390.331539 -887.889920 237.935065</t>
  </si>
  <si>
    <t>3 -178.056494 -23.144040 473.311287 263.900751 -50.498998 -115.310808 -167.045897 -131.493895 -71.664683</t>
  </si>
  <si>
    <t>3 -656.668366 106.311579 1166.158389 612.489863 -283.013643 -65.233709 -205.295906 -470.227370 -204.526035</t>
  </si>
  <si>
    <t>3 -114.185723 10.858454 125.006913 19.551673 69.560462 0.817636 -39.496020 -61.012702 -11.101615</t>
  </si>
  <si>
    <t>4 -47.515412 6.536435 56.939981 59.787784 -18.045782 -2.200818 -30.920160 -31.969224 7.386697</t>
  </si>
  <si>
    <t>3 -583.932993 121.442097 759.827136 671.066447 -201.220614 -76.286127 -346.569304 -310.775409 -33.561905</t>
  </si>
  <si>
    <t>3 -179.300966 19.761308 289.331181 156.197461 -77.168904 0.002507 -53.811630 -113.738239 -41.274238</t>
  </si>
  <si>
    <t>4 -525.655117 -372.333104 867.871963 1396.465682 -275.639347 -380.222330 124.653132 -717.610715 -117.555165</t>
  </si>
  <si>
    <t>9 -596.745180 -75.654692 641.506009 145.737205 -411.507996 -11.927892 -405.171460 -328.724705 1042.482337</t>
  </si>
  <si>
    <t>3 -64.232669 11.702952 136.523473 3.399465 -33.156311 -7.580870 -24.647578 -53.915056 31.905861</t>
  </si>
  <si>
    <t>3 -181.230647 -45.574817 643.691840 80.946622 -99.329828 -19.981808 -272.163751 -96.008285 -10.353243</t>
  </si>
  <si>
    <t>3 -11561.274417 2573.194145 20606.618360 11632.232541 -4182.616913 -1443.038752 -4659.615136 -10420.156441 -2545.478962</t>
  </si>
  <si>
    <t>3 -366.818515 63.017624 844.932880 549.878241 -300.331661 -42.024115 -223.745056 -359.318999 -165.593389</t>
  </si>
  <si>
    <t>3 -890.092578 174.658984 1237.557623 860.801504 -350.270756 158.324515 -476.180396 -395.197746 -319.610210</t>
  </si>
  <si>
    <t>3 -3460.749737 416.722652 6830.387627 4379.634818 -1923.453600 -779.520832 -1090.818456 -2660.835312 -1711.391149</t>
  </si>
  <si>
    <t>3 -92.155316 -3.677297 255.076948 160.572576 -73.959894 -32.729002 -85.114369 -99.657395 -28.357493</t>
  </si>
  <si>
    <t>4 -185.999720 6.052584 280.807213 300.837613 -121.293713 -7.381378 -130.956413 -144.707454 2.638951</t>
  </si>
  <si>
    <t>3 -1043.575141 154.970511 2550.064417 1355.261479 -729.509317 -377.603117 -972.290020 -988.765179 51.433933</t>
  </si>
  <si>
    <t>3 -494.901548 -85.517909 807.487474 383.478686 -41.566178 -13.535330 -237.253252 -103.887696 -214.314826</t>
  </si>
  <si>
    <t>3 -6942.925575 557.021212 7777.280809 6650.215322 -3318.706769 262.685482 -2240.165912 -2537.131393 -208.287643</t>
  </si>
  <si>
    <t>4 -6979.230570 -27.385568 5532.982810 6261.000640 -1034.827725 -1965.747488 -837.382417 -2428.274062 1478.783659</t>
  </si>
  <si>
    <t>3 -59.418177 -28.238346 131.718357 73.653488 -33.884493 6.762284 -24.674688 -57.197290 -8.722279</t>
  </si>
  <si>
    <t>3 -4531.571151 597.592672 7126.974259 3201.234804 -1114.730841 -658.726927 -577.350925 -3230.217027 -813.276712</t>
  </si>
  <si>
    <t>3 -206.983780 7.340744 458.067656 361.292320 -140.167658 -71.684186 -104.179868 -206.028787 -97.657880</t>
  </si>
  <si>
    <t>3 -93.416440 -30.509846 69.647959 29.828054 38.150679 16.125622 39.562881 -36.188901 -33.200908</t>
  </si>
  <si>
    <t>4 -1715.654373 368.824959 1439.621114 1765.209719 -611.063843 173.047481 -162.440277 -790.957865 -466.599125</t>
  </si>
  <si>
    <t>4 -767.976144 -7.414591 597.212197 808.423899 -185.125944 152.708592 83.894852 -416.329680 -265.400633</t>
  </si>
  <si>
    <t>3 -366.820908 41.994015 348.775950 293.558119 -92.462211 49.843304 35.518440 -214.885459 -95.524342</t>
  </si>
  <si>
    <t>3 -772.438509 -26.807308 1501.827156 632.883471 -184.443312 -67.595691 -383.929738 -467.327486 -232.175976</t>
  </si>
  <si>
    <t>4 -5649.854979 42.885702 53.040152 7763.468046 390.544730 19.030735 42.911772 -880.787719 -1781.294718</t>
  </si>
  <si>
    <t>3 -15765.324888 3819.512848 22278.057920 14837.290055 -8467.532185 -1232.560524 534.895985 -9766.676425 -6237.756779</t>
  </si>
  <si>
    <t>4 -249.191247 -16.219360 265.336537 331.165026 -72.343810 -11.281817 3.392437 -200.444884 -50.414598</t>
  </si>
  <si>
    <t>4 -3104.351650 162.324685 2804.571365 3805.265516 -1057.236920 327.595140 -547.186498 -1558.515789 -832.489794</t>
  </si>
  <si>
    <t>3 -191.461436 -38.249946 587.980546 122.949073 -35.553109 -68.843413 -155.978166 -173.657693 -47.188571</t>
  </si>
  <si>
    <t>4 -1208.178124 152.730685 1146.030864 2096.379966 -530.894301 -110.187231 -689.575558 -576.512740 -279.798638</t>
  </si>
  <si>
    <t>3 -33.160811 -14.009506 105.331827 65.925479 -12.523521 -10.902407 -61.091552 -29.698304 -9.871819</t>
  </si>
  <si>
    <t>4 -1168.667307 -405.749482 1396.227637 1646.084235 -317.545169 -134.365216 406.940217 -688.338790 -734.605636</t>
  </si>
  <si>
    <t>4 -5934.184934 -207.849687 4857.917874 5966.892942 -803.164332 493.372879 -26.525192 -1815.642367 -2530.841324</t>
  </si>
  <si>
    <t>4 -1265.896790 31.052687 1437.888459 1501.391082 -420.375452 -15.975190 -580.675495 -679.872414 -7.554241</t>
  </si>
  <si>
    <t>3 -1201.521201 -259.919709 1233.905177 1006.272822 101.250429 259.558752 -57.780143 -717.293761 -364.483451</t>
  </si>
  <si>
    <t>3 -221.224534 51.162650 414.540746 187.054555 -108.815432 -32.417205 -166.333980 -169.516432 45.548601</t>
  </si>
  <si>
    <t>4 -791.510308 36.779791 634.589124 654.751027 -170.863197 42.801377 -50.489424 -339.219564 -16.843662</t>
  </si>
  <si>
    <t>3 -3967.028003 39.123007 6784.888633 2872.802158 -1251.735375 -355.957871 -399.455914 -2505.252383 -1217.414358</t>
  </si>
  <si>
    <t>3 -6048.505000 -906.888662 5649.753274 4222.499458 -328.170090 637.312065 1319.863818 -3125.228453 -1420.730032</t>
  </si>
  <si>
    <t>4 -1003.016768 223.699027 839.391151 1114.436152 -374.436886 80.237785 -172.205618 -460.336466 -247.774968</t>
  </si>
  <si>
    <t>4 -1392.834742 158.348686 812.218312 1794.041197 -412.904830 19.463603 -287.656615 -491.790248 -198.901009</t>
  </si>
  <si>
    <t>3 -3620.841581 13.998084 4444.266789 2651.813756 -684.245618 -220.906142 -574.560128 -1549.954424 -459.619335</t>
  </si>
  <si>
    <t>3 -1175.385813 -235.536499 1167.395498 -349.993382 -365.474614 974.661233 900.074633 -405.213441 -510.547842</t>
  </si>
  <si>
    <t>4 -2565.754325 583.022661 2354.687679 2464.802791 -369.689361 -322.946392 -922.922780 -1202.961870 -18.279828</t>
  </si>
  <si>
    <t>4 -338.691008 -194.342359 562.796875 931.420027 -285.498015 -43.721413 5.790423 -467.584277 -170.176712</t>
  </si>
  <si>
    <t>3 -747.130763 -153.003132 1092.373571 920.990724 -241.940287 10.154605 -232.360529 -361.091987 -288.004543</t>
  </si>
  <si>
    <t>3 -157.294245 -32.401050 341.882922 188.446345 -61.583045 -4.264271 -80.128400 -132.188992 -62.471078</t>
  </si>
  <si>
    <t>3 -191.897038 -12.026025 542.929858 97.514532 -114.576210 -23.513519 -41.577293 -165.665852 -91.191182</t>
  </si>
  <si>
    <t>4 -61.401692 -60.791074 130.026687 179.192331 49.752919 -98.936933 -120.156158 -77.642129 59.953420</t>
  </si>
  <si>
    <t>3 -5297.609371 1175.536972 6043.873643 5814.026946 -1527.002667 -187.118345 -1131.416775 -2714.905970 -2175.408217</t>
  </si>
  <si>
    <t>3 -48831.274400 -77.642531 58013.809104 46951.653702 -25237.564384 2157.766156 15200.858619 -24861.325493 -23316.439327</t>
  </si>
  <si>
    <t>3 -307.213219 29.103322 368.037344 288.519355 -93.441543 -25.254160 -68.015245 -166.919824 -24.818553</t>
  </si>
  <si>
    <t>3 -848.436759 143.909390 1232.075748 943.570493 -277.776293 -132.428642 -524.836187 -466.230487 -69.854785</t>
  </si>
  <si>
    <t>4 -494.339159 93.804776 341.489617 704.751154 -172.391886 -1.184391 -116.683416 -234.151927 -121.298146</t>
  </si>
  <si>
    <t>4 -2712.105372 1142.447274 3324.362794 3633.060331 -1539.308258 400.497490 -811.864416 -1733.522984 -1703.598123</t>
  </si>
  <si>
    <t>3 -849.979018 -20.598716 1466.837801 1194.756891 -331.576265 0.686674 -781.541426 -542.261099 -136.337093</t>
  </si>
  <si>
    <t>3 -181.872000 -67.503313 460.272899 67.624434 -6.345034 -63.297077 -238.650729 -110.039092 139.803995</t>
  </si>
  <si>
    <t>3 -34.792313 -1.293741 87.964825 47.181370 22.162528 -15.792574 -67.991922 -37.481895 0.042830</t>
  </si>
  <si>
    <t>3 -382.511910 28.436348 502.845585 299.429148 -41.889270 -106.566896 -301.840682 -166.731386 168.826160</t>
  </si>
  <si>
    <t>3 -710.059914 160.431352 1248.859886 678.949239 -314.034151 -56.077266 -187.345898 -501.976586 -318.752424</t>
  </si>
  <si>
    <t>4 -2953.683276 504.682357 2337.336465 3214.548960 -991.212095 -104.366253 212.321473 -1250.891993 -968.752864</t>
  </si>
  <si>
    <t>3 -114.311809 1.635358 247.488534 38.965848 2.835932 -18.655731 -30.868674 -91.181071 -35.909801</t>
  </si>
  <si>
    <t>3 -429.864486 14.934080 804.923665 313.801377 -158.053551 -91.355816 -33.505865 -308.776162 -112.110040</t>
  </si>
  <si>
    <t>3 -63.481771 -10.351502 147.649628 60.998532 -6.691295 -6.878354 -59.986167 -69.014516 7.754758</t>
  </si>
  <si>
    <t>3 -66.833423 11.219367 87.366307 64.518585 -14.343935 -1.474271 -36.346786 -40.870272 -3.236356</t>
  </si>
  <si>
    <t>3 -183.954247 -22.153306 231.990805 112.242739 -53.493638 99.357417 -18.505934 -111.226364 -54.259873</t>
  </si>
  <si>
    <t>3 -19.096722 -6.344863 41.415647 36.661051 -11.083358 -6.472873 -23.202474 -21.828618 9.951740</t>
  </si>
  <si>
    <t>4 -1071.253212 -112.691568 876.624403 1149.915655 -125.434350 88.936057 -161.964015 -455.153237 -188.991423</t>
  </si>
  <si>
    <t>4 -8690.495975 1325.198877 8369.356595 9642.289765 -3446.650737 -76.731528 -1068.166109 -4002.682960 -2052.204367</t>
  </si>
  <si>
    <t>3 -1397.658444 245.638544 2849.044879 1858.489139 -990.872052 -753.705386 -181.918166 -1025.257665 -603.780145</t>
  </si>
  <si>
    <t>3 -213.486150 -76.855388 725.081611 302.997735 -104.734446 -138.837975 -332.632200 -237.487645 75.946869</t>
  </si>
  <si>
    <t>4 -670.616204 58.139492 593.037252 764.452285 -265.711313 89.848776 -45.622590 -282.485653 -241.047023</t>
  </si>
  <si>
    <t>4 -8318.006721 1064.211514 8792.455129 9058.675814 -3699.984670 802.006556 -2900.478862 -2918.848649 -1880.094177</t>
  </si>
  <si>
    <t>4 -36.820725 -22.556286 40.543986 80.678825 -9.613934 -16.971862 33.040558 -24.829237 -43.471978</t>
  </si>
  <si>
    <t>3 -156.294489 -53.237962 187.935981 87.469148 20.859496 -4.349425 -54.432316 -50.966268 23.013718</t>
  </si>
  <si>
    <t>3 -1337.585572 177.569212 2486.597154 1455.323316 -828.081269 -705.524034 406.503940 -1161.614230 -493.207905</t>
  </si>
  <si>
    <t>3 -154.675942 -27.874044 263.838245 192.829197 -63.794466 -40.601323 -93.430737 -112.576363 36.282854</t>
  </si>
  <si>
    <t>3 -1607.430550 248.355674 3354.814373 1568.999678 -1027.241075 -427.246081 -916.045082 -977.777914 -216.438155</t>
  </si>
  <si>
    <t>3 -4679.903131 303.782496 6044.911500 3576.949465 -1088.268629 -381.317803 176.382851 -3515.316937 -437.267475</t>
  </si>
  <si>
    <t>4 -700.833804 -563.732933 1004.452910 1510.749531 -308.496131 -291.318142 293.378441 -807.620805 -136.599210</t>
  </si>
  <si>
    <t>3 -364.221238 63.093014 684.450620 258.564827 -66.962372 -120.544440 -281.484525 -166.926622 -5.972994</t>
  </si>
  <si>
    <t>3 -814.750726 52.773876 1564.891552 1379.040361 -487.501341 -138.456164 -433.439163 -912.633993 -209.932245</t>
  </si>
  <si>
    <t>4 -175.857421 -28.449236 358.773621 392.955372 -109.762256 -61.055123 -201.132261 -128.296885 -47.178441</t>
  </si>
  <si>
    <t>3 -111.306596 -17.944064 156.184476 68.620290 72.684686 -5.293192 -76.746987 -53.789725 -32.410250</t>
  </si>
  <si>
    <t>3 -8380.022065 -1760.842856 25745.362718 7390.430378 -4894.874562 -3557.123617 -4356.888282 -6821.810617 -3364.387364</t>
  </si>
  <si>
    <t>3 -74.398961 13.839098 180.949572 125.643052 -51.128163 -40.000707 -51.630350 -86.603480 -16.670678</t>
  </si>
  <si>
    <t>3 -5418.154072 -370.268894 11501.459179 3114.187736 -4501.802765 279.246303 1423.029676 -2727.661881 -3300.078588</t>
  </si>
  <si>
    <t>3 -74.726731 4.022639 191.685568 133.063057 -54.433705 -35.411039 -68.160552 -83.796283 -12.243551</t>
  </si>
  <si>
    <t>3 -14923.212153 -530.885384 15719.311884 13999.922384 -1625.632961 769.155966 -2405.255576 -6320.679409 -4682.936501</t>
  </si>
  <si>
    <t>4 -3139.079539 651.503747 3214.246928 3886.998400 -1364.644563 -609.585018 547.638978 -2091.136736 -1095.967588</t>
  </si>
  <si>
    <t>3 -4326.477728 737.204269 7286.817004 5547.888423 -1995.775844 -795.529820 -1342.377874 -3222.859705 -1888.916153</t>
  </si>
  <si>
    <t>3 -89.268236 2.041688 182.977892 48.679627 -37.779619 8.893507 -45.438168 -38.867022 -31.240848</t>
  </si>
  <si>
    <t>3 -817.772518 115.379740 865.068688 579.849858 -68.077913 -49.040516 -249.127187 -248.279978 -128.009431</t>
  </si>
  <si>
    <t>3 -80.145700 -15.739130 103.971895 19.703526 27.720698 -19.019911 -28.332464 -53.166428 45.006194</t>
  </si>
  <si>
    <t>3 -2764.251967 384.385040 2899.041499 2488.645426 -1067.665007 107.860422 -110.694132 -1106.449136 -830.894341</t>
  </si>
  <si>
    <t>3 -205.138029 -18.413436 359.502142 222.918991 -103.620467 -5.899000 -58.583111 -158.825446 -31.943988</t>
  </si>
  <si>
    <t>3 -69.009793 -15.389014 131.086776 16.722387 16.438498 -11.971857 -39.945928 -41.191634 13.259307</t>
  </si>
  <si>
    <t>3 -393.672674 -100.735181 703.006051 366.766393 -95.479468 12.117078 -6.440678 -259.582020 -225.985533</t>
  </si>
  <si>
    <t>3 -856.294374 -15.039234 2804.288903 -672.568491 -276.206150 -532.483680 -111.554249 -667.800279 327.632893</t>
  </si>
  <si>
    <t>3 -4578.292947 -1114.153565 9606.490389 -640.465956 -862.029410 290.406647 -1156.430394 -754.209811 -791.362141</t>
  </si>
  <si>
    <t>3 -834.722862 -44.029015 1033.369547 941.474029 -174.150768 32.636958 -398.001865 -350.314658 -206.267060</t>
  </si>
  <si>
    <t>4 -353.548854 50.491823 406.048175 413.891641 -54.362134 -46.362687 -122.676444 -204.188872 -89.295236</t>
  </si>
  <si>
    <t>3 -216.855987 -11.759700 346.813150 279.902401 -66.327635 -34.126741 -140.987177 -142.881106 -13.780459</t>
  </si>
  <si>
    <t>4 -1744.320951 129.807204 1871.109177 2174.330527 -535.763108 -408.698950 -384.347202 -836.379788 -265.765062</t>
  </si>
  <si>
    <t>3 -58.415923 -13.019251 72.652635 28.724327 4.978079 -6.774986 -20.649705 2.017319 -9.513706</t>
  </si>
  <si>
    <t>3 -79.550163 34.205656 232.685709 103.471033 -63.900523 -6.666651 -178.705848 -60.760528 19.220511</t>
  </si>
  <si>
    <t>4 -6163.378765 1263.545289 5521.621929 6366.955740 -2020.218806 557.982905 -1192.770138 -2853.067101 -1480.713952</t>
  </si>
  <si>
    <t>3 -217.687051 10.795524 485.420335 423.139452 -233.092655 -66.148495 -231.358118 -179.967124 8.895209</t>
  </si>
  <si>
    <t>3 -78.669575 -8.888601 119.935623 101.203559 -32.701439 9.557003 -53.218606 -47.375619 -9.843401</t>
  </si>
  <si>
    <t>4 -641.374901 46.118322 452.382063 578.895561 -128.889657 45.910653 11.791073 -196.708425 -168.130491</t>
  </si>
  <si>
    <t>4 -4240.371551 -801.316647 2264.961305 3355.444848 764.323665 -1056.992038 -322.402653 -1311.487893 1347.784313</t>
  </si>
  <si>
    <t>3 -661.203334 -53.187342 846.779942 690.202435 -185.028652 115.868129 -239.864967 -269.749888 -243.823562</t>
  </si>
  <si>
    <t>4 -400.770132 110.523980 435.724341 441.158076 -158.444258 18.611150 -177.788117 -203.354648 -65.663078</t>
  </si>
  <si>
    <t>3 -1257.952140 -868.443147 1960.128118 1709.674089 422.668314 -163.541341 -511.912265 -988.581449 -302.060578</t>
  </si>
  <si>
    <t>4 -6290.577054 1353.388008 6081.897558 6676.591919 -2252.548533 428.575453 -1514.212953 -3043.114572 -1440.050391</t>
  </si>
  <si>
    <t>3 -3281.496177 -401.148954 5642.596565 2851.289319 -564.220253 -363.141845 -1735.012099 -1552.590833 -596.312039</t>
  </si>
  <si>
    <t>3 -64.993463 -48.270410 146.808437 48.612173 12.151565 9.819711 -21.313911 -65.580411 -17.235322</t>
  </si>
  <si>
    <t>4 -87.161333 -31.651380 81.966622 215.111000 -27.748862 -20.057999 -32.856341 -79.260209 -18.342526</t>
  </si>
  <si>
    <t>3 -13937.760409 3504.210138 22759.684133 5647.124373 -4461.217551 -3878.207323 -11607.809808 -8896.044339 10869.829721</t>
  </si>
  <si>
    <t>3 -2679.312615 269.909493 5778.249993 1949.570462 -1420.647279 -177.586979 -557.862823 -1912.665401 -1249.694662</t>
  </si>
  <si>
    <t>3 -288.696376 -13.277764 723.104897 414.083546 -169.120041 -79.553897 -209.164833 -277.677633 -99.700481</t>
  </si>
  <si>
    <t>3 -1670.783451 195.549716 1520.179590 1513.702281 -405.238775 70.747146 -303.636716 -463.775551 -456.752089</t>
  </si>
  <si>
    <t>3 -1998.146085 -218.785106 2696.468196 2514.758017 -1098.811214 -159.219253 -228.625624 -912.024388 -595.645089</t>
  </si>
  <si>
    <t>3 -8729.235883 -954.984633 32032.231166 6166.453382 -5475.556632 -4318.289621 -9475.720373 -10482.828781 1237.707818</t>
  </si>
  <si>
    <t>4 -22920.806543 696.229566 22873.406837 25406.080490 -3760.671300 -1366.442169 2472.890048 -15039.385682 -8361.602210</t>
  </si>
  <si>
    <t>3 -22735.812467 4418.883728 28756.124749 23463.011469 -8703.223865 -471.052836 -5697.573100 -9874.381089 -9156.186968</t>
  </si>
  <si>
    <t>3 -302.188147 17.185811 361.253765 265.277225 83.597676 2.968754 -198.002336 -216.456305 -13.641719</t>
  </si>
  <si>
    <t>3 -2211.484187 450.554144 3389.545785 1070.485848 -247.037219 -234.544295 -764.097948 -1336.328980 -117.122980</t>
  </si>
  <si>
    <t>3 -843.851859 121.183745 1813.523690 762.352534 -332.932780 -250.017052 -203.467116 -781.369651 -285.431044</t>
  </si>
  <si>
    <t>3 -658.954439 11.418494 1309.738079 750.080705 -329.330181 -18.930714 -414.819186 -490.638612 -158.571996</t>
  </si>
  <si>
    <t>3 -187.919593 3.423915 249.408616 237.263574 -60.814544 -37.250383 -93.510857 -110.344924 -0.257711</t>
  </si>
  <si>
    <t>3 -1384.646643 -50.175994 2304.587513 2258.736678 -698.167326 -134.520447 -1182.931301 -1024.090005 -88.814709</t>
  </si>
  <si>
    <t>3 -398.484962 13.400778 620.812882 352.519585 -57.274590 -83.163634 -96.266962 -212.827459 -138.720833</t>
  </si>
  <si>
    <t>3 -5090.546676 55.722975 10158.096153 5378.729038 -2104.215259 -556.270564 -2185.942022 -3589.596253 -2066.034662</t>
  </si>
  <si>
    <t>3 -2891.872324 -940.205252 7112.732467 497.110898 -726.100612 -489.769792 -549.317231 -959.024611 -1053.582347</t>
  </si>
  <si>
    <t>3 -404.762820 92.240725 783.539579 422.537849 -211.045333 -34.596146 -147.659142 -317.567516 -182.690275</t>
  </si>
  <si>
    <t>3 -2559.404458 602.655355 4972.563480 1941.826286 -926.836007 -472.277868 -1647.665866 -1148.904518 -761.987022</t>
  </si>
  <si>
    <t>3 -54.057632 -6.179145 96.903736 77.799606 -14.213994 -13.900089 -80.664671 -36.741986 31.053189</t>
  </si>
  <si>
    <t>3 -1096.419743 161.045751 1041.710225 1017.890086 -269.994724 15.867549 -78.337752 -524.837726 -266.934520</t>
  </si>
  <si>
    <t>3 -255.210879 93.683902 542.589282 236.978405 -320.171773 -21.022794 -183.641149 -94.114302 0.907261</t>
  </si>
  <si>
    <t>4 -106.046707 -0.501324 58.190140 99.096790 13.960558 -21.209308 -19.387796 -57.989004 33.885541</t>
  </si>
  <si>
    <t>4 -1027.231857 18.627263 874.062619 1023.296023 -236.381701 45.443977 2.742792 -409.040823 -291.527847</t>
  </si>
  <si>
    <t>4 -143.269810 15.285487 187.728861 197.363881 -77.108198 -1.616423 -57.198891 -102.933053 -18.253088</t>
  </si>
  <si>
    <t>3 -547.255936 -123.761557 738.278482 495.764065 -99.185483 -20.764426 151.406859 -377.038148 -217.453232</t>
  </si>
  <si>
    <t>3 90.982463 -84.415404 207.553497 104.428140 -10.044733 -70.867003 -197.543609 -88.076460 47.981002</t>
  </si>
  <si>
    <t>4 -996.516278 5.856872 1122.120127 1260.727988 -190.184338 234.685994 -383.104139 -743.890726 -309.706283</t>
  </si>
  <si>
    <t>3 -1886.863041 -853.816507 3108.165266 2298.155305 -611.526735 -562.321490 507.821734 -822.337850 -1177.313749</t>
  </si>
  <si>
    <t>3 -305.517832 -163.338716 610.503150 524.440514 -99.338032 -15.976836 -139.240905 -245.943903 -165.596090</t>
  </si>
  <si>
    <t>4 -9672.044028 -1561.472582 6624.748834 10200.591170 -708.275660 1025.844398 1644.059835 -5789.368411 -1764.222936</t>
  </si>
  <si>
    <t>3 -365.550506 -1.762309 528.792622 349.415123 -145.440299 -22.443965 -45.828632 -187.650362 -109.536317</t>
  </si>
  <si>
    <t>4 -245.620049 39.032577 83.887962 222.496456 -53.540572 30.221725 -21.193361 -76.311153 21.023901</t>
  </si>
  <si>
    <t>3 -169.136909 38.872118 186.354399 171.734539 -66.763139 17.451000 -52.293950 -91.208311 -35.011104</t>
  </si>
  <si>
    <t>3 -379.825667 -157.609451 608.601096 548.227851 -124.804496 -25.168206 -434.664000 -126.972528 92.206735</t>
  </si>
  <si>
    <t>4 -6956.648327 402.917205 5887.446772 7414.087912 -1870.450828 -169.846909 -518.710873 -3048.117319 -1140.750839</t>
  </si>
  <si>
    <t>3 -491.165382 114.495070 556.727127 488.086934 -237.416600 18.488448 -92.929219 -233.223140 -123.069208</t>
  </si>
  <si>
    <t>4 -1101.356623 38.980159 930.978281 1984.339625 -295.699367 307.934741 -338.306801 -1256.759646 -270.119573</t>
  </si>
  <si>
    <t>3 -13.146296 -13.736814 48.802990 16.870175 -3.344149 -0.062959 -19.865162 -14.735658 -0.782518</t>
  </si>
  <si>
    <t>3 -6222.392166 194.685374 8991.084358 7572.271686 -3418.168400 -211.813472 -1483.487454 -3364.413504 -2057.822955</t>
  </si>
  <si>
    <t>4 -1807.851814 -58.895272 2010.448556 2569.358644 -831.809526 171.392290 -429.104548 -925.493423 -698.063851</t>
  </si>
  <si>
    <t>3 -360.210703 45.115055 391.182632 374.627341 -123.700249 -10.376195 -0.310498 -235.105037 -81.225459</t>
  </si>
  <si>
    <t>4 -348.267999 2.951568 295.602248 516.021690 -88.518234 62.847697 -184.595123 -240.095734 -15.948644</t>
  </si>
  <si>
    <t>3 -2947.529782 250.123333 3188.599378 2158.552312 -80.754733 -130.298982 -597.268359 -1530.153683 -311.315259</t>
  </si>
  <si>
    <t>4 -114.858507 -1.921961 175.443110 240.945561 -66.802980 5.198037 -93.950919 -82.002762 -62.050853</t>
  </si>
  <si>
    <t>3 -16756.510659 3543.760690 20473.181073 19298.297127 -9191.467125 1660.450962 -2452.695441 -9283.773174 -7291.372182</t>
  </si>
  <si>
    <t>3 -430.220050 6.478828 311.985031 291.512294 1.514285 -63.360125 -149.626804 -86.262859 117.976977</t>
  </si>
  <si>
    <t>3 -135.409708 -11.332296 248.578884 119.785732 -81.207305 -7.502077 -33.095464 -107.738862 7.920392</t>
  </si>
  <si>
    <t>3 -417.544886 57.016175 452.747290 402.651351 -115.579205 -4.858351 -54.023230 -197.244010 -123.167808</t>
  </si>
  <si>
    <t>3 -1258.323722 118.015121 1707.802744 966.676191 -44.698899 -230.216732 -1041.433128 -555.565505 337.724918</t>
  </si>
  <si>
    <t>3 -2739.836436 117.699900 2450.385309 2267.630496 69.287695 -29.990914 -1257.415937 -1208.885608 331.088673</t>
  </si>
  <si>
    <t>4 -1624.647763 107.899908 1003.175492 1880.915016 -296.069802 19.605076 -403.568206 -555.746822 -131.579610</t>
  </si>
  <si>
    <t>4 -16553.492179 4031.288348 10404.060208 14352.833465 1126.591145 1424.616322 -3497.242979 -6966.807112 -4321.962016</t>
  </si>
  <si>
    <t>4 -2256.463489 -648.410297 1804.448967 2933.912067 -590.152871 165.336694 -115.553221 -1089.266386 -203.868055</t>
  </si>
  <si>
    <t>4 -9399.650325 -1256.485565 5127.112147 8015.498072 -2995.943034 -609.696626 1310.359932 -220.316110 29.041690</t>
  </si>
  <si>
    <t>3 -211.026398 -0.480228 342.292112 287.899664 -119.297341 -11.157593 -70.450058 -185.377711 -32.404867</t>
  </si>
  <si>
    <t>3 -62.269399 1.224472 82.441329 57.888289 -30.416193 7.021155 -10.642580 -36.985281 -8.262180</t>
  </si>
  <si>
    <t>4 -1396.667219 292.371279 903.465049 1575.160255 -624.197501 -48.517358 -77.514601 -186.385130 -437.726989</t>
  </si>
  <si>
    <t>4 -1101.986829 323.058414 2745.502613 3040.954762 -1143.375461 -456.057589 -1538.336070 -1324.042302 -545.761065</t>
  </si>
  <si>
    <t>3 -732.664252 -101.351925 1090.195099 837.935687 -30.341347 -147.767754 -258.105275 -607.070085 -50.841536</t>
  </si>
  <si>
    <t>3 -1712.823472 218.337820 2744.172001 1639.534884 -284.312812 -310.128772 -305.751746 -1191.266136 -797.775618</t>
  </si>
  <si>
    <t>3 -2418.580326 -142.597413 2383.034986 2292.239197 -370.047553 -78.320616 -687.836531 -937.647699 -40.278747</t>
  </si>
  <si>
    <t>3 -739.959808 -82.499557 820.021051 661.927246 -57.794131 20.715862 112.578976 -452.722116 -282.279749</t>
  </si>
  <si>
    <t>4 -738.625138 75.662326 796.283503 1085.432097 -292.288941 -70.734332 -325.546349 -410.504897 -119.685054</t>
  </si>
  <si>
    <t>3 -3298.607170 380.540091 5127.096216 2759.486788 -1298.622150 49.524537 -1405.447867 -1176.247727 -1137.758597</t>
  </si>
  <si>
    <t>4 -390.644821 71.169207 323.794071 412.206553 -164.354423 16.615373 -29.719901 -110.343952 -128.724025</t>
  </si>
  <si>
    <t>4 -246.656893 -37.006176 323.286923 352.219421 -38.957879 72.960991 -122.847356 -200.435595 -102.565978</t>
  </si>
  <si>
    <t>4 -5445.019015 1511.121823 4412.509718 5922.685276 -997.364400 820.231480 -1265.200357 -3128.501948 -1830.501305</t>
  </si>
  <si>
    <t>3 -52.487958 -4.261789 172.416998 53.828048 -13.319891 -41.936472 -118.976060 -54.731378 59.467070</t>
  </si>
  <si>
    <t>4 -321.420064 -1.236090 261.086465 272.059059 -37.519333 23.860760 -165.603014 -0.118350 -31.111428</t>
  </si>
  <si>
    <t>3 -1611.705300 229.059098 2628.920491 1609.509042 -899.453183 141.325895 -486.872558 -987.725116 -623.069252</t>
  </si>
  <si>
    <t>3 -351.114464 -144.279633 913.202059 401.835587 -214.145533 -80.316510 -439.682640 -105.805041 20.305421</t>
  </si>
  <si>
    <t>9 -106.397014 -31.793467 67.546591 15.423216 -33.048499 -17.199245 -38.272769 -103.648214 247.388373</t>
  </si>
  <si>
    <t>3 -1354.727724 39.519118 1717.048197 1467.324372 -542.737654 54.831426 -289.591063 -572.223922 -519.458361</t>
  </si>
  <si>
    <t>3 -392.207046 -29.297184 808.743550 225.035216 -203.940572 40.302643 -34.770857 -122.588022 -291.284743</t>
  </si>
  <si>
    <t>3 -34.062997 -3.968194 62.875320 35.572747 -18.405650 -3.961245 -22.475569 -36.541973 20.967078</t>
  </si>
  <si>
    <t>4 -295.174392 14.435771 396.601607 634.490702 57.661243 -45.900934 -231.933438 -351.422192 -178.766913</t>
  </si>
  <si>
    <t>3 -502.224508 -10.353229 1087.557384 644.147577 -247.539025 -29.684268 -340.454239 -407.005659 -194.456375</t>
  </si>
  <si>
    <t>3 -5531.488508 -11.703533 10434.276960 8502.331373 -1679.909189 -958.702371 -8665.808650 -3185.906481 1096.824940</t>
  </si>
  <si>
    <t>3 -64.275535 -31.132821 121.563820 -21.597974 27.980504 -9.627380 -29.847846 24.608750 -17.673587</t>
  </si>
  <si>
    <t>4 -702.145805 53.115384 589.945389 701.204903 -270.132780 -18.772422 -102.435863 -84.626372 -166.154950</t>
  </si>
  <si>
    <t>8 -13671.542298 488.752243 6824.370195 6581.884363 -5214.379283 317.180011 -416.374117 7896.965293 -2806.981897</t>
  </si>
  <si>
    <t>4 -6246.609170 26.849051 3785.723793 3853.344305 -319.365754 1767.496958 2902.526161 -3714.434403 -2055.598304</t>
  </si>
  <si>
    <t>4 -40.852793 -8.102688 69.787340 74.730392 -24.022821 -9.812888 -29.381935 -38.352713 6.007512</t>
  </si>
  <si>
    <t>4 -441.836025 39.344856 398.776521 640.862024 -156.027567 30.150937 -133.017530 -182.420262 -195.836230</t>
  </si>
  <si>
    <t>4 -4294.478462 445.180940 3054.465519 5837.958663 -1586.384118 666.649808 -1069.318335 -2103.506533 -950.597586</t>
  </si>
  <si>
    <t>4 -81.322083 -2.662623 76.961098 116.874004 -24.610679 -3.231820 -18.792032 -73.799466 10.582405</t>
  </si>
  <si>
    <t>3 -9358.251810 1196.837774 9835.936190 9569.076656 -3808.614555 146.652975 -772.132658 -3438.864947 -3370.721142</t>
  </si>
  <si>
    <t>3 -248.835664 59.992955 440.970748 146.575773 -86.795382 -96.300346 -208.443476 -99.017915 91.848406</t>
  </si>
  <si>
    <t>4 -1139.637685 26.340345 1265.401072 1579.670916 -522.797567 -137.287731 -342.770989 -672.532488 -56.389394</t>
  </si>
  <si>
    <t>4 -6562.351962 499.182381 6711.701383 9199.474981 -2169.998098 1240.087473 -3194.038411 -5020.118968 -704.003390</t>
  </si>
  <si>
    <t>4 -103.759375 7.705284 135.402382 200.515344 -58.469568 -10.842284 -68.535670 -63.096017 -38.920463</t>
  </si>
  <si>
    <t>3 -132.138050 -50.457936 480.132107 117.777429 9.655385 -109.732923 -303.038248 -119.447561 107.245525</t>
  </si>
  <si>
    <t>4 -2506.996810 305.133974 2361.855587 2628.955450 -999.413721 43.213560 -207.114112 -1191.524818 -434.130596</t>
  </si>
  <si>
    <t>3 -283.004790 -27.289086 662.180063 273.670648 -87.584194 -89.231115 -305.445576 -240.814504 97.514345</t>
  </si>
  <si>
    <t>3 -393.346443 4.743538 361.126009 248.279415 -36.286988 64.339420 35.137243 -217.051663 -66.945583</t>
  </si>
  <si>
    <t>4 -6111.295197 427.429108 5830.759811 6773.171851 -1155.377064 -525.777833 -2344.455723 -2712.756792 -181.781403</t>
  </si>
  <si>
    <t>4 -5942.977380 -1723.239992 5322.216256 6305.704414 -1368.479625 580.848853 -101.625574 -1357.846642 -1714.686145</t>
  </si>
  <si>
    <t>3 -4430.744829 955.061942 4894.924579 4484.157508 -1744.136169 360.996098 -1012.479687 -2174.880618 -1332.936479</t>
  </si>
  <si>
    <t>4 -8896.206295 -348.619442 5205.112737 7779.371333 -1353.566769 -271.408697 -149.508154 -2552.908143 587.612786</t>
  </si>
  <si>
    <t>4 -176.314952 5.468028 230.450148 268.421610 -49.128371 24.478886 -151.641307 -151.184670 -0.551093</t>
  </si>
  <si>
    <t>3 -2143.301626 230.909157 3178.416239 2705.871654 -990.287496 -355.650650 -1037.952994 -1501.968101 -86.061578</t>
  </si>
  <si>
    <t>3 -761.332571 -112.009613 901.886329 700.196713 -122.709943 24.220884 149.882748 -468.079732 -312.066708</t>
  </si>
  <si>
    <t>3 -490.243669 110.246503 528.018269 389.511805 -79.958588 -79.699733 -115.631908 -266.698235 4.450007</t>
  </si>
  <si>
    <t>3 -172.067152 -84.824596 293.467797 204.952762 7.781382 -72.981422 -47.200527 -127.026681 -2.103689</t>
  </si>
  <si>
    <t>4 -806.569273 0.394376 862.100068 1205.222844 -294.899560 166.940365 -309.612063 -624.848543 -198.735933</t>
  </si>
  <si>
    <t>3 -84.561687 7.590770 110.389886 92.178208 -35.838173 12.075395 -35.416464 -52.411327 -14.007567</t>
  </si>
  <si>
    <t>3 -297.200164 -113.705859 478.600747 379.943387 -86.955280 -80.656128 -240.931796 -60.512761 21.415831</t>
  </si>
  <si>
    <t>3 -853.945610 -7.861263 1344.301061 1269.517152 -388.821808 -66.621359 -819.579587 -488.502521 11.504283</t>
  </si>
  <si>
    <t>3 -418.911330 -3.113740 781.651772 399.754025 -149.058767 -76.479331 -191.106050 -269.144412 -73.597456</t>
  </si>
  <si>
    <t>4 -857.002295 -90.215068 238.612035 2085.051589 -437.950039 -183.035771 -522.249062 -329.532253 96.300097</t>
  </si>
  <si>
    <t>3 -491.543027 70.684046 773.210130 446.003176 -122.056709 -44.400042 -162.354583 -273.892835 -195.654665</t>
  </si>
  <si>
    <t>4 -110.636625 -5.109052 138.818484 165.194485 -26.555294 20.269987 -58.344747 -97.645258 -25.993125</t>
  </si>
  <si>
    <t>4 -13.457488 -7.801007 33.058261 46.351273 -3.016888 3.357359 -26.251257 -44.920237 12.679744</t>
  </si>
  <si>
    <t>3 -1698.990074 236.444752 2329.862391 1389.962590 -379.911779 -46.071279 -369.154889 -900.714064 -561.444163</t>
  </si>
  <si>
    <t>4 -97.047383 -2.206327 52.009104 70.686756 -12.506928 -15.283334 4.201532 -50.209559 50.355604</t>
  </si>
  <si>
    <t>3 -651.983535 130.022464 1035.297759 394.433709 -286.301810 -40.733431 -53.366159 -392.920585 -134.454320</t>
  </si>
  <si>
    <t>3 -2623.502937 402.713129 3424.284532 2078.135396 -793.193960 -66.299950 -287.876674 -1318.699116 -815.583678</t>
  </si>
  <si>
    <t>4 -812.234735 188.517816 895.717344 1026.239149 -310.520808 -19.320266 -286.515039 -527.674958 -154.215568</t>
  </si>
  <si>
    <t>3 -894.400163 24.368912 1270.789066 726.916404 -204.591943 -63.261412 -256.439752 -366.870472 -236.518875</t>
  </si>
  <si>
    <t>4 -393.587568 81.979622 326.270222 330.582418 -73.283536 -1.495749 -52.479520 -180.770158 -37.220569</t>
  </si>
  <si>
    <t>3 -1508.834432 -37.290435 1827.222385 1800.072780 -421.478401 35.371847 -459.073891 -902.979522 -333.029962</t>
  </si>
  <si>
    <t>4 -346.883678 -3.121458 316.502519 490.616465 -133.661917 11.947321 -118.300208 -109.602478 -107.498823</t>
  </si>
  <si>
    <t>3 -1841.859559 -85.991342 2702.885718 2219.571315 -519.406606 -257.722600 -823.944908 -1146.592917 -246.974827</t>
  </si>
  <si>
    <t>3 -403.564304 -93.229077 591.770901 512.519321 -130.099849 -16.121961 -166.977851 -249.312886 -44.990185</t>
  </si>
  <si>
    <t>4 -1668.270068 194.781868 1193.421665 1425.934932 -42.485557 233.573914 316.454881 -848.151160 -805.272078</t>
  </si>
  <si>
    <t>4 -640.782183 -9.669355 733.924172 1305.004030 -328.773869 -44.280896 -547.676521 -313.585938 -154.163584</t>
  </si>
  <si>
    <t>3 -425.931611 -211.826491 615.956087 454.893911 -88.881566 -31.352950 139.506622 -200.395913 -251.975968</t>
  </si>
  <si>
    <t>4 -646.492108 115.748424 711.262123 1048.761684 -358.419045 8.822785 -206.167764 -427.674970 -245.846069</t>
  </si>
  <si>
    <t>3 -23028.755953 3152.048109 41124.698651 14514.825266 -14378.394156 -458.850298 -8102.305760 -15387.309995 2563.842958</t>
  </si>
  <si>
    <t>4 -431.553882 1.288151 617.481034 631.090711 -177.442859 -46.288519 -249.256905 -303.627501 -41.698836</t>
  </si>
  <si>
    <t>3 -6104.721490 95.219717 5744.276887 4650.110632 -1570.547730 -354.250055 -689.781831 -1946.343579 175.951197</t>
  </si>
  <si>
    <t>3 -195.137898 -0.791259 215.695289 83.235237 31.867228 1.321624 -28.719866 -81.178676 -26.294461</t>
  </si>
  <si>
    <t>3 -239.037144 20.021011 533.768665 256.349712 -154.658800 -33.089707 -123.588408 -149.104193 -110.663112</t>
  </si>
  <si>
    <t>4 -1931.138929 -624.746177 1228.756953 1545.582329 -184.488025 996.989847 -139.974474 -891.159656 0.159787</t>
  </si>
  <si>
    <t>3 -1574.795940 260.343129 1460.773719 1059.813565 -126.797067 26.734436 -37.074595 -714.485648 -354.528658</t>
  </si>
  <si>
    <t>3 -183.770267 11.387551 142.735815 131.670211 -23.649082 42.006588 -0.554361 -98.710482 -21.117529</t>
  </si>
  <si>
    <t>3 -417.459785 -171.862264 710.214535 459.777733 -93.302733 -70.737361 159.743724 -263.219801 -313.161896</t>
  </si>
  <si>
    <t>4 -144.108259 15.234653 122.994580 206.451046 -69.150579 20.321194 -53.802839 -69.582238 -28.359182</t>
  </si>
  <si>
    <t>4 -8577.265979 -2057.097822 8536.362500 9893.230603 -1254.346209 328.084422 -2438.205289 -3548.196136 -882.669056</t>
  </si>
  <si>
    <t>4 -308.697998 25.434482 331.073623 335.848725 -85.375632 0.630762 -102.673141 -164.520788 -31.722997</t>
  </si>
  <si>
    <t>4 -31.713425 -10.674360 36.020930 210.958834 7.629750 21.362291 -89.780758 -170.394221 26.590304</t>
  </si>
  <si>
    <t>3 -84.998599 -1.492537 143.337589 114.929105 -40.217663 -7.498553 -26.021329 -78.567424 -19.471684</t>
  </si>
  <si>
    <t>4 -870.945998 107.125263 608.427625 1300.429219 -273.782508 138.932376 -34.412624 -722.865881 -252.913802</t>
  </si>
  <si>
    <t>3 -5995.651116 639.616823 8528.122119 5746.410088 -3210.098849 846.144572 -2067.487442 -2692.371272 -1794.728470</t>
  </si>
  <si>
    <t>4 -706.518240 138.321909 691.457414 708.544893 -243.309736 62.522178 -111.376842 -350.171052 -189.477858</t>
  </si>
  <si>
    <t>4 -1456.070619 39.330004 1918.507266 2847.460970 -621.668935 34.754125 -964.080349 -1171.099256 -627.142771</t>
  </si>
  <si>
    <t>3 -339.462894 -41.577735 481.313505 113.301917 61.332751 19.044291 -84.126053 -204.080418 -5.750741</t>
  </si>
  <si>
    <t>4 -737.486536 42.392251 707.683279 922.178561 -133.880901 29.556105 -179.008437 -412.773278 -238.673276</t>
  </si>
  <si>
    <t>3 -18.551996 -11.603774 81.617996 21.212919 -19.395770 9.218894 -15.734450 -21.511900 -25.252739</t>
  </si>
  <si>
    <t>3 -115.019765 -21.067304 186.318654 133.295759 -18.423692 10.742520 -100.385914 -97.999459 22.538020</t>
  </si>
  <si>
    <t>4 -720.866822 111.494040 565.096211 859.026401 -157.749549 22.734537 -470.962273 -271.876699 63.096965</t>
  </si>
  <si>
    <t>4 -2076.546750 447.718926 1958.184236 2220.429751 -500.675028 -7.508347 -442.596727 -1207.921710 -391.106052</t>
  </si>
  <si>
    <t>3 -1729.824209 497.300372 1661.954690 1588.410434 -500.808305 60.398408 -406.947163 -982.616623 -187.882586</t>
  </si>
  <si>
    <t>3 -671.071513 153.322017 753.048546 593.532310 -210.651164 10.162992 -126.856333 -308.761318 -192.732970</t>
  </si>
  <si>
    <t>3 -18953.108716 2567.900678 31542.475992 16804.762843 -10634.562170 -1884.701109 -1579.438250 -13225.434338 -4638.025324</t>
  </si>
  <si>
    <t>3 -1399.116374 130.995879 2982.572277 1338.075192 -520.205687 -431.111845 -226.812815 -1135.762165 -738.655621</t>
  </si>
  <si>
    <t>3 -2712.933969 464.844149 3153.593457 2590.588299 -1112.240256 208.067673 -673.849621 -1184.985726 -733.098953</t>
  </si>
  <si>
    <t>3 -180.575717 -34.275574 397.138369 113.791034 -65.553700 22.777531 -125.974239 -92.514921 -34.815705</t>
  </si>
  <si>
    <t>3 -85.387556 -33.544348 231.494719 127.590785 -42.487510 -24.653576 -66.728929 -90.293096 -15.991633</t>
  </si>
  <si>
    <t>4 -891.270117 -53.394409 953.699887 1512.838686 -369.507667 -48.578806 -325.526441 -794.657554 16.380172</t>
  </si>
  <si>
    <t>3 -621.904573 -12.391519 1172.248865 527.124011 -144.289031 -36.004656 -247.402030 -410.122308 -227.261313</t>
  </si>
  <si>
    <t>3 -813.551530 133.977787 1648.724982 171.176429 -140.304582 -194.458069 -618.587562 -456.502049 269.510997</t>
  </si>
  <si>
    <t>3 -340.422366 -358.014766 572.969896 -35.982608 118.626927 63.152879 -285.813353 -7.523780 273.001768</t>
  </si>
  <si>
    <t>3 -3320.052642 607.451579 4385.377387 1973.517900 -1334.366339 -613.936006 -352.499587 -1778.543135 433.037911</t>
  </si>
  <si>
    <t>4 -25.410923 -1.518110 45.255943 48.075515 -12.806717 -5.306372 -38.781171 -22.178884 12.670229</t>
  </si>
  <si>
    <t>4 -581.604151 -317.834251 84.818386 937.201477 286.624049 212.122929 -873.166006 -226.219037 478.045881</t>
  </si>
  <si>
    <t>3 -1124.440980 253.223107 1363.978176 790.698586 -463.670219 -107.500790 -362.606516 -514.887137 165.202185</t>
  </si>
  <si>
    <t>4 -32.420861 -11.315814 49.323593 83.283321 -4.594766 -3.772452 -44.698748 -34.483478 -1.321399</t>
  </si>
  <si>
    <t>3 -115529.799287 19113.879145 110716.393036 96114.821184 -17864.364052 -9546.393384 -36271.256232 -39259.110941 -7475.292808</t>
  </si>
  <si>
    <t>3 -85.378178 -4.958025 116.460890 42.030109 -25.179113 -17.061555 -45.181254 -26.080972 45.347339</t>
  </si>
  <si>
    <t>3 -439.797327 67.204706 815.051980 506.670350 -261.644642 16.481386 -74.266835 -375.314146 -254.388931</t>
  </si>
  <si>
    <t>3 -3049.471055 116.106878 6554.247419 1911.371481 -888.152450 -313.279442 -1717.566041 -1628.031363 -985.268392</t>
  </si>
  <si>
    <t>3 -97.403093 0.331986 178.777046 38.695948 0.979446 -17.956730 -59.052279 -85.147826 40.775002</t>
  </si>
  <si>
    <t>4 -165.170525 -19.036870 223.357741 243.566644 -2.471111 -41.844777 -176.047903 -119.324819 56.969306</t>
  </si>
  <si>
    <t>4 -111.033216 -2.246723 78.352485 323.591451 301.230927 -193.059102 -262.433356 -245.718417 111.312417</t>
  </si>
  <si>
    <t>3 -36.098318 -2.067282 69.283391 34.659984 -10.973954 -2.118987 -24.864793 -38.738036 10.917434</t>
  </si>
  <si>
    <t>3 -456.612557 29.421031 816.115550 323.965612 -126.785841 -76.088920 -168.367034 -263.780652 -77.874996</t>
  </si>
  <si>
    <t>4 -249.629548 1.282742 320.696715 397.743453 -73.903680 47.461949 -161.729106 -205.631593 -76.293557</t>
  </si>
  <si>
    <t>4 -7.449258 -14.609309 33.853723 59.776744 -24.356631 -1.671511 -21.239819 -21.359800 -2.944312</t>
  </si>
  <si>
    <t>3 -515.299853 -30.540938 1186.268944 252.841391 -117.857384 -52.677748 -212.885258 -543.453805 33.596754</t>
  </si>
  <si>
    <t>3 -739.201893 138.744816 735.536063 504.623077 -250.172636 102.943156 -66.268437 -156.856136 -269.351889</t>
  </si>
  <si>
    <t>3 -8413.031252 -685.364517 11821.575797 4278.629026 -1514.461364 -782.442486 1592.472362 -6124.677191 -172.798802</t>
  </si>
  <si>
    <t>3 -4667.932630 598.525141 10232.745099 2772.118753 -1459.973565 -1278.038528 -1809.366933 -3287.648053 -1100.495631</t>
  </si>
  <si>
    <t>3 -592.572203 33.472065 1121.964011 902.368081 -334.686377 -51.148012 -198.232886 -528.900826 -352.269757</t>
  </si>
  <si>
    <t>3 -5533.360578 860.903448 7975.712126 6268.775787 -4023.947881 -242.089048 -4179.105416 -1047.546710 -79.354116</t>
  </si>
  <si>
    <t>3 -378.665888 65.669423 568.686816 488.906196 -206.498771 -10.862905 -99.203714 -294.450014 -133.584673</t>
  </si>
  <si>
    <t>3 -111.839502 16.300046 203.915552 123.440077 -72.962461 -18.252442 -42.823278 -91.048074 -6.730740</t>
  </si>
  <si>
    <t>4 -5151.502840 364.142498 4515.841952 5923.275013 -1205.806561 -96.895550 -2433.972044 -1563.655281 -351.495697</t>
  </si>
  <si>
    <t>4 -2092.443488 326.547454 1648.244551 2275.224554 -720.622357 235.055737 -141.665218 -613.442964 -916.909584</t>
  </si>
  <si>
    <t>3 -289.669268 -15.199184 498.390024 475.223013 -148.724011 -30.508263 -255.499444 -222.296338 -11.721314</t>
  </si>
  <si>
    <t>3 -1242.030991 197.714678 3198.320798 673.644530 -793.058286 -294.735404 -640.309444 -955.515507 -144.041574</t>
  </si>
  <si>
    <t>3 -80.561081 5.916655 92.102600 64.179454 -19.350229 -9.868727 -19.434086 -37.047898 4.062297</t>
  </si>
  <si>
    <t>3 -9266.628222 1203.123316 18633.692255 6814.533358 -4924.287930 -1025.834307 -2539.887653 -5647.458605 -3247.336812</t>
  </si>
  <si>
    <t>3 -534.046315 70.244240 794.497696 682.625040 -173.556450 155.766486 -421.970420 -480.051114 -93.515443</t>
  </si>
  <si>
    <t>4 -21891.593818 991.518164 27112.525664 27394.556252 -6988.312863 -3442.047470 -3090.365395 -14978.312641 -5108.157726</t>
  </si>
  <si>
    <t>3 -951.907918 441.916738 1459.322180 1359.483572 -714.115502 175.673159 -757.045411 -638.343644 -374.990876</t>
  </si>
  <si>
    <t>4 -2013.842030 18.084564 2905.491267 3397.428292 -1071.045672 -157.396818 -1643.534600 -1284.801573 -150.403195</t>
  </si>
  <si>
    <t>3 -1694.029590 104.399713 3243.457281 1167.695801 -819.763221 -478.240261 -717.286490 -843.695574 37.445187</t>
  </si>
  <si>
    <t>3 -1063.662854 144.012899 1728.572029 657.044284 -218.253320 -178.451552 -263.326258 -658.167246 -147.776657</t>
  </si>
  <si>
    <t>3 -10049.855637 1905.887298 21074.799060 4569.971923 -3787.048561 -1717.522064 -5485.911557 -5002.996571 -1507.423760</t>
  </si>
  <si>
    <t>3 -1480.276301 44.436553 1805.441637 850.691936 -421.806656 275.945771 -40.239509 -419.091124 -615.108503</t>
  </si>
  <si>
    <t>3 -57.395043 0.994342 102.849984 50.646781 -26.012931 -0.863436 -30.980517 -45.696533 6.456885</t>
  </si>
  <si>
    <t>3 -1099.484645 49.481557 2258.690993 1157.789838 -558.983871 -91.760070 -399.085991 -812.300083 -504.361095</t>
  </si>
  <si>
    <t>3 -487.094023 51.563768 805.957119 36.107655 -56.084343 17.019591 -181.037111 -123.330400 -63.105080</t>
  </si>
  <si>
    <t>3 -1061.888349 4.686706 2962.740295 309.688253 -239.594199 -396.877497 -1091.239379 -782.714596 295.180409</t>
  </si>
  <si>
    <t>3 -3332.408080 429.186511 7802.248641 2611.869862 -1395.230947 -854.706673 -1339.181411 -2704.708197 -1217.091652</t>
  </si>
  <si>
    <t>3 -178.827216 26.507541 369.925352 177.072954 -88.322937 -29.265661 -129.089239 -120.250589 -27.751598</t>
  </si>
  <si>
    <t>3 -632.084712 50.233119 2178.322035 211.851139 -38.412038 66.906026 -1278.834520 -697.233144 139.240105</t>
  </si>
  <si>
    <t>3 -63.254503 -3.866353 112.952786 -9.608933 -4.062435 5.558958 -12.826458 -24.593975 -0.299512</t>
  </si>
  <si>
    <t>3 -115.848104 -3.863422 137.070993 124.140095 -25.063498 -1.553229 -28.574176 -67.420654 -18.889857</t>
  </si>
  <si>
    <t>3 -89.315584 -67.622032 336.145925 -7.932367 5.376411 -33.418479 -207.956430 10.586135 54.134809</t>
  </si>
  <si>
    <t>4 -857.464472 63.123374 1114.742441 1428.152520 -391.692003 -75.720636 -211.881381 -537.164928 -532.098770</t>
  </si>
  <si>
    <t>3 -367.761633 49.383269 463.081818 113.932464 -68.337933 9.949332 -78.322595 -142.850392 20.919075</t>
  </si>
  <si>
    <t>3 -1744.777717 189.421615 2975.081926 351.971869 -613.625361 -895.712985 -182.272381 139.510127 -219.632233</t>
  </si>
  <si>
    <t>3 -165.375904 -30.624957 351.707424 223.489582 -53.112482 -53.753246 -237.276678 -113.011619 77.955596</t>
  </si>
  <si>
    <t>4 -56.812858 -1.389467 38.328763 104.538200 -9.317327 -3.136949 -24.745418 -25.031707 -22.433650</t>
  </si>
  <si>
    <t>3 -648.058078 50.972611 925.940486 110.379370 -112.821278 17.988810 -116.568970 -237.055328 9.210290</t>
  </si>
  <si>
    <t>3 -1173.448351 146.603326 1726.235429 224.682867 -173.443983 -52.227572 -413.052407 -436.091611 150.720197</t>
  </si>
  <si>
    <t>3 -32.408188 -9.390433 86.399218 61.705435 -23.309005 -5.134121 -46.955187 -22.602984 -8.305207</t>
  </si>
  <si>
    <t>3 -3731.077420 -68.238944 7265.332032 1777.961512 -836.276173 -536.337622 -262.012081 -2128.064105 -1481.347704</t>
  </si>
  <si>
    <t>3 -383.965176 -77.461175 542.166128 513.261020 13.460590 -49.615139 -254.338174 -260.710667 -42.803899</t>
  </si>
  <si>
    <t>3 -25.243095 -8.777529 64.141400 -3.119253 13.565660 -7.982939 -73.525541 -20.462019 61.402224</t>
  </si>
  <si>
    <t>3 -48.758792 -3.119829 77.001279 74.845030 -24.565937 -6.137721 -36.057837 -36.778503 3.572216</t>
  </si>
  <si>
    <t>3 -927.367923 9.738903 1605.987381 851.466300 -410.665125 -131.072262 -304.552117 -477.395538 -216.146850</t>
  </si>
  <si>
    <t>3 -276.664952 19.951663 642.359744 494.780933 -202.247557 -106.518447 -143.909311 -294.065874 -133.688571</t>
  </si>
  <si>
    <t>3 -886.968034 95.155353 1555.849290 978.247175 -524.967318 -193.071835 -19.713496 -668.528582 -336.016774</t>
  </si>
  <si>
    <t>3 -9679.257954 592.194849 15419.165562 8210.493593 -2419.897499 -1147.070942 -3271.455066 -5830.195653 -1874.073678</t>
  </si>
  <si>
    <t>3 -603.021994 -25.313694 1016.357456 984.857381 -306.121591 -60.696233 -519.336504 -452.613922 -34.120691</t>
  </si>
  <si>
    <t>4 -429.398660 -72.698457 516.774688 776.178647 360.656417 -118.272956 -509.135230 -317.253728 -206.852686</t>
  </si>
  <si>
    <t>3 -1648.906476 255.178743 2363.827231 1915.234348 -611.488970 -280.071873 -318.507374 -1038.819920 -636.459053</t>
  </si>
  <si>
    <t>3 -868.968675 123.898724 1017.776484 832.488323 -272.549799 -23.294747 -74.388086 -490.729903 -244.239638</t>
  </si>
  <si>
    <t>3 -89.099049 11.198178 125.842606 102.851601 -35.552358 -8.242882 -34.641976 -54.624256 -17.732279</t>
  </si>
  <si>
    <t>3 -13696.707857 3993.429273 15830.885975 13822.310485 -5419.093966 -517.415740 -2272.371947 -6430.817113 -5310.307094</t>
  </si>
  <si>
    <t>3 -18.364226 -17.390981 92.856023 47.293830 -32.821460 -10.297437 -16.193511 -29.910527 -15.172419</t>
  </si>
  <si>
    <t>3 -161.955638 24.204919 231.553868 162.507680 -79.160535 6.098612 -28.591043 -65.674335 -88.984649</t>
  </si>
  <si>
    <t>3 -385.583458 22.020227 783.895169 518.540835 -244.147286 -61.988715 -63.296929 -343.191066 -226.252332</t>
  </si>
  <si>
    <t>3 -168.519555 15.262637 256.208107 238.541993 -84.909034 -19.470537 -48.275228 -54.184700 -134.655306</t>
  </si>
  <si>
    <t>3 -1567.301699 3.462922 3389.832825 1511.896912 -302.390797 -1027.523682 -942.672284 -812.312446 -253.018424</t>
  </si>
  <si>
    <t>4 -689.518797 -1.871200 953.904466 1047.016618 -225.786668 -91.390898 -420.231463 -510.154828 -61.977767</t>
  </si>
  <si>
    <t>3 -567.944422 53.128034 1223.753263 796.359766 -356.801651 -121.828499 -396.151195 -445.928374 -184.591367</t>
  </si>
  <si>
    <t>3 -535.601943 -138.577269 923.851718 649.146601 -535.109640 -174.481639 -529.452490 -99.131709 439.352392</t>
  </si>
  <si>
    <t>3 -3010.464390 558.654074 4714.749909 2919.586179 -1192.644076 147.244807 -1823.104276 -1919.327716 -394.711987</t>
  </si>
  <si>
    <t>3 -303.888634 46.556201 573.925238 411.841299 -197.653459 -65.801045 -67.395507 -259.116270 -138.470353</t>
  </si>
  <si>
    <t>3 -107.164828 -18.285319 175.919874 64.468178 -6.300618 -1.926988 -58.402616 -53.922813 5.613234</t>
  </si>
  <si>
    <t>3 -1495.989276 -588.875063 2391.737331 1288.850731 -305.985057 -26.179313 -458.960666 -416.682341 -387.941938</t>
  </si>
  <si>
    <t>3 -429.092777 84.862008 702.950923 422.008316 -257.439011 -24.469134 -132.493387 -248.699557 -117.630624</t>
  </si>
  <si>
    <t>3 -290.927387 -128.843937 1089.034692 379.886140 -359.060068 113.315904 -469.197846 -415.468761 81.252251</t>
  </si>
  <si>
    <t>4 -981.781176 -370.088663 1060.883588 1367.095780 48.197292 -8.794465 -351.931253 -748.388132 -15.208204</t>
  </si>
  <si>
    <t>3 -320.299193 -40.763288 724.493916 585.845473 -138.295242 -122.538268 -400.725967 -264.540405 -23.184316</t>
  </si>
  <si>
    <t>3 -2295.160067 221.161809 5837.101112 3110.566637 -1594.030005 -878.776043 -614.255378 -2415.151377 -1371.481349</t>
  </si>
  <si>
    <t>3 -3583.216001 256.744968 4747.158621 3156.043027 -1529.814313 -108.153438 -451.209878 -1522.086342 -965.490215</t>
  </si>
  <si>
    <t>3 -17601.306748 1368.101762 29278.654206 10300.094371 -6882.454911 248.727654 -1525.419757 -7875.380660 -7311.148910</t>
  </si>
  <si>
    <t>3 -157.525241 -72.899267 872.735819 -6.275405 -71.361998 -76.943610 -287.914639 -373.351244 173.525415</t>
  </si>
  <si>
    <t>3 -1587.418872 -4.482615 2370.330075 2203.405282 -471.165102 -290.402237 -1320.962564 -1028.094221 128.764648</t>
  </si>
  <si>
    <t>3 -9677.052491 418.652312 15285.213709 12209.494806 -4339.042220 -962.318185 -2230.926244 -6782.829881 -3921.276138</t>
  </si>
  <si>
    <t>3 -221.839219 -28.941096 471.351229 454.738764 -98.846142 -123.752975 -62.058585 -204.939571 -185.712572</t>
  </si>
  <si>
    <t>3 -1001.844486 75.922952 1816.035515 1082.732167 -538.279172 -79.494198 -132.333286 -747.799004 -474.946528</t>
  </si>
  <si>
    <t>3 -1570.085402 -95.999850 2624.681500 2488.050866 -483.851192 -449.833437 -2100.155528 -942.477471 529.645828</t>
  </si>
  <si>
    <t>3 -65.408070 -21.249834 153.452778 17.058347 -16.045659 -11.921926 -7.053502 -38.904773 -9.928907</t>
  </si>
  <si>
    <t>3 -658.782348 -94.998553 1165.680091 1028.093963 -462.656068 -14.390967 -582.226957 -330.519157 -50.214629</t>
  </si>
  <si>
    <t>3 -1547.018188 -487.277124 2871.636248 1209.428679 283.955337 -271.450944 -27.528763 -1460.613124 -571.138399</t>
  </si>
  <si>
    <t>3 -5.247909 -30.961387 128.169898 -28.509306 -2.422158 -3.452779 -75.644765 4.440984 13.626389</t>
  </si>
  <si>
    <t>3 -474.975758 42.534413 859.957269 433.100564 -202.580676 -15.723595 -139.262322 -290.205017 -212.847700</t>
  </si>
  <si>
    <t>3 -172.686958 13.837409 535.007511 110.385567 -81.987578 -64.166481 -83.930225 -171.988863 -84.472711</t>
  </si>
  <si>
    <t>3 -7013.696245 823.599276 7102.976788 5120.572135 -1648.000508 -349.772628 -288.412586 -2698.198909 -1049.170315</t>
  </si>
  <si>
    <t>3 -14.706227 -8.205909 258.917730 -66.580832 33.019162 -77.770754 -225.318768 -59.746055 160.389723</t>
  </si>
  <si>
    <t>4 -153.179932 -70.617401 352.709175 368.882668 -120.066095 -90.030479 -57.470536 -159.695443 -70.537872</t>
  </si>
  <si>
    <t>4 -539.531942 -139.397783 774.697718 853.155039 -270.424569 -167.015707 -255.190330 -382.271240 125.965504</t>
  </si>
  <si>
    <t>3 -814.723177 46.376159 1343.582199 587.989195 -262.705740 239.308774 -259.653442 -543.856228 -336.325747</t>
  </si>
  <si>
    <t>3 -91.526493 5.120311 161.179012 131.950959 -21.532286 -24.053976 -138.219958 -48.772345 25.852707</t>
  </si>
  <si>
    <t>3 -69.781203 -42.474824 263.064695 149.552722 -51.473142 -38.250558 -36.246813 -128.211085 -46.180539</t>
  </si>
  <si>
    <t>3 -625.415136 40.559158 1220.314480 55.079662 79.228099 -39.332757 -295.856418 -299.477071 -135.114042</t>
  </si>
  <si>
    <t>3 -1746.750311 -407.955827 3316.045379 720.255469 -199.788397 -436.737040 -343.117655 -737.244628 -164.731954</t>
  </si>
  <si>
    <t>3 -3713.821349 756.991700 3301.160507 2969.060655 -379.980735 29.950884 -347.058712 -1930.817704 -685.513785</t>
  </si>
  <si>
    <t>3 -168.310454 -117.680500 607.825913 104.477761 47.401332 -115.989022 -289.943028 -53.859018 -13.928323</t>
  </si>
  <si>
    <t>3 -3483.471486 410.413976 3642.223485 2531.228770 -778.398817 -273.865827 -72.559178 -1426.596098 -549.030528</t>
  </si>
  <si>
    <t>3 -21.491191 -17.466963 78.971259 43.994803 -15.037511 -18.494246 -25.193030 -45.319143 20.035713</t>
  </si>
  <si>
    <t>3 -609.074224 113.996852 1272.411119 630.942765 -319.626621 -47.448051 -463.262014 -434.886341 -143.065602</t>
  </si>
  <si>
    <t>3 -43.112160 -11.452051 111.343086 46.595309 -20.881961 -6.301545 -37.322428 -47.529888 8.661016</t>
  </si>
  <si>
    <t>3 -615.608887 -179.537235 3049.711344 162.351563 -319.850147 -380.829015 -1028.673086 -654.677633 -32.892272</t>
  </si>
  <si>
    <t>3 -408.462617 32.942856 1113.176442 455.295564 -233.917350 -144.048910 -336.866426 -397.477295 -80.647538</t>
  </si>
  <si>
    <t>3 -301.714714 94.086442 496.953531 217.752027 -101.641829 -26.418501 -213.158135 -163.223702 -2.637522</t>
  </si>
  <si>
    <t>3 -8.365616 -11.540081 51.356265 18.858669 -4.200414 -6.993704 -38.850727 -15.560520 15.295622</t>
  </si>
  <si>
    <t>3 -421.656138 23.061111 1795.746215 839.743558 -525.335608 -293.980126 -247.190724 -698.718024 -471.674069</t>
  </si>
  <si>
    <t>4 -1087.180703 15.803226 1248.042483 2165.754671 -565.342115 -91.860131 -954.512852 -494.512368 -236.200239</t>
  </si>
  <si>
    <t>3 -166.360503 1.670865 578.882483 238.737787 -137.027051 -86.648165 -80.850166 -208.280754 -140.126583</t>
  </si>
  <si>
    <t>3 -110.568117 -53.973686 165.436144 153.817499 -28.724970 -60.284386 17.694362 -123.886719 40.487504</t>
  </si>
  <si>
    <t>3 -565.237944 58.434178 1009.643765 614.815752 -268.688054 -98.961074 -189.981608 -302.425156 -257.606060</t>
  </si>
  <si>
    <t>3 -40.602886 -1.340016 74.181157 50.732755 -14.467975 -10.005623 -37.227862 -26.348100 5.077454</t>
  </si>
  <si>
    <t>3 -408.544887 29.552863 870.650292 215.774669 -217.866956 -48.258420 -49.816243 -285.297614 -106.196313</t>
  </si>
  <si>
    <t>3 -95.048113 -2.708016 129.943760 66.801852 -12.000284 -14.905852 -24.512383 -62.407681 14.835110</t>
  </si>
  <si>
    <t>3 -2111.031992 -73.989776 3509.075725 3437.472773 -1063.597445 -205.975840 -1789.052355 -1561.017295 -141.917692</t>
  </si>
  <si>
    <t>3 -126.135222 -44.955304 190.200992 125.520086 -21.965630 -6.209577 -49.017238 -84.139758 16.700318</t>
  </si>
  <si>
    <t>3 -82.030859 -81.283555 325.388091 175.284886 -61.790221 -57.129202 -21.982002 -162.874114 -33.585912</t>
  </si>
  <si>
    <t>3 -2059.890990 365.441531 2224.046763 1774.982121 -650.997414 -269.226038 220.005564 -1006.824749 -597.541997</t>
  </si>
  <si>
    <t>3 -6897.719034 1323.131301 11727.305289 6199.366214 -3472.176383 -641.989281 -1187.600396 -3398.884033 -3651.465426</t>
  </si>
  <si>
    <t>4 -32.176645 0.493720 59.690974 81.434784 -16.947680 -7.234753 -55.581114 -38.954364 9.274369</t>
  </si>
  <si>
    <t>3 -170.192919 -46.286796 692.036310 389.249752 -156.650282 -142.237769 -181.602068 -208.139049 -176.180618</t>
  </si>
  <si>
    <t>4 -4656.681503 1014.320226 3372.323112 5205.556606 -1569.604457 -82.649384 -1337.504483 -2272.102881 326.330710</t>
  </si>
  <si>
    <t>3 -234.366667 -10.306360 426.775648 315.010206 -26.279429 -44.488341 -199.874106 -166.232094 -60.241161</t>
  </si>
  <si>
    <t>3 -160.007120 -2.408058 297.135565 167.449161 -16.152843 -29.754920 -71.105239 -121.647999 -63.509698</t>
  </si>
  <si>
    <t>3 -63.306092 -4.900090 200.700433 68.208293 -43.979348 -20.536822 -14.509948 -85.917875 -35.759421</t>
  </si>
  <si>
    <t>3 -32.178188 -4.261347 68.526084 36.915402 -10.411981 -0.516336 -27.363922 -34.946580 4.236338</t>
  </si>
  <si>
    <t>3 -227.633166 24.718283 336.197278 158.698725 -75.475583 26.411713 -93.001710 -85.021554 -64.894289</t>
  </si>
  <si>
    <t>4 -206.757091 -1.293718 338.171049 436.519117 -127.825588 -35.517359 -212.301823 -125.768155 -65.228852</t>
  </si>
  <si>
    <t>3 -651.803820 37.584346 1906.920679 1321.567954 -601.844521 -360.553297 -432.510496 -780.596143 -438.770640</t>
  </si>
  <si>
    <t>3 -1623.816253 158.594980 2910.842938 1250.248586 -668.130298 -131.438657 -587.906136 -779.951624 -528.457974</t>
  </si>
  <si>
    <t>4 -1664.386041 332.858201 1412.220880 2299.323672 -718.445490 -520.931147 174.577243 -935.618346 -379.609152</t>
  </si>
  <si>
    <t>3 -2628.794731 657.566090 4386.798538 2095.653640 -819.526698 -519.967657 -1137.021790 -1401.091087 -633.634286</t>
  </si>
  <si>
    <t>3 -317.141898 33.490771 677.826210 345.335941 -136.306111 -90.224969 -168.315626 -253.345689 -91.323046</t>
  </si>
  <si>
    <t>3 -967.640723 138.059104 2445.054394 1313.508126 -623.762706 83.408314 -908.940350 -878.492762 -601.202956</t>
  </si>
  <si>
    <t>3 -110.871014 -4.910752 136.149887 90.946282 -21.648263 -11.790631 8.722399 -82.764573 -3.835409</t>
  </si>
  <si>
    <t>3 -1611.225671 355.839478 3574.412782 1494.888140 -988.444040 -208.328836 -812.548615 -1191.855560 -612.748827</t>
  </si>
  <si>
    <t>3 -1138.869186 -169.794073 1787.756483 903.193578 409.981051 -236.342425 -390.998669 -838.714248 -326.219479</t>
  </si>
  <si>
    <t>3 -176.800436 -13.443349 213.157971 172.905434 -25.679630 13.329230 -75.308394 -88.208963 -19.954098</t>
  </si>
  <si>
    <t>3 -599.855060 -31.302658 948.830119 333.286443 -41.764185 14.128597 -39.125378 -540.350435 -43.855394</t>
  </si>
  <si>
    <t>4 -167.668972 15.164497 128.236497 147.351803 29.062792 7.241290 -27.303475 -103.573335 -28.512845</t>
  </si>
  <si>
    <t>3 -797.320034 152.335732 1308.376164 893.265533 -373.331769 -205.942322 -85.636417 -618.093313 -273.657039</t>
  </si>
  <si>
    <t>3 -48.042259 1.876583 148.946644 94.457017 -24.101487 -30.992400 -118.959231 -50.467279 27.281124</t>
  </si>
  <si>
    <t>4 -77.192070 17.227097 85.997339 100.883257 -18.438599 -13.733976 -42.808467 -44.144575 -7.790759</t>
  </si>
  <si>
    <t>3 -461.381874 4.340263 743.153730 176.470389 -37.142264 -41.223018 -267.050214 -254.139302 136.965711</t>
  </si>
  <si>
    <t>3 -18732.560296 3685.454360 28185.442572 13739.206891 -5627.567773 247.070012 -5505.730336 -11040.518252 -4950.996276</t>
  </si>
  <si>
    <t>4 -841.655892 62.712529 1101.874510 1206.264994 -327.385653 -140.785006 -552.261923 -448.713351 -60.062783</t>
  </si>
  <si>
    <t>3 -14.460635 -2.082792 28.225415 1.347078 3.763553 -6.021282 -22.574209 -2.675086 14.477532</t>
  </si>
  <si>
    <t>3 -3858.990374 547.426491 6946.534783 4160.360715 -2114.598640 -276.307532 -1555.455819 -2246.790419 -1602.197714</t>
  </si>
  <si>
    <t>3 -673.457753 82.820541 1054.515865 594.296578 -110.909431 -97.397935 -398.916273 -381.629291 -69.329650</t>
  </si>
  <si>
    <t>3 -611.503012 31.245265 1309.412724 438.406358 -107.621411 -107.403920 -762.982926 -413.711511 224.143134</t>
  </si>
  <si>
    <t>3 -105.106992 6.346949 162.291771 161.238664 -53.825009 -9.524280 -84.314003 -48.037093 -29.070910</t>
  </si>
  <si>
    <t>4 -15.391369 -14.739035 34.674663 45.199727 -14.089048 -16.056118 -4.872848 -29.266356 14.540240</t>
  </si>
  <si>
    <t>3 -53.747236 -26.105218 238.071006 30.406002 -4.699769 -25.542961 -77.861540 -60.312728 -20.208071</t>
  </si>
  <si>
    <t>3 -18.235393 -5.979714 65.879317 24.730419 -14.559068 -14.244405 -8.647355 -49.239068 20.295063</t>
  </si>
  <si>
    <t>3 -4109.746999 1413.360174 6945.033601 1727.431081 -766.920465 -971.867219 -3027.622901 -2153.023484 943.300235</t>
  </si>
  <si>
    <t>4 -10348.373431 -3759.357844 14105.804400 15990.908498 -2887.381093 -6200.955900 3525.234155 -9946.786943 -479.365879</t>
  </si>
  <si>
    <t>4 -23.173831 -19.183772 35.301555 35.424182 -1.332184 18.847697 -13.803164 -37.563994 5.483573</t>
  </si>
  <si>
    <t>3 -7644.615433 -199.384888 12419.192351 1544.492616 2669.579554 -1956.112642 -4453.783595 -2657.392438 277.895343</t>
  </si>
  <si>
    <t>3 -12720.789862 1473.362889 22663.255244 7760.858772 -6394.939037 346.207607 -781.445828 -7159.306510 -5187.204866</t>
  </si>
  <si>
    <t>3 -110.493229 3.421858 267.843646 180.218984 -84.684504 -42.336394 -78.743344 -71.493870 -63.734330</t>
  </si>
  <si>
    <t>3 -5159.919078 -701.690109 7338.849927 4122.719971 -197.490204 -717.380122 -3823.973570 -530.799484 -330.397143</t>
  </si>
  <si>
    <t>3 -981.345786 -41.788239 2612.331625 2447.718068 -776.423972 -181.259158 -1632.863939 -990.471159 -455.928942</t>
  </si>
  <si>
    <t>3 -107.864756 -27.978736 172.000172 108.300487 -15.686841 -28.687382 -32.520319 -39.026618 -28.537436</t>
  </si>
  <si>
    <t>3 -1305.062228 -312.027243 2345.820215 632.945064 126.711634 162.480584 -1168.298412 -340.481420 -142.115256</t>
  </si>
  <si>
    <t>3 -106.442692 -16.654288 314.274877 160.345055 -47.317956 -56.842853 -223.060141 -98.581835 74.278174</t>
  </si>
  <si>
    <t>3 -292.533714 31.330497 670.580932 418.519351 -210.429558 -63.499522 -162.310205 -247.134970 -144.524397</t>
  </si>
  <si>
    <t>3 -2205.026902 350.923715 4778.693460 1554.842987 -896.410826 -577.940484 -870.874213 -1583.850592 -550.385857</t>
  </si>
  <si>
    <t>3 -749.891998 14.029498 1123.043882 888.777823 -289.773400 -38.284540 -109.426744 -513.507168 -324.973570</t>
  </si>
  <si>
    <t>3 -1135.698924 -284.909997 1961.531191 527.377988 -108.909207 9.526301 -490.852717 -468.408272 -9.673476</t>
  </si>
  <si>
    <t>3 -1836.433272 -846.174356 4238.031619 344.260201 536.714106 -558.295564 -1356.645644 -946.011958 424.502996</t>
  </si>
  <si>
    <t>3 -569.240678 23.841768 860.725516 374.221819 26.484380 -234.696656 -144.491714 -348.152784 11.299625</t>
  </si>
  <si>
    <t>3 -110.673743 -12.953747 257.205364 149.968552 -57.560510 -21.908779 -70.954504 -88.891043 -44.232799</t>
  </si>
  <si>
    <t>3 -843.539704 -82.583590 2185.310542 752.280693 -213.848638 -341.824711 -311.228192 -712.947412 -431.627723</t>
  </si>
  <si>
    <t>3 -3114.228447 880.288877 4190.750737 3779.011665 -1650.174063 -80.104172 -1131.764487 -1839.770982 -1034.027112</t>
  </si>
  <si>
    <t>3 -135.702922 -4.097615 356.762188 210.407814 -90.875806 -40.228215 -108.509603 -127.990895 -59.766942</t>
  </si>
  <si>
    <t>3 -306.498238 -10.487469 425.612356 417.457349 -78.522128 -11.950353 -213.305910 -247.077852 24.769397</t>
  </si>
  <si>
    <t>3 -181.195054 -26.169001 545.634693 280.912703 -127.968088 -44.666570 -132.357489 -214.325528 -99.868198</t>
  </si>
  <si>
    <t>3 -279.763256 48.857154 471.081303 229.378379 -115.003750 -17.386521 -41.288929 -182.555157 -113.321658</t>
  </si>
  <si>
    <t>3 -1342.234112 311.902143 1686.677093 1183.918246 -455.848515 -44.076563 -270.152647 -824.427099 -245.768651</t>
  </si>
  <si>
    <t>3 -184.378342 -10.191553 410.696698 311.989517 -120.937182 -33.823487 -142.731670 -162.602862 -68.022745</t>
  </si>
  <si>
    <t>3 -32.402982 5.737342 35.109627 17.506212 9.296542 -6.145496 -36.997378 -6.360358 14.255784</t>
  </si>
  <si>
    <t>4 -442.526679 65.175475 504.946922 832.388732 -210.831623 -96.768518 -325.462510 -257.677094 -69.250841</t>
  </si>
  <si>
    <t>3 -1109.618194 149.879976 2603.109177 274.088506 -117.927163 -413.672226 -553.844287 -754.204357 -77.828040</t>
  </si>
  <si>
    <t>3 -471.086868 130.460786 926.405903 342.668786 -103.614836 -151.240694 -190.169513 -372.456007 -110.970719</t>
  </si>
  <si>
    <t>3 -109.202174 -22.615018 217.088565 200.162580 -60.310120 -13.323207 -108.966897 -92.110001 -10.725567</t>
  </si>
  <si>
    <t>3 -253.440015 55.143982 584.590038 237.603499 -94.094713 -78.983776 -88.145133 -239.776800 -122.898767</t>
  </si>
  <si>
    <t>3 -403.965510 25.739777 912.069410 389.844877 -264.892684 -53.274969 -102.036642 -301.409418 -202.077369</t>
  </si>
  <si>
    <t>3 -290.861299 40.728709 475.976290 394.091041 -163.692453 -39.391244 -129.576630 -180.744562 -106.532051</t>
  </si>
  <si>
    <t>3 -30.159336 -38.088999 126.180706 76.290492 -31.100718 -13.901396 -34.986779 -55.872848 1.637740</t>
  </si>
  <si>
    <t>4 -1213.174515 168.080528 1156.448945 1234.040994 -177.924090 103.875332 -297.365471 -757.412432 -216.581674</t>
  </si>
  <si>
    <t>3 -21.736313 -50.974856 125.108801 78.847225 -32.917588 -8.960464 -45.887436 -49.076814 5.596315</t>
  </si>
  <si>
    <t>3 -54.016416 1.560819 85.667467 35.055119 -23.423941 -2.929298 -19.084785 -20.139103 -2.690386</t>
  </si>
  <si>
    <t>3 -689.447610 103.873160 1350.190325 765.579119 -408.148071 -19.922425 -388.611193 -429.218053 -284.300824</t>
  </si>
  <si>
    <t>3 -1083.878039 99.891336 1672.343741 1262.496555 -371.671129 -243.714214 -26.694986 -797.382786 -511.395750</t>
  </si>
  <si>
    <t>3 -1046.765787 140.643627 1737.640620 1148.304042 -443.868340 -36.463700 -363.025912 -654.848339 -481.621074</t>
  </si>
  <si>
    <t>3 -7000.194401 -5901.858904 5363.423232 315.281799 5143.355652 -3473.354260 3148.744268 211.961915 2192.511471</t>
  </si>
  <si>
    <t>3 -64.806251 -17.621666 120.380346 63.469935 -5.467962 -20.285544 -50.310718 -45.977664 20.618970</t>
  </si>
  <si>
    <t>3 -1739.642080 -482.227213 3718.519546 2278.636941 -726.827612 -287.514066 -878.357310 -1255.091504 -627.527121</t>
  </si>
  <si>
    <t>4 -165.894548 10.760501 248.979936 251.961821 -71.669124 -10.736407 -91.122886 -115.183541 -57.097642</t>
  </si>
  <si>
    <t>3 -6119.599452 -2936.199256 10760.913882 1579.692820 2521.623507 -809.356378 -7441.316029 586.916882 1857.114613</t>
  </si>
  <si>
    <t>3 -706.865125 -128.408761 1098.467197 993.130993 -193.623186 -207.967403 215.791352 -651.356299 -419.178306</t>
  </si>
  <si>
    <t>3 -76.952545 -6.511496 350.791831 50.283157 -74.512481 -26.690476 -81.874563 -114.072785 -20.461789</t>
  </si>
  <si>
    <t>4 -3629.227960 694.284385 4571.121363 4703.146031 -1777.194684 -630.329615 46.940805 -2895.901205 -1082.855294</t>
  </si>
  <si>
    <t>3 -59.779935 -5.460988 161.134825 28.755153 17.146576 -10.410912 -97.471505 -51.519404 17.604280</t>
  </si>
  <si>
    <t>3 -171.149269 40.551828 238.948356 148.317702 -59.171186 -19.496966 -52.830295 -99.702955 -25.469005</t>
  </si>
  <si>
    <t>3 -1796.010519 -85.545962 3469.402712 2224.187986 -750.562459 -456.557793 -625.474689 -1232.086992 -747.371124</t>
  </si>
  <si>
    <t>3 -135.935711 15.383802 112.662833 102.996541 6.789069 -4.907254 -6.600973 -97.025244 6.635965</t>
  </si>
  <si>
    <t>3 -331.321334 33.110710 509.935448 302.431649 -86.202899 -50.129507 -203.065015 -149.253317 -25.508607</t>
  </si>
  <si>
    <t>3 -48.745049 -15.949773 206.192363 9.562713 -35.247103 -3.544695 -95.689261 -41.527573 24.948119</t>
  </si>
  <si>
    <t>3 -142.933905 -1.374869 241.747142 23.294356 23.098057 -22.811120 -28.367048 -65.778442 -26.875735</t>
  </si>
  <si>
    <t>3 -539.444522 -18.964679 753.302724 556.359252 -177.681958 -88.711006 -245.621298 -255.491320 16.246879</t>
  </si>
  <si>
    <t>3 -1318.689279 170.955543 2062.080548 1450.182588 261.723321 113.332753 -1298.841676 -1382.131673 -58.641335</t>
  </si>
  <si>
    <t>4 -364.249104 -142.493863 389.429204 614.571499 -98.082477 -27.431500 8.704096 -295.587644 -84.863882</t>
  </si>
  <si>
    <t>3 -523.679779 -5.136473 631.564647 459.528015 -85.572292 -84.182390 -173.978675 -224.781976 6.230780</t>
  </si>
  <si>
    <t>3 -1041.581548 136.512464 1315.934162 957.394439 -101.644653 -91.862031 -748.029041 -321.060946 -105.673140</t>
  </si>
  <si>
    <t>3 -1439.287969 312.360859 2202.633644 1805.282186 -622.405379 -89.948462 -944.459610 -924.918792 -299.274323</t>
  </si>
  <si>
    <t>3 -167.178259 4.202476 380.081744 157.746665 -84.594897 -34.915509 -102.898176 -101.475976 -50.969914</t>
  </si>
  <si>
    <t>3 -74.567799 4.836288 94.266163 0.473252 24.442499 -6.620115 -45.188058 -24.390028 26.746640</t>
  </si>
  <si>
    <t>3 -39.545245 1.638725 71.469602 56.315491 -26.902111 6.853083 -38.434069 -32.883147 1.487218</t>
  </si>
  <si>
    <t>3 -10743.031380 1641.894255 13365.981676 8373.602287 -4355.728525 499.708888 -285.024294 -6377.688024 -2119.786460</t>
  </si>
  <si>
    <t>3 -47.175674 -6.594149 129.805003 62.001890 -14.509942 -22.915344 -43.702430 -44.896987 -12.013280</t>
  </si>
  <si>
    <t>3 -1256.054772 362.225754 2684.257817 1091.817285 -522.088886 -292.024140 -722.926650 -1024.717406 -320.500470</t>
  </si>
  <si>
    <t>3 -123.931698 -2.628873 218.006170 187.963485 -60.657801 -42.063624 -84.984586 -132.171587 40.466808</t>
  </si>
  <si>
    <t>3 -1142.457279 52.864397 1892.245783 522.578600 -447.193813 -113.794434 187.746338 -607.684552 -344.316469</t>
  </si>
  <si>
    <t>3 -1341.745870 357.076969 1533.840837 1336.838519 -394.371170 -155.649510 -464.397908 -686.342172 -185.275065</t>
  </si>
  <si>
    <t>3 -571.091366 -135.671096 1052.528697 0.299439 -93.986688 -84.876672 -85.356436 -221.129473 139.268797</t>
  </si>
  <si>
    <t>3 -782.757790 55.052663 1590.981269 1113.733147 -422.065213 -171.989115 -215.351259 -711.781504 -455.829319</t>
  </si>
  <si>
    <t>3 -344.864251 62.462842 569.261797 280.426734 -144.615088 -35.172977 -68.249514 -201.450253 -117.802360</t>
  </si>
  <si>
    <t>3 -245.987020 59.532176 451.319187 216.925400 -105.315454 -38.807818 -74.607692 -189.889273 -73.171315</t>
  </si>
  <si>
    <t>3 -556.521968 23.834616 799.956199 -52.892520 -80.697756 -70.466171 -46.584177 -164.415367 147.781746</t>
  </si>
  <si>
    <t>3 -76.830288 9.411401 159.475839 57.610828 -50.234363 -4.844813 -47.981819 -45.515693 -1.091654</t>
  </si>
  <si>
    <t>3 -179.261391 -16.730514 313.115767 220.199610 -63.882866 -22.786285 -169.879736 -110.431056 29.652277</t>
  </si>
  <si>
    <t>3 -43.020400 -5.454526 112.680207 71.068807 -31.107130 -10.111153 -38.639141 -45.370026 -10.047110</t>
  </si>
  <si>
    <t>3 -340.821634 49.281871 922.995729 335.948714 -164.531808 -165.857932 -276.150815 -330.811424 -30.056967</t>
  </si>
  <si>
    <t>3 -1111.631914 124.173485 1007.076290 329.981565 313.901652 -261.198979 -18.913930 -593.687711 210.282340</t>
  </si>
  <si>
    <t>3 -10477.397062 1032.834577 12262.445487 9460.139415 -4905.904215 642.887771 1562.675763 -5221.205570 -4356.489666</t>
  </si>
  <si>
    <t>3 -837.494814 -156.765228 1746.227516 855.368332 305.386660 -330.134341 -554.693326 -664.334391 -363.564950</t>
  </si>
  <si>
    <t>3 -6209.632412 -1869.502812 18996.650377 2406.691287 -327.436991 250.396065 -9660.975931 -2079.615492 -1506.680400</t>
  </si>
  <si>
    <t>4 -39622.302859 4931.784104 27526.886956 33764.484039 -4909.839429 1929.224486 1324.304277 -19043.057928 -5901.971159</t>
  </si>
  <si>
    <t>3 -1114.483925 -254.317777 2044.931441 1025.900898 -446.503514 -248.590838 -325.842907 -655.949266 -25.162977</t>
  </si>
  <si>
    <t>3 -1270.673631 -864.381417 1848.895804 503.324484 972.501294 120.680956 -427.416034 -344.648189 -538.289335</t>
  </si>
  <si>
    <t>3 -395.677112 77.110313 761.800444 462.248793 -223.533101 -53.684572 -239.846013 -268.924066 -119.497672</t>
  </si>
  <si>
    <t>3 -1763.365021 -337.210692 1687.139120 1318.676208 121.111114 -583.979715 -288.435151 -1221.845472 1067.867991</t>
  </si>
  <si>
    <t>3 -16968.661998 -2316.866445 23420.670403 7766.895271 -3038.712275 -2635.109343 7671.593109 -8726.147492 -5173.884588</t>
  </si>
  <si>
    <t>3 -20.340909 -18.433262 150.739879 60.850492 -41.198177 -17.685959 -40.404205 -49.418988 -24.109180</t>
  </si>
  <si>
    <t>3 -885.402851 44.984610 1213.773466 843.304677 -378.844135 -92.503999 141.634234 -494.912119 -392.036473</t>
  </si>
  <si>
    <t>4 -108.969661 -14.933202 140.955571 142.813575 -28.051937 -5.385213 -93.153115 -42.953252 9.675957</t>
  </si>
  <si>
    <t>3 -1774.990788 273.863589 2532.342130 1820.310460 -732.859243 96.843887 -350.989780 -838.937042 -1025.593120</t>
  </si>
  <si>
    <t>4 -149.261965 9.931347 111.288484 168.220604 -5.213582 -22.673190 -54.598717 -87.854735 30.160786</t>
  </si>
  <si>
    <t>3 -1294.237079 -615.497863 2633.709205 933.277929 -115.641502 -167.068528 -735.893144 -433.123475 -205.557465</t>
  </si>
  <si>
    <t>3 -947.562212 -144.563349 1782.747622 501.874143 -123.574554 -175.760972 -502.281666 -438.622308 47.729460</t>
  </si>
  <si>
    <t>3 -394.582768 50.283983 633.497784 342.645313 -149.681179 -5.205754 -32.038118 -276.706053 -168.215409</t>
  </si>
  <si>
    <t>3 -117.237418 -35.793987 183.850846 132.368400 -25.216696 -2.062462 -52.589685 -93.369960 10.048709</t>
  </si>
  <si>
    <t>3 -758.401278 -31.230399 1655.020313 1113.115088 -422.797802 -308.161565 -198.371779 -693.711706 -355.468631</t>
  </si>
  <si>
    <t>3 -388.221184 23.586802 871.049948 430.554347 -132.675288 -181.649221 -59.229013 -393.042080 -170.379010</t>
  </si>
  <si>
    <t>4 -58.722992 -11.325547 87.041598 118.168500 -27.251277 -8.102009 -55.786585 -47.883123 3.860905</t>
  </si>
  <si>
    <t>3 -258.764111 15.317752 576.216325 378.357282 -175.044778 -70.735178 -174.480504 -214.042885 -76.825845</t>
  </si>
  <si>
    <t>3 -2897.443433 -742.727170 8231.719048 656.108315 -1421.311193 -1138.775767 -2770.435791 -670.987815 753.820489</t>
  </si>
  <si>
    <t>3 -28.193010 -7.416818 78.159304 35.042411 -9.259399 -11.526207 -58.704665 -25.228533 27.126395</t>
  </si>
  <si>
    <t>3 -28711.062216 4983.014985 38519.936534 30292.046778 -15699.701971 -9111.630307 2623.142721 -17846.230137 -5049.867156</t>
  </si>
  <si>
    <t>3 -433.065161 -320.202345 1019.025420 974.364283 -370.237990 -91.938562 -158.736758 -445.371684 -173.846561</t>
  </si>
  <si>
    <t>3 -2086.701251 -29.367401 3131.026273 2838.552447 -477.273196 -322.361198 -1537.779174 -1650.641342 134.516788</t>
  </si>
  <si>
    <t>3 -1841.122910 -152.001783 4142.313157 652.157063 -110.212009 -502.503444 -1477.447382 -1035.031009 323.821563</t>
  </si>
  <si>
    <t>3 -664.026591 -75.713165 1715.183886 901.860393 -354.494854 -276.696935 -87.453607 -627.286097 -531.376463</t>
  </si>
  <si>
    <t>3 -2864.502003 -751.301674 9440.799169 1047.181867 -629.116971 -85.873356 -3540.351203 -1303.193686 -1313.687176</t>
  </si>
  <si>
    <t>3 -58.437885 -8.665474 87.845364 70.990280 16.146409 -16.080792 -45.125684 -42.054879 -4.617985</t>
  </si>
  <si>
    <t>3 -5572.524178 1066.188278 7933.242933 3370.801971 -1368.413508 -46.299724 -1488.876682 -2295.855486 -1598.323754</t>
  </si>
  <si>
    <t>3 -219.335073 17.734323 651.310514 320.765593 -190.240154 -86.718534 -192.317312 -235.943837 -65.257661</t>
  </si>
  <si>
    <t>3 4.145974 -19.885281 160.115088 63.402970 -32.766369 -26.236684 -74.180902 -59.222449 -15.373201</t>
  </si>
  <si>
    <t>3 -9855.818531 213.955895 15504.207091 10101.058906 4283.067476 -4246.098716 -8938.864119 -8386.009713 1324.376737</t>
  </si>
  <si>
    <t>4 -318.019489 60.660049 381.401317 402.692658 -163.721764 -23.171566 -7.491477 -223.620777 -108.730914</t>
  </si>
  <si>
    <t>3 -853.458401 -395.626935 2331.955061 240.955506 -301.429442 158.700312 -145.700287 -629.590181 -405.819055</t>
  </si>
  <si>
    <t>3 -1839.367063 53.119036 3117.149717 2275.728069 -811.235749 -230.320762 -771.620221 -1206.493934 -586.978842</t>
  </si>
  <si>
    <t>3 -26.286098 -2.808112 52.298564 43.461592 -14.856906 -7.128914 -27.246077 -24.997242 7.562697</t>
  </si>
  <si>
    <t>3 -748.479711 -93.759762 1049.951302 -244.843355 279.168330 -141.427992 -101.287849 -285.711578 286.373862</t>
  </si>
  <si>
    <t>3 -3560.103805 -1092.916107 4610.279505 4543.961123 -379.875916 -648.250692 -3318.889117 162.613495 -316.829819</t>
  </si>
  <si>
    <t>3 -10464.580706 -1869.978581 12303.737928 6735.661529 -1335.646874 -802.611015 -994.648434 -5436.278224 1864.277609</t>
  </si>
  <si>
    <t>3 -25.077107 -9.891061 47.215515 39.094858 -10.601367 -1.431471 -17.624057 -21.726289 0.040661</t>
  </si>
  <si>
    <t>3 -537.337502 72.779315 1356.534434 584.072553 -275.858997 -173.365857 -305.794863 -496.426252 -224.608539</t>
  </si>
  <si>
    <t>3 -1306.149236 65.350658 1601.718536 458.629337 -260.622320 305.338953 -222.423641 -401.659572 -240.193067</t>
  </si>
  <si>
    <t>3 -200.439917 -2.328362 469.123073 220.166751 -72.360768 -68.496754 -121.946818 -171.106243 -52.613671</t>
  </si>
  <si>
    <t>3 -70.492007 10.387382 104.131724 67.660542 -44.438829 -5.201241 -31.199902 -21.999703 -8.848772</t>
  </si>
  <si>
    <t>3 -187.378409 -6.026996 322.213232 298.969998 -72.946789 -37.670501 -90.048395 -136.481424 -90.632472</t>
  </si>
  <si>
    <t>3 -3683.577372 -1550.190044 7221.573151 -72.157823 1320.753761 -654.679259 -2046.759803 -1355.246349 820.198708</t>
  </si>
  <si>
    <t>3 -794.441875 -21.325850 805.502137 443.670133 2.510969 22.028258 -289.250991 -270.196378 101.491331</t>
  </si>
  <si>
    <t>3 -3949.637747 -1223.035060 7834.211657 5197.817053 -366.603102 -1893.196967 -3313.786662 -1929.172414 -356.689600</t>
  </si>
  <si>
    <t>3 -375.411230 50.464617 598.337509 241.066031 -102.823911 -32.024010 -143.175295 -233.557930 -2.881423</t>
  </si>
  <si>
    <t>3 -348.139838 -71.182572 738.266024 155.576804 101.421660 -72.827015 -430.037512 -262.742922 189.658515</t>
  </si>
  <si>
    <t>3 -403.034896 -59.820666 784.143853 708.119928 -159.929182 -216.838792 -529.189427 -230.028136 106.563487</t>
  </si>
  <si>
    <t>3 -849.781904 10.215699 1081.999696 555.074464 -180.095792 -67.831564 54.078016 -470.218359 -133.447263</t>
  </si>
  <si>
    <t>3 -60.957223 -9.198911 89.053402 47.249381 -12.798817 10.638918 -23.289060 -34.119448 -6.579124</t>
  </si>
  <si>
    <t>4 -10.686339 -8.585459 36.261246 41.743211 -0.954666 0.693927 -31.826015 -44.151398 17.505250</t>
  </si>
  <si>
    <t>3 -51.086431 -35.336799 173.715349 128.776345 -23.007398 -13.783153 -111.860935 -71.171482 3.752117</t>
  </si>
  <si>
    <t>3 -199.952242 -77.679599 265.040741 232.842183 -55.620853 -43.446583 -161.840386 9.447409 31.207933</t>
  </si>
  <si>
    <t>4 -137.341935 -11.662948 182.144338 207.849608 -29.905921 35.279446 -71.682645 -122.869998 -51.811401</t>
  </si>
  <si>
    <t>3 -1268.946842 269.135659 2407.693442 341.065229 -427.727005 71.765580 -401.796039 -583.774922 -407.427307</t>
  </si>
  <si>
    <t>4 -1777.961938 303.397769 1650.095250 1723.905856 135.315298 -267.008745 -509.411427 -972.091722 -286.250319</t>
  </si>
  <si>
    <t>4 -121.376437 3.118433 90.268578 104.603451 -38.593760 20.367004 0.097678 -19.714380 -38.771515</t>
  </si>
  <si>
    <t>3 -424.991341 69.172955 681.114010 310.972319 -167.459863 32.434276 -221.011819 -160.669694 -119.565827</t>
  </si>
  <si>
    <t>3 -297.756011 -174.207014 632.064776 393.876244 -127.450231 -18.317025 -135.902959 -95.639276 -176.676020</t>
  </si>
  <si>
    <t>3 -54.728547 -8.285467 96.756202 57.011384 -21.673664 -3.496202 -47.676997 -31.150838 13.243461</t>
  </si>
  <si>
    <t>3 -53.622483 -3.536250 106.652435 72.960965 -32.728638 5.173838 -42.488001 -48.843400 -3.568936</t>
  </si>
  <si>
    <t>3 -32.245464 -18.023635 68.432713 25.803907 0.137695 -12.288957 -0.734377 -35.174361 4.091785</t>
  </si>
  <si>
    <t>3 -96.716692 -145.960081 621.205165 8.741020 -110.594661 -40.567910 -68.380337 61.360299 -229.090800</t>
  </si>
  <si>
    <t>3 -205.540249 37.619291 294.284347 234.886480 -107.821042 16.805083 -42.409150 -131.943130 -95.882759</t>
  </si>
  <si>
    <t>3 -93.145917 10.401223 96.440494 87.136072 -28.100973 -5.335019 -29.528124 -45.750565 7.881928</t>
  </si>
  <si>
    <t>3 -288.892341 22.455395 395.084237 278.971482 -135.882603 6.690338 -173.803746 -102.912557 -1.714012</t>
  </si>
  <si>
    <t>3 -662.918344 142.357785 1083.154937 980.304482 -412.010799 -100.346385 -496.642513 -523.104625 -10.797574</t>
  </si>
  <si>
    <t>3 -40.530024 -2.700096 57.450144 40.386088 7.103549 -15.796118 -39.722049 -28.364027 22.172511</t>
  </si>
  <si>
    <t>4 -589.366781 -580.530037 1164.652610 1736.581038 -435.032031 -474.734693 -267.651110 -775.382836 221.446319</t>
  </si>
  <si>
    <t>4 -7937.546645 1334.784730 10668.579269 14520.214451 -3793.448514 -1845.682007 -8545.295397 -3157.496382 -1244.138465</t>
  </si>
  <si>
    <t>3 -10573.660279 440.033047 17814.191286 12829.950598 -5768.863247 380.867791 -3611.760976 -5186.391612 -6324.494146</t>
  </si>
  <si>
    <t>3 -764.396120 110.389802 1063.921908 695.833836 -208.750865 -59.265943 -252.558475 -411.913509 -173.269380</t>
  </si>
  <si>
    <t>3 -740.831309 64.831634 1189.097232 632.873434 -219.259438 -73.903771 -258.938109 -399.647451 -194.231339</t>
  </si>
  <si>
    <t>3 -1844.408725 95.002331 1790.201861 1450.271202 -325.541215 -68.928872 -257.184829 -921.200828 81.767804</t>
  </si>
  <si>
    <t>3 -1053.483236 64.492960 2362.921275 818.987112 -394.035846 -240.774617 -319.888945 -797.477678 -440.749294</t>
  </si>
  <si>
    <t>3 -528.916697 82.105911 899.341327 333.669233 -153.068742 -20.790695 -137.901945 -274.220106 -200.224020</t>
  </si>
  <si>
    <t>3 -794.975006 66.171844 1224.259224 800.009174 -277.420503 4.473679 -218.353777 -222.358328 -581.815566</t>
  </si>
  <si>
    <t>4 -162.306412 -31.518474 136.675809 323.807735 -104.215647 -9.793199 5.898674 -115.841432 -42.709369</t>
  </si>
  <si>
    <t>3 -172.085516 -0.825317 269.069406 221.704552 -16.095736 -13.991898 -59.069933 -205.588786 -23.117900</t>
  </si>
  <si>
    <t>3 -530.962576 151.862720 933.653365 536.928292 -184.470569 -37.691627 -299.035266 -311.625677 -258.666194</t>
  </si>
  <si>
    <t>3 -236.927854 4.570698 343.724095 239.758568 -52.399628 -18.407182 -98.979224 -125.806115 -55.536086</t>
  </si>
  <si>
    <t>3 -369.849801 28.851724 448.029572 174.217155 7.537216 -7.531075 -29.403472 -149.835647 -102.020851</t>
  </si>
  <si>
    <t>3 -1907.037857 446.199099 3613.988646 2337.478631 -1005.279267 105.617030 -470.296832 -2008.219141 -1112.463156</t>
  </si>
  <si>
    <t>3 -1161.551042 167.847441 1385.524808 1155.017345 -100.604334 -230.909247 -371.691958 -480.949694 -362.700602</t>
  </si>
  <si>
    <t>3 -20.655076 -11.452543 97.138117 -42.810336 20.719522 -11.971639 -49.354360 -24.160287 42.545761</t>
  </si>
  <si>
    <t>3 -29.527879 -8.550049 85.438695 50.577450 -16.152391 -11.307402 -52.281348 -34.326989 16.129193</t>
  </si>
  <si>
    <t>3 -855.547064 208.810895 1232.818998 558.753191 61.343165 -108.969612 -1058.471126 -268.707445 229.955296</t>
  </si>
  <si>
    <t>3 -62.423405 -394.706636 2183.227481 -655.069905 822.126786 -383.541784 -1321.466879 -770.256565 582.088370</t>
  </si>
  <si>
    <t>3 -68.518460 -1.086876 108.223393 -9.570793 1.658306 -1.981196 -7.000057 -32.094852 10.368979</t>
  </si>
  <si>
    <t>3 -262.918350 -197.055829 671.679539 429.134738 -103.881044 -24.271565 -144.883544 -191.011391 -176.801149</t>
  </si>
  <si>
    <t>4 -1225.284000 -1539.771287 2795.063006 4599.216870 1789.022936 -247.181181 -1446.186829 -2087.812340 -2637.135762</t>
  </si>
  <si>
    <t>4 -1439.210781 364.014127 1228.513597 1748.086364 -775.751034 131.401700 -197.544807 -415.526018 -643.993812</t>
  </si>
  <si>
    <t>3 -247.865381 -8.481200 306.359875 242.154630 -91.377917 10.255840 -45.218366 -116.782181 -49.049913</t>
  </si>
  <si>
    <t>3 -3405.168111 144.450624 3331.879896 2207.457113 -357.655123 -39.796289 -221.715995 -1240.948702 -418.544186</t>
  </si>
  <si>
    <t>3 -444.411415 -48.728341 487.640307 293.513038 124.275380 -124.502673 -216.956210 -89.742143 18.901817</t>
  </si>
  <si>
    <t>3 -6253.172445 -244.644396 7825.228921 7147.760576 -2055.762562 1182.643718 -2708.558212 -3425.731504 -1467.837012</t>
  </si>
  <si>
    <t>4 -490.877364 34.234365 636.792497 742.344164 -198.754629 -46.312694 -415.167936 -303.931816 41.667194</t>
  </si>
  <si>
    <t>4 -382.969885 -12.647697 445.736006 638.524344 -187.256112 65.938165 -210.850684 -241.290630 -115.187970</t>
  </si>
  <si>
    <t>4 -130.261677 -202.748065 -129.182798 495.535448 114.739931 -114.727749 -211.539101 217.102433 -38.924722</t>
  </si>
  <si>
    <t>3 -33.743633 1.306453 57.763328 25.022741 -9.844079 0.231003 -20.708208 -34.820269 14.792126</t>
  </si>
  <si>
    <t>3 -1839.376345 -116.193321 1939.842082 1901.301202 -328.017947 -50.065131 -542.092163 -861.050241 -104.372494</t>
  </si>
  <si>
    <t>3 -229.757864 21.294452 406.079574 403.948465 -128.374804 -32.800075 -236.947193 -176.909322 -26.537314</t>
  </si>
  <si>
    <t>3 -1194.068843 174.631868 1556.440812 886.065826 -224.387447 -16.245757 -192.761709 -627.818707 -361.868045</t>
  </si>
  <si>
    <t>3 -2843.086188 875.812001 4500.198417 938.758808 -148.923381 -573.332563 -1530.293932 -1465.900942 246.729491</t>
  </si>
  <si>
    <t>3 -1617.746649 -51.774176 1852.748915 1615.460647 -593.161334 106.676791 -41.672030 -850.332667 -420.213736</t>
  </si>
  <si>
    <t>3 -64.413287 1.001245 130.274262 58.281954 -42.638035 -12.087850 -29.391254 -39.568577 -1.458967</t>
  </si>
  <si>
    <t>4 -520.656064 91.946838 734.869404 938.859140 -197.473751 -110.467661 -223.356729 -635.608382 -78.121328</t>
  </si>
  <si>
    <t>4 -232.654058 40.438784 218.461255 289.328612 -94.366473 4.774897 -53.292225 -125.037808 -47.654407</t>
  </si>
  <si>
    <t>4 -679.860562 52.153500 412.359469 854.906203 -73.763084 -0.143475 -104.091428 -391.756128 -69.810348</t>
  </si>
  <si>
    <t>4 -90.629149 3.069667 60.749574 75.526773 -10.602969 -15.439525 -6.026366 -45.660426 29.011612</t>
  </si>
  <si>
    <t>3 -696.354825 89.833946 489.685298 -104.761264 369.512697 9.829009 -216.232712 56.734329 1.746332</t>
  </si>
  <si>
    <t>4 -76.576428 10.853653 82.528912 108.099894 -33.654487 0.080735 -34.135333 -41.664860 -15.532663</t>
  </si>
  <si>
    <t>3 -4829.395587 -588.016074 10235.774528 4402.435855 -2757.531998 -907.377867 -1051.280450 -1292.249039 -3212.415415</t>
  </si>
  <si>
    <t>3 -164.893296 28.600288 202.534771 174.609683 -43.333244 -24.673808 -11.788513 -138.011478 -23.046159</t>
  </si>
  <si>
    <t>4 -313.330927 -13.051075 416.310720 499.074075 -121.675426 -8.733575 -199.677255 -226.034868 -32.886327</t>
  </si>
  <si>
    <t>3 -2152.173914 38.747084 2958.088691 2758.177800 -950.980593 -267.456687 315.911987 -1575.421427 -1124.917678</t>
  </si>
  <si>
    <t>4 -307.542754 -9.126331 422.040549 482.874682 -87.635988 67.901409 -201.423230 -252.992625 -114.099216</t>
  </si>
  <si>
    <t>3 -233.080857 37.683529 290.379390 180.634489 -86.814951 -11.366103 -24.016158 -102.544322 -50.877136</t>
  </si>
  <si>
    <t>3 -75.160816 13.868484 165.495730 105.459675 -79.344760 -0.189067 -26.113140 -83.725436 -20.292110</t>
  </si>
  <si>
    <t>3 -181.239140 -57.193919 274.262353 252.875784 -51.599344 12.440695 -127.495524 -86.681803 -35.371276</t>
  </si>
  <si>
    <t>3 -545.327602 85.868313 921.264999 447.174301 -199.436805 -29.346753 -181.865365 -351.292217 -147.044331</t>
  </si>
  <si>
    <t>4 -20557.672549 1202.124643 18716.113462 25996.247994 -2322.365526 383.499597 -7014.246690 -10814.767249 -5589.263583</t>
  </si>
  <si>
    <t>3 -2050.244173 376.093349 2998.538981 1842.950606 -805.308137 -191.085700 -694.434364 -1071.785713 -404.741302</t>
  </si>
  <si>
    <t>3 -805.430735 -227.973622 1059.625532 -34.479241 148.275555 -89.455208 -93.690940 -113.474374 156.586146</t>
  </si>
  <si>
    <t>4 -7100.747820 1970.464376 7359.000310 8772.516138 -3032.929563 -321.964044 -740.811855 -3990.813520 -2914.762156</t>
  </si>
  <si>
    <t>3 -625.625594 39.593794 723.342785 258.915986 2.057704 -88.548183 -100.567756 -223.735768 14.559293</t>
  </si>
  <si>
    <t>3 -1368.120309 285.102445 1678.486068 1004.274704 -527.361438 59.473937 -139.135308 -600.298642 -392.432109</t>
  </si>
  <si>
    <t>3 -738.252711 -11.777781 1906.428698 231.704870 -165.345859 -184.512657 -397.739982 -417.472671 -223.047661</t>
  </si>
  <si>
    <t>4 -28.175819 -6.046892 45.291828 46.347986 -18.566672 1.027536 -20.308850 -25.146192 5.576720</t>
  </si>
  <si>
    <t>3 -159.185756 -23.267863 265.749232 228.320486 -68.128154 -1.550060 -153.863597 -101.524010 13.447035</t>
  </si>
  <si>
    <t>3 -1278.223740 -13.154992 2545.648539 1259.162299 -472.927563 -308.221315 65.862900 -919.836729 -878.315675</t>
  </si>
  <si>
    <t>3 -109.138324 18.578820 118.846977 104.864559 -44.154364 6.365810 -19.966626 -43.765255 -31.632517</t>
  </si>
  <si>
    <t>3 -1019.916881 186.355994 1704.675959 917.158145 -345.616642 -83.345152 -321.554681 -807.015981 -230.748569</t>
  </si>
  <si>
    <t>4 -900.749612 64.453439 1004.787242 1141.753861 -333.566965 14.820646 -359.592988 -340.461108 -291.448972</t>
  </si>
  <si>
    <t>3 -832.376684 -29.651188 1069.742565 740.771015 -301.803879 -39.811867 -60.453020 -367.583747 -178.838218</t>
  </si>
  <si>
    <t>4 -2595.004714 211.334952 2178.648372 2300.745279 -377.751977 131.718212 -242.418193 -1230.609986 -376.678224</t>
  </si>
  <si>
    <t>4 -5263.979830 -2038.416070 7213.407261 8524.587662 -435.244788 -2997.402473 708.435679 -4032.083081 -1679.480285</t>
  </si>
  <si>
    <t>4 -537.653283 87.611334 592.480406 599.584811 -231.179420 74.914141 -136.021014 -312.021894 -137.719935</t>
  </si>
  <si>
    <t>4 -178.126201 -1.185950 132.763465 403.146514 -80.096972 -143.881192 -33.140320 -81.818732 -17.662386</t>
  </si>
  <si>
    <t>3 -77.920835 -61.936728 152.209541 121.636744 -21.927960 -2.793091 -42.793521 -60.013768 -6.462248</t>
  </si>
  <si>
    <t>3 -61.633100 -12.032251 87.795030 61.029736 -19.840284 15.968711 -21.298752 -45.822920 -4.166812</t>
  </si>
  <si>
    <t>4 -844.110531 131.409306 784.901035 1153.068646 -338.604340 -75.806945 -292.200508 -487.755639 -30.905685</t>
  </si>
  <si>
    <t>3 -490.349522 -25.180016 724.905596 602.254576 -243.969952 -4.894747 -131.547272 -304.517418 -126.709814</t>
  </si>
  <si>
    <t>4 -40.885164 -0.013974 52.566131 83.838768 -20.751544 -6.032852 -42.166434 -43.561430 17.005866</t>
  </si>
  <si>
    <t>3 -327.436793 3.925388 584.380916 403.232185 -207.238031 -67.175102 -132.668665 -209.399813 -47.622685</t>
  </si>
  <si>
    <t>3 -10768.847227 680.066762 14642.576360 7852.293913 -2054.063403 173.577024 -3035.825115 -4687.086447 -2802.819528</t>
  </si>
  <si>
    <t>4 -1563.302039 250.328107 2328.066293 2444.148279 -852.238752 -152.747506 -995.548474 -885.751597 -572.961966</t>
  </si>
  <si>
    <t>4 -918.454786 -62.803916 1109.294389 1325.289916 -255.551187 -14.625656 -438.429720 -681.464317 -63.265130</t>
  </si>
  <si>
    <t>3 -25.506398 -10.385888 59.640415 52.198196 -14.536091 -6.679229 -32.467184 -36.869925 14.605126</t>
  </si>
  <si>
    <t>3 -32.454325 -16.634950 71.978194 62.052588 -13.971321 -5.495316 -51.836850 -23.453655 9.814927</t>
  </si>
  <si>
    <t>4 -343.045439 41.413404 388.047646 458.807490 -167.128745 -4.561421 -94.336506 -208.108149 -71.091659</t>
  </si>
  <si>
    <t>4 -4847.542826 -320.127475 2180.175159 5676.716391 -1314.452802 110.120858 -925.029427 720.507682 -1280.407315</t>
  </si>
  <si>
    <t>3 -1289.470027 54.432993 1808.364124 1123.151038 82.215207 -317.747086 -337.813983 -977.269290 -145.879121</t>
  </si>
  <si>
    <t>3 -229.023602 -104.043174 365.422326 357.634726 162.566149 -287.905200 -55.036979 -342.901046 133.284147</t>
  </si>
  <si>
    <t>4 -58.907819 -28.322348 40.179258 51.541146 -4.297949 13.458307 24.114258 -33.008288 -4.757375</t>
  </si>
  <si>
    <t>3 -100.373489 -51.192053 286.629936 143.254768 10.745111 -5.960901 -222.405522 -97.441848 36.741355</t>
  </si>
  <si>
    <t>3 -320.881191 -190.308414 568.506167 -54.831877 232.297277 -64.673227 -224.454219 -28.191492 82.525419</t>
  </si>
  <si>
    <t>3 -3528.561730 32.971612 4962.253868 1170.319336 -225.907421 191.648962 -487.175664 -1463.500768 -652.084042</t>
  </si>
  <si>
    <t>3 -284.110412 -126.701972 855.065495 257.348179 -7.850173 -102.668564 -632.935800 -94.732336 136.573976</t>
  </si>
  <si>
    <t>4 -498.008306 44.411156 534.896262 622.788698 -186.368816 75.601415 -189.840585 -302.417072 -101.066821</t>
  </si>
  <si>
    <t>3 -1086.289656 164.993608 2477.377205 1131.747951 -422.914393 -359.892509 -1108.299973 -859.368464 62.632150</t>
  </si>
  <si>
    <t>3 -143.014546 -7.473980 304.147588 191.457872 -112.510544 -7.573365 -87.098649 -94.895257 -43.040277</t>
  </si>
  <si>
    <t>3 -2003.720992 153.490412 3284.796814 988.022529 36.032554 -505.952823 -29.498552 -1407.893899 -515.303756</t>
  </si>
  <si>
    <t>4 -46.852015 -9.135480 72.746395 106.868293 -46.021560 6.618767 -48.017114 -30.569561 -5.638432</t>
  </si>
  <si>
    <t>3 -1343.626003 99.974371 1271.166860 1007.518588 -571.996238 44.934179 -152.991991 -529.022779 174.034569</t>
  </si>
  <si>
    <t>4 -71.164153 14.429889 64.695174 122.574327 -27.190330 -24.606933 -41.779722 -43.380293 6.420711</t>
  </si>
  <si>
    <t>4 -144.235323 -3.870239 177.606250 230.484964 -38.113649 -17.740210 -111.562989 -66.974583 -25.595917</t>
  </si>
  <si>
    <t>3 -14.485748 -75.506150 222.950413 -8.633242 64.588166 -65.207652 -168.197661 -21.108944 65.599716</t>
  </si>
  <si>
    <t>4 -322.292839 48.854457 255.857934 444.175398 -80.305322 52.798448 -95.448044 -210.948552 -92.693976</t>
  </si>
  <si>
    <t>4 -108.571581 25.272900 132.596515 134.578430 -46.904720 -9.410197 -25.008683 -82.354302 -20.199663</t>
  </si>
  <si>
    <t>4 -161.030278 33.649380 194.328197 197.237940 -71.947493 -3.317114 -93.628310 -84.423047 -10.870217</t>
  </si>
  <si>
    <t>4 -819.037078 2.807206 1204.640798 1212.341287 -344.564360 -7.207228 -610.261730 -462.200345 -176.527070</t>
  </si>
  <si>
    <t>4 -6182.157206 1327.478932 4846.622319 5894.122596 -1780.822940 103.908416 -170.356325 -2212.466738 -1826.388717</t>
  </si>
  <si>
    <t>4 -2929.740565 290.342204 2618.452618 3406.182629 -743.466197 -79.033132 -394.769637 -1507.323854 -660.680896</t>
  </si>
  <si>
    <t>3 -5097.403827 368.220456 5115.850112 4656.678121 -684.235185 637.596288 -257.749346 -2942.987184 -1795.996205</t>
  </si>
  <si>
    <t>4 -3807.639639 -44.152408 2588.860306 4706.400907 -60.828429 452.494400 -587.026358 -1748.095630 -1500.031630</t>
  </si>
  <si>
    <t>3 -25.089395 -24.729266 99.194701 -17.025554 21.974559 -27.028058 -30.154818 46.860558 -44.004848</t>
  </si>
  <si>
    <t>3 -385.493957 -189.831097 577.362579 455.050765 -140.903691 -27.215880 168.955236 -195.427804 -262.504366</t>
  </si>
  <si>
    <t>4 -1665.225011 402.076445 1107.728851 1912.477495 -397.477531 -28.455076 -292.348927 -819.411889 -219.376982</t>
  </si>
  <si>
    <t>3 -106.290452 -3.103224 207.759693 99.927911 -46.878311 -9.312821 -40.305946 -94.435626 -7.362844</t>
  </si>
  <si>
    <t>3 -313.704514 52.072495 355.638550 235.474633 3.748399 -0.155181 -54.372951 -188.993147 -89.710785</t>
  </si>
  <si>
    <t>3 -2063.548187 173.298835 3603.582913 2497.484249 -1018.122947 -170.817478 -1100.296942 -1199.539237 -722.057955</t>
  </si>
  <si>
    <t>4 -5210.278635 -3818.158082 9811.105217 10663.752717 -1911.922934 -589.566312 -2435.363375 -4250.549172 -2259.140007</t>
  </si>
  <si>
    <t>3 -130.458333 29.812643 154.067662 99.857464 -36.994585 -20.311601 9.346807 -91.857721 -13.463512</t>
  </si>
  <si>
    <t>3 -239.349126 -10.903231 452.034833 214.377513 -123.325154 -130.754218 -5.128486 -193.200934 36.242801</t>
  </si>
  <si>
    <t>3 -66.788840 -12.774444 48.820752 38.509428 1.344590 14.612197 -15.538417 -37.470895 29.284722</t>
  </si>
  <si>
    <t>3 -14.777455 -20.875544 34.145785 8.165510 33.680650 -2.444779 -17.225897 -11.810791 -8.858767</t>
  </si>
  <si>
    <t>3 -61.694949 -25.450886 106.475482 46.810344 10.017112 0.030489 -38.519564 -45.166648 7.497641</t>
  </si>
  <si>
    <t>4 -322.287902 68.198041 210.112109 491.499738 -7.651373 40.287282 -81.008746 -346.131020 -53.020516</t>
  </si>
  <si>
    <t>3 -480.081636 156.465251 534.916235 452.560104 -21.562776 -10.169000 -293.060545 -307.306569 -31.764346</t>
  </si>
  <si>
    <t>3 -77.525157 12.272606 124.823374 60.895942 -20.651688 -15.393442 -64.687300 -48.196994 28.461848</t>
  </si>
  <si>
    <t>4 -167.405077 10.770338 264.232857 285.241253 -58.473299 29.260683 -146.383894 -162.960683 -54.284355</t>
  </si>
  <si>
    <t>4 -1855.737254 290.034384 1455.413028 2324.074478 -589.598558 1.332551 -392.607039 -949.817787 -283.111252</t>
  </si>
  <si>
    <t>4 -878.542780 170.160370 741.460585 788.040047 -329.406781 102.455775 -6.771207 -251.121876 -336.278969</t>
  </si>
  <si>
    <t>4 -5666.679420 1003.771826 4102.868065 7586.581758 -2029.517805 507.878834 -1185.546026 -3435.584505 -883.806321</t>
  </si>
  <si>
    <t>3 -828.637941 232.281414 706.340867 434.167840 -185.370737 79.001538 -126.385170 -157.236806 -154.165217</t>
  </si>
  <si>
    <t>3 -1785.031465 375.341010 1601.552670 1509.916837 -615.868636 218.624762 -177.460849 -423.657713 -703.426706</t>
  </si>
  <si>
    <t>3 -211.883292 26.308806 276.237001 253.479823 -39.498225 46.290669 -116.479550 -175.662065 -58.795250</t>
  </si>
  <si>
    <t>4 -2731.131325 326.201574 2642.927232 3048.920629 -899.505141 165.004761 -868.897293 -1084.181019 -599.363735</t>
  </si>
  <si>
    <t>3 -373.498790 -18.634462 322.374063 18.759133 -26.941743 94.424434 280.338564 -168.000487 -128.825442</t>
  </si>
  <si>
    <t>3 -7.967694 -4.646790 90.070896 -27.271421 -11.441176 -13.937586 -34.931169 -25.767755 35.892528</t>
  </si>
  <si>
    <t>3 -574.091836 54.107432 501.270111 248.565928 -105.939804 108.819169 217.081167 -277.695392 -172.122441</t>
  </si>
  <si>
    <t>3 -915.959570 -0.162082 970.687932 778.517100 -239.139735 38.010589 -58.947082 -374.899264 -198.114435</t>
  </si>
  <si>
    <t>3 -28.115226 -6.357542 52.056609 36.820540 -1.158171 -7.306707 -30.148902 -34.281963 18.490945</t>
  </si>
  <si>
    <t>3 -208.867254 -196.262927 359.785255 215.672169 40.279094 -13.359749 -63.161987 -106.170744 -27.918978</t>
  </si>
  <si>
    <t>3 -434.101486 20.679916 645.625804 513.184682 -164.357666 -20.415397 -185.817673 -299.829876 -74.973411</t>
  </si>
  <si>
    <t>3 -1959.083247 -96.240910 2524.585773 2096.998752 -973.044404 -56.711129 -799.442732 -900.728350 163.618725</t>
  </si>
  <si>
    <t>3 -631.642098 -295.682864 938.031279 345.971153 85.446734 16.616589 -295.550958 -149.642929 -13.554560</t>
  </si>
  <si>
    <t>3 -37.540963 0.750723 48.031855 38.153835 -3.291856 -6.796686 -23.187010 -29.298520 13.178053</t>
  </si>
  <si>
    <t>3 -135.742028 24.265213 154.562673 137.774988 -45.183439 1.188657 -43.843668 -70.727700 -22.296381</t>
  </si>
  <si>
    <t>4 -2353.951469 -175.832847 1469.125937 2633.780193 -135.231130 591.131384 -700.284956 -880.481915 -448.285753</t>
  </si>
  <si>
    <t>4 -387.693330 -20.666087 315.826150 347.679922 34.254301 -24.147391 -122.690221 -177.672999 35.104083</t>
  </si>
  <si>
    <t>3 -723.637339 -167.751621 975.721331 123.014931 394.624612 -83.480403 -175.210547 -330.488543 -12.802847</t>
  </si>
  <si>
    <t>3 -158.425787 -67.192701 226.019914 219.706020 -27.011142 -34.059788 -158.180828 -70.686098 69.830243</t>
  </si>
  <si>
    <t>3 -4624.776898 589.137232 4047.877652 3515.580540 -282.941367 -625.067381 -309.762605 -1658.185983 -651.916567</t>
  </si>
  <si>
    <t>3 -2842.624763 -128.871245 4280.290380 3752.010913 -1309.256442 505.444354 -881.850049 -2767.681180 -607.486456</t>
  </si>
  <si>
    <t>3 -1084.664547 -136.102067 1674.809695 1260.295558 -462.018603 -89.002216 -477.282240 -492.714116 -193.332838</t>
  </si>
  <si>
    <t>6 -113.977144 -3.106688 95.411056 41.083173 -21.557140 103.123114 -15.806516 -73.606414 -11.564658</t>
  </si>
  <si>
    <t>3 -2199.738122 199.085424 4592.892468 2106.836951 -1080.793197 -340.699466 -447.193551 -1716.246285 -1114.161510</t>
  </si>
  <si>
    <t>3 -357.382360 -49.823097 543.115517 527.617334 -117.847097 12.249754 -261.063681 -199.131315 -97.740534</t>
  </si>
  <si>
    <t>3 -24.705167 1.592049 58.816010 6.213444 14.809805 -0.288445 -38.827298 -29.806850 12.196073</t>
  </si>
  <si>
    <t>4 -87.613383 12.285799 115.777433 127.462953 -33.647214 -15.875625 -44.720208 -65.624275 -8.046406</t>
  </si>
  <si>
    <t>4 -47.773849 -9.014238 74.943258 86.715950 -21.996691 -29.195862 -20.990845 -55.835763 23.147177</t>
  </si>
  <si>
    <t>3 -1058.560892 -237.134164 1075.210463 758.828120 130.076073 29.147758 -36.203056 -384.452809 -276.921729</t>
  </si>
  <si>
    <t>4 -1211.290156 161.632550 1483.789692 1606.668755 -511.265194 -18.783363 -544.544414 -668.327037 -297.892819</t>
  </si>
  <si>
    <t>3 -163.831124 19.202444 258.278558 126.547756 -58.527133 -5.526847 -68.704646 -132.628159 25.187636</t>
  </si>
  <si>
    <t>4 -916.592980 -110.643797 652.547313 902.019430 -100.162286 22.691799 111.952037 -406.802702 -155.022806</t>
  </si>
  <si>
    <t>3 -127.385933 -7.492867 351.942502 153.763116 -95.726472 -39.848364 -70.300845 -116.518391 -48.434534</t>
  </si>
  <si>
    <t>3 -737.807128 -6.158180 1015.309540 950.732347 -214.069983 -72.718351 -341.543668 -517.361629 -76.397102</t>
  </si>
  <si>
    <t>3 -1955.435056 -129.403732 4125.170124 1039.081532 -778.990937 -486.109127 -922.973572 -1109.287572 217.925435</t>
  </si>
  <si>
    <t>4 -564.064529 54.506788 325.485253 751.678758 74.013810 13.905040 -219.396822 -293.989579 -142.143605</t>
  </si>
  <si>
    <t>3 -189.698357 -4.308258 241.053075 168.701013 72.284886 -21.834655 -90.809955 -140.657345 -34.734250</t>
  </si>
  <si>
    <t>4 -69.434615 -4.644915 27.335533 182.508791 -42.475622 -15.710345 -63.177537 -36.059459 21.657299</t>
  </si>
  <si>
    <t>3 -7658.616213 967.017532 9338.906141 7860.245531 -2275.833741 262.684772 -2355.062200 -3625.555149 -2513.848404</t>
  </si>
  <si>
    <t>4 -1524.158167 -86.759594 1863.636857 1998.050746 -472.499182 -64.662011 -716.946853 -811.410503 -185.267131</t>
  </si>
  <si>
    <t>4 -4371.788167 674.006821 5566.209976 6008.016809 -1823.930695 -397.921477 -2397.007873 -2446.639111 -810.999874</t>
  </si>
  <si>
    <t>3 -658.728602 -24.881296 872.832852 465.839345 -187.714990 -18.929295 72.645318 -312.645196 -208.425187</t>
  </si>
  <si>
    <t>3 -85.124110 -38.060994 133.723660 129.589261 -10.893476 26.704176 -7.575570 -111.803132 -36.561050</t>
  </si>
  <si>
    <t>4 -542.054758 36.943655 607.354095 729.590550 -284.568887 29.908219 -66.242429 -254.924700 -256.010113</t>
  </si>
  <si>
    <t>3 -603.395133 -112.746302 712.677585 350.207296 23.840688 -22.316487 171.403815 -357.045777 -162.636335</t>
  </si>
  <si>
    <t>4 -196.427224 -53.233304 232.884183 282.679392 -6.924305 75.633223 -55.575223 -168.071044 -110.967694</t>
  </si>
  <si>
    <t>4 -1085.209040 129.074893 887.768198 1247.624212 -297.627791 2.363042 -72.917829 -597.428713 -213.655728</t>
  </si>
  <si>
    <t>4 -223.129655 -6.461907 251.416739 325.181584 94.488251 -112.641742 -73.280234 -230.072826 -25.502743</t>
  </si>
  <si>
    <t>4 -463.948891 -34.267866 408.675962 755.790995 -179.024621 -45.578264 -223.151490 -269.068134 50.568402</t>
  </si>
  <si>
    <t>4 -1110.005149 122.073182 1038.549265 1177.235059 -256.986151 -46.503117 -234.824049 -581.651419 -107.899741</t>
  </si>
  <si>
    <t>3 -742.202986 -47.093331 735.248830 621.994778 -105.688697 105.102377 89.635607 -370.679787 -286.326255</t>
  </si>
  <si>
    <t>4 -79.786401 -45.268990 68.788392 148.706325 14.942990 -7.867451 -59.179602 -59.572226 19.234750</t>
  </si>
  <si>
    <t>3 -50.592831 -52.404906 273.870811 248.877753 -23.675254 -111.944369 -177.702746 -123.826319 17.394016</t>
  </si>
  <si>
    <t>3 -392.266132 85.668297 430.582519 402.206019 -162.820611 -17.530449 -127.709585 -193.875283 -24.257339</t>
  </si>
  <si>
    <t>3 -471.927715 -36.485279 1024.530302 579.122794 -249.611396 -85.805077 -370.036450 -326.274225 -63.520193</t>
  </si>
  <si>
    <t>4 -1519.911999 459.394827 1886.393629 2574.492189 -888.159972 -4.745626 -798.351182 -1043.503052 -665.626017</t>
  </si>
  <si>
    <t>4 -501.220715 -17.263203 341.727810 617.617882 -57.941774 50.948175 -78.902395 -276.673273 -78.297593</t>
  </si>
  <si>
    <t>4 -886.580370 53.588514 1128.166156 1291.181067 -389.921591 -81.162916 -506.555623 -537.768461 -70.956356</t>
  </si>
  <si>
    <t>3 -62.379237 -18.891507 187.407767 89.849806 -79.673167 -5.104407 -39.269989 -68.325102 -3.614844</t>
  </si>
  <si>
    <t>4 -434.026050 -12.103474 559.380494 617.444243 -160.301361 4.528324 -128.729210 -349.876560 -96.321233</t>
  </si>
  <si>
    <t>3 -48.064931 4.135432 82.636392 36.982019 -13.485101 -8.480014 -33.441369 -27.144860 6.861528</t>
  </si>
  <si>
    <t>4 -33.718143 -3.390980 53.656991 55.813467 -11.369839 -10.071740 -42.206996 -25.808655 17.095359</t>
  </si>
  <si>
    <t>3 -1200.656519 -78.510818 3654.743468 2177.057402 -925.804799 -577.677994 -1036.559150 -1225.570840 -787.034643</t>
  </si>
  <si>
    <t>3 -29.411697 -4.277187 53.016515 44.985252 -13.715000 -3.558856 -23.183025 -24.213105 0.356587</t>
  </si>
  <si>
    <t>3 -3454.697576 486.034132 4650.900407 3976.413358 -959.496372 -427.169140 -1987.128093 -2048.591124 -236.314272</t>
  </si>
  <si>
    <t>3 -32.745444 -11.884547 100.655976 39.577700 -17.217682 -8.576406 -29.101605 -42.232072 1.523383</t>
  </si>
  <si>
    <t>4 -357.364054 79.593388 339.104438 402.815470 -130.269699 -35.353272 -33.096416 -195.783257 -69.650521</t>
  </si>
  <si>
    <t>4 -1936.266633 -153.238239 2231.073924 2913.794978 -579.830240 52.698076 -500.134350 -1501.949649 -526.164070</t>
  </si>
  <si>
    <t>3 -229.832324 -0.205885 287.123215 222.950820 -11.300074 -26.448100 -17.249111 -159.843742 -65.199039</t>
  </si>
  <si>
    <t>4 -192.083649 -492.970571 999.266804 1868.429078 598.635077 -189.677696 -631.422866 -946.394119 -1013.809660</t>
  </si>
  <si>
    <t>4 -165.653902 4.300957 176.921691 185.016843 -58.398376 -2.158168 -0.786040 -117.346117 -21.896927</t>
  </si>
  <si>
    <t>4 -67.089744 3.302632 92.928095 107.489418 -6.406452 3.888911 -61.562104 -71.644451 -0.907279</t>
  </si>
  <si>
    <t>3 -5303.126814 -105.584647 3674.594894 3610.910930 2491.851255 239.120383 -1192.755019 -1496.748084 -1918.333918</t>
  </si>
  <si>
    <t>3 -276.509054 53.040050 445.987787 283.510978 -128.100575 35.623669 -72.842220 -254.959179 -85.754010</t>
  </si>
  <si>
    <t>4 -243.019907 -3.572044 452.217394 501.376338 -170.254810 -72.769905 -97.631650 -252.420720 -113.928119</t>
  </si>
  <si>
    <t>3 -13.035564 -7.764393 97.363772 16.053831 -2.675040 -26.139174 -83.627630 -27.679768 47.503425</t>
  </si>
  <si>
    <t>4 -24623.965034 5657.994040 23489.330317 27013.678456 -9631.801034 2374.506114 -5558.040729 -11697.147124 -7024.734565</t>
  </si>
  <si>
    <t>4 -2174.083722 -306.587244 2425.476474 2788.111553 26.041146 -38.128445 -1285.267021 -1105.724880 -329.851931</t>
  </si>
  <si>
    <t>3 -479.467371 61.478375 928.807190 399.244777 -249.838120 -92.495120 -272.728896 -300.978960 5.973673</t>
  </si>
  <si>
    <t>4 -2611.109012 442.961208 2395.997957 3691.388306 -1109.569925 -139.499364 -760.821290 -1506.204231 -403.172130</t>
  </si>
  <si>
    <t>4 -524.973595 3.568261 464.283666 504.515935 -123.492536 -3.905014 -58.300312 -177.357961 -84.342397</t>
  </si>
  <si>
    <t>3 -221.978573 -20.786985 403.649225 195.276319 -30.176927 -48.550226 -210.222520 -157.615860 90.401880</t>
  </si>
  <si>
    <t>4 -938.260204 204.028235 817.761497 1162.107844 -215.122014 -63.121180 -358.268142 -361.790877 -247.340386</t>
  </si>
  <si>
    <t>3 -2807.368450 -1090.277808 4707.825019 4209.691754 -1494.844258 -667.613011 732.890610 -1522.576240 -2067.776690</t>
  </si>
  <si>
    <t>4 -3697.397394 223.829766 4038.711963 4502.688671 -1642.780505 -242.838049 271.542794 -2245.557420 -1208.236083</t>
  </si>
  <si>
    <t>4 -4246.169629 691.848529 2410.976942 6720.108838 -1805.427344 25.029192 -272.098995 -2787.979714 -736.310248</t>
  </si>
  <si>
    <t>3 -118.408225 -3.775663 134.799615 119.120708 0.742290 13.313867 -50.346320 -98.016201 2.568659</t>
  </si>
  <si>
    <t>4 -1848.251246 164.084808 1346.268525 2239.789199 -550.235425 124.395734 -112.157045 -867.302896 -496.609024</t>
  </si>
  <si>
    <t>3 -79.565151 4.056071 87.506997 83.977845 -25.518337 -6.226726 -28.985391 -37.049317 1.803026</t>
  </si>
  <si>
    <t>3 -358.461287 29.083860 491.332968 276.878275 -89.070417 -75.873285 -92.036289 -206.700535 24.839701</t>
  </si>
  <si>
    <t>3 -1673.300885 12.541642 2324.239207 1764.109476 -504.400106 -170.396242 -561.453053 -860.142037 -331.214146</t>
  </si>
  <si>
    <t>3 -52.376573 -2.467561 113.433820 5.379662 51.036429 -9.356065 -55.568912 -54.284139 4.202341</t>
  </si>
  <si>
    <t>3 -1658.388925 129.990885 2256.288908 1731.710997 -597.252553 -156.318919 -278.295505 -947.518971 -480.234312</t>
  </si>
  <si>
    <t>3 -1061.650711 -48.131092 1827.428548 800.478072 -184.757771 -479.271020 -894.270972 -154.754528 194.928752</t>
  </si>
  <si>
    <t>3 -3100.930474 -190.668036 10252.810862 2862.735996 -609.299972 -3523.453899 -5252.322556 -4317.129704 3878.119677</t>
  </si>
  <si>
    <t>3 -7264.061013 1212.475599 8392.212859 5450.026984 -2145.326099 82.968563 -699.482365 -3123.709734 -1905.173496</t>
  </si>
  <si>
    <t>4 -121.835550 25.699203 190.138533 263.248462 -91.116649 -27.715000 -46.796345 -136.419231 -55.204316</t>
  </si>
  <si>
    <t>3 -982.184464 245.577568 1181.514715 933.911597 -396.802569 -88.942663 -185.989900 -587.475521 -119.615621</t>
  </si>
  <si>
    <t>3 -8147.814561 -1187.408359 16542.992815 13639.914770 -3737.037224 -256.525537 -3379.485066 -7775.131029 -5699.613937</t>
  </si>
  <si>
    <t>3 -110.243452 -34.086937 286.281212 212.738709 -108.901651 -5.033882 -74.599905 -86.157777 -79.997757</t>
  </si>
  <si>
    <t>3 -1507.041162 295.835382 1328.382050 1327.735479 -481.104211 12.407685 -295.518097 -565.596705 -115.109394</t>
  </si>
  <si>
    <t>3 -131.727780 -12.169502 225.255714 193.657836 -47.277868 -10.288223 -100.681103 -99.099752 -17.671407</t>
  </si>
  <si>
    <t>3 -3212.332476 326.108431 4829.126309 3252.915845 -1311.307103 -417.122379 -614.122852 -1333.175820 -1520.100443</t>
  </si>
  <si>
    <t>3 -1020.925621 84.543281 2216.759391 746.774360 -483.888947 -231.572903 -259.447188 -750.454648 -301.799974</t>
  </si>
  <si>
    <t>3 -924.058163 -85.825007 1679.218592 932.448674 -624.116161 -324.912730 -707.204160 -711.735438 766.178223</t>
  </si>
  <si>
    <t>3 -100.439204 -24.513496 255.584780 172.216040 -63.799796 10.751402 -114.326306 -83.917245 -51.558318</t>
  </si>
  <si>
    <t>4 -1705.855794 -119.510925 1447.792212 2264.712917 -336.662622 174.552820 -351.692669 -791.497118 -581.858305</t>
  </si>
  <si>
    <t>3 -2274.051161 327.444415 2676.192451 2477.827094 -741.789588 -251.129030 -909.435131 -1179.487774 -125.602060</t>
  </si>
  <si>
    <t>3 -103.518815 -5.056606 217.635281 160.385143 -90.118266 -22.044641 -27.834259 -86.208531 -43.240494</t>
  </si>
  <si>
    <t>3 -92.139000 -15.744563 210.320146 76.631809 32.305031 -69.768904 -169.633382 -73.120634 101.147069</t>
  </si>
  <si>
    <t>3 -1627.898228 299.334608 4251.808556 1302.309612 -608.440417 -610.438591 -1203.643428 -1300.720795 -502.329302</t>
  </si>
  <si>
    <t>3 -140.677111 16.514697 176.653283 90.428824 -20.419322 -66.617004 13.673856 -91.827128 22.268869</t>
  </si>
  <si>
    <t>3 -5760.262030 1008.456734 5567.167226 5074.687308 -1565.240617 587.515568 -982.957791 -1832.945908 -2096.454478</t>
  </si>
  <si>
    <t>4 -281.854806 28.995626 299.369340 364.150585 -111.014204 -9.671366 -100.575159 -152.219160 -37.182192</t>
  </si>
  <si>
    <t>5 -91.471990 7.321385 87.057992 4.126423 93.359986 -63.079736 -103.048168 -4.177349 69.911838</t>
  </si>
  <si>
    <t>3 -576.475156 39.590875 623.211260 437.008377 -125.262461 -3.911172 -75.914911 -306.417688 -11.835142</t>
  </si>
  <si>
    <t>3 -1316.868449 222.421919 2056.225786 723.928479 -553.286756 -95.054687 -56.786924 -669.098732 -311.490695</t>
  </si>
  <si>
    <t>3 -350.798916 22.212945 540.800232 383.302515 -111.647127 -64.009527 -190.621919 -248.831320 19.585795</t>
  </si>
  <si>
    <t>3 -2714.666566 396.422052 4521.511431 2013.066777 -1537.927561 -215.350365 -264.368110 -1567.374980 -631.333495</t>
  </si>
  <si>
    <t>3 -164.708180 -13.425093 285.073828 119.894456 -30.124055 -16.380621 -55.869801 -101.896026 -22.567374</t>
  </si>
  <si>
    <t>3 -9554.957241 3076.651007 15618.606916 3652.391588 -1238.721836 -1512.933130 -5498.162074 -4897.524419 354.514593</t>
  </si>
  <si>
    <t>3 -1202.281438 77.132460 2088.472154 560.673697 -559.948621 5.516014 110.362217 -754.517781 -325.417712</t>
  </si>
  <si>
    <t>3 -4446.773645 963.518092 9065.278282 4389.633463 -2846.302395 -435.254982 -1954.375188 -3326.483440 -1409.263646</t>
  </si>
  <si>
    <t>4 -231.655416 -191.201223 560.448824 659.803359 -192.943455 -148.343964 8.194265 -336.930321 -127.383926</t>
  </si>
  <si>
    <t>3 -1002.690256 -104.125480 1104.420099 1017.616602 -1.457699 -108.407080 -197.336769 -543.210155 -164.821995</t>
  </si>
  <si>
    <t>3 -216.814757 22.279078 425.123948 267.897418 -136.361309 -18.602645 -78.090073 -166.954630 -98.478366</t>
  </si>
  <si>
    <t>3 -218.308798 36.459371 489.623664 227.819511 -150.932960 -24.865086 -81.562635 -150.460047 -127.774631</t>
  </si>
  <si>
    <t>3 -1378.637322 301.759896 2708.478241 788.920854 -478.582473 -337.001559 -740.477393 -806.097997 -58.381827</t>
  </si>
  <si>
    <t>3 -69.986927 3.766010 155.463233 59.895243 -38.704749 -22.692481 -29.378023 -58.103336 -0.259858</t>
  </si>
  <si>
    <t>3 -333.161551 41.680568 763.325240 461.649982 -213.952810 -96.215788 -167.319680 -280.084526 -175.923662</t>
  </si>
  <si>
    <t>3 -329.290620 -102.441029 428.985047 411.731930 -44.323174 -20.288306 -57.232621 -165.907339 -121.239502</t>
  </si>
  <si>
    <t>3 -326.371836 41.776676 452.640738 411.027696 -113.007567 -62.159383 -246.515242 -161.602076 4.207825</t>
  </si>
  <si>
    <t>3 -659.284572 34.683060 1602.861013 1170.079980 -467.591882 -165.989640 -653.887458 -500.938700 -359.939171</t>
  </si>
  <si>
    <t>3 -120.030405 -3.766860 151.002275 78.719065 37.264901 -38.918830 -106.152791 -56.292335 58.172234</t>
  </si>
  <si>
    <t>3 -512.833137 36.110560 1179.519402 131.731314 -156.830579 -59.719780 -370.052225 -243.359755 -4.571611</t>
  </si>
  <si>
    <t>4 -223.657027 -35.009016 335.327267 366.221714 -5.906421 -120.048194 -154.441538 -198.431433 35.940335</t>
  </si>
  <si>
    <t>3 -2475.724655 363.341546 4266.666912 2455.443415 -1148.755755 -201.599711 -719.113864 -1511.637989 -1028.641232</t>
  </si>
  <si>
    <t>4 -97.646418 6.742068 135.381353 206.629860 -4.410914 -59.520745 -55.757938 -104.495290 -26.923312</t>
  </si>
  <si>
    <t>3 -155.033625 2.956886 172.977730 117.767313 21.084279 -10.621455 -115.512759 -50.260962 16.641929</t>
  </si>
  <si>
    <t>3 -1056.498120 -11.406821 1525.749883 1284.953839 -253.522076 -55.522965 -359.600771 -629.004503 -445.159639</t>
  </si>
  <si>
    <t>3 -366.329095 -2.406176 693.247670 153.331236 -125.867133 238.005646 -140.694104 -322.340365 -126.952954</t>
  </si>
  <si>
    <t>3 -575.770795 53.716208 1326.682605 592.366007 -142.741751 -192.730814 -425.540534 -484.081035 -151.906241</t>
  </si>
  <si>
    <t>3 -7260.867637 1464.664295 13744.356473 446.508347 827.458007 -634.635185 -3093.365538 -4482.341340 -1011.833011</t>
  </si>
  <si>
    <t>3 -4311.408322 618.547153 8368.590726 3131.682897 -2910.790140 4.050413 -700.640678 -2541.878710 -1658.188076</t>
  </si>
  <si>
    <t>3 -36.595323 -7.286416 114.290556 62.253091 -50.846322 -42.107980 -4.295014 -83.425765 48.012584</t>
  </si>
  <si>
    <t>3 -93.319279 -9.208866 186.496901 147.777400 -73.830982 -21.213837 -130.307779 -37.532442 31.135457</t>
  </si>
  <si>
    <t>3 -420.541595 14.004924 789.645437 395.407459 -158.727248 -56.609858 -66.869237 -285.284531 -211.028535</t>
  </si>
  <si>
    <t>3 -336.262590 46.137109 391.295283 330.588447 -46.723868 15.062100 -119.923302 -224.923890 -55.253336</t>
  </si>
  <si>
    <t>3 -7197.776285 2039.973391 10623.487742 8189.993881 -2210.603390 -1383.332199 -3422.319721 -5148.838016 -1490.607386</t>
  </si>
  <si>
    <t>4 -307.234444 -195.901113 -180.079556 475.887720 225.601006 -132.602189 131.111616 -98.853807 82.060164</t>
  </si>
  <si>
    <t>3 -985.235153 -76.879612 2547.857952 1325.364573 -413.686990 -179.618151 -1493.663784 -769.623582 45.469069</t>
  </si>
  <si>
    <t>3 -1646.344235 -261.839420 4525.180999 1130.492171 -229.933630 -677.527079 -1423.072238 -1434.695657 17.721959</t>
  </si>
  <si>
    <t>4 -768.915710 -208.002429 -53.995661 557.150912 507.115370 -54.923649 -110.841867 -57.754941 190.154114</t>
  </si>
  <si>
    <t>3 -120.087849 2.869245 196.582741 172.485199 -48.424382 -10.068805 -61.144945 -80.069071 -52.142893</t>
  </si>
  <si>
    <t>3 -492.445785 -2.499748 401.218363 377.038177 174.819896 -54.887939 -319.259428 -97.602487 13.609538</t>
  </si>
  <si>
    <t>3 -1078.004797 -17.042981 2536.667067 935.304758 -406.341187 -418.495563 -2.725225 -1102.305596 -447.069583</t>
  </si>
  <si>
    <t>3 -718.026922 284.711079 1121.033714 1058.554277 -397.867350 -188.628870 -645.182768 -738.297398 223.695261</t>
  </si>
  <si>
    <t>3 -436.414289 48.955774 745.861559 509.357329 -200.921219 -31.276893 -151.310492 -270.048916 -214.206323</t>
  </si>
  <si>
    <t>3 -1476.762485 -171.239771 3059.603547 815.017181 -363.076450 -54.231755 -597.640760 -783.201385 -428.489424</t>
  </si>
  <si>
    <t>3 -2061.815143 443.300224 2502.647670 1479.332322 -330.623674 -442.524228 -434.031769 -1065.659917 -90.658658</t>
  </si>
  <si>
    <t>3 -2604.726693 -355.964048 3569.729534 2569.429597 -722.788178 -27.786923 -1040.553934 -1268.481408 -118.881878</t>
  </si>
  <si>
    <t>3 -1874.726349 -238.130862 2897.328894 691.687790 270.152220 -743.073812 402.749896 -1450.996201 44.978924</t>
  </si>
  <si>
    <t>4 -192.002233 -8.006808 307.491966 341.339472 -95.248970 -8.141512 -237.808699 -115.853041 8.227195</t>
  </si>
  <si>
    <t>3 -955.820719 163.856651 1783.094070 871.922259 -364.694317 -130.570636 -310.105649 -575.223977 -482.462622</t>
  </si>
  <si>
    <t>4 -1052.955882 205.400247 1447.115073 1745.864550 -593.344050 -74.479729 -491.379003 -750.710529 -435.517977</t>
  </si>
  <si>
    <t>4 -559.984346 93.062115 820.346909 947.620678 -329.954853 -127.548707 -255.819384 -464.552455 -123.173235</t>
  </si>
  <si>
    <t>3 -778.517426 -52.835310 1375.073687 369.005168 211.661759 -213.751632 -351.568861 -389.028943 -170.053087</t>
  </si>
  <si>
    <t>3 -782.990189 -108.815337 1030.352523 889.250049 -274.326306 -100.246553 -263.234676 -397.975869 7.979096</t>
  </si>
  <si>
    <t>3 -2949.033016 116.092170 3964.722196 2680.351715 -166.094524 -560.580728 -302.463766 -1683.973315 -1099.043941</t>
  </si>
  <si>
    <t>3 -2744.474227 -409.011650 3915.923756 2184.795928 50.970535 -369.307323 -1293.738345 -1625.472478 290.241031</t>
  </si>
  <si>
    <t>3 -249.023809 -5.245209 690.904433 330.003547 -132.379205 -106.945221 -126.433777 -208.998483 -191.883724</t>
  </si>
  <si>
    <t>3 -107.919109 -2.411819 326.939716 114.422118 -81.919829 -32.505528 -94.075810 -104.495312 -18.035868</t>
  </si>
  <si>
    <t>3 -265.263898 11.208519 416.547373 266.788663 -139.494002 -24.734956 -43.345982 -140.752927 -80.954347</t>
  </si>
  <si>
    <t>3 -2274.530650 -22.537780 3795.385376 -143.425306 427.280811 -232.758616 -585.928459 -720.730539 -242.782229</t>
  </si>
  <si>
    <t>4 -1169.871448 238.077268 1058.189087 1209.440950 -358.784391 45.391475 -143.473893 -556.063021 -322.914410</t>
  </si>
  <si>
    <t>3 -66.564019 3.226976 123.866923 76.712602 -16.839549 -15.318300 -89.355724 -58.402608 42.672182</t>
  </si>
  <si>
    <t>3 -7295.207238 1455.201342 13183.419154 8108.586300 -4235.395472 -735.855129 -2785.078166 -5504.979736 -2190.738462</t>
  </si>
  <si>
    <t>3 -153.313474 31.019934 266.129653 171.013844 -104.896505 -40.899681 -6.290384 -137.253687 -25.510799</t>
  </si>
  <si>
    <t>3 -217.557557 37.782046 456.888228 249.811181 -147.133579 -48.818268 -84.085901 -179.143366 -67.744301</t>
  </si>
  <si>
    <t>3 -222.751612 53.296900 250.192502 193.734364 -103.835948 3.309644 -23.801003 -116.895166 -33.251899</t>
  </si>
  <si>
    <t>3 -129.850374 17.383809 170.686551 105.149332 -21.334365 -37.033356 -12.682992 -93.269107 0.947960</t>
  </si>
  <si>
    <t>3 -109.765396 13.067946 175.493671 94.936721 -45.093311 -26.722700 -57.039076 -47.521396 2.642677</t>
  </si>
  <si>
    <t>3 -147.438947 -43.299705 332.530571 287.777755 -83.539143 -8.786484 -161.054553 -128.584410 -47.607926</t>
  </si>
  <si>
    <t>3 -171.762489 17.266689 428.761134 268.825541 -118.559774 -55.748396 -102.531926 -138.839373 -127.412433</t>
  </si>
  <si>
    <t>3 -29.096299 1.193151 75.765700 5.818414 -25.213161 -7.292896 -10.160307 -17.758986 6.743604</t>
  </si>
  <si>
    <t>3 -97.238945 12.891736 199.523900 95.219747 -46.252620 -5.356047 -43.417587 -74.474462 -40.896516</t>
  </si>
  <si>
    <t>3 -165.051026 -12.436711 215.049668 184.524044 -58.194548 -11.867943 -97.995283 -83.157298 29.126807</t>
  </si>
  <si>
    <t>3 -53.899103 -5.325294 211.838617 12.947961 -29.452510 -15.658177 -75.540654 -93.337871 48.425500</t>
  </si>
  <si>
    <t>3 -457.112446 34.104830 868.252487 528.933304 -170.646650 -69.985419 -149.260433 -409.234401 -175.055353</t>
  </si>
  <si>
    <t>4 -9706.883978 1516.129138 13141.899051 13219.793725 -4928.473656 -2305.075419 -199.758863 -7989.250482 -2748.455682</t>
  </si>
  <si>
    <t>3 -14153.510758 1613.184189 24564.477420 10358.992546 -4609.187006 -1933.154364 -2689.051256 -8035.604855 -5116.273042</t>
  </si>
  <si>
    <t>3 -590.055423 42.326738 1430.079404 1004.174086 -496.652506 -80.033501 -496.226004 -523.725592 -289.891749</t>
  </si>
  <si>
    <t>3 -86.059191 6.486171 167.728159 92.997595 -43.645291 -4.836835 -30.563854 -84.140186 -17.967575</t>
  </si>
  <si>
    <t>3 -142.494336 -5.466796 184.829959 89.317973 80.881386 -45.991995 -49.489498 -138.658448 27.070540</t>
  </si>
  <si>
    <t>3 -358.151986 53.150996 355.651381 291.701361 -44.366212 23.903168 -72.486960 -157.193985 -92.212587</t>
  </si>
  <si>
    <t>3 -887.344787 104.931892 912.129324 878.248871 -163.440288 -12.896042 -267.858395 -434.561325 -129.217361</t>
  </si>
  <si>
    <t>3 -762.379692 42.725003 1206.286847 872.651498 -321.346419 31.919392 -276.490566 -416.774882 -376.596137</t>
  </si>
  <si>
    <t>3 -21871.759858 1197.324598 27811.318046 23414.842583 -6807.455537 -2410.287826 -2217.486411 -11575.669991 -7541.050134</t>
  </si>
  <si>
    <t>3 -236.220256 13.235943 289.107925 256.784816 -145.624663 -19.868674 12.741334 -155.523144 -14.634462</t>
  </si>
  <si>
    <t>3 -755.846039 -31.827077 1969.373127 950.980776 -472.163690 -328.498414 -918.259863 -377.144104 -36.621637</t>
  </si>
  <si>
    <t>3 -331.069560 19.893548 738.060393 22.288290 -53.624420 -30.274664 -91.492740 -163.422413 -110.362827</t>
  </si>
  <si>
    <t>3 -4916.190762 859.192401 8144.197080 2392.188339 1033.821271 -229.656054 -2427.261650 -2543.074850 -2313.275303</t>
  </si>
  <si>
    <t>3 -745.072052 -62.982922 1532.233599 1126.330305 -387.656621 -345.872161 -499.370017 -446.630398 -170.989628</t>
  </si>
  <si>
    <t>3 -1798.854319 330.236041 3609.922358 1699.876959 -929.756951 -594.836564 -1318.737273 -1038.653545 40.785339</t>
  </si>
  <si>
    <t>3 -382.624003 39.367206 693.880898 418.238450 -162.124220 -64.751967 -249.942990 -249.939757 -42.108686</t>
  </si>
  <si>
    <t>3 -1118.624825 -218.345349 1203.944454 643.422789 -144.011542 161.813152 -187.883951 -335.436390 -4.888064</t>
  </si>
  <si>
    <t>3 -24039.375217 2855.498967 45524.052409 19880.012985 -12018.457844 1287.505428 -9151.074994 -13077.732100 -11260.658047</t>
  </si>
  <si>
    <t>3 -1258.928304 328.939513 2020.042806 887.013227 -605.674217 -85.681925 -491.965403 -460.432848 -333.323295</t>
  </si>
  <si>
    <t>3 -777.168521 170.656696 712.978394 447.635154 -228.248391 60.270036 -0.625091 -239.959549 -145.545967</t>
  </si>
  <si>
    <t>3 -89.936083 -25.423836 319.946153 -221.497077 63.411838 5.883183 -107.056562 -47.463548 102.134001</t>
  </si>
  <si>
    <t>3 -14.582994 -15.341749 131.108589 -5.704887 -2.831285 -30.580466 -78.544348 -30.570231 47.046559</t>
  </si>
  <si>
    <t>3 -2799.345377 395.044777 3909.591851 -58.761735 12.397469 313.223668 -1336.991121 -745.974087 310.770063</t>
  </si>
  <si>
    <t>3 -11687.913907 316.879965 15229.377459 11540.328355 -3973.420959 603.077319 -909.940162 -5366.320973 -5752.198931</t>
  </si>
  <si>
    <t>3 -4147.193543 349.831585 4331.849414 3228.618839 -1341.329289 -379.228849 -102.577362 -1449.027794 -490.975288</t>
  </si>
  <si>
    <t>3 -1902.316535 186.281526 3744.880295 332.073809 -845.511428 -153.780067 -249.112721 -1041.608049 -70.945253</t>
  </si>
  <si>
    <t>3 -3730.880637 740.931264 4294.639300 3995.040639 -1476.508333 -597.277455 25.824572 -2056.018278 -1195.779792</t>
  </si>
  <si>
    <t>4 -713.929433 36.354092 790.587766 937.280842 -26.191145 -113.072641 -783.061959 -384.301202 256.318280</t>
  </si>
  <si>
    <t>3 -904.072539 1.079247 2168.291878 801.879240 -337.910528 -255.121644 -210.259520 -885.313413 -378.580835</t>
  </si>
  <si>
    <t>3 -1415.255362 196.463247 3347.474113 1396.537058 -588.341183 -277.928210 -1291.159471 -1049.293495 -318.512872</t>
  </si>
  <si>
    <t>3 -1255.165390 -28.052108 2103.690642 1113.037438 -717.221932 217.964078 -484.089394 -832.524770 -117.648416</t>
  </si>
  <si>
    <t>3 -854.056607 81.535847 1799.784215 681.898450 -418.451062 -15.713967 -362.961826 -542.423452 -369.617867</t>
  </si>
  <si>
    <t>3 -118.030881 -2.999128 259.019478 74.370684 -40.290857 -10.138970 -76.574047 -76.427513 -8.930812</t>
  </si>
  <si>
    <t>4 -559.467381 12.606835 616.951005 756.617925 -192.482386 35.205778 -166.546210 -325.653509 -177.237075</t>
  </si>
  <si>
    <t>3 -2392.079484 -167.344116 2619.666345 2228.492223 -1032.595831 120.183256 -257.191263 -399.979877 -719.169085</t>
  </si>
  <si>
    <t>4 -606.984384 -80.665738 899.896545 983.176424 -343.547719 17.506864 -249.273322 -271.253229 -348.858179</t>
  </si>
  <si>
    <t>4 -5557.890252 172.286109 6512.950997 9276.258497 -984.660957 -589.847046 -2312.023894 -5201.331314 -1315.773871</t>
  </si>
  <si>
    <t>3 -350.118171 -57.100071 926.362386 -589.121776 97.300329 10.949357 -161.678293 104.436203 18.958006</t>
  </si>
  <si>
    <t>3 -168.959105 12.375803 307.638781 220.664159 -72.165710 -17.189653 -96.819414 -124.545143 -61.000818</t>
  </si>
  <si>
    <t>3 -1217.582611 -110.781776 1697.400207 244.094114 582.946187 -56.519781 158.775176 -626.660746 -671.678566</t>
  </si>
  <si>
    <t>3 -607.599299 46.982660 1037.107726 966.283969 -563.335714 21.998015 -178.399931 -462.594423 -260.448132</t>
  </si>
  <si>
    <t>3 -2179.659544 -474.246198 4044.394693 892.343709 479.224449 148.737295 -1566.673084 -1112.548777 -231.600494</t>
  </si>
  <si>
    <t>3 -2903.882196 -10.425676 3423.364193 953.990130 -398.324467 54.429550 1275.659601 -1623.581319 -771.267065</t>
  </si>
  <si>
    <t>3 -96.319668 2.177881 220.848321 112.539992 -55.567569 -31.976937 -40.603767 -63.385804 -47.713744</t>
  </si>
  <si>
    <t>3 -170.474600 -13.386066 210.406177 169.916952 -18.051571 -11.917886 -127.942358 -71.048293 32.495327</t>
  </si>
  <si>
    <t>3 -1827.292363 -551.388030 4759.890588 2354.277275 -905.436887 -754.473575 -96.637648 -2434.932916 -544.042023</t>
  </si>
  <si>
    <t>3 -263.639333 22.575282 312.471497 227.745630 -6.259349 -5.542398 -98.294539 -117.941008 -71.118820</t>
  </si>
  <si>
    <t>3 -114.699565 15.069213 201.953594 141.939161 -38.055257 -8.092934 -54.453950 -74.458030 -69.203056</t>
  </si>
  <si>
    <t>3 -69.202821 -12.134602 126.511330 26.953485 24.408262 -5.781063 -42.817357 -47.457972 -0.480784</t>
  </si>
  <si>
    <t>3 -1328.140895 109.405650 1616.735185 1064.497565 -219.237890 583.845023 -355.984614 -932.077060 -539.060962</t>
  </si>
  <si>
    <t>3 -419.453843 -17.959716 590.866551 500.778250 -128.878623 -35.057540 -454.298961 -139.512522 103.512830</t>
  </si>
  <si>
    <t>3 -838.328215 108.180295 1378.658318 1037.712857 -318.630659 -87.159500 -469.585327 -524.217422 -286.637640</t>
  </si>
  <si>
    <t>4 -51.422762 -3.160428 74.560772 106.200466 -27.290954 -18.781261 -47.670694 -38.458309 6.022768</t>
  </si>
  <si>
    <t>3 -61.427464 -81.314509 324.737195 43.265547 -51.598797 -42.688530 -88.343380 -41.264386 -1.368579</t>
  </si>
  <si>
    <t>3 -213.960634 -147.832960 681.040592 -21.248745 626.119425 10.029876 -319.921256 -465.869279 -148.368117</t>
  </si>
  <si>
    <t>3 -141.408092 18.198446 253.109228 184.374645 -58.812895 4.577005 -91.179684 -104.743852 -64.115783</t>
  </si>
  <si>
    <t>3 -11265.552142 2605.139854 22611.618883 6657.490020 -4650.249623 -1957.788116 -5715.720584 -7235.518737 -1049.546910</t>
  </si>
  <si>
    <t>3 -193.322891 19.283977 256.011185 59.315895 71.101230 -28.796711 -179.286284 -84.110722 79.801922</t>
  </si>
  <si>
    <t>3 -382.055623 18.219861 638.578685 292.975698 -121.976884 -12.189890 -123.090209 -123.995049 -186.468796</t>
  </si>
  <si>
    <t>3 -16482.720774 1171.967477 28110.773123 8393.556973 -4243.041128 -1455.730455 -3660.950365 -9588.507772 -2245.503822</t>
  </si>
  <si>
    <t>3 -42.039412 2.309366 94.065389 76.109750 -30.635437 0.979519 -79.422511 -34.958446 13.590889</t>
  </si>
  <si>
    <t>3 -55.129291 0.086293 94.682904 58.009224 -28.238308 -7.587940 -40.529756 -25.819260 4.525586</t>
  </si>
  <si>
    <t>3 -661.069548 -174.413619 1321.458313 843.948481 46.193007 -459.831480 -145.295184 -618.944034 -152.056377</t>
  </si>
  <si>
    <t>3 -3288.244046 417.320285 4423.371199 2834.704744 -550.809906 -101.855382 -1425.986290 -1447.513572 -861.018497</t>
  </si>
  <si>
    <t>3 -25.620917 -12.232926 75.997060 31.861962 3.298624 -28.272788 -36.328162 -21.018858 12.315502</t>
  </si>
  <si>
    <t>3 -109.523465 -7.562369 222.973261 88.269725 -49.109174 5.008012 -24.854273 -73.420870 -51.782365</t>
  </si>
  <si>
    <t>3 -396.164658 -30.843073 508.005229 396.622523 -45.447368 -32.281265 -196.017078 -199.054582 -4.826554</t>
  </si>
  <si>
    <t>3 -71.644220 3.588473 108.515059 106.563709 -32.914125 -11.628254 -46.779581 -43.375291 -12.326006</t>
  </si>
  <si>
    <t>3 -5280.259681 1071.715640 6817.058334 6353.761718 -1983.065040 -218.987936 -2602.109525 -3188.454597 -969.732864</t>
  </si>
  <si>
    <t>3 -3304.065979 -39.723380 4043.517272 797.278789 96.295028 -54.557706 -394.035046 -781.615369 -363.120067</t>
  </si>
  <si>
    <t>4 -4229.007675 327.214031 3601.360439 3772.003082 -1358.612105 -305.029058 -343.791929 -834.969569 -629.221644</t>
  </si>
  <si>
    <t>3 -1331.804971 188.144523 3394.817929 780.708989 -580.404590 -168.184012 -769.674393 -916.362308 -597.251884</t>
  </si>
  <si>
    <t>3 -59.803290 -2.837916 212.393724 70.827654 -38.609999 -37.884956 -58.239442 -75.977788 -9.868661</t>
  </si>
  <si>
    <t>3 -986.049716 238.961256 1980.730532 744.106632 -60.794562 -558.404756 -324.289122 -883.003251 -151.276880</t>
  </si>
  <si>
    <t>3 -44.454309 -27.238430 106.558729 103.019098 -29.569518 -8.815041 -24.489922 -44.730289 -30.281144</t>
  </si>
  <si>
    <t>3 -356.071037 47.322263 542.957515 463.729353 -159.792905 -41.359704 -131.475476 -238.077518 -127.235268</t>
  </si>
  <si>
    <t>3 -1654.556121 67.916864 2693.896176 2296.511141 -422.689923 -349.832347 -530.510335 -1183.194924 -917.552320</t>
  </si>
  <si>
    <t>3 -2542.075028 361.547318 3472.490924 3025.866533 -956.985317 -246.508727 -534.115174 -1328.302276 -1251.929157</t>
  </si>
  <si>
    <t>4 -455.451316 2.951457 335.496517 717.545158 -120.447481 -59.374059 -249.463047 -39.966517 -131.293412</t>
  </si>
  <si>
    <t>3 -240.579204 56.649805 273.880351 192.848904 -87.386848 -23.051832 -6.262890 -128.365109 -37.736353</t>
  </si>
  <si>
    <t>3 -531.209525 -106.133926 942.147056 444.665915 -142.250263 190.099013 -269.479924 -360.941949 -166.904645</t>
  </si>
  <si>
    <t>3 -1046.878543 80.125017 2006.363884 107.587821 -33.512327 -6.524683 -648.613475 -387.666485 -70.899216</t>
  </si>
  <si>
    <t>3 -1971.632669 417.741908 3461.330845 1228.091863 -274.744373 -360.612451 -1478.373313 -1154.316828 132.497459</t>
  </si>
  <si>
    <t>3 -166.546907 5.164042 323.731706 265.660953 -90.473863 -22.697975 -99.386443 -139.969516 -75.483063</t>
  </si>
  <si>
    <t>3 -66.139412 13.076803 98.122738 63.528452 33.073303 -27.054363 -79.174934 -71.331342 35.897620</t>
  </si>
  <si>
    <t>3 -5332.889583 10.053005 5764.239031 4449.772297 -272.683088 -320.664555 -1729.883102 -2305.522214 -262.496091</t>
  </si>
  <si>
    <t>3 -749.128383 132.589420 1180.521006 402.493043 -55.328064 -133.690506 -543.453895 -367.570558 133.558748</t>
  </si>
  <si>
    <t>3 -60.211168 11.771678 94.206387 48.985624 -16.236467 -5.432102 -38.226142 -41.612365 6.753468</t>
  </si>
  <si>
    <t>3 -961.886078 -200.521142 1741.503094 1115.296570 -412.205235 -114.705377 -470.044901 -645.988327 -51.470386</t>
  </si>
  <si>
    <t>3 -1816.584814 -136.477215 3481.300438 2377.962303 -806.540335 -622.805287 186.465363 -1476.640394 -1186.694315</t>
  </si>
  <si>
    <t>3 -2702.849621 544.301225 3832.223406 2965.358958 -968.261731 -494.878638 -686.891219 -1677.912839 -811.101466</t>
  </si>
  <si>
    <t>3 -1147.691877 70.214560 2212.501391 1578.430657 -627.118217 -194.755850 -554.738243 -838.523292 -498.328808</t>
  </si>
  <si>
    <t>4 -182.604454 32.676445 239.003115 246.608157 -101.182586 -41.914972 17.785650 -146.433705 -63.939465</t>
  </si>
  <si>
    <t>3 -311.537134 -13.851469 722.726512 550.511075 -218.568605 -137.242118 -176.679139 -296.402572 -118.958533</t>
  </si>
  <si>
    <t>3 -179.914279 -1.831276 203.178922 101.698889 35.081103 -24.746784 -69.168727 -60.834947 -3.466663</t>
  </si>
  <si>
    <t>3 -4954.971180 629.786002 9608.795076 3595.625027 -2511.017105 26.815956 -788.263483 -3121.572857 -2485.256041</t>
  </si>
  <si>
    <t>3 -5622.681839 498.705957 10793.338104 6021.668969 -2880.192564 -764.351489 -497.801651 -4637.765791 -2910.956232</t>
  </si>
  <si>
    <t>3 -102.496521 2.769394 190.748672 99.737771 -54.257212 -13.565070 -31.421187 -64.776005 -26.741910</t>
  </si>
  <si>
    <t>3 -386.283177 63.444616 615.477097 461.973589 -174.166719 34.307206 -91.744992 -348.858705 -174.151716</t>
  </si>
  <si>
    <t>4 -211.962149 -71.357404 244.019509 257.744382 72.975616 -40.689053 -95.866323 -130.903739 -23.965831</t>
  </si>
  <si>
    <t>4 -686.265399 -117.033587 546.075988 1319.364995 143.840086 -246.308119 -880.569397 -422.149368 343.032364</t>
  </si>
  <si>
    <t>3 -63.667250 -12.976244 89.101946 64.175954 -9.565195 -9.522540 -46.565735 -20.351491 9.370264</t>
  </si>
  <si>
    <t>3 -208.530414 20.637599 450.484663 207.171096 -149.789982 -27.883988 -33.030474 -146.234524 -112.825420</t>
  </si>
  <si>
    <t>3 -1408.429215 65.544099 2352.622096 820.675614 -455.193091 -178.220441 -488.745068 -807.429218 99.153739</t>
  </si>
  <si>
    <t>3 -13.296516 -7.964005 62.901985 17.506415 -13.041466 -11.667054 -32.340609 -20.651748 18.552314</t>
  </si>
  <si>
    <t>3 -21.663214 -6.642471 84.076783 27.580395 -17.890012 -11.973401 -29.525952 -33.216404 9.253605</t>
  </si>
  <si>
    <t>3 -723.678667 77.073614 838.348991 437.277218 -168.891833 102.738477 -337.088670 -348.702829 122.914830</t>
  </si>
  <si>
    <t>3 -59.497042 -23.989879 124.278979 108.898175 -46.219605 -27.094552 -19.544683 -88.287884 31.454409</t>
  </si>
  <si>
    <t>3 -181.987184 35.579827 277.867290 150.967273 -71.725188 -4.157666 -40.060638 -120.328290 -46.156604</t>
  </si>
  <si>
    <t>9 -10.847309 -13.265952 55.044346 -6.696473 -0.497723 -2.608226 -24.380584 -55.767850 59.019443</t>
  </si>
  <si>
    <t>3 -1752.311345 -771.903644 2716.043761 921.838051 1711.170578 -627.927173 -301.962026 -1677.586619 -217.372844</t>
  </si>
  <si>
    <t>3 -2448.081438 -125.619516 5093.395114 1545.130165 -877.028138 -424.236721 -137.128440 -1706.783502 -919.677119</t>
  </si>
  <si>
    <t>3 -133.666776 14.142117 265.888033 227.892537 -73.884448 -54.339331 -197.327650 -114.355851 65.648950</t>
  </si>
  <si>
    <t>4 -381.468518 -1.746037 308.003138 351.219635 -81.123630 1.563687 35.556113 -192.096541 -39.911671</t>
  </si>
  <si>
    <t>3 -787.876312 -59.124261 1016.849981 725.584427 -151.628439 200.403312 -417.973576 -474.449573 -51.793368</t>
  </si>
  <si>
    <t>3 -368.478344 -15.243863 1115.092491 206.542932 49.807540 -300.716721 -674.675594 -135.944560 123.598154</t>
  </si>
  <si>
    <t>3 -124.047963 19.127867 252.971701 218.528437 -67.362718 -38.106880 -118.046355 -170.904581 27.837609</t>
  </si>
  <si>
    <t>3 -1354.162857 155.013027 1417.892921 861.477938 -185.002281 -151.903283 -659.740163 -522.015121 438.425440</t>
  </si>
  <si>
    <t>3 -283.101399 38.342038 479.380087 284.571462 -100.489423 10.241692 -219.227423 -191.796251 -17.923864</t>
  </si>
  <si>
    <t>3 -16.344396 -10.345726 45.123085 31.339657 -7.095680 -5.591847 -28.269953 -18.245174 9.429572</t>
  </si>
  <si>
    <t>3 -137.942663 5.301373 210.888146 181.405689 -66.850917 20.597174 -108.962265 -79.873562 -24.564306</t>
  </si>
  <si>
    <t>3 -5947.535777 1314.609409 6644.539905 6601.252351 -2682.721743 -813.035576 82.440513 -3501.506277 -1698.089222</t>
  </si>
  <si>
    <t>3 -266.258542 29.750249 338.213736 193.097055 -97.730963 13.182251 -42.931819 -99.593529 -67.728954</t>
  </si>
  <si>
    <t>4 -66.516959 -25.958956 142.479017 207.649129 34.751565 -46.791712 -182.013805 -128.308783 64.709259</t>
  </si>
  <si>
    <t>3 -7195.515407 696.978714 15661.513874 8121.617438 -3508.305424 -407.228694 -4954.468089 -5356.154821 -3058.480731</t>
  </si>
  <si>
    <t>3 -8538.175186 2494.441927 9190.369643 7739.215677 -1277.870595 -2127.290208 -3115.763073 -4769.663955 404.655174</t>
  </si>
  <si>
    <t>3 -115.694725 -14.452357 331.220477 173.862202 -104.872844 -25.186508 -36.669016 -139.910169 -68.298354</t>
  </si>
  <si>
    <t>4 -71.933754 11.301836 65.464176 135.660491 -48.603681 -12.749009 -40.327916 -70.605071 31.791327</t>
  </si>
  <si>
    <t>3 -361.258852 -76.825855 1212.745463 797.120103 -271.257784 -189.678282 -243.342205 -426.446727 -441.056241</t>
  </si>
  <si>
    <t>4 -2545.405270 856.872590 2551.974682 2672.195770 -1095.125902 -266.481136 -34.292836 -1214.071271 -925.685080</t>
  </si>
  <si>
    <t>3 -69.178370 7.693157 162.598421 23.161913 -24.266756 -11.350728 -56.523886 -44.092337 11.957714</t>
  </si>
  <si>
    <t>3 -1253.783586 96.815387 2783.534965 1957.512543 -681.497007 -243.203069 -968.025955 -894.359164 -796.997824</t>
  </si>
  <si>
    <t>3 -54.026512 -0.733908 95.345823 69.780003 -21.424264 -18.365133 -15.865801 -52.815309 -1.896287</t>
  </si>
  <si>
    <t>4 -544.410661 72.115563 413.351259 525.170681 -126.055281 -82.619237 -160.250772 -323.730608 226.425183</t>
  </si>
  <si>
    <t>3 -16.041850 -5.754848 44.713100 16.225576 -5.130301 -7.267267 -17.282118 -24.635601 15.172718</t>
  </si>
  <si>
    <t>3 -115.031148 8.726641 149.551863 122.552139 -44.789763 -29.168973 14.302674 -80.982848 -25.161795</t>
  </si>
  <si>
    <t>3 -274.108304 -43.865657 855.118819 598.132614 -190.996332 -134.453747 -123.650430 -292.619679 -393.558599</t>
  </si>
  <si>
    <t>3 -35.288551 -4.257345 73.886471 56.741479 -18.574451 2.669779 -46.926506 -26.381771 -1.869678</t>
  </si>
  <si>
    <t>3 -1109.276548 -470.142199 5867.569215 1673.385106 1879.470920 -1410.299755 -3673.952890 -2316.988256 -439.787942</t>
  </si>
  <si>
    <t>3 -9169.002795 1782.684871 12605.685342 6861.137198 -3499.875300 -921.224039 -515.736347 -2996.964659 -4146.777475</t>
  </si>
  <si>
    <t>3 -1346.902000 99.541056 2859.383043 1222.480815 -595.787911 -444.480346 -97.313721 -1047.311561 -649.626224</t>
  </si>
  <si>
    <t>3 -9513.469475 2616.934022 13119.983598 5910.071187 -4848.462515 -936.522182 -988.166209 -5397.062066 36.547524</t>
  </si>
  <si>
    <t>3 -1147.377764 -14.418688 2400.180022 737.776919 -581.311994 -27.468441 -298.615604 -560.721761 -508.051531</t>
  </si>
  <si>
    <t>3 -2235.769960 415.157224 4551.283298 2557.188652 -1309.585217 -372.365530 -1369.047702 -1715.346699 -521.526867</t>
  </si>
  <si>
    <t>3 -1568.645880 250.028909 2988.285549 1488.787302 -864.903221 -204.702786 -499.067039 -1160.148568 -429.642798</t>
  </si>
  <si>
    <t>3 -2183.148989 476.336930 4182.404724 2157.141373 -1277.289294 -219.039421 -932.614352 -1533.127757 -670.676785</t>
  </si>
  <si>
    <t>3 -7556.283757 1400.116047 16891.825327 3757.664613 -2714.270261 -930.589360 -4607.523616 -4811.602181 -1429.429497</t>
  </si>
  <si>
    <t>3 -2905.171692 709.523762 3890.643661 3384.150893 -1611.613840 -661.139565 -425.601075 -1629.124594 -751.705894</t>
  </si>
  <si>
    <t>3 -135.742777 7.541420 185.955359 159.171044 -82.700937 -12.231450 -4.483358 -228.147831 110.635867</t>
  </si>
  <si>
    <t>3 -125.264214 11.652812 172.249940 148.600497 -49.395673 11.255948 -75.494012 -69.660702 -23.945873</t>
  </si>
  <si>
    <t>3 -740.987886 -25.512342 1773.988833 -92.424197 -86.148426 -77.492188 -325.582694 -554.869772 129.013332</t>
  </si>
  <si>
    <t>4 -2397.613314 401.947877 1736.808747 2283.328038 -391.031916 47.499427 -39.407610 -1345.768059 -295.771683</t>
  </si>
  <si>
    <t>4 -110.221900 -4.262245 68.724785 170.865720 -18.551839 9.538733 -35.370148 -89.313964 8.589811</t>
  </si>
  <si>
    <t>3 -128.040610 8.301591 130.813669 118.960078 -16.595301 -4.042834 -43.228265 -59.055839 -7.114109</t>
  </si>
  <si>
    <t>3 -6653.093402 1486.470908 8311.276210 4608.191017 -2493.826760 -84.566092 -971.002895 -2676.798977 -1526.656433</t>
  </si>
  <si>
    <t>3 -684.622229 108.686919 1357.467698 527.700443 -447.172698 13.618031 -305.255694 -485.516037 -84.910351</t>
  </si>
  <si>
    <t>3 -2147.770576 58.493730 4926.437833 2189.699207 -1404.503872 -176.966332 -982.354243 -1460.159544 -1002.894366</t>
  </si>
  <si>
    <t>3 -259.263114 -46.988882 460.965799 321.962120 -109.894004 68.917638 -203.830401 -169.872322 -62.000811</t>
  </si>
  <si>
    <t>3 -838.256959 81.217996 1181.286917 772.058600 -282.450345 -84.194376 -186.819403 -456.444043 -186.409461</t>
  </si>
  <si>
    <t>4 -5936.722044 1000.412961 6893.311700 7003.086789 -2368.227575 -1194.810035 861.865451 -3395.889739 -2863.107050</t>
  </si>
  <si>
    <t>4 -58.077843 -35.657974 67.849642 85.251688 -12.358462 -1.521073 -28.878674 -32.411671 15.803823</t>
  </si>
  <si>
    <t>3 -1542.116475 -257.547717 3094.633400 1595.592019 -689.111570 -274.442816 -352.898495 -965.923313 -608.204464</t>
  </si>
  <si>
    <t>3 -706.239825 -33.384129 1138.956547 511.375296 7.348971 -80.552661 -553.376059 -395.475215 111.336927</t>
  </si>
  <si>
    <t>4 -341.647754 39.586511 442.874759 444.162621 -210.675131 -50.250115 -155.249455 -90.631329 -78.172878</t>
  </si>
  <si>
    <t>3 -677.207889 -7.827629 1151.428304 619.500696 -96.671111 175.846597 -345.632191 -582.659414 -236.785176</t>
  </si>
  <si>
    <t>4 -3671.174148 976.476350 4580.478231 6598.286149 -1857.249093 -1243.463009 -686.788711 -3515.764620 -1180.829914</t>
  </si>
  <si>
    <t>4 -291.169992 28.932013 229.008092 235.715146 -160.278697 -7.985792 -114.136342 88.547006 -8.633772</t>
  </si>
  <si>
    <t>3 -1262.459029 -199.312383 2251.661918 1154.199793 -579.360633 -145.067881 -357.292630 -667.100998 -195.287366</t>
  </si>
  <si>
    <t>3 -459.845376 69.091758 575.868665 533.704615 -168.784870 -97.631717 -98.113779 -293.647014 -60.647941</t>
  </si>
  <si>
    <t>3 -39.268919 -13.231411 78.991508 61.217966 -28.917758 3.980828 -10.327174 -53.281918 0.836145</t>
  </si>
  <si>
    <t>3 -10.216232 -8.549558 58.519703 33.317661 -25.256584 -4.538262 -11.514713 -31.154765 -0.607860</t>
  </si>
  <si>
    <t>3 -674.423210 42.238131 893.273958 729.061096 -257.182708 -44.151739 -109.943255 -330.721579 -248.158495</t>
  </si>
  <si>
    <t>3 -2701.895993 90.687848 7276.940695 543.856123 -977.695934 -258.433196 -1313.435320 -1501.209094 -1158.829459</t>
  </si>
  <si>
    <t>4 -406.304699 -34.123354 511.256778 590.690615 -137.747888 -49.243870 -333.577795 -217.524405 76.570810</t>
  </si>
  <si>
    <t>3 -105.910682 -73.010835 268.315548 36.640425 49.667450 -38.716530 -93.885808 -96.681052 53.576923</t>
  </si>
  <si>
    <t>3 -1323.530222 187.035147 1938.247748 1278.955161 -568.464193 -113.690991 -374.172656 -727.951610 -296.440602</t>
  </si>
  <si>
    <t>3 -12325.989692 1739.827055 23503.517823 10932.984277 -4748.919492 -566.201194 -2497.557718 -9297.895499 -6739.863080</t>
  </si>
  <si>
    <t>4 -3550.945195 623.000929 4660.060754 6342.946766 -1790.196555 -979.056554 -1360.588895 -2353.610001 -1591.633212</t>
  </si>
  <si>
    <t>3 -776.595009 -26.852460 1931.904072 908.781075 -278.519419 -343.893622 -272.521348 -668.592498 -473.718512</t>
  </si>
  <si>
    <t>3 -1107.247569 152.783645 2505.157159 672.264879 -405.415825 -97.327690 -971.703589 -901.042151 152.517764</t>
  </si>
  <si>
    <t>3 -240.680898 44.659672 264.015954 220.500375 -20.413403 -25.427481 -88.672465 -121.781863 -32.203788</t>
  </si>
  <si>
    <t>3 -16229.839806 2048.914079 34908.276457 6418.978513 -4630.984494 -2758.399524 174.663908 -10828.226794 -9103.459724</t>
  </si>
  <si>
    <t>3 -1591.690131 125.616929 2582.427283 2018.366920 -857.042379 -235.444728 -323.708985 -1108.439793 -610.108568</t>
  </si>
  <si>
    <t>4 -6295.838277 1387.388187 9255.310872 9783.395229 -3702.327578 -1719.068415 -1217.135247 -5156.623055 -2335.131319</t>
  </si>
  <si>
    <t>3 -732.034614 127.789209 1195.212514 335.938818 705.060080 -376.857175 -631.758977 -835.029370 211.663864</t>
  </si>
  <si>
    <t>3 -107.306623 0.981793 174.177838 39.824260 -9.594330 -4.492317 -83.104424 -60.072363 49.584300</t>
  </si>
  <si>
    <t>3 -9762.675774 -1743.204021 25460.636737 9459.486250 -5959.879833 -3052.156109 -3418.991753 -7621.373063 -3361.991930</t>
  </si>
  <si>
    <t>3 -12268.029497 2460.456497 13999.633139 7785.953930 -1846.193445 -643.641248 -2216.821633 -5969.062432 -1302.445796</t>
  </si>
  <si>
    <t>3 -126.786770 17.688060 450.776558 241.168967 -102.140388 -82.258884 -178.747709 -195.682005 -24.018373</t>
  </si>
  <si>
    <t>3 -895.678895 173.470848 954.874010 917.731263 -214.844076 0.801843 -325.111826 -499.161403 -112.090738</t>
  </si>
  <si>
    <t>3 -3208.176850 -1125.122522 6830.582207 5161.233127 -2413.619968 -1770.157841 -843.551173 -2347.989183 -283.306296</t>
  </si>
  <si>
    <t>3 -114.659140 -97.213744 275.683968 32.671038 92.326516 -79.838384 -196.681842 -16.131893 103.840785</t>
  </si>
  <si>
    <t>3 -188.159610 -0.512792 290.069649 154.694216 102.897279 -166.590315 -111.028449 -206.289940 124.918018</t>
  </si>
  <si>
    <t>3 -1364.116391 304.839202 2216.213150 1580.478622 -727.061437 -112.212834 -388.128945 -1011.939546 -498.082182</t>
  </si>
  <si>
    <t>3 -286.478501 -127.309218 404.315315 204.882879 156.570903 38.367860 -99.160800 -172.338139 -118.853688</t>
  </si>
  <si>
    <t>3 -592.366799 -94.106500 827.630092 399.585049 -79.080148 -15.540837 -29.207121 -261.228221 -155.692907</t>
  </si>
  <si>
    <t>3 -42.932084 -32.249611 98.998158 61.842578 10.585644 -26.493686 -94.341699 -31.676087 56.265750</t>
  </si>
  <si>
    <t>3 -20.949597 -53.214836 468.346542 -221.557494 27.640295 -47.792980 -105.270725 -76.399596 29.194833</t>
  </si>
  <si>
    <t>4 -169.303936 -41.381791 177.059814 188.611708 -13.421451 29.866164 -91.956773 -70.543841 -8.931578</t>
  </si>
  <si>
    <t>4 -1240.501080 -274.120076 534.411560 1052.315143 159.675636 -94.063725 232.687791 -495.673431 125.257792</t>
  </si>
  <si>
    <t>3 -571.026921 -15.290106 1556.881460 714.855523 122.177822 -349.004330 -1043.795052 -588.806508 174.002691</t>
  </si>
  <si>
    <t>3 -2180.791261 375.441409 3353.093160 2122.503555 -882.042279 -328.177505 -898.406876 -1288.474181 -273.176300</t>
  </si>
  <si>
    <t>3 -1283.721397 -157.176666 2563.714810 886.191466 68.524637 -451.908723 -311.035511 -865.291688 -449.305426</t>
  </si>
  <si>
    <t>4 -323.112086 75.833590 301.737110 378.643466 -87.924294 -45.246788 -74.512576 -201.340255 -24.082284</t>
  </si>
  <si>
    <t>3 -2654.035640 140.017428 5322.577202 2282.555282 -1108.859599 -446.026024 -1064.373895 -1679.559790 -792.328184</t>
  </si>
  <si>
    <t>3 -145.036030 -19.544726 114.174201 78.860904 24.844031 2.891904 19.056594 -91.050686 15.801298</t>
  </si>
  <si>
    <t>3 -44.186697 -18.355147 116.607842 -33.761435 -16.093455 -25.726508 26.435316 -12.803615 7.882215</t>
  </si>
  <si>
    <t>4 -2264.219481 542.550184 2541.465827 3043.232867 -711.628984 -379.204085 -550.953463 -1784.556931 -436.716151</t>
  </si>
  <si>
    <t>3 -137.821074 -136.067918 322.793326 -20.626972 58.274750 -20.495812 -77.730574 -123.625582 135.295887</t>
  </si>
  <si>
    <t>3 -181.072972 -21.632188 261.286030 157.858376 -46.260898 0.078209 -6.812647 -96.505184 -66.941255</t>
  </si>
  <si>
    <t>4 -481.207791 49.568041 318.058156 342.652845 -30.176910 -5.674081 -34.246253 -143.884280 -15.091821</t>
  </si>
  <si>
    <t>3 -2134.416874 -62.267827 3541.222384 3424.239366 -1067.948684 -201.116301 -1781.896899 -1561.204098 -156.644898</t>
  </si>
  <si>
    <t>3 -6389.598483 150.530468 12367.628955 8039.266338 -1265.752188 -1128.253688 -6358.673567 -4687.665185 -727.594528</t>
  </si>
  <si>
    <t>3 -132.992904 -10.141928 239.406308 220.405830 -70.025221 -15.414278 -123.580914 -107.137546 -0.521626</t>
  </si>
  <si>
    <t>3 -42374.894264 3130.906069 59768.205032 28342.933979 14847.901777 -10957.365774 -24559.521268 -21881.823085 -6316.726284</t>
  </si>
  <si>
    <t>3 -308.119652 -46.499103 409.561336 49.972878 -1.337043 94.568205 85.444594 -238.623031 -44.973789</t>
  </si>
  <si>
    <t>3 -82.965280 3.707586 176.686384 65.623610 -29.772183 -16.698798 -28.834335 -74.235092 -13.512830</t>
  </si>
  <si>
    <t>3 -4055.763390 199.754147 5153.054755 4083.823163 -1032.315870 -893.448047 -238.372838 -2435.887865 -780.865173</t>
  </si>
  <si>
    <t>3 -953.194572 -113.705854 1560.784410 1185.225263 -287.473881 -153.248736 -467.190958 -558.087533 -213.113891</t>
  </si>
  <si>
    <t>3 -883.279614 139.409679 2294.632276 879.880601 -68.920664 -475.645933 -1127.551733 -879.527184 120.989374</t>
  </si>
  <si>
    <t>3 -227.618380 7.688245 700.504949 397.177259 -201.286214 -61.923532 -221.040850 -240.641974 -152.860949</t>
  </si>
  <si>
    <t>3 -9112.524251 2202.303805 11436.248136 7720.112945 -1764.926865 -2280.039241 -2524.998723 -5285.025934 -391.294289</t>
  </si>
  <si>
    <t>3 -162.938254 17.673396 253.345193 207.731279 -80.145662 -0.979429 -18.865408 -219.974430 4.151785</t>
  </si>
  <si>
    <t>3 -4098.623795 848.908737 6006.870843 4261.200242 -1805.221243 -223.990863 -611.406991 -2997.573668 -1380.187388</t>
  </si>
  <si>
    <t>3 -517.812786 91.270826 916.371145 315.895108 -167.507278 -16.817175 -340.096280 -271.547303 -9.763570</t>
  </si>
  <si>
    <t>3 -289.039729 25.973878 536.335926 258.447433 -17.968075 -83.467662 -227.551840 -248.630615 45.896753</t>
  </si>
  <si>
    <t>3 -1989.895159 -327.644262 4278.016239 2688.658018 -1589.348602 -626.639173 231.295784 -1536.508585 -1127.961162</t>
  </si>
  <si>
    <t>4 -1011.928613 -248.371978 1206.264130 1437.242478 -348.557235 -123.458822 140.485427 -848.576379 -203.112971</t>
  </si>
  <si>
    <t>3 -40.496779 -14.831966 81.302445 78.653686 -46.383754 -1.551603 -59.202084 -8.803097 11.312316</t>
  </si>
  <si>
    <t>3 -517.238731 55.184079 754.632233 456.689741 -103.854918 -52.849948 -223.756610 -272.178106 -96.634012</t>
  </si>
  <si>
    <t>3 -747.080026 13.059634 2372.722015 25.459462 -389.821002 -84.101971 -214.700152 -531.728300 -443.814415</t>
  </si>
  <si>
    <t>3 -19.086158 -6.136634 37.928038 35.569339 -9.075337 -8.108648 -19.582422 -22.109751 10.601105</t>
  </si>
  <si>
    <t>3 -1323.716592 -604.197872 3527.364853 -384.764212 27.173209 -627.843162 44.091944 -887.082209 228.938160</t>
  </si>
  <si>
    <t>4 -6106.745110 1445.928563 7519.101309 7597.144800 -1926.064811 -1028.482926 -2542.019208 -3252.195796 -1706.700826</t>
  </si>
  <si>
    <t>3 -304.811699 -86.615910 308.265909 252.632171 -13.482126 66.473333 48.184282 -193.058210 -77.591894</t>
  </si>
  <si>
    <t>3 -337.169517 -67.381000 664.980955 321.705576 227.653935 -174.056254 -391.634389 -326.038137 81.928030</t>
  </si>
  <si>
    <t>3 -129.343209 7.637253 196.278856 164.357528 -24.179817 -51.753906 -129.552472 -87.481729 54.035524</t>
  </si>
  <si>
    <t>3 -355.027449 50.910604 729.179602 367.116015 -211.080848 -29.368960 -136.225048 -239.397796 -176.108094</t>
  </si>
  <si>
    <t>4 -2865.865751 321.860062 2633.950780 2956.459322 -1015.726279 38.656358 -613.184073 -1199.928734 -256.252085</t>
  </si>
  <si>
    <t>3 -785.725088 171.105964 1769.010317 825.297299 -438.568002 -97.769858 -385.291815 -588.216296 -469.846102</t>
  </si>
  <si>
    <t>3 -2739.478893 -518.079066 6321.597577 3248.751758 -1464.244032 -1004.391433 661.390161 -2331.541566 -2174.036678</t>
  </si>
  <si>
    <t>3 -4922.468288 417.059934 7902.877567 6960.170575 -2892.497560 -1398.095616 351.717702 -4007.908049 -2410.896757</t>
  </si>
  <si>
    <t>3 -33483.056192 4740.825459 52732.247455 23898.230138 -8827.616553 -3676.330929 -8296.515199 -21609.605698 -5478.542555</t>
  </si>
  <si>
    <t>4 -40.154994 -2.500788 61.894041 84.736367 -15.461292 -11.716581 -53.323601 -37.342492 13.868502</t>
  </si>
  <si>
    <t>3 -1262.373309 240.856910 1604.129805 910.881537 -218.204605 -111.135014 -412.832694 -685.396360 -65.948900</t>
  </si>
  <si>
    <t>3 -414.251084 47.904215 526.336747 270.519404 166.592904 -75.313545 -309.462324 -201.151833 -11.180852</t>
  </si>
  <si>
    <t>3 -1716.750842 153.149884 2635.140242 1402.933652 -565.239759 70.202509 -198.314647 -1073.175236 -707.955052</t>
  </si>
  <si>
    <t>3 -404.435038 89.991649 749.852158 471.191989 -195.498934 -98.352330 -236.973865 -335.986192 -39.794472</t>
  </si>
  <si>
    <t>3 -2010.184147 390.053541 3515.974893 2518.355073 -1090.445293 -495.311035 -320.539008 -1599.559017 -908.356785</t>
  </si>
  <si>
    <t>4 -341.029761 -56.095408 237.121455 289.510602 85.924908 86.051646 -32.664196 -227.863666 -40.958615</t>
  </si>
  <si>
    <t>3 -75.553505 -11.414175 97.042722 46.064484 1.147907 -7.449485 9.663659 -48.332800 -11.170076</t>
  </si>
  <si>
    <t>3 -53.210352 -71.749898 151.101894 110.653406 -31.505004 -12.529262 -49.159453 -36.717548 -6.884978</t>
  </si>
  <si>
    <t>3 -187.492836 27.648398 197.735975 183.422063 -65.418930 -5.152498 -54.516453 -85.949709 -10.276990</t>
  </si>
  <si>
    <t>4 -193.506846 -9.049381 203.555555 207.912925 9.245661 21.782203 -81.176781 -131.040821 -27.724659</t>
  </si>
  <si>
    <t>3 -124.883097 -44.920223 282.619621 169.963165 -75.532222 -11.807141 -28.632118 -78.972346 -87.837612</t>
  </si>
  <si>
    <t>4 -1889.896377 -5.624061 1926.855876 2829.804657 -621.692582 47.639571 -214.828057 -1060.060853 -1012.223706</t>
  </si>
  <si>
    <t>4 -112.450968 -19.399224 140.008864 211.311915 -14.568133 16.102912 -135.033570 -77.369316 -8.602834</t>
  </si>
  <si>
    <t>4 -305.556154 30.134046 433.238942 505.869223 -115.232839 92.969900 -156.110143 -372.671641 -112.643513</t>
  </si>
  <si>
    <t>4 -214.036926 16.233093 208.637493 298.352342 -51.917377 24.213272 -105.217456 -158.995457 -17.270665</t>
  </si>
  <si>
    <t>3 -1156.394134 -268.404172 1372.220846 1017.744794 30.140415 44.457328 87.020026 -605.294123 -521.506611</t>
  </si>
  <si>
    <t>3 -10.154432 -44.678958 97.358549 10.139454 -8.900368 -15.983880 -23.428713 -30.491175 26.138777</t>
  </si>
  <si>
    <t>3 -2407.505581 -246.080921 5671.915182 3911.601880 -941.401697 -396.087569 -3351.794611 -2149.766863 -90.946900</t>
  </si>
  <si>
    <t>4 -49.818766 -24.984245 83.569846 84.635837 -51.416560 5.944818 -28.810596 -74.142916 55.021416</t>
  </si>
  <si>
    <t>3 -1665.282032 148.865097 4641.167811 2222.713577 -699.559391 -950.067377 -1611.051213 -1558.693125 -528.119688</t>
  </si>
  <si>
    <t>3 -382.582324 0.494745 609.049596 236.940616 -55.857012 8.474527 -175.410120 -133.658986 -107.455023</t>
  </si>
  <si>
    <t>4 -324.338395 -119.260407 494.670392 570.748274 1.101902 -337.066578 -133.164962 -315.281637 162.589429</t>
  </si>
  <si>
    <t>3 -30.786078 -12.413040 65.289027 55.192592 -12.251875 -0.802545 -36.488795 -31.209718 3.469875</t>
  </si>
  <si>
    <t>3 -357.471660 28.268300 627.182662 28.378175 -72.585054 -179.609628 117.678524 -203.696579 11.848835</t>
  </si>
  <si>
    <t>3 -131.905353 -20.994413 186.903074 176.485200 -37.278100 1.231564 -42.469770 -98.118350 -33.855820</t>
  </si>
  <si>
    <t>4 -576.455836 16.502940 779.602509 920.394928 -282.655437 -9.378137 -376.489717 -326.089760 -145.437213</t>
  </si>
  <si>
    <t>3 -16054.348976 3164.663260 15819.708801 11777.168970 -3501.281955 -1819.112069 -3926.538672 -6057.325514 596.800357</t>
  </si>
  <si>
    <t>3 -611.752874 57.598188 1590.821083 530.198874 77.656935 -265.914071 -752.073123 -608.549482 -17.992246</t>
  </si>
  <si>
    <t>3 -55.108851 -2.948274 105.592566 2.178248 8.215729 -13.777569 -34.753193 -34.572334 25.172592</t>
  </si>
  <si>
    <t>3 -140.989957 7.192104 387.767119 183.165957 -99.162573 -56.447643 -87.321646 -151.108664 -43.095809</t>
  </si>
  <si>
    <t>3 -59.714775 -74.141657 160.878960 79.819295 -25.094010 -17.453945 -23.547869 -25.151210 -15.596321</t>
  </si>
  <si>
    <t>4 -126.691905 -10.209492 201.928608 267.980293 -115.161856 -39.562269 7.929017 -173.475001 -12.739471</t>
  </si>
  <si>
    <t>4 -171.618303 -80.861108 122.922619 257.815704 4.606067 82.408642 43.564759 -127.659987 -131.179795</t>
  </si>
  <si>
    <t>3 -4089.721038 345.318792 3421.522755 2848.256197 -364.102003 212.087746 370.334579 -1565.731802 -1178.004584</t>
  </si>
  <si>
    <t>3 -1876.359510 202.124450 2037.520177 1122.785411 -298.738873 -22.807485 -111.753447 -790.084617 -262.712025</t>
  </si>
  <si>
    <t>4 -492.747718 13.061306 471.117588 501.583654 -108.894928 -26.796103 -169.891877 -122.459740 -64.979501</t>
  </si>
  <si>
    <t>3 -52.601734 -3.264153 160.976326 89.845209 -40.266589 -13.772436 -50.448858 -68.112309 -22.356142</t>
  </si>
  <si>
    <t>4 -475.446019 108.890237 430.360979 519.602901 -177.752548 48.017613 -84.509249 -259.414622 -109.753295</t>
  </si>
  <si>
    <t>4 -847.661475 58.528428 811.111878 829.634575 -161.012544 -42.838647 -279.866228 -258.304932 -109.603698</t>
  </si>
  <si>
    <t>4 -3279.301638 -5.550700 3258.907530 5554.027239 -1267.550525 339.750721 -1264.490942 -2053.583570 -1282.231160</t>
  </si>
  <si>
    <t>4 -1085.879862 102.395971 1006.041058 1037.280604 -226.968031 -45.039866 -307.178618 -298.599158 -182.067098</t>
  </si>
  <si>
    <t>4 -871.326914 200.403576 842.843747 951.273093 -371.775050 -3.345133 -173.295515 -331.030269 -243.754655</t>
  </si>
  <si>
    <t>3 -2447.309486 140.166340 4760.265496 2554.315471 -942.998413 -891.722205 -979.347384 -1539.404190 -653.995832</t>
  </si>
  <si>
    <t>4 -7556.644414 756.715816 4497.406228 6663.197911 -1054.338856 679.099278 434.403725 -2272.046025 -2147.870542</t>
  </si>
  <si>
    <t>3 -32689.644971 8343.440547 40214.026838 36645.985669 -17476.159999 -6137.537254 5146.896892 -21208.159783 -12839.347896</t>
  </si>
  <si>
    <t>3 -170.489910 -7.009213 235.765895 172.829810 -73.460756 -10.051687 11.695204 -184.796650 25.516077</t>
  </si>
  <si>
    <t>4 -172.920107 37.410453 209.987344 263.715979 -112.470430 12.448916 -79.081100 -126.298895 -32.793203</t>
  </si>
  <si>
    <t>3 -807.597115 -202.997931 2367.831783 -57.037447 -356.716714 190.275564 -713.573714 -298.172463 -122.037907</t>
  </si>
  <si>
    <t>3 -49.674184 -11.958628 73.989985 47.169847 -9.895700 -14.301368 -32.760502 -21.149382 18.579275</t>
  </si>
  <si>
    <t>3 -82.804518 8.014747 103.701362 91.971587 -34.389958 13.721108 -39.418611 -48.093450 -12.703143</t>
  </si>
  <si>
    <t>3 -20545.175409 4085.260402 25150.319244 22621.076107 -7482.378192 2131.869039 -7214.324369 -11162.954712 -7583.892772</t>
  </si>
  <si>
    <t>3 -156.544922 -72.177567 192.122425 179.213024 22.459189 -10.764042 -161.504504 -24.740560 31.934269</t>
  </si>
  <si>
    <t>3 -973.536178 67.752333 1013.583509 753.310561 37.565952 -142.907634 -138.316682 -402.709477 -214.747917</t>
  </si>
  <si>
    <t>3 -350.408753 -5.127635 717.403169 326.772164 -181.494753 -131.362354 -113.396242 -242.375060 -20.014269</t>
  </si>
  <si>
    <t>3 -220.276124 -44.368853 186.840161 130.313670 20.820131 19.568896 -11.875289 -52.441628 -28.584061</t>
  </si>
  <si>
    <t>3 -1206.410009 285.062078 1367.721758 653.545104 -286.995456 124.745047 52.367631 -521.988556 -468.057803</t>
  </si>
  <si>
    <t>4 -1779.153096 427.272746 1470.420589 1648.653826 -579.283132 178.906865 -125.316802 -879.182694 -362.331105</t>
  </si>
  <si>
    <t>3 -119.754216 0.028131 185.784783 19.280376 38.780402 -26.596932 -55.975908 -54.013690 12.464508</t>
  </si>
  <si>
    <t>3 -482.957442 -6.503421 554.795169 444.836772 -139.623112 -11.426082 -77.189971 -177.222677 -104.712257</t>
  </si>
  <si>
    <t>3 -38.483272 -2.509619 165.201392 16.048127 1.916779 -33.994261 -62.595069 -54.921457 9.335886</t>
  </si>
  <si>
    <t>3 -602.116976 10.710708 491.325006 412.761021 41.748522 -84.114657 9.117758 -258.956858 -20.475819</t>
  </si>
  <si>
    <t>4 -694.562398 109.060511 517.272336 793.247674 -236.719772 -55.131565 -63.517275 -226.747530 -142.907401</t>
  </si>
  <si>
    <t>3 -2185.682487 203.533007 3389.071027 1528.290263 -1011.006620 23.023507 141.229959 -1367.878039 -720.595895</t>
  </si>
  <si>
    <t>3 -315.836574 38.015561 332.876369 308.660313 -61.727680 -19.921043 -35.622039 -138.033098 -108.413845</t>
  </si>
  <si>
    <t>4 -281.668314 86.303797 354.510821 404.205185 -122.419552 -110.218664 18.626495 -192.682428 -156.658946</t>
  </si>
  <si>
    <t>3 -748.638918 150.225742 1341.656131 381.127157 211.785848 -61.261722 -1133.109727 -487.247814 345.441351</t>
  </si>
  <si>
    <t>4 -832.341577 50.282783 839.975786 1183.154773 -185.166747 -30.019646 -266.351192 -568.601235 -190.944738</t>
  </si>
  <si>
    <t>4 -558.727307 -29.980587 150.680359 1032.811229 -302.294683 -42.800324 -239.286684 29.265724 -39.670594</t>
  </si>
  <si>
    <t>4 -123.490847 -18.571839 20.515769 167.903706 -56.712971 -7.331279 7.701532 15.162901 -5.178574</t>
  </si>
  <si>
    <t>3 -69.976321 -5.207013 93.819559 54.399622 -18.373781 0.428616 -22.531186 -49.973652 17.413515</t>
  </si>
  <si>
    <t>4 -3963.604529 677.834292 3754.696436 5305.835528 -955.354722 -124.526604 -721.108165 -2705.399196 -1268.430670</t>
  </si>
  <si>
    <t>3 -151.664499 -53.808066 313.258125 256.373802 -84.120578 -21.022852 -102.667711 -123.908187 -32.443043</t>
  </si>
  <si>
    <t>3 -14135.720972 -1040.103348 13904.532210 11151.069044 -1322.786227 2534.147316 340.336208 -7017.710596 -4413.939880</t>
  </si>
  <si>
    <t>3 -101.753688 -21.215064 154.930383 128.504625 -31.736437 6.303445 -116.541622 -51.785898 33.292308</t>
  </si>
  <si>
    <t>3 -194.748715 29.212117 280.266525 190.455295 -84.175789 -10.478399 -69.252270 -106.381430 -34.898999</t>
  </si>
  <si>
    <t>3 -320.923141 64.697173 379.580435 137.412899 -112.939080 33.396992 42.345855 -116.079619 -107.494065</t>
  </si>
  <si>
    <t>4 -1371.728225 150.070494 1347.129464 1467.626207 -382.514822 21.591143 -164.967915 -686.341577 -380.874459</t>
  </si>
  <si>
    <t>4 -1231.067743 230.306041 1035.396310 1422.565143 -40.726360 138.512262 -361.528474 -862.726548 -330.736471</t>
  </si>
  <si>
    <t>3 -63.037454 -9.413325 154.850468 93.096879 -24.873308 -19.354989 -101.279177 -57.849775 27.859411</t>
  </si>
  <si>
    <t>4 -494.786356 114.090023 496.727837 501.026923 -203.827796 -5.912194 -91.303161 -230.968865 -85.050996</t>
  </si>
  <si>
    <t>3 -261.303935 30.643665 339.674237 269.248069 -93.467443 -15.215825 -13.863179 -213.382988 -42.335170</t>
  </si>
  <si>
    <t>3 -2673.728898 -80.331094 6715.760307 3761.419079 -668.284598 -1627.313792 -5256.622199 -2157.544770 1986.590696</t>
  </si>
  <si>
    <t>3 -2672.824270 445.126814 5663.694028 2881.040078 -1698.235825 -438.981746 -950.282383 -2148.013091 -1081.556958</t>
  </si>
  <si>
    <t>3 -332.691441 -27.460138 845.814880 493.073754 -226.210477 -105.030925 -290.120074 -297.130550 -60.248502</t>
  </si>
  <si>
    <t>4 -129.181984 -14.830149 151.563589 155.744222 -45.898336 2.096888 -40.755273 -44.702230 -34.038163</t>
  </si>
  <si>
    <t>3 -3131.360378 563.755588 3413.553389 3221.574482 -1126.469342 277.570860 -759.594103 -1890.879335 -568.181226</t>
  </si>
  <si>
    <t>9 -1612.412207 341.295522 1285.740896 1573.153275 -265.917324 298.997534 -996.434735 -2281.482126 1657.054481</t>
  </si>
  <si>
    <t>3 -146.686844 17.061566 211.085562 183.325019 -76.847126 -12.604253 -33.864749 -102.510584 -38.960044</t>
  </si>
  <si>
    <t>4 -1124.279807 276.835906 1012.792741 1187.464698 -387.519506 73.944944 -275.419198 -563.216935 -200.608938</t>
  </si>
  <si>
    <t>4 -11550.128810 755.275002 12622.237799 13370.676100 -4260.119918 -421.121699 -2624.082099 -6166.178092 -1726.677072</t>
  </si>
  <si>
    <t>4 -1691.102126 -46.374476 1194.008948 2196.000035 -185.254627 -56.625164 -178.488002 -1062.334839 -169.843845</t>
  </si>
  <si>
    <t>4 -5596.085174 295.185728 5280.733223 7151.650761 -1411.469151 -378.776548 -2108.969507 -2500.963554 -731.370542</t>
  </si>
  <si>
    <t>3 -272.609899 28.142297 287.353082 120.079977 -2.880214 -7.352189 13.206088 -155.447482 -10.494837</t>
  </si>
  <si>
    <t>4 -2806.790585 426.275457 2523.660900 3382.139521 -380.152426 -57.467398 -433.023110 -1840.035647 -814.648942</t>
  </si>
  <si>
    <t>3 -131.142792 25.605136 265.322560 127.025680 -70.026750 -19.816853 -55.280273 -106.948366 -34.739482</t>
  </si>
  <si>
    <t>4 -256.320955 -1.249913 341.519016 478.094494 -167.475926 39.553909 -114.050946 -264.253286 -55.820529</t>
  </si>
  <si>
    <t>4 -611.098007 -33.297773 718.000554 789.465451 -191.553647 33.738153 -205.015543 -338.791849 -161.454804</t>
  </si>
  <si>
    <t>4 -890.616152 116.396161 361.895318 659.158196 134.964710 149.146295 81.440204 -383.349886 -229.039879</t>
  </si>
  <si>
    <t>4 -895.633277 12.960155 942.428613 1171.370346 -515.731769 -58.531109 -64.766698 -323.908631 -268.189487</t>
  </si>
  <si>
    <t>4 -8.419012 -11.384562 35.376171 42.378341 1.225634 2.559609 -41.119893 -39.906613 19.290077</t>
  </si>
  <si>
    <t>4 -1010.524152 1003.675751 1014.548137 1032.898258 -588.106425 195.952333 -152.099761 -1255.191674 -241.156907</t>
  </si>
  <si>
    <t>3 -98.951842 -34.625134 359.305734 223.729586 -98.604062 -31.838215 -129.432778 -113.369127 -76.214950</t>
  </si>
  <si>
    <t>3 -3845.608390 482.586378 3324.665212 2513.849067 -1244.379342 767.755227 1264.837080 -1844.404482 -1419.335005</t>
  </si>
  <si>
    <t>4 -655.975591 -3.956254 991.205231 1002.833781 -319.983020 -85.659246 -372.587950 -415.074593 -140.807496</t>
  </si>
  <si>
    <t>3 -82.300839 7.137452 145.152109 85.379277 4.644126 -30.982846 -116.499775 -68.484966 55.954406</t>
  </si>
  <si>
    <t>4 -1968.133958 89.330542 1807.573712 2671.847370 -600.513644 -13.061460 169.101710 -1187.056875 -969.104756</t>
  </si>
  <si>
    <t>3 -914.166795 88.166908 1125.134829 1044.166066 -380.104408 163.791702 -375.920397 -501.963869 -249.114233</t>
  </si>
  <si>
    <t>4 -2236.804253 256.973290 2326.929817 2545.167611 -446.654548 102.048796 -748.471194 -1258.348938 -540.865803</t>
  </si>
  <si>
    <t>3 -493.851949 -28.768208 502.001603 428.365950 -88.527387 101.300365 146.007417 -389.437543 -177.096093</t>
  </si>
  <si>
    <t>4 -4242.270069 229.399386 4387.066199 5667.635866 -1299.198674 -84.291652 -2367.159871 -1790.108252 -501.107735</t>
  </si>
  <si>
    <t>4 -9024.409938 1225.803486 9823.245939 12774.227450 -3975.207329 -54.255981 -4251.866399 -4398.696209 -2118.898396</t>
  </si>
  <si>
    <t>3 -2257.426922 352.194716 3330.822909 2666.346333 -1022.650959 -159.367248 -697.520339 -1226.855910 -985.560948</t>
  </si>
  <si>
    <t>3 -1124.775601 -340.707451 2014.773052 1992.357185 -553.383993 -35.921434 -1348.475260 -628.472646 24.590867</t>
  </si>
  <si>
    <t>3 -92.624836 1.734457 275.014709 143.231283 -69.464475 -37.873646 -91.853854 -104.324765 -23.839334</t>
  </si>
  <si>
    <t>3 -390.035721 54.087923 604.596193 167.346042 -90.395444 25.268125 -165.438703 -163.245732 -42.187487</t>
  </si>
  <si>
    <t>3 -5061.971031 322.651798 5777.125691 5114.247306 -944.002748 -79.728138 -981.777254 -2665.684239 -1480.926960</t>
  </si>
  <si>
    <t>4 -6310.400883 680.724073 6658.875976 6697.198238 -2019.139185 297.681761 -1266.888614 -3363.620054 -1374.486503</t>
  </si>
  <si>
    <t>3 -19.729584 -10.356753 50.640668 22.548925 -7.047348 -0.810595 -35.946643 -15.525176 16.225969</t>
  </si>
  <si>
    <t>3 -270.834314 -14.820109 645.963128 314.770135 -180.399654 -70.194365 -150.036063 -208.487963 -65.964505</t>
  </si>
  <si>
    <t>3 -41.831787 -6.122228 106.742037 14.509261 -23.213947 -18.075279 -38.461626 -53.489488 59.942346</t>
  </si>
  <si>
    <t>4 -2657.336715 298.032867 2979.740840 3125.327237 -833.091652 -103.972216 -1181.890793 -1336.377002 -290.463390</t>
  </si>
  <si>
    <t>4 -1123.438286 -107.299557 1125.917624 1232.690731 -273.025273 16.201432 -149.544226 -477.737486 -243.773934</t>
  </si>
  <si>
    <t>3 -1018.525236 -303.500018 1436.575932 1196.567487 -325.902345 -233.478994 146.403511 -517.839114 -380.320073</t>
  </si>
  <si>
    <t>3 -242.866959 24.369256 244.191497 211.089166 -92.494538 21.676848 -27.368874 -98.232652 -40.367696</t>
  </si>
  <si>
    <t>3 -232.449661 -31.447236 466.052767 298.539980 -75.725347 -53.435424 -60.807375 -277.209911 -33.520838</t>
  </si>
  <si>
    <t>4 -115.014120 -25.548289 243.005789 307.296601 -63.809718 -21.492765 -245.279159 -121.706100 42.544833</t>
  </si>
  <si>
    <t>3 -211.158549 30.223283 257.351847 117.533656 -23.015214 -27.334319 -69.475394 -87.154321 13.025921</t>
  </si>
  <si>
    <t>4 -3594.385858 -102.127957 3974.552199 4917.810659 -656.424623 -205.976880 -1861.889067 -2168.415715 -303.198318</t>
  </si>
  <si>
    <t>4 -3987.772204 973.303817 3887.441667 5182.276750 -1954.799044 -322.242854 709.903495 -2493.660418 -1994.472369</t>
  </si>
  <si>
    <t>3 -5829.303616 -1148.889823 3261.735889 3253.435620 1067.531176 1300.592454 2289.115651 -1872.919817 -2321.355043</t>
  </si>
  <si>
    <t>4 -215.532568 -0.811994 312.562892 351.914592 -70.022165 30.029053 -173.066849 -163.032031 -72.043788</t>
  </si>
  <si>
    <t>4 -93.754696 -16.254583 106.273058 130.013900 -41.581569 -8.671677 -28.309349 -47.016458 -0.699767</t>
  </si>
  <si>
    <t>4 -73.758924 6.103303 102.825341 104.649593 -23.141805 3.954372 -60.958287 -38.945541 -20.728683</t>
  </si>
  <si>
    <t>3 -1578.799173 163.804687 1556.773315 1298.878402 -219.796679 7.438436 -452.967207 -634.161409 -141.200245</t>
  </si>
  <si>
    <t>3 -96.858237 -13.270538 211.425370 -11.721901 -43.263076 2.078095 -10.881691 15.746978 -53.257509</t>
  </si>
  <si>
    <t>3 -249.897553 29.693455 380.614339 314.045934 -117.422248 14.388084 -84.192931 -203.254362 -83.976700</t>
  </si>
  <si>
    <t>4 -1263.822227 88.759239 1813.277248 1832.500982 -748.577519 -35.362935 -197.770699 -782.781030 -706.238042</t>
  </si>
  <si>
    <t>4 -3358.927788 507.426846 2597.727824 4717.263675 -1193.068106 665.997387 -658.126277 -1970.488583 -1307.828114</t>
  </si>
  <si>
    <t>3 -143.153941 11.090967 128.415516 98.341862 -7.046746 1.663457 -15.050895 -65.303002 -8.958932</t>
  </si>
  <si>
    <t>4 -249.114217 -53.592881 -23.486664 335.142299 -105.776560 -40.421691 -13.976173 84.920501 66.303170</t>
  </si>
  <si>
    <t>3 -62.297022 8.698574 86.499547 47.766927 40.281678 -4.111743 -33.825338 -66.134791 -16.878570</t>
  </si>
  <si>
    <t>4 -469.234045 43.604489 375.301455 697.924479 -144.624662 -11.953274 -68.755971 -254.856716 -167.411850</t>
  </si>
  <si>
    <t>4 -191.620077 -8.391219 271.277129 272.339137 -46.255647 -32.273696 -178.402417 -109.364231 22.688384</t>
  </si>
  <si>
    <t>3 -393.831206 -38.242656 518.213221 449.628816 -39.222677 27.695489 -105.767848 -292.853802 -125.626936</t>
  </si>
  <si>
    <t>3 -227.831630 -4.495824 372.527854 263.745299 -94.514817 -36.333200 -118.812159 -142.349826 -11.939498</t>
  </si>
  <si>
    <t>4 -270.130635 -147.745923 412.828266 586.387375 -113.592981 -86.926312 -219.764277 -212.475613 51.414992</t>
  </si>
  <si>
    <t>3 -1760.605602 -89.587556 1486.875445 1424.939785 300.821194 -35.927692 -169.076700 -1052.619395 -104.841044</t>
  </si>
  <si>
    <t>3 -962.777602 222.450478 1537.721724 1143.860204 -465.529827 -61.018479 -436.530398 -881.241572 -96.941879</t>
  </si>
  <si>
    <t>3 -168.250332 10.278681 209.593918 172.712936 -71.202450 9.814109 2.322262 -146.232553 -19.038272</t>
  </si>
  <si>
    <t>4 -346.854823 45.117971 320.954522 355.352180 -185.643081 -13.634476 -105.739202 6.465761 -76.022178</t>
  </si>
  <si>
    <t>3 -9080.423111 871.495722 8620.890455 8482.270916 -127.911391 -183.394686 -2801.132542 -4597.469130 -1184.419002</t>
  </si>
  <si>
    <t>3 -1653.147403 158.577474 1876.009319 1576.717157 -483.772672 85.496149 -293.567490 -754.994584 -511.326169</t>
  </si>
  <si>
    <t>4 -583.938395 107.976107 594.526161 724.465042 -222.308982 7.650497 -174.292554 -274.332904 -179.748845</t>
  </si>
  <si>
    <t>3 -3139.636655 451.508563 4867.706294 3723.353318 -1448.088362 -250.755867 -1079.677762 -1930.855698 -1193.578615</t>
  </si>
  <si>
    <t>3 -235.696251 22.132135 520.753194 246.431003 -206.647344 -31.552015 -147.101921 -111.434617 -56.888167</t>
  </si>
  <si>
    <t>4 746.378321 5.071886 2122.173146 2347.752355 -1293.776416 -556.109755 -1135.044339 -1277.489711 -958.977873</t>
  </si>
  <si>
    <t>3 -19416.685141 -4679.277350 26640.696629 24557.424606 -7340.868706 -1929.910212 -1397.778865 -9202.910262 -7231.072804</t>
  </si>
  <si>
    <t>4 -3117.304295 -83.536951 2839.521972 3148.673158 -351.612417 -154.117352 -670.660915 -1324.896019 -286.111479</t>
  </si>
  <si>
    <t>3 -17.839593 -2.358851 55.968294 38.093932 -27.847977 -4.737514 -15.728467 -30.210940 4.660629</t>
  </si>
  <si>
    <t>4 -99.943957 -57.085546 278.209359 407.985028 -108.779133 -29.727338 -209.872152 -172.355970 -8.433822</t>
  </si>
  <si>
    <t>4 -3187.412750 619.509813 3130.301703 3324.036846 -1201.823984 318.129129 -334.164956 -1648.213128 -1020.389301</t>
  </si>
  <si>
    <t>3 -3524.509198 768.727597 3232.641354 2847.026931 -1095.378869 384.573190 398.669075 -1999.098504 -1012.682952</t>
  </si>
  <si>
    <t>3 -10320.841872 2094.560687 13823.108240 10090.650339 -4490.587619 836.941737 -2739.584445 -6632.626859 -2661.717671</t>
  </si>
  <si>
    <t>3 -16713.852933 718.002831 17871.719645 16768.670568 -3305.385195 880.727951 -2799.547103 -9158.077789 -4262.408566</t>
  </si>
  <si>
    <t>3 -1727.701334 273.152927 1563.208656 1551.954142 -291.776333 -15.858780 -497.778007 -765.212874 -90.009089</t>
  </si>
  <si>
    <t>3 -120.193561 2.408660 151.987845 131.157017 -34.369924 19.942307 -65.018647 -61.906733 -24.008567</t>
  </si>
  <si>
    <t>3 -1738.045015 -147.422606 3097.149133 1900.587504 -943.513204 -430.068808 -86.020073 -1019.912007 -632.774528</t>
  </si>
  <si>
    <t>3 -61.617000 -2.769114 166.711725 110.334408 -55.633341 -12.030088 -40.897728 -69.761882 -34.337514</t>
  </si>
  <si>
    <t>3 -63.553175 -0.905165 176.318538 98.159446 -50.383932 -23.947026 -46.046682 -65.320044 -24.322445</t>
  </si>
  <si>
    <t>3 -156.661086 -31.520141 392.193169 271.908464 -105.023549 -18.689916 -173.968963 -138.289359 -39.950446</t>
  </si>
  <si>
    <t>3 -247.545754 -59.733017 457.608095 55.164682 34.543681 28.078215 -89.354394 -118.731144 -60.033721</t>
  </si>
  <si>
    <t>3 -138.165918 12.025441 359.386261 207.678694 -128.281294 -36.145700 -87.166555 -151.720576 -37.611340</t>
  </si>
  <si>
    <t>3 -778.735897 26.029025 1732.512040 935.676367 -254.126358 -103.480074 -298.727462 -769.827988 -489.326382</t>
  </si>
  <si>
    <t>4 -68.563230 -17.942865 76.738512 150.146766 11.073535 -4.867269 -88.822293 -59.519776 1.755635</t>
  </si>
  <si>
    <t>4 -138.940912 8.448187 108.691637 283.456843 -43.258694 24.746197 -123.240348 -121.179039 1.274723</t>
  </si>
  <si>
    <t>3 -188.088795 21.837683 301.779903 214.114932 -78.945388 -35.052985 -26.264706 -187.541339 -21.841163</t>
  </si>
  <si>
    <t>3 -288.419178 -20.747195 317.651670 220.390414 41.747868 -68.224028 64.072475 -195.266811 -71.209172</t>
  </si>
  <si>
    <t>3 -68.399970 -12.667404 220.915993 203.164372 -91.413484 13.097638 -72.655168 -137.495410 -54.549579</t>
  </si>
  <si>
    <t>3 -574.510654 17.938443 777.954680 768.089864 -197.581624 -83.732790 -374.691131 -366.320370 32.844613</t>
  </si>
  <si>
    <t>3 -278.784355 -88.953119 578.450892 431.495668 -167.856398 47.243453 -306.419371 -100.102328 -115.079713</t>
  </si>
  <si>
    <t>3 -5550.782138 621.940050 7676.560809 2816.506874 -749.720419 -613.006974 -1690.094645 -1995.732020 -515.746103</t>
  </si>
  <si>
    <t>4 -109.538519 -16.570163 172.587185 177.445940 -35.578096 -20.722401 -82.461995 -102.497600 17.333822</t>
  </si>
  <si>
    <t>3 -4694.066257 728.229421 5337.238609 5118.416709 -1968.609041 -235.175617 294.744248 -2754.611801 -1826.206604</t>
  </si>
  <si>
    <t>3 -606.398173 34.368080 528.053298 261.276178 94.111604 43.417106 89.111565 -295.913384 -148.034938</t>
  </si>
  <si>
    <t>3 -205.209135 -30.705714 531.007805 199.237974 -82.819547 -209.380268 -164.128647 -22.575073 -15.427413</t>
  </si>
  <si>
    <t>3 -1240.390958 108.950630 2699.368953 1666.320779 -526.889572 -465.112623 -698.990174 -974.862178 -568.410193</t>
  </si>
  <si>
    <t>4 -4671.112133 687.870437 3159.467253 5918.806264 -1330.835716 82.115372 -1140.962656 -1435.434591 -1269.960522</t>
  </si>
  <si>
    <t>4 -86.932780 4.692261 72.715407 143.064059 -18.638620 -8.746817 -37.305846 -54.992006 -13.855580</t>
  </si>
  <si>
    <t>3 -783.512102 56.304286 875.143163 324.904933 -252.450329 -8.301392 -84.530547 -464.384835 336.819284</t>
  </si>
  <si>
    <t>3 -150.405359 -12.905177 164.333717 158.219967 -20.484209 30.708559 -74.716653 -59.969346 -34.783189</t>
  </si>
  <si>
    <t>3 -3136.556272 -201.060079 8326.573087 3523.314923 -674.732958 -469.699589 -3841.441047 -2446.573636 -1079.902767</t>
  </si>
  <si>
    <t>3 -93.107884 16.597539 103.198664 59.590806 -19.340356 3.789296 -22.852458 -68.766749 20.890258</t>
  </si>
  <si>
    <t>4 -313.927805 31.451401 373.833756 393.001937 -151.737913 -22.305841 -48.397741 -189.243109 -72.676584</t>
  </si>
  <si>
    <t>3 -445.203713 -54.737506 931.364171 889.719299 -217.769485 -134.442498 -577.857034 -435.480164 44.402690</t>
  </si>
  <si>
    <t>3 -360.355056 38.891359 440.972913 438.165062 -187.737817 0.836399 -122.725656 -140.032794 -108.017493</t>
  </si>
  <si>
    <t>3 -13000.322419 -2898.508239 15995.402551 12891.181826 -188.049585 548.505576 -5033.722190 -3506.921158 -4807.706223</t>
  </si>
  <si>
    <t>3 -52.680385 1.208386 75.616034 41.566771 -11.689490 -2.511132 -15.986099 -32.570326 -2.954659</t>
  </si>
  <si>
    <t>3 -7471.714792 -1322.571716 15333.891862 11679.230412 -4798.916171 -893.188418 -1560.801027 -5874.704060 -5091.299900</t>
  </si>
  <si>
    <t>3 -301.314011 1.514208 570.989418 352.082147 -212.587715 80.014662 -247.936158 -316.534478 73.766448</t>
  </si>
  <si>
    <t>3 -531.609198 69.226399 783.973022 498.400974 -146.074099 42.636002 -224.861892 -401.377881 -90.316409</t>
  </si>
  <si>
    <t>3 -1281.715711 94.582741 1122.742309 367.403085 436.987515 -126.931744 -657.483642 -156.243614 200.643539</t>
  </si>
  <si>
    <t>4 -9416.563536 1769.788959 8586.254512 9818.987917 -3231.134734 267.479174 -1864.518425 -4188.443785 -1741.895247</t>
  </si>
  <si>
    <t>3 -524.514279 115.086490 504.965612 321.280401 -56.690361 111.139824 -227.726093 -207.397733 -36.152268</t>
  </si>
  <si>
    <t>4 -834.952623 13.020463 1076.152589 1093.088811 -278.279183 -220.441772 237.401492 -927.763107 -158.236960</t>
  </si>
  <si>
    <t>3 -1407.803603 101.837073 3079.052915 1994.102124 -954.696407 -291.423117 -1141.886148 -1481.386334 102.172361</t>
  </si>
  <si>
    <t>3 -635.748122 39.898443 1029.683475 817.722522 -254.273162 -346.379046 -167.956244 -619.900112 136.943863</t>
  </si>
  <si>
    <t>3 -13.370488 -6.827607 49.026215 30.221976 -11.460566 -5.288583 -27.499547 -21.506178 6.704286</t>
  </si>
  <si>
    <t>3 -939.378481 -266.836603 1467.390939 1240.719067 -358.964784 -16.663175 -397.350970 -422.888663 -306.037561</t>
  </si>
  <si>
    <t>4 -879.562804 -74.885097 116.120509 887.714327 89.698446 20.071898 356.997146 -466.730829 -49.432485</t>
  </si>
  <si>
    <t>3 -1227.500119 79.858634 2817.586643 1628.219030 -748.333822 -146.664075 -755.565551 -1049.835579 -597.768058</t>
  </si>
  <si>
    <t>3 -1183.326338 241.665368 1403.537664 1246.631270 -427.031891 54.929913 -176.734129 -761.353078 -398.328066</t>
  </si>
  <si>
    <t>3 -692.110562 -14.958246 829.439844 358.738614 39.787771 -39.089036 87.444082 -423.092345 -146.174192</t>
  </si>
  <si>
    <t>3 -23.299598 -12.846730 72.282807 33.736056 -19.938477 -4.062775 -18.925781 -24.230688 -2.715033</t>
  </si>
  <si>
    <t>3 -85.536305 -2.891097 111.384552 -6.946419 34.018608 6.980559 -7.322758 -53.373806 3.685579</t>
  </si>
  <si>
    <t>3 -81.124995 2.034754 173.455065 84.816349 -20.587891 -23.082808 -10.514647 -84.454538 -40.542111</t>
  </si>
  <si>
    <t>4 -2819.337438 243.809602 2846.095640 4335.456684 -886.775633 442.054136 -1498.474672 -2285.814181 -377.034887</t>
  </si>
  <si>
    <t>3 -320.246457 54.543903 755.515387 448.763746 -225.667590 -81.510360 -176.483073 -286.693374 -168.224808</t>
  </si>
  <si>
    <t>3 -1837.368517 -113.599847 3281.842590 779.252008 -483.429345 101.303186 -200.192450 -883.547325 -644.286204</t>
  </si>
  <si>
    <t>4 -442.446383 -187.794153 55.801340 514.512408 322.970658 -55.228615 267.808271 -297.489291 -178.136642</t>
  </si>
  <si>
    <t>4 -209.943918 20.249620 179.806133 367.449328 -159.393989 -22.062132 31.820728 -209.852965 1.924248</t>
  </si>
  <si>
    <t>3 -60.306532 -0.418657 112.530458 31.037806 -19.784001 -3.010923 -12.829335 -38.277676 -8.941970</t>
  </si>
  <si>
    <t>3 -208.947750 -0.395712 296.352115 57.693232 18.816921 5.162296 -116.819104 -76.983079 25.119070</t>
  </si>
  <si>
    <t>3 -166.278965 23.603094 188.754239 139.211079 -48.338228 4.620819 -35.816435 -110.524371 4.767241</t>
  </si>
  <si>
    <t>3 -551.175037 19.318732 1108.960067 627.592474 -298.509789 -51.886547 -248.351187 -403.371472 -202.581551</t>
  </si>
  <si>
    <t>4 -8657.401573 1914.850017 7773.923765 10098.835381 -3110.369074 721.279935 -2532.255061 -2640.731440 -3568.194236</t>
  </si>
  <si>
    <t>4 -1885.802498 361.371539 1893.668519 2198.029118 -904.067796 89.169892 -65.485675 -885.346081 -801.553884</t>
  </si>
  <si>
    <t>3 -13614.262967 779.431184 10904.319388 10046.782179 -628.745424 1986.228736 1436.578399 -6006.736057 -4903.765056</t>
  </si>
  <si>
    <t>3 -2178.421530 110.491991 2617.592477 1232.654136 -301.259730 -109.615442 274.881157 -1010.456562 -635.886833</t>
  </si>
  <si>
    <t>3 -33.214389 -3.442009 68.557455 42.920262 -19.018684 -2.377759 -33.011469 -23.039126 2.625329</t>
  </si>
  <si>
    <t>3 -1925.781469 -1704.574171 3530.628730 1843.077880 53.768396 75.949438 -1297.466938 -651.964698 76.322848</t>
  </si>
  <si>
    <t>3 -320.095640 -30.459307 500.475395 188.626940 -69.085762 -12.035938 -209.717838 -99.660908 51.948507</t>
  </si>
  <si>
    <t>3 -5258.719182 830.213113 6008.117926 4770.586084 -1392.946616 -472.464149 -931.227293 -2378.831132 -1174.798170</t>
  </si>
  <si>
    <t>3 -459.371374 30.468861 764.910673 464.390533 -174.948484 -2.368079 -175.593465 -257.538072 -189.955254</t>
  </si>
  <si>
    <t>3 -271.106012 -95.985299 544.346616 266.539680 -116.870624 -33.189277 -51.577351 -189.925453 -52.236652</t>
  </si>
  <si>
    <t>3 -1316.977653 151.248823 1816.452712 921.936468 -468.247698 225.481520 -134.955600 -881.938999 -313.013229</t>
  </si>
  <si>
    <t>4 -1328.306750 -16.736941 2004.447421 2276.424285 -613.491566 -234.553170 -1263.914367 -763.189632 -60.689220</t>
  </si>
  <si>
    <t>4 -1657.548477 101.220832 1363.484142 2963.864274 -80.974456 -398.916505 -846.234106 -931.496224 -513.416339</t>
  </si>
  <si>
    <t>3 -5114.860072 1134.359943 6300.011471 4763.730968 -1421.094676 -4.050207 -1586.606923 -2752.847065 -1318.697055</t>
  </si>
  <si>
    <t>3 -2001.360248 -130.226763 3031.288123 2967.016262 -1090.219739 -377.665370 -230.642126 -1509.936292 -658.274341</t>
  </si>
  <si>
    <t>3 -712.557251 63.912906 680.142402 642.796853 -149.829076 -61.538165 -54.405807 -377.245124 -31.287146</t>
  </si>
  <si>
    <t>3 -1128.051256 -4.348221 1047.612287 453.256179 69.974878 -0.539128 -290.629547 151.553969 -298.843589</t>
  </si>
  <si>
    <t>3 -585.309067 14.803976 1184.617456 232.346924 157.876586 -277.435254 -233.265789 -393.732314 -99.911001</t>
  </si>
  <si>
    <t>4 -384.938627 76.859408 397.122517 448.658088 -112.683940 -5.477523 -197.546817 -218.841791 -3.154344</t>
  </si>
  <si>
    <t>3 -427.389832 -36.312265 732.665718 54.498263 55.280400 -50.040558 232.047129 -261.557251 -299.197239</t>
  </si>
  <si>
    <t>3 -314.806265 9.971367 398.967259 320.720850 -159.542693 4.203287 -77.729640 -78.888955 -102.898551</t>
  </si>
  <si>
    <t>4 -115.145839 18.848485 18.425392 162.090083 -13.168412 -50.338854 -42.936055 -2.101030 24.325254</t>
  </si>
  <si>
    <t>3 -2884.289536 -351.788548 4413.142899 4231.312011 -1440.907616 -203.466635 -681.854363 -1803.515359 -1278.671399</t>
  </si>
  <si>
    <t>3 -169.921440 2.483326 313.046365 164.340326 -69.858292 11.632757 -53.846005 -120.840918 -77.038414</t>
  </si>
  <si>
    <t>3 -209.377267 -68.023310 309.902551 147.149838 45.382927 -0.817862 -107.359666 -87.859802 -29.000919</t>
  </si>
  <si>
    <t>3 -115.865278 -26.850206 234.695937 58.270337 -8.610818 -26.151842 -112.868629 -87.260166 84.637945</t>
  </si>
  <si>
    <t>3 -3646.396370 949.681029 4088.178307 3937.347869 -1916.875082 300.687410 -164.001599 -2879.590517 -669.046291</t>
  </si>
  <si>
    <t>4 -330.600061 -107.086861 58.755739 313.331736 180.867449 -79.885944 37.100349 -83.580151 11.092971</t>
  </si>
  <si>
    <t>3 -1044.491381 109.534885 1769.064255 956.676526 -413.095840 -98.268273 -421.898910 -588.661847 -268.870009</t>
  </si>
  <si>
    <t>3 -311.392313 45.255161 244.228065 68.270064 -82.684393 114.378097 121.194541 -186.372901 -12.879817</t>
  </si>
  <si>
    <t>3 -450.650873 -34.537615 806.458278 564.803950 -231.978620 82.348433 -174.646908 -305.989991 -255.808618</t>
  </si>
  <si>
    <t>3 -393.425105 41.136383 562.316410 77.389514 -7.322707 25.990208 -94.138892 -190.754325 -21.196538</t>
  </si>
  <si>
    <t>3 -483.432456 -1.088193 1082.874437 142.473757 156.158239 -200.322241 -116.108900 -446.827108 -133.733573</t>
  </si>
  <si>
    <t>4 -220.811406 -95.559207 294.884005 363.587402 9.349547 -125.848273 -14.974576 -178.018819 -32.611681</t>
  </si>
  <si>
    <t>4 -778.432237 97.120952 960.073811 1131.734591 -261.766497 -112.094950 -26.719476 -632.774043 -377.150909</t>
  </si>
  <si>
    <t>4 -707.947147 94.475634 808.731973 1074.055963 -346.542422 -171.013770 91.408168 -492.642596 -350.535424</t>
  </si>
  <si>
    <t>3 -74.421131 10.079149 174.279931 114.955668 -45.745880 -26.086443 -57.993137 -68.258423 -26.810600</t>
  </si>
  <si>
    <t>3 -669.309265 -21.625144 1193.616663 462.744555 -173.117787 41.536751 -326.334127 -316.618918 -190.900478</t>
  </si>
  <si>
    <t>3 -592.848495 -18.152328 1176.018719 522.748942 -232.387596 -45.027115 -165.039722 -282.908301 -362.411074</t>
  </si>
  <si>
    <t>3 -781.639828 132.901738 1071.262970 889.863947 -132.970753 -71.105905 -381.094530 -459.158701 -268.062518</t>
  </si>
  <si>
    <t>3 -1383.128196 208.452736 2262.223241 1734.081908 -715.299829 -131.600129 -259.169692 -924.444824 -791.129055</t>
  </si>
  <si>
    <t>4 -1669.115597 389.897733 1767.361137 1817.912162 -532.192327 -143.182991 -254.008493 -1047.002118 -329.680968</t>
  </si>
  <si>
    <t>3 -2767.177993 -608.582986 5232.327961 4645.708162 -1997.444367 -307.001101 -175.023472 -2697.467697 -1325.369307</t>
  </si>
  <si>
    <t>3 -37.371988 -2.162155 64.987685 50.838037 -15.403189 -6.044638 -26.360611 -32.106461 3.622487</t>
  </si>
  <si>
    <t>3 -501.550134 38.211602 949.446367 471.366316 -166.202742 -101.187176 -248.180934 -346.584692 -95.323872</t>
  </si>
  <si>
    <t>4 -28184.451298 8631.416563 20108.784167 26843.674604 -9333.758921 -423.517061 -4447.324699 -9865.525540 -3329.457293</t>
  </si>
  <si>
    <t>3 -535.719681 124.025414 830.178691 516.560382 -202.662905 -7.932719 -298.207462 -304.700550 -121.545549</t>
  </si>
  <si>
    <t>3 -627.200717 50.520913 784.193365 181.398375 99.537960 -141.877984 -316.663269 -260.484856 230.566167</t>
  </si>
  <si>
    <t>3 -3635.035800 265.008790 5653.621045 4215.540508 -1036.136730 -604.044527 -2665.205613 -2221.851488 28.051927</t>
  </si>
  <si>
    <t>3 -122.659615 1.044724 309.450179 31.625776 -25.274114 -30.676093 -75.962113 -74.889684 -12.661798</t>
  </si>
  <si>
    <t>3 -1.962169 -24.656573 78.647251 -7.167882 2.856683 -16.643687 -30.304330 -29.592449 28.822841</t>
  </si>
  <si>
    <t>3 -2070.858171 -121.874966 4311.585787 1609.907129 -580.280559 -405.618552 -166.939570 -1587.245280 -988.704498</t>
  </si>
  <si>
    <t>3 -838.161842 35.367865 1278.623984 977.105298 -338.275424 -4.929321 -17.092854 -647.064368 -445.580702</t>
  </si>
  <si>
    <t>3 -3237.629492 -779.305804 5262.821839 1947.336635 963.098051 -75.055656 -1674.721552 -2008.438225 -398.156325</t>
  </si>
  <si>
    <t>3 -5644.900339 1032.820146 7667.690632 5174.997388 -2569.685879 -261.084494 -1096.033110 -1929.401254 -2374.446050</t>
  </si>
  <si>
    <t>3 -61.853215 -18.565944 103.704579 63.055694 -8.670262 -15.333061 -4.212444 -50.582843 -7.543709</t>
  </si>
  <si>
    <t>3 -8575.819407 2181.464184 13414.746059 12422.735945 -4686.955204 -1626.001641 -1259.169522 -7107.518218 -4763.550286</t>
  </si>
  <si>
    <t>3 -434.733062 -140.916406 394.058283 126.163836 136.863537 120.652715 103.114603 -171.011841 -134.198500</t>
  </si>
  <si>
    <t>3 -636.925040 65.620379 1033.027119 336.934794 -281.521962 5.951608 -114.924366 -350.918727 -57.253155</t>
  </si>
  <si>
    <t>3 -423.256355 -61.232766 337.602899 312.856237 -48.077941 84.501504 -0.947948 -175.758071 -25.692415</t>
  </si>
  <si>
    <t>3 -120.178921 -13.658446 295.641111 123.927641 -77.419883 2.443251 -74.550171 -110.454571 -25.751111</t>
  </si>
  <si>
    <t>3 -455.795130 52.418451 869.634248 579.973600 -260.742215 -49.108488 -166.559793 -338.128064 -231.696082</t>
  </si>
  <si>
    <t>4 -445.593646 -239.653665 435.199292 582.765435 120.003694 -33.522945 -331.757333 -76.148426 -11.297047</t>
  </si>
  <si>
    <t>3 -147.342262 -1.912048 377.541883 201.158237 -64.587760 -15.217271 -204.792224 -107.970915 -36.880477</t>
  </si>
  <si>
    <t>3 -1179.427423 125.443976 1286.975086 1086.391021 -72.349855 53.680691 -663.741365 -712.332617 75.344962</t>
  </si>
  <si>
    <t>3 -164.985067 16.570274 260.390802 205.391836 -67.639494 -48.184981 -120.014537 -80.820878 -0.708988</t>
  </si>
  <si>
    <t>3 -252.873839 43.505205 548.972611 208.902120 -123.726236 -66.859854 -99.845605 -189.360542 -68.716342</t>
  </si>
  <si>
    <t>4 -1927.437628 370.066113 1443.122010 1548.047139 37.172502 36.409449 -588.432415 -669.532930 -249.435620</t>
  </si>
  <si>
    <t>3 -46252.485231 5131.807091 70139.367504 46049.414187 -20276.998168 -6437.349824 -1738.713320 -29615.861061 -16999.778272</t>
  </si>
  <si>
    <t>3 -214.755982 -29.845054 356.203504 106.757781 -62.447179 -84.464214 -73.295292 -124.346298 126.188320</t>
  </si>
  <si>
    <t>3 -3048.466242 495.945168 3425.897811 3368.016233 -1506.086625 73.876268 -197.562886 -1923.707001 -687.936929</t>
  </si>
  <si>
    <t>3 -780.944469 -128.013623 2233.895274 528.372096 -613.355927 -252.937730 -740.781905 -724.451487 478.208421</t>
  </si>
  <si>
    <t>4 -196.611527 -49.773468 390.565998 404.070286 -95.985861 -22.809540 -275.072324 -149.767709 -4.619853</t>
  </si>
  <si>
    <t>3 -4488.758141 482.456260 8015.688982 6157.785364 -2609.707000 -1169.170732 -1551.780837 -3706.967891 -1129.576558</t>
  </si>
  <si>
    <t>3 -279.692620 -16.813424 855.243111 391.256310 -184.980484 -74.362867 -253.557631 -300.353046 -136.741997</t>
  </si>
  <si>
    <t>3 -1217.082750 -229.300531 3214.427270 1398.206321 -460.659526 -254.923808 -389.160369 -1281.758800 -779.761758</t>
  </si>
  <si>
    <t>3 -290.900124 -149.178280 900.286263 538.629813 -105.236251 -275.131231 -339.478801 -451.329156 172.330516</t>
  </si>
  <si>
    <t>3 -286.637853 25.640332 575.337196 208.415055 -101.607694 -64.520347 -71.470273 -209.455750 -75.704555</t>
  </si>
  <si>
    <t>3 -5203.023239 -2161.930990 12799.887116 1809.497663 403.067221 -564.266799 -4175.131658 -2081.843000 -826.389743</t>
  </si>
  <si>
    <t>4 -33.860737 -2.446013 54.352604 60.010986 -18.250693 -8.031859 -33.471666 -23.607811 5.304491</t>
  </si>
  <si>
    <t>3 -17.821420 -9.183660 34.175617 28.464859 -23.719559 26.750305 1.107163 -6.988637 -32.785152</t>
  </si>
  <si>
    <t>3 -2562.509855 494.894314 6771.394825 2818.747632 -2057.582167 16.909802 -1948.998670 -2468.820827 -1064.051598</t>
  </si>
  <si>
    <t>3 -410.928009 27.993572 1486.160380 774.385707 -378.606977 -250.580367 -478.284663 -486.892711 -283.251623</t>
  </si>
  <si>
    <t>4 -27273.798030 2591.276534 28020.575883 38281.599622 -10815.579777 -6612.283881 -4165.949766 -16718.957582 -3307.179084</t>
  </si>
  <si>
    <t>3 -806.488377 153.654071 1573.645237 1078.540748 -448.371441 -79.981849 -513.244730 -706.381541 -251.375373</t>
  </si>
  <si>
    <t>4 -185.015074 3.671105 169.856085 314.094853 -69.631047 -2.765617 -64.330742 -114.354323 -51.526988</t>
  </si>
  <si>
    <t>3 -20846.054457 2445.072908 35906.860750 20895.916861 -7554.896794 -6099.235655 -4974.041553 -16683.516692 -3090.405214</t>
  </si>
  <si>
    <t>3 -1019.966974 169.692160 1290.300680 840.205738 -66.201183 186.740729 -737.670706 -704.866117 41.748845</t>
  </si>
  <si>
    <t>3 -784.467842 -162.052761 1239.155229 903.184049 -435.228859 -255.764074 294.811370 -496.163390 -303.486352</t>
  </si>
  <si>
    <t>3 -1429.387874 170.286672 2645.497142 955.696842 -397.368491 -184.341734 -1106.170990 -955.168781 300.938608</t>
  </si>
  <si>
    <t>4 -195.572291 4.594346 292.299231 338.389198 -97.679489 -24.156211 -189.133618 -128.248973 -0.494742</t>
  </si>
  <si>
    <t>3 -622.628131 116.101264 1112.745880 773.787418 -318.925328 2.980400 -407.080161 -438.842537 -218.142544</t>
  </si>
  <si>
    <t>3 -552.730204 -82.244324 511.772160 439.022741 -10.114710 74.341185 -27.311368 -231.347964 -121.394185</t>
  </si>
  <si>
    <t>3 -205.232747 12.969449 578.706951 221.196801 -118.780338 -51.698599 -155.759937 -221.149713 -60.254921</t>
  </si>
  <si>
    <t>3 -2453.174067 139.159399 2855.023777 1941.632341 -174.020156 -266.756214 -869.517533 -1205.309700 32.928301</t>
  </si>
  <si>
    <t>3 -151.940068 -5.871212 399.639490 194.256293 -132.190574 -40.964978 -55.052006 -144.901849 -62.976295</t>
  </si>
  <si>
    <t>3 -380.862825 7.075734 547.983342 349.487048 -103.525840 -13.527357 -95.959615 -200.540069 -110.134268</t>
  </si>
  <si>
    <t>3 -251.805265 47.554162 290.525654 274.737279 -56.551391 -78.385169 -52.726084 -140.723516 -32.629987</t>
  </si>
  <si>
    <t>3 -130.198194 14.744339 142.628469 118.644122 -31.859770 -15.735338 -22.156950 -103.006415 26.938267</t>
  </si>
  <si>
    <t>4 -151.007272 -44.640409 123.371171 161.202577 77.488763 -34.282705 -18.934773 -65.842173 -47.356866</t>
  </si>
  <si>
    <t>3 -727.859890 171.789524 1041.929036 201.763386 -12.628282 -194.221306 -309.219874 -438.171817 266.603747</t>
  </si>
  <si>
    <t>3 -3311.380610 268.783250 7890.589786 2852.045266 -1592.704108 -509.685023 -1608.245087 -2660.471241 -1328.949993</t>
  </si>
  <si>
    <t>4 -438.003340 61.090888 485.280283 494.406584 -94.145039 56.418980 -193.952234 -318.811627 -52.291727</t>
  </si>
  <si>
    <t>4 -507.105650 -50.301006 366.170513 622.375818 -57.112842 -4.444512 57.049396 -416.983325 -9.654270</t>
  </si>
  <si>
    <t>3 -4025.568722 -159.781672 6805.009875 6493.084545 -2046.197563 -410.554162 -3356.136422 -3138.116883 -161.805055</t>
  </si>
  <si>
    <t>3 -56.519067 -10.823889 143.412613 87.016220 -33.434268 -19.327578 -83.347984 -49.125006 22.147452</t>
  </si>
  <si>
    <t>3 -367.257797 -37.571313 637.941058 511.003234 -71.255758 -75.817789 -407.748953 -251.558870 62.257416</t>
  </si>
  <si>
    <t>3 -4081.438868 -153.740823 6917.591541 6567.355906 -2104.836763 -376.117202 -3410.856537 -3183.467317 -174.557283</t>
  </si>
  <si>
    <t>4 -595.884207 22.364422 770.063073 868.360985 -171.924610 0.970915 -384.093918 -293.018497 -216.842038</t>
  </si>
  <si>
    <t>3 -1585.264436 174.667956 4173.735630 2598.316600 -1453.343017 -1092.314999 230.096217 -2140.823959 -905.081294</t>
  </si>
  <si>
    <t>3 -43.877474 -6.127271 112.131592 55.710432 -24.958577 -18.537287 -68.925745 -35.283889 29.867163</t>
  </si>
  <si>
    <t>4 -1218.063485 157.532391 1175.186573 1908.072225 -513.556977 -21.463794 -569.676587 -554.437763 -363.601376</t>
  </si>
  <si>
    <t>4 -417.162949 73.573980 727.049526 770.861565 -450.523751 -259.683377 -141.235555 -154.686298 -148.195814</t>
  </si>
  <si>
    <t>3 -185.806642 -2.884851 450.064267 276.931996 -109.687984 -72.634976 -111.269358 -172.314396 -72.400123</t>
  </si>
  <si>
    <t>3 -142.801682 -27.816043 416.567909 249.829382 -95.841024 -49.698154 -160.724967 -140.404794 -49.112529</t>
  </si>
  <si>
    <t>3 -400.080849 58.257187 314.552508 196.494409 174.176365 -84.140727 -197.977399 -204.765971 143.479202</t>
  </si>
  <si>
    <t>3 -846.936770 28.021470 1718.861556 965.487424 -418.615057 -171.786736 -302.091427 -563.504840 -409.437514</t>
  </si>
  <si>
    <t>3 -207.609104 17.547623 251.302506 220.261408 -56.208165 3.717345 -77.698654 -146.178432 -5.135893</t>
  </si>
  <si>
    <t>3 -1334.866546 146.707164 1469.471484 1438.552630 5.368433 -101.054859 -430.463333 -700.241106 -493.483012</t>
  </si>
  <si>
    <t>3 -1572.898321 -65.917010 2665.442020 2453.573227 -791.112261 -134.025477 -1283.145363 -1285.472234 13.528987</t>
  </si>
  <si>
    <t>3 -152.577450 -10.774085 271.779272 252.257978 -79.862569 -17.301026 -140.070730 -121.532395 -1.921587</t>
  </si>
  <si>
    <t>3 -91.636771 -18.419513 218.181995 54.606725 -46.454217 -20.562809 -30.866084 -42.503940 -22.346483</t>
  </si>
  <si>
    <t>3 -1264.509225 138.225988 2412.510899 1759.509674 -469.408666 -195.567911 -933.282517 -653.567608 -793.914671</t>
  </si>
  <si>
    <t>3 -178.173003 -18.577100 442.881391 205.819397 -102.498735 -13.350533 -108.271381 -144.983943 -82.847361</t>
  </si>
  <si>
    <t>3 -1531.864781 -157.731440 3182.322327 1506.313828 -302.721022 -108.315578 -563.039015 -1586.635495 -438.357126</t>
  </si>
  <si>
    <t>3 -98.077023 -30.089810 254.517790 25.422846 20.918258 -36.932884 -82.006595 -89.628323 35.874064</t>
  </si>
  <si>
    <t>3 -170.185521 -47.570476 282.545597 46.009694 -90.379784 -6.219540 -4.597919 -117.044892 107.439727</t>
  </si>
  <si>
    <t>3 -275.262320 -82.660770 611.308691 421.510929 -120.649631 -71.924028 -250.358572 -201.524050 -30.446137</t>
  </si>
  <si>
    <t>3 -2332.307031 -72.738272 3779.685076 2063.631649 -1555.611235 -459.835312 -940.453102 -1720.219852 1237.833166</t>
  </si>
  <si>
    <t>3 -1787.767579 318.743257 3014.860212 2202.934453 -887.854293 -185.605125 -612.485526 -1225.290930 -837.546579</t>
  </si>
  <si>
    <t>3 -2234.977123 -151.268810 3708.804292 670.706072 -360.909478 242.001890 -403.069645 -888.760195 -582.566070</t>
  </si>
  <si>
    <t>3 -1660.071538 -144.028785 3269.498974 1725.104273 -731.095520 -973.841572 -1823.836611 -1295.265039 1633.519540</t>
  </si>
  <si>
    <t>3 -4039.582713 -726.530544 7652.747992 496.702863 -667.675230 755.618674 -1543.229556 -1131.099987 -796.985686</t>
  </si>
  <si>
    <t>4 -475.097895 27.022037 126.496386 947.474393 -226.573968 -29.582005 -169.515838 -197.206611 -3.022036</t>
  </si>
  <si>
    <t>3 -3361.186121 -249.571416 3368.656301 2287.325720 -601.843054 -863.190098 -11.786343 -2391.456198 1823.017095</t>
  </si>
  <si>
    <t>3 -34509.104287 6694.549611 51640.733631 37226.038800 -15714.294168 -2899.545560 -11725.008653 -15394.038418 -15319.635995</t>
  </si>
  <si>
    <t>4 -3182.172788 490.341838 4252.947631 4567.195089 -1227.578287 816.795960 -2519.494000 -2314.427983 -883.633699</t>
  </si>
  <si>
    <t>3 -31992.545225 -79.122416 35012.423540 12202.395828 -10493.496959 1329.866795 -488.542229 -6278.314558 787.159801</t>
  </si>
  <si>
    <t>3 -249.360196 21.512437 355.907455 222.789454 -44.385974 -27.271543 -96.615364 -144.216228 -38.362942</t>
  </si>
  <si>
    <t>3 -379.229849 -1.150545 594.269496 321.823762 -46.951544 -30.166587 -118.649041 -155.980332 -183.970334</t>
  </si>
  <si>
    <t>3 -1261.089883 -124.215634 1810.209964 1438.190889 -88.717303 -90.215084 -928.180118 -616.097792 -139.896772</t>
  </si>
  <si>
    <t>3 -789.056701 -89.712957 1586.062246 215.269265 -343.884610 -131.660753 -11.860995 -339.577408 -95.597093</t>
  </si>
  <si>
    <t>3 -109.979713 -7.315620 252.023446 108.143032 -59.869378 -17.471423 -35.407309 -90.961692 -39.161522</t>
  </si>
  <si>
    <t>3 -8.028000 -6.935757 47.182454 17.096380 -6.605495 -8.846243 -34.740399 -17.862997 18.739750</t>
  </si>
  <si>
    <t>3 -1654.839216 51.777043 3719.914453 2186.239454 -976.290985 -325.353205 -971.742140 -1237.415297 -792.298917</t>
  </si>
  <si>
    <t>3 -113.172080 8.543101 177.688786 115.090851 -37.641816 -6.960196 -39.997655 -70.564279 -32.988150</t>
  </si>
  <si>
    <t>3 -2146.229868 261.622196 2265.374222 1469.826969 74.995894 -96.333812 -842.119857 -862.136027 -125.036040</t>
  </si>
  <si>
    <t>3 -1254.747552 -18.796097 3027.828030 1525.745622 -485.954217 -512.059632 -344.391052 -1077.889186 -859.748578</t>
  </si>
  <si>
    <t>3 -9.936852 -7.021649 49.475409 13.039520 -6.709758 -1.948094 -24.652680 -19.589828 7.343411</t>
  </si>
  <si>
    <t>3 -57.587052 -16.459013 137.596491 -6.993307 39.582940 -24.686901 -60.464567 -51.380291 40.390675</t>
  </si>
  <si>
    <t>3 -111.567977 -3.779976 248.234768 157.721300 -43.390785 -43.934711 -170.671557 -91.987914 59.374900</t>
  </si>
  <si>
    <t>3 -745.501786 79.848716 1751.615033 1035.597410 -495.314758 -230.136230 -538.291802 -573.481065 -284.341519</t>
  </si>
  <si>
    <t>4 -89.768615 -10.156424 131.513245 154.520140 -44.679538 -3.525492 -51.219462 -54.217145 -32.467292</t>
  </si>
  <si>
    <t>4 -349.839653 35.717231 231.560280 392.917027 -97.339845 -21.005900 -10.928855 -187.068274 5.985596</t>
  </si>
  <si>
    <t>3 -3724.774548 414.420722 6844.619617 3184.187694 -1779.272271 -417.901669 -580.203790 -2079.920031 -1861.173891</t>
  </si>
  <si>
    <t>3 -883.814590 110.147734 1670.508361 680.646583 -316.099488 -126.652245 -120.756699 -528.540200 -485.446440</t>
  </si>
  <si>
    <t>3 -248.281257 -45.894160 741.443364 353.085413 -101.449736 -116.998521 -167.211445 -252.786342 -161.908734</t>
  </si>
  <si>
    <t>3 -9802.469346 1486.101120 11791.851080 8064.022400 -3182.431476 -39.170644 -1125.175039 -4587.298624 -2605.511936</t>
  </si>
  <si>
    <t>3 -1062.548757 -219.192665 2433.827984 1263.772099 -281.206068 -299.825531 -1266.210770 -659.919594 91.284734</t>
  </si>
  <si>
    <t>3 -341.068093 9.369510 1006.369892 204.701958 -112.115661 -133.473133 -192.736036 -323.178851 -117.873934</t>
  </si>
  <si>
    <t>3 -2548.284258 252.776528 4641.946248 1438.619290 -601.838238 -52.046725 -290.049630 -1847.266468 -993.878238</t>
  </si>
  <si>
    <t>4 -198.587970 -14.658228 8.222614 298.574096 80.982180 -32.569685 -173.299299 -95.064417 126.396878</t>
  </si>
  <si>
    <t>3 -276.725656 -53.579720 476.801219 436.546111 -48.171038 -98.120292 -75.573176 -256.624887 -104.556162</t>
  </si>
  <si>
    <t>3 -99.252631 6.613331 125.558715 86.438579 -18.489793 -6.026930 -29.748650 -69.296626 4.202927</t>
  </si>
  <si>
    <t>3 -445.438078 48.155544 749.402419 588.524581 -100.207808 -47.077570 -222.232648 -345.977050 -225.152820</t>
  </si>
  <si>
    <t>3 -57.009080 11.651565 129.003176 92.464263 -40.050281 -10.289386 -46.963297 -54.022013 -24.785366</t>
  </si>
  <si>
    <t>3 -292.993897 5.930983 291.778366 233.986903 -90.171350 10.179646 -104.037885 -102.843455 48.169204</t>
  </si>
  <si>
    <t>3 -272.979327 -22.210941 454.495992 213.414851 -121.457643 -89.016174 129.671945 -138.022546 -153.899306</t>
  </si>
  <si>
    <t>3 -841.280772 47.274123 1356.218311 1067.430910 -429.820600 15.887671 -596.867967 -447.273353 -171.570625</t>
  </si>
  <si>
    <t>3 -95.979854 -1.289301 251.548631 150.758997 -44.860753 -45.744172 -188.835142 -89.111126 63.510913</t>
  </si>
  <si>
    <t>3 -132.860967 -31.501213 223.504869 111.502449 -21.515260 -4.414728 -38.293126 -68.521342 -37.902747</t>
  </si>
  <si>
    <t>3 -172.743145 -11.738578 380.097752 161.096240 -86.459839 -7.229745 -92.222070 -133.276628 -37.525808</t>
  </si>
  <si>
    <t>3 -346.684638 -154.569365 728.051597 107.713570 -32.271378 -95.048309 -94.366382 -122.965105 10.138330</t>
  </si>
  <si>
    <t>4 -56.464848 -25.716005 76.536368 155.949823 -26.163815 -12.116196 -50.590345 -45.335036 -16.100750</t>
  </si>
  <si>
    <t>3 -30.170041 -9.811957 181.931988 34.666867 -4.186300 -50.071306 -159.103061 -48.985934 85.728748</t>
  </si>
  <si>
    <t>3 -5527.261779 -842.056592 7358.191194 -450.390269 917.442652 -1027.250916 1183.166923 -352.107447 -1259.828229</t>
  </si>
  <si>
    <t>3 -258.764410 62.075010 718.425592 196.490761 -117.226127 -100.230950 -188.329600 -247.665763 -64.778641</t>
  </si>
  <si>
    <t>4 -155.183484 -27.214932 58.529425 257.232314 -31.465863 -27.956474 -23.308869 -35.364521 -15.269558</t>
  </si>
  <si>
    <t>4 -7950.330207 378.849370 9898.927057 11924.491617 -4754.656498 -1005.066232 -252.697166 -6536.157423 -1703.416273</t>
  </si>
  <si>
    <t>3 -1186.639844 251.872126 2023.658823 1326.084933 -500.559592 -53.394665 -649.745403 -945.390397 -265.894823</t>
  </si>
  <si>
    <t>4 -233618.902632 2691.647141 257103.663530 331547.252908 -106986.553269 -27605.615673 -50567.151232 -129563.270054 -43003.020026</t>
  </si>
  <si>
    <t>3 -2020.477976 84.687220 3437.491200 1755.189549 -904.690956 -216.061012 -90.822014 -1097.151551 -948.182993</t>
  </si>
  <si>
    <t>3 -66.996123 -14.341771 116.611641 47.525232 -28.496799 -6.167728 -54.387392 -42.473070 48.723845</t>
  </si>
  <si>
    <t>3 -12368.326784 1325.485449 17067.582218 9329.498856 -5579.425019 83.928226 -1268.169210 -5390.060357 -3200.553770</t>
  </si>
  <si>
    <t>4 -6697.676328 556.034020 9841.029982 11327.249438 -3967.260932 -2215.627397 61.056404 -6423.755716 -2481.122801</t>
  </si>
  <si>
    <t>3 -23.813578 -21.547238 121.954272 28.000970 -8.604628 -18.365962 -32.451308 -45.445028 0.271123</t>
  </si>
  <si>
    <t>3 -46.956361 -6.273836 116.568686 81.718098 -14.560337 -10.016958 -80.843857 -44.202619 4.566340</t>
  </si>
  <si>
    <t>3 -501.140338 10.208373 875.315643 414.812695 -220.441281 -45.273793 118.338808 -429.673920 -222.150717</t>
  </si>
  <si>
    <t>3 -42.564053 -24.740919 131.584586 38.984336 -19.255832 -19.387697 0.372240 -30.423436 -34.570518</t>
  </si>
  <si>
    <t>3 -486.778671 -75.416048 1336.232862 255.097797 427.064613 -481.746768 -314.766360 -774.857885 115.171384</t>
  </si>
  <si>
    <t>3 -928.985703 -223.745442 2569.542269 920.430858 -576.638134 -282.217507 -923.859824 -602.562845 48.024189</t>
  </si>
  <si>
    <t>4 -896.473616 -224.698707 937.301190 1451.556055 -318.698876 88.063499 -1035.591641 -269.538383 268.065274</t>
  </si>
  <si>
    <t>3 -742.755855 25.741505 1096.189123 510.241844 -178.294353 162.120757 -283.570919 -343.104672 -246.573651</t>
  </si>
  <si>
    <t>3 -3645.930368 1148.672019 4302.518732 2775.353434 -468.866178 -617.938365 -851.335121 -2530.020538 -112.473614</t>
  </si>
  <si>
    <t>4 -621.159684 38.845594 824.186767 974.014804 -138.366630 -121.882399 -411.614033 -490.278575 -53.758788</t>
  </si>
  <si>
    <t>3 -84.555612 2.356561 119.927873 63.354681 -31.651913 2.001038 -18.290497 -33.909929 -19.232629</t>
  </si>
  <si>
    <t>3 -23.948986 -6.187458 78.233399 60.106048 -21.105925 -5.724146 -48.050241 -31.533181 -1.790334</t>
  </si>
  <si>
    <t>3 -58.225978 0.288730 102.474213 81.294945 -25.970529 -10.221115 -53.618406 -42.517211 6.494615</t>
  </si>
  <si>
    <t>3 -180.120232 -32.711853 426.635271 149.730883 -6.538487 -43.531395 -230.219527 -121.656108 38.407635</t>
  </si>
  <si>
    <t>3 -12.781772 -4.387254 43.233848 22.598772 -8.948538 -6.182810 -29.165641 -18.281153 13.914243</t>
  </si>
  <si>
    <t>3 -723.149145 110.763703 1346.683988 854.283870 -298.701619 128.062337 -716.631340 -476.833565 -224.481971</t>
  </si>
  <si>
    <t>3 -966.748699 -130.852801 2871.142205 919.447452 -650.752157 -535.729407 -88.022792 -1011.856932 -406.639034</t>
  </si>
  <si>
    <t>3 -531.018451 -113.296108 406.782498 147.792169 332.964705 -109.933529 28.976066 -111.335895 -50.940944</t>
  </si>
  <si>
    <t>3 -80.557643 -30.133537 168.694481 9.287063 7.225817 4.229456 -33.309318 -31.424385 -14.012910</t>
  </si>
  <si>
    <t>3 -204.449992 28.200901 463.547936 241.304690 -116.501217 -49.357611 -106.652870 -184.927168 -71.165859</t>
  </si>
  <si>
    <t>3 -1763.514307 124.102171 3090.967777 1217.060930 -289.232048 -351.649324 -860.808712 -1491.665683 324.730227</t>
  </si>
  <si>
    <t>4 -202.303287 -71.063122 287.565672 344.071005 -115.495867 20.869623 -88.017918 -135.031750 -40.596413</t>
  </si>
  <si>
    <t>3 -663.001317 19.974637 1587.128682 502.590465 -260.872084 -212.040480 -168.284867 -571.862656 -233.641188</t>
  </si>
  <si>
    <t>3 -142.533588 33.508840 242.202512 159.310071 -56.838368 -44.265217 -75.189112 -113.604152 -2.594323</t>
  </si>
  <si>
    <t>3 -150.656680 0.360219 261.374197 9.414546 1.500134 -18.340558 -0.660054 -72.865193 -30.128721</t>
  </si>
  <si>
    <t>3 -1625.646436 408.528322 1899.671422 1098.998764 -51.999070 -91.726169 -321.870087 -809.138481 -506.825811</t>
  </si>
  <si>
    <t>3 -368.378620 -122.206329 779.330020 505.992959 -189.174780 -67.043316 -171.451696 -223.303935 -143.768031</t>
  </si>
  <si>
    <t>3 -1374.252540 -36.884523 1618.506748 1304.999661 -479.542507 43.094323 -73.604065 -717.497562 -284.824806</t>
  </si>
  <si>
    <t>3 -330.699110 28.672236 618.603576 264.836196 -117.198274 -16.316968 -215.716938 -227.104650 -5.082089</t>
  </si>
  <si>
    <t>3 -507.264675 48.411645 1074.978877 719.820938 -287.203038 -100.712377 -374.750103 -423.942268 -149.344202</t>
  </si>
  <si>
    <t>3 -77.803949 -21.440773 144.077796 95.936672 -21.632745 5.594784 -81.340123 -76.060200 32.667986</t>
  </si>
  <si>
    <t>3 -227.076615 -23.276078 332.491368 283.566946 -84.974831 -54.368855 59.846262 -217.602816 -68.608198</t>
  </si>
  <si>
    <t>3 -2168.700700 -338.876143 3237.952480 939.881956 444.674217 25.897663 -489.100365 -1283.212633 -368.543431</t>
  </si>
  <si>
    <t>3 -166.426830 19.983064 186.516134 180.548974 -47.473445 -15.350605 -80.124505 -82.163150 4.489570</t>
  </si>
  <si>
    <t>3 -67.301552 4.850809 102.267623 101.095040 -28.952144 -10.534721 -61.445779 -42.690431 2.710736</t>
  </si>
  <si>
    <t>3 -23.946882 -11.649435 40.724419 33.728757 -2.463813 -5.203382 -26.040876 -21.186219 16.036865</t>
  </si>
  <si>
    <t>3 -118.714844 19.797012 140.290150 64.993380 -1.993600 -48.606885 -46.833971 -60.786496 51.853314</t>
  </si>
  <si>
    <t>3 -11.525252 -9.602836 45.508863 29.921617 -8.234285 -6.928842 -35.681429 -16.338743 12.880330</t>
  </si>
  <si>
    <t>3 -5.925111 -5.392413 60.626979 -0.481299 0.763406 -12.721028 -47.444008 -16.680765 27.253823</t>
  </si>
  <si>
    <t>3 -18.090116 -9.687625 48.233114 27.246804 -5.625030 -6.878320 -27.669908 -19.087521 11.558034</t>
  </si>
  <si>
    <t>3 -2007.973819 -180.498420 3447.177746 3388.692912 -1134.309645 -268.708573 -1607.231909 -1614.344280 -22.840102</t>
  </si>
  <si>
    <t>3 -804.493254 126.813151 966.982104 453.378421 -200.013936 29.983156 -332.273234 -352.093288 111.712252</t>
  </si>
  <si>
    <t>3 -4985.208641 326.723845 5029.314986 4760.033886 -1475.722612 -616.449223 -1310.565208 -2134.420892 406.212406</t>
  </si>
  <si>
    <t>3 -4524.310664 -827.207401 10911.327631 -454.558804 -2716.630831 -1413.466567 -1373.850783 -3374.459924 3773.103510</t>
  </si>
  <si>
    <t>3 -133.035453 1.104981 371.433398 27.452195 -27.612671 -52.622273 -67.806681 -100.618582 -18.297480</t>
  </si>
  <si>
    <t>3 -227.712789 34.489155 446.645871 199.252426 -59.992962 -14.635213 -61.804120 -208.345472 -107.899488</t>
  </si>
  <si>
    <t>3 -1794.380053 225.751691 3460.055044 2223.364096 -1076.323184 -183.460269 -590.788978 -1168.958272 -1095.270555</t>
  </si>
  <si>
    <t>3 -90.395123 8.301669 151.010200 51.660366 28.808789 -7.070880 -101.183314 -81.070432 39.937148</t>
  </si>
  <si>
    <t>3 -1643.209922 284.522567 3021.762727 1157.201668 -729.321695 -345.800874 -172.721944 -1042.251588 -530.194525</t>
  </si>
  <si>
    <t>3 -1613.619935 70.068487 3742.008844 1315.939143 -1065.986973 585.857168 -1364.251937 -1184.513174 -485.524684</t>
  </si>
  <si>
    <t>3 -480.769503 36.113402 917.064127 624.092622 -327.258116 -156.579654 -305.439007 -294.294976 -12.934082</t>
  </si>
  <si>
    <t>3 -9958.219236 -1094.120799 26196.505730 12288.411434 -7028.381258 -5598.229847 1611.703157 -9495.206344 -6922.606704</t>
  </si>
  <si>
    <t>3 -407.410148 -46.624372 763.508795 151.112263 209.242830 -52.853394 -347.151576 -138.861487 -130.971066</t>
  </si>
  <si>
    <t>3 -2643.819518 -733.119139 9552.005414 5986.026273 -1629.938203 -1628.051246 -3195.844979 -2417.573915 -3289.712539</t>
  </si>
  <si>
    <t>3 -24417.116659 6138.782359 37549.441883 18283.758065 -9307.996802 -2008.550967 -4224.767169 -10560.018748 -11453.650292</t>
  </si>
  <si>
    <t>3 -1007.352204 218.297784 1373.854721 738.708803 -245.435682 -16.066784 -278.243008 -600.740874 -183.031160</t>
  </si>
  <si>
    <t>3 -2014.646293 328.889208 3551.242307 1948.869183 -1189.139692 -242.089654 -508.863157 -1033.968959 -840.304337</t>
  </si>
  <si>
    <t>3 -92.998628 3.721830 230.637353 131.974213 -74.916645 -15.118982 -31.326641 -98.216931 -53.756473</t>
  </si>
  <si>
    <t>3 -1461.354279 175.148872 3028.530363 1877.273638 -681.506703 -325.124823 -1017.330306 -1037.628439 -558.017520</t>
  </si>
  <si>
    <t>3 -180.077032 13.613404 436.652926 200.320496 -98.374781 -51.082813 -73.228585 -166.732368 -81.093066</t>
  </si>
  <si>
    <t>3 -166.011407 7.974580 788.396546 30.196208 18.192349 -215.146614 -621.204047 -106.023392 263.621951</t>
  </si>
  <si>
    <t>3 -436.125848 107.771693 689.631537 412.174133 -162.684457 -54.229925 27.157495 -514.204422 -69.498547</t>
  </si>
  <si>
    <t>3 -1050.809952 26.263000 1722.151637 307.724984 109.311529 0.069720 -515.546332 -506.425538 -92.748656</t>
  </si>
  <si>
    <t>3 -334.510048 72.879897 602.733931 327.437867 -204.489483 -29.896781 -205.526487 -142.134038 -86.497058</t>
  </si>
  <si>
    <t>3 -148.007163 5.772710 276.370191 -57.739237 5.567751 -39.298357 -80.486324 6.192572 31.624868</t>
  </si>
  <si>
    <t>3 -256.657113 36.950742 705.047004 266.915854 -148.974293 -92.121465 -157.864234 -257.491865 -95.807271</t>
  </si>
  <si>
    <t>4 -120.101141 -4.014809 175.151290 247.741531 -66.275917 -11.849014 -109.248527 -74.317783 -37.086354</t>
  </si>
  <si>
    <t>3 -843.508831 -282.787979 2153.586796 503.889322 129.182810 163.776807 -992.170091 -426.024065 -405.953799</t>
  </si>
  <si>
    <t>3 -42.463268 -15.388631 114.313833 -16.886342 22.224872 -25.198528 -16.281978 -46.188587 25.867428</t>
  </si>
  <si>
    <t>3 -46749.822969 5295.595321 54504.422151 43133.350596 -18853.384228 559.580582 9446.165517 -26048.074346 -21288.239559</t>
  </si>
  <si>
    <t>3 -335.725567 46.792839 865.305624 363.091856 -199.507120 -120.834558 -201.297635 -344.752506 -73.076421</t>
  </si>
  <si>
    <t>3 -823.295199 168.631623 1041.989617 973.068916 -362.003571 -45.626568 -183.638779 -505.368908 -263.766194</t>
  </si>
  <si>
    <t>3 -149.425768 -11.431149 297.846653 249.315439 -73.712559 -38.514752 -193.851303 -115.168404 34.939936</t>
  </si>
  <si>
    <t>3 -224.945537 0.404899 568.642192 301.026129 -129.080157 -82.099608 -134.489668 -220.178646 -79.281605</t>
  </si>
  <si>
    <t>3 -322.307883 45.784820 654.591735 449.347101 -183.799807 -75.801810 -150.002403 -289.082331 -128.731851</t>
  </si>
  <si>
    <t>3 -4238.128724 157.754348 10163.262036 2315.037020 -1269.251353 -506.324957 -2822.892848 -2351.672314 -1447.808100</t>
  </si>
  <si>
    <t>3 -7326.816066 1044.850006 19445.836059 6717.517850 -1080.999204 -2994.552222 -6282.769095 -7584.789152 -1938.394777</t>
  </si>
  <si>
    <t>3 -2971.595110 1817.438083 5477.257254 4049.760410 -2664.434073 665.842755 -2606.652076 -2420.974059 -1346.674367</t>
  </si>
  <si>
    <t>3 -1848.136001 153.131571 3602.085663 2028.880955 -1007.866344 -434.846354 -501.637754 -1427.457693 -564.167547</t>
  </si>
  <si>
    <t>3 -28.633071 -5.248690 225.234247 -66.073060 -0.528950 -42.641723 -112.726044 -60.409680 91.025492</t>
  </si>
  <si>
    <t>3 -164.151666 -59.354468 313.619082 171.480500 -35.851556 -25.907416 -116.377030 -120.497929 37.036603</t>
  </si>
  <si>
    <t>4 -3765.509509 118.314183 3696.081747 3713.401229 -577.034184 418.873323 -426.499505 -2066.504517 -1111.157904</t>
  </si>
  <si>
    <t>3 -353.301582 61.107746 853.533845 419.047576 -259.535524 -112.042602 -192.459001 -321.462144 -94.890439</t>
  </si>
  <si>
    <t>4 -23502.404508 2444.935392 35394.974585 47570.399216 -14095.655586 -11490.648868 -237.702659 -25305.580459 -10778.538041</t>
  </si>
  <si>
    <t>4 -53.105575 -10.848578 100.547106 102.207849 -32.515319 -7.285701 -56.120010 -43.570529 0.690171</t>
  </si>
  <si>
    <t>4 -2685.268745 436.834366 2317.849776 2428.722719 -705.717205 219.535352 -419.525654 -740.643936 -851.816824</t>
  </si>
  <si>
    <t>3 -681.726636 -27.820055 1047.513879 810.282816 -346.790789 -42.440329 -151.282367 -412.231696 -195.512901</t>
  </si>
  <si>
    <t>3 -2417.162853 152.450732 4912.731494 2389.180956 -981.190413 -207.965471 -984.949123 -1859.481177 -1003.636584</t>
  </si>
  <si>
    <t>3 -762.198015 -186.203819 1678.092122 751.568037 -299.166351 -113.725926 -984.677883 -605.088329 521.383825</t>
  </si>
  <si>
    <t>3 -197.879374 4.069440 413.300811 159.130643 -83.152532 3.057768 -111.293194 -117.474057 -69.762122</t>
  </si>
  <si>
    <t>4 -345.336615 4.199839 53.898957 287.897689 -123.367451 124.949279 168.464415 -98.599929 -72.107717</t>
  </si>
  <si>
    <t>3 -1046.022107 242.668346 1586.172821 1138.713769 -350.451514 -179.213741 -760.038172 -653.007433 21.159342</t>
  </si>
  <si>
    <t>3 -308.769219 11.326502 547.755114 109.521784 -7.173858 6.279969 -282.850431 -182.488225 106.392704</t>
  </si>
  <si>
    <t>3 -2916.761841 387.070048 4032.987946 2955.643706 -123.068594 -847.718384 -339.422268 -2218.052014 -930.693107</t>
  </si>
  <si>
    <t>3 -448.304468 -27.890102 1464.507077 775.521702 -472.702119 -203.287120 -156.176258 -531.611994 -400.062013</t>
  </si>
  <si>
    <t>3 -549.544521 -72.113685 1652.062884 -732.298164 -134.690086 98.929893 -199.067243 -182.180829 118.896276</t>
  </si>
  <si>
    <t>4 -1542.321945 -258.423224 2118.428680 2297.405147 315.222274 -639.330761 -347.722733 -1336.259311 -607.004334</t>
  </si>
  <si>
    <t>4 -1762.257900 98.187211 1766.073187 1826.119613 -205.137697 -16.950221 -251.550001 -959.048754 -495.456643</t>
  </si>
  <si>
    <t>3 -17966.709196 114.524077 21887.551016 20316.596476 -5468.363314 -344.605113 -5854.227005 -9478.913345 -3206.020345</t>
  </si>
  <si>
    <t>3 -741.100161 -54.567503 936.902983 87.212476 -227.258403 -225.365148 -318.169496 -279.422422 821.753243</t>
  </si>
  <si>
    <t>3 -611.448914 117.899511 577.806599 445.360066 -218.729393 219.174328 44.538372 -358.569277 -216.036712</t>
  </si>
  <si>
    <t>3 -184.036243 -24.833576 195.829912 140.053065 -81.346046 45.972504 34.707191 -76.229716 -50.117448</t>
  </si>
  <si>
    <t>3 -67.747631 -11.746632 167.022210 20.642480 -17.592946 -15.205957 -13.622480 -54.341040 -7.409067</t>
  </si>
  <si>
    <t>3 -1409.191968 290.935721 3256.763239 1620.205175 -803.810723 -395.036208 -826.090070 -1149.839600 -583.947641</t>
  </si>
  <si>
    <t>3 -38.290862 -7.688657 71.030483 45.806859 -7.176714 -0.340051 -24.520349 -43.691610 4.870233</t>
  </si>
  <si>
    <t>3 -91.407721 -7.891269 132.952439 102.346922 -21.575906 -12.165752 -55.422466 -52.118106 5.281201</t>
  </si>
  <si>
    <t>3 -976.951578 123.919159 1134.692538 628.515512 -164.852499 -125.602291 -109.587645 -461.326389 -48.821928</t>
  </si>
  <si>
    <t>3 -675.732220 165.880115 1107.263077 932.168070 -452.328143 -140.463168 -105.233991 -497.742446 -333.815523</t>
  </si>
  <si>
    <t>4 -255.340036 -2.511230 220.316541 329.984215 -82.232310 -21.266899 -79.125664 -114.214845 4.387870</t>
  </si>
  <si>
    <t>3 -14770.434489 4125.064949 27737.230775 17671.522672 -9020.725057 -4159.409095 -1196.316957 -13734.564040 -6652.444258</t>
  </si>
  <si>
    <t>3 -4059.922358 -887.646661 7573.618371 2946.582575 -1499.454476 -803.145128 -1317.025225 -1096.835987 -856.224053</t>
  </si>
  <si>
    <t>3 -5095.497529 61.299962 8123.526146 4978.068572 -2523.464460 -1352.377907 -1138.323631 -3263.970740 210.688650</t>
  </si>
  <si>
    <t>3 -57.563983 -28.411309 139.259025 92.689063 -42.948258 -26.620481 -12.031355 -97.349787 32.974924</t>
  </si>
  <si>
    <t>3 -8835.028349 493.556206 11751.143699 10494.895051 -2845.702381 -731.122444 -1367.113749 -5596.455971 -3364.234497</t>
  </si>
  <si>
    <t>4 -222.239961 -106.509695 388.095132 785.193161 -183.343645 -43.790194 -484.189318 -121.270256 -11.956749</t>
  </si>
  <si>
    <t>4 -40.842364 -23.901421 -47.431362 119.636132 84.696882 -37.904530 -40.897558 -24.462915 11.106115</t>
  </si>
  <si>
    <t>3 -1468.612470 179.678068 2936.208731 887.950609 -360.262945 -406.361574 -624.160936 -1299.981381 155.500564</t>
  </si>
  <si>
    <t>3 -176.536946 -135.956613 283.719177 173.926214 40.481692 26.109394 -330.534327 -36.041169 154.827323</t>
  </si>
  <si>
    <t>4 -2117.531970 372.047675 2593.412841 2835.279597 -317.083265 -734.108727 -504.443865 -1701.054624 -426.549946</t>
  </si>
  <si>
    <t>4 -1746.915851 143.194152 1628.139700 2586.465035 -610.984873 0.205909 -899.491951 -704.838949 -395.782778</t>
  </si>
  <si>
    <t>4 -56.019076 -2.091514 36.071712 85.731446 5.911381 -21.365474 -51.538321 -33.778993 37.077515</t>
  </si>
  <si>
    <t>3 -293.144378 33.290212 427.358722 298.822507 -46.456843 -42.025970 -70.133708 -213.636617 -94.076544</t>
  </si>
  <si>
    <t>3 -1441.301361 413.008998 2037.006975 1613.886849 -768.003242 26.104602 -315.895361 -928.554389 -636.263312</t>
  </si>
  <si>
    <t>3 -131.834031 -66.451410 426.161048 210.130538 -104.134439 -55.134037 -66.961698 -171.440271 -40.338585</t>
  </si>
  <si>
    <t>3 -2668.730247 -1741.442384 7685.632407 601.268694 332.576274 -731.607153 -3666.729518 -1257.196575 1446.133970</t>
  </si>
  <si>
    <t>3 -148.661067 -0.050733 497.408215 149.114755 -63.058104 -37.928102 -315.727827 -128.355631 47.252301</t>
  </si>
  <si>
    <t>3 -5567.284441 1029.444735 6938.248749 5898.983134 -2539.294148 -276.646207 -569.932361 -2998.771665 -1914.795573</t>
  </si>
  <si>
    <t>3 -402.732965 -122.265862 1161.617016 -371.821032 48.195035 -92.325272 -99.700944 -183.249390 62.273307</t>
  </si>
  <si>
    <t>3 -87.904920 -132.223174 786.504015 680.888110 -213.688284 -129.853556 -387.229351 -273.590291 -242.909117</t>
  </si>
  <si>
    <t>3 -1552.853115 125.459643 1496.724125 1242.137338 96.325630 -19.511294 -265.628768 -794.384958 -328.289319</t>
  </si>
  <si>
    <t>3 -32949.992556 5170.155585 39301.438721 34395.551203 -12254.860109 301.279226 -9480.874585 -16710.369701 -7772.643840</t>
  </si>
  <si>
    <t>3 -209.210586 -96.253958 475.456289 202.620265 -55.486978 -83.144846 -31.012521 -151.852386 -51.119123</t>
  </si>
  <si>
    <t>3 -980.755554 126.650933 1254.009062 622.796461 -409.937710 -50.184416 -31.513835 -199.151046 -331.922135</t>
  </si>
  <si>
    <t>3 -212.663258 20.258783 428.203220 219.913837 -132.714197 -22.519427 -43.505045 -132.516434 -124.458917</t>
  </si>
  <si>
    <t>3 -3210.232318 990.087106 3795.559515 3663.748019 -700.177665 -661.847310 -2437.046397 -1856.310820 416.169473</t>
  </si>
  <si>
    <t>3 -177.388651 -23.704737 316.455692 300.843233 -97.622262 -21.719443 -145.951923 -136.784720 -14.129957</t>
  </si>
  <si>
    <t>3 -195.696946 -62.940318 322.915767 157.959001 -2.295742 -13.571910 -74.362366 -146.416362 14.406104</t>
  </si>
  <si>
    <t>3 -2094.198926 -609.007025 3610.583347 2312.800112 -1637.875634 -485.594773 126.294243 -1155.865247 -67.177055</t>
  </si>
  <si>
    <t>3 -1108.466784 -48.006107 2960.184324 976.194211 22.763431 -47.003169 -1260.750086 -1215.003449 -279.935845</t>
  </si>
  <si>
    <t>4 -128.649364 -13.632323 145.599589 161.778779 -70.509676 -16.725165 -38.766926 -41.186954 2.089577</t>
  </si>
  <si>
    <t>3 -176.121561 17.269911 345.308069 181.636975 -59.349646 -39.011026 -76.715422 -116.242460 -76.775562</t>
  </si>
  <si>
    <t>4 -7118.015748 1788.943543 6705.786629 9161.987216 -2804.177170 -452.740434 -2128.262999 -3082.673517 -2070.897292</t>
  </si>
  <si>
    <t>3 -1651.302799 273.490859 3907.033582 1774.662910 -1159.897299 -334.932069 -1371.903512 -1103.782143 -333.379936</t>
  </si>
  <si>
    <t>3 -1480.322051 -1022.583905 4668.822529 4592.349328 -1688.903117 -1310.528636 -1.535439 -3010.526419 -746.823642</t>
  </si>
  <si>
    <t>3 -29.496824 -26.270283 85.094423 34.926082 -14.463739 -7.933882 -14.067725 -88.780898 60.991587</t>
  </si>
  <si>
    <t>3 -114.377325 7.005473 108.665237 103.986935 -30.927938 -0.029013 -1.642130 -96.430520 23.747441</t>
  </si>
  <si>
    <t>3 -56.645395 11.999806 211.991690 44.532665 -35.300692 -36.233346 -85.611742 -74.958547 20.224573</t>
  </si>
  <si>
    <t>3 -696.973542 -8.855631 879.782617 769.394880 -322.509445 17.464851 -222.921329 -259.544045 -155.846639</t>
  </si>
  <si>
    <t>3 -719.819577 100.137794 1122.416951 822.402320 -361.811655 195.988270 -437.739910 -373.397513 -348.180890</t>
  </si>
  <si>
    <t>4 -2605.800874 742.888866 2282.852691 2438.707643 -938.726874 331.781945 -197.650354 -1295.341205 -758.728278</t>
  </si>
  <si>
    <t>4 -2669.959611 488.457476 -499.036639 3864.964931 1209.412562 909.665738 -1173.069825 -1292.007407 -838.469036</t>
  </si>
  <si>
    <t>3 -1242.217181 44.666477 1339.503048 1249.818512 378.118402 -157.414145 -489.917255 -652.415012 -470.151952</t>
  </si>
  <si>
    <t>3 -640.534694 -582.395914 2098.251453 1284.944142 -419.042944 -107.399420 -678.324703 -775.133358 -180.391044</t>
  </si>
  <si>
    <t>4 -380.931490 111.582902 408.123061 532.929802 -178.206835 -56.561891 -19.743457 -273.546077 -143.648311</t>
  </si>
  <si>
    <t>3 -123.482641 -8.007600 125.553327 44.533366 -30.494774 -7.267035 8.087662 -56.365131 47.441488</t>
  </si>
  <si>
    <t>3 -131.850714 -3.000167 307.345085 -34.018269 1.171000 -18.219315 -94.061487 -76.793039 49.425416</t>
  </si>
  <si>
    <t>3 -638.670610 41.548163 1329.622027 709.153331 -277.007597 -102.668040 -287.580109 -475.244348 -299.161484</t>
  </si>
  <si>
    <t>4 -2568.555135 373.225772 2090.829595 2692.697648 -778.713994 -195.064661 331.418525 -960.734130 -985.115633</t>
  </si>
  <si>
    <t>3 -42.692990 3.905511 66.995426 66.980560 -18.493610 2.897702 -35.964062 -42.000401 -1.628659</t>
  </si>
  <si>
    <t>3 -6275.927740 -2540.011474 9307.316450 9005.165319 -2553.704724 -1089.405890 2511.420958 -3964.279707 -4400.680820</t>
  </si>
  <si>
    <t>4 -887.345823 -75.312499 1400.315849 2018.209836 -616.668567 -128.585502 -847.599838 -702.709781 -160.312712</t>
  </si>
  <si>
    <t>9 -104.403794 -14.245840 116.129132 107.656791 -55.109351 -19.027046 -93.453764 -72.924781 135.378112</t>
  </si>
  <si>
    <t>3 -6513.853932 1415.381995 6385.600973 6350.074579 -3136.381082 -1093.838579 2250.676477 -3592.252526 -2065.457439</t>
  </si>
  <si>
    <t>3 -3356.076846 -39.454088 7398.813690 3805.402329 -1557.684330 -529.385953 -1865.880681 -2269.085008 -1586.663851</t>
  </si>
  <si>
    <t>3 -146.419928 8.393868 380.244150 199.530649 -98.692843 -49.934093 -69.983985 -150.587445 -72.551557</t>
  </si>
  <si>
    <t>3 -88.420190 12.482654 228.847743 110.785700 -56.732832 -19.680705 -69.103059 -80.515680 -37.664314</t>
  </si>
  <si>
    <t>3 -928.785293 -149.759794 2470.977043 1261.853614 -775.461818 -190.248796 -675.809988 -950.054963 -62.721725</t>
  </si>
  <si>
    <t>3 -75.969419 16.988558 94.265376 27.215458 -8.271326 0.741856 -26.323069 -17.573051 -11.075455</t>
  </si>
  <si>
    <t>3 -1078.699078 -39.715208 2384.067908 1476.054359 -97.302693 -321.390908 -507.450785 -1117.234578 -698.336637</t>
  </si>
  <si>
    <t>3 -6596.179191 952.969018 9462.128163 7670.220320 -3688.035533 -675.441513 -1441.289845 -3669.341822 -2015.103775</t>
  </si>
  <si>
    <t>3 -6532.436933 1426.790627 7864.963734 4936.698190 -2333.689207 -1135.587970 136.173883 -3468.316941 -894.677166</t>
  </si>
  <si>
    <t>3 -173.408583 25.875764 399.076711 0.930702 26.634733 -35.244012 -223.309998 -121.038871 100.479365</t>
  </si>
  <si>
    <t>3 -105.389101 -19.249992 96.197237 27.091533 29.100561 -23.660246 -13.015883 -11.436220 20.361535</t>
  </si>
  <si>
    <t>3 -1305.033877 86.271745 3020.375315 1140.628052 -383.939481 -165.699259 -504.789492 -1093.699908 -794.124161</t>
  </si>
  <si>
    <t>3 -91.097089 17.854525 137.505370 90.168266 -33.898354 -4.017477 -38.814528 -77.735554 0.034161</t>
  </si>
  <si>
    <t>4 -620.806161 75.406690 576.136855 608.185970 -174.381915 -99.264477 -21.966936 -342.617588 -0.696393</t>
  </si>
  <si>
    <t>3 -560.125819 -52.593635 1140.823345 1087.943190 -340.179196 -104.064343 -612.658126 -477.632038 -81.525892</t>
  </si>
  <si>
    <t>3 -277.603076 11.418667 620.350580 383.412151 -157.214067 -63.536248 -64.696918 -291.964400 -160.168914</t>
  </si>
  <si>
    <t>3 -229.422829 -14.309703 457.491988 317.095817 -132.530486 -29.278346 -178.431929 -217.842476 27.225025</t>
  </si>
  <si>
    <t>4 -65.031022 -39.471715 137.828335 148.667736 -28.602212 -35.161270 -79.482084 -34.707877 -4.041035</t>
  </si>
  <si>
    <t>3 -2615.902722 -239.276028 5987.271236 2042.512627 -1063.482852 -986.856990 151.342041 -2061.546953 -1214.088740</t>
  </si>
  <si>
    <t>3 -377.286492 21.092958 407.207841 267.897182 26.457036 -36.059331 -228.866323 -171.337544 90.891377</t>
  </si>
  <si>
    <t>3 -714.551580 106.540397 897.055427 485.998323 -118.414363 -51.247855 -10.568051 -464.626226 -130.198811</t>
  </si>
  <si>
    <t>3 -9183.506632 514.754003 20501.573062 13510.614742 -6371.272957 -1852.905138 -5450.206053 -8020.428142 -3648.687959</t>
  </si>
  <si>
    <t>3 -100.652387 -33.786125 219.727019 165.496631 -112.713274 35.970498 -66.967424 -88.857569 -18.218075</t>
  </si>
  <si>
    <t>4 -67.933758 -7.425906 99.751019 148.403395 -36.865097 -32.985681 -55.498101 -68.441082 20.994548</t>
  </si>
  <si>
    <t>4 -86.695519 27.009417 104.861707 108.526335 -3.437375 -26.601633 -51.247660 -75.920214 3.504066</t>
  </si>
  <si>
    <t>3 -228.236062 56.312194 321.055149 167.538235 -90.982411 -32.895917 -155.591327 -111.799563 74.596690</t>
  </si>
  <si>
    <t>3 -9615.027489 -153.981488 11740.026696 10569.887238 -3807.061633 -537.677081 -1878.293186 -4272.332644 -2045.671196</t>
  </si>
  <si>
    <t>3 -3912.290934 657.222659 7468.209950 3531.315493 -2503.413839 -21.709968 -1760.105680 -2690.545685 -768.705141</t>
  </si>
  <si>
    <t>4 -791.007414 72.164187 611.240736 620.950559 -208.822986 24.669560 -194.305577 -237.031757 102.134543</t>
  </si>
  <si>
    <t>4 -78.265688 -27.574180 93.922082 98.262450 -10.817774 6.053008 -25.509991 -41.991410 -14.079799</t>
  </si>
  <si>
    <t>3 -16618.270887 2943.714928 19189.202046 17872.736420 -5035.667573 -1590.080014 -4424.230717 -6095.314844 -6242.219829</t>
  </si>
  <si>
    <t>3 -319.238279 -99.287033 919.422821 325.827600 -178.914539 -185.334931 -135.828189 -462.282016 135.623316</t>
  </si>
  <si>
    <t>3 -7.311378 -13.587483 45.115846 37.108617 -9.124104 -0.482862 -23.143160 -34.604272 6.028197</t>
  </si>
  <si>
    <t>3 -576.573931 30.585655 1294.701818 759.752726 -306.724096 -137.031851 -387.075465 -473.399497 -204.241791</t>
  </si>
  <si>
    <t>3 -7887.880667 423.308455 12393.927527 4608.931625 -1819.584073 -332.070506 -2603.901555 -2655.990703 -2126.841192</t>
  </si>
  <si>
    <t>3 -1252.053682 248.422996 1518.621059 1409.772237 -522.117861 -55.754178 -425.986927 -586.127498 -334.782982</t>
  </si>
  <si>
    <t>4 -630.251351 97.901483 584.121137 1019.533444 -248.212985 -85.737506 -248.288802 -333.741983 -155.327377</t>
  </si>
  <si>
    <t>3 -137.990497 8.720852 294.053326 122.694350 -69.319361 -15.490218 -118.097136 -90.029486 5.456808</t>
  </si>
  <si>
    <t>3 -455.670973 132.740457 614.954744 312.019383 -29.090019 -119.569936 -108.214863 -318.159406 -29.012052</t>
  </si>
  <si>
    <t>4 -148.768888 -1.940431 194.226409 259.968225 -49.231087 -9.391437 -143.931850 -79.351552 -21.581549</t>
  </si>
  <si>
    <t>4 -1384.386475 421.797074 1371.655981 1522.448465 -215.478943 -336.491776 -469.199888 -974.459708 64.110173</t>
  </si>
  <si>
    <t>3 -2300.683569 569.778663 3025.252911 1515.319670 -528.034566 -111.987125 -743.838475 -1229.537767 -196.301068</t>
  </si>
  <si>
    <t>3 -96.613770 0.937815 254.562351 90.270516 -51.519450 -29.172513 -47.524297 -85.267326 -35.673961</t>
  </si>
  <si>
    <t>3 -1093.170964 342.847992 1763.009807 782.390337 -123.938802 -348.968457 -415.775632 -790.549242 -115.849276</t>
  </si>
  <si>
    <t>3 -538.834694 -154.219893 1311.663053 402.384368 -159.466555 -41.040971 -463.469195 -294.358830 -62.661456</t>
  </si>
  <si>
    <t>3 -1952.600292 62.035830 3684.996269 3454.269599 -1601.627526 -611.044624 -745.089356 -1404.802118 -886.153288</t>
  </si>
  <si>
    <t>3 -5308.649018 -421.559948 14354.404720 2744.486691 -2046.463223 -957.715873 -2896.624998 -3330.348938 -2137.614033</t>
  </si>
  <si>
    <t>3 -468.992856 30.262155 1212.722559 491.271673 -388.213361 -16.155192 -320.034502 -434.433628 -106.430874</t>
  </si>
  <si>
    <t>4 -52.749084 -14.024546 13.138548 113.113729 62.629268 -20.361795 -2.172184 -54.833131 -44.741553</t>
  </si>
  <si>
    <t>3 -1389.199762 259.017968 1901.897673 397.983520 174.573002 -179.934058 -672.015713 -559.994606 67.650050</t>
  </si>
  <si>
    <t>4 -231.174419 -33.979144 199.727603 492.961625 -89.951586 -35.589571 -82.925742 -171.754995 -47.316389</t>
  </si>
  <si>
    <t>3 -1006.570856 -301.239139 1671.673228 1043.266377 56.047645 -48.856160 -548.335090 -437.704189 -428.289800</t>
  </si>
  <si>
    <t>4 -328.017222 -14.408200 453.565537 508.472522 -129.514392 -3.346094 -304.254607 -138.802625 -43.699725</t>
  </si>
  <si>
    <t>3 -26.165933 -3.908770 86.836821 9.072600 -13.727753 10.727486 -37.278957 -34.592657 9.036528</t>
  </si>
  <si>
    <t>3 -205.158998 -65.152618 271.021916 228.496806 -20.160347 -17.545628 -70.986740 -129.096157 8.578373</t>
  </si>
  <si>
    <t>3 -1434.953957 -125.192900 3122.098170 1865.593672 -741.409629 73.926491 -1051.603756 -811.542176 -896.923225</t>
  </si>
  <si>
    <t>3 -4357.259483 497.310767 7061.361121 4263.621348 -1438.310133 -413.052691 -1146.142393 -2330.264679 -2137.316861</t>
  </si>
  <si>
    <t>4 -1909.046150 325.986277 1426.113847 2076.224727 -665.960662 -298.674894 197.048009 -1325.060766 173.359907</t>
  </si>
  <si>
    <t>3 -147.682209 -49.877616 138.724764 93.966548 24.750363 15.432431 -13.944415 -61.339193 -0.033657</t>
  </si>
  <si>
    <t>3 -22.019862 -6.511202 48.072644 22.256411 -5.350015 -3.867810 -23.982539 -21.107553 12.509400</t>
  </si>
  <si>
    <t>3 -138.377133 -21.928806 227.417432 34.027437 -33.610341 -45.496131 -119.893400 -126.555066 224.412862</t>
  </si>
  <si>
    <t>3 -355.991675 83.294159 390.793886 352.163509 -153.770779 1.997113 -131.494850 -163.240986 -23.755291</t>
  </si>
  <si>
    <t>3 -239821.300147 -144534.914480 584748.370687 488304.095925 -220280.118291 -68275.155039 -13698.229974 -226280.827001 -160166.001304</t>
  </si>
  <si>
    <t>3 -317.605558 -127.972223 336.086974 201.060123 221.666158 3.146495 -116.799420 -144.623925 -54.964048</t>
  </si>
  <si>
    <t>3 -627.017879 54.877186 1702.594707 35.530184 325.890061 -22.283531 -852.465966 -730.051511 112.911518</t>
  </si>
  <si>
    <t>4 -574.623909 16.433182 709.475284 759.575817 -98.025174 -98.306305 -166.326813 -433.832632 -114.376929</t>
  </si>
  <si>
    <t>3 -767.979162 -6.117820 1318.955151 283.290824 76.258368 -221.867745 -672.516683 -167.426211 157.397183</t>
  </si>
  <si>
    <t>3 -747.206177 -409.291592 1426.248327 890.703817 -325.119446 -168.542273 -386.748984 -418.779503 138.721784</t>
  </si>
  <si>
    <t>3 -1084.892302 -142.771862 1168.177647 639.986860 -51.347441 -149.458089 37.695095 -342.524157 -74.878656</t>
  </si>
  <si>
    <t>3 -318.585798 -28.805909 813.343423 513.868026 -234.441664 -61.669520 -129.170419 -339.849555 -214.693528</t>
  </si>
  <si>
    <t>3 -1554.937126 -74.843935 2316.127519 1273.818798 90.157257 19.971277 -1227.894412 -528.634074 -313.783463</t>
  </si>
  <si>
    <t>3 -410.164957 48.089025 917.251817 487.545423 -143.009001 -111.293250 -454.192177 -309.439035 -24.793487</t>
  </si>
  <si>
    <t>3 -922.090185 24.453287 2331.699236 1447.476534 -569.069975 -96.399263 -971.393093 -663.965854 -580.722081</t>
  </si>
  <si>
    <t>3 -1850.342592 -119.782525 4313.650297 -246.468856 -606.460313 -553.631775 283.672278 -1071.863136 -148.811526</t>
  </si>
  <si>
    <t>3 -1012.503706 111.070169 1538.802572 613.089688 -216.270606 225.067284 -238.772550 -808.771705 -211.723517</t>
  </si>
  <si>
    <t>3 -1559.701774 76.116888 2264.405330 1360.924560 -309.258913 -181.021562 -147.360117 -1231.073338 -273.043314</t>
  </si>
  <si>
    <t>3 -682.241266 -108.034568 1302.383092 325.518580 -336.984454 83.101467 -34.991742 -230.051348 -318.703316</t>
  </si>
  <si>
    <t>3 -2294.949032 379.062992 3841.000131 1717.727934 -836.718176 -401.580384 -393.397363 -1052.498257 -958.661867</t>
  </si>
  <si>
    <t>3 -953.154529 -323.834818 2369.897762 1022.049102 -253.567076 -340.342174 -648.676028 -574.370914 -298.015115</t>
  </si>
  <si>
    <t>3 -320.785866 -8.780362 493.565357 187.391172 -42.255219 -37.504876 -178.506570 -163.001711 69.871356</t>
  </si>
  <si>
    <t>3 -1630.119737 362.434827 3600.614156 821.970800 -823.755194 -397.502823 -837.407892 -965.258744 -131.001415</t>
  </si>
  <si>
    <t>3 -678.035796 -11.650432 842.003176 809.860812 -26.454031 -134.972318 -391.035364 -436.432379 26.705749</t>
  </si>
  <si>
    <t>3 -229.489628 5.386280 471.555138 169.615197 -24.186534 -49.804551 -107.310953 -206.308568 -29.458175</t>
  </si>
  <si>
    <t>3 -7459.675168 1021.628912 9702.237722 2761.554562 -654.619256 -621.619981 -1837.746798 -2383.939137 -527.915530</t>
  </si>
  <si>
    <t>3 -4211.838333 764.598378 6293.075519 1466.964926 -1368.771368 -1132.515418 1008.990523 -1915.122102 -905.433113</t>
  </si>
  <si>
    <t>3 -218.313931 -39.537068 378.842908 361.789350 -108.372400 20.635607 -230.138966 -109.030959 -55.877025</t>
  </si>
  <si>
    <t>3 -31.429223 -12.593917 96.040939 22.880495 -6.633289 -13.423851 -23.066296 -38.046349 6.271118</t>
  </si>
  <si>
    <t>3 -2707.401029 433.326948 3608.026811 1952.012789 -834.746473 205.579595 -377.855202 -1439.350015 -839.610043</t>
  </si>
  <si>
    <t>3 -236.937919 46.661649 249.448843 198.090474 19.820928 -64.087604 -44.677441 -138.530651 -29.792175</t>
  </si>
  <si>
    <t>4 -410.036359 57.397586 194.688283 516.241528 107.226809 -166.066359 -174.043438 -24.605940 -100.808671</t>
  </si>
  <si>
    <t>3 -25.899476 -51.939590 71.932144 22.409710 17.746843 13.896897 -67.089297 -1.599840 20.541494</t>
  </si>
  <si>
    <t>4 -1817.335627 273.053331 2707.138276 3020.393541 -1131.659396 -267.394520 -993.385579 -1295.801074 -495.019685</t>
  </si>
  <si>
    <t>3 -1396.864654 -8.251709 2122.243495 1730.746984 -938.465500 -384.576390 -112.970792 -1009.526156 -2.346166</t>
  </si>
  <si>
    <t>3 -293.291528 -146.303103 766.565372 549.773506 -256.135118 -80.216037 -36.644786 -299.679863 -204.073065</t>
  </si>
  <si>
    <t>3 -20162.131366 2610.435762 27546.404407 14022.136700 -5905.403988 -516.213435 -6172.443558 -6871.816131 -4551.224390</t>
  </si>
  <si>
    <t>4 -492.706622 33.462744 338.932616 371.462623 -129.917585 13.929762 -10.832398 6.854708 -131.187627</t>
  </si>
  <si>
    <t>3 -323.244914 17.095777 341.218109 236.384639 -98.933970 11.962825 -11.441358 -132.043853 -41.000478</t>
  </si>
  <si>
    <t>3 -174.805827 -29.496002 323.149430 90.400691 -59.665216 0.442033 -58.459672 -22.431797 -69.135510</t>
  </si>
  <si>
    <t>3 -12640.711313 2283.117315 17904.793565 12546.837260 -5604.670921 -661.004113 -3756.957321 -6253.973789 -3817.578440</t>
  </si>
  <si>
    <t>3 -343.154737 -67.459155 347.793555 182.966729 86.769557 212.298248 -158.824146 -159.500365 -100.894379</t>
  </si>
  <si>
    <t>3 -826.711112 -50.932321 2001.581159 828.613880 -282.340627 -211.801885 -374.826428 -758.669096 -324.921488</t>
  </si>
  <si>
    <t>3 -259.133964 39.066506 478.570414 153.928361 39.229176 -117.002205 -102.919925 -170.463182 -61.280072</t>
  </si>
  <si>
    <t>3 -2088.649788 -51.235842 3682.274751 1631.342114 -401.164124 222.711324 -1738.071044 -1369.004968 111.755948</t>
  </si>
  <si>
    <t>3 -1573.221356 -66.291727 3085.853822 1790.201575 75.005684 -511.280908 -391.381079 -1720.604362 -688.289088</t>
  </si>
  <si>
    <t>3 -2409.811382 335.835813 4280.486138 91.543458 0.094726 27.325932 -947.149725 -1488.145231 109.768201</t>
  </si>
  <si>
    <t>4 -183.226035 -15.189170 287.308510 291.998708 -81.982547 -29.021274 -147.015696 -125.545507 2.670464</t>
  </si>
  <si>
    <t>4 -163.937646 8.734509 270.908706 290.043700 -49.739663 -7.881401 -222.401955 -147.958134 22.231074</t>
  </si>
  <si>
    <t>3 -122.316314 -182.476924 753.357718 -76.974809 95.085537 -169.471883 -433.585314 -101.113405 237.487030</t>
  </si>
  <si>
    <t>4 -127.429172 -10.427777 158.800534 188.309515 -42.727014 -15.932011 -66.141677 -39.537553 -44.916158</t>
  </si>
  <si>
    <t>3 -65.771666 -34.335640 179.034082 115.969359 -38.314689 -26.676349 -25.614537 -81.179029 -23.112345</t>
  </si>
  <si>
    <t>3 -63.719682 17.335649 151.891169 -9.574217 -28.392549 -11.980065 -48.522019 -39.828602 32.789223</t>
  </si>
  <si>
    <t>3 -55.269307 -12.842752 153.134307 90.364722 -27.623430 -30.319325 -60.439001 -88.497629 31.491259</t>
  </si>
  <si>
    <t>3 -3430.941100 -875.806900 6289.893165 2233.264570 1362.031734 -555.712978 -547.212067 -2705.734453 -1769.807684</t>
  </si>
  <si>
    <t>3 -350.864209 8.088245 814.558983 539.087655 -202.838869 -73.646355 -208.143569 -349.694488 -176.549613</t>
  </si>
  <si>
    <t>3 -634.715986 83.773493 704.366141 408.450048 -212.400615 39.686260 56.090651 -194.436757 -250.816054</t>
  </si>
  <si>
    <t>4 -120.585956 -39.577740 143.502091 212.646392 -42.235235 -30.630982 -10.209169 -88.439313 -24.472341</t>
  </si>
  <si>
    <t>3 -4518.253208 -41.314212 5145.752392 2349.975203 -657.133596 906.741477 -794.141720 -1383.592532 -1008.092044</t>
  </si>
  <si>
    <t>3 -731.401923 102.492369 1751.739318 558.240227 -393.928798 -130.297999 -210.139311 -637.039679 -309.673024</t>
  </si>
  <si>
    <t>3 -75.722430 12.544487 132.697051 24.163552 -36.032435 6.136254 -7.013041 -38.334175 -18.439471</t>
  </si>
  <si>
    <t>3 -1015.532474 -18.441982 1352.361831 1054.274762 -12.017869 -153.415793 -905.573563 -552.512102 250.834451</t>
  </si>
  <si>
    <t>3 -1180.337492 76.150987 1446.314487 191.691273 125.142239 -265.345465 -103.818468 -294.505037 4.681745</t>
  </si>
  <si>
    <t>3 -1189.613840 227.535703 1563.204822 950.875259 -25.702116 -239.130560 -364.645058 -771.824663 -150.711462</t>
  </si>
  <si>
    <t>3 -177.389936 -118.440172 819.104257 -259.210767 -65.864431 -111.195327 -35.365177 -240.945953 189.296592</t>
  </si>
  <si>
    <t>3 -654.539465 149.413523 1640.060496 -392.482731 43.420943 -403.092007 -90.948524 -449.132290 157.287792</t>
  </si>
  <si>
    <t>3 -1404.969759 -70.889067 2233.959258 1879.297103 -330.407363 -204.778286 -1016.024157 -908.103393 -178.103859</t>
  </si>
  <si>
    <t>4 -850.395377 -113.241266 997.820991 1029.917873 -118.818732 -11.108455 1.177746 -408.396131 -526.962628</t>
  </si>
  <si>
    <t>3 -12.863575 -22.446723 87.377347 64.317183 -40.426282 -14.247451 -11.689861 -37.697788 -12.323422</t>
  </si>
  <si>
    <t>3 -463.762786 13.847600 790.233104 519.760462 -229.317504 -29.166059 -73.037138 -325.864681 -202.696521</t>
  </si>
  <si>
    <t>3 -100.082486 4.879595 191.385015 83.172763 -35.590114 -7.554377 -48.519403 -65.901088 -21.791431</t>
  </si>
  <si>
    <t>3 -1284.481052 150.404707 2835.920499 688.472993 -441.004140 -60.892334 -1466.138589 -759.462869 337.165895</t>
  </si>
  <si>
    <t>3 -20009.137640 4527.353890 23635.554375 10765.648215 -4617.429484 -852.906062 485.343059 -9175.097278 -4759.620133</t>
  </si>
  <si>
    <t>3 -6482.060058 820.735423 11781.368282 2844.797876 -2714.918782 47.168110 -213.732124 -3086.121875 -2997.247283</t>
  </si>
  <si>
    <t>3 -6480.073826 -474.137855 10486.626346 5135.917915 -1227.263815 -1582.412016 -1754.249672 -3409.724736 -694.782382</t>
  </si>
  <si>
    <t>3 -264.177147 -155.901333 733.272460 474.093618 -211.284820 -126.360837 -32.737586 -282.235963 -134.677319</t>
  </si>
  <si>
    <t>4 -130.980014 6.717989 96.312303 151.403911 -43.259855 -57.819200 -1.993247 -107.584165 87.199474</t>
  </si>
  <si>
    <t>4 -7851.303295 509.289791 6005.627992 10057.740093 -3043.158505 -940.474431 2190.344086 -4918.847894 -2009.271012</t>
  </si>
  <si>
    <t>3 -177.704143 33.981890 344.823465 139.246939 -68.209796 -59.078421 38.596501 -167.170654 -84.488031</t>
  </si>
  <si>
    <t>3 -7317.522392 1265.435259 12731.485103 8558.152800 -3860.941006 -954.348493 -3037.549887 -5465.223240 -1919.519371</t>
  </si>
  <si>
    <t>3 -2430.153304 -204.700960 2809.431956 2568.025013 -387.611948 -259.759590 -955.746988 -907.700093 -231.813840</t>
  </si>
  <si>
    <t>3 -305.413886 95.037370 1192.356824 118.790703 -268.101015 -152.842709 -234.103705 -325.358315 -120.370864</t>
  </si>
  <si>
    <t>3 -354.421127 -20.530809 869.277164 -81.830906 -114.171392 16.092446 19.744736 -191.746355 -142.420578</t>
  </si>
  <si>
    <t>3 -516.998171 126.242415 1119.520429 531.610670 -154.046212 -176.646451 -195.265860 -401.049436 -333.373907</t>
  </si>
  <si>
    <t>3 -78.073605 -0.565409 117.898160 74.796347 -13.587445 0.937374 -21.590646 -49.392426 -30.422921</t>
  </si>
  <si>
    <t>4 -154.621631 40.573610 138.408115 167.906943 -36.991768 -0.323479 -67.137282 -62.466857 -25.349118</t>
  </si>
  <si>
    <t>3 -126.488275 -19.591650 179.568185 119.540716 -42.945440 -3.706807 -43.854086 -30.520088 -32.004172</t>
  </si>
  <si>
    <t>3 -4630.621080 227.622758 8688.825743 1791.247243 -1621.472784 -968.217674 -553.027524 -2486.327158 -448.083271</t>
  </si>
  <si>
    <t>4 -1674.994609 502.213280 1614.101042 2011.870726 -577.580843 -172.832445 -148.620376 -978.834462 -575.331535</t>
  </si>
  <si>
    <t>3 -39.804223 -2.138578 116.875944 48.141586 -23.933591 -20.232205 -61.436503 -39.633253 22.160076</t>
  </si>
  <si>
    <t>3 -87.196113 12.418819 219.664030 106.239444 -75.904844 -22.620520 -36.958815 -71.071605 -44.571155</t>
  </si>
  <si>
    <t>3 -1.067047 -29.031524 47.537254 29.888791 -5.433520 -18.512686 -24.410339 -37.426791 38.455019</t>
  </si>
  <si>
    <t>4 -83.744701 -19.083034 76.299759 199.419060 2.931162 -31.599885 -75.977591 -76.163348 7.918227</t>
  </si>
  <si>
    <t>4 -881.823012 -34.516046 971.691620 1020.933967 -267.515326 -213.317007 206.959945 -509.839279 -292.578746</t>
  </si>
  <si>
    <t>3 -244.480306 81.377053 960.606985 22.837955 -42.484646 -134.123577 -266.826176 -330.315370 -46.594648</t>
  </si>
  <si>
    <t>4 -137.822101 -9.437658 227.915160 247.796045 -68.879176 -4.435066 -168.309801 -90.454751 3.625312</t>
  </si>
  <si>
    <t>3 -541.343839 -49.428806 639.488480 380.786492 -255.269739 80.382833 127.882414 -104.760962 -277.746166</t>
  </si>
  <si>
    <t>3 -1916.176447 219.725398 3664.789983 917.669413 -838.874644 -174.667377 -321.579853 -1295.720380 -255.182325</t>
  </si>
  <si>
    <t>3 -364.228166 -42.224532 862.592983 109.157147 -100.657964 -95.954533 -109.855193 -265.578296 6.744171</t>
  </si>
  <si>
    <t>3 -231.962737 29.231631 363.488445 318.857099 -133.931159 -11.085250 -133.017224 -137.835459 -63.748155</t>
  </si>
  <si>
    <t>3 -240.638692 -133.610941 519.171024 170.247542 76.426607 -45.536006 -262.751969 -153.096474 69.781398</t>
  </si>
  <si>
    <t>3 -1155.680197 -159.320188 1876.119741 1150.154545 -320.002617 -208.767227 -247.251407 -1023.592399 88.323645</t>
  </si>
  <si>
    <t>3 -143.192087 30.580940 162.371948 77.716777 -39.678166 5.040710 -54.452908 -54.144890 15.756083</t>
  </si>
  <si>
    <t>3 -102.179408 -11.806123 186.604925 173.106068 -54.242529 -11.613354 -92.498323 -82.249838 -5.123058</t>
  </si>
  <si>
    <t>3 -56.568345 19.215362 155.742463 6.761708 22.069456 -12.122875 -103.868895 -69.421294 38.192124</t>
  </si>
  <si>
    <t>3 -33.529903 -7.847722 83.266066 73.417411 -16.988925 -16.850150 -72.718088 -26.234794 17.485658</t>
  </si>
  <si>
    <t>3 -2113.402084 150.142137 4515.226058 532.874993 -194.629681 -400.504619 -1019.145927 -1144.078883 -326.515360</t>
  </si>
  <si>
    <t>3 -153.833680 -15.721379 342.133014 109.363171 -76.829644 4.866781 -55.980054 -69.936590 -84.064067</t>
  </si>
  <si>
    <t>3 -3966.919796 27.792646 6569.919334 2090.060747 -2039.723878 -1355.753120 1484.007750 -2739.323147 -70.141121</t>
  </si>
  <si>
    <t>5 -7458.755860 -931.141818 3383.810297 2985.258523 5605.032902 489.187808 -205.229435 -904.340484 -2963.933636</t>
  </si>
  <si>
    <t>3 -32.724300 -30.210692 148.334054 38.801854 -24.022195 -34.199712 -39.047890 -72.244881 45.312034</t>
  </si>
  <si>
    <t>3 -56.915893 -5.926321 88.476376 56.024580 4.291780 -14.179076 -25.054667 -53.872937 7.155623</t>
  </si>
  <si>
    <t>3 -2156.414429 608.286150 3462.395747 1238.278991 -584.478020 -431.158060 -1196.298904 -1140.950012 200.308224</t>
  </si>
  <si>
    <t>4 -17479.143701 1970.726279 15646.175026 20655.548858 -6043.897897 -4343.054123 3792.799346 -10875.015571 -3324.362814</t>
  </si>
  <si>
    <t>4 -2245.360542 -350.338529 2339.538758 2965.263701 -820.331848 270.885053 -458.572985 -1098.035366 -603.076427</t>
  </si>
  <si>
    <t>3 -95.405337 11.960672 141.179648 118.028739 -26.783656 -35.936695 -110.272571 -51.547895 48.775899</t>
  </si>
  <si>
    <t>3 -623.310257 149.134261 883.616144 748.585523 -346.468615 16.429143 -146.998932 -431.890585 -249.100828</t>
  </si>
  <si>
    <t>4 -15513.979182 586.789607 6238.598805 30847.137773 -3410.237987 3016.055747 -3831.252084 -10121.307647 -7811.904664</t>
  </si>
  <si>
    <t>3 -79.202574 -19.334064 157.532901 58.642712 -24.619268 -8.223923 -59.356262 -24.536873 -0.903209</t>
  </si>
  <si>
    <t>3 -361.453483 62.774236 566.131021 427.603814 -174.588665 21.932624 -138.336445 -286.533055 -117.532928</t>
  </si>
  <si>
    <t>4 -78.101217 -2.897224 103.165930 120.132203 -42.582899 0.824450 -11.410377 -67.645894 -21.486107</t>
  </si>
  <si>
    <t>3 -86.709184 9.547614 138.328551 131.677745 -22.420145 -46.087876 -87.466632 -68.526806 31.654713</t>
  </si>
  <si>
    <t>3 -1286.968596 -224.644180 2027.081401 1777.616400 -520.301176 -306.383718 -104.632912 -1120.128187 -241.666027</t>
  </si>
  <si>
    <t>4 -6004.320792 1519.577188 5861.848743 5946.198754 -2011.328847 230.544115 -1135.690049 -2666.251097 -1740.618193</t>
  </si>
  <si>
    <t>3 -1081.763182 202.429382 1336.255466 335.423044 79.186226 -119.138375 -327.942603 -451.952428 27.485251</t>
  </si>
  <si>
    <t>4 -2780.079600 161.646465 2335.124146 2848.808349 -754.900970 -47.284326 -204.780551 -1186.464049 -372.089452</t>
  </si>
  <si>
    <t>3 -6234.636230 457.539353 5791.606430 4920.059304 -958.208723 618.010575 11.825146 -2932.618147 -1673.645656</t>
  </si>
  <si>
    <t>4 -37.077964 -14.181784 70.275650 93.824438 9.838268 1.848392 -39.233059 -74.880644 -10.414170</t>
  </si>
  <si>
    <t>3 -249.137827 19.424489 374.992470 177.366391 -57.146005 -21.671591 -120.025737 -105.573121 -18.233545</t>
  </si>
  <si>
    <t>3 -191.444152 -39.700107 415.390785 232.221371 -72.458323 -3.846580 -174.531806 -207.661274 42.025092</t>
  </si>
  <si>
    <t>3 -461.716311 -31.186090 498.506624 430.060106 -107.707277 40.238615 17.130473 -272.347397 -112.981968</t>
  </si>
  <si>
    <t>3 -423.966109 -87.587366 344.033161 256.651097 161.876246 -37.381867 0.067362 -226.638517 12.941876</t>
  </si>
  <si>
    <t>3 -1656.339433 37.179516 1995.650121 610.776185 -689.159268 -446.218234 -316.510148 -1174.261106 1638.869776</t>
  </si>
  <si>
    <t>3 -6744.791606 1245.353060 8709.060920 6903.122056 -3039.090499 -137.308787 -1006.631696 -2904.967224 -3024.770279</t>
  </si>
  <si>
    <t>4 -27615.371652 6503.948310 25318.241866 31272.116167 -11009.652665 2895.440870 -4968.895053 -13369.536640 -9026.501783</t>
  </si>
  <si>
    <t>3 -247.406171 -12.611814 360.308710 314.171075 -91.803120 -5.865319 -100.162312 -151.042370 -65.590061</t>
  </si>
  <si>
    <t>3 -335.814537 -763.466546 2111.492126 1111.611919 373.558130 -259.746922 -546.917501 -935.628195 -755.113938</t>
  </si>
  <si>
    <t>3 -802.016253 -71.514558 1291.901619 575.140344 -49.524392 -113.732169 -279.680216 -448.282335 -102.308878</t>
  </si>
  <si>
    <t>4 -23.392785 -5.446279 39.888538 58.176744 -10.693989 2.693210 -14.093326 -51.495070 4.362520</t>
  </si>
  <si>
    <t>3 -7914.480721 -272.129917 10779.196079 9702.461663 -3009.929070 1071.733228 -3318.137890 -5516.183315 -1522.611515</t>
  </si>
  <si>
    <t>3 -297.720827 42.432244 154.702853 116.571775 43.025078 -12.644900 8.826129 -60.500333 5.306332</t>
  </si>
  <si>
    <t>4 -6493.384321 -471.903506 9563.619071 11265.094084 -1847.806072 2298.653042 -4208.031834 -6101.432662 -4004.879620</t>
  </si>
  <si>
    <t>3 -350.960144 29.688533 494.066551 431.931354 -165.236711 1.095056 -164.275600 -211.981343 -64.331515</t>
  </si>
  <si>
    <t>4 -75.571482 -11.332429 88.420850 180.602060 -37.245304 4.768589 -62.153853 -66.052107 -21.437301</t>
  </si>
  <si>
    <t>3 -312.299927 -6.512498 498.601800 201.213617 -27.824557 13.534376 -48.069658 -183.844137 -134.802020</t>
  </si>
  <si>
    <t>3 -2267.769408 298.501320 1823.697540 1524.106804 -257.304947 209.457846 -317.708442 -563.772257 -449.233676</t>
  </si>
  <si>
    <t>3 -591.312928 76.750194 771.938949 461.878481 -174.232290 11.030181 -209.408945 -224.471203 -122.179081</t>
  </si>
  <si>
    <t>3 -375.771807 19.063158 449.820940 345.321451 25.626995 -61.526684 -134.403855 -237.374342 -30.761425</t>
  </si>
  <si>
    <t>3 -2565.384303 185.496412 3474.011480 3205.153822 -1031.005696 32.508593 -1194.082758 -1513.106508 -593.629374</t>
  </si>
  <si>
    <t>3 -9633.524862 -393.200082 19783.649014 18651.988250 -3121.758697 -1398.627444 -9159.820819 -10436.435224 -4292.507995</t>
  </si>
  <si>
    <t>4 -2162.774778 428.003252 2071.034718 2489.411863 -776.078735 16.034889 -773.872072 -855.369997 -436.409666</t>
  </si>
  <si>
    <t>3 -7054.829881 1020.881368 8082.803456 4266.671784 -85.506026 -1606.195507 -2666.434231 -3321.548605 1364.030007</t>
  </si>
  <si>
    <t>3 -2737.961612 -353.591517 4263.660904 3227.766382 -1426.522830 -267.661769 -313.508575 -1467.038549 -925.184506</t>
  </si>
  <si>
    <t>4 -1411.301359 278.955391 1296.981291 1465.903051 -467.406955 12.466461 -282.196056 -575.940584 -317.473948</t>
  </si>
  <si>
    <t>3 -91.925760 0.123449 165.073777 61.343997 -28.717481 -23.466635 -18.090100 -57.744040 -6.598497</t>
  </si>
  <si>
    <t>3 -919.459909 154.059074 1029.441297 991.355042 -192.610756 -158.817099 -488.061074 -452.500181 36.579064</t>
  </si>
  <si>
    <t>3 -126.664955 12.650213 226.983790 150.969011 -75.466395 -25.400810 -39.202406 -105.518704 -18.351906</t>
  </si>
  <si>
    <t>3 -387.401653 -99.676713 466.626504 423.692200 -36.256454 -98.815843 -32.511590 -239.787849 4.125728</t>
  </si>
  <si>
    <t>3 -614.657811 117.492020 679.765055 628.990047 -236.511702 36.759205 -113.598940 -359.559043 -138.680910</t>
  </si>
  <si>
    <t>4 -4445.683338 591.470742 3383.941329 5189.714417 -964.008148 -256.420019 -1073.652764 -1758.167868 -667.255373</t>
  </si>
  <si>
    <t>3 -153.829600 -4.703963 236.111716 146.971287 -35.111573 -29.514753 -38.569813 -110.273807 -11.081290</t>
  </si>
  <si>
    <t>3 -63.345202 11.844455 146.854064 89.724556 -52.998582 -21.727013 -23.714569 -68.074926 -18.564140</t>
  </si>
  <si>
    <t>3 -7037.385287 273.181377 14138.430563 8252.425431 -2458.750640 -2546.905624 -4468.878094 -5177.829997 -974.452279</t>
  </si>
  <si>
    <t>3 -6781.590557 -1911.148915 10256.383373 5054.457494 -1141.441952 1694.085126 -4291.547204 -1419.323673 -1460.005811</t>
  </si>
  <si>
    <t>3 -723.658761 173.053124 1308.240535 651.761004 -311.640933 -33.976111 -335.815250 -429.181218 -298.785386</t>
  </si>
  <si>
    <t>3 -85.509421 -30.738865 141.362559 113.618808 -11.205630 -0.621720 -45.003415 -76.440767 -5.463277</t>
  </si>
  <si>
    <t>4 -4189.210761 612.810757 3386.571458 4616.038832 -1452.265502 257.853577 -572.189208 -2070.777588 -588.851363</t>
  </si>
  <si>
    <t>3 -1051.371412 64.448852 2150.390459 520.190808 -531.435779 -57.761082 -186.320267 -764.997290 -143.155809</t>
  </si>
  <si>
    <t>4 -959.932680 130.965917 945.111459 1413.202425 -370.196591 -7.809446 -680.330345 -351.167009 -119.851824</t>
  </si>
  <si>
    <t>3 -91.055284 -15.625049 145.006686 141.411196 -59.076425 1.785711 -37.070653 -57.307637 -28.069915</t>
  </si>
  <si>
    <t>4 -892.108679 78.156421 1066.679960 1254.356179 -387.590281 20.232594 -662.342020 -301.862610 -175.530040</t>
  </si>
  <si>
    <t>3 -142.132953 -10.027644 359.581399 250.804812 -101.393007 4.400311 -112.535510 -151.808736 -96.889883</t>
  </si>
  <si>
    <t>3 -66.605395 8.880427 127.232116 97.621511 -57.482871 -33.939031 0.523672 -67.163242 -9.068386</t>
  </si>
  <si>
    <t>3 -50.661415 7.346716 124.167159 81.934919 -47.273833 -22.746947 -24.565558 -57.592827 -10.609344</t>
  </si>
  <si>
    <t>3 -62.286924 0.017480 116.664789 54.750852 -24.548845 -10.484853 -22.312206 -48.518728 -3.282759</t>
  </si>
  <si>
    <t>3 -47.915245 0.808851 143.421627 40.456773 -16.890315 -10.155515 -54.284178 -64.186255 8.743747</t>
  </si>
  <si>
    <t>3 -905.703711 -59.405460 1578.776520 1105.361292 -525.179562 -70.462501 -188.729051 -563.079367 -371.590729</t>
  </si>
  <si>
    <t>3 -63.671658 -15.175752 160.603916 102.199716 -24.126760 5.169840 -82.636416 -73.721531 -8.642375</t>
  </si>
  <si>
    <t>4 -760.796200 -43.366396 247.237537 1262.324189 -430.310233 -48.204921 -406.779009 58.352836 121.538594</t>
  </si>
  <si>
    <t>3 -418.616369 -38.248375 644.492887 446.701679 55.251907 -31.123306 -395.956900 -293.800853 31.293593</t>
  </si>
  <si>
    <t>4 -9305.048393 -1490.341910 6313.344525 9248.118848 -680.130373 -1707.141784 -1513.688130 -1804.697510 939.473392</t>
  </si>
  <si>
    <t>3 -102.461160 -3.378526 258.625792 126.217527 -40.894979 -29.196882 -83.459552 -92.823986 -32.629286</t>
  </si>
  <si>
    <t>3 -83.482822 12.592951 180.967034 3.617233 28.029516 -25.953650 -118.790309 -59.778009 62.796308</t>
  </si>
  <si>
    <t>3 -19.877063 -15.949596 91.969153 61.920730 -12.797837 -16.129196 -71.616848 -30.473372 12.952991</t>
  </si>
  <si>
    <t>3 -3668.892782 551.806303 6650.812392 5626.731843 -2721.606953 -1505.784497 -199.596885 -4070.194043 -663.322947</t>
  </si>
  <si>
    <t>3 -9303.087418 -956.886803 8260.485240 2839.262338 2091.185961 1373.854084 3300.626165 -4818.104669 -2787.492034</t>
  </si>
  <si>
    <t>3 -2954.613287 473.613571 2545.243062 1965.184092 -181.236313 94.504389 -343.759004 -931.167656 -667.814441</t>
  </si>
  <si>
    <t>4 -218.068995 51.315526 225.538724 233.595323 -80.377684 12.013618 -60.031850 -105.717231 -58.269185</t>
  </si>
  <si>
    <t>3 -265.281783 -116.138612 358.688756 92.453224 22.745605 -19.212696 122.022004 -114.025945 -81.255619</t>
  </si>
  <si>
    <t>3 -122.220238 -7.458576 162.661733 136.926838 -68.036127 1.931517 -47.418072 -51.079718 -5.309402</t>
  </si>
  <si>
    <t>3 -62.880462 -10.578354 52.988577 26.450100 44.025394 -0.112558 -13.159941 -35.750738 -0.982994</t>
  </si>
  <si>
    <t>4 -16100.682987 1433.471013 21146.339817 25341.342257 -8882.484692 -3808.493257 393.617234 -15416.270170 -4107.040115</t>
  </si>
  <si>
    <t>3 -61.873942 -31.765701 56.013225 37.477730 21.256629 15.798110 2.931015 -48.871721 9.033549</t>
  </si>
  <si>
    <t>3 -88.102580 -6.637547 156.274982 136.151833 -42.290163 -21.529978 -85.161268 -69.275172 20.568666</t>
  </si>
  <si>
    <t>4 -5812.136437 1592.192555 6254.571103 7428.175045 -2646.491191 515.497477 -1474.929207 -2990.827189 -2866.114327</t>
  </si>
  <si>
    <t>3 -3995.753314 250.977630 4336.243451 4012.881984 -984.171153 255.751625 -839.598102 -1738.152591 -1298.213353</t>
  </si>
  <si>
    <t>3 -1527.697256 168.858910 1429.949761 1422.041194 -456.068419 -5.164106 -391.513384 -17.829552 -622.584043</t>
  </si>
  <si>
    <t>3 -15.215357 -30.907991 55.421149 28.255214 -4.889557 8.471527 -23.371953 -27.070390 9.306769</t>
  </si>
  <si>
    <t>3 -1382.124343 -441.675152 4458.390032 1557.431650 -737.721825 -946.093794 -761.558883 -1817.263451 70.594829</t>
  </si>
  <si>
    <t>3 -4221.097621 -48.846004 6206.736615 4002.886286 -1389.639330 -180.538538 -1830.307505 -1782.549901 -756.708299</t>
  </si>
  <si>
    <t>3 -1881.401865 -90.282517 2014.745362 1733.244971 -258.962306 132.259473 -786.452944 -458.814997 -404.359260</t>
  </si>
  <si>
    <t>3 -50.289877 -4.849939 97.954898 90.841039 -29.510293 -9.725700 -54.560394 -52.707180 12.846304</t>
  </si>
  <si>
    <t>4 -70.515471 6.167152 59.683829 85.183479 -27.893676 3.850090 -10.871524 -34.936102 -10.669197</t>
  </si>
  <si>
    <t>4 -163.700930 -6.487269 133.158308 299.665446 -77.959159 -30.757241 -80.791483 -46.973425 -26.155377</t>
  </si>
  <si>
    <t>4 -740.188628 121.667624 470.087464 1068.033786 -79.324090 46.786260 -336.998663 -486.082307 -63.984070</t>
  </si>
  <si>
    <t>3 -26.455314 -5.427144 72.854502 -2.468714 -27.627142 -18.375732 -25.890852 -18.641098 52.031132</t>
  </si>
  <si>
    <t>3 -126.600574 -10.787134 254.633220 157.429699 -68.904263 -19.869807 -28.440854 -98.253974 -59.208543</t>
  </si>
  <si>
    <t>3 1758.374492 -940.471328 2028.672704 -822.312731 1089.568215 -721.245822 -3057.262167 -251.451327 916.081449</t>
  </si>
  <si>
    <t>3 -470.826044 -191.257010 1431.754331 535.669537 -167.648846 -50.293358 -820.069406 -441.824176 174.478450</t>
  </si>
  <si>
    <t>3 -337.368543 64.920536 414.629974 264.261956 -133.016752 -3.565736 -7.029957 -167.455042 -95.379519</t>
  </si>
  <si>
    <t>3 -21.804976 -17.495239 56.137013 34.441524 -1.583892 -16.820446 -59.230300 -13.915299 40.271527</t>
  </si>
  <si>
    <t>4 -477.582599 85.250476 578.384042 626.435332 -157.712562 -15.073353 -260.623489 -299.519844 -79.561746</t>
  </si>
  <si>
    <t>4 -199.161895 13.880577 223.511944 241.956670 -81.667465 -1.732569 -44.205216 -150.397482 -2.186938</t>
  </si>
  <si>
    <t>3 -242.314973 16.968830 402.543467 116.508153 -86.379234 -19.178503 52.605685 -183.240233 -57.515322</t>
  </si>
  <si>
    <t>3 -84.499285 -0.150544 114.951065 40.699339 -15.352191 9.627266 17.322348 -69.042383 -13.556498</t>
  </si>
  <si>
    <t>3 -260.047047 94.006018 412.905206 18.490339 -75.795671 45.598100 -65.887816 -81.971332 -87.301496</t>
  </si>
  <si>
    <t>3 -176.121261 -4.702944 203.464881 203.260035 -7.557443 -55.098740 -66.550402 -117.209330 20.511858</t>
  </si>
  <si>
    <t>3 -2859.369834 828.736297 2821.307937 2186.083983 -383.109954 55.038644 -382.069852 -1501.977082 -764.676431</t>
  </si>
  <si>
    <t>4 -1193.896079 323.762733 951.550542 1416.609627 -520.241959 79.659162 -150.991034 -530.028259 -376.433725</t>
  </si>
  <si>
    <t>3 -164.797708 0.885756 251.276549 136.701423 -67.709084 15.782364 -55.938037 -85.149434 -31.053279</t>
  </si>
  <si>
    <t>3 -1095.066759 46.513035 1483.877143 920.523725 -415.120699 86.912333 -101.037420 -595.378239 -331.233985</t>
  </si>
  <si>
    <t>4 -749.548880 -250.576961 729.451753 1683.929608 -658.856634 -160.546764 -624.232893 -53.750236 84.122331</t>
  </si>
  <si>
    <t>3 -185.576325 -78.267061 285.640861 217.417827 -62.330090 -25.571276 99.337445 -139.376061 -111.279133</t>
  </si>
  <si>
    <t>4 -826.922391 42.402599 879.363244 1161.650219 -311.569348 -57.152285 -368.389539 -329.880387 -189.509792</t>
  </si>
  <si>
    <t>4 -264.369637 74.108202 242.264695 275.141166 -89.572391 10.399907 -69.424706 -129.630889 -48.918523</t>
  </si>
  <si>
    <t>4 -3323.935738 -146.759226 1504.980891 3932.570492 1241.712460 -566.059390 -693.125520 -2236.061919 286.653864</t>
  </si>
  <si>
    <t>3 -380.716859 54.747156 352.492890 318.622572 -84.578604 6.945881 -88.201378 -142.603889 -36.712916</t>
  </si>
  <si>
    <t>3 -2662.594445 260.606149 3575.655868 2881.911030 -653.953799 -322.755761 -1540.408082 -1468.668517 -69.819962</t>
  </si>
  <si>
    <t>3 -762.507914 82.324528 1081.405742 818.076042 -198.818770 -75.913299 -499.585084 -430.539558 -14.448966</t>
  </si>
  <si>
    <t>4 -1160.549373 6.136227 1333.548189 1440.997610 -523.771017 -63.701080 -403.902780 -388.287655 -240.473857</t>
  </si>
  <si>
    <t>4 -1036.568463 63.112574 1399.232781 1709.957026 -265.596195 -188.976280 -1029.054190 -711.912067 59.797497</t>
  </si>
  <si>
    <t>4 -3592.441461 814.685215 3126.577038 4269.350530 -460.108497 -135.830594 -1014.895321 -2065.002974 -942.369648</t>
  </si>
  <si>
    <t>3 -34.561814 -8.192805 48.952435 47.242250 -7.676369 6.367854 -7.305252 -39.842958 -4.983729</t>
  </si>
  <si>
    <t>3 -350.817762 -40.194148 691.917063 211.124373 -242.985121 -47.645728 102.863373 -271.188340 -53.083129</t>
  </si>
  <si>
    <t>4 -3158.668624 495.918237 2911.665088 4272.190226 -515.378669 29.409306 -749.656924 -2097.920124 -1187.605602</t>
  </si>
  <si>
    <t>4 -270.052310 55.579735 259.650564 283.749094 -27.383765 -27.854153 -170.290038 -152.837920 49.433560</t>
  </si>
  <si>
    <t>4 -1241.740807 -39.368582 1741.498364 2064.111151 -580.346701 -134.768487 -889.021288 -692.682156 -227.699246</t>
  </si>
  <si>
    <t>3 -899.312670 -55.628890 856.195701 751.955694 -26.098559 -84.004984 -308.390962 -91.966785 -142.760437</t>
  </si>
  <si>
    <t>4 -82.498038 1.494510 87.191125 139.226807 -43.190984 -4.617917 -18.741246 -55.775151 -23.090452</t>
  </si>
  <si>
    <t>3 -518.246392 -22.605125 401.767751 216.815603 70.414154 19.009083 162.930228 -223.359845 -106.732095</t>
  </si>
  <si>
    <t>4 -8391.874101 1758.934204 7361.593296 9826.114206 -3625.590550 1420.389690 -1593.990434 -4286.778129 -2468.875458</t>
  </si>
  <si>
    <t>4 -60.122430 -21.155679 111.355655 119.620100 -27.728328 7.613933 -96.804472 -51.871086 19.091607</t>
  </si>
  <si>
    <t>3 -178.614810 -2.079050 173.850545 111.024878 -10.722612 51.853897 -51.769255 -95.838961 2.292068</t>
  </si>
  <si>
    <t>3 -117.318161 -0.006522 159.631764 110.855241 -31.290881 -17.886496 -18.826917 -66.998244 -18.161038</t>
  </si>
  <si>
    <t>3 -177.296932 9.840072 238.150067 159.379054 -12.432447 -23.343451 -27.324321 -126.488409 -40.486994</t>
  </si>
  <si>
    <t>4 -184.014328 37.824493 189.246353 199.561024 -69.467009 9.266997 -57.084450 -98.280010 -27.054697</t>
  </si>
  <si>
    <t>4 -404.156553 88.083927 409.965344 468.238251 -153.376533 19.601180 -121.593899 -198.413951 -108.351239</t>
  </si>
  <si>
    <t>3 -76.568410 5.066628 138.862656 94.273664 -32.513168 -16.749619 -29.941122 -67.706676 -14.724180</t>
  </si>
  <si>
    <t>4 -28.581133 -9.059322 62.422188 70.990118 -17.261179 -4.944323 -29.990103 -55.484124 11.907296</t>
  </si>
  <si>
    <t>3 -239.947459 9.721360 377.867301 154.990263 -89.812107 -9.699738 -76.599966 -170.960779 44.440195</t>
  </si>
  <si>
    <t>3 -1051.800031 61.855354 1077.950489 877.036993 -152.399295 -296.324924 -557.654535 -146.929642 188.250342</t>
  </si>
  <si>
    <t>3 65.548265 -68.378444 199.870801 78.761180 -56.256320 -59.478998 -82.891319 -68.436271 -8.741833</t>
  </si>
  <si>
    <t>4 -147.565628 -7.069766 195.740212 199.660049 -58.487885 -5.589379 -36.129621 -122.873047 -17.686349</t>
  </si>
  <si>
    <t>4 -882.235620 -60.918565 639.572453 734.319234 24.241105 77.968325 -107.494096 -326.710998 -98.749611</t>
  </si>
  <si>
    <t>3 -208.260131 -33.880658 283.258395 173.965362 5.199349 15.393162 -26.222983 -142.328180 -67.126232</t>
  </si>
  <si>
    <t>3 -338.306063 -52.239312 494.868481 433.029606 -164.221227 51.898247 -236.753720 -83.079222 -105.199968</t>
  </si>
  <si>
    <t>3 -853.043062 51.698383 1067.800691 565.156135 -29.910561 -64.141294 -302.827671 -377.654708 -57.090565</t>
  </si>
  <si>
    <t>3 -83.181786 13.192863 105.469503 54.993708 -42.206131 -6.564380 -0.187192 -24.357261 -17.160360</t>
  </si>
  <si>
    <t>4 -1993.907705 429.370430 1972.960307 2259.492146 -604.312796 -32.767405 -522.710402 -1163.267827 -344.872167</t>
  </si>
  <si>
    <t>4 -1504.085656 146.835459 1100.176173 1733.769618 -507.544280 -69.941579 -15.586639 -754.346494 -129.295226</t>
  </si>
  <si>
    <t>3 -899.882704 143.123804 1259.322393 1068.754392 -269.269082 -237.487744 -704.230052 -519.606787 159.263813</t>
  </si>
  <si>
    <t>3 -1824.979342 100.496054 3193.534415 2061.297066 -885.351885 404.756819 -792.307248 -1736.413330 -521.043283</t>
  </si>
  <si>
    <t>3 -58.171376 -3.877825 150.072118 18.490598 -14.458886 -9.477065 -79.437772 -35.333136 32.191796</t>
  </si>
  <si>
    <t>3 -150.899830 17.974391 217.645009 129.978212 -58.612169 -4.803947 -14.136858 -121.936656 -15.210233</t>
  </si>
  <si>
    <t>4 -1715.154410 -153.491745 1738.262983 1876.002813 -316.880783 -184.540816 -458.066361 -528.479093 -257.675804</t>
  </si>
  <si>
    <t>3 -577.014009 77.800283 625.048483 541.167376 -87.955334 44.950345 -226.272219 -408.262211 10.531632</t>
  </si>
  <si>
    <t>3 -245.612921 -130.622258 359.288485 276.754724 -23.073235 27.165829 -140.276675 -54.279139 -69.349957</t>
  </si>
  <si>
    <t>4 -805.948397 52.580721 849.920914 938.255066 -271.287225 38.912878 -139.543893 -478.986711 -183.909460</t>
  </si>
  <si>
    <t>4 -150.127737 -7.169790 139.667815 146.944598 -8.171916 7.647073 -44.845743 -92.135949 8.190420</t>
  </si>
  <si>
    <t>4 -96.192822 -10.677299 139.573589 155.833376 -23.618695 -16.335361 -15.166728 -78.741009 -54.677311</t>
  </si>
  <si>
    <t>3 -155.839773 33.873884 114.196619 112.222519 -61.566268 28.431954 54.174960 -76.195392 -49.299764</t>
  </si>
  <si>
    <t>3 -124.495178 9.785439 120.316959 77.316352 5.323520 17.642656 -9.317423 -82.623081 -13.950495</t>
  </si>
  <si>
    <t>4 -2289.804266 197.003481 1622.527562 1686.435094 284.971871 -512.711734 -655.630795 -33.480867 -299.360722</t>
  </si>
  <si>
    <t>4 -942.926986 -145.034125 892.871141 1225.175581 -191.799710 -129.847658 -442.147759 -23.542009 -242.761182</t>
  </si>
  <si>
    <t>3 -17.127441 -4.577185 45.526676 28.127684 -11.769139 -1.030207 -22.761366 -18.663056 2.273744</t>
  </si>
  <si>
    <t>4 -63.137208 -15.178885 48.907771 139.889100 -22.824031 -6.833104 -50.205963 -33.782260 3.164231</t>
  </si>
  <si>
    <t>4 -1438.955638 -322.252360 1273.669003 1745.799728 97.563711 -51.345596 -152.654846 -715.637831 -436.196093</t>
  </si>
  <si>
    <t>4 -887.281063 122.087642 872.543164 1004.575643 -219.729450 -106.563200 -186.836056 -458.406707 -140.395370</t>
  </si>
  <si>
    <t>3 -98.255755 0.106009 93.808772 60.240498 9.988073 13.856410 -4.778037 -71.982768 -2.984359</t>
  </si>
  <si>
    <t>3 -128.608678 -43.035673 110.648311 83.071804 90.178250 -14.833202 -0.321379 -115.218513 18.116672</t>
  </si>
  <si>
    <t>3 -554.585111 61.311431 1195.550346 759.437371 -495.267706 -140.317483 -295.124307 -406.079573 -124.930543</t>
  </si>
  <si>
    <t>4 -1105.108267 184.522937 1163.162829 1239.115178 -424.305692 59.195152 -287.760761 -574.029077 -254.800888</t>
  </si>
  <si>
    <t>3 -557.689791 56.525328 737.043679 576.093938 -246.236328 74.600577 -208.356100 -362.475252 -69.510096</t>
  </si>
  <si>
    <t>3 -969.725524 13.751429 1263.029229 987.851387 -181.918649 -85.257559 -513.148990 -512.068846 -2.524419</t>
  </si>
  <si>
    <t>3 -1642.295401 -56.293181 1678.184634 1634.887161 -261.895275 -45.525199 239.771141 -968.682467 -578.166673</t>
  </si>
  <si>
    <t>3 -381.766356 32.760024 603.066280 403.494061 -222.847836 -6.773815 -201.340421 -249.986583 23.388007</t>
  </si>
  <si>
    <t>4 -3921.826469 287.234895 4023.327618 4057.250670 -1327.259491 369.411261 -716.692395 -2088.011631 -683.471788</t>
  </si>
  <si>
    <t>3 -144.162200 -70.420245 242.339460 129.729104 -36.156117 -18.318481 -140.890205 -5.141369 43.017877</t>
  </si>
  <si>
    <t>7 -136.774688 -28.037183 88.495752 82.179134 -14.444180 19.478743 91.250844 -58.236065 -43.914335</t>
  </si>
  <si>
    <t>4 -255.872661 49.080376 245.843157 283.510285 -61.367733 1.838187 -90.232870 -103.680376 -69.120419</t>
  </si>
  <si>
    <t>4 -1276.912491 248.044267 1132.995946 1202.850164 -364.018151 109.254271 -158.005519 -573.032792 -321.183010</t>
  </si>
  <si>
    <t>3 -644.790453 38.817530 640.481571 614.370411 -156.364541 52.303799 -58.258182 -277.839991 -208.724640</t>
  </si>
  <si>
    <t>3 -112.822211 -10.427485 129.946583 54.088683 36.078568 -12.285851 -80.114342 -37.068190 32.602478</t>
  </si>
  <si>
    <t>4 -33.648318 -16.588025 54.075147 110.891852 -46.830709 -5.523935 -52.485688 5.642650 -15.533582</t>
  </si>
  <si>
    <t>4 -50.828307 -27.471889 21.786618 136.826950 -21.344577 -30.158306 -46.357082 27.561332 -10.015566</t>
  </si>
  <si>
    <t>4 -1367.993953 82.051501 1295.617326 1298.792579 -157.683245 37.784771 71.734335 -796.354574 -463.965620</t>
  </si>
  <si>
    <t>4 -5782.356396 221.249599 5595.728168 7537.377898 -1084.379592 -138.162250 -735.231566 -3549.330348 -2064.987040</t>
  </si>
  <si>
    <t>3 -10.612726 -10.424880 41.020542 20.273411 -8.910565 -2.905183 -16.449468 -22.176484 10.185148</t>
  </si>
  <si>
    <t>3 -2490.870002 587.577264 2451.929569 2411.335542 -1007.442682 299.766503 -190.394672 -1338.317719 -723.600987</t>
  </si>
  <si>
    <t>3 -44.645558 1.376102 111.057073 1.339313 14.570795 -22.812706 -51.098711 -49.171150 39.383482</t>
  </si>
  <si>
    <t>3 -2791.086217 -262.580902 3140.668329 2233.129873 -528.624170 491.667306 960.663954 -2138.130634 -1105.735277</t>
  </si>
  <si>
    <t>3 -886.562923 49.438838 1537.451195 793.899561 -394.097352 -85.054179 -219.309068 -513.452630 -282.319507</t>
  </si>
  <si>
    <t>3 -295.977617 -85.913696 386.640316 138.449251 -1.415827 17.823031 -35.758016 -80.924386 -42.924610</t>
  </si>
  <si>
    <t>3 -93.229667 -25.644327 264.452049 133.565340 -77.000699 -37.671792 -31.504972 -111.597147 -21.370983</t>
  </si>
  <si>
    <t>3 -1043.952351 57.609490 1520.702830 1211.600038 -358.242615 -168.147674 -786.651778 -531.109263 98.179136</t>
  </si>
  <si>
    <t>4 -62.063397 -1.414204 66.744655 124.436033 -44.113835 -7.490285 -17.209771 -68.650777 9.760916</t>
  </si>
  <si>
    <t>4 -116.283967 -43.830617 27.655232 313.840421 -42.830807 8.120572 5.571069 -58.259507 -93.983630</t>
  </si>
  <si>
    <t>3 -1154.611308 170.687356 1213.490328 967.956664 -454.740424 111.956529 52.577038 -634.453624 -272.876762</t>
  </si>
  <si>
    <t>3 -2071.662688 130.040519 4275.823044 1908.239885 -466.622665 -486.835934 -2121.338266 -1201.314649 33.643587</t>
  </si>
  <si>
    <t>4 -1215.753257 11.661347 1723.355280 1857.606712 -566.291390 -60.909915 -721.501628 -766.213845 -261.967870</t>
  </si>
  <si>
    <t>3 -88.998155 -6.409035 256.009645 88.565813 -45.645126 -54.876474 -165.071115 -91.769022 108.191186</t>
  </si>
  <si>
    <t>3 -3380.357595 59.988974 4949.180821 2042.881974 -1110.611526 -63.388514 -206.555917 -1176.947798 -1114.253869</t>
  </si>
  <si>
    <t>3 -77.910444 -14.479778 124.515034 113.608422 -30.944196 -20.643755 -34.217376 -57.371533 -2.557602</t>
  </si>
  <si>
    <t>3 -6659.124006 825.941395 7283.106207 5706.674465 -1120.334159 830.593175 -1367.781388 -3008.957087 -2490.187113</t>
  </si>
  <si>
    <t>4 -477.832419 -39.311986 576.740114 644.603545 -110.216306 4.034970 -503.808631 -185.398518 91.184283</t>
  </si>
  <si>
    <t>3 -947.491716 127.916496 1933.574826 1221.465668 -550.151861 -111.720542 -595.252161 -743.505252 -334.842290</t>
  </si>
  <si>
    <t>3 -3807.346566 926.462739 5944.830355 4488.787845 -1973.293036 -733.556091 -1015.897175 -2427.613787 -1402.409115</t>
  </si>
  <si>
    <t>4 -571.283937 77.902325 747.067341 812.610785 -273.667980 -35.697764 -305.283512 -308.951144 -142.698992</t>
  </si>
  <si>
    <t>3 -27610.904990 6706.923319 32786.711638 22365.067098 -10431.943216 -360.706151 -3461.214660 -11237.549248 -8756.634400</t>
  </si>
  <si>
    <t>4 -16506.185552 671.361327 13419.875392 19319.415152 -4976.819550 2288.722157 401.455767 -7630.890870 -6986.984024</t>
  </si>
  <si>
    <t>3 -368.431937 -16.867963 633.951420 369.191368 -154.599913 16.937831 -6.630577 -379.624158 -93.931426</t>
  </si>
  <si>
    <t>3 -14207.824694 1930.531165 19909.395103 12639.058884 -5539.108733 -202.277842 -5169.345503 -5258.077823 -4102.470536</t>
  </si>
  <si>
    <t>3 -9296.426124 2411.154598 12458.429324 6898.214915 -2396.823845 -338.475863 -2781.808140 -5041.016425 -1913.306298</t>
  </si>
  <si>
    <t>3 -130.387870 -36.568574 331.384826 151.669609 -42.596902 -23.499528 -55.567436 -117.689330 -76.746758</t>
  </si>
  <si>
    <t>3 -138.771392 -69.424884 316.759850 282.948636 -99.703246 29.378446 -223.115703 -75.565218 -22.508266</t>
  </si>
  <si>
    <t>4 -427.211772 38.944065 472.058963 566.876507 -101.395656 80.401049 -187.908107 -311.496348 -130.272850</t>
  </si>
  <si>
    <t>3 -4444.703730 1011.320159 8591.143660 5038.590342 -2387.239424 -565.311372 -1917.060023 -3715.580430 -1611.190320</t>
  </si>
  <si>
    <t>3 -7881.449167 430.252229 8924.818699 7808.067642 -1863.446047 -308.558425 -441.294018 -4536.745783 -2131.714446</t>
  </si>
  <si>
    <t>3 -2123.049352 11.649886 3761.261255 868.562365 -699.777710 -70.016688 282.899309 -1165.291857 -866.269500</t>
  </si>
  <si>
    <t>3 -924.258939 -17.760699 1848.721399 1168.804125 -371.794973 -87.549572 -623.688578 -678.194941 -314.285759</t>
  </si>
  <si>
    <t>3 -143.758276 -1.302439 286.005275 189.662760 -42.303944 -37.163895 -89.883630 -94.800768 -66.456551</t>
  </si>
  <si>
    <t>3 -766.747558 43.050300 1553.039176 581.582638 -208.999662 -59.731387 -64.542835 -575.908238 -501.749300</t>
  </si>
  <si>
    <t>3 -475.006293 -266.371057 994.108048 171.936411 354.157683 -511.981837 -752.351405 -251.683575 737.182190</t>
  </si>
  <si>
    <t>3 -475.454794 -5.849873 990.198224 652.428551 -313.251706 31.342209 -351.906322 -313.188743 -214.320886</t>
  </si>
  <si>
    <t>3 -1375.173283 198.822706 2195.865157 1410.363598 -533.025319 0.799669 -578.186370 -785.577314 -533.907113</t>
  </si>
  <si>
    <t>3 -93.496612 -4.203537 263.783308 144.994679 -77.783700 -29.310137 -85.453761 -89.515936 -29.016116</t>
  </si>
  <si>
    <t>3 -475.249837 -79.955878 1247.242530 174.355337 90.650747 -86.635873 -496.919135 -262.931706 -110.561822</t>
  </si>
  <si>
    <t>3 -115.994226 5.897042 174.823902 151.725912 -56.719726 2.223602 -62.457903 -50.320161 -49.179141</t>
  </si>
  <si>
    <t>3 -5468.200954 954.161589 10134.703594 5320.870931 -2589.318267 -1329.690038 -1972.018170 -3653.896414 -1396.674634</t>
  </si>
  <si>
    <t>3 -251.952141 34.905267 388.803074 350.963945 -107.610746 -42.177941 -195.051405 -187.759050 9.873821</t>
  </si>
  <si>
    <t>4 -269.083781 4.184179 283.462209 325.539647 -50.601161 -6.137388 -103.909101 -152.240389 -31.217732</t>
  </si>
  <si>
    <t>3 -229.547100 33.779002 274.768069 205.778599 -71.882140 -8.977645 -32.393521 -127.863849 -43.664327</t>
  </si>
  <si>
    <t>3 -696.039090 -197.581080 1252.700193 1187.169834 -398.893961 -11.709507 -318.376405 -506.824819 -310.456381</t>
  </si>
  <si>
    <t>4 -79.067278 -11.115126 79.089647 82.918201 1.521698 3.961211 -46.967827 -37.436612 7.095408</t>
  </si>
  <si>
    <t>3 -2019.330064 58.686674 2834.043137 2370.502829 -554.728958 -37.870158 -766.621697 -1114.138434 -770.572025</t>
  </si>
  <si>
    <t>3 -219.537584 -1.561192 249.521006 220.027998 -89.295539 11.433556 -41.166232 -55.535505 -73.888821</t>
  </si>
  <si>
    <t>3 -1833.931023 -670.940486 2571.171166 801.642150 617.946017 -861.619658 -1460.922049 -385.655113 1222.285929</t>
  </si>
  <si>
    <t>3 -801.435808 -474.310200 1161.868091 -165.708363 127.507453 50.725729 80.512193 -410.124676 430.952372</t>
  </si>
  <si>
    <t>3 -485.174245 -20.364170 1145.796182 470.997437 -241.431221 -98.403953 -105.512498 -420.614774 -245.296373</t>
  </si>
  <si>
    <t>3 -96.561640 17.858761 129.718378 36.760771 72.030608 -70.688253 -107.849902 -58.356369 77.084959</t>
  </si>
  <si>
    <t>3 -135.839517 1.986274 302.541512 142.415864 -64.123585 8.433799 -119.230267 -102.062616 -34.122074</t>
  </si>
  <si>
    <t>3 -24.305094 -2.220365 65.347819 48.216532 -7.151138 5.442315 -42.758690 -33.715752 -8.856135</t>
  </si>
  <si>
    <t>3 -948.121770 49.555418 1056.587019 929.254669 -349.904378 -9.628939 -256.740737 -621.359371 150.350395</t>
  </si>
  <si>
    <t>3 -29.922497 3.358254 57.758618 25.402529 -15.639497 -0.877783 -15.661327 -36.692463 12.273641</t>
  </si>
  <si>
    <t>3 -5914.010823 736.218070 13134.402395 8808.580629 -4615.571876 -426.003555 -2605.565107 -6522.026302 -2596.057999</t>
  </si>
  <si>
    <t>3 -317.954200 45.542552 587.637734 347.658464 -210.857685 -17.771831 -102.222375 -303.900999 -28.137113</t>
  </si>
  <si>
    <t>4 -580.114169 64.092392 716.455031 763.821636 -225.592419 -33.971867 -271.245272 -334.783048 -98.668474</t>
  </si>
  <si>
    <t>3 -231.438688 10.777293 658.856216 221.847843 -104.562264 -53.491291 -219.344604 -216.263468 -66.384087</t>
  </si>
  <si>
    <t>3 -51.639338 -11.348790 87.184325 37.718194 18.543213 -13.002247 -60.289759 -53.363315 46.196836</t>
  </si>
  <si>
    <t>3 -1401.532924 -11.304135 1934.812134 1235.104218 -273.150205 -182.207576 -123.157996 -626.131493 -552.450225</t>
  </si>
  <si>
    <t>4 -253.624491 -17.499233 239.221512 407.234910 -11.890534 -18.686585 -160.580569 -135.032207 -49.144454</t>
  </si>
  <si>
    <t>3 -1013.037846 72.131612 1901.437166 1175.645133 -460.728076 -147.728297 -571.914956 -833.541252 -122.282045</t>
  </si>
  <si>
    <t>3 -22.026785 -12.379168 58.513128 28.790938 -6.323354 -7.903651 -21.874638 -26.991261 10.194133</t>
  </si>
  <si>
    <t>3 -1272.997124 264.563523 1809.994854 663.365301 -317.137632 -110.951838 -106.400713 -716.703501 -213.749389</t>
  </si>
  <si>
    <t>3 -1023.173171 -65.268816 1731.557791 1091.210825 -552.770222 -154.441218 -193.887198 -947.979290 114.742650</t>
  </si>
  <si>
    <t>3 -76.836829 9.994411 112.145207 60.589226 -33.068372 5.704484 -17.114510 -99.701802 38.287101</t>
  </si>
  <si>
    <t>3 -13.728463 -5.925010 38.479996 29.086321 -9.552913 -2.448077 -28.644163 -16.450575 9.182565</t>
  </si>
  <si>
    <t>3 -13231.318995 3324.375798 20706.583441 15694.343061 -6106.731270 -727.766887 -6070.401369 -9024.087942 -4565.119425</t>
  </si>
  <si>
    <t>3 -43.967573 5.196322 75.010740 37.304055 4.655681 -31.417922 -65.592345 -39.718003 58.528136</t>
  </si>
  <si>
    <t>3 -42.208245 0.720393 64.680196 50.256134 -13.905264 -11.866825 -26.534979 -32.490837 11.348467</t>
  </si>
  <si>
    <t>3 -6109.889259 -601.931444 7594.228546 4556.869716 -798.589302 12.486093 -2967.990479 -2417.531649 732.247935</t>
  </si>
  <si>
    <t>3 -10385.586132 1903.237015 12868.518315 10569.744835 -4928.476931 -420.203299 -103.985359 -4702.483989 -4800.825477</t>
  </si>
  <si>
    <t>4 -1564.379022 288.432741 1180.974737 1302.985901 -506.473394 123.963858 -55.416907 -377.796321 -392.298959</t>
  </si>
  <si>
    <t>4 -286.657048 33.077610 312.534352 334.291474 -101.160778 -13.025203 -74.865516 -153.444401 -50.753554</t>
  </si>
  <si>
    <t>3 -2379.989814 335.866561 4640.365750 3492.887935 -1588.691483 -670.805110 -471.394934 -2191.810188 -1166.447244</t>
  </si>
  <si>
    <t>3 -33.225097 -7.303056 47.811437 36.157651 42.893771 -37.345375 -30.362186 -51.465517 32.838286</t>
  </si>
  <si>
    <t>3 -180.630856 -79.882782 407.321348 278.595269 -174.726492 -36.665161 2.467756 -137.168945 -79.313022</t>
  </si>
  <si>
    <t>3 -21643.719063 898.749747 23779.033553 20662.877513 -6437.930278 -1046.567648 -2996.554016 -8825.477904 -4390.664570</t>
  </si>
  <si>
    <t>4 -1080.261175 99.211001 505.078544 617.938013 243.806564 -103.533686 109.696186 -100.851474 -291.104132</t>
  </si>
  <si>
    <t>4 -839.268272 169.860905 893.379436 1121.561295 -349.668251 -76.244570 -397.545898 -454.316193 -67.765866</t>
  </si>
  <si>
    <t>4 -332.782306 8.479570 480.229793 617.729860 -178.315290 -37.635825 -327.349377 -199.467397 -30.893059</t>
  </si>
  <si>
    <t>3 -1738.301267 219.563275 2034.434818 1643.834849 -491.723334 -273.254442 -612.221722 -739.489560 -42.862063</t>
  </si>
  <si>
    <t>3 -46.505893 -13.792189 123.143012 53.955179 3.212977 -14.387344 -99.275810 -22.049137 15.697791</t>
  </si>
  <si>
    <t>3 -788.857307 152.891745 1201.795761 531.575325 -307.329997 -145.771273 -216.358521 -358.177898 -69.777235</t>
  </si>
  <si>
    <t>3 -703.142495 120.362096 633.402518 616.744908 -1.520045 -52.324390 -239.313410 -311.752461 -62.466529</t>
  </si>
  <si>
    <t>3 -122.040578 -10.729167 194.899777 44.020573 -25.225540 2.808768 -2.829288 -64.083602 -16.823059</t>
  </si>
  <si>
    <t>3 -350.016364 56.554427 555.693638 444.520209 -189.758172 -26.833550 -137.593527 -248.559623 -104.009566</t>
  </si>
  <si>
    <t>3 -162.698342 -72.209097 282.858781 282.800690 -53.694711 -24.743690 -88.156795 -120.863685 -43.295700</t>
  </si>
  <si>
    <t>3 -27.971728 -10.387842 66.052865 25.703869 7.210336 -6.296147 -36.693804 -42.483635 24.865097</t>
  </si>
  <si>
    <t>3 -67.024911 3.476888 175.968564 79.693612 -33.510659 -29.558243 -23.445985 -70.560763 -35.038917</t>
  </si>
  <si>
    <t>4 -511.619633 55.193773 619.802371 734.984312 -148.161029 96.502293 -273.695545 -415.245127 -157.765660</t>
  </si>
  <si>
    <t>3 -375.215386 -45.629770 747.781105 617.338043 -31.047644 -191.273439 -651.537596 -288.443610 218.021153</t>
  </si>
  <si>
    <t>3 -1430.191864 -23.218472 4453.782731 1203.156828 -505.934577 -728.749480 -1697.057218 -1491.200392 219.396708</t>
  </si>
  <si>
    <t>3 -323.273122 10.288421 495.906540 297.953976 -105.844363 -29.093654 -62.202403 -213.772230 -69.966959</t>
  </si>
  <si>
    <t>4 -11505.722062 2205.403865 8806.165415 9699.364151 -2490.733250 1394.990788 1827.643221 -6823.875021 -3113.319355</t>
  </si>
  <si>
    <t>3 -360.303596 -9.180293 908.458603 286.756027 -119.514423 -39.087991 -334.695503 -232.241162 -100.195112</t>
  </si>
  <si>
    <t>4 -1516.179417 208.999906 1387.123930 1647.182337 -209.314543 2.042573 -259.214513 -617.722212 -642.931253</t>
  </si>
  <si>
    <t>4 -885.990033 -303.388871 1498.714587 1539.942915 -268.728018 -276.085212 -272.051219 -899.029788 -133.395283</t>
  </si>
  <si>
    <t>3 -4550.878060 48.502564 5923.993080 5913.003588 -1590.441777 -310.102133 -2221.043206 -3148.475886 -64.612272</t>
  </si>
  <si>
    <t>3 -436.169151 22.926522 1276.519324 665.773022 -350.559077 -146.312612 -476.738533 -338.641351 -216.802896</t>
  </si>
  <si>
    <t>3 -201.504775 -110.584970 420.576839 244.381953 -46.423791 16.763101 -351.774931 -31.415261 59.979690</t>
  </si>
  <si>
    <t>4 -148.649611 -9.840316 292.138213 306.088252 -97.055255 -25.137711 -175.519808 -123.421695 -18.604704</t>
  </si>
  <si>
    <t>4 -57.718816 -24.777337 46.279207 72.719995 63.454251 -39.521933 -102.528313 -25.632844 67.724341</t>
  </si>
  <si>
    <t>3 -486.079964 -137.262475 1205.355617 565.144073 -314.183568 -159.795189 84.593524 -507.746895 -250.032514</t>
  </si>
  <si>
    <t>3 -1381.193190 -92.839825 1317.211609 565.373210 -18.142517 59.937541 29.985770 -424.864272 -55.487736</t>
  </si>
  <si>
    <t>3 -26.880068 -3.821472 52.579503 43.049685 -15.416309 -5.031785 -25.764431 -25.449678 6.734134</t>
  </si>
  <si>
    <t>3 -20826.069301 2440.126052 27218.847384 16975.376967 -6677.786232 -3315.391924 -3251.616301 -11089.033358 -1474.717103</t>
  </si>
  <si>
    <t>3 -92.930689 -10.663830 160.760486 69.272166 -6.849393 -27.942780 -61.689811 -74.582882 44.624184</t>
  </si>
  <si>
    <t>3 -27.863807 -8.132318 60.123489 18.042869 -3.032275 -7.740551 -20.315131 -27.491152 16.408010</t>
  </si>
  <si>
    <t>3 -2434.113980 -325.665073 3356.974210 2667.575714 -581.166176 -198.615438 333.529749 -1756.910746 -1061.653662</t>
  </si>
  <si>
    <t>4 -247.362853 -133.511381 380.031990 509.958651 75.073960 -210.055869 -212.273414 -290.822434 128.959789</t>
  </si>
  <si>
    <t>3 -396.170606 32.821053 645.735481 362.358606 -162.812144 -9.500002 -173.763479 -196.111081 -102.559737</t>
  </si>
  <si>
    <t>3 -183.196922 15.957515 223.283529 194.279479 -74.813471 -23.061517 37.524389 -137.899405 -52.075775</t>
  </si>
  <si>
    <t>4 -89.124289 -50.073812 94.270034 101.856746 27.833597 -1.057526 -94.127600 -36.557401 46.979267</t>
  </si>
  <si>
    <t>3 -554.202880 -72.591019 1462.084882 792.631538 -414.737505 -215.784178 -113.854050 -598.180120 -285.372773</t>
  </si>
  <si>
    <t>3 -641.528181 -22.951304 830.302745 431.308028 -57.931273 -59.243182 -34.633200 -305.949058 -139.384496</t>
  </si>
  <si>
    <t>3 -1972.019706 -120.436215 5118.693276 1400.773249 -998.174740 -447.774489 -556.325464 -1449.607471 -975.150988</t>
  </si>
  <si>
    <t>4 -566.903527 85.531794 499.311493 570.769238 -174.714364 -4.865468 -53.599614 -336.910100 -18.623225</t>
  </si>
  <si>
    <t>3 -159.232183 -17.903449 173.708625 146.032834 -21.770819 8.201676 -75.145016 -62.228716 8.335734</t>
  </si>
  <si>
    <t>3 -245.155633 43.892557 474.633634 317.142186 -142.547344 -5.583775 -124.198160 -238.796559 -79.388872</t>
  </si>
  <si>
    <t>3 -419.556262 34.308301 655.758808 447.896180 -129.003693 -63.971649 -168.287339 -277.459121 -79.691741</t>
  </si>
  <si>
    <t>4 -2502.665704 847.262941 1999.913637 2102.310152 -159.512652 105.388076 -1873.230850 -985.564466 466.061026</t>
  </si>
  <si>
    <t>3 -193.072156 -44.684438 355.605994 92.990421 -48.437860 -73.781775 -13.020072 -109.447342 33.843263</t>
  </si>
  <si>
    <t>3 -558.560020 -27.230850 1072.238653 547.036601 -276.812015 -142.742441 3.462514 -434.812644 -182.584369</t>
  </si>
  <si>
    <t>3 -206.600150 20.117518 341.863941 255.342693 -93.374896 20.169265 -127.057947 -135.261205 -75.200360</t>
  </si>
  <si>
    <t>3 -125.679846 -50.565224 248.971468 139.543818 -26.266900 -15.583740 -0.829020 -142.271359 -27.320573</t>
  </si>
  <si>
    <t>3 -62.682804 -20.453565 79.761586 2.162148 17.679680 9.075139 21.830174 -34.936204 -12.437126</t>
  </si>
  <si>
    <t>3 -2749.187864 585.260410 3682.039702 3604.555305 -926.113473 -371.604269 -1627.342338 -1506.119847 -691.516894</t>
  </si>
  <si>
    <t>3 -40.205237 -28.183647 125.995405 63.832918 8.814104 -15.046680 -67.355348 -54.024428 6.170956</t>
  </si>
  <si>
    <t>4 -524.687828 -4.615552 507.793132 588.517308 -186.208056 10.215372 -93.891883 -243.329036 -53.802271</t>
  </si>
  <si>
    <t>4 -8816.105669 1731.837981 7585.629512 10241.902122 -3299.666971 -2161.569742 -1264.148345 -4063.764979 45.748289</t>
  </si>
  <si>
    <t>3 -271.089725 -143.395058 360.199251 101.516928 14.911606 -25.534417 5.844133 73.804584 -116.263123</t>
  </si>
  <si>
    <t>3 -521.631137 -36.466026 663.654051 382.814235 -39.942098 29.792610 -68.549227 -272.523893 -137.157097</t>
  </si>
  <si>
    <t>3 -1315.702839 -179.290222 2142.276957 203.533721 181.974364 -163.753467 -972.997814 -505.165721 609.103575</t>
  </si>
  <si>
    <t>3 -15202.623824 -1511.957874 24077.429360 17552.969791 -7349.706132 -6302.752855 2663.774915 -11094.607636 -2832.850442</t>
  </si>
  <si>
    <t>3 -378.181949 32.455754 1020.238100 383.264399 -202.586913 -136.375130 -215.759234 -369.524299 -133.534868</t>
  </si>
  <si>
    <t>4 -1264.352239 210.916279 1358.783268 1429.298471 -413.938535 68.552093 -366.240423 -564.715144 -458.312153</t>
  </si>
  <si>
    <t>3 -1034.570167 162.238167 2314.279410 1274.232091 -444.318315 -384.099037 -907.577746 -837.465437 -142.727232</t>
  </si>
  <si>
    <t>3 -4035.324597 -836.056039 8669.078216 2735.112116 -2434.138124 -913.277328 -846.098394 -1409.702773 -929.625010</t>
  </si>
  <si>
    <t>3 -557.779037 52.235869 965.680071 874.100747 -264.838891 -201.114467 -508.549261 -341.859610 -17.878047</t>
  </si>
  <si>
    <t>3 -408.374194 -304.271908 981.426978 13.949094 -120.524879 -163.849958 -154.882896 -180.646798 337.163463</t>
  </si>
  <si>
    <t>3 -507.840034 81.997347 664.916048 515.733470 -187.369587 -94.353507 -103.359096 -329.292509 -40.436370</t>
  </si>
  <si>
    <t>4 -713.137230 88.470772 646.190415 1110.415518 -322.764455 1.532478 -297.478325 -240.142989 -273.091429</t>
  </si>
  <si>
    <t>3 -5543.717499 105.072432 11539.461962 3792.925216 -1844.749444 -1391.363978 -3387.967523 -3097.633205 -172.104584</t>
  </si>
  <si>
    <t>3 -4.573590 -6.517694 48.681050 19.575064 12.454540 -21.314672 -53.239003 -18.137272 23.071244</t>
  </si>
  <si>
    <t>3 -1719.373531 292.918123 3091.262673 1969.049038 -858.728393 -279.700840 -554.424890 -1061.269377 -879.745651</t>
  </si>
  <si>
    <t>3 -1027.382510 103.222523 1205.488177 986.818584 -267.699928 338.233961 -4.385770 -728.451820 -605.851584</t>
  </si>
  <si>
    <t>4 -1864.308696 271.172061 2483.623885 2577.398717 -1008.311162 -252.538072 -277.204900 -1345.449452 -584.392336</t>
  </si>
  <si>
    <t>3 -295.298403 -21.494221 452.517904 246.607632 59.451647 13.722706 -186.426312 -169.398193 -99.684141</t>
  </si>
  <si>
    <t>3 -317.841715 17.051656 548.173314 412.332798 -140.611244 -98.371435 -292.876583 -192.588174 64.728372</t>
  </si>
  <si>
    <t>3 -495.788016 48.381072 877.314384 454.634308 -174.147913 -59.208838 -165.449941 -238.753413 -246.986633</t>
  </si>
  <si>
    <t>3 -11552.421139 -49.469187 18290.967698 8969.258788 -5660.280938 -459.284550 -270.906890 -4358.088745 -4909.902254</t>
  </si>
  <si>
    <t>4 -810.909297 69.492637 815.759493 938.331070 -244.301321 12.708732 -59.229884 -357.551710 -364.306796</t>
  </si>
  <si>
    <t>3 -17.135484 -14.449857 41.586469 29.389576 -7.071119 -1.994928 -32.421074 -11.170358 13.266373</t>
  </si>
  <si>
    <t>3 -169.037211 26.720999 255.994340 151.288984 -69.654771 -23.166976 -67.119135 -94.799157 -10.228072</t>
  </si>
  <si>
    <t>3 -138.365101 -80.594821 252.942755 61.596038 -44.755009 22.984396 -52.193123 -76.645098 55.026132</t>
  </si>
  <si>
    <t>3 -140.404136 0.217112 244.193622 164.380175 -85.572002 2.394292 -0.880458 -116.836620 -67.493206</t>
  </si>
  <si>
    <t>3 -857.121327 -234.314317 1472.816973 533.320834 397.507266 -186.460935 -75.241088 -778.262344 -272.251578</t>
  </si>
  <si>
    <t>4 -133.660186 -21.861611 152.109569 170.984491 -45.540226 9.584890 -11.236830 -111.406173 -8.976097</t>
  </si>
  <si>
    <t>3 -711.454575 -65.419602 1573.156299 874.355180 4.339380 -138.113250 -489.382381 -776.268400 -271.218368</t>
  </si>
  <si>
    <t>3 -279.881442 -11.801033 430.727648 385.940015 -100.116802 -53.951207 -202.183769 -193.355552 24.616924</t>
  </si>
  <si>
    <t>3 -46.836235 -23.487759 142.154595 39.830536 16.590175 -38.713812 -45.000204 -49.646486 5.107175</t>
  </si>
  <si>
    <t>3 -91.425457 -26.386512 177.962978 92.718942 -28.324225 -11.437328 -18.405225 -78.769640 -15.934940</t>
  </si>
  <si>
    <t>3 -9725.621084 -817.629392 10287.061493 8183.705766 -783.921807 932.803891 -1516.323355 -3819.133451 -2741.088499</t>
  </si>
  <si>
    <t>4 -479.409734 -104.007601 110.365620 1387.805426 -488.130332 15.736939 -332.751066 98.766407 -208.377501</t>
  </si>
  <si>
    <t>3 -502.463614 -154.895660 1191.735902 1039.388091 -403.419383 -205.183611 -350.009638 -614.898902 -0.262080</t>
  </si>
  <si>
    <t>3 -369.590388 6.962136 812.287892 426.070619 -260.392033 0.208217 -139.771709 -314.364641 -161.415360</t>
  </si>
  <si>
    <t>3 -883.935393 119.363664 1926.612633 1267.792919 -508.447123 -423.160089 79.510054 -1007.948595 -569.793300</t>
  </si>
  <si>
    <t>3 -45.933352 2.633641 88.258272 43.189481 -26.609395 -6.854551 -38.074068 -36.223762 19.613542</t>
  </si>
  <si>
    <t>3 -124.591231 23.353257 212.174924 153.602463 -47.822526 -31.867419 -24.039761 -120.433453 -40.377788</t>
  </si>
  <si>
    <t>3 -1118.709497 -485.082525 3056.032512 1742.228351 -1000.093123 -621.182743 -248.879710 -1213.126814 -111.209115</t>
  </si>
  <si>
    <t>3 -1050.488553 56.841439 1031.950682 885.012114 -122.138485 -51.420519 -131.263677 -405.628110 -212.877175</t>
  </si>
  <si>
    <t>4 -1107.818026 122.732502 895.901242 937.467320 -300.062499 -106.406178 -327.946137 -186.176292 72.299760</t>
  </si>
  <si>
    <t>3 -274.557270 -10.276600 377.969692 190.747148 -56.726694 -9.485239 -80.820949 -127.288102 -9.565013</t>
  </si>
  <si>
    <t>4 -228.553446 5.464008 310.119724 355.547553 -113.289126 -11.527993 -141.762322 -132.964512 -43.035766</t>
  </si>
  <si>
    <t>3 -319.898012 49.475268 332.328325 232.628732 -67.232736 -19.574084 -83.129450 -136.149950 11.546442</t>
  </si>
  <si>
    <t>3 -466.589272 -320.295057 615.898678 224.187214 332.236293 -242.861574 -278.896700 -148.702221 285.019528</t>
  </si>
  <si>
    <t>3 -146.076799 -45.965469 247.856902 100.226353 -48.225470 -40.005451 -30.492761 -59.926095 22.605927</t>
  </si>
  <si>
    <t>3 -261.732921 34.879873 280.189302 214.845960 -110.145362 -84.819864 2.086079 -108.425514 33.118393</t>
  </si>
  <si>
    <t>4 -2005.312809 180.950207 1334.539218 2942.191731 -323.786425 -212.213245 -570.478714 -1038.956968 -306.957879</t>
  </si>
  <si>
    <t>9 -130.727707 -67.858390 128.209089 37.944356 38.453112 -16.253658 -47.259494 -107.887919 165.377520</t>
  </si>
  <si>
    <t>3 -10.010623 -5.171707 47.182454 17.314952 -6.605495 -8.846243 -34.740399 -17.862997 18.739750</t>
  </si>
  <si>
    <t>3 -734.688075 74.801863 787.907363 460.237789 -163.162269 13.103217 -250.009517 -263.429379 75.231384</t>
  </si>
  <si>
    <t>3 -8660.129869 2065.130359 13074.271808 2806.245990 -2282.948454 -2003.776861 -1464.680969 -3408.585827 -125.634662</t>
  </si>
  <si>
    <t>4 -76.827001 -30.477321 112.565091 155.941069 0.003938 -27.723358 -108.274149 -66.304327 41.094848</t>
  </si>
  <si>
    <t>4 -1234.035946 50.612989 908.743214 912.264169 122.487860 -20.153038 -83.157274 -513.436312 -143.341321</t>
  </si>
  <si>
    <t>3 -26.098671 -55.328057 65.786921 65.716378 -28.828721 -22.915825 -18.649054 -8.145153 28.461283</t>
  </si>
  <si>
    <t>3 -46.505865 -11.998355 67.209105 53.295245 -4.245564 -6.674854 -21.053114 -25.883327 -4.143701</t>
  </si>
  <si>
    <t>3 -136.113664 1.502433 304.886716 199.974743 -50.940682 -36.994569 -237.140694 -97.602825 52.426376</t>
  </si>
  <si>
    <t>3 -702.744663 -20.286420 936.351343 904.862691 -46.095370 -28.849446 -316.113362 -458.963825 -268.168203</t>
  </si>
  <si>
    <t>3 -2599.857403 693.398613 3440.237272 2046.570767 -457.523126 -427.027964 -699.129124 -1569.915946 -426.764892</t>
  </si>
  <si>
    <t>3 -89.422487 -17.006111 253.214913 52.361862 -4.508618 -21.344439 -49.027814 -101.862206 -22.405922</t>
  </si>
  <si>
    <t>3 -606.380384 94.623660 993.030709 539.638433 -276.618375 -87.533677 -121.849635 -456.526016 -78.389902</t>
  </si>
  <si>
    <t>3 -140.101721 -9.575995 207.726228 53.525961 -0.599630 -9.693912 -12.025632 -62.738088 -26.519257</t>
  </si>
  <si>
    <t>3 -71.871648 -40.042889 223.441276 163.450780 -29.273963 58.125387 -102.591318 -49.393213 -151.846411</t>
  </si>
  <si>
    <t>3 -24.360216 -21.272248 63.072433 28.890926 -0.076741 7.134894 -65.176776 -18.201455 29.988730</t>
  </si>
  <si>
    <t>3 -574.565862 23.518259 1782.943672 793.280036 -478.639197 -348.491694 -208.267097 -643.301921 -346.481589</t>
  </si>
  <si>
    <t>3 -41.213283 2.890800 101.539954 36.031487 -23.084320 -1.645259 -31.689916 -33.024123 -9.805988</t>
  </si>
  <si>
    <t>3 -342.496104 90.986561 464.518688 138.740985 57.604067 -74.763528 -122.131244 -243.075725 30.612893</t>
  </si>
  <si>
    <t>3 -1230.937740 44.455934 3115.496897 1864.738457 -914.714027 -235.921234 -841.489528 -839.300493 -962.342224</t>
  </si>
  <si>
    <t>4 -226.932490 -0.154864 274.575665 333.948389 5.764424 -31.014980 -178.375527 -142.830367 -34.983209</t>
  </si>
  <si>
    <t>3 -70.788932 -22.925766 217.499106 -11.819227 -24.335995 2.117199 -40.727425 -15.107485 -33.912122</t>
  </si>
  <si>
    <t>3 -139.128878 -10.856874 229.292317 193.552175 -23.147058 -56.908636 -49.326679 -106.307058 -37.171098</t>
  </si>
  <si>
    <t>3 -307.653054 93.281508 475.846500 222.045126 -135.942716 -51.865235 -127.362403 -142.168159 -26.184585</t>
  </si>
  <si>
    <t>3 -207.654170 10.713639 295.963639 240.856734 -105.678562 -104.454075 34.928438 -161.233220 -3.445926</t>
  </si>
  <si>
    <t>3 -3201.699166 332.666857 5792.571226 2517.723509 -1291.071274 -340.764804 -526.239528 -1747.967123 -1535.240225</t>
  </si>
  <si>
    <t>3 -703.832506 -31.971704 1500.747721 769.832657 -521.275712 94.733447 -441.338072 -303.512847 -363.384220</t>
  </si>
  <si>
    <t>4 -142.041323 -2.696074 176.823824 288.776484 -76.755732 -14.175179 -134.952768 -70.975046 -24.005314</t>
  </si>
  <si>
    <t>3 -23369.991801 1991.489057 26558.224826 11710.207761 -5760.915969 -2088.748389 3469.876779 -9593.685570 -2916.608776</t>
  </si>
  <si>
    <t>3 -1277.188835 103.139503 4323.205664 985.294852 -926.364053 -390.666243 -1362.814422 -1450.310983 -4.314278</t>
  </si>
  <si>
    <t>3 -63.996435 -9.839562 80.493844 75.348298 -10.786476 -11.136996 -16.485106 -46.781152 3.182705</t>
  </si>
  <si>
    <t>4 -3344.825467 595.475254 2961.534405 3653.312627 -1029.989190 -314.705509 -22.747459 -1711.478385 -786.614384</t>
  </si>
  <si>
    <t>9 -16.023985 -11.954143 13.519598 24.492116 -7.794143 5.767780 -20.581293 -23.461099 36.034697</t>
  </si>
  <si>
    <t>3 -27.187483 -19.894462 87.829883 55.591339 -27.259811 -10.725035 -12.652077 -47.095390 1.392077</t>
  </si>
  <si>
    <t>3 -389.533998 68.323534 756.774508 377.781443 -226.809739 -94.732117 -84.684853 -318.654598 -88.467877</t>
  </si>
  <si>
    <t>4 -911.787385 67.089648 1014.745097 1439.086805 -306.640058 -55.959522 62.933367 -1012.703702 -296.769224</t>
  </si>
  <si>
    <t>3 -2755.750770 -651.857351 3853.406934 3024.548364 61.018927 -336.953556 -1630.371089 -1431.426929 -132.667949</t>
  </si>
  <si>
    <t>3 -22.554608 -9.290171 140.188253 19.298996 -6.731818 -28.062927 -116.141559 -39.161975 62.454907</t>
  </si>
  <si>
    <t>3 -1409.548236 -118.708297 2332.113652 1608.306863 458.809280 -540.367108 -489.891541 -1241.886910 -598.831791</t>
  </si>
  <si>
    <t>3 -2988.641621 -592.323167 3086.576329 -570.220532 1367.405867 255.128369 484.256383 -564.186444 -478.042933</t>
  </si>
  <si>
    <t>4 -111.821070 -46.713033 204.342067 223.177091 -84.474688 -59.768458 -8.126544 -126.287040 9.669700</t>
  </si>
  <si>
    <t>4 -17.046770 -13.562942 46.481964 54.842550 3.156918 0.427758 -57.869177 -19.083969 2.652993</t>
  </si>
  <si>
    <t>3 -37.442961 -15.503155 63.188481 56.845293 -4.347635 -7.563661 -47.635731 -23.252318 15.710876</t>
  </si>
  <si>
    <t>3 -13328.821157 1336.347546 12346.174360 11471.723631 -2334.847035 270.805185 -733.706376 -6115.172414 -2912.697543</t>
  </si>
  <si>
    <t>4 -495.872661 -51.616028 788.991253 798.595943 -220.035408 -67.030876 100.071020 -610.274354 -242.837548</t>
  </si>
  <si>
    <t>3 -7629.126067 477.479817 19176.380307 7633.566189 -4840.517072 -1578.883797 -5208.047468 -3841.694862 -4189.206303</t>
  </si>
  <si>
    <t>4 -155.000642 1.013395 174.536132 191.954535 -15.122997 -9.020386 -43.867268 -133.648290 -10.845630</t>
  </si>
  <si>
    <t>3 -92.540250 -1.441826 230.125986 26.229769 -33.512549 -23.064176 -128.092110 10.067989 12.224954</t>
  </si>
  <si>
    <t>3 -44.121629 -12.109799 107.168835 36.901165 -17.047144 -4.520224 -39.042282 -34.049967 6.820384</t>
  </si>
  <si>
    <t>3 -1578.823866 -801.538041 3585.333881 2034.495121 -814.064605 -68.982999 -1039.644026 -526.829015 -789.963750</t>
  </si>
  <si>
    <t>3 -2854.433794 -44.664040 4005.075283 1705.395921 -293.739277 19.873901 -1467.091732 -733.624989 -336.829274</t>
  </si>
  <si>
    <t>3 -2407.185132 -505.727177 2343.204449 1363.146741 781.774768 -496.922426 381.189837 -935.855306 -523.670203</t>
  </si>
  <si>
    <t>3 -1145.712567 219.119656 1631.630176 1121.794300 -316.538722 -90.175564 -260.417109 -1095.143257 -64.563805</t>
  </si>
  <si>
    <t>3 -1925.387401 97.357185 3646.530406 1290.923114 -558.645797 332.753702 -836.572413 -1601.922626 -445.060263</t>
  </si>
  <si>
    <t>3 -44.046080 -11.747989 45.227813 18.449159 31.483946 -2.057527 4.515482 -8.278794 -33.547038</t>
  </si>
  <si>
    <t>3 -291.002823 2.086895 583.192694 91.354028 -38.583378 -59.784037 -252.226997 -45.347490 10.308730</t>
  </si>
  <si>
    <t>9 -479.453054 27.993074 63.061041 526.482557 -222.218596 -151.387466 -156.921813 -145.543844 537.985194</t>
  </si>
  <si>
    <t>3 -257.814660 23.418688 663.576661 292.241793 -152.667174 -47.655343 -164.197213 -259.195886 -97.708060</t>
  </si>
  <si>
    <t>3 -108.858458 1.503489 156.099483 59.425975 13.078458 -16.854524 -78.677751 -27.468364 1.749107</t>
  </si>
  <si>
    <t>3 -519.335300 8.879534 820.804011 517.119420 -204.298903 -158.137658 158.694133 -291.490773 -332.243391</t>
  </si>
  <si>
    <t>3 -47.280914 -20.576464 113.864526 36.968566 -12.184483 6.830367 -38.012540 -43.903309 4.293375</t>
  </si>
  <si>
    <t>3 -2622.184263 124.835254 5504.164441 3642.599316 -1655.538518 -746.609415 -1028.511376 -2413.601127 -805.184613</t>
  </si>
  <si>
    <t>3 -987.337218 263.873933 1385.997303 1073.436010 -467.806965 -75.292911 -349.211463 -650.049382 -193.623505</t>
  </si>
  <si>
    <t>3 -460.839186 2.672974 894.821303 596.058896 -339.768375 -33.836458 -449.708538 -320.592679 111.179127</t>
  </si>
  <si>
    <t>4 -334.790224 -23.674686 212.475717 787.151190 -116.141227 27.221154 -274.063350 -219.140068 -59.042473</t>
  </si>
  <si>
    <t>4 -110.721510 -0.961906 73.297815 295.782703 -52.833251 4.087705 -116.180031 -87.920629 -4.551993</t>
  </si>
  <si>
    <t>4 -1337.489877 241.991892 1127.605262 1629.326358 -599.151568 -35.594033 -156.391766 -804.375558 -65.928780</t>
  </si>
  <si>
    <t>4 -588.283115 -239.824955 644.922711 1103.831537 -119.396579 -191.250545 -227.922063 -476.088867 93.992945</t>
  </si>
  <si>
    <t>3 -5030.079285 819.753976 8939.920665 4420.850806 -2773.261542 -403.477475 -1588.031636 -3013.762660 -1371.943154</t>
  </si>
  <si>
    <t>3 -13093.483783 818.983418 29632.406901 14456.192747 -8710.178397 -1074.017933 -4084.006757 -11720.555678 -6225.433468</t>
  </si>
  <si>
    <t>3 -4122.654510 1003.822853 4795.314973 4021.002372 -1624.739326 -358.084109 -592.541021 -2094.496475 -1027.661456</t>
  </si>
  <si>
    <t>3 -9607.950967 -2125.532089 23656.707064 7736.027401 -5992.369432 -2415.611250 -778.189880 -7475.520913 -2997.609171</t>
  </si>
  <si>
    <t>3 -57.574318 0.417137 113.081122 78.800374 -26.536254 -25.697301 -11.699151 -62.422531 -8.370192</t>
  </si>
  <si>
    <t>3 -5105.930531 327.901058 12163.095023 4683.428463 -2761.479555 -1010.931887 -3172.280617 -2492.926037 -2630.913774</t>
  </si>
  <si>
    <t>3 -125.216251 -25.216728 333.629953 130.242589 -74.904142 -9.154331 -86.362321 -97.817222 -45.202151</t>
  </si>
  <si>
    <t>3 -1664.632758 64.820796 3362.282325 1355.152429 -590.505733 -263.371664 -818.535538 -735.885270 -709.332530</t>
  </si>
  <si>
    <t>3 -83042.862168 -10645.623601 93165.485446 2226.262544 29745.059012 5326.329724 -9798.263692 -7211.076831 -19766.183242</t>
  </si>
  <si>
    <t>3 -811.023805 3.906006 1610.199434 1043.258028 -272.346128 -123.345245 -668.040465 -390.891313 -391.719949</t>
  </si>
  <si>
    <t>3 -337.426817 -63.309104 451.909306 314.619593 -63.909088 -0.580624 -133.906408 -122.691959 -44.709325</t>
  </si>
  <si>
    <t>3 -35.551656 -6.179343 145.510558 -28.801560 3.723937 -0.622924 -52.599312 -49.942157 24.461634</t>
  </si>
  <si>
    <t>3 -715.330698 35.648238 734.878362 729.964636 -159.783039 80.479668 -192.369940 -377.542665 -135.951508</t>
  </si>
  <si>
    <t>3 -18.041832 -11.804095 51.006906 -2.149803 1.907764 7.808636 -0.809702 -21.815562 -6.102801</t>
  </si>
  <si>
    <t>4 -31.310474 -23.185628 31.034096 41.423984 4.190434 -3.317640 -7.084369 -13.128757 1.377782</t>
  </si>
  <si>
    <t>3 -64.496891 -0.787162 120.661392 78.078717 -25.131533 2.518481 -75.901750 -40.229648 5.287189</t>
  </si>
  <si>
    <t>4 -66.576632 -15.135290 109.352425 130.850459 7.457770 -32.863408 -44.260349 -68.665287 -20.160716</t>
  </si>
  <si>
    <t>3 -128.186965 -43.129385 203.838213 73.362234 16.280008 45.527716 -69.129695 -86.309521 -12.256289</t>
  </si>
  <si>
    <t>3 -318.741412 -48.367126 625.835076 -48.315437 191.745593 -12.513652 -209.831160 -299.736640 119.919506</t>
  </si>
  <si>
    <t>3 -566.581725 -230.255679 1103.982718 539.306801 239.870292 106.998739 -510.831257 -454.190608 -228.303254</t>
  </si>
  <si>
    <t>4 -173.476855 -3.225425 278.082628 295.569346 -72.274506 -4.917137 -211.799502 -111.395284 3.434238</t>
  </si>
  <si>
    <t>4 -1342.510938 121.950291 1423.450853 2091.629690 -795.699239 26.057257 -892.203405 -402.506094 -230.179590</t>
  </si>
  <si>
    <t>3 -4959.321031 301.848076 8909.843472 5605.639406 -2047.566480 -18.261840 -2440.175993 -3032.364657 -2319.664470</t>
  </si>
  <si>
    <t>3 -596.054033 -9.908646 1668.733920 733.588530 -354.784677 -183.609818 -630.035971 -411.817128 -216.120607</t>
  </si>
  <si>
    <t>3 -40.590460 2.890800 87.509987 47.736555 -22.911831 -1.625032 -31.689916 -31.514764 -9.805988</t>
  </si>
  <si>
    <t>3 -322.610592 23.559399 404.188694 288.883694 -91.490531 -9.249365 -87.249689 -200.289868 -5.744699</t>
  </si>
  <si>
    <t>4 -15191.383330 -769.608520 8028.223913 13012.140529 763.894315 -323.146413 3751.202650 -8423.942620 -847.551739</t>
  </si>
  <si>
    <t>3 -38.886512 -6.678142 65.955444 65.244639 6.549761 -20.158142 -30.406557 -31.728394 -9.892926</t>
  </si>
  <si>
    <t>3 -44.196848 -26.856968 88.470618 41.377260 10.544248 -4.099162 -17.443100 -37.044798 -10.752005</t>
  </si>
  <si>
    <t>3 -405.224165 41.457596 431.509574 390.956079 -23.880744 15.354287 -106.694278 -208.302630 -135.176970</t>
  </si>
  <si>
    <t>3 -289.716250 18.485186 353.848575 233.087925 -35.073340 -44.938363 -39.118451 -174.820989 -21.758536</t>
  </si>
  <si>
    <t>3 -125.871898 6.888499 188.167435 109.794909 -20.608104 -30.248628 -14.140665 -88.714321 -25.269490</t>
  </si>
  <si>
    <t>4 -150.809152 6.635370 187.092163 308.362369 -89.350083 -24.776024 -115.317078 -154.718627 32.877977</t>
  </si>
  <si>
    <t>3 -3512.583515 358.836122 3684.556591 2747.522309 -467.959825 0.323024 -630.879503 -1386.920580 -792.941128</t>
  </si>
  <si>
    <t>3 -5109.676268 -228.606569 11751.968579 4663.101107 -2431.885169 -784.608688 -752.274575 -4173.937946 -2934.116357</t>
  </si>
  <si>
    <t>3 -4620.538681 -288.072336 10981.350327 2164.569487 -2546.357173 118.984464 -931.711788 -2255.280397 -2622.978283</t>
  </si>
  <si>
    <t>4 -1958.344567 61.473157 1501.339906 2041.704020 -380.631201 -206.866778 370.206254 -1035.702728 -393.203184</t>
  </si>
  <si>
    <t>4 -358.665903 -48.216693 295.792077 331.240119 -14.090499 18.231883 -64.521113 -137.972328 -21.800034</t>
  </si>
  <si>
    <t>3 -146.366641 24.604788 198.069890 188.859752 -66.779174 -11.441400 -96.212237 -71.123801 -19.612268</t>
  </si>
  <si>
    <t>3 -79.557907 -68.971760 175.476858 94.402219 4.810282 4.315424 -66.127144 -59.935865 -4.412615</t>
  </si>
  <si>
    <t>3 -119.426241 -13.595325 266.413908 242.104993 -78.361603 -40.476922 -147.277104 -110.762350 1.377713</t>
  </si>
  <si>
    <t>3 -1458.567435 82.945214 1970.112458 1790.272899 -519.443368 98.287349 -636.185917 -774.276372 -553.158243</t>
  </si>
  <si>
    <t>3 -221.305357 26.193130 373.761178 296.471488 -88.077810 21.053550 -101.504154 -225.691132 -80.902679</t>
  </si>
  <si>
    <t>4 -10581.507692 2383.224931 13748.791530 15378.581452 -5341.517105 -3341.929848 -607.732512 -7823.688038 -3814.307954</t>
  </si>
  <si>
    <t>3 -70.398289 5.622626 206.151489 44.246500 -46.324060 -1.916109 -45.395046 -66.256842 -25.731142</t>
  </si>
  <si>
    <t>3 -731.029756 53.426046 998.215453 799.381323 -346.088515 -50.114845 -41.638606 -398.829041 -283.329067</t>
  </si>
  <si>
    <t>3 -340.757637 19.460249 736.740248 351.898679 -186.358999 -149.197223 -375.115782 -234.117556 177.449378</t>
  </si>
  <si>
    <t>4 -331.341875 -21.610749 306.456424 465.345146 -20.480158 -110.285407 11.220316 -259.754904 -39.554377</t>
  </si>
  <si>
    <t>3 -922.574660 146.652998 1462.073526 1156.549647 -501.458874 20.061041 -264.067816 -654.655589 -442.587496</t>
  </si>
  <si>
    <t>4 -872.500387 -138.517327 1373.662850 1530.351258 -342.383480 -190.679707 -744.072698 -587.702710 -28.170444</t>
  </si>
  <si>
    <t>4 -28.135422 -18.050291 75.932730 83.228206 -20.962654 -10.212141 -50.628459 -32.406378 1.233990</t>
  </si>
  <si>
    <t>3 -9.312978 -8.693113 36.743352 -6.982293 9.756762 -3.147478 -20.376902 -16.618144 18.630430</t>
  </si>
  <si>
    <t>3 -1625.009530 -104.847164 1598.678653 1221.895507 -236.883791 -43.670024 -927.602007 -512.138806 629.551155</t>
  </si>
  <si>
    <t>3 -390.551748 9.318699 881.735573 305.493123 -159.648293 -165.738354 -50.744715 -330.499781 -99.370026</t>
  </si>
  <si>
    <t>3 -722.102179 114.172708 1578.504932 1007.603025 -488.994755 -154.408310 -369.057473 -669.091967 -296.632925</t>
  </si>
  <si>
    <t>3 -592.770728 52.229654 781.554512 453.497468 -73.627779 -92.624805 -77.660070 -370.801688 -79.801327</t>
  </si>
  <si>
    <t>3 -236.087736 -2.398344 771.047787 349.427835 -37.531988 -204.075274 -670.622685 -248.913202 279.148370</t>
  </si>
  <si>
    <t>3 -86.139500 -7.294357 135.489097 117.347935 -31.323065 -19.270368 -60.958290 -62.708283 14.855221</t>
  </si>
  <si>
    <t>3 -105.385994 13.405127 267.791139 93.847471 -42.250835 -41.840605 -63.940184 -101.615736 -20.011725</t>
  </si>
  <si>
    <t>5 0.689517 -8.900065 48.713482 18.241136 112.095413 -109.516328 -14.266078 -109.667407 62.610177</t>
  </si>
  <si>
    <t>3 -266.697628 -22.734360 467.129288 46.411981 -89.542289 -72.411581 -250.796266 -144.593134 333.229379</t>
  </si>
  <si>
    <t>3 -2234.377050 -201.459233 5518.227098 2057.764631 -703.423751 -889.189222 -214.701084 -1868.539392 -1464.326822</t>
  </si>
  <si>
    <t>3 -858.128299 42.446684 947.923235 581.046110 24.432930 -105.785455 -262.839839 -372.472579 3.363713</t>
  </si>
  <si>
    <t>3 -104.104126 -3.275391 236.716653 118.050884 -70.441166 -8.474577 -54.738478 -61.725798 -52.008718</t>
  </si>
  <si>
    <t>3 -8282.774931 879.549177 12606.223604 10440.188331 -4042.725811 -528.501952 -1186.870816 -4802.581803 -5082.556221</t>
  </si>
  <si>
    <t>3 -274.277200 1.393032 549.488113 -76.803034 0.817603 8.329747 21.269723 -124.712915 -105.506699</t>
  </si>
  <si>
    <t>3 -1477.627979 -101.457786 3189.457282 2255.243703 -1151.907245 -786.704624 -2048.908036 -743.971071 865.842899</t>
  </si>
  <si>
    <t>3 -32.347204 -37.225798 128.787977 -1.078227 -7.823211 -36.630442 32.454196 -65.538567 19.400797</t>
  </si>
  <si>
    <t>3 -309.393004 35.177686 395.491394 109.251700 4.213043 -73.465100 -187.851346 -112.808583 139.380766</t>
  </si>
  <si>
    <t>3 -26.213959 0.886016 40.358713 37.586700 -9.255288 -4.868343 -26.787831 -24.937025 13.230618</t>
  </si>
  <si>
    <t>3 -1019.330125 36.979150 2458.567749 313.166181 82.935751 -651.763545 -1665.802689 -771.660065 1216.879974</t>
  </si>
  <si>
    <t>4 -62.774773 24.187165 108.619850 109.850544 -25.528800 -47.542854 -4.211154 -105.722892 3.122436</t>
  </si>
  <si>
    <t>5 -21.824767 -33.269941 104.126777 -32.210647 124.909616 -48.583350 -116.025202 -7.292448 30.168276</t>
  </si>
  <si>
    <t>4 -109.046047 -98.511138 216.689970 375.346001 20.959445 -57.755988 -324.104057 -108.101099 84.515814</t>
  </si>
  <si>
    <t>3 -1312.010821 94.940883 3405.241688 1719.575767 -889.232747 -587.879837 -408.846724 -1398.491948 -623.307762</t>
  </si>
  <si>
    <t>3 -630.568213 -1.121872 1481.757964 829.872416 -346.842565 -233.259185 -102.155514 -572.011400 -425.679177</t>
  </si>
  <si>
    <t>3 -503.913921 39.076829 1207.265799 657.051087 -427.334230 -348.871819 -57.104679 -552.997400 -13.177463</t>
  </si>
  <si>
    <t>3 -16.709488 -5.220107 42.663534 26.783095 -10.007300 -3.210572 -22.095769 -22.503654 10.299877</t>
  </si>
  <si>
    <t>3 -51.403259 -7.680347 72.754098 19.619405 15.165971 -4.205313 -28.058164 -22.201970 6.008039</t>
  </si>
  <si>
    <t>3 -7950.739420 1614.956062 6793.229785 3857.952635 -1532.246968 74.843109 2484.863876 -3831.690771 -1511.255244</t>
  </si>
  <si>
    <t>3 -544.479017 -103.716980 656.248305 299.762803 213.394302 8.120791 -269.642053 -265.768449 6.064713</t>
  </si>
  <si>
    <t>3 -161.704963 39.935964 415.872346 258.559221 -117.141203 -94.619831 -83.868899 -202.492380 -54.541439</t>
  </si>
  <si>
    <t>3 -39487.828294 6198.853570 47067.870146 42599.235143 -18084.785438 -1422.687231 -4185.121259 -15868.122469 -16817.638551</t>
  </si>
  <si>
    <t>3 -93.114008 -21.550079 178.855524 110.325781 -35.027312 -14.147863 -29.752436 -72.569906 -23.020511</t>
  </si>
  <si>
    <t>4 -522.829885 47.066760 612.209626 682.986015 -181.373796 -14.314123 -268.446136 -295.750128 -59.553145</t>
  </si>
  <si>
    <t>3 -127.754448 17.342599 394.273868 129.619042 -31.754924 -95.929095 -131.129079 -135.279093 -19.390656</t>
  </si>
  <si>
    <t>3 -930.266409 -82.118453 1599.592924 1154.221001 -353.464201 -148.345516 165.327139 -884.941946 -520.016899</t>
  </si>
  <si>
    <t>3 -117.825319 -25.146864 188.217551 65.570825 -11.613415 5.988140 8.732325 -89.891892 -24.032218</t>
  </si>
  <si>
    <t>3 -88.299848 1.374091 123.728191 92.934520 -22.298196 -2.438857 -28.759189 -63.575706 -12.666486</t>
  </si>
  <si>
    <t>3 -2023.639124 373.428728 3366.014064 852.418536 -98.714704 -676.017036 -1157.293420 -1322.033681 685.804749</t>
  </si>
  <si>
    <t>4 -663.693439 67.020645 564.616259 1098.781187 -163.590720 -123.180139 -313.328194 -223.147906 -243.481603</t>
  </si>
  <si>
    <t>3 -11797.540441 163.616523 16826.922803 3287.615446 494.877344 -504.665479 -1326.256191 -4325.805025 -2818.928589</t>
  </si>
  <si>
    <t>3 -2782.597428 -183.861867 5703.269860 2845.425598 -1446.654538 -8.842668 79.841827 -1531.336049 -2675.290573</t>
  </si>
  <si>
    <t>4 -268.961432 9.730354 290.290098 321.106015 -83.685862 -28.806415 -87.376757 -149.355172 -2.944425</t>
  </si>
  <si>
    <t>4 -692.972258 31.700183 588.649642 692.236330 -68.755706 9.962491 12.819399 -319.015051 -254.633660</t>
  </si>
  <si>
    <t>4 -626.748923 -17.545002 355.096422 832.964384 -1.711466 7.057025 42.324624 -318.492498 -272.951509</t>
  </si>
  <si>
    <t>4 -85.861392 -54.912631 242.255734 281.166980 -57.728590 -23.268270 -86.467298 -285.678907 70.490923</t>
  </si>
  <si>
    <t>3 -17.120723 -10.722077 48.777685 23.864606 -25.364650 -7.262838 -9.693661 -37.579054 35.100429</t>
  </si>
  <si>
    <t>3 -80.931024 7.343477 216.691300 95.814553 -27.005286 -31.219387 -169.928472 -73.898430 63.131469</t>
  </si>
  <si>
    <t>3 -9313.673111 1922.159586 14560.331771 7727.993851 -3292.687322 -1924.079746 -6324.200785 -4191.374337 835.466267</t>
  </si>
  <si>
    <t>3 -136.178938 -22.367070 340.207915 94.524931 11.212054 -48.769312 -192.674422 -110.680340 64.722912</t>
  </si>
  <si>
    <t>3 -106.505649 1.467651 240.815437 10.635514 -23.767491 -11.029096 -11.957519 -87.497635 -12.162675</t>
  </si>
  <si>
    <t>3 -446.583106 82.799126 798.838050 403.475209 -136.863082 -78.130015 -161.611179 -315.830174 -146.097978</t>
  </si>
  <si>
    <t>3 -2282.493563 389.123946 4235.486813 3047.894672 -1458.541615 -178.830567 -768.575304 -1776.437087 -1207.645308</t>
  </si>
  <si>
    <t>4 -51.670314 -41.836578 173.554356 191.514823 -40.404541 -17.094353 -59.431874 -208.837805 54.203885</t>
  </si>
  <si>
    <t>3 -679.170066 107.845502 1197.556901 473.720239 -155.717825 -82.605250 -166.706686 -440.847887 -254.079468</t>
  </si>
  <si>
    <t>3 -176.689394 17.611180 217.172474 175.230007 -40.231830 -29.753192 -62.291650 -101.328373 0.277384</t>
  </si>
  <si>
    <t>3 -207.575273 31.113143 437.566685 184.837100 -77.431219 -52.547691 -78.730466 -177.946473 -59.287352</t>
  </si>
  <si>
    <t>3 -66.109296 3.604763 96.192234 92.276769 -38.547051 1.462893 -48.580465 -59.809389 19.508166</t>
  </si>
  <si>
    <t>4 -87.494837 -15.265687 114.104833 153.719473 -32.938801 -17.776313 -11.955743 -61.021274 -41.372112</t>
  </si>
  <si>
    <t>3 -381.943277 -49.076581 719.100258 637.834091 -289.536512 47.048866 -226.452959 -337.506359 -119.472844</t>
  </si>
  <si>
    <t>3 -928.586272 138.163474 1242.211149 610.534707 -212.076202 -169.895544 -327.585161 -401.067087 48.285538</t>
  </si>
  <si>
    <t>3 -1278.584681 307.735332 2994.431038 642.998640 -483.931814 -232.739993 -305.616626 -650.546870 -993.756703</t>
  </si>
  <si>
    <t>3 -242.498081 50.279913 404.159405 241.190061 -77.511735 -37.419372 -85.197488 -187.171113 -65.833213</t>
  </si>
  <si>
    <t>3 -298.457614 -46.784259 494.167015 287.077820 -14.273217 -75.655497 -341.816791 -114.022863 109.760269</t>
  </si>
  <si>
    <t>3 -610.766438 109.870463 1244.586458 530.827199 -306.612896 -42.336388 -220.785512 -471.454818 -233.334780</t>
  </si>
  <si>
    <t>4 -4202.875924 16.971406 2187.028856 4854.417752 -608.553150 72.672159 -346.459460 -1310.369991 -662.885406</t>
  </si>
  <si>
    <t>3 -249.468565 -48.727815 705.840831 336.713565 -130.240419 -64.077940 -276.270605 -218.752649 -55.020792</t>
  </si>
  <si>
    <t>3 -6643.911610 628.275313 9234.805047 7930.113742 -1727.790628 -2110.189724 -366.828175 -5702.298836 -1242.259721</t>
  </si>
  <si>
    <t>3 -102.909864 -36.065907 367.338314 226.425255 -74.424188 -36.162267 -180.932667 -137.843170 -25.429757</t>
  </si>
  <si>
    <t>4 -31.223522 -11.258508 28.684340 80.215880 32.635924 -32.176407 -70.963586 -27.677334 31.762288</t>
  </si>
  <si>
    <t>3 -1293.987060 128.894702 2605.093820 1344.036462 -534.406395 -327.754181 -730.092471 -980.407279 -211.398095</t>
  </si>
  <si>
    <t>3 -367.937419 48.906499 437.027753 404.055893 -148.528714 1.869555 -71.926822 -238.514954 -64.956002</t>
  </si>
  <si>
    <t>3 -14021.264299 2190.313765 20741.728649 13684.137234 -7403.857067 -2729.409621 -892.375013 -8604.240936 -2965.164452</t>
  </si>
  <si>
    <t>4 -3990.899729 -20.781204 3063.063686 3446.688535 26.377194 254.984502 -45.156616 -1000.309876 -1734.020945</t>
  </si>
  <si>
    <t>3 -663.731258 78.818364 1335.586190 1053.534704 -462.832253 -167.260798 -308.036063 -608.191470 -257.893852</t>
  </si>
  <si>
    <t>3 -2595.183486 324.736584 2768.162839 2138.127565 -238.730026 -273.200564 -975.073542 -914.776287 -234.098339</t>
  </si>
  <si>
    <t>3 -86.881200 4.224329 199.142189 78.590959 -45.691820 -23.741603 -37.498410 -76.573515 -11.572087</t>
  </si>
  <si>
    <t>4 -196.914313 -33.411058 449.211965 513.151740 -189.267374 -66.538462 -214.290861 -263.544880 1.594281</t>
  </si>
  <si>
    <t>3 -1240.541096 -151.984261 3038.772078 -492.873054 550.479444 -126.100492 -993.431775 -658.077841 73.729954</t>
  </si>
  <si>
    <t>9 -254.030414 5.970743 378.909722 146.945458 -117.998331 -122.099840 -253.823090 -223.175390 439.295916</t>
  </si>
  <si>
    <t>3 -15.023586 -33.040552 125.004725 -33.406418 10.623025 -10.257210 -84.826700 -59.699186 100.624904</t>
  </si>
  <si>
    <t>3 -134.235690 -8.764207 352.492907 174.799050 -104.523313 -48.872070 -35.005461 -134.783259 -61.109564</t>
  </si>
  <si>
    <t>3 -485.524435 46.022372 1503.041449 373.048083 115.080614 -222.421738 -353.626643 -786.613841 -189.018370</t>
  </si>
  <si>
    <t>3 -795.072544 -73.323258 1514.766956 611.782061 -318.429496 -9.838000 -19.994488 -588.391951 -321.511155</t>
  </si>
  <si>
    <t>3 -101.544872 9.414811 374.469447 115.770251 -124.263416 -63.900303 -45.145892 -169.043061 4.241459</t>
  </si>
  <si>
    <t>3 -55.963596 -47.537875 178.422605 69.276763 -21.154350 -12.924663 -87.785293 -45.418040 23.082763</t>
  </si>
  <si>
    <t>4 -1303.726091 0.422166 994.743847 2027.357355 -420.257462 23.070043 -355.092582 -729.252610 -237.275007</t>
  </si>
  <si>
    <t>3 -328.715313 -98.079001 439.002080 272.968375 -36.082077 -13.561212 -52.492944 -173.750794 -9.294164</t>
  </si>
  <si>
    <t>3 -46.311239 -12.312086 94.454510 84.250099 -34.458504 -10.454524 -12.377285 -50.817645 -11.974064</t>
  </si>
  <si>
    <t>3 -270.242314 -29.217703 423.684646 297.183715 -101.987810 -27.796666 -97.926580 -118.473160 -75.226338</t>
  </si>
  <si>
    <t>3 -1745.988947 83.629052 3023.848598 2348.015781 -578.157792 -546.181031 -983.911874 -717.452229 -883.812141</t>
  </si>
  <si>
    <t>3 -1151.773601 58.114995 1765.352422 427.030075 -114.075466 -76.057057 103.911362 -541.636125 -470.879089</t>
  </si>
  <si>
    <t>3 -92.478984 -2.707138 219.804709 81.645101 -37.927741 -18.266526 -132.269740 -78.789847 60.990078</t>
  </si>
  <si>
    <t>4 -324.605144 13.054653 407.869916 527.971385 -176.797360 -27.242695 -217.178357 -160.085823 -42.988838</t>
  </si>
  <si>
    <t>3 -287.071044 3.390855 583.977252 255.606449 -152.994482 -69.863137 -94.563881 -212.324908 -26.160706</t>
  </si>
  <si>
    <t>3 -9367.707073 1459.694441 33169.508075 -9103.531845 -1936.560592 1125.354066 -6185.115431 -5851.724604 -3310.054317</t>
  </si>
  <si>
    <t>3 -7960.263436 1396.355974 9836.840728 7244.615996 -4640.072750 -3243.286881 4525.032065 -5224.273278 -1935.058678</t>
  </si>
  <si>
    <t>3 -801.397925 198.449933 1325.747381 564.231411 -334.303600 -40.385572 -157.554800 -355.567825 -399.223707</t>
  </si>
  <si>
    <t>3 -12.484682 -7.726552 49.238996 35.664030 -12.965696 -7.575987 -29.256486 -21.090377 6.196210</t>
  </si>
  <si>
    <t>3 -77.003378 -20.444014 208.009917 41.407445 -33.756379 -37.730532 -51.775775 -43.460924 14.752206</t>
  </si>
  <si>
    <t>3 -3073.997825 186.165836 5952.828658 3438.982139 -1761.035678 -1003.779275 -575.267924 -2177.926283 -986.019259</t>
  </si>
  <si>
    <t>3 -29.073532 -8.309282 81.057704 61.159108 -19.008634 -11.742031 -50.545221 -33.034562 9.495712</t>
  </si>
  <si>
    <t>3 -76.744127 0.175391 151.071671 28.938978 -31.840221 -2.727849 -57.792459 -33.656815 22.574663</t>
  </si>
  <si>
    <t>3 -2270.925606 480.391061 5903.694154 1893.500197 -1414.992510 -636.388272 -944.528436 -2037.397787 -973.374063</t>
  </si>
  <si>
    <t>4 -520.496631 95.219455 411.672541 1027.168626 26.537384 -67.328864 -107.210236 -667.182394 -198.383207</t>
  </si>
  <si>
    <t>3 -289.917854 55.998808 270.233228 206.438485 -110.484537 -40.183421 63.299063 -130.785807 -24.601957</t>
  </si>
  <si>
    <t>3 -1544.145750 311.467478 1710.354817 1008.946082 -453.014407 -7.980106 198.385123 -677.792937 -546.223325</t>
  </si>
  <si>
    <t>3 -31.670688 -27.287429 107.836484 7.908878 -14.139913 -12.442829 -27.367892 -42.226323 39.388668</t>
  </si>
  <si>
    <t>3 -267.304026 37.557017 350.886813 265.998546 -105.077690 -13.462728 -81.485657 -179.750191 -7.364692</t>
  </si>
  <si>
    <t>3 -307.387757 -4.782378 392.728737 337.557715 -83.564937 17.223157 -143.362876 -156.682235 -51.734374</t>
  </si>
  <si>
    <t>4 -259.299732 14.249165 10.765222 472.733377 -101.692381 29.561105 -12.120877 -120.370381 -33.827070</t>
  </si>
  <si>
    <t>3 -440.444860 35.113535 559.315069 414.915214 -137.070807 -59.132400 -153.334527 -190.242072 -29.125623</t>
  </si>
  <si>
    <t>3 -31.269835 -0.272331 60.198612 38.656981 -18.244372 -13.339586 -18.748210 -35.102174 18.120284</t>
  </si>
  <si>
    <t>3 -1293.092089 189.590033 2429.043192 -266.157145 -359.719767 -315.573500 241.763889 -332.840359 -293.028758</t>
  </si>
  <si>
    <t>3 -114.052383 -29.707743 222.653548 168.633814 -41.335254 -3.090442 -55.123015 -113.530351 -34.450353</t>
  </si>
  <si>
    <t>3 -1301.762959 -68.739122 2108.567404 726.457057 -213.770543 -15.085692 -353.110176 -537.807187 -344.756843</t>
  </si>
  <si>
    <t>3 -37.361467 -8.110934 51.138295 38.171347 -12.481025 -12.846740 -44.483624 6.749619 19.224193</t>
  </si>
  <si>
    <t>4 -2881.259831 268.544633 2398.083198 4250.697670 -926.915433 82.475624 -1196.090262 -1265.438539 -730.107790</t>
  </si>
  <si>
    <t>3 -3405.159090 23.216262 6330.599249 2197.248012 -468.821085 -805.346146 -1909.613270 -1419.281128 -542.909033</t>
  </si>
  <si>
    <t>3 -663.426995 -76.409397 1220.187495 -206.054378 617.933515 -238.480686 -652.031826 -407.376265 405.654434</t>
  </si>
  <si>
    <t>4 -81.975330 2.044030 54.724145 133.191699 -19.375434 -5.884019 -4.500495 -61.745489 -16.479622</t>
  </si>
  <si>
    <t>3 -560.663701 -3.752490 784.732342 696.467977 -186.638111 -85.289725 -130.641747 -453.932953 -60.285239</t>
  </si>
  <si>
    <t>3 -118.020711 -86.236086 360.847842 241.227412 -114.025251 -43.244341 -72.651779 -118.978186 -48.922587</t>
  </si>
  <si>
    <t>4 -1511.268940 41.890675 2107.202898 2268.623420 -731.028926 -31.234424 -707.318922 -999.637061 -437.240259</t>
  </si>
  <si>
    <t>4 -44.828928 -6.047345 53.877770 55.937097 -13.807423 -5.000214 -9.826424 -31.301089 0.996006</t>
  </si>
  <si>
    <t>3 -39.789132 0.354553 93.173430 45.431874 -21.848968 -10.268802 -28.790328 -34.630211 -3.633413</t>
  </si>
  <si>
    <t>3 -1145.207472 228.321614 1777.672285 1309.855289 -438.242017 -118.179997 -347.786631 -769.326178 -497.112543</t>
  </si>
  <si>
    <t>3 -25.690042 -5.558381 58.200432 14.427590 15.315524 -9.773139 -32.409670 -18.749166 4.236069</t>
  </si>
  <si>
    <t>4 -175.282076 10.914102 251.353473 257.244410 -52.706873 -13.922959 -153.301808 -159.448765 35.148456</t>
  </si>
  <si>
    <t>3 -9751.267875 285.166020 11201.421011 8958.380317 -1378.613230 35.262958 -3320.933785 -4081.509447 -1948.066632</t>
  </si>
  <si>
    <t>3 -318.969467 68.934762 695.526132 243.188791 -208.683304 -96.178225 -43.197444 -248.118209 -92.506315</t>
  </si>
  <si>
    <t>3 -104.822177 -33.335591 120.778537 31.698266 -13.638608 -17.154459 8.388755 -61.180736 69.264146</t>
  </si>
  <si>
    <t>3 -683.584540 -222.292335 2049.487185 -398.988000 -77.553569 -70.192326 -166.513420 -191.229441 -239.136997</t>
  </si>
  <si>
    <t>3 -475.627094 60.893440 881.105420 607.167688 -250.104591 -32.698716 -338.049137 -305.188312 -147.504040</t>
  </si>
  <si>
    <t>3 -565.681534 -136.953010 1388.850902 418.047763 -310.758934 -277.699351 149.882533 -380.500331 -285.194015</t>
  </si>
  <si>
    <t>3 -3644.628596 650.248508 4589.872285 3543.095294 -883.184858 -265.253701 -699.018479 -2180.619750 -1110.540998</t>
  </si>
  <si>
    <t>3 -130.872087 2.175606 345.603575 148.605552 -76.718020 -49.184229 -62.978271 -114.719128 -61.914506</t>
  </si>
  <si>
    <t>3 -21445.489137 4650.403489 31224.242450 22396.532560 -8077.203790 -1850.619201 -10680.424686 -11503.500262 -4714.174581</t>
  </si>
  <si>
    <t>3 -471.023068 27.065428 1231.114075 391.477378 -170.850469 -158.515093 -223.263864 -446.906188 -179.105767</t>
  </si>
  <si>
    <t>3 -1663.983523 -248.611815 2826.874731 2368.103954 -278.759616 -796.582085 -1529.285596 -1513.023407 835.215748</t>
  </si>
  <si>
    <t>4 -270.630055 65.054149 296.692998 392.907564 -97.696496 -79.630388 -147.371770 -162.084171 2.754848</t>
  </si>
  <si>
    <t>3 -844.898400 -75.472999 1796.228117 485.433325 -481.870918 112.870341 -337.054020 -444.514871 -210.730327</t>
  </si>
  <si>
    <t>3 -677.641918 -46.985618 842.812370 823.556725 -219.897428 46.282029 -351.230452 -358.669109 -58.235673</t>
  </si>
  <si>
    <t>3 -443.897956 -181.957141 626.578230 441.080516 -118.728823 -29.795683 -269.401509 -53.204974 29.323110</t>
  </si>
  <si>
    <t>3 -830.826920 152.122488 1179.554978 768.868880 -444.882758 -74.625850 114.823647 -523.492675 -341.549140</t>
  </si>
  <si>
    <t>3 -842.721742 181.800330 1047.828408 427.409892 -249.035073 17.237181 -86.747616 -313.096919 -182.681354</t>
  </si>
  <si>
    <t>3 -98.919253 4.169938 284.957162 8.971783 20.338925 -63.771770 -203.891077 -78.943254 127.085086</t>
  </si>
  <si>
    <t>3 -626.426906 137.103540 838.222985 756.388228 -307.424894 22.963052 -125.828682 -417.021146 -277.980283</t>
  </si>
  <si>
    <t>3 -29.894173 -7.238037 84.376746 43.402729 -12.275710 -12.352349 -54.617253 -32.170861 20.768128</t>
  </si>
  <si>
    <t>4 -298.805667 29.640872 359.032944 387.184493 -118.076140 -19.594077 -144.610721 -208.082333 13.308313</t>
  </si>
  <si>
    <t>4 -749.184805 17.607624 1127.736944 1158.455685 -311.770770 -76.541657 -436.135761 -430.524255 -299.649625</t>
  </si>
  <si>
    <t>3 -779.647365 -74.249143 1974.497152 678.817270 -74.658530 -208.073631 -616.421034 -640.299925 -259.973303</t>
  </si>
  <si>
    <t>3 -1249.164245 234.428718 1941.572514 1775.966614 -641.984230 -219.878494 -522.675868 -1122.763313 -195.512625</t>
  </si>
  <si>
    <t>3 -589.902138 14.824905 719.906527 442.572647 -130.947076 -57.028487 -285.698974 -66.721217 -47.015364</t>
  </si>
  <si>
    <t>3 -429.158247 16.730759 733.995926 333.191826 -154.679499 -9.196847 -159.231612 -276.013984 -55.639454</t>
  </si>
  <si>
    <t>3 -41.556869 -14.494246 75.372747 30.000331 1.570951 -5.828824 2.810960 -34.510217 -13.365197</t>
  </si>
  <si>
    <t>3 -213.931826 21.521373 246.395063 196.236259 -57.788536 38.749669 -57.146086 -122.752958 -51.283290</t>
  </si>
  <si>
    <t>3 -74.005363 0.263089 99.746988 47.815447 -21.756282 3.763464 -12.221124 -41.999902 -1.606914</t>
  </si>
  <si>
    <t>3 -1106.507224 240.642847 1913.350548 556.624103 -299.076966 -260.627545 -398.515958 -592.257458 -53.650702</t>
  </si>
  <si>
    <t>3 -1014.592480 64.012104 1535.962665 1163.299835 -266.209926 -165.610531 254.734285 -626.155108 -945.448848</t>
  </si>
  <si>
    <t>4 -13485.078013 2718.016466 14240.564383 16938.653891 -4034.631865 -1806.751335 -2613.103609 -8299.157162 -3658.635174</t>
  </si>
  <si>
    <t>4 -1363.175973 192.772473 1085.803696 1469.512790 -571.842290 98.215130 -44.357126 -568.510023 -298.429257</t>
  </si>
  <si>
    <t>4 -2381.259073 290.775828 2658.138340 2715.316199 -869.372498 120.255075 -1007.556449 -1266.390447 -259.931763</t>
  </si>
  <si>
    <t>3 -71.511944 -1.140189 128.610416 98.582052 -18.817300 -7.539763 -70.755354 -45.589533 -11.839152</t>
  </si>
  <si>
    <t>3 -1133.710234 151.544142 824.340625 751.554461 -91.616429 128.508816 153.940933 -433.867188 -350.705565</t>
  </si>
  <si>
    <t>3 -2856.621018 58.184337 5828.081278 4118.978004 -1330.088245 -417.690824 -1677.376139 -2357.321247 -1366.172178</t>
  </si>
  <si>
    <t>3 -327.999792 -249.937715 1594.153691 380.153247 -123.894307 -175.262518 -364.503484 -391.343431 -341.367718</t>
  </si>
  <si>
    <t>3 -520.457282 -28.642578 851.799418 804.325269 -283.619141 -31.232116 -183.764771 -554.025466 -54.389869</t>
  </si>
  <si>
    <t>3 -961.120491 -53.847228 1465.111840 1099.398146 -373.376586 -59.970012 -308.696071 -733.727950 -73.782142</t>
  </si>
  <si>
    <t>3 -2121.045452 153.826898 2051.775492 1400.576234 145.965050 6.068521 -994.441413 -329.377246 -313.377702</t>
  </si>
  <si>
    <t>4 -89.222776 16.752317 94.897155 119.095225 -34.876195 -34.294351 -12.916638 -78.705528 19.270494</t>
  </si>
  <si>
    <t>3 -1381.857325 322.098303 2343.809024 1338.805916 -678.984762 -179.197481 -371.814299 -848.162754 -544.706168</t>
  </si>
  <si>
    <t>3 -23.075907 0.164728 69.400087 33.473317 -14.684479 -11.984246 -51.355835 -24.253847 22.316103</t>
  </si>
  <si>
    <t>4 -5738.187534 1137.709700 5347.178894 9086.899170 -3250.455597 80.333991 -294.324738 -4166.996895 -2202.209259</t>
  </si>
  <si>
    <t>3 -1797.210048 308.930949 3471.960165 1745.237480 -553.554913 -453.042679 -901.233089 -914.484419 -906.615791</t>
  </si>
  <si>
    <t>3 -4326.419916 425.798380 6208.576166 6186.632089 -1460.116508 -1267.993218 1051.427706 -3104.394578 -3713.536949</t>
  </si>
  <si>
    <t>4 -22.707045 -9.743369 54.040459 98.175045 -24.951272 -10.600050 -50.619496 -26.886721 -6.707962</t>
  </si>
  <si>
    <t>4 -102.980199 13.513558 120.828467 158.395566 -14.203607 -7.000430 -154.222345 -60.695298 46.362344</t>
  </si>
  <si>
    <t>3 -2071.618708 169.328660 5597.044604 1555.198977 -1186.380555 -320.838996 -1079.523066 -1362.430447 -1300.792029</t>
  </si>
  <si>
    <t>3 -1780.465994 392.787745 2130.074446 1689.403358 -767.580430 192.072364 -298.485316 -864.491617 -693.322870</t>
  </si>
  <si>
    <t>3 -857.061167 162.700604 1767.971354 376.510637 -321.025382 -108.355856 -237.901636 -608.789474 -174.059743</t>
  </si>
  <si>
    <t>3 -566.750337 103.915507 1125.916035 753.279341 -307.521488 -132.918475 -312.837802 -410.445451 -252.641589</t>
  </si>
  <si>
    <t>4 -315.634717 31.773403 346.338755 402.123998 -120.376183 -9.452185 -87.181022 -216.873383 -30.721785</t>
  </si>
  <si>
    <t>4 -1401.813886 -93.326486 1844.688708 1898.290301 -455.341961 -101.854670 -910.004031 -635.168238 -145.485826</t>
  </si>
  <si>
    <t>4 -28.899017 -4.925191 41.072307 66.992137 -15.091539 -2.086049 -37.755809 -30.315261 11.008359</t>
  </si>
  <si>
    <t>4 -398.610075 10.725456 444.009119 528.713762 -118.145375 137.027749 -145.129387 -451.202922 -7.394739</t>
  </si>
  <si>
    <t>4 -21.056694 -35.936803 108.274789 189.544248 -40.939475 -25.209609 -81.429727 -104.292613 11.045249</t>
  </si>
  <si>
    <t>4 -2115.643957 -287.239124 3727.440008 3745.774743 -1100.175394 -229.333628 -1852.538270 -1592.984316 -295.331953</t>
  </si>
  <si>
    <t>4 -224.285316 -76.226851 360.149391 365.762891 -160.684983 -34.409055 3.615501 -115.456343 -118.468084</t>
  </si>
  <si>
    <t>3 -55.766146 -4.221060 86.962200 28.338743 3.335881 -10.618155 -47.938038 -22.209034 22.114609</t>
  </si>
  <si>
    <t>3 -1554.409438 -432.855374 3136.429855 447.900677 -89.226224 200.991043 93.418023 -754.925818 -1047.335866</t>
  </si>
  <si>
    <t>3 -9490.235018 921.137058 10788.870787 8924.828121 -1719.669335 -526.734760 -2811.798784 -4575.054035 -1511.463164</t>
  </si>
  <si>
    <t>3 -1716.365233 -60.228842 1867.957390 1816.632438 -422.482357 -7.420058 -722.241827 -521.433794 -234.437608</t>
  </si>
  <si>
    <t>3 -6282.816894 329.052280 9658.091215 4441.760805 -1818.673119 -358.600311 -1881.058011 -2156.319036 -1931.497545</t>
  </si>
  <si>
    <t>3 -1674.494130 -209.109788 2678.569397 641.769558 -71.637592 108.756165 -218.054528 -1104.079897 -151.755682</t>
  </si>
  <si>
    <t>3 -8909.711750 106.539250 12906.522658 9702.053829 -1842.366818 -1450.577694 -3432.320386 -4297.966590 -2782.298619</t>
  </si>
  <si>
    <t>3 -1192.758657 160.106632 1928.075166 1106.246562 -462.040801 -89.764321 -416.785422 -533.802550 -499.288078</t>
  </si>
  <si>
    <t>3 -1701.194860 301.464635 2815.257926 1709.440357 -694.493614 -66.629302 -674.312775 -884.245572 -805.311284</t>
  </si>
  <si>
    <t>3 -2337.786002 251.873400 3879.756996 1479.214631 -734.207917 -214.512281 -411.340608 -866.018449 -1046.995325</t>
  </si>
  <si>
    <t>3 -79.585949 -15.035579 172.102101 6.713486 14.414203 -24.959422 -38.465690 -49.471689 14.286939</t>
  </si>
  <si>
    <t>3 -224.096386 -59.465999 759.465794 15.555603 -15.361134 -57.777526 -284.207742 -193.564721 59.444140</t>
  </si>
  <si>
    <t>4 -669.136125 -180.126403 258.421249 564.408396 14.657750 87.013457 246.228671 -288.277148 -33.197598</t>
  </si>
  <si>
    <t>4 -1484.976038 39.528876 824.000533 1416.550499 -378.762367 151.600439 324.483436 -624.149725 -268.290971</t>
  </si>
  <si>
    <t>3 -4239.060418 346.452119 4624.064633 3578.044516 -1104.067036 288.572572 -893.303820 -1716.346483 -884.406808</t>
  </si>
  <si>
    <t>3 -1433.285177 64.896786 1679.657057 837.876800 -192.887160 45.764821 -343.617808 -632.562770 -25.870064</t>
  </si>
  <si>
    <t>3 -110.779075 10.722766 139.864509 120.146650 -58.344714 -3.488295 15.521618 -92.036234 -21.608143</t>
  </si>
  <si>
    <t>4 -41416.338831 7220.508499 11059.234571 74221.642827 4443.157639 -9918.702266 -12401.473804 -27175.926516 -6032.421631</t>
  </si>
  <si>
    <t>3 -453.888256 85.535119 550.284839 436.184914 -140.657647 -20.140363 -195.901308 -167.634540 -93.785808</t>
  </si>
  <si>
    <t>3 -261.208937 44.846742 224.060724 218.910026 -65.299608 -27.682417 -66.377970 -60.121839 -7.130698</t>
  </si>
  <si>
    <t>3 -27.030375 -3.657703 65.989531 55.035151 -14.412740 5.893732 -36.716865 -37.693466 -7.407779</t>
  </si>
  <si>
    <t>3 -93.687613 -52.149072 233.785069 146.952373 -57.763148 -30.836729 -19.530698 -60.005050 -66.766505</t>
  </si>
  <si>
    <t>4 -181.956035 4.685039 266.106321 306.790936 -42.047050 -67.292339 -205.391225 -149.336100 68.437844</t>
  </si>
  <si>
    <t>4 -655.529358 -179.588592 1187.192384 1187.953393 -267.978331 1.337967 -748.578183 -343.137612 -181.683273</t>
  </si>
  <si>
    <t>4 -245.695587 3.322511 285.654848 291.895143 -40.415149 -35.927396 -92.138803 -134.206367 -32.491432</t>
  </si>
  <si>
    <t>3 -1374.915299 48.263411 1620.740204 793.963092 -58.430337 -21.231565 -110.839801 -587.570037 -309.999772</t>
  </si>
  <si>
    <t>3 -3230.830927 -936.944076 5785.902240 4187.931204 -1265.222181 -315.577639 314.334888 -2121.371315 -2418.280464</t>
  </si>
  <si>
    <t>3 -4779.846506 899.668838 5345.665249 2567.801066 -224.757226 -584.769954 -1192.899896 -2944.912891 913.962405</t>
  </si>
  <si>
    <t>3 -420.332873 3.081921 976.171961 339.646835 -166.159986 -71.636023 -54.462269 -360.188738 -246.125893</t>
  </si>
  <si>
    <t>3 -302.771994 3.685785 896.741063 162.951970 -134.568810 -74.672925 -129.808787 -273.307845 -148.251394</t>
  </si>
  <si>
    <t>3 -313.651826 42.491048 358.218082 197.662868 -68.113754 13.431836 3.426876 -125.207038 -108.260562</t>
  </si>
  <si>
    <t>3 -369.418517 4.052709 946.988191 269.295411 -131.074256 -78.866103 -68.533905 -350.015035 -222.432460</t>
  </si>
  <si>
    <t>3 -292.484527 56.744326 833.561769 73.547875 -87.876724 -93.398051 -140.283303 -230.750022 -119.065084</t>
  </si>
  <si>
    <t>3 -839.510941 -40.821514 2402.227961 1525.554078 -761.949599 -185.001902 -438.776025 -1054.432436 -607.298870</t>
  </si>
  <si>
    <t>3 -109.339696 -2.397936 265.766909 71.438734 -34.522948 -23.541473 -22.176044 -95.895600 -49.333343</t>
  </si>
  <si>
    <t>4 -39.304246 3.576502 54.522085 60.692811 -16.221862 0.300442 -31.896973 -41.685163 10.016016</t>
  </si>
  <si>
    <t>3 -66.993006 -8.429637 94.128472 -0.863118 15.921142 5.915236 -4.703052 -45.445459 10.468455</t>
  </si>
  <si>
    <t>4 -76.812921 1.608278 107.508010 120.571977 -28.952763 12.650882 -50.457891 -64.623401 -21.492898</t>
  </si>
  <si>
    <t>3 -2424.385070 43.386658 2836.480669 2268.365335 -635.908792 382.943285 136.883038 -1652.421911 -955.370145</t>
  </si>
  <si>
    <t>4 -662.283886 -432.164785 846.844372 1092.151888 -154.212216 -27.811242 -184.650247 -254.981260 -222.903702</t>
  </si>
  <si>
    <t>4 -3872.312827 669.441345 3740.768019 3970.357590 -1210.867356 -994.988342 -296.894353 -1736.838348 -268.716575</t>
  </si>
  <si>
    <t>3 -344.338362 4.697972 312.234110 300.710586 -40.332627 7.069073 -23.648221 -158.365002 -58.033300</t>
  </si>
  <si>
    <t>4 -1266.824540 145.643296 1559.568769 1773.125638 -516.028003 213.109256 -428.386306 -1138.726342 -341.490111</t>
  </si>
  <si>
    <t>4 -1210.803345 338.348484 1290.139290 1440.721975 -463.044929 -0.492528 -480.591129 -665.980995 -248.310347</t>
  </si>
  <si>
    <t>3 -293.103249 -40.741770 855.352390 590.451886 -266.681643 -114.302508 -437.991318 -328.308737 35.319108</t>
  </si>
  <si>
    <t>4 24.210413 -142.429911 297.780991 595.990511 -69.191527 -349.122033 -6.599700 -100.983484 -249.669846</t>
  </si>
  <si>
    <t>3 -1814.665576 608.559623 3362.003381 2617.119353 -1187.640436 -486.006239 -433.643554 -1964.092165 -701.656263</t>
  </si>
  <si>
    <t>3 -86.068032 12.930606 206.295561 89.136467 -67.850804 -10.891488 -32.383175 -101.903452 -9.266675</t>
  </si>
  <si>
    <t>4 -2758.438657 59.916327 2318.161451 3763.972642 -751.835821 158.820617 -798.067431 -1417.163784 -575.388227</t>
  </si>
  <si>
    <t>3 -209.788950 28.058702 357.051946 140.945733 -131.376795 -16.712812 -48.690099 -102.568674 -16.920858</t>
  </si>
  <si>
    <t>3 -57.089676 -4.966982 131.854905 124.170933 -58.520150 -3.258457 -23.197034 -83.984550 -25.010421</t>
  </si>
  <si>
    <t>4 -2086.031536 151.540121 1283.188189 2560.287559 542.581028 -93.195538 -612.868779 -1243.937066 -501.584104</t>
  </si>
  <si>
    <t>3 -1156.173022 132.085331 1555.935045 1310.353880 -574.835389 -3.011424 -176.390194 -646.724121 -441.251004</t>
  </si>
  <si>
    <t>4 -401.873088 -154.155302 609.183583 619.507580 -123.774750 -11.020997 -86.741712 -347.581343 -103.551029</t>
  </si>
  <si>
    <t>4 -5.723644 -13.552877 36.576757 59.547909 -21.672306 -6.987059 -21.090595 -33.080936 5.982144</t>
  </si>
  <si>
    <t>3 -6531.279658 927.766509 6802.193809 5431.115692 -438.348261 -486.076476 -2314.653611 -3173.973852 -216.839527</t>
  </si>
  <si>
    <t>4 -162.071930 37.386025 153.430465 188.857823 -61.825577 3.605346 -44.278957 -91.269612 -23.834988</t>
  </si>
  <si>
    <t>3 -365.037887 18.111493 344.733119 113.969522 -24.134693 68.115391 92.600957 -91.458599 -156.903069</t>
  </si>
  <si>
    <t>3 -134.731193 -14.539995 289.254131 114.350978 -18.922768 -47.357964 -139.195564 -162.306826 113.445875</t>
  </si>
  <si>
    <t>4 -1594.561220 44.999624 1147.475798 2643.225102 -401.608744 140.717135 -558.038654 -818.513437 -603.706154</t>
  </si>
  <si>
    <t>4 -142.301136 30.266610 152.902417 157.124808 -55.746895 4.119552 -46.626030 -75.291700 -24.449005</t>
  </si>
  <si>
    <t>3 -35.880339 -16.269298 72.644067 72.491937 -20.325848 -0.167211 -52.264080 -19.624792 -0.604900</t>
  </si>
  <si>
    <t>3 -102477.415717 -2772.548850 115033.292542 95963.480638 -38635.129310 -18156.248382 24208.501508 -59411.390702 -13754.168807</t>
  </si>
  <si>
    <t>4 -794.319866 -107.371760 1028.699713 1152.587529 -276.927818 9.235826 -388.929156 -474.151263 -148.827999</t>
  </si>
  <si>
    <t>3 -123.199613 22.211043 134.240721 129.496732 -45.507287 8.385945 -36.703274 -68.771832 -20.153580</t>
  </si>
  <si>
    <t>3 -119.782482 13.163627 188.938242 49.201710 -37.422892 -14.336906 -37.011838 -57.689272 14.938628</t>
  </si>
  <si>
    <t>3 -191.461056 18.128958 256.384767 158.899293 -73.080211 12.752832 -64.103336 -109.733160 -7.790495</t>
  </si>
  <si>
    <t>4 -3392.223245 -191.280144 3043.633497 4019.868893 -828.528410 282.443072 -248.183750 -1382.419851 -1303.344490</t>
  </si>
  <si>
    <t>4 -1473.522825 271.561164 1538.612171 1656.275681 -426.727891 7.578900 -505.987072 -788.152477 -279.649498</t>
  </si>
  <si>
    <t>4 -682.777114 112.352242 591.660646 790.338627 -269.619709 19.561232 -10.907230 -350.760658 -199.852865</t>
  </si>
  <si>
    <t>3 -1435.570805 228.764503 3640.326821 1538.177165 -340.594744 -658.934580 -2556.593371 -1084.817637 669.218996</t>
  </si>
  <si>
    <t>4 -787.282656 -49.681081 777.534797 996.366037 -198.665596 -60.206950 -210.240065 -491.967621 24.135139</t>
  </si>
  <si>
    <t>3 -751.983783 -185.449244 992.919665 763.178950 92.457113 -247.881943 4.123538 -502.035773 -165.340414</t>
  </si>
  <si>
    <t>3 -196.559218 -36.411850 300.102023 177.427210 6.379362 -38.956185 -140.111114 -147.376891 75.504171</t>
  </si>
  <si>
    <t>4 -97.307092 -5.190924 108.564720 119.773914 -29.449300 -15.916232 -59.816456 -38.628130 17.968234</t>
  </si>
  <si>
    <t>4 -2097.377812 -171.207793 3012.915915 3301.854793 -900.842055 -77.822072 -1156.593229 -1101.014983 -809.934506</t>
  </si>
  <si>
    <t>3 -120.264002 -13.034137 93.526409 29.760533 29.082231 10.159475 0.521428 -13.105039 -16.648428</t>
  </si>
  <si>
    <t>4 -3972.578338 -259.003633 3784.759837 4269.185965 -693.163114 41.342293 -171.328009 -2036.593893 -962.671682</t>
  </si>
  <si>
    <t>3 -108.611838 -5.992937 129.227982 73.204349 -15.307413 31.735466 0.772769 -80.680786 -24.349029</t>
  </si>
  <si>
    <t>4 -1874.903453 70.157892 978.665003 2356.715956 -684.553124 127.158562 113.560956 -531.229386 -555.583594</t>
  </si>
  <si>
    <t>3 -677.296600 152.318752 710.003328 703.823563 -137.050251 -82.003566 -116.861030 -506.153199 -46.788402</t>
  </si>
  <si>
    <t>3 -805.277040 29.393431 1794.612817 866.956389 -635.685746 -172.296658 -530.959754 -744.589898 197.837391</t>
  </si>
  <si>
    <t>3 -1201.340967 89.694540 1753.150423 1604.787842 -581.522850 -242.437206 -124.688910 -1010.349694 -287.306208</t>
  </si>
  <si>
    <t>3 -348.820109 -95.793217 453.466115 405.462000 -26.811170 -21.555643 -399.858130 16.640017 17.266053</t>
  </si>
  <si>
    <t>4 -15455.851719 4562.890201 12249.838759 25515.965370 -9090.010666 -6853.295172 6295.096500 -12500.406178 -4724.342423</t>
  </si>
  <si>
    <t>4 -393.890413 6.031717 702.419567 713.716833 -179.476106 -252.244196 -142.068534 -358.436453 -96.057699</t>
  </si>
  <si>
    <t>4 -220.310696 -50.651407 260.282367 266.605023 28.283906 -49.139750 -96.601409 -202.385653 63.913094</t>
  </si>
  <si>
    <t>4 -307.511995 68.561777 342.250930 347.683415 -103.971502 -28.874470 -164.961813 -149.700541 -3.479111</t>
  </si>
  <si>
    <t>3 -544.268358 -23.417224 919.238563 889.300937 -276.609545 -55.035989 -469.867055 -409.429375 -29.920808</t>
  </si>
  <si>
    <t>3 -1748.348595 169.210262 3543.580017 2189.947257 -1102.634834 -510.599122 -335.056628 -1507.109560 -699.007592</t>
  </si>
  <si>
    <t>3 -1409.180481 72.580771 3142.125088 1000.881356 -442.933376 -368.266191 -658.953829 -1016.157765 -320.120867</t>
  </si>
  <si>
    <t>3 -273.192893 40.197817 350.853071 142.036354 -56.082620 -14.829126 -40.973084 -157.930387 9.917078</t>
  </si>
  <si>
    <t>3 -313.992875 1.538866 665.083135 300.690798 -210.611565 -72.788655 -200.690460 -261.777636 92.545189</t>
  </si>
  <si>
    <t>3 -74.814827 -15.605329 170.388498 2.066568 -25.632498 11.389557 -45.637377 -51.682891 29.527697</t>
  </si>
  <si>
    <t>4 -1464.695746 366.146336 1693.908787 3379.281322 -444.688564 -653.465499 -333.655351 -1858.022840 -684.818633</t>
  </si>
  <si>
    <t>4 -45.358481 -22.334942 54.636545 88.971710 42.754270 -21.821359 -74.246011 -81.697740 59.094525</t>
  </si>
  <si>
    <t>4 -8850.234679 1119.009000 13177.405517 13396.973651 -4933.100442 -985.276665 -863.623100 -6473.196193 -5588.006331</t>
  </si>
  <si>
    <t>4 -897.945885 232.491280 1131.241408 1503.638012 -514.268356 -271.629917 -29.451534 -735.738007 -418.345671</t>
  </si>
  <si>
    <t>3 -958.998982 232.163461 1844.254387 313.195012 -134.934763 -215.779432 -619.281124 -621.140030 160.507955</t>
  </si>
  <si>
    <t>3 -2633.902460 358.799567 5444.977862 1550.286603 -612.720279 -926.118720 -802.818605 -1875.905494 -502.661092</t>
  </si>
  <si>
    <t>3 -13.516185 -12.108130 47.139803 23.059108 -11.154396 2.853667 -45.090337 -8.138050 16.954079</t>
  </si>
  <si>
    <t>3 -79.526379 6.659269 186.435679 164.660780 -70.560877 -19.836383 -43.195403 -106.831722 -37.806385</t>
  </si>
  <si>
    <t>3 -549.043133 7.131859 827.141148 781.895207 -260.684201 -71.840196 -60.695367 -508.397875 -165.514668</t>
  </si>
  <si>
    <t>3 -735.381842 60.526720 1080.591157 818.764319 -255.343510 -111.423943 -356.155463 -406.123875 -95.462517</t>
  </si>
  <si>
    <t>3 -2247.473777 -210.398031 4233.693754 2461.147553 -1058.885742 -173.381617 -758.065127 -1246.008479 -1000.650052</t>
  </si>
  <si>
    <t>3 -428.883175 42.997496 876.802571 499.617312 -211.825905 -64.924642 -163.380070 -324.513659 -225.895216</t>
  </si>
  <si>
    <t>3 -109.377395 -61.466151 218.842075 154.356955 -71.580693 8.581726 6.149335 -50.350331 -95.157123</t>
  </si>
  <si>
    <t>3 -2814.279105 351.840896 4066.713929 1861.231289 -97.204996 -280.536602 -679.241873 -1173.501459 -1235.057673</t>
  </si>
  <si>
    <t>3 -35.909359 -13.602505 145.008006 -8.198318 -9.072924 -1.934670 -50.713064 -39.700543 14.122126</t>
  </si>
  <si>
    <t>4 -189.492444 42.743012 181.431303 190.615212 -60.012858 13.391013 -39.520902 -102.945121 -36.210801</t>
  </si>
  <si>
    <t>3 -391.158009 15.464040 621.723247 413.863300 -233.785384 -20.613150 -156.216695 -133.965430 -115.314654</t>
  </si>
  <si>
    <t>4 -715.238849 43.127254 1021.177452 1077.811769 -300.563279 -85.763633 -546.986868 -435.069774 -58.506099</t>
  </si>
  <si>
    <t>9 -28.269035 8.226116 -4.796858 45.029550 39.044749 0.206359 -55.823732 -69.474543 65.856169</t>
  </si>
  <si>
    <t>3 -1209.786978 -100.125516 1560.568737 1515.114849 600.954632 -78.370238 -1742.617111 -554.820147 9.057291</t>
  </si>
  <si>
    <t>3 -221.402283 19.934044 241.891338 138.059046 15.580634 -13.499078 -17.355566 -111.520159 -51.690674</t>
  </si>
  <si>
    <t>4 -1430.790762 297.372605 1431.763272 1495.185232 -549.988059 59.999920 -399.822230 -569.260604 -334.471186</t>
  </si>
  <si>
    <t>3 -1391.795609 116.155291 2360.935413 1478.885288 -546.075845 -66.646187 -763.143593 -801.616413 -386.720912</t>
  </si>
  <si>
    <t>4 -331.771019 66.645377 321.332618 367.449306 -121.628787 15.188815 -95.909005 -153.094543 -68.216135</t>
  </si>
  <si>
    <t>4 -331.401009 56.124313 361.854771 583.292014 -150.315534 -157.249579 106.513941 -370.127750 -98.694544</t>
  </si>
  <si>
    <t>3 -332.933054 9.998932 380.441014 318.396345 -79.643724 25.060112 -75.924629 -204.469123 -40.930638</t>
  </si>
  <si>
    <t>4 -65.969297 -6.248362 49.793720 79.492571 -1.402697 4.422224 -11.381193 -45.683049 -3.024201</t>
  </si>
  <si>
    <t>3 -7657.847509 -1007.720685 13464.110436 10094.947704 -3581.517956 141.291259 -2300.168636 -4792.818761 -4360.344487</t>
  </si>
  <si>
    <t>3 -68.591767 -7.517341 88.928862 62.681903 17.475629 0.049543 -37.695674 -37.963386 -17.367847</t>
  </si>
  <si>
    <t>3 -1129.311995 236.393633 1301.886730 671.414893 -461.817592 103.287635 -45.233923 -296.514381 -380.111562</t>
  </si>
  <si>
    <t>4 -119.447104 -4.418435 156.231188 253.932884 -76.668821 -27.020163 -122.708150 -88.038749 28.135674</t>
  </si>
  <si>
    <t>4 -668.111305 -71.026540 563.203096 839.587171 -177.207300 -92.871393 308.817385 -482.021294 -220.378263</t>
  </si>
  <si>
    <t>4 -142.349177 -9.419322 173.080930 212.608394 11.734179 -14.293314 -120.816013 -80.236636 -30.311033</t>
  </si>
  <si>
    <t>4 -142.640363 3.939521 194.917627 214.675733 -26.567900 25.703308 -116.936660 -112.948986 -40.144123</t>
  </si>
  <si>
    <t>4 -5488.165490 1264.410502 4971.522636 8560.986567 -1722.195043 -1028.058195 313.230850 -4171.207303 -2700.578161</t>
  </si>
  <si>
    <t>4 -2662.899030 -349.105079 2266.311833 2431.288238 -195.751795 391.081515 289.171991 -1032.109909 -1138.024952</t>
  </si>
  <si>
    <t>4 -139.203819 -45.892890 89.108855 291.616374 -124.662451 -23.317685 -130.567515 163.563342 -80.645338</t>
  </si>
  <si>
    <t>3 -636.133070 75.382282 828.559437 466.472995 -114.567994 -9.433862 -0.110778 -347.627334 -262.547458</t>
  </si>
  <si>
    <t>3 -28.032050 -20.293259 83.233777 24.728672 -2.940373 -6.639061 -51.515427 -26.165127 27.622542</t>
  </si>
  <si>
    <t>4 -3404.581722 613.261219 3828.134872 4023.449477 -1478.671783 -447.133359 -506.728241 -2075.212944 -552.547026</t>
  </si>
  <si>
    <t>3 -451.994093 -31.374841 1150.805489 249.847449 -259.547817 -14.559732 -275.987212 -180.057364 -187.135761</t>
  </si>
  <si>
    <t>3 -3336.130625 355.982879 2835.873802 2818.748658 -62.662437 -55.350593 -667.631136 -1377.987538 -510.887703</t>
  </si>
  <si>
    <t>3 -58.553626 -8.034697 155.558004 69.612362 -12.573283 -25.342609 -64.186573 -93.157506 36.675279</t>
  </si>
  <si>
    <t>3 -126.786241 -15.972347 349.183958 135.600701 -26.407810 -30.386177 -131.812865 -92.695504 -60.726387</t>
  </si>
  <si>
    <t>3 -177.121786 -13.554530 294.183509 178.484305 28.761913 -35.613967 -132.828878 -134.650146 -7.664346</t>
  </si>
  <si>
    <t>3 -280.540217 -100.354750 459.162076 184.027179 -4.049640 6.279305 53.612272 -179.439874 -138.700106</t>
  </si>
  <si>
    <t>3 -243.530279 -53.430294 331.807639 279.735124 -36.695219 -8.136888 -171.372389 -107.943321 9.560815</t>
  </si>
  <si>
    <t>4 -542.419511 -47.049021 948.070573 1219.498377 -214.331837 -221.838615 -720.376375 -464.089637 42.524247</t>
  </si>
  <si>
    <t>3 -392.804537 -297.305128 1658.971332 915.010844 -663.505800 -234.651022 -207.956872 -592.967383 -184.806174</t>
  </si>
  <si>
    <t>3 -1104.799315 178.938267 1713.341264 1142.941481 -384.138382 -21.138288 -228.733617 -609.281627 -687.135050</t>
  </si>
  <si>
    <t>3 -2991.090721 -1978.537618 6255.925145 2674.214907 -1219.685328 -263.839958 -192.144735 -898.302899 -1386.579989</t>
  </si>
  <si>
    <t>4 -855.320039 -78.990447 1132.514611 1318.228459 -525.548075 -227.058274 -1024.782785 -427.631956 688.571806</t>
  </si>
  <si>
    <t>3 -73.504667 6.241180 93.511776 88.184789 -36.530942 4.453387 -40.417102 -36.733491 -5.205567</t>
  </si>
  <si>
    <t>4 -1008.639785 73.935678 1035.610544 1219.161476 -412.056937 -163.639828 143.091393 -612.813180 -274.659521</t>
  </si>
  <si>
    <t>3 -306.283141 -171.838443 1175.892720 582.251100 -411.778850 -157.934241 -98.481416 -358.865136 -252.968753</t>
  </si>
  <si>
    <t>4 -100.558352 19.169523 95.280276 103.969679 -45.837692 31.027585 -72.833868 -68.881056 38.661621</t>
  </si>
  <si>
    <t>3 -490.617688 -42.666102 891.323592 334.304478 -29.916290 -110.049430 -417.538423 -272.756700 137.909529</t>
  </si>
  <si>
    <t>3 -41.196867 -23.031986 65.557437 24.088409 -4.341654 8.427728 -5.649796 -23.369743 -0.483946</t>
  </si>
  <si>
    <t>3 -287.453142 -10.164760 543.513678 186.492027 -39.611106 32.839298 -87.990388 -189.753823 -147.875297</t>
  </si>
  <si>
    <t>3 -103.944625 8.821853 154.396132 86.477398 -18.693987 -19.247260 -41.749098 -65.945852 -0.116463</t>
  </si>
  <si>
    <t>3 -129.323518 8.449674 440.851261 219.038430 -57.379493 -96.612582 -263.676431 -125.136530 3.788358</t>
  </si>
  <si>
    <t>3 -488.249773 44.963672 1121.288274 354.244333 -507.738867 222.336976 -184.175491 -189.207012 -373.475102</t>
  </si>
  <si>
    <t>3 -334.414937 6.402975 772.459241 513.450913 -204.856441 -73.677216 -212.370816 -336.439104 -130.558124</t>
  </si>
  <si>
    <t>3 -3341.128320 720.687615 3121.786415 1918.849677 1503.021421 995.010932 -1795.554306 -2026.842614 -1095.841765</t>
  </si>
  <si>
    <t>3 -94.677104 4.891791 218.102767 140.269468 -46.475989 -17.989464 -90.706063 -95.926044 -17.490529</t>
  </si>
  <si>
    <t>3 -335.819079 -43.077897 363.723310 305.607515 -59.098196 20.199180 -72.283983 -137.347013 -41.906505</t>
  </si>
  <si>
    <t>3 -1149.829468 -176.672615 3003.058478 845.036339 35.999645 -603.509038 -276.461417 -1202.425793 -475.201855</t>
  </si>
  <si>
    <t>3 -567.895264 54.388408 510.779394 376.753000 -55.675814 24.491760 70.528975 -458.327274 44.951080</t>
  </si>
  <si>
    <t>3 -6543.809050 339.307061 8315.489916 1060.157531 847.246509 519.440248 -1723.709236 -2174.256034 -639.965717</t>
  </si>
  <si>
    <t>3 -630.826077 60.474717 1032.633621 797.874055 -346.582993 -45.973351 -116.345229 -503.000086 -248.257652</t>
  </si>
  <si>
    <t>4 -1059.786632 108.364989 770.501598 1212.547470 -164.855799 -15.964726 315.006599 -874.669620 -291.156084</t>
  </si>
  <si>
    <t>3 -267.004660 -8.739766 446.058841 68.990691 70.282842 -85.379706 -127.661017 -160.113985 63.561623</t>
  </si>
  <si>
    <t>3 -40.894902 -11.752840 149.417701 -14.294388 1.924335 -30.508783 -82.631552 -20.159184 48.897992</t>
  </si>
  <si>
    <t>3 -1368.756895 -369.360967 1728.642413 1047.774154 -655.727471 146.931090 -135.676258 -498.000052 104.157656</t>
  </si>
  <si>
    <t>3 -130.322804 2.476625 194.710809 186.847755 -61.275541 -13.976361 -100.131850 -94.235847 15.905185</t>
  </si>
  <si>
    <t>3 -59.539265 -22.386446 215.821902 57.516605 -16.375624 -33.980323 -128.415656 -59.573914 46.930968</t>
  </si>
  <si>
    <t>4 -153.475277 -41.465463 267.508770 311.852492 -87.182608 -30.507461 -21.615579 -128.452866 -116.663392</t>
  </si>
  <si>
    <t>3 -33.315601 -1.407201 67.281983 53.915149 -15.316422 -7.318317 -51.491998 -29.876175 17.527984</t>
  </si>
  <si>
    <t>3 -98.831111 3.886626 159.945300 151.565966 -41.198074 -15.563208 -95.930683 -73.355146 9.478523</t>
  </si>
  <si>
    <t>3 -86.241963 -18.495381 117.159766 5.962497 -20.515688 13.107686 -31.098766 -2.915354 23.035999</t>
  </si>
  <si>
    <t>3 -1494.976175 24.797589 1916.079022 1204.464892 -275.558972 -343.595754 -781.205984 -486.580786 236.554302</t>
  </si>
  <si>
    <t>4 -336664.415574 -50294.383393 243581.686831 390670.612943 -31977.170285 -10537.277429 -44423.369667 -79652.871567 -80704.809460</t>
  </si>
  <si>
    <t>3 -22241.675418 1958.436087 38776.461308 23355.188109 -11539.175579 -5863.628730 2641.502219 -18236.663025 -8850.719609</t>
  </si>
  <si>
    <t>4 -9828.378395 187.518142 8254.379587 8795.659830 -1476.792702 751.280782 551.396475 -4013.982788 -3221.220011</t>
  </si>
  <si>
    <t>4 -2313.107358 487.414613 2309.874957 3390.562730 -1019.109806 -431.849350 -215.622513 -1412.503329 -795.675552</t>
  </si>
  <si>
    <t>3 -1093.221473 156.730120 2575.906247 -132.557184 -693.204997 390.553618 -62.756612 -535.798075 -605.673373</t>
  </si>
  <si>
    <t>3 -5488.489305 -1027.403420 9453.897964 2326.834598 1518.048547 -1620.813015 -1175.439066 -2981.633743 -1005.083832</t>
  </si>
  <si>
    <t>3 -146519.509150 42160.009859 153980.151827 143353.005421 -54233.944521 -5842.353289 -22761.800434 -62377.289300 -47759.139634</t>
  </si>
  <si>
    <t>4 -150.249951 10.779767 214.636309 364.273438 -121.221816 -98.593784 1.112111 -167.640581 -53.095889</t>
  </si>
  <si>
    <t>3 -3899.386562 625.199066 5084.178872 4598.868503 -1619.385349 46.661898 -1935.157845 -1864.824361 -1036.181333</t>
  </si>
  <si>
    <t>3 -65.479621 8.001769 102.046285 62.731014 -17.605793 -12.185741 -32.295172 -45.382089 0.168177</t>
  </si>
  <si>
    <t>3 -831.068075 62.830381 1097.185748 955.010883 4.467158 206.204013 -1312.496941 -354.173330 172.029302</t>
  </si>
  <si>
    <t>4 -276.647744 34.452278 325.315600 391.326496 -53.496182 -12.561964 -363.256000 -149.481992 104.344367</t>
  </si>
  <si>
    <t>3 -276.973241 -48.946582 637.839339 157.596366 -161.525119 -26.024174 -40.879115 -133.745131 -107.345544</t>
  </si>
  <si>
    <t>4 -74.421240 12.233866 102.133039 140.252464 -54.065655 -22.970889 -22.974394 -75.489583 -4.698287</t>
  </si>
  <si>
    <t>3 -3774.933526 443.293950 7174.584671 3391.275292 -1511.804596 -413.354813 -1426.223874 -2590.343217 -1292.528770</t>
  </si>
  <si>
    <t>3 -176.903072 28.912781 193.248067 186.833145 -66.857563 -1.848216 -12.385526 -163.747923 12.747244</t>
  </si>
  <si>
    <t>3 -1713.916440 290.363746 1665.592233 1245.161635 -600.299864 -175.388617 168.120961 -773.118973 -106.534878</t>
  </si>
  <si>
    <t>3 -63.916978 -67.495221 533.348430 29.860331 202.631194 -100.075848 -171.463249 -119.531191 -243.358266</t>
  </si>
  <si>
    <t>3 -32.165915 -6.944797 70.308494 60.972182 -20.896208 -3.866290 -39.804195 -30.245779 2.642022</t>
  </si>
  <si>
    <t>3 -534.096355 59.169839 1066.048878 663.538664 -272.884176 -140.046064 -333.768434 -429.622245 -78.348064</t>
  </si>
  <si>
    <t>3 -1219.804913 55.389447 1770.123687 1729.000954 -433.383935 -199.161074 -766.065174 -899.394762 -36.729645</t>
  </si>
  <si>
    <t>4 -260.793219 78.790897 399.471919 564.961960 -201.510037 -61.027465 -460.900459 -247.199263 188.205149</t>
  </si>
  <si>
    <t>3 -48.393540 -64.080158 317.153254 157.453895 -136.345603 -42.089113 -28.691537 -122.995839 -32.013994</t>
  </si>
  <si>
    <t>4 -268.955888 0.333681 357.872625 500.850339 -139.717079 -30.601754 -237.708415 -144.775807 -37.299902</t>
  </si>
  <si>
    <t>4 -1500.684048 33.096680 821.450984 1719.130616 206.714828 -236.972354 229.941979 -1130.764241 -141.925553</t>
  </si>
  <si>
    <t>3 -4468.996473 36.437564 4686.969665 1763.852763 299.820548 273.005464 -906.209567 -1940.880358 255.941162</t>
  </si>
  <si>
    <t>3 -301.759620 6.400257 300.266916 264.824687 -65.718123 36.011568 -81.495360 -142.586795 -15.946245</t>
  </si>
  <si>
    <t>3 -77.141008 -0.041461 187.998214 20.151665 -14.419522 -26.345841 -73.807432 -47.754406 31.358326</t>
  </si>
  <si>
    <t>3 -1003.648647 27.259021 2240.971307 1146.077430 -438.134898 -315.236071 -225.109894 -849.438710 -582.744534</t>
  </si>
  <si>
    <t>3 -131.335568 27.743979 161.182794 152.062723 -34.597325 -27.829349 -99.579697 -82.622097 34.972618</t>
  </si>
  <si>
    <t>3 -427.175355 5.441659 700.215257 482.288789 -152.273222 -80.735310 -137.041716 -260.676099 -130.051314</t>
  </si>
  <si>
    <t>9 -15.749408 -13.709786 23.310257 20.378952 -15.963763 -12.976137 -36.714078 0.879806 50.543733</t>
  </si>
  <si>
    <t>3 -18.331327 -13.924872 47.001887 16.362062 7.959626 -5.722410 -31.036377 -7.424630 5.115461</t>
  </si>
  <si>
    <t>3 -283.021844 54.656883 537.348219 436.883959 -224.882076 -137.565635 36.344365 -252.790617 -166.975398</t>
  </si>
  <si>
    <t>4 -5895.456295 1611.139120 13238.175053 14967.402270 1685.966730 -7613.227424 -12414.787368 -8653.145714 3073.732986</t>
  </si>
  <si>
    <t>3 -9546.014875 1674.689960 14615.147716 7717.219431 -4289.609531 312.369992 -2705.280012 -4704.612622 -3074.000343</t>
  </si>
  <si>
    <t>3 -2777.139593 -2.982775 6115.981578 1492.746123 -1627.302103 -401.895806 -549.429720 -2322.597430 72.591126</t>
  </si>
  <si>
    <t>3 -65.857835 -10.323562 145.265813 75.907259 -29.392422 -11.760419 -53.055562 -70.354901 19.570087</t>
  </si>
  <si>
    <t>3 -96.596798 9.022243 107.236919 64.885039 6.451165 -14.664931 -61.037652 -52.018812 36.721334</t>
  </si>
  <si>
    <t>4 -66.685254 -12.503349 35.770741 39.657068 37.784550 -17.706713 -2.073403 3.054389 -17.299344</t>
  </si>
  <si>
    <t>3 -891.987770 -206.307756 1619.880011 575.021107 -536.245217 97.417819 -210.495829 -320.248566 -127.042640</t>
  </si>
  <si>
    <t>3 -661.129582 40.055807 1637.150213 1020.685007 -478.842580 -141.591039 -514.332855 -567.894821 -334.106110</t>
  </si>
  <si>
    <t>3 -633.518961 13.466279 918.884874 247.134217 -208.286282 -31.281241 -99.479476 -341.309090 134.381901</t>
  </si>
  <si>
    <t>4 -2343.041599 -57.383134 3577.320985 3833.502210 -692.927362 -918.378002 -226.621091 -2423.737762 -748.777173</t>
  </si>
  <si>
    <t>3 -1947.661848 -316.381226 3275.037744 2089.475343 442.549569 -377.726937 -625.742489 -1876.512036 -663.046455</t>
  </si>
  <si>
    <t>3 -338.531204 40.598900 405.599477 171.880246 36.109714 -63.086485 -238.412534 -169.101122 154.937390</t>
  </si>
  <si>
    <t>3 -3148.003163 449.838343 4134.163783 3141.747365 -1281.596170 -94.959198 -478.271395 -1731.449878 -991.495057</t>
  </si>
  <si>
    <t>3 -11293.086523 614.758905 12842.804274 8519.324842 -1375.322596 -637.305550 -3122.559520 -4957.050956 -591.730754</t>
  </si>
  <si>
    <t>3 -8424.956785 1.727075 15003.018608 9611.773572 -3213.615343 -883.284437 -2584.953739 -6124.298668 -3385.501280</t>
  </si>
  <si>
    <t>3 -13310.178125 802.512374 11800.165585 11627.545510 -1268.200606 -913.924452 -2639.915611 -5804.865677 -293.333520</t>
  </si>
  <si>
    <t>4 -280.721754 -33.987672 354.690827 433.360711 -61.004800 -5.636926 -67.459625 -239.103175 -100.139999</t>
  </si>
  <si>
    <t>3 -1636.611505 308.779176 2961.039512 1125.458799 -771.839653 -147.814285 -555.099018 -837.780681 -446.145934</t>
  </si>
  <si>
    <t>3 -1896.920246 413.868531 1809.932225 1481.449251 335.916979 -458.506483 -86.517778 -1057.918129 -541.315661</t>
  </si>
  <si>
    <t>3 -1033.911888 111.257169 1855.854813 1372.918009 -387.130416 -217.606246 -729.558152 -708.076841 -263.764854</t>
  </si>
  <si>
    <t>3 -54.664705 3.120377 68.082291 34.451791 -1.325704 -5.187918 -12.827279 -45.523204 13.873589</t>
  </si>
  <si>
    <t>3 -6171.981127 605.561441 12429.442203 4660.008016 -1746.812297 -1283.986465 -845.024546 -4441.877846 -3205.387789</t>
  </si>
  <si>
    <t>3 -92.137717 1.327868 115.438195 85.377289 -21.277046 -6.628052 -26.391514 -61.736221 6.026204</t>
  </si>
  <si>
    <t>3 -3919.961961 547.829309 5569.014284 815.760330 -909.316343 -1181.511239 847.093889 -1469.824573 -299.138188</t>
  </si>
  <si>
    <t>3 -6829.920691 582.782383 13260.899914 7397.058242 -2879.113414 -292.816029 -4133.034812 -3084.767892 -4021.118592</t>
  </si>
  <si>
    <t>3 -769.203920 -99.041412 855.700315 391.166292 -97.130114 145.688443 285.919613 -354.090388 -359.017813</t>
  </si>
  <si>
    <t>3 -346.816006 65.190342 814.604399 302.394970 -130.196365 -94.311597 -192.756245 -304.023343 -114.093993</t>
  </si>
  <si>
    <t>3 -442.928466 -30.179744 667.128137 415.251822 -170.679493 -13.239376 -70.522323 -178.400556 -176.433981</t>
  </si>
  <si>
    <t>3 -4246.029510 -156.140031 6418.790019 2153.098204 112.852366 -1131.984809 -1519.181186 -2524.651907 893.164665</t>
  </si>
  <si>
    <t>3 -825.334531 91.016178 1071.951527 627.209940 -141.212366 -108.127261 -211.899687 -429.377643 -74.238250</t>
  </si>
  <si>
    <t>3 -5315.348672 -122.354247 9958.397844 3610.123038 -1804.935883 -492.598321 -1259.477770 -3810.610026 -763.240547</t>
  </si>
  <si>
    <t>3 -1403.895526 128.761069 2172.409030 1322.851809 -566.842115 -115.504395 -292.239966 -1053.294342 -192.255740</t>
  </si>
  <si>
    <t>3 -147.669156 32.760599 197.895996 155.683199 -65.682445 -12.592820 -22.999886 -106.756883 -30.640784</t>
  </si>
  <si>
    <t>3 -4495.412787 -57.422315 9966.655755 2225.373161 -2279.490013 -75.943896 -744.968823 -2435.755495 -2103.074535</t>
  </si>
  <si>
    <t>3 -18.655300 -16.649437 49.094516 23.934175 4.219046 5.697678 -45.203591 -12.834310 10.396903</t>
  </si>
  <si>
    <t>3 -863.860466 114.586340 1356.454607 769.985870 -294.702335 42.706156 -433.010754 -617.133449 -75.032907</t>
  </si>
  <si>
    <t>3 -1242.467003 1.474681 1856.662208 1446.306670 -456.945602 -84.649069 -366.401271 -765.975229 -388.015140</t>
  </si>
  <si>
    <t>3 -3507.741197 65.354983 8764.303144 3090.936772 -2005.686391 -313.578583 -964.432400 -3185.503243 -1943.686679</t>
  </si>
  <si>
    <t>3 -104.117972 2.300162 200.791498 103.352534 -34.419733 -27.995687 -53.748353 -75.635322 -10.528895</t>
  </si>
  <si>
    <t>3 -434.796761 12.243954 921.692408 320.595630 34.607691 -114.652549 -232.824210 -362.818534 -144.050746</t>
  </si>
  <si>
    <t>3 -11046.138581 2574.761391 15269.509680 10878.433582 -3098.948042 -1247.538151 -6283.462145 -6031.616655 -1015.154980</t>
  </si>
  <si>
    <t>4 -36.672208 -13.420805 71.478532 82.570842 -21.630507 -22.504936 -37.970621 -29.337314 7.486249</t>
  </si>
  <si>
    <t>4 -1924.999539 608.321792 2625.123808 2649.978692 -1079.305900 -496.070730 -231.716741 -1607.444429 -543.897011</t>
  </si>
  <si>
    <t>3 -455.289532 -92.082774 770.214174 495.089702 -186.451548 135.316098 -240.672981 -254.410081 -171.717270</t>
  </si>
  <si>
    <t>3 -142.177233 -13.949367 312.172996 55.090141 -5.012461 -14.604165 -113.623718 -90.680645 12.781393</t>
  </si>
  <si>
    <t>3 -223.348295 1.341830 316.636099 114.722417 -39.789698 -11.152124 -129.310849 -68.075817 38.973116</t>
  </si>
  <si>
    <t>3 -53.020817 5.345962 117.040006 67.691063 -34.755867 -25.414767 -11.763241 -46.473276 -18.650556</t>
  </si>
  <si>
    <t>4 -194.165928 45.181969 177.879011 261.213575 -78.194878 -8.706924 -51.725157 -108.705965 -42.777269</t>
  </si>
  <si>
    <t>3 -553.209123 -90.541108 761.780205 547.591703 -119.681252 -85.403016 -194.735024 -240.802950 -25.008282</t>
  </si>
  <si>
    <t>3 -1257.020614 -61.004430 1923.886394 906.185739 -263.018833 -152.475940 -461.302889 -456.922064 -178.350390</t>
  </si>
  <si>
    <t>3 -1325.470010 104.882302 2656.905944 239.516254 -698.384262 -44.247527 132.534950 21.995023 -1087.746085</t>
  </si>
  <si>
    <t>3 -424.222437 -100.952087 1016.083173 160.003567 -232.413851 1.990239 -79.897188 -67.239456 -273.357997</t>
  </si>
  <si>
    <t>3 -3177.337223 535.040732 6443.944797 4526.502833 -1829.176839 -266.239146 -1190.774506 -2898.483497 -2143.493939</t>
  </si>
  <si>
    <t>3 -31.412120 -7.868779 91.064949 -10.044269 20.408362 -12.389038 -37.133426 -38.412585 25.786539</t>
  </si>
  <si>
    <t>3 -886.709088 -172.882737 1520.165012 962.405816 168.717798 -473.880628 -128.949548 -848.041606 -140.827665</t>
  </si>
  <si>
    <t>3 -205.237394 5.461167 384.132448 218.726170 -52.043069 -40.392956 -110.057997 -159.309663 -41.281029</t>
  </si>
  <si>
    <t>3 -466.621209 -105.644569 1147.774504 848.638680 -349.298726 -116.517428 -161.381868 -482.348247 -314.607064</t>
  </si>
  <si>
    <t>3 -359.632932 36.673934 694.384342 414.423772 -88.214615 -87.664373 -132.932659 -284.695452 -192.347344</t>
  </si>
  <si>
    <t>3 -511.545085 -308.967843 1543.080703 -375.348849 165.670257 94.746459 -5.986103 1.404884 -603.059316</t>
  </si>
  <si>
    <t>3 -3590.453952 594.991359 4319.944111 3051.442308 -882.497660 16.390103 -830.135369 -1780.927663 -898.777952</t>
  </si>
  <si>
    <t>3 -9670.814005 1193.278434 15273.589639 5578.105294 -2685.159336 -176.125775 -3441.321075 -3246.756609 -2824.901383</t>
  </si>
  <si>
    <t>3 -219.539475 -37.385169 572.309450 265.539758 -95.226867 -104.055611 -368.462232 -201.269471 188.084559</t>
  </si>
  <si>
    <t>3 -30.629610 1.207576 43.646147 37.962813 -0.639821 -5.153856 -44.400267 -22.020673 20.026904</t>
  </si>
  <si>
    <t>4 -111.786307 -14.320723 159.044514 173.160452 -38.579490 -20.296719 -89.563963 -85.683206 28.024155</t>
  </si>
  <si>
    <t>3 -69.026949 -19.862719 85.899661 37.236021 17.594342 -3.923129 -27.598416 -36.337880 16.017854</t>
  </si>
  <si>
    <t>3 -64.460567 -14.526807 151.435888 1.747398 -15.019391 11.291129 -76.559922 -27.741823 33.833071</t>
  </si>
  <si>
    <t>3 -1362.331761 -87.154777 3043.481230 1658.609488 -628.550470 -533.790001 -148.993422 -1142.241447 -799.047321</t>
  </si>
  <si>
    <t>3 -202.884751 -34.223248 336.494445 261.349942 -64.637883 -62.998801 8.075676 -152.134365 -89.043993</t>
  </si>
  <si>
    <t>3 -1401.248073 100.670553 2434.410417 1480.706728 -594.777402 -347.641727 -118.041803 -991.677486 -562.414697</t>
  </si>
  <si>
    <t>3 -1204.527029 83.325293 1390.404121 896.954437 -310.157482 -46.571497 -556.568658 -503.452567 250.577555</t>
  </si>
  <si>
    <t>9 -374.916048 -13.312453 299.410806 238.949496 -94.300015 -47.518491 -168.072945 -237.229257 396.986997</t>
  </si>
  <si>
    <t>4 -3912.125057 1028.516437 4613.711302 5798.370078 -1590.929800 -899.993486 -1200.508784 -1977.319648 -1859.752379</t>
  </si>
  <si>
    <t>3 -3849.448567 509.608485 6201.474953 4021.882908 -1637.583267 110.581414 -1300.721181 -2554.496729 -1501.343642</t>
  </si>
  <si>
    <t>3 -45.735051 -0.774240 177.164724 37.153959 -49.110787 -16.969087 -28.923227 -36.427531 -36.379210</t>
  </si>
  <si>
    <t>3 -354.297487 -38.763555 863.123042 556.706304 -137.342142 -159.759080 -581.404267 -244.652557 96.385083</t>
  </si>
  <si>
    <t>3 -1152.986355 293.443186 1969.821819 844.618084 -634.060311 20.995442 -354.009059 -613.022209 -374.808933</t>
  </si>
  <si>
    <t>3 -206.981646 -30.593814 361.854698 233.153053 -56.230072 -38.181892 18.500352 -211.272321 -70.251716</t>
  </si>
  <si>
    <t>3 -63.374857 -33.145490 204.084188 63.045009 -30.117567 -7.114439 -39.189723 -73.999225 -20.188740</t>
  </si>
  <si>
    <t>3 -220.567899 10.643175 261.118968 215.174928 -92.886277 2.507555 -42.257211 -112.693422 -21.041689</t>
  </si>
  <si>
    <t>3 -148.226581 34.556381 317.066193 125.173554 -95.825341 -18.781147 -89.601470 -109.796444 -14.566789</t>
  </si>
  <si>
    <t>4 -451.105604 111.759931 451.948185 598.991149 -198.741015 -11.565916 -200.075327 -232.410601 -68.804419</t>
  </si>
  <si>
    <t>3 -266.367811 59.700178 556.282074 270.103445 -108.275719 -104.464606 -171.734623 -279.559201 44.312441</t>
  </si>
  <si>
    <t>3 -117.070772 -5.490729 215.396960 133.592522 -59.735042 -35.857433 -20.668307 -93.161245 -17.008187</t>
  </si>
  <si>
    <t>3 -136.542368 -70.673146 384.424537 83.862790 -6.780117 -58.521936 -28.570914 -80.227960 -86.972448</t>
  </si>
  <si>
    <t>4 -294.309560 39.074942 170.875989 336.102483 -7.201615 -37.365011 -71.239646 -182.558327 46.617122</t>
  </si>
  <si>
    <t>3 -361.879210 -64.270507 742.286315 150.573183 -163.698887 -87.173644 171.419706 -287.864598 -99.398544</t>
  </si>
  <si>
    <t>3 -7127.869359 981.757913 12353.890087 11976.874397 -2272.367298 -2265.006930 -7678.651449 -5958.493047 -10.290392</t>
  </si>
  <si>
    <t>3 -1472.187589 -1.904554 2457.029341 2118.382115 -683.496759 -103.097586 -902.804413 -1045.406677 -366.537473</t>
  </si>
  <si>
    <t>3 -1747.394624 -127.333913 4334.961519 1579.325533 -91.285467 -961.366372 -783.457592 -1449.479265 -753.983028</t>
  </si>
  <si>
    <t>3 -838.378631 -101.704544 1953.440916 738.838673 -242.508240 -50.975412 -681.001033 -482.588280 -295.135948</t>
  </si>
  <si>
    <t>3 -55.362089 1.151412 90.756745 2.940484 -17.248063 3.590669 16.320420 -29.309614 -12.840736</t>
  </si>
  <si>
    <t>3 -18.431776 -1.838398 59.103299 36.265319 6.665286 -24.021965 -60.629011 -29.220641 32.107121</t>
  </si>
  <si>
    <t>3 -618.248769 54.131684 1333.857268 1038.429927 -203.044238 -126.920001 -645.917064 -503.817335 -328.479136</t>
  </si>
  <si>
    <t>3 -542.531475 -120.180887 800.887754 294.949128 400.718054 -154.878172 -609.189687 -187.671862 117.891872</t>
  </si>
  <si>
    <t>3 -3838.044688 1118.117402 5858.798731 1875.270887 -512.785290 -645.457020 -2229.886902 -1906.602894 280.540695</t>
  </si>
  <si>
    <t>4 -18.025113 3.463808 32.807137 52.510392 -9.516781 -1.944875 -35.038899 -49.376658 25.119858</t>
  </si>
  <si>
    <t>3 -21.135375 -16.606529 88.907418 52.577650 -35.164503 -7.634004 -10.618753 -30.328683 -19.997926</t>
  </si>
  <si>
    <t>3 -2610.726777 419.000913 4986.862762 3156.232332 -1420.321463 -227.635644 -1198.282106 -1776.062203 -1329.084759</t>
  </si>
  <si>
    <t>3 -117.361292 -67.624798 228.861283 175.071905 -56.632972 -25.871249 -42.688012 -63.114198 -30.643250</t>
  </si>
  <si>
    <t>3 -1181.587513 -379.838710 1346.235245 576.741714 237.881975 -161.603383 -212.009377 -367.039258 141.198139</t>
  </si>
  <si>
    <t>3 -341.228426 -68.787184 866.479624 729.648389 -218.534496 -42.125091 -458.294121 -334.815202 -132.353267</t>
  </si>
  <si>
    <t>4 -83.231019 -18.708691 140.778940 165.842107 -39.083270 -8.755988 -111.342207 -46.856068 1.354775</t>
  </si>
  <si>
    <t>3 -190.735959 -169.700493 289.087812 -16.828589 110.340481 62.693440 -138.711928 -47.716673 101.567218</t>
  </si>
  <si>
    <t>3 -348.830146 -75.341942 1583.856063 12.847758 78.202730 -373.735291 -1048.615149 -340.192011 511.800122</t>
  </si>
  <si>
    <t>3 -1913.948578 433.473156 2105.906252 1412.347584 -482.166948 -179.579928 -34.210152 -1022.013431 -319.840057</t>
  </si>
  <si>
    <t>3 -30.688918 -6.238572 76.635746 74.102605 24.563027 -39.262779 -25.837620 -50.447935 -22.826218</t>
  </si>
  <si>
    <t>3 -31932.946934 247.465303 38767.603248 36686.498459 -7080.441816 -5019.411157 -1445.674923 -20203.140200 -10020.249166</t>
  </si>
  <si>
    <t>3 -1250.001584 -162.761380 2023.271748 1144.054885 -230.976685 134.973079 -763.041813 -331.155238 -564.369257</t>
  </si>
  <si>
    <t>3 -800.137300 133.608738 1771.674598 648.708627 -449.673154 -136.656389 -209.238965 -705.818157 -252.478876</t>
  </si>
  <si>
    <t>3 -127.239062 6.320804 168.173422 96.330566 -25.280877 -9.452951 -0.502922 -86.609230 -21.741595</t>
  </si>
  <si>
    <t>3 -78.118915 4.934674 135.936778 131.051586 -40.629110 -24.772750 -79.279460 -75.444990 26.320317</t>
  </si>
  <si>
    <t>3 -1789.047755 428.970802 2259.064851 891.866727 -66.888259 -184.185497 -674.230452 -827.196033 -38.382337</t>
  </si>
  <si>
    <t>3 -374.327018 81.655460 607.550556 465.302563 -127.119865 -68.445191 -229.192535 -266.326811 -89.100168</t>
  </si>
  <si>
    <t>3 -609.519789 89.371631 627.749403 544.479097 83.035892 -76.031531 -334.962668 -315.748578 -8.382899</t>
  </si>
  <si>
    <t>4 -2508.060447 181.736038 2549.205236 3074.368184 -964.820374 -95.383662 -798.268925 -1073.513906 -365.272610</t>
  </si>
  <si>
    <t>3 -6919.937582 1562.358483 8459.057958 5161.473991 -1805.816004 -127.462971 -1498.535843 -3416.239827 -1414.990868</t>
  </si>
  <si>
    <t>3 -338.863560 12.973472 520.694151 362.950347 -117.470595 57.446000 -194.133227 -151.589405 -152.010859</t>
  </si>
  <si>
    <t>3 -527.320932 -94.087945 727.248855 718.233296 -175.562995 -49.794285 -14.749752 -425.942564 -158.032361</t>
  </si>
  <si>
    <t>3 -21.125528 -4.275604 67.935371 24.577313 -10.887171 -8.438264 -37.167559 -22.839271 12.220370</t>
  </si>
  <si>
    <t>3 -134.318996 -4.058957 375.342345 210.144169 -78.966686 -68.461720 -142.868149 -157.531351 0.718216</t>
  </si>
  <si>
    <t>3 -1214.411611 235.725224 3091.117497 597.070522 -700.148352 -177.249327 -522.552592 -479.034010 -830.524797</t>
  </si>
  <si>
    <t>4 -1206.959271 14.032726 1102.755388 1210.481928 -141.468276 -251.882732 7.255982 -573.799617 -160.431566</t>
  </si>
  <si>
    <t>3 -89.070878 5.935385 163.499399 116.228050 -47.521852 10.320560 -9.341179 -119.945844 -30.104658</t>
  </si>
  <si>
    <t>3 -1344.632139 145.695004 2372.333407 2066.936405 -787.124927 -133.892621 -606.983679 -1065.267807 -647.073134</t>
  </si>
  <si>
    <t>3 -61.191910 -3.108394 92.456461 83.602697 -26.282503 10.044623 -28.738473 -48.180873 -18.602101</t>
  </si>
  <si>
    <t>3 -8603.801377 -105.503590 17043.327888 4606.280629 -1330.676976 -2035.851090 -1047.749505 -4821.376396 -3704.760842</t>
  </si>
  <si>
    <t>3 -132.478457 -55.852068 439.234009 39.450188 -134.086812 -39.088312 109.933457 -112.485927 -114.629212</t>
  </si>
  <si>
    <t>3 -645.635610 28.311739 1253.878362 937.806213 -303.924471 -159.221619 -84.122103 -686.959986 -340.137815</t>
  </si>
  <si>
    <t>3 -42.948811 -13.798348 204.844294 94.495625 -55.521764 -18.947235 -54.322756 -94.474659 -19.326895</t>
  </si>
  <si>
    <t>3 -1013.228159 73.598880 2110.335410 1169.762972 -691.363371 23.531434 -480.490065 -508.361653 -683.793702</t>
  </si>
  <si>
    <t>3 -6578.756238 2659.185378 10695.855371 1998.163163 -645.366218 -1581.608351 -4977.311142 -3153.727300 1583.470951</t>
  </si>
  <si>
    <t>3 -6593.365148 1540.425826 10614.645625 1563.082678 300.855350 -1622.802847 -6124.723314 -1875.847192 2197.647117</t>
  </si>
  <si>
    <t>3 -1659.365584 -39.239984 3440.496213 1115.695496 -243.953804 -289.981525 -705.901135 -1256.516888 -361.250407</t>
  </si>
  <si>
    <t>3 -743.386678 102.448311 1294.142308 800.772708 -388.128382 64.546615 -511.031539 -467.051112 -152.320173</t>
  </si>
  <si>
    <t>3 -1756.192805 481.594655 2658.750307 1823.113876 -820.723546 -172.716687 -624.296015 -1104.910432 -484.638618</t>
  </si>
  <si>
    <t>3 -3878.480115 628.774724 6042.761962 3399.662943 -1616.255798 406.351978 -1009.112047 -2900.201278 -1073.531309</t>
  </si>
  <si>
    <t>4 -1111.996186 131.506186 656.131877 1610.089814 -74.487791 -455.865389 -19.650274 -379.498340 -356.239932</t>
  </si>
  <si>
    <t>3 -984.999671 -215.289264 3051.889783 619.387833 -460.884837 -503.732362 -556.696074 -636.411799 -313.287161</t>
  </si>
  <si>
    <t>3 -586.709418 69.328113 1189.114720 499.715607 -220.592918 -6.135707 -282.083690 -455.341876 -207.297684</t>
  </si>
  <si>
    <t>3 -573.793321 63.792659 1011.857485 672.153482 -248.406717 -143.900917 -349.000499 -421.852743 -10.857477</t>
  </si>
  <si>
    <t>3 -1238.663121 205.730674 3558.488971 1904.410292 -665.680665 -27.390246 -1473.870380 -1579.766878 -683.265780</t>
  </si>
  <si>
    <t>3 -14076.379154 250.862181 23355.581206 15303.840292 -2887.540753 -2843.713027 -4966.315765 -10375.608956 -3760.913881</t>
  </si>
  <si>
    <t>3 -145.276428 -25.721021 236.835826 84.498825 -15.438971 -54.102477 -211.228660 -96.713776 227.142744</t>
  </si>
  <si>
    <t>3 -401.189956 -53.308422 1057.648097 601.722300 -209.981917 -167.452783 -437.207537 -225.242185 -164.991927</t>
  </si>
  <si>
    <t>3 -827.124388 -238.300749 2125.503214 1683.900885 -536.601800 -481.237265 -535.593080 -1203.415258 12.857184</t>
  </si>
  <si>
    <t>4 -255.575821 13.461925 307.355266 408.355535 -89.951445 -52.176036 -245.097651 -177.303555 90.928473</t>
  </si>
  <si>
    <t>3 -114.657874 -25.211485 134.674168 100.830850 32.395880 -39.859846 -72.805497 -44.693875 29.326847</t>
  </si>
  <si>
    <t>3 -193.201729 -17.826593 377.233236 246.125679 -47.528240 -61.347565 -93.518119 -291.400368 81.455379</t>
  </si>
  <si>
    <t>3 -3241.493200 625.424279 6468.183629 3016.397562 -2294.944693 245.232052 -1144.768641 -2041.950770 -1632.096027</t>
  </si>
  <si>
    <t>3 -1500.419610 -61.321560 1175.279276 958.234289 -68.531515 -39.550289 481.884445 -561.130484 -384.466242</t>
  </si>
  <si>
    <t>3 -941.069644 -55.242777 2598.972907 424.852118 -328.758044 -83.907248 -731.351991 -494.769936 -388.739034</t>
  </si>
  <si>
    <t>3 -1736.637383 -132.027560 3295.534615 1529.938294 -1015.653453 -209.223285 -318.468323 -1012.378477 -401.110135</t>
  </si>
  <si>
    <t>3 -52.902267 -14.788483 141.775500 49.894957 -0.982532 -36.414063 -73.059759 -51.753554 38.228470</t>
  </si>
  <si>
    <t>3 -1131.199929 90.165906 2052.780440 1456.682387 -590.729616 -149.885748 -489.398509 -761.700887 -476.726654</t>
  </si>
  <si>
    <t>3 -4691.259895 -287.793183 11978.512725 654.167682 -1753.544131 -311.292160 -199.381697 -3464.070101 -1925.415567</t>
  </si>
  <si>
    <t>4 -66.407180 -5.103535 52.378254 73.761985 -17.041658 -14.988261 -19.591952 -26.046580 23.037923</t>
  </si>
  <si>
    <t>3 -2.104408 -0.424917 41.534365 19.764139 -7.885498 -13.916316 -36.676877 -20.389438 20.098624</t>
  </si>
  <si>
    <t>3 -36.536943 -12.409894 113.206881 24.857728 -20.393850 -15.940600 -23.590119 -43.305749 14.111867</t>
  </si>
  <si>
    <t>3 -534.921150 -15.257279 1301.360493 393.255827 -207.344416 -63.358787 -353.492595 -335.936715 -184.314227</t>
  </si>
  <si>
    <t>3 -4732.489777 -2478.400311 13301.622724 9198.293839 -4.307703 -6301.321071 -6048.573718 -6334.116955 3399.114243</t>
  </si>
  <si>
    <t>3 -2209.892765 638.668895 3253.155878 1073.909876 -742.468362 -124.303400 -489.720897 -1044.064669 -355.315977</t>
  </si>
  <si>
    <t>3 -2155.589223 293.700996 2546.350963 2010.798984 -389.092604 68.102661 -1251.299752 -1060.428846 -62.576136</t>
  </si>
  <si>
    <t>3 -2086.912741 235.780078 3180.914985 2694.100387 -859.951243 -401.937864 -554.924996 -1469.490271 -737.600069</t>
  </si>
  <si>
    <t>3 -173.261149 26.074879 170.703254 147.885937 -28.327593 -5.718531 -32.054181 -88.760818 -16.544701</t>
  </si>
  <si>
    <t>3 -8761.509368 -452.200685 17370.977187 5661.625673 -1628.288468 -2127.799886 -5867.140503 -3822.249436 -373.574442</t>
  </si>
  <si>
    <t>3 -2913.547108 420.596250 5330.391652 3061.497547 -263.340286 -801.440069 -1402.439460 -2528.810885 -902.929128</t>
  </si>
  <si>
    <t>3 -810.783401 156.788302 1060.612023 610.683561 -414.451660 -126.385414 -249.559271 -370.141049 143.231001</t>
  </si>
  <si>
    <t>3 -189.495515 -250.624052 1826.414578 -687.100358 216.085757 -257.206746 -710.376064 -298.861455 351.154190</t>
  </si>
  <si>
    <t>3 -559.063201 -241.279013 918.837677 729.418505 -148.552971 -3.728486 -368.652239 -324.060290 -2.928785</t>
  </si>
  <si>
    <t>3 -22979.237896 5090.424393 41422.206738 6858.755073 -3346.289319 -8374.098613 -14154.350647 -15370.221982 10852.416786</t>
  </si>
  <si>
    <t>3 -377.864089 56.339144 973.908592 474.552725 -203.375301 -149.152354 -546.926571 -407.756988 180.270555</t>
  </si>
  <si>
    <t>3 -668.603987 70.015703 1073.305579 283.091086 -180.389880 -289.547628 125.152057 -310.652511 -102.381790</t>
  </si>
  <si>
    <t>3 -6285.112843 104.392824 12877.017900 4932.295125 -2235.205239 -67.439517 -2089.740682 -3220.706422 -4015.614223</t>
  </si>
  <si>
    <t>3 -5669.377772 395.016899 5734.734369 4527.063326 -1735.805411 -1134.937907 667.415709 -2803.526494 19.356576</t>
  </si>
  <si>
    <t>4 -2750.027765 -1003.359221 3168.623464 5346.062021 -344.652524 -1503.139231 370.073322 -2731.311031 -552.354663</t>
  </si>
  <si>
    <t>3 -22539.472609 -827.863872 43773.016734 23464.324986 -9957.713935 -5138.623432 -6397.547277 -12122.259140 -10254.191448</t>
  </si>
  <si>
    <t>4 -9297.488950 687.361478 7238.905167 9377.464842 -3312.984356 -830.966112 -199.356041 -3606.917015 -56.098783</t>
  </si>
  <si>
    <t>3 -96.553997 -3.806964 118.492562 67.176503 2.386255 -14.993801 -41.326070 -56.234624 24.858624</t>
  </si>
  <si>
    <t>3 -816.179404 98.475235 1112.302177 958.237398 -291.021794 -166.776196 -116.400335 -537.327421 -241.317313</t>
  </si>
  <si>
    <t>4 -2186.026960 -110.953858 2659.842504 2864.506387 -714.654584 -258.448920 -995.771798 -1051.276381 -207.216601</t>
  </si>
  <si>
    <t>3 -686.240231 -176.927703 1469.366179 1320.086948 -376.429323 -32.180059 -704.707364 -563.111724 -249.869356</t>
  </si>
  <si>
    <t>3 -224.290764 -20.462585 272.300641 181.218095 -11.555357 -58.671335 -100.870602 -47.353321 9.681480</t>
  </si>
  <si>
    <t>3 -3809.052992 -82.560426 5473.517416 1279.939070 -549.594033 499.002800 -1204.359505 -1336.526396 -270.403175</t>
  </si>
  <si>
    <t>3 -1611.761830 117.852357 1976.108576 1645.785732 -320.248623 -173.848627 -497.789901 -857.126744 -278.988206</t>
  </si>
  <si>
    <t>3 -80.019503 -9.702920 175.755022 -4.242920 -1.500590 -3.931774 -48.067801 -47.850055 19.558803</t>
  </si>
  <si>
    <t>3 -1406.701017 398.420941 1624.362503 960.564743 -414.839104 -111.961394 -226.495099 -744.095455 -79.272910</t>
  </si>
  <si>
    <t>3 -698.434939 95.378813 1582.938217 1104.743644 -462.151988 -240.645463 -328.607924 -766.904254 -286.323021</t>
  </si>
  <si>
    <t>3 -13.437777 -4.081421 42.256244 31.601496 -13.654196 -4.714171 -26.448414 -19.437035 7.914881</t>
  </si>
  <si>
    <t>4 -1622.614046 281.051420 1249.884189 1328.153010 -458.667320 197.655570 -204.265339 -304.359597 -466.848806</t>
  </si>
  <si>
    <t>3 -19000.970598 -2252.320690 24842.652086 10679.055150 105.287566 293.419708 -8174.116450 -6327.628222 -165.666111</t>
  </si>
  <si>
    <t>3 -741.466059 -43.707226 1123.256769 948.781581 30.714853 -364.997386 -318.195610 -585.400919 -48.991102</t>
  </si>
  <si>
    <t>3 -16.429677 -8.874858 36.651384 24.930601 -6.870717 -1.649174 -16.002308 -17.860934 6.105377</t>
  </si>
  <si>
    <t>3 -567.220593 191.223582 778.861707 773.336013 -245.157916 33.860325 -380.900646 -567.461570 -16.547363</t>
  </si>
  <si>
    <t>3 -1379.452704 47.960645 3724.966583 2389.886481 -1226.200625 -504.228587 -865.490138 -1404.286149 -783.164585</t>
  </si>
  <si>
    <t>3 -2549.655276 501.718128 3021.034927 2238.120919 -736.303451 -92.793898 -323.653478 -1206.406714 -852.076566</t>
  </si>
  <si>
    <t>3 -2127.990043 21.187580 3258.656616 1254.557783 -493.067146 -80.282044 -832.468703 -1161.520656 160.894451</t>
  </si>
  <si>
    <t>3 -789.019511 80.059406 1065.016763 887.746780 -359.947090 10.211496 -149.722780 -448.843766 -295.510109</t>
  </si>
  <si>
    <t>3 -78.744911 0.790290 124.815028 111.659014 -21.011894 -14.019574 -96.599142 -55.703166 28.812923</t>
  </si>
  <si>
    <t>3 -4465.131757 791.410640 8055.863150 7690.280790 -2984.986598 -1243.843571 -1433.258301 -3912.480243 -2497.877532</t>
  </si>
  <si>
    <t>3 -297.263147 -43.168796 590.583723 423.962762 -182.951551 45.249383 -207.968831 -252.129621 -76.316282</t>
  </si>
  <si>
    <t>3 -19626.714627 -423.725020 30778.931847 7138.698011 -3362.082945 -320.617009 -10204.156068 -3405.531439 -575.116097</t>
  </si>
  <si>
    <t>3 -741.652728 153.569623 1438.460818 749.777347 -437.665897 -69.431958 -324.602938 -471.053163 -297.407244</t>
  </si>
  <si>
    <t>3 -793.919522 -10.590047 1229.675829 745.633158 -55.100896 -303.249763 -748.272289 -502.613704 438.427488</t>
  </si>
  <si>
    <t>3 -98.307921 6.038640 253.369786 55.221600 -30.789780 -27.399438 -82.313666 -119.175482 43.354901</t>
  </si>
  <si>
    <t>3 -11818.826650 1799.711249 22843.032899 8378.460841 -7805.712842 -694.280296 -3183.571174 -6655.251053 -2863.642504</t>
  </si>
  <si>
    <t>3 -79.012014 -18.349835 170.538031 102.637257 -31.273035 -27.420022 -85.007833 -60.458129 28.344641</t>
  </si>
  <si>
    <t>4 -273.338668 -10.876284 388.219103 412.238245 -2.553396 -74.249550 -244.734109 -218.941643 24.233149</t>
  </si>
  <si>
    <t>4 -88.977296 -3.401110 127.710379 135.526262 -40.466777 -19.508374 -68.812936 -62.748915 20.677653</t>
  </si>
  <si>
    <t>3 -1922.967847 459.740028 2391.176391 2166.183127 -915.456236 -19.770486 -315.821131 -1362.644768 -480.448604</t>
  </si>
  <si>
    <t>3 -1312.490811 -186.689088 1803.998402 814.857614 -232.134141 243.237779 242.866518 -589.485271 -784.177449</t>
  </si>
  <si>
    <t>4 -3219.666624 153.329385 1419.096573 7711.395491 -1281.751620 -434.149187 -4787.924739 -130.505898 570.139834</t>
  </si>
  <si>
    <t>3 -509.205864 -32.798802 844.106413 839.937784 -238.111994 49.150955 -512.825317 -275.904256 -164.354671</t>
  </si>
  <si>
    <t>3 -346.416159 59.342564 477.298361 228.324263 -125.366347 33.388882 -53.187267 -196.116499 -77.269123</t>
  </si>
  <si>
    <t>3 -29504.674601 -5460.073270 34903.879964 4848.697811 -2195.230280 3520.816367 2475.851436 -5933.232367 -2656.410226</t>
  </si>
  <si>
    <t>3 -1171.804108 -96.380504 1180.157161 804.751380 469.445204 -489.826286 -83.382813 -578.599442 -34.371948</t>
  </si>
  <si>
    <t>3 -313.025774 -66.013519 889.795671 -14.787196 243.841651 -52.542502 -605.417950 -282.989897 201.131697</t>
  </si>
  <si>
    <t>3 -52.138008 -46.655117 162.043272 1.360702 69.905873 -50.507699 -68.500281 -50.415088 34.905412</t>
  </si>
  <si>
    <t>4 -1071.497147 198.868655 1247.576113 1547.516480 -395.532947 -308.281486 -341.885561 -588.482664 -288.291219</t>
  </si>
  <si>
    <t>3 -783.286514 -191.754766 1846.154254 566.691929 -438.023802 51.456078 -720.461469 -47.565216 -283.227567</t>
  </si>
  <si>
    <t>3 -48.511159 -0.810604 101.177620 94.213371 -32.925499 -9.728430 -63.040843 -45.563898 5.188439</t>
  </si>
  <si>
    <t>4 -408.971308 -14.759617 397.835485 558.338160 -142.852829 -35.456423 -263.264748 -98.949107 8.075628</t>
  </si>
  <si>
    <t>3 -2659.633906 -241.183257 6098.624851 2904.147227 -1697.297060 -119.091624 -823.635625 -2550.489845 -911.456502</t>
  </si>
  <si>
    <t>3 -714.271027 27.907472 856.476524 481.532656 -55.690165 147.410312 -118.974371 -493.458753 -130.945488</t>
  </si>
  <si>
    <t>4 -973.022402 -756.144959 1193.470665 1467.945302 -736.087394 -202.388437 941.935561 -881.051118 -54.673334</t>
  </si>
  <si>
    <t>3 -27.266613 -3.026330 48.292202 47.579491 -22.798347 -17.101048 -4.216714 -29.745176 8.281984</t>
  </si>
  <si>
    <t>3 -8812.429473 -62.736433 7104.534051 6858.149454 -978.158047 672.848757 -932.639257 -2081.470174 -1768.181132</t>
  </si>
  <si>
    <t>3 -1435.186457 220.948786 1675.490277 1442.826235 -476.207293 99.420305 -307.918005 -738.084863 -481.304742</t>
  </si>
  <si>
    <t>4 -114.041762 39.097172 -25.158973 116.395298 27.431747 33.656611 -138.285897 -17.720855 78.625064</t>
  </si>
  <si>
    <t>3 -516.182075 21.935637 497.342638 417.977726 -103.140218 -20.945799 -101.096187 -190.868699 -5.027498</t>
  </si>
  <si>
    <t>3 -380.045917 18.354945 295.772048 261.440098 -66.308744 27.996942 24.960231 -175.586659 -6.589832</t>
  </si>
  <si>
    <t>3 -4.363358 -14.071911 46.005000 37.393892 -30.004984 -10.135037 -14.826458 -43.557254 33.559009</t>
  </si>
  <si>
    <t>3 -228.660063 23.384708 306.297671 276.673526 -53.891617 -63.596525 -98.222278 -169.793158 7.802267</t>
  </si>
  <si>
    <t>3 -81.470097 11.487309 117.261154 53.677189 7.529369 -20.280110 -20.885723 -71.453409 4.133630</t>
  </si>
  <si>
    <t>3 -38.696873 -5.280484 171.225747 26.495513 0.078128 -24.947157 -42.820051 -62.046289 -24.009369</t>
  </si>
  <si>
    <t>3 -273.778573 47.051032 360.350947 312.862517 -97.027297 -42.102795 -55.347670 -185.528792 -66.481258</t>
  </si>
  <si>
    <t>3 -836.272848 64.554676 1977.380117 816.570781 -412.578586 -281.513691 -380.959677 -730.795454 -216.394927</t>
  </si>
  <si>
    <t>3 -805.327869 -58.236342 2486.799409 848.174601 -303.973743 -538.632778 -708.566329 -835.198870 -85.045180</t>
  </si>
  <si>
    <t>3 -186.939641 -7.914786 297.078755 257.724588 -39.486230 -36.751680 -144.590837 -178.259906 39.136317</t>
  </si>
  <si>
    <t>3 -135.777680 -63.095586 310.789235 145.084384 -28.160270 14.497349 -159.553143 -52.138173 -31.649346</t>
  </si>
  <si>
    <t>3 -2216.030138 -442.637606 6566.332243 3005.657062 -1720.245159 -567.896169 -783.663998 -1958.738771 -1882.811213</t>
  </si>
  <si>
    <t>3 -7182.414466 127.492673 5603.099653 4895.298333 -1307.136348 978.292056 663.606613 -3178.956770 -599.318669</t>
  </si>
  <si>
    <t>3 -203.392635 36.151702 441.769037 138.861084 -116.419752 -39.160607 -72.283636 -152.647524 -32.879339</t>
  </si>
  <si>
    <t>3 -5373.271272 -1225.291309 8434.166210 618.461233 697.549866 200.956639 300.964760 -2929.293694 -724.351182</t>
  </si>
  <si>
    <t>3 -1048.877075 140.649808 1760.581841 823.579098 -469.398160 170.152234 -406.070835 -668.346256 -302.281095</t>
  </si>
  <si>
    <t>3 -1872.709556 -324.979348 2723.357148 2657.258617 -719.841935 -310.604663 -1321.788539 -959.650637 128.927577</t>
  </si>
  <si>
    <t>3 -2360.694730 -214.904815 2282.793574 647.106979 435.102099 -342.236276 363.134018 -828.188751 17.850234</t>
  </si>
  <si>
    <t>3 -559.791806 106.865491 746.426352 606.139647 -131.801084 -98.513953 -304.427393 -358.351843 -6.557609</t>
  </si>
  <si>
    <t>3 -15263.994684 2177.234849 29238.684897 3034.382371 994.200612 -1845.801496 -10109.644576 -9588.349835 1363.040521</t>
  </si>
  <si>
    <t>3 -2006.077311 -1.050626 3427.301632 3255.121542 -1051.511688 -163.635068 -1148.716358 -1715.644814 -595.811207</t>
  </si>
  <si>
    <t>3 -64.206080 2.374960 141.620182 25.992487 15.539275 -39.271786 -57.008999 -52.011613 26.970377</t>
  </si>
  <si>
    <t>3 -469.326160 -159.992827 815.996566 262.280232 -133.723552 -44.630535 -72.467036 -185.532353 -12.613969</t>
  </si>
  <si>
    <t>3 -42.619831 -21.298981 146.414851 -8.274092 21.822184 -32.228340 -87.846469 -15.336288 39.365921</t>
  </si>
  <si>
    <t>4 -1493.710244 -159.669451 1383.202935 2343.259248 -1275.492082 192.170690 397.661611 -339.966747 -1047.477494</t>
  </si>
  <si>
    <t>3 -1405.321654 -277.909424 2660.605156 2062.197850 -562.185622 -603.870248 -641.578544 -976.705046 -255.276866</t>
  </si>
  <si>
    <t>3 -115.036706 16.587488 139.749107 84.295207 -35.818610 0.515930 -8.269181 -88.489558 6.465203</t>
  </si>
  <si>
    <t>3 -101.028829 0.272173 358.537942 178.455743 -88.738546 -66.325643 -100.284751 -140.465051 -40.424022</t>
  </si>
  <si>
    <t>4 -740.273808 60.476783 387.309103 1205.538639 -205.429530 -5.372811 -93.659127 -489.995771 -118.600968</t>
  </si>
  <si>
    <t>3 -576.325269 -87.375938 541.357506 364.044343 -83.573929 -14.333556 239.000858 -63.470883 -319.334605</t>
  </si>
  <si>
    <t>3 -418.662973 -382.468709 1843.607049 691.156544 -229.848964 -388.422403 -420.323907 -846.707766 151.653360</t>
  </si>
  <si>
    <t>3 -12039.150344 1472.336839 17390.891920 -1143.585354 -1960.873391 783.517070 1825.816614 -2714.324513 -3614.788917</t>
  </si>
  <si>
    <t>3 -104.298434 0.432789 213.986337 131.637525 -54.498208 19.427024 -100.154088 -86.484752 -20.049827</t>
  </si>
  <si>
    <t>3 -128.497151 -71.889012 288.230300 145.320097 -62.605374 -79.236555 20.573014 -99.523347 -12.375050</t>
  </si>
  <si>
    <t>3 -271.154656 66.042474 378.896849 301.363343 -131.782684 1.750023 -64.820763 -172.883995 -107.412556</t>
  </si>
  <si>
    <t>3 -4204.218565 1331.461684 7391.241370 1519.362913 -910.948451 -975.503582 -2692.250251 -2204.038825 744.834758</t>
  </si>
  <si>
    <t>3 -242.242777 -34.151094 621.869320 53.509664 21.271143 -106.447819 -287.934726 -200.717036 174.839624</t>
  </si>
  <si>
    <t>4 -155.609596 -15.769820 150.402586 275.102571 -55.337603 -38.580194 -76.222926 -78.010004 -5.977151</t>
  </si>
  <si>
    <t>3 -2577.685854 472.034467 3687.550928 1569.532708 -338.064470 -378.614465 -867.014816 -1445.571018 -122.207741</t>
  </si>
  <si>
    <t>3 -5802.500197 894.166857 7413.580001 4902.979748 -1076.505019 -46.160089 -1855.706780 -2453.961715 -1975.915707</t>
  </si>
  <si>
    <t>3 -19107.839341 2428.590144 34239.355255 14230.545916 -9914.219424 -1180.757032 -4394.865366 -10096.959861 -6203.839397</t>
  </si>
  <si>
    <t>3 -2675.421623 206.960195 3715.454200 3299.277495 -775.794355 -285.689024 -2018.142406 -1295.362958 -171.321262</t>
  </si>
  <si>
    <t>3 -3055.769655 126.761227 3671.390153 2239.461336 1768.914096 -1394.276611 -2991.020463 -1360.617786 995.118492</t>
  </si>
  <si>
    <t>3 -478.823165 60.902281 1128.533775 673.742947 -255.598903 -152.336226 -117.251178 -519.724409 -339.448727</t>
  </si>
  <si>
    <t>3 -535.023299 14.917206 904.152901 333.928226 -269.420149 6.163530 -175.099125 -235.459652 -44.167065</t>
  </si>
  <si>
    <t>4 -1594.185407 217.347515 1513.252039 1683.730211 -427.162138 44.418283 -331.325358 -677.513052 -428.578013</t>
  </si>
  <si>
    <t>3 -3856.207413 -383.252333 5630.948855 3227.152977 -59.351955 -189.213824 -1910.717493 -1803.208346 -656.186640</t>
  </si>
  <si>
    <t>3 -1223.567871 194.920490 1820.437751 905.712197 -138.419713 265.945157 -263.705181 -1161.602506 -399.735418</t>
  </si>
  <si>
    <t>3 -6121.465620 1192.050352 10027.108019 7421.003397 -3172.042419 -1450.312159 -332.867051 -4603.528935 -2959.977156</t>
  </si>
  <si>
    <t>3 -583.437449 -24.681537 983.984492 953.005233 -296.284242 -58.809485 -502.846687 -438.219073 -32.720730</t>
  </si>
  <si>
    <t>3 -322.877665 53.050779 751.694524 308.272889 -188.844236 -80.173783 -107.421513 -279.014519 -134.688349</t>
  </si>
  <si>
    <t>3 -836.574968 249.448596 862.855316 645.231601 -64.557902 -113.351328 -380.540371 -261.618454 -100.904028</t>
  </si>
  <si>
    <t>3 -1354.280647 -223.450856 2615.450975 134.738664 -207.263424 -191.442301 -643.384557 -1200.590899 1070.193607</t>
  </si>
  <si>
    <t>3 -410.243452 -112.543200 618.995635 615.994286 -265.326401 -37.115050 14.082954 -374.988000 -48.862454</t>
  </si>
  <si>
    <t>3 -4692.885641 977.870671 6059.546627 4544.990868 -1582.071729 -928.510805 -840.534020 -2765.656135 -772.796291</t>
  </si>
  <si>
    <t>3 -60.297031 -13.180647 166.111993 61.940792 -33.752957 -15.446468 -38.353040 -40.948081 -26.075293</t>
  </si>
  <si>
    <t>3 -2039.987317 -488.154545 4739.239495 544.952737 -490.293451 -133.632685 -838.682163 -757.819621 -535.644943</t>
  </si>
  <si>
    <t>4 -58.587293 -0.720032 40.165001 136.732694 -28.026651 -3.214633 -14.417527 -55.916613 -16.015382</t>
  </si>
  <si>
    <t>3 -51.761155 -9.426451 121.992666 80.777186 -34.214602 -13.941847 -10.352556 -53.656899 -29.416662</t>
  </si>
  <si>
    <t>3 -3804.131451 655.940377 5408.943041 3569.818819 -1363.848438 -159.063640 -1226.078549 -2095.119148 -986.482566</t>
  </si>
  <si>
    <t>3 -1903.403821 362.063089 2707.294759 1228.221110 -420.507933 -151.519192 -659.081901 -822.000989 -341.084752</t>
  </si>
  <si>
    <t>3 -464.398692 16.946166 731.915887 446.232677 -188.289677 10.303522 -117.580301 -227.402165 -207.730058</t>
  </si>
  <si>
    <t>3 -953.172977 183.047367 1945.029440 1238.398707 -528.390509 -141.361312 -685.003937 -735.428617 -323.129549</t>
  </si>
  <si>
    <t>3 -739.475525 -3.177155 1432.755185 738.029121 -243.896630 -183.069660 -260.580795 -423.085939 -317.507704</t>
  </si>
  <si>
    <t>4 -83.113429 4.314612 74.803795 168.016171 -38.613185 -12.747524 -8.721252 -75.944003 -27.995685</t>
  </si>
  <si>
    <t>3 -1234.452033 -153.684616 3558.167196 424.341359 -331.179936 -214.688561 -900.591022 -743.567155 -404.366328</t>
  </si>
  <si>
    <t>3 -168.798312 -0.587705 670.599722 19.337610 -45.514315 -75.308182 -399.233311 -114.673180 114.174766</t>
  </si>
  <si>
    <t>3 -17.883561 -10.129063 39.282721 24.937131 -5.561423 -3.125922 -15.677556 -18.739916 6.897200</t>
  </si>
  <si>
    <t>4 -20.508240 -12.369670 66.490338 90.711525 -27.160615 -6.308595 -58.946608 -36.878630 4.969941</t>
  </si>
  <si>
    <t>3 -251.173649 63.305921 478.386056 210.759057 -114.397511 -5.093080 -81.260865 -187.871516 -112.656723</t>
  </si>
  <si>
    <t>3 -1343.379853 82.012450 2907.525912 836.943349 252.421173 -492.534114 -1900.627353 -742.285722 399.899111</t>
  </si>
  <si>
    <t>3 -78.578027 -35.850286 156.817933 48.255779 26.146672 -27.626036 -88.165746 -48.803727 47.801911</t>
  </si>
  <si>
    <t>3 -38.717848 -5.095418 70.223346 26.145989 -7.182980 -7.888120 -14.195993 -34.447405 11.157790</t>
  </si>
  <si>
    <t>3 -310.082104 36.597851 419.999298 317.489966 -114.696350 -12.843723 -100.082852 -212.866411 -23.518972</t>
  </si>
  <si>
    <t>3 -1489.245204 56.502169 2116.608391 1753.114724 -578.088201 92.512039 -861.687674 -812.051751 -277.683593</t>
  </si>
  <si>
    <t>3 -3833.129193 -166.277336 7853.706563 5113.816329 -1923.925078 -358.822201 -3139.926033 -2373.725410 -1171.743974</t>
  </si>
  <si>
    <t>3 -89.704203 9.139129 113.698357 109.105371 -24.817720 13.301112 -43.567578 -78.649617 -8.505618</t>
  </si>
  <si>
    <t>3 -50.836489 -3.917813 58.344897 49.019662 -14.985336 -5.009658 -5.333543 -32.664742 5.382474</t>
  </si>
  <si>
    <t>3 -440.874671 -31.234303 869.593572 360.548097 -89.962171 -16.652657 -132.039408 -417.220718 -102.165007</t>
  </si>
  <si>
    <t>4 -1575.550522 394.064043 1483.764879 1667.304502 -551.934958 184.139762 -236.506400 -750.548431 -614.743858</t>
  </si>
  <si>
    <t>4 -492.853400 113.640401 180.463638 750.064325 104.275061 -41.699120 -283.037363 -274.011328 -56.846724</t>
  </si>
  <si>
    <t>3 -138.868737 -24.413766 233.992680 181.680455 -62.401601 -24.517360 -91.518739 -79.303996 5.349328</t>
  </si>
  <si>
    <t>3 -7489.145056 348.282246 9656.636025 2356.686588 -2081.852280 908.615862 1056.080614 -2205.801094 -2549.584265</t>
  </si>
  <si>
    <t>3 -5190.188610 -235.675553 11826.508683 5527.736226 -2875.524276 -644.972966 -930.400493 -4626.969825 -2850.550437</t>
  </si>
  <si>
    <t>4 -873.045254 228.123648 695.080903 970.972008 -359.906123 17.849015 -257.227694 -159.709987 -262.141820</t>
  </si>
  <si>
    <t>3 -187.816148 -71.281734 340.087171 297.373179 -124.066438 -2.865516 -22.646384 -119.341754 -109.445081</t>
  </si>
  <si>
    <t>4 -451.366699 -37.902837 476.582418 697.096637 -123.057551 -10.216507 -153.267940 -252.511097 -145.362995</t>
  </si>
  <si>
    <t>3 -267.521463 24.498920 207.903397 126.278304 103.326301 9.007487 -162.670358 -83.061373 42.232889</t>
  </si>
  <si>
    <t>3 -116.742787 -65.377524 231.396763 62.028500 -23.408026 0.789592 -60.191598 54.189631 -82.687353</t>
  </si>
  <si>
    <t>3 -12612.282235 1035.398263 11775.463571 11771.648968 -2769.370722 -132.553647 4283.683360 -7753.954195 -5598.164359</t>
  </si>
  <si>
    <t>3 -343.965956 97.556451 465.101079 133.218046 50.824838 -29.475558 -190.265551 -193.480938 10.477884</t>
  </si>
  <si>
    <t>3 -4443.056654 717.480910 8785.905420 5090.939357 -2283.802939 -15.389590 -3074.608886 -2560.400564 -2217.092884</t>
  </si>
  <si>
    <t>3 -4021.632107 284.298324 6797.324707 3383.380141 -49.501400 -1054.205163 -2192.643725 -2723.593157 -423.508262</t>
  </si>
  <si>
    <t>3 -1251.061467 0.017870 1021.472252 522.518509 -343.472741 -100.067668 1.448120 -481.137754 630.274144</t>
  </si>
  <si>
    <t>3 -12807.587136 -1941.848716 13740.913426 3849.261711 1617.557027 1998.241153 1318.612990 -5039.497388 -2735.829715</t>
  </si>
  <si>
    <t>3 -2694.109384 -1008.138272 2775.972355 1544.288300 1156.529246 -523.316171 -1057.999817 -1298.376220 1105.114746</t>
  </si>
  <si>
    <t>3 -188.329136 -43.097525 506.642790 125.908430 -55.989739 -36.343816 -130.572992 -120.213269 -58.007063</t>
  </si>
  <si>
    <t>3 -893.497274 -369.532929 1755.660534 -153.527445 928.734957 -61.829430 -1931.612202 66.270779 659.295604</t>
  </si>
  <si>
    <t>4 -2181.665720 155.105283 2580.115935 2743.551957 -566.586788 -90.955949 -1206.870915 -1057.637491 -375.082941</t>
  </si>
  <si>
    <t>3 -2169.222122 142.014671 4739.971749 560.598042 -527.497531 13.490131 -473.632283 -1433.571500 -852.177736</t>
  </si>
  <si>
    <t>3 -3979.193519 188.167010 4522.504498 3451.187267 -653.865422 -236.153723 -1340.160691 -1342.443605 -610.079607</t>
  </si>
  <si>
    <t>3 -235.348547 -69.718430 350.171670 251.864132 -85.568818 -12.918924 -47.515132 -105.166119 -45.803021</t>
  </si>
  <si>
    <t>3 -2549.967595 -20.703374 4711.484186 3634.405807 -1026.750720 395.185570 -1828.338342 -1685.493977 -1629.846698</t>
  </si>
  <si>
    <t>3 -1428.481147 77.330973 2929.100909 1794.269038 -690.429883 -20.612440 -1002.851462 -850.559889 -807.784816</t>
  </si>
  <si>
    <t>3 -100.332069 -56.004595 197.339853 112.437403 -32.379855 -19.371225 -91.459966 16.359596 -26.591353</t>
  </si>
  <si>
    <t>3 -439.458686 27.933816 778.246974 414.153134 -208.915689 40.179366 -150.726441 -230.391901 -231.026607</t>
  </si>
  <si>
    <t>3 -335.902161 -31.772342 1077.108628 84.047312 -101.260769 -76.283141 -489.810040 -294.075864 167.938964</t>
  </si>
  <si>
    <t>9 -543.470117 30.024641 339.916466 307.424985 -33.873031 -147.028611 -130.379991 -297.719278 475.101472</t>
  </si>
  <si>
    <t>4 -125.425353 16.460985 128.815138 133.132668 7.153043 -27.049640 -57.798397 -72.236047 -3.054385</t>
  </si>
  <si>
    <t>3 -511.794023 2.743137 864.439174 389.674661 -219.995269 152.297101 -107.780946 -465.307692 -104.284142</t>
  </si>
  <si>
    <t>4 -136.645969 -50.566791 183.643495 296.962828 -102.355227 -42.653301 -134.802847 -12.019684 -1.563854</t>
  </si>
  <si>
    <t>3 -50.832363 3.956709 105.117842 58.249297 -32.127791 -36.720171 17.295720 -66.633624 1.693740</t>
  </si>
  <si>
    <t>3 -965.840102 -437.066922 1350.717915 1019.931083 -124.344359 -92.867579 -388.594754 -342.399079 -19.540276</t>
  </si>
  <si>
    <t>3 -1658.768508 106.048125 3989.636783 1567.847478 -468.227158 -972.317283 -2887.829892 -961.632413 1285.213135</t>
  </si>
  <si>
    <t>3 -187.792718 1.538158 313.756622 159.495633 0.302054 -49.310432 -143.893307 -123.471653 29.373071</t>
  </si>
  <si>
    <t>3 -288.478849 -37.448347 329.392314 248.098580 -35.475516 -20.029697 -105.056745 -11.327398 -79.679088</t>
  </si>
  <si>
    <t>4 -4286.133458 132.987695 3681.111793 5162.418026 -1197.607836 -0.349471 -1120.233795 -1269.498421 -1102.724578</t>
  </si>
  <si>
    <t>3 -941.228491 73.831633 1425.325687 434.600670 124.719038 -128.416756 -200.388212 -699.005998 -89.451755</t>
  </si>
  <si>
    <t>3 -324.832402 -5.832968 478.120388 369.723465 -76.815098 -7.881928 -136.870501 -239.531089 -56.084213</t>
  </si>
  <si>
    <t>3 -1085.014009 -463.430199 1240.736587 1034.327599 -71.213909 20.139629 -208.018749 -333.822243 -133.707527</t>
  </si>
  <si>
    <t>3 -324.968376 98.488940 537.709346 329.618382 -150.678727 -64.780892 -140.677144 -257.661600 -27.054498</t>
  </si>
  <si>
    <t>3 -2183.251387 -246.163362 3034.760018 1725.241915 -334.918899 -111.422552 -490.173573 -819.219936 -574.879333</t>
  </si>
  <si>
    <t>3 -4907.969790 -259.397287 5409.888599 3710.644860 -822.997282 1117.206020 -307.380983 -2431.137317 -1508.909395</t>
  </si>
  <si>
    <t>3 -2925.991091 470.560347 3700.486708 1183.525705 -302.671858 186.945352 -227.927744 -1503.867540 -581.089168</t>
  </si>
  <si>
    <t>3 -309.507346 60.251336 552.044022 515.388099 -217.770052 -49.419048 -170.998061 -269.908683 -110.086475</t>
  </si>
  <si>
    <t>3 -485.033118 41.487160 690.764258 213.383789 85.246191 -156.755692 2.687133 -432.281829 40.494294</t>
  </si>
  <si>
    <t>3 -718.621228 -248.225339 1223.268955 730.238430 30.703391 -147.878667 -326.812123 -542.176923 -0.514581</t>
  </si>
  <si>
    <t>3 -147.463662 44.648741 194.147805 106.064547 -32.413557 -18.502664 -68.199263 -92.003728 13.718778</t>
  </si>
  <si>
    <t>3 -161.132265 15.316407 192.375305 73.800406 28.742435 -3.457746 -50.070510 -91.840085 -3.736113</t>
  </si>
  <si>
    <t>4 -843.673337 134.655768 821.584777 894.423048 -274.323566 -19.177687 -110.488044 -472.311657 -130.699331</t>
  </si>
  <si>
    <t>3 -145.752503 27.279651 265.180447 148.204743 -78.708321 -22.227006 -52.951052 -138.355784 -2.671467</t>
  </si>
  <si>
    <t>3 -5199.866561 -97.919939 6776.175969 6295.182741 -1601.883890 -160.159871 -1915.818034 -3451.942694 -643.826033</t>
  </si>
  <si>
    <t>3 -659.915552 59.779578 874.262387 777.285582 -236.173463 -110.293990 -278.282183 -365.031085 -61.636293</t>
  </si>
  <si>
    <t>3 -656.039641 80.530791 1060.497163 629.374280 -206.227516 -120.681380 -249.598791 -497.452413 -40.412038</t>
  </si>
  <si>
    <t>3 -77.313336 -12.474056 136.749041 81.062167 -34.032339 -17.007585 6.591626 -60.986759 -22.590025</t>
  </si>
  <si>
    <t>3 -18.454521 -2.789269 41.764209 6.399413 6.770165 -7.297816 -23.476579 -26.607446 23.691475</t>
  </si>
  <si>
    <t>3 -199.993368 2.360328 290.315809 94.616703 -20.252708 -4.895379 -44.312284 -110.216948 -7.626440</t>
  </si>
  <si>
    <t>3 -121.737881 6.419276 201.819032 77.567164 -66.498525 -26.289443 -16.173827 -30.716086 -24.391726</t>
  </si>
  <si>
    <t>3 -431.879521 43.825600 579.618248 369.724761 -159.769155 -55.228241 -263.507766 -150.550688 67.760641</t>
  </si>
  <si>
    <t>4 -3708.740599 190.024843 2880.281282 3573.450205 -1272.101942 203.015405 932.796942 -1676.764972 -1122.002539</t>
  </si>
  <si>
    <t>3 -17.188474 -5.792292 45.277379 27.954402 -11.307266 -0.388619 -33.835473 -15.943161 11.223117</t>
  </si>
  <si>
    <t>3 -853.792154 -18.021196 974.057744 936.668359 -328.273683 67.782565 -289.067555 -258.195935 -231.167571</t>
  </si>
  <si>
    <t>3 -24.976664 -38.995506 97.438224 95.700534 -41.458435 -8.901567 -0.667646 -74.737449 -3.402802</t>
  </si>
  <si>
    <t>3 -1310.095797 -1133.081886 3725.992486 1922.661883 -824.876977 -232.975627 -471.185599 -1022.003088 -654.464906</t>
  </si>
  <si>
    <t>3 -125.330932 -14.203009 206.527036 168.144305 -69.397048 -13.295543 3.320204 -119.736851 -36.029938</t>
  </si>
  <si>
    <t>3 -190.395831 25.397231 333.065841 194.324165 -98.235711 -22.421519 -77.219793 -144.180689 -20.335124</t>
  </si>
  <si>
    <t>4 -67.888323 9.084180 63.509225 102.951289 -23.670525 1.693875 -29.169063 -54.214666 -2.296740</t>
  </si>
  <si>
    <t>3 -2232.035560 161.801344 2925.182298 2611.382499 -428.130812 -415.750250 -580.935908 -1107.154445 -934.396176</t>
  </si>
  <si>
    <t>3 -3612.324941 -1166.248230 7334.293392 303.438161 -128.487723 -794.456481 -755.147784 -1241.943235 60.800853</t>
  </si>
  <si>
    <t>3 -67.379179 -24.870374 161.075118 64.972437 -12.944907 -14.057920 -49.096079 -71.849955 14.149231</t>
  </si>
  <si>
    <t>4 -172.080071 12.920144 235.651229 371.256897 -101.710564 -6.886998 -120.735338 -150.126391 -68.291960</t>
  </si>
  <si>
    <t>3 -97.396893 -10.293996 117.317669 42.013689 -5.181238 2.491868 -18.383199 -50.283603 19.715072</t>
  </si>
  <si>
    <t>9 -76.189229 -18.353086 121.123209 -53.788415 -30.745535 -43.468928 -82.497145 -93.508838 277.427381</t>
  </si>
  <si>
    <t>3 -56533.059488 6930.143574 55736.203302 2367.455537 8487.256901 2456.629831 2544.446261 -9749.037436 -12240.718571</t>
  </si>
  <si>
    <t>3 -757.417668 -45.680750 1384.237796 895.307232 -237.632320 138.964356 -513.851202 -824.846460 -39.089312</t>
  </si>
  <si>
    <t>3 -2100.678969 -170.588567 3188.336809 1951.650400 -845.099362 179.930408 -388.165264 -1072.954570 -742.458620</t>
  </si>
  <si>
    <t>4 -779.721364 15.555043 587.962618 629.275486 -64.911429 81.552215 127.763905 -350.568560 -246.914710</t>
  </si>
  <si>
    <t>3 -1563.246746 372.753386 1631.017757 1312.631211 -533.380951 37.788764 -178.000635 -635.347835 -444.224733</t>
  </si>
  <si>
    <t>4 -1343.173244 309.728541 1192.995455 1564.075527 -456.469201 16.003239 -278.171237 -638.022353 -366.977196</t>
  </si>
  <si>
    <t>3 -127.526080 12.369446 239.413726 160.764668 -52.454047 -26.344554 -110.565849 -97.075564 1.418244</t>
  </si>
  <si>
    <t>3 -174.340632 5.174262 159.758660 83.853650 -81.795336 -22.308345 -57.123062 -30.825183 117.604609</t>
  </si>
  <si>
    <t>4 -185.855716 -97.635651 290.863327 379.747235 -157.242229 -26.102033 -31.281864 -69.835955 -102.659508</t>
  </si>
  <si>
    <t>3 -3994.571613 -959.682000 3415.912513 3072.192249 -512.715006 96.472735 563.441123 -781.757883 -899.356644</t>
  </si>
  <si>
    <t>4 -99.362064 -10.380496 143.278081 157.856905 -24.481043 27.130631 -59.565663 -93.356255 -41.121227</t>
  </si>
  <si>
    <t>3 -2681.940356 -192.351352 4170.774050 1435.571444 -728.175494 -51.666169 -1331.541066 -572.020468 -48.686397</t>
  </si>
  <si>
    <t>3 -3765.438650 273.120743 10047.056497 2131.268966 -2233.339480 -58.733955 -2013.135230 -2188.952652 -2191.876894</t>
  </si>
  <si>
    <t>3 -179.368392 -68.646986 358.105748 293.738143 -138.430413 -34.347496 0.814523 -127.913197 -103.954610</t>
  </si>
  <si>
    <t>3 -117.337872 7.766905 158.196555 140.966845 -68.872202 -5.531086 -8.294571 -64.283122 -42.611787</t>
  </si>
  <si>
    <t>3 -607.813080 94.176849 1140.675668 787.548604 -219.403954 -121.807833 -344.032677 -532.739213 -196.609449</t>
  </si>
  <si>
    <t>3 -737.448165 -64.546800 1201.079901 586.622238 -92.044962 -134.237680 -127.109414 -455.892883 -176.432508</t>
  </si>
  <si>
    <t>4 -195.676923 2.680542 231.926123 360.320367 -98.171497 -11.727306 -143.031504 -93.947368 -52.373773</t>
  </si>
  <si>
    <t>4 -23.769617 3.098099 48.864568 66.000296 -26.095009 1.116378 -31.215038 -32.485995 -5.514296</t>
  </si>
  <si>
    <t>4 -824.291647 -62.438194 769.977078 872.871932 -100.681530 -14.565572 -85.821603 -378.778785 -176.283341</t>
  </si>
  <si>
    <t>3 -210.436904 -110.127523 618.589719 -4.714045 8.838806 3.425120 -292.254345 -97.876572 84.548692</t>
  </si>
  <si>
    <t>3 -364.968602 -85.236606 549.066257 526.692510 -95.428948 -37.451564 -145.027381 -233.602546 -114.049369</t>
  </si>
  <si>
    <t>3 -9510.596313 -1485.995829 10709.380058 9795.465316 -1928.950314 699.405209 -6350.332250 -1065.753042 -862.776907</t>
  </si>
  <si>
    <t>3 -1322.210531 68.869351 945.003016 736.164093 3.938710 -251.565772 -98.578090 -312.652134 231.011130</t>
  </si>
  <si>
    <t>4 -928.885229 71.560878 1096.059488 1213.043607 -343.835438 -89.048930 -374.750549 -521.120591 -123.038242</t>
  </si>
  <si>
    <t>4 -83.507637 5.998118 96.323847 127.307244 -27.089167 0.103011 -49.954307 -74.237502 5.055561</t>
  </si>
  <si>
    <t>3 -2976.428609 -93.866025 7026.683445 3630.115112 -1795.451468 -749.516359 -258.820361 -2947.797318 -1834.944622</t>
  </si>
  <si>
    <t>3 -161.737630 28.989878 369.882768 153.695423 -96.747518 -59.864619 -121.767825 -143.321676 30.869650</t>
  </si>
  <si>
    <t>4 -1536.041245 -83.442514 968.965087 1978.174536 -6.813561 -367.930785 -1021.040837 835.845125 -767.734862</t>
  </si>
  <si>
    <t>4 -461.085754 68.937108 607.467823 684.080713 -241.940286 -77.656119 -296.417193 -268.399105 -14.993036</t>
  </si>
  <si>
    <t>3 -18.382535 -14.992636 45.119466 20.991191 -5.420053 -3.659075 -21.389226 -12.834612 10.567176</t>
  </si>
  <si>
    <t>3 -928.615796 54.632532 1124.739020 943.368565 -315.946128 53.961611 114.726487 -628.579430 -418.301035</t>
  </si>
  <si>
    <t>4 -7800.463267 80.171078 5406.315638 8358.620461 -975.015446 -682.167336 -2350.814008 -2887.752671 851.005355</t>
  </si>
  <si>
    <t>3 -74.202610 -33.180203 98.790420 -5.890710 20.809615 13.075703 11.390435 -28.056443 -2.737037</t>
  </si>
  <si>
    <t>3 -1026.659540 -144.229151 1519.107587 1458.981500 129.967638 -586.319180 -430.156180 -1004.784723 84.080423</t>
  </si>
  <si>
    <t>3 -41.026302 -3.012368 103.081461 67.212823 -34.095029 1.429209 -26.046277 -60.224850 -7.319323</t>
  </si>
  <si>
    <t>3 -267.734641 -21.449902 515.344910 359.326599 -76.230799 -42.391928 -177.147896 -257.875392 -31.847359</t>
  </si>
  <si>
    <t>3 -151.487060 11.500120 302.580324 214.432841 -67.629381 -21.260293 -198.385623 -88.699410 -1.052175</t>
  </si>
  <si>
    <t>3 -838.735811 -19.697247 1010.559191 805.581432 -319.314920 5.861157 262.402694 -544.129140 -362.539606</t>
  </si>
  <si>
    <t>4 -703.161600 119.285845 755.745772 884.302197 -298.095624 21.117803 -241.159506 -390.367710 -147.672644</t>
  </si>
  <si>
    <t>4 -218.649272 -28.188248 203.346963 306.445405 -80.143911 -15.693831 -13.093245 -148.236110 -5.791903</t>
  </si>
  <si>
    <t>4 -61.331017 3.795920 83.695394 131.429178 -28.616359 -26.600466 -16.781145 -61.345664 -24.246365</t>
  </si>
  <si>
    <t>3 -987.300054 -111.686315 1090.166450 725.709396 -145.828912 -67.025669 274.543630 -542.180705 -236.411251</t>
  </si>
  <si>
    <t>3 -195.618432 8.119490 215.700712 197.768028 -56.041387 -34.126141 -65.884211 -52.366633 -17.553515</t>
  </si>
  <si>
    <t>4 -5640.805989 514.750418 6993.875617 11055.340425 -2767.991501 -254.841087 -4099.565444 -4445.169804 -1355.645672</t>
  </si>
  <si>
    <t>3 -49.108550 -7.076052 100.133739 84.271717 -40.024986 -5.238426 3.648315 -72.152333 -14.454280</t>
  </si>
  <si>
    <t>4 -2270.976127 189.449177 2355.389745 2649.678478 -891.056251 -422.733259 387.773484 -1211.653208 -785.892115</t>
  </si>
  <si>
    <t>3 -859.822754 3.219682 1508.035724 970.857447 -399.677368 -65.046377 -841.278136 -380.287992 63.997166</t>
  </si>
  <si>
    <t>3 -1028.378197 149.524713 1435.330400 997.390507 -513.017938 -14.300405 -403.487744 -518.159878 -104.913906</t>
  </si>
  <si>
    <t>3 -2172.200169 281.160694 3724.679760 2318.693672 -1018.727188 -164.208603 -733.911777 -1325.187439 -910.318574</t>
  </si>
  <si>
    <t>3 -1836.346536 334.214516 4233.528832 2780.037282 -1105.476606 -371.359037 -1493.627663 -1782.689883 -758.282814</t>
  </si>
  <si>
    <t>3 -147.463912 -47.544707 193.686485 129.046017 46.976103 8.663222 -128.943930 -111.087690 56.666003</t>
  </si>
  <si>
    <t>3 -279.908476 17.142443 535.150086 293.689781 -144.984678 17.444261 -159.520216 -171.191836 -107.823596</t>
  </si>
  <si>
    <t>3 -4530.822553 -662.743965 8457.464691 8173.600973 -2003.251782 -651.291794 -5652.139775 -3464.847158 333.931438</t>
  </si>
  <si>
    <t>4 -43.030267 -19.558949 57.755151 88.101655 -10.535050 -15.534518 -6.212788 -53.303505 2.317912</t>
  </si>
  <si>
    <t>3 -2260.800602 -428.785498 3834.095263 1762.091401 -512.170793 617.074765 117.012031 -1347.742817 -1780.787323</t>
  </si>
  <si>
    <t>3 -475.641314 47.746613 872.021083 510.376991 -215.688336 30.985178 -169.267349 -271.607604 -328.929913</t>
  </si>
  <si>
    <t>3 -277.515305 -11.595251 552.904474 184.007731 -49.134039 -44.075030 -161.908707 -176.815348 -15.871811</t>
  </si>
  <si>
    <t>3 -253.040982 -0.423965 304.161437 241.277461 -50.312159 -14.066185 -168.056467 -114.610879 55.068404</t>
  </si>
  <si>
    <t>3 -231.570921 20.181886 508.636098 393.220461 -176.443263 -20.400729 -183.645896 -218.370242 -91.609392</t>
  </si>
  <si>
    <t>3 -531.175909 83.517780 835.518338 536.025258 -251.474021 -29.201430 -102.882100 -330.032837 -210.299880</t>
  </si>
  <si>
    <t>3 -168.567863 -43.900165 327.022765 -40.927836 44.480656 -11.507268 -9.924361 -96.581159 -0.098212</t>
  </si>
  <si>
    <t>3 -3231.125022 740.972526 6893.341755 4249.978549 -1821.865435 -1142.905167 -933.179864 -3009.132141 -1746.111886</t>
  </si>
  <si>
    <t>4 -712.572041 -147.556622 693.277434 798.572816 -46.422973 29.677017 -194.241124 -337.877647 -82.867621</t>
  </si>
  <si>
    <t>3 -704.134301 -202.390988 1804.788280 754.163599 -277.412480 -166.196137 -545.756506 -561.795017 -101.273438</t>
  </si>
  <si>
    <t>4 -94.046417 -23.843849 127.459589 165.135509 54.643148 -64.654913 -84.869146 -84.244423 4.417172</t>
  </si>
  <si>
    <t>4 -342.034624 104.690760 411.410539 519.160918 -194.668571 -61.608767 -63.894170 -237.051188 -136.007016</t>
  </si>
  <si>
    <t>4 -30.440714 -7.781604 52.020297 62.321143 -16.060204 -8.465619 -33.102138 -28.522482 10.030706</t>
  </si>
  <si>
    <t>3 -428.198181 63.068642 803.901222 485.828366 -206.725481 -53.947048 -253.313261 -279.939708 -130.680746</t>
  </si>
  <si>
    <t>3 -52.569049 0.226291 148.922230 90.071613 -40.968398 -25.739902 -32.167795 -60.887275 -26.888201</t>
  </si>
  <si>
    <t>4 -162.789860 -5.292004 236.900018 245.429881 -57.747269 -19.051648 -106.050761 -107.551849 -23.847847</t>
  </si>
  <si>
    <t>3 -127.351283 18.335804 207.027914 117.140360 -35.722846 -12.041920 -56.713251 -77.872361 -32.804270</t>
  </si>
  <si>
    <t>3 -33649.796280 7883.175049 51778.623667 36703.515048 -13933.433571 -2008.765860 -20209.299602 -16676.987718 -9887.110061</t>
  </si>
  <si>
    <t>3 -243.598929 -7.887875 348.610645 305.137088 -129.745665 -38.940104 -85.910994 -76.239624 -71.426872</t>
  </si>
  <si>
    <t>3 -114.440624 6.617481 183.456606 108.550305 -49.682631 -16.312851 4.577884 -83.954689 -38.812848</t>
  </si>
  <si>
    <t>3 -154.253446 -45.821368 374.116889 150.994319 -37.076091 -3.821840 -181.383912 -129.835152 27.075083</t>
  </si>
  <si>
    <t>3 -166.434722 18.720953 290.404001 190.177643 -143.607343 -5.638849 5.698336 -132.643619 -56.677568</t>
  </si>
  <si>
    <t>3 -23.591199 -4.281438 66.904970 39.531295 6.782141 -6.241439 -39.178197 -28.214353 -11.712310</t>
  </si>
  <si>
    <t>3 -1812.347384 441.550816 2152.308029 950.966496 -248.782755 -301.746960 -589.623989 -755.293443 162.935426</t>
  </si>
  <si>
    <t>4 -2036.085126 370.358939 1510.897968 3876.397721 -1172.554632 -250.838987 -68.252772 -2229.194889 -0.752086</t>
  </si>
  <si>
    <t>3 -283.274046 -18.581327 799.130211 279.101279 -216.843653 -10.301645 -176.559628 -122.443263 -250.228667</t>
  </si>
  <si>
    <t>3 -259.201075 -19.877692 286.173348 124.303347 -1.120758 -14.923725 9.752070 -78.908128 -46.200093</t>
  </si>
  <si>
    <t>3 -65.809290 -1.234038 124.920999 70.373963 -35.242306 -8.889620 -29.892958 -53.300046 -0.927779</t>
  </si>
  <si>
    <t>3 -165.277436 -60.623607 635.848758 8.005117 -212.814771 -35.261764 119.442425 -145.822044 -143.499470</t>
  </si>
  <si>
    <t>3 -497.019308 -162.561706 778.451160 332.063796 200.921693 31.337809 -340.115426 -110.592835 -232.487645</t>
  </si>
  <si>
    <t>3 -442.999897 -66.376444 420.721348 213.864655 256.548976 -35.345506 -172.034896 -205.854644 31.475717</t>
  </si>
  <si>
    <t>3 -174.531491 -27.644845 458.522038 212.447571 -65.837874 -88.317538 -141.439990 -174.512528 1.310757</t>
  </si>
  <si>
    <t>3 -1178.148767 256.906059 1801.410813 1133.790829 -310.339524 -94.886400 -418.724251 -894.845500 -295.173041</t>
  </si>
  <si>
    <t>3 -169.887736 -1.753077 266.358598 97.082208 -35.810686 -16.055816 -57.522124 -105.370927 22.956661</t>
  </si>
  <si>
    <t>3 -1410.129506 -137.375279 1381.993394 217.684869 132.696031 -69.626460 -141.783431 117.982902 -91.459391</t>
  </si>
  <si>
    <t>4 -1510.277356 310.921336 1486.317440 2619.310142 -356.400162 40.025007 -1294.136189 -960.022199 -335.741546</t>
  </si>
  <si>
    <t>3 -111.657343 -20.983605 215.315831 201.995342 -61.156007 -14.669181 -108.742856 -92.962506 -7.141497</t>
  </si>
  <si>
    <t>4 -22193.328326 4223.962317 27404.012821 32136.567297 -11471.673335 -1894.018043 -7679.506493 -8987.012082 -11539.169877</t>
  </si>
  <si>
    <t>3 -455.865883 -45.532851 874.537129 336.482260 -201.837238 -20.180889 -38.370349 -295.220110 -154.015659</t>
  </si>
  <si>
    <t>4 -106.279520 -55.510868 178.616983 235.837394 77.229642 -30.471057 -155.730850 -83.419852 -60.273254</t>
  </si>
  <si>
    <t>3 -19.746336 -25.256872 124.528378 -2.900657 -12.534395 -13.824698 -34.819215 -18.563624 3.116923</t>
  </si>
  <si>
    <t>4 -54.140393 -13.825599 102.403021 108.164170 -22.946575 -25.663351 -24.040028 -76.701932 6.749414</t>
  </si>
  <si>
    <t>3 -188.510935 -1.132225 495.333631 232.411770 -115.129735 -72.360354 -18.188823 -253.945892 -78.480257</t>
  </si>
  <si>
    <t>3 -30.786400 -10.137421 182.596273 -41.808634 20.434460 -38.948538 -109.340284 -53.881949 81.870987</t>
  </si>
  <si>
    <t>3 -375.332001 -9.936001 551.086742 489.232144 -138.079437 -76.786061 -226.130573 -247.011396 32.950657</t>
  </si>
  <si>
    <t>3 -104.340962 -2.143657 169.522949 140.942346 -24.321780 -18.986167 -76.857010 -81.550918 -2.265743</t>
  </si>
  <si>
    <t>3 -137.810409 -30.762713 255.801956 156.742852 -36.021784 -18.925393 -75.214591 -97.276552 -16.535715</t>
  </si>
  <si>
    <t>4 -252.457451 9.319932 311.572277 343.139085 -37.828579 -50.927532 -150.027533 -125.462914 -47.331070</t>
  </si>
  <si>
    <t>3 -67.339009 -15.855749 127.932815 39.948898 -30.522004 1.150319 7.358871 -40.500012 -22.175094</t>
  </si>
  <si>
    <t>3 -131.761852 3.787133 371.904802 149.954713 -88.145151 -42.531843 -13.010558 -154.292978 -95.905335</t>
  </si>
  <si>
    <t>3 -210.395934 72.562261 337.188688 166.719298 -72.474617 -50.426632 -201.820410 -118.141648 76.786472</t>
  </si>
  <si>
    <t>3 -81.294974 1.529514 219.127933 106.610886 -59.823742 -29.573339 -31.554357 -87.563417 -37.459087</t>
  </si>
  <si>
    <t>3 -112.481131 -2.237983 232.619523 90.693340 -17.399040 -30.312905 -98.231199 -91.067664 28.415854</t>
  </si>
  <si>
    <t>3 -54.415692 2.423084 74.618601 56.712430 -15.486513 -4.772082 -19.881394 -35.111204 -4.088296</t>
  </si>
  <si>
    <t>3 -144.915019 -70.678372 369.223327 223.532136 -7.147733 10.383992 -242.832889 -90.427293 -47.139892</t>
  </si>
  <si>
    <t>3 -136.087816 6.932245 305.056997 187.447629 -90.851707 -13.835490 -107.089692 -144.080129 -7.492819</t>
  </si>
  <si>
    <t>3 -2077.456029 155.288078 5634.588979 2953.039091 220.963166 -1004.429635 -2118.740649 -2539.204709 -1224.065172</t>
  </si>
  <si>
    <t>3 -1167.414984 157.281610 2042.210901 1771.031462 -552.653668 -28.521787 -692.953184 -1041.065314 -487.923191</t>
  </si>
  <si>
    <t>3 -8303.641265 1492.730587 8924.110213 6621.907525 -1049.697965 -82.359105 -3111.078820 -3762.474211 -729.547634</t>
  </si>
  <si>
    <t>3 -41.844546 0.818979 106.737885 46.363163 -28.097357 -1.400063 -27.118200 -50.069297 -5.390849</t>
  </si>
  <si>
    <t>3 -365.749399 43.836476 664.376518 443.256745 -175.717811 36.285238 -310.190568 -227.833940 -108.266211</t>
  </si>
  <si>
    <t>3 -70.151532 4.550037 89.187176 77.820719 -29.336558 -1.655939 -9.863404 -38.732006 -21.819080</t>
  </si>
  <si>
    <t>3 -1936.546362 337.916891 3623.903679 1796.473248 -848.368793 -474.355623 -601.394037 -1282.721778 -614.927744</t>
  </si>
  <si>
    <t>3 -420.650340 97.230519 871.514200 468.210818 -275.426184 -83.911960 -188.660489 -266.267201 -202.043694</t>
  </si>
  <si>
    <t>3 -4209.174642 323.508653 5861.645354 3603.350232 -1240.261937 -108.821105 -1010.731651 -2073.137011 -1146.448957</t>
  </si>
  <si>
    <t>4 -171.155452 -7.326487 170.870354 186.315639 -44.378652 12.969023 -64.618527 -74.147072 -8.530679</t>
  </si>
  <si>
    <t>3 -1200.176731 136.122179 2569.023622 1189.675508 -211.168207 -308.968354 -1294.656607 -661.657171 -218.210408</t>
  </si>
  <si>
    <t>4 -564157.463027 -128399.589705 517883.392410 759313.576455 -185340.149495 -28569.845167 -170441.761719 -111392.374953 -88900.536794</t>
  </si>
  <si>
    <t>3 -1590.070288 121.712358 2583.711437 842.983279 -287.090222 77.225782 -615.145262 -613.579047 -519.765064</t>
  </si>
  <si>
    <t>3 -243.877260 -22.853806 398.821280 150.878051 -45.252206 -23.361087 -91.329180 -103.545843 -19.483960</t>
  </si>
  <si>
    <t>3 -34.231145 3.394680 55.508717 21.621489 -10.984822 -0.353472 -17.707556 -26.168693 8.920191</t>
  </si>
  <si>
    <t>3 -135.177029 -34.301308 231.779502 104.509135 -31.382302 -24.746941 -68.701567 -108.110381 66.128856</t>
  </si>
  <si>
    <t>3 -4254.369511 768.130694 6090.178443 5135.970994 -2243.467646 -457.527328 -1017.284491 -2636.541268 -1385.114147</t>
  </si>
  <si>
    <t>3 -1627.731233 112.795040 3592.488524 1120.453531 -246.055971 320.338843 -1999.486245 -1295.713570 22.875492</t>
  </si>
  <si>
    <t>3 -188.688717 -101.652820 625.768577 373.768562 -54.262573 -35.313834 -377.300840 -206.808549 -35.515867</t>
  </si>
  <si>
    <t>3 -21.042190 5.606200 53.462993 12.168588 14.085874 -8.576845 -45.826553 -30.681755 20.803392</t>
  </si>
  <si>
    <t>3 -508.226528 64.841977 792.567365 394.435611 -125.021747 -134.999664 37.762185 -375.076944 -146.287172</t>
  </si>
  <si>
    <t>3 -75.063348 3.550566 127.961760 36.306664 -10.532661 -14.415323 -60.880901 -30.447695 23.519066</t>
  </si>
  <si>
    <t>3 -191.201086 19.391943 178.499171 155.598880 -47.010824 28.460137 -99.246102 -61.902106 17.407178</t>
  </si>
  <si>
    <t>3 -1209.700298 331.665575 1261.135014 1063.301988 -19.790709 -304.328897 -372.968930 -653.669854 -95.667084</t>
  </si>
  <si>
    <t>3 -531.374103 96.130146 1083.966200 576.887662 -259.206033 -102.926620 -304.988805 -446.575165 -111.918075</t>
  </si>
  <si>
    <t>3 -91.756557 -27.266709 178.080508 167.228859 -43.994650 11.290196 -163.211428 -43.160900 12.789132</t>
  </si>
  <si>
    <t>4 -130.511466 -12.608494 164.547745 172.054882 -19.186645 37.120149 -77.915458 -98.440209 -35.061362</t>
  </si>
  <si>
    <t>3 -4726.439117 -1555.882165 11613.422166 266.079331 790.463079 -200.978376 -1869.124886 -1907.546409 -2410.108958</t>
  </si>
  <si>
    <t>3 -61.171825 -47.149017 285.418043 18.865726 -24.068701 -60.808543 -115.467225 -57.153176 61.531761</t>
  </si>
  <si>
    <t>3 -96.306157 5.992039 150.388143 127.783904 -27.793208 -21.510309 -43.183162 -62.574983 -32.797515</t>
  </si>
  <si>
    <t>3 -137.821203 9.907262 256.153602 74.049604 -43.038465 -26.777777 -72.862622 -83.763083 24.151161</t>
  </si>
  <si>
    <t>3 -2804.757844 839.401189 4467.922216 1562.739035 -1539.415532 -883.442204 768.906000 -1865.341256 -546.047572</t>
  </si>
  <si>
    <t>3 -201.674376 -8.886120 381.911650 191.658835 -99.567633 15.228574 -98.070065 -105.038686 -75.564054</t>
  </si>
  <si>
    <t>3 -1173.559288 -20.172935 1668.963383 968.014081 -324.790991 -151.261134 -685.314455 -445.313574 163.413551</t>
  </si>
  <si>
    <t>3 -732.688264 61.730929 1751.082738 712.525965 -552.148166 59.350393 -358.187043 -250.182813 -691.491827</t>
  </si>
  <si>
    <t>4 -436.382981 102.529654 552.065699 687.384632 -308.077180 -17.051626 -256.870410 -167.750852 -155.850798</t>
  </si>
  <si>
    <t>3 -133.205740 -30.112964 273.972945 206.863186 -76.763526 -2.414640 -150.815164 -58.898156 -28.628379</t>
  </si>
  <si>
    <t>3 -885.548582 -88.712154 1479.121889 992.554886 108.026796 -216.137317 -138.615156 -1045.088090 -205.604961</t>
  </si>
  <si>
    <t>3 -411.432653 -52.585632 954.556393 414.375237 -163.879231 -68.349986 -77.305043 -322.128282 -273.255521</t>
  </si>
  <si>
    <t>3 -214.710782 -7.007272 394.396578 294.619768 -64.317344 -22.438884 -215.397691 -143.217722 -21.928835</t>
  </si>
  <si>
    <t>3 -291.758648 5.887744 579.782611 85.948615 -130.922828 -89.206762 -265.072868 -288.297661 393.635094</t>
  </si>
  <si>
    <t>3 -1053.387421 -352.682171 2414.617068 1438.550301 -659.447228 -402.272668 -709.939957 -361.671849 -313.777402</t>
  </si>
  <si>
    <t>3 -8134.727711 1992.630032 13786.238246 8875.857484 -4128.573776 -484.062050 -3834.526756 -5068.304273 -3004.595075</t>
  </si>
  <si>
    <t>3 -11416.313084 807.549739 15110.913268 8660.099938 -1681.847106 -255.481062 -3558.214940 -4849.451605 -2817.403709</t>
  </si>
  <si>
    <t>4 -479.602949 41.585120 519.764861 586.128542 -204.868289 -26.312892 6.293129 -402.781453 -40.212545</t>
  </si>
  <si>
    <t>3 -116.062492 -2.805298 253.746973 130.595659 -64.135658 -11.624459 -68.467549 -83.647522 -37.600838</t>
  </si>
  <si>
    <t>4 -819.945581 49.625972 1048.222319 1314.789368 -363.576459 -75.077016 -669.256771 -452.439247 -32.354340</t>
  </si>
  <si>
    <t>3 -286.964914 84.637800 614.203918 251.452716 -101.408083 -90.637585 -208.860603 -242.266427 -20.161237</t>
  </si>
  <si>
    <t>3 -249.853155 48.891970 342.578663 111.716453 -46.931909 7.145321 -41.941036 -133.028874 -38.581107</t>
  </si>
  <si>
    <t>3 -2054.592353 158.808651 2612.319315 1679.051460 -151.168312 -462.593707 -678.391872 -922.482341 -180.989024</t>
  </si>
  <si>
    <t>3 -1896.966106 451.915716 2551.490188 1860.558615 -708.237645 -214.561116 -589.871484 -1150.620496 -303.732971</t>
  </si>
  <si>
    <t>4 -315.586813 57.565870 258.836662 374.529323 -42.077026 -3.217241 -187.865974 -139.377615 -2.810963</t>
  </si>
  <si>
    <t>4 -252.088019 -21.169580 342.818396 423.747339 -28.248412 101.186051 -449.238784 -114.986339 -2.024821</t>
  </si>
  <si>
    <t>3 -34.680116 -6.514461 84.558230 50.906205 -15.607895 -13.120183 -46.487600 -33.981531 14.926491</t>
  </si>
  <si>
    <t>3 -164.913015 10.805077 229.561725 194.606040 -78.582871 7.570190 -67.817582 -73.911852 -57.319317</t>
  </si>
  <si>
    <t>3 -640.103068 -14.671173 1131.906222 485.333730 -208.576596 -84.852867 -222.231933 -450.940939 4.127904</t>
  </si>
  <si>
    <t>3 -84.020993 -48.455606 289.915494 192.837524 -104.349092 -50.053934 -45.950877 -125.174486 -24.751339</t>
  </si>
  <si>
    <t>3 -31.922502 -8.374524 215.346606 -53.263865 15.871144 -63.549202 -126.611849 -54.643713 107.146303</t>
  </si>
  <si>
    <t>3 -4694.216585 296.346305 9248.631015 3614.562065 -600.783197 -1243.705475 -2405.267399 -3388.508874 -827.098955</t>
  </si>
  <si>
    <t>3 -236.807786 8.749652 571.898073 283.356894 -132.158819 -84.628843 -63.038406 -212.098760 -135.273995</t>
  </si>
  <si>
    <t>3 -661.356922 45.421504 1572.861814 734.029627 -444.178645 -113.095973 -191.528424 -536.219873 -405.939188</t>
  </si>
  <si>
    <t>3 -234.800807 78.720401 401.535117 306.713083 41.478155 -71.271875 -217.595364 -323.575946 18.793478</t>
  </si>
  <si>
    <t>3 -440.603603 -28.488876 909.210017 341.833950 -283.985425 -29.092877 -246.117012 -281.117497 58.357571</t>
  </si>
  <si>
    <t>3 -320.728149 25.449738 518.940897 282.075273 -133.408838 -45.640514 -32.638822 -183.383684 -110.669876</t>
  </si>
  <si>
    <t>3 -31.106416 -7.167264 131.819324 -26.108659 14.701661 -22.338509 -82.924355 -27.809077 50.931977</t>
  </si>
  <si>
    <t>3 -117.382336 -3.856992 327.759240 53.337530 -8.489148 -76.883161 -76.816781 -136.315225 38.646129</t>
  </si>
  <si>
    <t>4 -176.608516 12.462981 209.033256 233.701385 -57.408859 20.924298 -114.805984 -92.170684 -35.128553</t>
  </si>
  <si>
    <t>3 -53.254221 -20.765265 131.954270 66.924251 -23.420350 -18.724343 -52.596901 -25.175061 -4.942576</t>
  </si>
  <si>
    <t>3 -186.037647 -3.529159 232.770201 213.687549 -56.819958 2.934858 -44.137601 -101.855933 -57.013889</t>
  </si>
  <si>
    <t>3 -1519.250298 -557.537743 3405.873283 642.913159 -293.265293 -602.221831 -322.834048 -1093.220508 339.511341</t>
  </si>
  <si>
    <t>3 -256.942158 12.045078 520.797111 266.831256 -126.226978 -37.983403 -176.850331 -170.882727 -30.791629</t>
  </si>
  <si>
    <t>3 -122.503101 -42.933456 345.182435 283.543486 -141.457162 -42.303903 -164.475509 -185.606756 70.552124</t>
  </si>
  <si>
    <t>3 -22.661725 -7.290265 44.000684 35.768369 -8.254971 -3.298647 -31.788293 -17.334136 10.858481</t>
  </si>
  <si>
    <t>3 -19.847271 -7.324370 61.794555 45.067444 -29.931662 -21.802171 -16.567143 -46.033178 34.643608</t>
  </si>
  <si>
    <t>3 -794.746033 71.679710 1783.760451 630.127317 -411.863609 -117.318896 -41.379636 -684.147648 -436.120680</t>
  </si>
  <si>
    <t>3 -5222.494151 332.908415 7989.534788 2132.616167 177.763903 -1126.163882 -3520.889702 -1285.180125 521.824709</t>
  </si>
  <si>
    <t>3 -662.924271 81.173099 1292.211631 722.668215 -266.428650 -146.488035 -154.130485 -494.242606 -371.844200</t>
  </si>
  <si>
    <t>3 -414.771339 53.119643 666.010875 636.825062 -193.820007 -68.661084 -251.478096 -362.579134 -64.650603</t>
  </si>
  <si>
    <t>3 -1176.541281 24.490191 1639.952621 395.687504 -221.028840 124.244854 -131.081728 -294.801711 -360.935127</t>
  </si>
  <si>
    <t>3 -899.493411 148.417905 1478.358396 954.071860 -422.658702 -123.520263 -196.593757 -615.216153 -323.373425</t>
  </si>
  <si>
    <t>3 -478.575698 97.738901 680.965118 633.505211 -156.956943 -103.792082 -309.380351 -317.788069 -45.722647</t>
  </si>
  <si>
    <t>3 -562.670699 66.182424 577.159162 502.916581 -134.798717 -78.375879 -56.832691 -329.594368 16.007903</t>
  </si>
  <si>
    <t>3 -36.247074 -5.845510 121.005701 50.162535 -15.631044 -22.349819 -87.916798 -40.841786 37.663045</t>
  </si>
  <si>
    <t>3 -192.220786 -25.989715 146.488829 51.260002 101.607105 3.951916 -40.807280 -43.766839 -0.525210</t>
  </si>
  <si>
    <t>3 -516.617437 100.851284 886.948563 475.092467 -242.333684 -47.417229 -201.699643 -255.827754 -199.000714</t>
  </si>
  <si>
    <t>3 -188.731422 18.347572 248.741282 126.314905 23.866975 -8.072464 -126.161367 -62.146601 -32.161106</t>
  </si>
  <si>
    <t>3 -1374.763589 125.227896 1508.891540 1447.643881 -512.551365 -438.170185 -241.999063 -732.121109 217.825249</t>
  </si>
  <si>
    <t>4 13.861220 -50.449398 -7.897379 127.254763 -58.733609 -22.107288 -40.057977 -20.942905 59.072054</t>
  </si>
  <si>
    <t>3 -95.871628 -8.807296 96.774362 4.314121 30.913482 1.381314 25.649485 -53.588394 -0.767137</t>
  </si>
  <si>
    <t>4 -340.398833 11.843826 341.130361 485.286790 -136.206501 48.917214 -187.113961 -197.823368 -25.638865</t>
  </si>
  <si>
    <t>3 -321.038626 -20.776793 446.316108 351.341967 -86.357876 15.209693 -205.167921 -171.804048 -7.727330</t>
  </si>
  <si>
    <t>3 -493.011360 57.737276 811.144032 588.070843 -201.265857 -7.725718 -95.586977 -376.769943 -282.595317</t>
  </si>
  <si>
    <t>3 -117.179891 -7.418272 237.056406 151.917599 -39.137166 1.518290 -185.242317 -71.610519 30.094477</t>
  </si>
  <si>
    <t>3 -607.114439 21.298153 1038.894441 1035.764792 -379.223460 44.601398 -545.339768 -338.101726 -270.790597</t>
  </si>
  <si>
    <t>3 -68.171646 -25.568761 102.715222 80.212267 -13.177232 25.122938 -32.981465 -52.260084 -15.892067</t>
  </si>
  <si>
    <t>3 -788.333369 -33.443200 1412.234170 792.241292 -67.183892 -92.299631 -469.307079 -646.339781 -107.577497</t>
  </si>
  <si>
    <t>3 -76.831464 10.563694 229.646594 105.980523 -59.005011 -31.597731 -69.406250 -83.278704 -26.072181</t>
  </si>
  <si>
    <t>3 -78.290582 -174.248668 641.323930 183.692854 -156.926846 -0.880909 131.245336 -415.308410 -130.619786</t>
  </si>
  <si>
    <t>3 -5076.781190 496.034594 5722.100873 4671.509897 -663.077101 -167.005744 -1166.347319 -2304.765332 -1511.727360</t>
  </si>
  <si>
    <t>3 -369.584220 18.109332 786.076004 276.814737 -75.258735 -94.387686 -247.087355 -204.610896 -90.076410</t>
  </si>
  <si>
    <t>3 -3884.470983 -179.580648 7700.378747 3163.352748 680.940642 -1181.547807 -852.251091 -3610.157387 -1836.673019</t>
  </si>
  <si>
    <t>3 -65.880487 -15.106490 150.307147 80.324816 -33.529589 -22.479955 3.623984 -74.191348 -23.069047</t>
  </si>
  <si>
    <t>3 -550.428402 -187.440520 879.623909 438.652062 98.228230 -8.223095 -501.740750 -318.473289 149.795266</t>
  </si>
  <si>
    <t>3 -509.860601 83.774919 712.007385 678.951046 -257.724846 -31.957721 -309.276099 -190.919577 -174.996451</t>
  </si>
  <si>
    <t>3 -969.747646 -178.793064 2075.552572 670.206805 -214.206037 -516.627180 -713.594320 -734.456374 581.635167</t>
  </si>
  <si>
    <t>3 -1973.000456 -916.479236 3332.122968 1579.114808 -658.618695 -128.848263 -165.348036 -611.099319 -457.884245</t>
  </si>
  <si>
    <t>3 -729.376216 -5.559547 1253.962249 916.342165 -363.556256 -129.300155 -174.150121 -526.770128 -241.603935</t>
  </si>
  <si>
    <t>3 -418.973263 -206.428226 326.950987 222.842706 131.742194 81.152673 215.127379 -165.607218 -186.811322</t>
  </si>
  <si>
    <t>4 -207.625794 -23.298650 321.841869 353.867432 -91.722240 -34.296993 -136.953026 -135.457512 -46.358051</t>
  </si>
  <si>
    <t>3 -3084.152540 588.971487 4214.245344 2286.826914 -210.676230 268.434064 -1110.362836 -1813.854539 -1139.440773</t>
  </si>
  <si>
    <t>3 -86.386187 -47.759384 182.135289 119.524188 -11.439108 -12.846393 -98.636871 -74.001991 29.408241</t>
  </si>
  <si>
    <t>4 -635.657099 92.808700 554.226351 767.186232 -193.071179 15.445541 -105.366660 -260.382249 -235.193497</t>
  </si>
  <si>
    <t>3 -1694.615080 24.949356 3307.842185 861.940276 -259.387299 12.834378 -383.654571 -986.087587 -883.842267</t>
  </si>
  <si>
    <t>3 -1106.555448 99.069276 1301.647457 880.097454 -202.501492 -3.383848 -306.687513 -370.878663 -290.814146</t>
  </si>
  <si>
    <t>3 -1652.021197 168.144525 3390.029116 2201.062432 -1038.127599 -216.719367 -903.865768 -1382.270838 -566.245510</t>
  </si>
  <si>
    <t>3 -107.812230 -5.436812 245.597854 211.098566 -47.626289 70.064080 -169.264182 -155.440704 -41.181662</t>
  </si>
  <si>
    <t>3 -64.138009 -9.069840 104.571966 99.939913 -22.616828 -7.616845 -28.601899 -70.111086 -2.358465</t>
  </si>
  <si>
    <t>3 -1021.855206 134.218510 2638.494525 1143.501166 -545.208620 -287.969667 -527.920938 -990.760960 -542.509805</t>
  </si>
  <si>
    <t>3 -1177.218677 134.346187 2739.486342 1936.156073 -849.710830 -165.562980 -1177.026014 -854.923935 -585.559425</t>
  </si>
  <si>
    <t>3 -335.451985 -30.234901 571.353014 267.918262 -32.596526 -45.290759 -197.560557 -193.137444 -5.004377</t>
  </si>
  <si>
    <t>3 -64.779659 9.990769 134.023119 30.744516 -0.641321 -30.870193 -50.537557 -56.293364 28.362183</t>
  </si>
  <si>
    <t>3 -1555.407785 -18.068011 1863.747968 1636.021646 326.690673 -663.352717 -591.207578 -974.802535 -23.630907</t>
  </si>
  <si>
    <t>3 -1945.111691 219.286721 3521.313071 1230.624348 -839.741272 -208.644559 -343.142647 -1267.225602 -367.382177</t>
  </si>
  <si>
    <t>3 -5815.309922 1789.930397 7713.570505 4524.283532 -2215.009977 -586.256404 -1957.925204 -2672.374019 -780.961826</t>
  </si>
  <si>
    <t>3 -493.637253 22.090892 541.277633 488.544998 -53.259610 -65.853057 -91.592041 -208.592276 -138.985173</t>
  </si>
  <si>
    <t>3 -1090.141824 -85.700318 1423.733220 979.295518 -450.561477 -57.656447 -440.789139 -668.331545 390.134049</t>
  </si>
  <si>
    <t>3 -329.353744 -25.783941 502.087773 370.872290 -39.573122 -105.402405 -203.838109 -142.946576 -26.068912</t>
  </si>
  <si>
    <t>3 -170.449935 -118.837074 542.844968 177.762814 52.955006 -102.147590 -198.066390 -288.250862 104.185423</t>
  </si>
  <si>
    <t>3 -915.441732 112.179050 1454.771462 1389.727335 -350.731261 343.265432 -856.994133 -720.044297 -456.739215</t>
  </si>
  <si>
    <t>3 -1018.737235 -99.562148 1864.700009 556.913504 -442.155220 -62.982402 37.851142 -560.220538 -275.821890</t>
  </si>
  <si>
    <t>3 -3322.967979 610.182684 5009.855016 3835.563713 -1825.316168 -380.037839 -627.028693 -2480.073561 -820.206675</t>
  </si>
  <si>
    <t>4 -93.327911 -3.702992 122.147734 191.664588 -51.558414 -10.185800 -92.685912 -49.441232 -12.910842</t>
  </si>
  <si>
    <t>3 -20625.543111 576.849104 29737.175153 19780.409770 -5411.375402 -2868.424463 -6012.993110 -10663.484772 -4512.821832</t>
  </si>
  <si>
    <t>3 -1143.182331 55.638046 2156.162252 1444.428670 -595.657229 -67.431053 -357.531681 -889.120955 -603.313427</t>
  </si>
  <si>
    <t>3 -3212.352062 -289.609303 6318.146084 2071.277209 -1150.988847 -222.545668 -1296.974896 -1597.760769 -619.222636</t>
  </si>
  <si>
    <t>3 -846.475021 91.161879 1671.954783 282.559999 -347.487832 -10.562669 -127.451611 -255.555839 -458.151251</t>
  </si>
  <si>
    <t>3 -1041.894771 152.210564 1624.655316 1365.396509 -510.630552 -17.630475 -589.934000 -655.526644 -326.659604</t>
  </si>
  <si>
    <t>3 -6217.562158 613.116702 15586.682145 5843.839826 -3420.009210 -1127.072908 -2866.080470 -5418.875666 -2994.095936</t>
  </si>
  <si>
    <t>3 -477.268188 -223.314359 1320.857580 964.927795 -446.203633 -277.833630 -24.082432 -785.312869 -51.787852</t>
  </si>
  <si>
    <t>3 -197.302133 -1.896941 386.815075 261.891525 -62.154236 -37.924179 -274.344782 -136.920049 61.832573</t>
  </si>
  <si>
    <t>3 -240.522186 57.977594 345.116280 123.542193 -113.545461 -7.129910 3.767121 -143.729968 -25.477921</t>
  </si>
  <si>
    <t>4 -270.736126 6.711965 244.777530 377.685266 -89.415235 -61.119547 -126.752207 -113.618545 32.465349</t>
  </si>
  <si>
    <t>3 -80.804670 -5.848090 108.912478 40.447437 -5.701118 -9.186062 -6.846407 -40.905699 -0.069121</t>
  </si>
  <si>
    <t>4 -103.951995 -49.418387 80.412081 128.376741 88.980702 -56.286343 -131.447939 -23.290894 66.624856</t>
  </si>
  <si>
    <t>3 -694.717662 -95.069596 759.512229 750.205842 -224.400100 -139.468411 -146.581395 -104.804859 -104.680909</t>
  </si>
  <si>
    <t>3 -229.237129 -41.598156 290.620409 175.143984 -18.007246 -14.286575 -63.755783 -67.764145 -31.116357</t>
  </si>
  <si>
    <t>3 -1490.776005 -248.000752 2594.871852 994.853427 90.500535 -845.047627 -589.393878 -1579.780946 1072.767421</t>
  </si>
  <si>
    <t>3 -1026.463254 -137.567301 1879.260798 5.611170 103.282400 31.252059 261.116961 -675.530392 -440.972750</t>
  </si>
  <si>
    <t>9 -64.745940 -24.763480 80.364622 43.433563 -20.871733 -17.652730 -57.121621 -67.850141 129.206733</t>
  </si>
  <si>
    <t>3 -2788.429339 492.173676 6486.226358 2963.818034 -1768.052431 -567.079417 -932.147741 -2183.436809 -1703.091511</t>
  </si>
  <si>
    <t>3 -899.430017 120.340331 1191.678328 704.140051 8.607330 -104.773963 -687.892309 -376.821338 44.141170</t>
  </si>
  <si>
    <t>3 -1875.389790 -89.975667 3396.757592 1348.940312 -1015.353434 -282.487489 -825.036645 -521.295090 -136.201109</t>
  </si>
  <si>
    <t>3 -456.940399 22.556211 1038.347799 620.158297 -300.737652 -99.008879 -375.375650 -337.412648 -111.590599</t>
  </si>
  <si>
    <t>4 -2153.016640 -40.283915 2863.372308 3733.652523 -1242.579587 -365.143026 -1635.234313 -1348.644025 187.862570</t>
  </si>
  <si>
    <t>3 -330.626466 12.821333 514.807603 368.677991 -167.321125 0.473361 -192.872976 -262.054203 56.088944</t>
  </si>
  <si>
    <t>3 -101.341812 18.158206 113.742262 77.970290 5.714892 -10.507290 -33.506739 -53.153995 -17.077141</t>
  </si>
  <si>
    <t>9 -87.498837 -15.883839 69.227207 85.056947 -27.444627 -18.846720 -50.015881 -87.320194 132.725131</t>
  </si>
  <si>
    <t>3 -169.735260 -0.995402 238.875791 221.972584 -62.943529 -13.203325 -127.292959 -59.043409 -27.636057</t>
  </si>
  <si>
    <t>3 -35.812007 -13.112020 150.017169 54.830933 -28.283865 -24.833925 -87.324710 -39.610973 24.128031</t>
  </si>
  <si>
    <t>3 -1915.376330 239.006996 1911.176564 1771.514760 -267.775714 -365.440565 -248.810273 -1102.774221 -21.552856</t>
  </si>
  <si>
    <t>4 -1500.503322 182.598509 1958.480168 2001.296133 -489.821098 446.447614 -1003.997682 -1029.416633 -565.095893</t>
  </si>
  <si>
    <t>3 -63.710257 0.592147 306.962052 139.302985 -80.673440 -52.570799 -111.751622 -116.281256 -21.870592</t>
  </si>
  <si>
    <t>3 -62.716116 -89.464519 234.257562 106.090296 -7.070660 -7.093770 -127.013973 -60.669475 13.677945</t>
  </si>
  <si>
    <t>3 -1282.606127 -35.093609 1741.499734 995.988985 -476.787192 83.694056 -363.024232 -871.117530 207.429910</t>
  </si>
  <si>
    <t>3 -36.671999 -2.262099 119.047586 48.262678 -18.151207 -20.914768 -86.530665 -38.571414 35.790965</t>
  </si>
  <si>
    <t>3 -3308.847543 -29.625395 8385.058729 2366.200666 -2090.443392 -119.611065 -1363.403309 -1972.642260 -1866.712240</t>
  </si>
  <si>
    <t>3 -19009.093046 648.471496 25198.794217 11601.004999 -2780.444996 659.497898 -7675.413542 -7699.180944 -943.912279</t>
  </si>
  <si>
    <t>3 -510.306340 -94.036579 698.345270 474.134751 -22.635443 -27.461599 -280.946817 -197.778561 -39.320437</t>
  </si>
  <si>
    <t>3 -58248.783312 13947.294549 68986.043146 61121.902676 -32538.721267 -3881.720878 2799.300800 -33888.731009 -18296.965482</t>
  </si>
  <si>
    <t>3 -354.183594 32.649833 417.676603 364.777168 -92.592182 -45.518086 -156.120084 -212.172263 45.478180</t>
  </si>
  <si>
    <t>3 -603.916014 93.228685 1306.280132 1076.406477 -462.719239 -217.795280 -336.099452 -539.087174 -316.304659</t>
  </si>
  <si>
    <t>4 -1707.601906 541.823282 2352.114292 2815.445426 -963.720447 -484.721742 -415.341450 -1473.669961 -664.342099</t>
  </si>
  <si>
    <t>3 -597.761769 86.834097 1009.967080 608.861392 -259.600813 59.013251 -55.176475 -506.078491 -346.061337</t>
  </si>
  <si>
    <t>4 -1221.821661 160.644398 1508.617068 1719.279347 -513.867518 -251.906050 -536.902219 -757.446962 -106.604196</t>
  </si>
  <si>
    <t>3 -100.199944 2.302782 184.381032 52.148475 -14.069243 -7.861194 -19.838797 -71.222164 -25.641799</t>
  </si>
  <si>
    <t>4 -142.348729 9.290381 143.772070 391.141509 -120.355436 -22.907146 -88.899437 -134.586976 -35.110040</t>
  </si>
  <si>
    <t>4 -92.574111 -8.587469 98.718117 136.050918 -18.198227 -14.798742 -28.116899 -52.298856 -20.195208</t>
  </si>
  <si>
    <t>3 -49.903855 -9.505860 141.707718 68.754833 -32.129458 -15.304109 -38.817796 -50.885769 -13.916134</t>
  </si>
  <si>
    <t>3 -1584.308726 -45.730539 2575.056716 1247.455541 -463.429181 -471.329146 360.371112 -628.374648 -989.724215</t>
  </si>
  <si>
    <t>3 -1066.951438 195.416773 1285.355106 907.266520 -169.722954 -67.772686 -312.492787 -627.048747 -144.068174</t>
  </si>
  <si>
    <t>3 -219.707066 -1.705268 617.016127 147.484074 -103.084187 -81.932652 -215.848059 -164.287660 22.061350</t>
  </si>
  <si>
    <t>3 -394.682174 13.901518 686.994217 432.350631 -171.713495 -100.516591 -132.947346 -168.035252 -165.353530</t>
  </si>
  <si>
    <t>3 -59.702361 -25.234845 117.506331 86.964568 -32.202787 -28.823130 -29.513017 -1.087417 -27.908064</t>
  </si>
  <si>
    <t>4 -2371.236348 363.714142 2790.381618 3291.842943 -1150.938324 171.972286 -1685.742628 -822.662304 -587.349025</t>
  </si>
  <si>
    <t>4 -2017.090183 -109.377544 2270.483799 3423.653629 -750.685748 -209.915561 -1082.677940 -1256.834126 -267.579703</t>
  </si>
  <si>
    <t>3 -2095.362999 -111.781477 1397.126239 998.465086 70.826026 260.127848 610.558421 -988.355666 -141.622118</t>
  </si>
  <si>
    <t>3 -1453.808997 154.892843 1813.144516 1134.758477 -383.344202 -62.813938 -217.361750 -632.404163 -353.079534</t>
  </si>
  <si>
    <t>4 -1369.507889 232.932443 1420.597965 1442.937565 -408.705263 -43.481143 -141.538492 -680.755993 -452.487218</t>
  </si>
  <si>
    <t>4 -138.553950 15.717077 188.412139 222.203252 -55.869450 -15.590784 -155.928328 -92.180589 31.788506</t>
  </si>
  <si>
    <t>3 -1747.794887 -484.360704 4096.796476 890.850233 -36.464546 -248.448043 -399.820399 -1201.972342 -868.800041</t>
  </si>
  <si>
    <t>9 -103.344826 -52.052317 79.816506 54.738817 1.800526 -30.874565 -63.038362 -82.965612 195.918621</t>
  </si>
  <si>
    <t>3 -406.313054 -76.651531 738.642708 497.175017 -173.434124 -132.952632 16.203434 -375.181772 -87.495545</t>
  </si>
  <si>
    <t>3 -388.528082 -2.008272 424.244219 379.558442 -135.164861 -16.009216 -45.293835 -186.961249 -29.840656</t>
  </si>
  <si>
    <t>3 -1187.977534 35.008995 1483.130045 675.937978 -430.257512 105.084256 -193.681384 -437.358800 -49.895913</t>
  </si>
  <si>
    <t>4 -37.112976 -6.891188 69.313112 85.908281 -40.098620 -3.356656 -58.048728 -29.326865 19.612678</t>
  </si>
  <si>
    <t>3 -44.795609 -57.299267 226.840985 77.164930 -76.055877 -30.260067 5.330090 -62.433980 -38.492817</t>
  </si>
  <si>
    <t>4 -263.824854 -0.178777 313.514047 531.556226 -139.749026 -24.148627 -240.619909 -124.809582 -51.741493</t>
  </si>
  <si>
    <t>4 -727.588285 84.735023 1011.454481 1039.038990 -504.087329 -359.214518 73.551026 -642.943921 25.041546</t>
  </si>
  <si>
    <t>3 -228.081246 -5.124288 240.699156 182.740214 -75.923872 -100.710192 -15.562818 -118.732149 120.690188</t>
  </si>
  <si>
    <t>4 -362.449775 -15.515053 282.705968 443.020703 -88.338374 -60.388565 -107.386123 -143.689642 52.035639</t>
  </si>
  <si>
    <t>3 -75.778352 8.190357 120.927595 90.066611 -17.424250 -27.695540 -87.654428 -53.801671 43.168350</t>
  </si>
  <si>
    <t>4 -67.926867 0.176071 50.434855 151.451370 -32.212939 -2.806654 -16.805160 -63.134255 -19.176892</t>
  </si>
  <si>
    <t>3 -81.340545 -3.042365 134.256518 62.942371 -31.608839 5.464033 -26.452304 -38.739638 -21.479729</t>
  </si>
  <si>
    <t>3 -369.196497 -1.865494 868.342165 418.827099 -192.574746 -88.101694 -36.596989 -346.951515 -251.885845</t>
  </si>
  <si>
    <t>3 -3191.239052 -140.567519 4609.346674 3559.057263 -1030.288417 -51.612854 -34.732008 -1951.154239 -1768.843070</t>
  </si>
  <si>
    <t>3 -37793.816306 6462.125666 62775.304658 23145.751428 -8560.574217 -2455.395067 -17055.277090 -18115.395339 -8402.989997</t>
  </si>
  <si>
    <t>3 -430.555345 61.736312 465.100774 435.189197 -42.348629 -16.083220 -281.424851 -226.781052 35.162321</t>
  </si>
  <si>
    <t>3 -204.502963 -37.438386 390.555165 41.474745 -71.838302 -76.273003 -43.428719 -170.697471 172.145920</t>
  </si>
  <si>
    <t>3 -75.016712 -4.578929 204.228874 69.645455 3.331978 -45.923896 -72.700871 -80.185273 1.198536</t>
  </si>
  <si>
    <t>3 -457.298104 -14.837734 1009.309615 297.160917 -33.371872 -31.611016 -470.767685 -266.856903 -31.731132</t>
  </si>
  <si>
    <t>3 -52.594024 1.513499 212.765444 32.648634 -12.867690 -24.173518 -70.112199 -73.339684 -13.840995</t>
  </si>
  <si>
    <t>3 -1203.215694 -133.102522 2571.795147 1032.197849 166.364284 -561.976803 -392.829071 -1107.229412 -372.016422</t>
  </si>
  <si>
    <t>3 -443.343455 27.297999 859.919404 399.218626 -264.966983 5.230882 -287.332730 -219.104808 -76.922359</t>
  </si>
  <si>
    <t>3 -806.125018 27.780671 1587.307781 1195.153031 -406.822095 -140.423340 -460.482195 -637.885511 -358.510851</t>
  </si>
  <si>
    <t>3 -194.790913 -2.148783 347.856047 143.337933 -56.710138 -23.574081 -97.617957 -93.299781 -23.054320</t>
  </si>
  <si>
    <t>3 -1163.354796 37.306458 2252.284720 1800.051131 -582.979106 -140.775619 -749.830208 -938.399171 -514.313730</t>
  </si>
  <si>
    <t>3 -265.873461 49.034049 429.431037 369.026465 -94.589358 -20.524077 -130.005593 -221.089095 -115.411936</t>
  </si>
  <si>
    <t>3 -7199.652394 1052.592991 8007.828035 3846.085345 -2086.809221 829.796878 1014.918029 -3498.933717 -1965.858097</t>
  </si>
  <si>
    <t>3 -297.281292 -46.653960 997.692933 -357.540368 549.738856 -356.465170 -1011.086728 -78.446930 600.028919</t>
  </si>
  <si>
    <t>3 -53.081750 5.371438 68.367762 56.034212 -27.763959 -3.800260 -47.728131 -23.426211 26.026576</t>
  </si>
  <si>
    <t>4 -7176.803632 1465.279546 4982.770448 5699.923404 -255.407055 31.699681 -2118.983887 -2815.527902 186.947596</t>
  </si>
  <si>
    <t>3 -463.618578 27.322745 1058.903786 604.828381 -273.718437 -157.922246 -311.298341 -256.156037 -228.344474</t>
  </si>
  <si>
    <t>3 -135.368296 -93.505766 418.382621 38.981492 19.822586 -101.991022 -183.466679 -88.711965 125.854397</t>
  </si>
  <si>
    <t>3 -98.091575 -6.386057 124.352810 107.908135 -23.686789 15.788433 -68.854864 -38.801057 -12.230657</t>
  </si>
  <si>
    <t>3 -504.815868 -44.866292 1449.497365 807.500464 -408.167219 -76.338580 -397.481634 -521.857097 -303.476448</t>
  </si>
  <si>
    <t>3 -8306.448127 578.477070 10917.008225 4538.945585 -3359.509973 -1193.440908 -2370.017102 -5217.703853 4412.647169</t>
  </si>
  <si>
    <t>3 -2328.196444 612.224088 2923.126230 1868.991823 -820.848293 -156.120022 -132.310405 -1129.600762 -837.285127</t>
  </si>
  <si>
    <t>3 -398.682833 20.290843 420.366069 283.322571 2.870480 38.556046 -104.091615 -236.189579 -26.447538</t>
  </si>
  <si>
    <t>3 -1901.085103 464.946248 2896.844899 1947.634459 -863.496314 -200.273434 -449.745108 -1307.617401 -587.225899</t>
  </si>
  <si>
    <t>3 -113.408359 -9.509772 207.033343 188.553682 -60.187872 -13.527530 -107.091097 -92.742697 0.878335</t>
  </si>
  <si>
    <t>3 -75.123054 2.817361 115.115091 86.992936 -23.439790 -9.801865 -34.090022 -46.469595 -16.001682</t>
  </si>
  <si>
    <t>3 -1749.738282 -303.642959 3886.092482 1586.837460 -818.073427 -45.734655 -590.137806 -1084.763641 -880.861208</t>
  </si>
  <si>
    <t>3 -918.560803 68.584943 2263.555723 1070.317854 -398.967001 -50.989399 -776.096101 -744.511535 -513.338188</t>
  </si>
  <si>
    <t>3 -524.909645 -59.094052 777.728375 685.047724 -148.386480 -116.049736 -366.319477 -299.139031 51.112346</t>
  </si>
  <si>
    <t>3 -243.328503 -16.716054 608.683768 300.905141 -69.263256 -123.400805 -116.655899 -254.109851 -86.117700</t>
  </si>
  <si>
    <t>3 -937.496047 84.711306 1568.473301 198.342834 -142.072888 -124.237300 -182.474570 -374.412595 -90.848501</t>
  </si>
  <si>
    <t>3 -3528.715494 448.836867 5030.972284 4566.353329 -1207.098812 960.876089 -2272.543441 -2543.806303 -1454.910301</t>
  </si>
  <si>
    <t>4 -15490.212703 4076.678500 20174.970141 25319.612792 -6910.708904 -5119.106731 -3072.253760 -10281.703435 -8697.376613</t>
  </si>
  <si>
    <t>3 -540.218123 -192.349974 966.827669 407.793603 -132.110035 -106.606804 48.426215 -168.655526 -283.123246</t>
  </si>
  <si>
    <t>3 -1078.670840 -71.330092 1536.492854 64.849011 -28.130897 121.735307 121.239109 -266.761941 -399.431905</t>
  </si>
  <si>
    <t>3 -53.201631 -1.675326 172.635680 46.692622 -6.995503 -18.000788 -89.729076 -65.915553 16.188320</t>
  </si>
  <si>
    <t>3 -1140.600454 135.231808 1875.072337 972.769856 -706.487489 -137.874091 -4.910550 -630.415140 -362.792983</t>
  </si>
  <si>
    <t>4 -706.694328 141.894182 1103.937195 1178.658684 -144.384209 -362.470949 -563.683310 -462.878792 -184.388482</t>
  </si>
  <si>
    <t>3 -213.830876 -3.680810 365.993851 245.447812 -65.365062 -76.740970 -108.757441 -155.672845 12.602549</t>
  </si>
  <si>
    <t>3 -1089.034236 -297.633793 1585.343937 974.219516 -162.874581 48.435534 -302.611757 -492.906172 -262.949760</t>
  </si>
  <si>
    <t>3 -216.644643 10.786749 291.071947 212.001685 -27.687212 -14.504308 -203.028540 -155.059749 103.057445</t>
  </si>
  <si>
    <t>3 -33366.810914 1225.370864 70551.726214 38492.141452 -9792.705912 -9196.029280 -18632.755225 -23946.798806 -15334.760945</t>
  </si>
  <si>
    <t>3 -3272.148993 583.787248 5303.952837 3352.972424 -1688.981010 -6.471557 -1024.321254 -2051.955560 -1196.857186</t>
  </si>
  <si>
    <t>3 -1534.472473 -27.229786 2096.140087 1068.552293 -224.013304 -21.041220 -931.382214 -690.347207 263.769125</t>
  </si>
  <si>
    <t>4 -360.733530 7.975267 433.654934 474.103322 -161.681122 18.193298 -94.979153 -195.097415 -121.438789</t>
  </si>
  <si>
    <t>3 -201.571848 -158.534105 794.336365 289.154831 -181.974281 -70.212904 -137.143970 -236.501565 -97.555625</t>
  </si>
  <si>
    <t>3 -98.201787 12.277896 105.848382 77.194596 -51.139500 32.438205 -28.126114 -60.544007 10.251225</t>
  </si>
  <si>
    <t>3 -4.897499 -31.591274 84.666996 36.669869 -6.419662 -16.601777 -48.656206 -36.400069 23.228713</t>
  </si>
  <si>
    <t>3 -690.450559 16.894164 1641.728421 536.663478 -361.063877 -138.023909 -455.620768 -562.181966 12.046663</t>
  </si>
  <si>
    <t>3 -429.146490 57.140166 664.236777 646.101506 -165.816465 145.915383 -423.441816 -351.349419 -143.644178</t>
  </si>
  <si>
    <t>3 -11232.743473 1862.734518 23417.241206 3594.842908 -1656.560804 -2556.547381 -7479.665623 -7246.661091 1297.150507</t>
  </si>
  <si>
    <t>3 -270.723664 25.949503 430.796281 420.198539 -194.577175 12.397894 -166.634664 -140.007541 -117.401135</t>
  </si>
  <si>
    <t>3 -17200.300322 -1326.243084 23245.500239 17319.005045 -5526.878355 -2258.647964 189.267793 -8144.757704 -6297.088705</t>
  </si>
  <si>
    <t>3 -210.107938 3.744470 442.927301 188.637785 -40.490070 -75.449386 -180.002605 -147.017058 17.754502</t>
  </si>
  <si>
    <t>3 -1923.340448 150.830671 2818.684034 1474.115623 -575.982233 -482.682689 -239.314647 -1195.290860 -27.046104</t>
  </si>
  <si>
    <t>3 -186.954718 0.403765 351.645220 275.974638 -78.962702 -12.697130 -128.477045 -222.359493 1.426804</t>
  </si>
  <si>
    <t>3 -43.759677 -1.871487 83.147721 29.383064 -16.272553 1.018877 -21.557989 -24.145178 -5.943296</t>
  </si>
  <si>
    <t>9 -155.100684 -31.733941 166.210668 88.591605 -54.286302 -25.633833 -89.497824 -78.366058 179.814181</t>
  </si>
  <si>
    <t>9 -1057.591150 -43.570033 1140.130360 175.478789 -375.235903 -156.849040 -640.630393 -834.068659 1792.314243</t>
  </si>
  <si>
    <t>4 -3235.291308 326.673690 3604.075147 4302.743799 -755.988758 47.065527 -1862.142532 -1950.880679 -476.297238</t>
  </si>
  <si>
    <t>3 -1245.243263 5.525962 2249.784010 688.784477 -146.382092 -194.772871 -766.991611 -427.318012 -163.399465</t>
  </si>
  <si>
    <t>3 -19.978868 -3.445769 53.422021 49.351490 -11.049011 7.339529 -31.106658 -42.256713 -2.276317</t>
  </si>
  <si>
    <t>3 -672.256759 92.563214 1110.879534 217.973870 -60.620594 -49.740366 -250.276866 -303.327394 -85.204063</t>
  </si>
  <si>
    <t>3 -9.012211 -16.821264 64.781728 15.696470 -7.516644 4.046564 -48.312041 -13.381344 10.518216</t>
  </si>
  <si>
    <t>3 -120.453988 3.659600 213.237442 127.338347 -5.027783 -13.930423 -52.056005 -101.071866 -51.697412</t>
  </si>
  <si>
    <t>3 -59.391732 -3.093454 193.761314 67.309575 -48.437045 -25.467667 -56.127795 -63.050365 -5.503313</t>
  </si>
  <si>
    <t>3 -1242.980098 184.954811 2265.674557 1295.189292 -703.690515 -153.247316 -523.287469 -824.018207 -298.605448</t>
  </si>
  <si>
    <t>4 -1728.347845 -952.240110 2355.119175 2408.868738 -405.741550 -667.907065 -991.464777 -75.183974 56.877855</t>
  </si>
  <si>
    <t>3 -1021.643589 115.066335 2565.262320 657.874477 -297.998343 -382.716816 -547.169128 -869.176231 -219.511100</t>
  </si>
  <si>
    <t>3 -2577.374000 57.230224 5396.683277 3503.867159 -1390.008310 -756.919135 -336.442206 -2068.333363 -1828.719068</t>
  </si>
  <si>
    <t>4 -389.462495 -251.692236 612.791891 717.411925 -116.704492 -178.737698 -140.308299 -202.071861 -51.233754</t>
  </si>
  <si>
    <t>3 -34958.056690 3095.380711 35826.872883 34426.439044 -12972.788496 1130.005709 -8923.018449 -9706.118336 -7919.108847</t>
  </si>
  <si>
    <t>3 -377.416804 3.275797 840.794337 692.265722 -255.974857 -157.478485 -205.508833 -410.284267 -129.674945</t>
  </si>
  <si>
    <t>4 -784.116067 -316.545036 352.950177 1019.655590 398.614072 -165.215650 214.096932 -616.784791 -102.669776</t>
  </si>
  <si>
    <t>3 -9640.569178 1625.583265 15251.816023 7042.891910 -3587.612477 -2603.947862 -381.079938 -5647.019693 -2060.196136</t>
  </si>
  <si>
    <t>3 -236.731637 31.035865 394.284157 194.907980 179.896970 -110.783315 -243.317681 -238.142661 28.843063</t>
  </si>
  <si>
    <t>3 -218.313424 32.150725 585.647439 196.957638 -165.823774 -71.428812 -84.945872 -233.608044 -40.637359</t>
  </si>
  <si>
    <t>3 -22.956330 -16.371539 83.439360 49.316887 -32.665304 -3.041244 -54.304279 -8.379579 4.961101</t>
  </si>
  <si>
    <t>3 -6661.513712 1155.361740 11722.706948 10573.586053 -3516.009186 -1539.405321 -4763.050086 -4661.309050 -2310.406575</t>
  </si>
  <si>
    <t>3 -16.201570 -5.519659 53.959350 19.983617 -7.572776 -9.984544 -32.918192 -16.994562 15.247938</t>
  </si>
  <si>
    <t>3 -1201.137852 95.090140 1939.803682 751.102174 -167.037094 -63.877461 -323.848821 -471.237194 -558.874890</t>
  </si>
  <si>
    <t>3 -1440.819701 246.777494 2709.992137 1338.093365 -603.089901 -114.627676 -777.235826 -807.515168 -551.586805</t>
  </si>
  <si>
    <t>4 -2387.365628 514.344149 2534.679361 2741.795945 -749.056512 -471.831296 -482.166402 -1376.364430 -324.075785</t>
  </si>
  <si>
    <t>3 -47.398075 -53.755549 222.192063 63.651573 -70.234939 -29.855384 14.117482 -65.925795 -32.792996</t>
  </si>
  <si>
    <t>3 -2314.193707 -219.902631 4755.725651 2571.583740 -1102.091693 -512.505666 -818.349912 -1567.072347 -793.226652</t>
  </si>
  <si>
    <t>3 -2293.802699 -545.965665 2171.526337 255.577391 524.595798 492.982988 -203.301492 -615.811187 214.179439</t>
  </si>
  <si>
    <t>3 -6014.371706 -323.828147 12159.316265 3327.013302 -2535.972227 -705.604481 -819.024988 -3395.989441 -1691.605456</t>
  </si>
  <si>
    <t>3 -24515.297038 4764.071318 51435.893288 23722.362107 -13844.691848 -2074.671663 -12414.297456 -18004.377510 -9069.278670</t>
  </si>
  <si>
    <t>4 -480.276751 4.415716 638.991889 940.575051 -105.132402 307.478644 -275.446258 -660.551597 -370.056622</t>
  </si>
  <si>
    <t>3 -10023.169381 334.771299 7699.533414 4437.879328 1600.362922 1287.178064 596.088214 -3726.983940 -2205.782727</t>
  </si>
  <si>
    <t>4 -943.470678 142.384020 1148.341551 1297.371488 -383.631647 -102.788543 -406.363009 -524.806977 -227.043538</t>
  </si>
  <si>
    <t>4 -308.519771 -1.581846 408.749052 489.132594 -160.270883 -67.122771 -172.911735 -190.208916 2.731613</t>
  </si>
  <si>
    <t>3 -1309.519807 -38.944986 3127.771470 739.870367 -301.114224 -517.495598 -102.805984 -717.426792 -880.344381</t>
  </si>
  <si>
    <t>3 -1186.371915 117.997631 2300.413404 1249.846583 -559.061758 -209.062717 -341.419839 -724.576681 -647.773105</t>
  </si>
  <si>
    <t>3 -1663.218853 344.714867 2566.858165 1541.671582 -788.562163 -238.080322 -762.947943 -1252.978281 252.525002</t>
  </si>
  <si>
    <t>3 -98.233783 -4.547492 162.452616 161.074424 -31.550933 -10.756636 -125.039644 -74.694431 21.293833</t>
  </si>
  <si>
    <t>3 -2035.697141 -652.596231 3139.990506 2654.128936 -718.275058 -472.252907 -961.863312 -1033.040456 79.576268</t>
  </si>
  <si>
    <t>3 -753.045721 70.573268 1857.458455 782.269765 -365.036483 -270.425335 -420.731166 -697.831381 -203.239484</t>
  </si>
  <si>
    <t>3 -68460.788831 -59.152720 186805.230826 51142.551493 -23981.190043 -23636.631469 -50850.897282 -50930.098996 -20029.842240</t>
  </si>
  <si>
    <t>3 -1401.234341 79.780325 2477.448454 2258.154405 -900.430220 -426.250219 -313.200789 -1340.387278 -433.900064</t>
  </si>
  <si>
    <t>3 -3896.705823 848.645372 7223.730250 2613.028327 -2116.084524 -351.167445 -850.667789 -2011.525819 -1459.269743</t>
  </si>
  <si>
    <t>3 -1095.066950 93.853677 2764.940355 1324.390604 -696.199909 -491.147925 -350.975159 -1001.771393 -548.036586</t>
  </si>
  <si>
    <t>3 -745.345631 108.290481 1474.296846 869.042038 -362.355836 -69.628562 -347.630599 -481.750813 -444.924403</t>
  </si>
  <si>
    <t>3 -1803.157324 247.883129 3313.380686 2333.822909 -962.970108 -198.138878 -789.333020 -1334.506414 -807.001882</t>
  </si>
  <si>
    <t>3 -5163.127265 1081.881753 8640.159188 5815.359852 -2693.796282 -549.222384 -1055.089397 -3494.574373 -2581.619489</t>
  </si>
  <si>
    <t>3 -1409.604970 31.659363 3654.602196 929.109911 -789.471674 -258.565355 -308.139647 -978.941696 -870.662533</t>
  </si>
  <si>
    <t>3 -25783.623285 9176.146701 30212.842814 23951.757833 -9808.584164 -201.933343 -4724.251688 -12973.624849 -9848.919502</t>
  </si>
  <si>
    <t>4 -4306.665814 1631.233376 5115.258414 5833.799614 -2598.333787 -1814.090149 1026.805766 -3398.660436 -1489.375664</t>
  </si>
  <si>
    <t>4 -449.775292 51.531339 313.521280 371.253713 -12.237824 22.505084 10.823394 -265.863685 -41.761980</t>
  </si>
  <si>
    <t>3 -868.338342 130.950298 1165.423785 705.058630 -325.168990 -32.814060 -224.936069 -375.872516 -174.308638</t>
  </si>
  <si>
    <t>4 -619.921213 -24.741014 847.213326 945.544097 -247.961497 23.820622 -461.319735 -346.299325 -116.343561</t>
  </si>
  <si>
    <t>4 -88.585804 13.945794 70.525881 86.908716 -9.009848 -0.215479 -15.984964 -62.487297 4.902163</t>
  </si>
  <si>
    <t>3 -867.763897 71.896957 1559.335423 579.450830 -229.881006 163.176094 -305.422017 -743.050172 -227.753156</t>
  </si>
  <si>
    <t>3 -2017.965871 315.233129 2995.351750 1331.028779 -276.880165 -56.025245 -825.139995 -880.903901 -584.723456</t>
  </si>
  <si>
    <t>4 -89.157695 11.688612 65.892504 96.460232 -11.723846 -2.279250 -6.983395 -64.787942 0.889937</t>
  </si>
  <si>
    <t>3 -75.601932 -5.526274 195.467539 59.749093 -28.015521 -33.966190 -27.725158 -74.044967 -10.337852</t>
  </si>
  <si>
    <t>3 -3090.077751 487.486409 5438.215647 1985.419094 -663.895779 -290.914439 -1225.862814 -1778.018119 -862.387918</t>
  </si>
  <si>
    <t>3 -324.647320 49.977289 572.211427 376.393642 -98.589251 44.798113 -263.169653 -150.526015 -206.451329</t>
  </si>
  <si>
    <t>3 -154.171086 25.331825 303.317057 8.821465 -17.651749 -38.683524 -130.661695 -54.568334 58.263194</t>
  </si>
  <si>
    <t>4 -9104.602735 2243.536906 8257.457323 9636.729795 -2603.332343 -365.424661 -1122.560854 -4434.822906 -2507.008630</t>
  </si>
  <si>
    <t>4 -685.860288 21.043062 551.273001 807.707314 -29.267640 -150.937548 -172.339671 -291.405636 -50.219556</t>
  </si>
  <si>
    <t>3 -76.440419 12.645389 84.632355 76.689344 -37.291137 4.622489 -19.819749 -34.527952 -10.510971</t>
  </si>
  <si>
    <t>3 -1207.943160 235.223988 1101.290590 770.841718 -219.945475 5.990711 -18.787588 -387.156791 -279.524180</t>
  </si>
  <si>
    <t>4 -109.259752 -3.151641 95.465988 138.227892 -29.930739 -9.693679 -48.474632 -69.144219 35.958966</t>
  </si>
  <si>
    <t>4 -900.461849 43.873338 871.700847 1313.656624 -193.691305 177.072485 -489.776127 -384.751369 -437.626101</t>
  </si>
  <si>
    <t>3 -4686.689380 649.449085 6219.305177 2925.215309 -764.745077 -309.362241 -743.236024 -1767.713702 -1522.268088</t>
  </si>
  <si>
    <t>3 -1587.731848 222.078650 3832.981204 2028.476433 -943.748719 -467.264636 -829.149544 -1640.274174 -615.378890</t>
  </si>
  <si>
    <t>3 -6669.641042 725.972370 12759.278721 4058.090651 -3210.521232 -1138.242772 -569.668514 -4013.232187 -1942.118101</t>
  </si>
  <si>
    <t>4 -245.513464 -0.886656 195.963362 256.240506 -109.720244 -53.355509 -89.221383 -177.109535 223.600342</t>
  </si>
  <si>
    <t>4 -650.970520 -94.072852 530.929884 657.535326 -97.462453 10.503343 180.027660 -297.651946 -238.845085</t>
  </si>
  <si>
    <t>3 -1617.128653 -444.138104 2695.457564 1775.050959 -459.258429 -260.325738 -686.462116 -852.239165 -150.989019</t>
  </si>
  <si>
    <t>4 -152.077733 2.694769 274.353388 276.392920 -78.937324 -29.540493 -178.163137 -148.136877 33.411899</t>
  </si>
  <si>
    <t>4 -634.410740 84.593317 703.833860 785.516661 -157.516419 27.470704 -287.792981 -318.636813 -203.061543</t>
  </si>
  <si>
    <t>4 -243.546979 -35.854641 228.671784 319.328518 38.423760 -24.637901 -110.590458 -119.522400 -52.274082</t>
  </si>
  <si>
    <t>3 -100.680892 15.585807 235.419380 153.496038 -15.073152 -22.200619 -94.778065 -144.662395 -27.108954</t>
  </si>
  <si>
    <t>3 -3103.040610 -311.813888 8997.852411 3924.086619 -1551.784750 -1092.098472 -1834.215587 -3050.525471 -1978.482467</t>
  </si>
  <si>
    <t>3 -806.095942 54.193798 1511.011466 689.776496 -335.308005 -123.847765 -78.906160 -571.031152 -339.800773</t>
  </si>
  <si>
    <t>3 -3277.649452 71.099931 5007.718484 4819.661595 -566.418264 -586.319205 -1919.416194 -2179.872877 -1368.834265</t>
  </si>
  <si>
    <t>3 -1004.590017 -183.034908 2087.327170 423.227769 -397.348428 -97.585244 -392.937567 -300.011353 -135.061207</t>
  </si>
  <si>
    <t>3 -492.014001 100.444040 781.112521 404.702970 -150.237998 -28.348528 -154.984941 -294.694743 -165.985673</t>
  </si>
  <si>
    <t>3 -3788.792275 732.617784 5123.129021 4435.969738 -1315.645563 -273.739137 -646.756725 -2063.529616 -2203.266395</t>
  </si>
  <si>
    <t>3 -1340.733365 -106.244684 4369.453799 877.887280 -1271.452666 -440.891643 -1118.168069 -1729.235353 759.363711</t>
  </si>
  <si>
    <t>3 -4398.816460 1085.230146 6135.986210 3651.365253 -2031.989773 -134.167901 -633.574182 -2121.961733 -1552.085981</t>
  </si>
  <si>
    <t>3 -16.864046 -13.228025 54.272834 32.063136 -9.710337 -9.758536 -9.051116 -27.987766 0.263600</t>
  </si>
  <si>
    <t>3 -146.144716 7.021992 352.799341 252.616285 -105.584521 -53.866189 -94.202729 -150.337676 -62.302850</t>
  </si>
  <si>
    <t>3 -1414.347097 98.251496 2769.692678 1629.087612 -857.924441 -345.648959 -408.502557 -1091.935361 -378.691878</t>
  </si>
  <si>
    <t>3 -5484.094748 1138.823282 8400.978816 4250.292721 -2162.590729 -328.571591 -1237.287774 -3165.732598 -1411.897731</t>
  </si>
  <si>
    <t>3 -2672.237456 594.481871 5485.586255 2675.721062 -1516.733073 -628.694858 -1054.976295 -2121.414725 -761.748510</t>
  </si>
  <si>
    <t>4 -98.977328 9.276907 63.078916 99.724625 4.029217 12.420099 -25.572837 -88.977061 24.996188</t>
  </si>
  <si>
    <t>3 -363.203362 34.629732 867.531883 656.219205 -269.823946 -135.886132 -222.561485 -386.736737 -180.172455</t>
  </si>
  <si>
    <t>4 -87.025159 6.650348 83.945524 92.995057 -18.366664 4.649661 -16.392304 -66.251295 -0.205909</t>
  </si>
  <si>
    <t>3 -352.683931 -25.556739 911.956471 235.719694 -196.330891 -58.425102 -61.480137 -185.667787 -267.534209</t>
  </si>
  <si>
    <t>3 -1617.460081 346.005894 2912.783404 1761.105468 -713.908050 -378.559355 -586.763012 -1362.780905 -360.443552</t>
  </si>
  <si>
    <t>4 -237.698767 47.003658 190.582032 266.383640 -21.866676 -4.326905 -99.891924 -139.173368 -1.012938</t>
  </si>
  <si>
    <t>9 -286.331433 -3.722828 177.910512 116.130443 -35.459222 -46.006690 -76.527040 -145.566401 299.570682</t>
  </si>
  <si>
    <t>4 -216.079926 44.631153 230.881670 269.535555 -96.158560 10.377126 -56.837506 -132.168297 -54.183329</t>
  </si>
  <si>
    <t>3 -2447.346866 538.530505 2514.243532 1853.001195 -748.320076 355.220752 -201.379347 -1386.776644 -477.194864</t>
  </si>
  <si>
    <t>3 -406.596706 -1.014835 908.240154 524.641734 -233.004223 -69.658088 -194.837202 -323.033962 -204.741153</t>
  </si>
  <si>
    <t>3 -50.964115 10.442601 163.088152 79.334423 -45.244154 -28.038156 -51.582185 -75.001463 -2.035691</t>
  </si>
  <si>
    <t>3 -3009.454695 231.223061 4985.600474 1894.474152 -1375.392878 26.646742 181.934401 -1954.536712 -980.514181</t>
  </si>
  <si>
    <t>3 -360.976641 56.340138 649.898417 200.112380 -215.599296 -42.227008 -94.513286 -164.622345 -28.415840</t>
  </si>
  <si>
    <t>3 -171.318737 -47.425729 329.678432 235.251437 -108.060799 -33.708948 39.410110 -152.934467 -90.894059</t>
  </si>
  <si>
    <t>3 -59.653895 8.139087 92.603065 87.062458 -31.827954 -9.856167 -54.595536 -39.040595 7.169393</t>
  </si>
  <si>
    <t>3 -71.690850 16.507425 121.482210 26.791515 -7.734980 1.709072 -2.287515 -53.803780 -30.974587</t>
  </si>
  <si>
    <t>3 -464.629391 -6.247578 989.121256 785.901312 -267.656604 -153.443849 -204.978380 -406.468708 -271.600518</t>
  </si>
  <si>
    <t>3 -4015.872452 308.446072 4478.218018 2236.407142 680.471150 -569.954774 -2135.466807 -1431.791565 449.479877</t>
  </si>
  <si>
    <t>3 -942.511225 275.562427 1499.682245 893.496355 454.269246 -37.553618 -1075.619185 -1046.307041 -21.022848</t>
  </si>
  <si>
    <t>3 -377.527998 24.241593 768.560124 149.389253 -24.233271 -52.506455 -83.913400 -309.717336 -94.297367</t>
  </si>
  <si>
    <t>3 -18.531248 -5.030321 86.553616 34.237839 -23.837849 -5.722463 -34.607873 -30.236493 -2.825683</t>
  </si>
  <si>
    <t>4 -996.841959 67.471551 1160.150815 1798.894220 -374.593011 -314.775475 -412.953996 -593.801304 -333.561753</t>
  </si>
  <si>
    <t>4 -231.294206 30.323720 214.075163 245.724417 -85.070972 -19.287826 -51.588106 -102.265111 -0.619937</t>
  </si>
  <si>
    <t>4 -380.489960 61.234323 187.042078 387.872688 -45.535387 27.710300 -135.875691 -154.739021 52.776403</t>
  </si>
  <si>
    <t>3 -4024.507876 -1460.872532 4612.693819 4243.458856 946.296967 -277.205388 -5722.158184 -134.497948 1816.658017</t>
  </si>
  <si>
    <t>3 -89.482153 6.664547 110.899652 58.859103 -10.709384 4.287485 -19.361758 -50.180236 -10.978328</t>
  </si>
  <si>
    <t>3 -182.006052 -69.704110 286.114868 191.224313 -24.669678 -34.230103 58.384955 -123.847109 -101.270457</t>
  </si>
  <si>
    <t>3 -37.395053 -7.249312 82.742028 19.011227 -5.915701 -16.114856 -56.203726 -18.611471 39.736609</t>
  </si>
  <si>
    <t>4 -798.636596 49.079658 632.140413 1158.524614 -273.412030 8.274020 -74.975826 -492.489042 -208.511994</t>
  </si>
  <si>
    <t>4 -338.712627 -90.815115 579.483683 927.230139 -213.888826 6.521452 -309.663198 -659.462489 99.294642</t>
  </si>
  <si>
    <t>3 -745.819238 54.724932 1437.635991 604.454434 -298.865269 136.648156 -274.731757 -623.924246 -290.130288</t>
  </si>
  <si>
    <t>3 -3496.280613 509.494372 5905.355258 4387.460946 -1766.504747 -76.334519 -1217.882899 -2323.936252 -1921.388415</t>
  </si>
  <si>
    <t>3 -663.967800 -3.789071 1202.954209 628.836947 -69.482714 -80.108934 -662.798515 -355.970123 4.313789</t>
  </si>
  <si>
    <t>3 -6680.965503 573.100611 10796.237369 6576.097800 -2394.984878 -735.810182 -832.074604 -4636.110512 -2665.551149</t>
  </si>
  <si>
    <t>3 -480.752811 99.676401 830.299973 441.120901 -143.248734 -93.129178 -285.935810 -311.792011 -56.248573</t>
  </si>
  <si>
    <t>4 -309.587813 70.415327 233.926503 374.980558 -88.367752 -1.943114 -108.840410 -129.490290 -41.094239</t>
  </si>
  <si>
    <t>3 -166.196458 -12.844710 242.561522 151.572310 -7.315128 -30.816919 -108.914048 -118.594069 50.543650</t>
  </si>
  <si>
    <t>3 -65.997636 -28.542043 131.891614 120.775257 -6.926508 -23.035159 -56.105873 -62.479873 -9.580925</t>
  </si>
  <si>
    <t>3 -369.376028 -268.595796 963.307278 220.749918 -25.060097 -182.057897 -251.978610 -156.559970 69.563907</t>
  </si>
  <si>
    <t>3 -113.552142 -14.576985 183.785477 156.783037 -33.191123 -15.233557 -123.371446 -38.255022 -2.389497</t>
  </si>
  <si>
    <t>4 -114.024719 18.133996 93.089745 214.680356 -30.588103 -58.154340 8.115774 -104.131726 -27.121390</t>
  </si>
  <si>
    <t>3 -109.325321 -95.846764 267.716503 31.278524 -22.094371 -4.255085 -66.013763 -6.907460 5.445104</t>
  </si>
  <si>
    <t>3 -6283.910778 309.808777 10246.465733 6216.006153 -3207.041767 -707.891258 -411.347608 -3187.784432 -2974.362319</t>
  </si>
  <si>
    <t>3 -79.875320 2.655427 197.394362 66.972294 -47.877974 -14.965869 -43.228142 -68.355477 -12.719769</t>
  </si>
  <si>
    <t>3 -254.049844 -17.095661 373.152984 267.865184 10.422433 -54.004462 -166.665627 -242.689394 83.059087</t>
  </si>
  <si>
    <t>3 -302.311531 0.769422 480.155839 139.784953 4.494465 7.334283 -270.407736 -82.707007 22.881946</t>
  </si>
  <si>
    <t>3 -52.080187 -1.586190 100.837956 92.404173 -31.156767 -10.010385 -59.858561 -45.705154 7.154117</t>
  </si>
  <si>
    <t>3 -145.540273 -103.457972 343.566651 62.169580 -14.590096 -58.195730 -39.305943 -63.397109 18.748498</t>
  </si>
  <si>
    <t>3 -22.770383 -22.935158 97.492436 1.452369 5.931000 -22.096388 -47.493589 -18.045266 28.463815</t>
  </si>
  <si>
    <t>4 -259.197473 -111.744178 522.333696 678.938093 -182.361029 -81.828855 -37.747520 -314.374369 -214.020774</t>
  </si>
  <si>
    <t>3 -880.051803 11.248550 2066.250377 1526.391802 -743.086275 -225.470820 -236.985150 -873.538980 -644.762698</t>
  </si>
  <si>
    <t>3 -301.725776 24.821237 808.020755 316.828514 -162.302287 -109.541512 -174.237827 -296.894160 -104.972274</t>
  </si>
  <si>
    <t>3 -35.218934 -10.283395 112.999369 -23.151617 8.254319 -16.715215 -75.047099 -5.263508 44.425166</t>
  </si>
  <si>
    <t>3 -118.427632 27.506289 244.010013 175.946915 -122.598878 -53.895400 -127.005964 -72.278990 46.742169</t>
  </si>
  <si>
    <t>3 -7063.073529 1732.817055 8603.162208 4378.225995 -1450.483769 -384.069561 -1061.514270 -3312.120208 -1443.035968</t>
  </si>
  <si>
    <t>3 -71.514941 -20.861612 167.593256 128.658022 -38.505476 -10.705707 -78.540036 -71.377066 -4.748192</t>
  </si>
  <si>
    <t>3 -689.570465 108.857444 1627.756428 592.908953 -41.005354 -524.009565 -975.096134 -576.417565 476.562055</t>
  </si>
  <si>
    <t>3 -32.480429 -14.104927 91.080773 62.133027 -19.411685 -5.783387 -43.458138 -38.449082 0.472920</t>
  </si>
  <si>
    <t>3 -1731.038915 -40.297847 3422.925291 2213.194670 -835.860522 -543.826805 -126.060744 -1359.994121 -999.052017</t>
  </si>
  <si>
    <t>3 -818.525207 174.731731 1490.373790 569.832514 -323.512593 2.701495 -201.879609 -542.046280 -351.681768</t>
  </si>
  <si>
    <t>3 -2210.715486 300.559982 3042.476136 2419.254393 -972.134937 365.657550 -1379.895594 -973.286614 -591.933486</t>
  </si>
  <si>
    <t>3 -38.897110 2.109503 56.378306 35.382733 -11.395707 -8.631091 -16.756714 -35.095542 16.905068</t>
  </si>
  <si>
    <t>3 -3045.310731 753.710500 2649.503768 2401.498641 -442.409382 141.536890 -713.330561 -804.064768 -941.156605</t>
  </si>
  <si>
    <t>3 -34.162560 -4.333041 50.802571 23.410361 -9.051842 -0.005995 -12.518556 -29.908829 15.767545</t>
  </si>
  <si>
    <t>4 -4279.322528 1263.714772 3974.546068 4089.094695 -937.093522 81.074754 -673.430866 -2040.460372 -1478.153034</t>
  </si>
  <si>
    <t>3 -7865.785261 1440.776825 8199.875544 7502.320923 -1511.261090 -633.171432 -2623.406881 -3804.685124 -704.767620</t>
  </si>
  <si>
    <t>4 -142.624544 -64.964666 186.021553 241.762704 -76.166324 -12.150638 -43.587408 -7.368416 -80.924030</t>
  </si>
  <si>
    <t>3 -140.517127 40.197937 156.160700 38.525878 -38.900640 -23.054839 -42.980375 -78.818138 89.385310</t>
  </si>
  <si>
    <t>4 -607.492081 110.452269 588.544169 743.577951 -228.182400 -27.112926 -150.661514 -342.230284 -86.900485</t>
  </si>
  <si>
    <t>4 -1247.213165 354.909100 1155.617367 1610.460557 -349.355924 -85.077328 -719.115609 -768.658360 48.420211</t>
  </si>
  <si>
    <t>3 -9992.691624 -80.098367 16142.731100 3921.348623 -215.825062 -263.530936 -3480.904157 -4494.903045 -1536.283776</t>
  </si>
  <si>
    <t>3 -172.394833 39.198153 168.309784 149.658314 -53.121090 3.424424 9.099454 -157.071594 12.896118</t>
  </si>
  <si>
    <t>3 -23246.250785 2256.755997 22395.396237 18210.125036 -2842.141040 50.939173 -5176.585915 -8915.020635 -2733.554001</t>
  </si>
  <si>
    <t>3 -147.603497 -0.428362 395.122230 211.065946 -94.542237 -70.288485 -115.637141 -130.604052 -47.087426</t>
  </si>
  <si>
    <t>3 -437.878896 3.595258 901.328919 781.680075 -212.069450 -52.344265 -427.081501 -376.159706 -181.082115</t>
  </si>
  <si>
    <t>3 -928.928573 94.082990 1522.422427 715.208262 -311.693033 53.341798 -75.977754 -583.139172 -485.324162</t>
  </si>
  <si>
    <t>4 -163.282525 -5.498492 273.027163 319.638117 -2.306398 -63.018944 -120.722847 -165.176780 -72.660206</t>
  </si>
  <si>
    <t>3 -147.808976 -14.942050 192.665732 109.792916 1.084054 -3.974778 -130.172853 -47.672888 41.026337</t>
  </si>
  <si>
    <t>3 -124.687549 -73.106795 409.585382 -51.762685 69.794738 4.585149 -143.943717 -120.607488 30.138975</t>
  </si>
  <si>
    <t>3 -218.248958 -0.149320 350.579936 326.114250 -74.091966 -26.128730 -269.890184 -109.004326 20.815931</t>
  </si>
  <si>
    <t>3 -32.937794 -25.640561 94.231283 35.791116 -9.369869 -4.240405 -7.880843 -45.064848 -4.889105</t>
  </si>
  <si>
    <t>3 -64.044827 -56.653013 341.322480 107.798755 -112.135896 -58.440977 -36.870076 -115.515993 -5.463062</t>
  </si>
  <si>
    <t>3 -58.656662 -17.737813 112.996330 47.481240 -11.193704 -0.026494 -36.189828 -36.069076 -0.604594</t>
  </si>
  <si>
    <t>3 -1598.375714 459.583225 2854.390487 1180.004245 -576.593222 -277.883312 -600.401525 -1044.302996 -396.435236</t>
  </si>
  <si>
    <t>3 -222.743296 4.080396 313.145862 118.828725 18.734492 -9.051081 -42.808818 -133.466496 -46.722646</t>
  </si>
  <si>
    <t>4 -2960.953862 241.942288 3666.299530 3704.177445 -665.706827 -964.427538 -524.781372 -1640.671317 -855.922081</t>
  </si>
  <si>
    <t>4 -12838.084212 1972.162048 12492.034358 16529.676546 -2722.324260 -2208.495302 -806.361822 -7723.949256 -4694.743709</t>
  </si>
  <si>
    <t>4 -895.927003 -12.719288 473.324629 1161.087488 85.481329 35.432569 -335.970768 -291.036662 -219.679523</t>
  </si>
  <si>
    <t>4 -1559.223349 -1911.510001 877.876019 3669.815866 -347.301449 -484.098818 -1106.267298 1864.400109 -1003.732241</t>
  </si>
  <si>
    <t>4 -399.533567 80.942834 369.166713 429.138037 -161.124942 13.685518 -115.237893 -260.838118 43.798269</t>
  </si>
  <si>
    <t>4 -2283.473867 253.663851 1658.601636 2158.843624 -102.338101 170.233142 -144.643665 -1009.250166 -701.654153</t>
  </si>
  <si>
    <t>3 -92.769083 -5.964457 180.979846 179.823718 -53.329916 -42.910433 -84.283115 22.202591 -103.750787</t>
  </si>
  <si>
    <t>4 -94.473568 26.385810 76.805773 139.665026 -50.281044 2.017593 -32.307114 -80.872137 13.058640</t>
  </si>
  <si>
    <t>3 -281.722099 15.226296 568.854629 210.264566 -107.200678 66.007656 -152.148624 -246.491383 -72.793057</t>
  </si>
  <si>
    <t>3 -200.098553 -57.373987 550.032984 239.962204 -8.664519 -162.682121 -432.962248 -58.420080 130.198598</t>
  </si>
  <si>
    <t>3 -462.982381 -26.959775 818.330048 669.588408 -239.603938 -54.090763 -219.939334 -381.719165 -102.632150</t>
  </si>
  <si>
    <t>3 -91.814153 -6.322856 130.580349 -24.771861 24.247817 12.856582 2.853524 -41.038094 -6.592438</t>
  </si>
  <si>
    <t>3 -167.448965 15.001193 206.223617 201.988386 -52.139045 -20.039495 -102.736272 -86.002664 5.151456</t>
  </si>
  <si>
    <t>3 -11719.489948 2300.517697 20031.095191 13545.620615 -6912.064338 1651.725915 -6790.850352 -6030.611380 -6076.033622</t>
  </si>
  <si>
    <t>3 -56.298520 -8.656864 201.226684 104.549455 -48.705498 -49.695671 -26.830555 -80.447170 -35.142714</t>
  </si>
  <si>
    <t>4 -868.337232 133.433229 918.924619 1042.895984 -408.053284 -36.692328 -115.565543 -357.458343 -309.151896</t>
  </si>
  <si>
    <t>4 -1115.206108 149.104024 1190.913081 1223.971222 -225.975363 -18.664824 -298.292831 -687.052599 -218.814299</t>
  </si>
  <si>
    <t>4 -305.334008 18.742570 327.035185 424.282904 -83.952962 -91.482311 -130.343793 -186.796473 27.843232</t>
  </si>
  <si>
    <t>3 -112.016087 5.899323 119.602860 -5.187982 7.065435 -33.383231 -15.565979 -13.961661 47.545175</t>
  </si>
  <si>
    <t>3 -1220.971744 85.223825 1180.115924 1130.499438 -140.396871 -145.497745 -210.317225 -587.870561 -90.799716</t>
  </si>
  <si>
    <t>3 -2271.117198 -485.478179 3290.909258 30.284294 597.624430 -82.563716 2.596280 -314.264623 -768.038351</t>
  </si>
  <si>
    <t>3 -782.054881 5.175454 1117.764107 822.220701 -250.235885 -61.591075 -188.718828 -411.436477 -251.131271</t>
  </si>
  <si>
    <t>3 -4182.925238 -2358.220548 11358.085603 5853.718242 906.293353 -4839.608870 -3778.056171 -4315.702884 1356.292001</t>
  </si>
  <si>
    <t>4 -206.576392 3.852768 184.787336 225.832411 55.200955 -0.473908 -117.986093 -105.046789 -39.592341</t>
  </si>
  <si>
    <t>3 -236.198160 -27.726299 489.172738 331.651869 -64.949504 -16.097208 -277.926930 -169.381773 -28.549032</t>
  </si>
  <si>
    <t>4 -605.370352 95.966058 594.183804 810.666955 -107.156844 -72.645390 -295.655941 -426.273375 6.280522</t>
  </si>
  <si>
    <t>3 -17.053896 -11.284663 57.043933 30.775101 -10.726360 -1.537443 -35.937738 -20.081448 8.801927</t>
  </si>
  <si>
    <t>3 -1381.993883 241.131136 2714.575281 821.352185 -653.230962 -154.107511 -119.335756 -903.018660 -565.378598</t>
  </si>
  <si>
    <t>3 -3331.809156 241.821951 7534.556836 3958.163502 -1489.349683 -1076.821377 -1507.593497 -2232.624905 -2096.372074</t>
  </si>
  <si>
    <t>4 -146.673975 0.764564 138.832839 244.153924 -12.983273 -20.168148 -95.144904 -108.328336 -0.454418</t>
  </si>
  <si>
    <t>3 -382.275984 31.540743 486.366364 93.362174 -105.190810 46.794602 -3.498002 -67.489535 -99.612951</t>
  </si>
  <si>
    <t>4 -908.148911 159.098878 935.670624 1070.480058 -349.426938 -41.655354 -212.289533 -547.338143 -106.397734</t>
  </si>
  <si>
    <t>3 -2128.890379 -324.966000 4377.785908 1714.384405 -932.203291 -638.494163 -632.128352 -2455.636399 1020.092879</t>
  </si>
  <si>
    <t>3 -337.177477 -75.341726 983.938752 523.904202 -251.409325 -114.989101 -215.984031 -390.160955 -122.785344</t>
  </si>
  <si>
    <t>3 -27.149093 -15.539786 103.266030 47.274123 7.048106 -8.059378 -66.276405 -33.104819 -7.460254</t>
  </si>
  <si>
    <t>4 -55.066367 2.327098 68.637464 103.388453 -27.958623 -7.313665 -27.704138 -46.481813 -9.829012</t>
  </si>
  <si>
    <t>4 -165.109308 -185.743708 129.747579 537.789753 -21.488469 -31.572595 -134.526765 -177.422070 48.322477</t>
  </si>
  <si>
    <t>3 -39.204216 -10.062241 65.927835 31.404850 -14.151722 -21.296802 15.790547 -38.165838 9.756501</t>
  </si>
  <si>
    <t>4 -631.144523 33.524688 863.838936 976.594804 -281.179931 -34.674381 -328.490590 -366.825873 -231.646117</t>
  </si>
  <si>
    <t>3 -1868.828260 178.264257 3711.104063 1724.527078 -1044.221288 27.727838 -871.739700 -842.358261 -1014.492394</t>
  </si>
  <si>
    <t>3 -1485.283454 71.856897 2882.066193 2132.545112 -823.491343 -162.563770 -1017.626536 -990.269926 -607.246845</t>
  </si>
  <si>
    <t>4 -205.325439 2.697552 385.275555 479.005229 -25.054093 -86.806417 -89.835162 -253.099472 -206.859715</t>
  </si>
  <si>
    <t>3 -759.742502 -2.339092 860.876525 776.190454 1.177762 -163.821153 -523.636168 -322.749104 134.033559</t>
  </si>
  <si>
    <t>3 -475.094413 90.708258 676.080640 357.401363 -78.432883 -79.656037 -284.393138 -265.726150 59.104972</t>
  </si>
  <si>
    <t>3 -112.852063 -52.374261 226.459083 88.034416 90.057527 -58.745029 -76.262956 -97.953736 -6.363356</t>
  </si>
  <si>
    <t>3 -349.497416 24.672890 450.576962 373.183245 -169.166592 -30.133128 -18.558466 -163.238414 -117.842543</t>
  </si>
  <si>
    <t>3 -2453.187545 -872.368108 4295.325048 2112.655386 -393.775816 -260.044728 44.838709 -1698.622799 -774.850826</t>
  </si>
  <si>
    <t>4 -1543.054565 101.522541 1885.390983 2398.244792 -566.164091 429.713058 -854.806716 -1267.851801 -583.004511</t>
  </si>
  <si>
    <t>3 -1814.261480 -149.745813 2596.470237 1586.910114 -571.930909 22.894487 77.466563 -880.266833 -867.562158</t>
  </si>
  <si>
    <t>3 -317.738347 -3.028926 669.298442 192.800439 -152.394766 -5.994657 -46.214103 -148.977961 -187.753039</t>
  </si>
  <si>
    <t>3 -884.512598 77.084323 1690.305466 896.214601 -402.815296 -157.736395 -385.373083 -509.800377 -323.381464</t>
  </si>
  <si>
    <t>3 -208.114646 16.894545 541.960681 245.375753 -160.186438 -26.032992 -114.745101 -177.559379 -117.594564</t>
  </si>
  <si>
    <t>3 -575.354664 -7.373648 1536.363109 682.142532 -378.038289 -171.031077 -196.402761 -529.353491 -360.956727</t>
  </si>
  <si>
    <t>3 -904.358010 50.181850 2145.427992 590.233199 -553.364495 -66.528607 -359.346089 -433.935952 -468.317469</t>
  </si>
  <si>
    <t>4 -198.461184 -44.851498 387.288713 407.082937 -91.792489 -11.871387 -293.049137 -159.346358 4.996306</t>
  </si>
  <si>
    <t>3 -331.548332 0.957080 746.390857 177.623846 -152.474417 -23.165014 -142.815492 -144.280035 -130.691007</t>
  </si>
  <si>
    <t>3 -1169.151327 197.721225 2285.265614 1239.367332 -452.124713 -224.107557 -454.315257 -949.524904 -473.138171</t>
  </si>
  <si>
    <t>3 -1976.657870 -238.147537 4090.026839 3097.282328 -943.926232 -644.119751 -606.015381 -1485.179050 -1293.271971</t>
  </si>
  <si>
    <t>3 -693.409703 -66.251417 852.854963 355.802835 43.563631 60.255437 -101.660233 -192.416865 -258.743076</t>
  </si>
  <si>
    <t>3 -166.529736 -22.710637 725.258090 -176.037586 -51.340569 -143.448903 -264.022522 -131.273012 230.100258</t>
  </si>
  <si>
    <t>3 -576.443729 87.257927 1236.313165 -255.635109 413.069547 -318.586178 -691.063693 -315.141908 420.210882</t>
  </si>
  <si>
    <t>3 -131.709687 24.860162 142.420849 114.494437 -54.607286 2.291659 -17.846550 -83.674644 3.770077</t>
  </si>
  <si>
    <t>3 -60.792685 -3.541707 73.235962 46.074861 -18.878599 3.086395 -10.425432 -36.501567 7.742396</t>
  </si>
  <si>
    <t>3 -1746.989042 254.449908 3024.922313 2410.843961 -162.460431 -899.088554 -544.631516 -1381.409119 -955.647562</t>
  </si>
  <si>
    <t>3 -22.037217 -28.965739 61.888908 31.844820 -11.729253 -0.652698 -12.622587 -19.673283 1.946330</t>
  </si>
  <si>
    <t>3 -67.056877 -10.057321 84.202261 9.634030 15.247602 8.181460 -1.632193 -44.644235 6.124210</t>
  </si>
  <si>
    <t>3 -32013.322801 6567.682730 40885.395060 33604.044036 -11630.514293 -63.685059 -8954.957018 -18143.852626 -10251.235297</t>
  </si>
  <si>
    <t>3 -127.807622 -50.803340 310.279283 197.347757 -58.425703 9.902397 -177.454045 -75.477150 -27.564458</t>
  </si>
  <si>
    <t>4 -286.834197 56.171499 277.386780 417.033649 -120.789960 3.862600 -68.804103 -189.296335 -88.732010</t>
  </si>
  <si>
    <t>4 -1252.896066 81.782455 1227.617743 1430.170560 -363.720432 144.668826 -261.766526 -664.435201 -341.431730</t>
  </si>
  <si>
    <t>4 -815.834509 -315.529050 1227.549033 1277.652598 -192.019578 -115.490182 -651.578077 -471.531104 56.766836</t>
  </si>
  <si>
    <t>4 -31.146995 -10.026979 72.484760 78.132667 -30.163059 0.975158 -34.874504 -39.476906 -5.904864</t>
  </si>
  <si>
    <t>3 -40.251811 -24.128104 127.311910 24.312366 -19.456514 -3.441416 -34.028572 0.597063 -30.916109</t>
  </si>
  <si>
    <t>3 -61.674441 -1.460608 131.953763 -4.978930 7.698886 -3.544047 -15.298532 -66.832877 14.135263</t>
  </si>
  <si>
    <t>3 -3297.636873 -703.105195 4927.068212 3620.703286 -107.570593 1026.117495 -1456.836974 -2577.444601 -1431.315696</t>
  </si>
  <si>
    <t>3 -93.078199 4.623477 187.995597 176.945984 13.818355 -0.474856 -169.421339 -91.221660 -29.188120</t>
  </si>
  <si>
    <t>3 -2214.224646 134.937728 4267.374862 2685.569377 -1195.632766 -526.639814 -432.966424 -1835.327012 -883.113017</t>
  </si>
  <si>
    <t>3 -320.697893 9.803797 516.787706 296.870152 -106.650988 -60.689183 -28.385901 -181.907700 -125.133385</t>
  </si>
  <si>
    <t>3 -37.952631 -6.488141 67.217434 51.124911 -21.177669 -16.878405 -11.939357 -40.827610 16.920495</t>
  </si>
  <si>
    <t>3 -8407.918236 1267.368305 12632.938893 7073.695867 -2329.213995 -681.737060 -1898.066494 -4838.577551 -2818.590738</t>
  </si>
  <si>
    <t>3 -197.285334 16.208701 595.154792 297.910154 -168.593282 -65.319571 -150.703187 -230.541412 -96.832807</t>
  </si>
  <si>
    <t>3 -126.951458 20.810838 189.749133 163.555404 -54.629560 -36.442390 -91.560316 -90.451934 25.917746</t>
  </si>
  <si>
    <t>3 -751.052302 107.035010 759.451845 -70.003361 244.176758 -31.318192 -387.545708 -10.781963 140.027313</t>
  </si>
  <si>
    <t>3 -1028.985012 3.850327 3684.359409 1064.260207 -733.638887 -488.109035 -617.823448 -1434.564794 -449.362234</t>
  </si>
  <si>
    <t>3 -2803.384751 -384.516570 5481.727056 1310.987048 -126.281506 -610.204922 -2739.953572 -348.486036 220.079341</t>
  </si>
  <si>
    <t>4 -5332.760501 -1428.259541 1758.898124 6826.203163 5279.659881 -1696.756256 -3231.617721 -2173.172716 -2.286789</t>
  </si>
  <si>
    <t>3 -35.605876 -2.896915 62.295047 55.506442 -11.758078 -3.694308 -52.097623 -30.698173 18.948745</t>
  </si>
  <si>
    <t>4 -697.332373 -127.401236 811.357985 1003.749329 -204.906520 -40.151807 -306.773659 -348.478571 -90.065197</t>
  </si>
  <si>
    <t>3 -1999.328504 665.104018 2848.086980 1162.921884 -498.644084 -339.516244 -993.241678 -995.239972 149.826701</t>
  </si>
  <si>
    <t>3 -392.641308 -150.291811 1038.937873 286.411652 -101.096706 -57.083401 -219.769864 -292.733577 -111.739218</t>
  </si>
  <si>
    <t>3 -118.512151 -7.162771 183.271686 22.837005 -12.100264 -3.993036 -6.463152 -71.185825 13.307724</t>
  </si>
  <si>
    <t>3 -3224.369852 578.101796 5720.597531 4202.842980 -1841.299576 -1639.962683 -539.747651 -1805.951407 -1450.232426</t>
  </si>
  <si>
    <t>3 -340.474324 -148.041487 710.363408 602.821803 -308.283166 0.461036 -138.861111 -241.690788 -136.299852</t>
  </si>
  <si>
    <t>4 -1943.536874 90.460640 2037.207930 2088.911935 -476.817069 -59.779809 -661.541758 -1033.794667 -41.126486</t>
  </si>
  <si>
    <t>3 -213.648637 7.731637 334.706831 172.454761 -29.272424 -13.898103 -9.226245 -183.506128 -65.343737</t>
  </si>
  <si>
    <t>3 -550.191175 77.198933 1052.364792 634.122158 -305.713683 -88.718714 -172.411773 -381.946585 -264.708561</t>
  </si>
  <si>
    <t>3 -987.629841 -128.241931 2030.357359 1090.006705 -106.521102 -528.216953 -1171.228808 -655.433063 456.885815</t>
  </si>
  <si>
    <t>3 -617.374904 136.676076 767.967946 465.183299 -229.694276 8.998397 -117.601555 -255.253428 -158.906160</t>
  </si>
  <si>
    <t>3 -376.785052 53.663803 522.617780 304.320949 -192.653378 -22.752867 -96.214176 -170.325745 -21.874260</t>
  </si>
  <si>
    <t>3 -1724.254277 -268.589292 2545.181599 1500.013004 -91.577068 113.886705 -519.512553 -767.535947 -787.620204</t>
  </si>
  <si>
    <t>3 -5060.380907 808.102819 6559.704800 4499.017438 -2050.460893 337.586379 -845.940257 -2472.623274 -1775.047836</t>
  </si>
  <si>
    <t>3 -1573.180291 -821.222844 1548.130863 649.205346 109.379764 449.304477 1074.618139 -542.519667 -893.735420</t>
  </si>
  <si>
    <t>3 -386.689185 37.204706 564.852970 478.774239 -160.604533 92.321512 -156.699147 -348.824100 -120.339303</t>
  </si>
  <si>
    <t>3 -1357.536485 -20.137281 2980.163552 1457.166081 -414.799156 -351.391015 -315.010344 -1351.908849 -626.559726</t>
  </si>
  <si>
    <t>3 -1874.781494 235.768623 1369.932770 975.230441 -422.185274 7.162049 -291.024809 395.490536 -395.593902</t>
  </si>
  <si>
    <t>3 -522.253468 15.885272 503.860175 305.445269 13.949883 68.628947 -96.893628 -185.669005 -102.958192</t>
  </si>
  <si>
    <t>3 -28.704461 -1.127468 128.677145 -11.185929 -28.749076 -6.850465 -36.050562 -18.432662 2.423068</t>
  </si>
  <si>
    <t>3 -106.499003 -55.460774 242.629818 195.465723 -102.590580 -1.396768 -52.824316 -80.122615 -39.203021</t>
  </si>
  <si>
    <t>3 -296.524259 61.858193 443.661272 196.848862 -37.074437 -69.291297 -180.188486 -168.775025 49.480632</t>
  </si>
  <si>
    <t>4 -731.516657 -201.262541 602.762296 951.556181 -54.654223 22.599384 -121.586486 -321.691688 -146.217079</t>
  </si>
  <si>
    <t>3 -1410.567988 118.943355 2740.900699 1529.765798 -602.404973 -166.152782 -1065.283738 -856.354314 -288.867875</t>
  </si>
  <si>
    <t>3 -157.591883 11.253369 268.125033 174.663821 -72.792106 -30.809221 -23.181185 -122.419455 -47.251195</t>
  </si>
  <si>
    <t>3 -432.912690 9.618729 897.135361 667.826874 -286.702488 -28.966540 -252.777783 -317.971174 -255.252811</t>
  </si>
  <si>
    <t>3 -1400.614513 -107.381898 2662.390210 372.411104 -442.801563 124.409114 -500.669219 -557.576947 -150.191521</t>
  </si>
  <si>
    <t>3 -416.657868 80.170928 823.126481 409.180990 -276.399628 -92.560870 -131.327211 -314.923278 -80.613638</t>
  </si>
  <si>
    <t>3 -2721.062994 -333.199933 3193.073421 1436.052969 110.421758 118.107578 -727.678817 -791.882366 -283.878120</t>
  </si>
  <si>
    <t>4 -830.776843 15.977658 795.420926 1020.785291 -367.850902 -364.097451 186.495854 -551.045191 95.075205</t>
  </si>
  <si>
    <t>3 -61.854860 -0.092937 149.088930 62.304715 -45.421408 -14.826453 -58.358772 -66.272325 35.432456</t>
  </si>
  <si>
    <t>4 -1383.270109 -227.647914 1323.002348 1530.492950 -65.861974 -145.179213 -480.501635 -353.665374 -197.391430</t>
  </si>
  <si>
    <t>4 -249.466742 -37.569892 327.858189 578.664491 -68.532734 -80.199601 -255.321591 -150.699717 -64.740498</t>
  </si>
  <si>
    <t>3 -1327.721649 166.481986 2827.823755 1252.929966 -847.336220 -301.710394 -981.297464 -1273.712641 484.521543</t>
  </si>
  <si>
    <t>4 -75990.886391 12329.785252 50247.896467 70492.958868 -10039.158234 2861.073548 -5463.461290 -29191.714347 -15247.391907</t>
  </si>
  <si>
    <t>3 -60.173623 -13.132553 171.270619 1.865399 3.906308 -1.088621 -71.883461 -63.559648 32.794313</t>
  </si>
  <si>
    <t>3 -1097.547716 53.756632 2321.450074 998.849356 -729.532707 -275.443738 -779.592291 -879.242757 387.292876</t>
  </si>
  <si>
    <t>4 -68.652725 -12.764145 63.474635 64.358652 -23.998020 -17.778612 -78.416575 11.343660 62.432671</t>
  </si>
  <si>
    <t>3 -150.404083 -63.508762 368.956580 203.996304 -68.446649 -34.728301 -48.572594 -109.093864 -98.200724</t>
  </si>
  <si>
    <t>4 -191.825840 -1.677741 190.257562 319.900172 -50.301504 42.968576 -101.255392 -160.117055 -47.950762</t>
  </si>
  <si>
    <t>4 -188.665127 14.840837 314.577010 325.065469 -94.824245 -10.554112 -129.086367 -163.164776 -68.192703</t>
  </si>
  <si>
    <t>3 -51.457977 -10.177060 172.486153 91.421463 -59.266842 -6.461236 -42.895997 -55.144008 -38.504926</t>
  </si>
  <si>
    <t>3 -20176.200096 1432.009595 18794.646796 16489.443882 1391.591753 967.671486 -4764.492093 -11120.229140 -3014.670764</t>
  </si>
  <si>
    <t>3 -33.644782 1.074714 59.440855 43.752038 -16.092923 0.159971 -18.675663 -33.586091 -2.428403</t>
  </si>
  <si>
    <t>3 -53.316339 -3.997692 143.615704 85.843384 -40.645751 -7.612943 -43.081506 -50.971439 -29.833934</t>
  </si>
  <si>
    <t>3 -14508.359299 3038.005221 18740.856433 8300.513776 -6205.577791 3030.682194 -1172.508972 -5279.791603 -5943.859634</t>
  </si>
  <si>
    <t>3 -744.247500 28.669298 1672.836740 788.668482 -420.049760 -100.692076 -281.035525 -501.945260 -442.209026</t>
  </si>
  <si>
    <t>3 -605.486477 -80.677616 844.786599 537.354842 -117.669210 -7.597935 138.547976 -451.309429 -257.958683</t>
  </si>
  <si>
    <t>3 -535.491719 -50.052433 590.603456 460.882684 -329.214347 -31.503025 -422.109765 500.660813 -183.783632</t>
  </si>
  <si>
    <t>3 -88.682749 19.419139 180.764033 99.006171 -64.450679 -7.246533 -26.581809 -111.397500 -0.831460</t>
  </si>
  <si>
    <t>3 -1944.191934 299.857641 1607.047831 737.377974 -660.852711 858.942343 132.497811 -415.363010 -615.328621</t>
  </si>
  <si>
    <t>3 -1646.190076 -83.411430 3160.496033 1108.578424 -233.272058 -66.224113 -429.614676 -1155.407417 -654.967777</t>
  </si>
  <si>
    <t>4 -72.537192 -4.724546 106.397287 136.207079 -34.132013 -16.356068 -62.368718 -62.007838 9.521246</t>
  </si>
  <si>
    <t>4 -298.165066 59.577271 261.127189 270.333116 -85.040464 -5.077934 -50.354077 -91.115681 -61.287898</t>
  </si>
  <si>
    <t>3 -4707.988581 669.623881 7533.687687 4502.599961 -1565.121047 -710.209262 -1621.373598 -2827.693291 -1273.572463</t>
  </si>
  <si>
    <t>3 -47.858018 -11.460310 62.948430 31.868112 -15.315000 -15.088436 -27.926626 -10.995987 33.827317</t>
  </si>
  <si>
    <t>4 -239.007066 -35.237914 201.919561 353.298449 -52.423683 32.641256 -109.543046 -187.949519 36.300116</t>
  </si>
  <si>
    <t>3 -593.076472 -125.633277 689.281946 189.878890 -57.815342 77.334694 164.641803 -168.436503 -176.182484</t>
  </si>
  <si>
    <t>3 -8152.250990 1985.876650 6900.227895 5954.352197 -3206.621086 445.712035 738.607447 -1585.595240 -3080.358496</t>
  </si>
  <si>
    <t>4 -188.182920 -38.820366 277.244606 300.039799 -86.303248 -25.500768 -48.904741 -120.144439 -69.429969</t>
  </si>
  <si>
    <t>4 -3341.012698 500.617455 2310.184733 4020.552552 -1041.812243 298.640771 -239.028955 -1560.820797 -947.345092</t>
  </si>
  <si>
    <t>3 -5614.405348 -333.843391 9430.361416 2179.332355 -1660.281234 -63.728432 -2476.906446 -1353.469231 -107.136429</t>
  </si>
  <si>
    <t>3 -2998.093887 -44.850391 7029.196649 3619.985404 -1456.008965 -963.154506 -2594.013386 -3108.082665 514.993851</t>
  </si>
  <si>
    <t>3 -5163.302560 746.214539 10210.454509 6525.456967 -3117.204975 -116.336558 -2325.763430 -3483.417051 -3276.136447</t>
  </si>
  <si>
    <t>3 -139.991515 -12.877658 332.281975 173.151853 -77.562723 -38.173724 -96.716945 -105.119268 -34.992981</t>
  </si>
  <si>
    <t>3 -823.676967 -191.633862 1375.005086 191.410985 -358.451782 -218.721773 -552.936145 -769.726917 1348.717458</t>
  </si>
  <si>
    <t>3 -4192.848840 889.002290 5480.934030 3205.864281 -234.445843 -351.931055 -1102.283032 -2868.479076 -825.841983</t>
  </si>
  <si>
    <t>4 -158.578227 -4.698467 219.239384 265.228616 -38.143773 43.528860 -130.484592 -145.198482 -50.894928</t>
  </si>
  <si>
    <t>3 -9676.185750 2118.298306 9250.266891 9055.222546 -3779.879282 389.122082 -249.029857 -4287.668096 -2820.207828</t>
  </si>
  <si>
    <t>3 -974.870628 200.172139 1310.906623 988.093836 -319.072176 16.027210 -508.231844 -467.803534 -245.230603</t>
  </si>
  <si>
    <t>3 -117.671978 -6.087635 164.588223 57.640705 2.389699 -12.760646 -24.464582 -65.583182 1.947104</t>
  </si>
  <si>
    <t>4 -68.765990 -9.773761 94.793447 115.733707 -14.405471 22.590055 -52.229819 -62.797498 -25.145516</t>
  </si>
  <si>
    <t>3 -295.447658 20.466120 407.471674 295.117549 -146.028083 17.208923 -6.388864 -164.895733 -127.505251</t>
  </si>
  <si>
    <t>4 -434.721602 -42.971402 548.113187 769.552997 -342.655606 -89.774110 -270.221145 -167.387228 30.065294</t>
  </si>
  <si>
    <t>3 -1434.340331 168.299984 1721.118975 1675.284348 -588.812793 -5.043506 -218.768553 -808.501899 -509.249897</t>
  </si>
  <si>
    <t>4 -1360.504483 57.197338 1653.289576 1845.424848 -480.069897 -183.124125 -905.796451 -672.064160 45.626712</t>
  </si>
  <si>
    <t>4 -44.592943 -9.032427 68.215495 70.130444 -33.445452 -6.905214 9.071314 -49.159119 -4.282921</t>
  </si>
  <si>
    <t>3 -407.486376 85.725097 674.019369 372.436126 -221.854524 -44.426815 -73.708234 -287.406619 -97.300698</t>
  </si>
  <si>
    <t>3 -1893.841707 356.391167 3278.593943 1895.469241 -827.931337 -405.854116 -471.617504 -1285.436066 -645.794039</t>
  </si>
  <si>
    <t>4 -1899.076674 10.455912 3390.610164 3530.216220 -1208.445571 7.582624 -1114.402951 -1625.186543 -1091.765756</t>
  </si>
  <si>
    <t>3 -1447.952320 33.594576 1127.678563 1123.282596 -13.426979 131.604034 86.352872 -620.170238 -420.977236</t>
  </si>
  <si>
    <t>3 -1304.970266 90.479330 1893.860247 1566.762401 -386.675279 -173.639197 -756.296448 -721.691238 -207.848336</t>
  </si>
  <si>
    <t>4 -612.070717 115.867354 462.810839 549.636033 -17.752194 92.622637 -161.136009 -346.966195 -83.014964</t>
  </si>
  <si>
    <t>3 -4256.571457 863.251256 6380.913394 5390.745059 -1820.537504 -490.667549 -1737.297402 -3268.225674 -1061.643428</t>
  </si>
  <si>
    <t>3 -2063.439061 490.223145 2416.372589 1877.990136 -812.067811 -171.719420 -5.304884 -1100.538862 -631.537657</t>
  </si>
  <si>
    <t>4 -3390.001831 600.704411 2503.234336 4640.476721 -1334.646015 261.006052 -904.744789 -1568.453481 -807.596444</t>
  </si>
  <si>
    <t>3 -303.378707 -197.934483 1790.916890 -101.532939 -306.606009 -256.114047 -402.496148 -317.003067 94.137972</t>
  </si>
  <si>
    <t>3 -96.559151 -1.214589 219.901486 153.945417 -45.750925 -34.453535 -146.921086 -112.812275 63.861848</t>
  </si>
  <si>
    <t>3 -63.235608 -76.009416 302.828333 -55.824819 -44.112680 -14.312291 -60.817942 -33.785815 45.267585</t>
  </si>
  <si>
    <t>4 -1821.482589 354.852083 1348.375436 2162.830911 -671.595130 82.602555 -477.846450 -800.939979 -176.807912</t>
  </si>
  <si>
    <t>3 -543.552486 -280.438619 2253.802077 629.010954 -613.832684 -97.225418 -759.840368 -636.611750 48.672353</t>
  </si>
  <si>
    <t>4 -23333.252146 -3330.898773 21294.985439 28041.056305 -4484.161548 -711.407842 -4740.331948 -11223.462112 -1512.810976</t>
  </si>
  <si>
    <t>4 -252.586372 14.757442 352.083719 357.307361 1.303203 -94.412430 -158.204280 -204.381502 -15.868817</t>
  </si>
  <si>
    <t>3 -171.590914 -67.736599 299.954162 191.847321 -47.123217 -6.390673 -86.605617 -85.321716 -27.035702</t>
  </si>
  <si>
    <t>4 -521.014379 -247.815721 452.079250 920.032856 -71.278514 -147.762476 -670.934294 120.157407 166.531673</t>
  </si>
  <si>
    <t>4 -883.600447 30.219427 1237.861628 1347.872122 -580.321806 -16.295528 -187.595407 -762.780667 -185.371998</t>
  </si>
  <si>
    <t>4 -74.588896 9.125174 72.435156 77.585330 3.665992 -4.409133 -26.638115 -48.131079 -9.045328</t>
  </si>
  <si>
    <t>3 -2531.490548 202.442819 3451.942536 2192.561153 -872.158035 89.697954 -524.060375 -1156.650427 -852.310874</t>
  </si>
  <si>
    <t>3 -3041.348395 30.637062 4065.679256 1005.037682 -163.716882 -108.042608 -687.451899 -786.105212 -314.722788</t>
  </si>
  <si>
    <t>3 -703.378598 156.030209 1158.478341 733.468397 483.117177 -402.908161 -521.268894 -1072.967291 169.423927</t>
  </si>
  <si>
    <t>3 -293.133955 58.905296 472.851043 278.185934 -149.491776 -35.443431 2.632995 -223.189446 -111.318237</t>
  </si>
  <si>
    <t>3 -127.521273 -66.133474 275.204090 223.672546 -104.905885 -22.762600 3.757377 -98.130335 -83.182788</t>
  </si>
  <si>
    <t>3 -1040.226878 127.700399 1803.386190 1325.008495 -628.156481 -150.029910 -170.725508 -792.726963 -474.236327</t>
  </si>
  <si>
    <t>3 -96.397695 -170.313042 378.559771 0.917933 -48.981539 6.813767 90.451882 -64.993537 -96.061889</t>
  </si>
  <si>
    <t>4 -504.565733 -67.855208 543.998020 715.635854 -57.289822 5.778765 -243.056165 -99.542946 -293.106563</t>
  </si>
  <si>
    <t>3 -493.900368 15.470046 418.705310 388.292839 12.630949 -39.849037 -61.391195 -238.350736 -1.614015</t>
  </si>
  <si>
    <t>3 -446.188895 93.421300 509.519824 484.026364 -60.289900 -121.153834 -110.207286 -280.088059 -69.042669</t>
  </si>
  <si>
    <t>4 -396.979261 87.875166 387.672170 440.079049 -137.033016 -9.527573 -115.753550 -232.272814 -24.064535</t>
  </si>
  <si>
    <t>4 -2689.381391 371.618336 2187.165094 3018.843859 -978.972094 108.957216 -554.104973 -1109.554756 -354.591161</t>
  </si>
  <si>
    <t>3 -4.010018 -7.759343 45.463264 13.116048 4.140054 -1.287152 -31.706028 -45.645739 27.688627</t>
  </si>
  <si>
    <t>4 -107.784629 7.767325 90.396203 115.627195 -36.538560 -26.153531 -76.698728 -3.190285 36.573179</t>
  </si>
  <si>
    <t>4 -3372.294001 553.427346 2234.063215 4048.226581 -1010.357460 356.656019 447.822354 -1659.035622 -1598.527745</t>
  </si>
  <si>
    <t>3 -110.538390 -123.237296 380.451395 85.232032 -186.150720 -119.882863 289.954019 -119.854790 -95.976079</t>
  </si>
  <si>
    <t>3 -425.104496 -4.430288 479.281941 477.510075 -120.696812 2.855054 -189.909285 -169.384886 -50.125485</t>
  </si>
  <si>
    <t>3 -303.498995 -81.503686 522.694883 344.852985 -102.541425 -14.010445 -175.087630 -217.131268 26.219516</t>
  </si>
  <si>
    <t>3 -68.206152 -8.756131 83.707749 40.128758 20.645262 -7.931413 -75.484525 1.296149 14.599686</t>
  </si>
  <si>
    <t>4 -372.073548 82.291995 356.255848 443.822306 -128.561501 11.150753 -82.533916 -227.479209 -82.875068</t>
  </si>
  <si>
    <t>3 -367.509912 51.286881 726.801513 394.709188 -143.575996 -62.296907 -105.380673 -286.234329 -207.802388</t>
  </si>
  <si>
    <t>3 -179.566356 14.882536 278.462456 250.649714 -87.801803 -17.292845 -134.616085 -106.734414 -17.985352</t>
  </si>
  <si>
    <t>3 -1107.712243 71.162539 2343.897359 1163.285440 -418.955594 -200.391386 -455.879852 -755.293429 -640.122872</t>
  </si>
  <si>
    <t>3 -463.465704 86.489600 580.606029 538.215244 -188.437931 30.970082 -210.528315 -258.879515 -114.975714</t>
  </si>
  <si>
    <t>3 -39.949161 -4.862599 65.795459 50.227540 -8.350087 -10.117312 -16.572150 -48.492454 12.320124</t>
  </si>
  <si>
    <t>3 -199.516648 -8.774300 163.474974 127.660476 -12.546979 49.468739 1.590142 -90.289139 -31.069255</t>
  </si>
  <si>
    <t>3 -48.080880 7.119420 35.677283 1.785770 -3.914399 10.578596 12.361205 -39.219918 23.692152</t>
  </si>
  <si>
    <t>3 -430.878809 -1.921030 968.476135 341.341328 -145.676260 -57.377050 -463.354577 -383.719083 173.100566</t>
  </si>
  <si>
    <t>3 -26.919022 -2.939595 145.106359 6.609257 -24.005844 -18.514244 -66.993562 -45.566704 33.222763</t>
  </si>
  <si>
    <t>4 -175.034808 13.480132 192.237768 203.437620 -69.231106 20.260130 -71.491264 -57.889806 -55.770284</t>
  </si>
  <si>
    <t>3 -502.992070 73.480128 772.260691 415.254942 -131.197054 111.450482 -239.311768 -323.914404 -175.034651</t>
  </si>
  <si>
    <t>3 -305.643318 -65.927974 567.325586 516.012347 -223.156850 23.321142 -151.859586 -222.383715 -137.692780</t>
  </si>
  <si>
    <t>3 -807.696849 -30.768361 942.125459 658.270965 -51.968793 24.521946 74.883382 -455.713108 -353.667917</t>
  </si>
  <si>
    <t>4 -976.122480 93.806251 583.618594 1362.786522 -278.050706 -122.280189 -377.855133 -55.826399 -230.083797</t>
  </si>
  <si>
    <t>4 -3275.350605 688.564767 2776.445903 3247.922649 -1105.733031 184.345885 -359.891125 -845.381569 -1310.940629</t>
  </si>
  <si>
    <t>3 -3816.295347 118.408913 4782.902801 3675.918688 -1134.653780 394.000087 -1100.663406 -1842.296463 -1077.360014</t>
  </si>
  <si>
    <t>3 -2538.925872 342.895200 3273.227763 1490.253924 -292.849149 -232.404721 -711.029511 -1220.313749 -110.871411</t>
  </si>
  <si>
    <t>4 -7924.021379 78.909803 5066.566639 6374.950518 -513.378575 761.275357 1510.999583 -2142.023064 -3213.363544</t>
  </si>
  <si>
    <t>3 -6.467800 -5.306562 48.348320 0.752557 -2.986700 -9.830912 -28.996196 -20.337413 24.824298</t>
  </si>
  <si>
    <t>3 -2820.297653 123.386219 4276.997531 4022.403556 -2334.052849 -918.675512 1023.099704 -2589.929456 -782.959070</t>
  </si>
  <si>
    <t>4 -196.754976 6.021962 260.872821 302.645566 -70.863495 -4.353890 -140.636977 -125.041176 -31.892349</t>
  </si>
  <si>
    <t>3 -51.251211 10.955459 87.201272 40.400073 -23.598145 1.974062 -24.400458 -32.704212 -8.577350</t>
  </si>
  <si>
    <t>3 -84.333757 7.652457 135.918380 81.357317 -65.312047 2.307310 -48.909411 -29.610168 0.929302</t>
  </si>
  <si>
    <t>3 -1683.545752 232.145283 2319.171269 1902.649706 -625.735980 -100.282844 -874.615243 -934.226082 -235.582468</t>
  </si>
  <si>
    <t>3 -35.387201 -5.213351 104.838678 8.344988 -21.943029 -8.801808 -27.563325 -23.044928 8.769377</t>
  </si>
  <si>
    <t>6 -273.656598 -67.208385 216.753586 268.124613 -79.037696 323.964974 -141.855645 -177.938653 -69.148660</t>
  </si>
  <si>
    <t>3 -1117.425743 161.483184 2666.635486 117.573257 -436.069528 -140.902943 -536.738255 -558.146889 -156.423735</t>
  </si>
  <si>
    <t>3 -856.281123 140.003991 922.180203 833.629069 -271.865594 81.991762 -198.867747 -508.227519 -142.571876</t>
  </si>
  <si>
    <t>3 -3195.542858 674.284454 2509.269967 1921.377310 -475.468633 171.858571 113.457663 -975.330148 -743.934700</t>
  </si>
  <si>
    <t>3 -1578.468586 113.062808 1660.039704 1337.412195 -234.028659 62.975732 -335.375412 -724.429021 -301.206802</t>
  </si>
  <si>
    <t>4 -320.274323 46.723984 115.681066 265.501868 -17.413834 -26.322268 -15.581148 -17.081468 -31.236528</t>
  </si>
  <si>
    <t>3 -1850.596344 -208.928078 2236.517295 1393.670327 177.702000 66.213327 -777.919859 -858.360772 -178.312140</t>
  </si>
  <si>
    <t>3 -842.718164 -79.221502 1659.059722 535.158355 59.584660 -277.816256 -954.621520 -565.407898 465.965329</t>
  </si>
  <si>
    <t>4 -440.336989 48.693776 545.542745 758.645861 -152.553494 61.427597 -381.117459 -379.996023 -60.311187</t>
  </si>
  <si>
    <t>3 -2987.964218 633.585904 4605.685037 2951.113403 -945.754801 -516.065980 -639.189320 -2421.759187 -679.674851</t>
  </si>
  <si>
    <t>3 -858.338610 -20.332843 1074.866888 549.618740 122.372343 -71.163229 -308.098412 -392.074627 -96.862167</t>
  </si>
  <si>
    <t>5 -673.263780 -167.046286 80.347489 176.816476 281.304617 -10.091977 94.085729 32.792415 185.048604</t>
  </si>
  <si>
    <t>4 -197.654330 15.318914 195.373749 206.933302 -35.885491 -30.081670 -107.578147 -77.898662 31.469947</t>
  </si>
  <si>
    <t>5 -0.374768 -47.123229 32.222311 -7.144821 41.167384 -10.474132 -32.957958 2.034713 22.649302</t>
  </si>
  <si>
    <t>4 -1526.518400 -77.399898 1512.472790 1658.627113 -97.852898 63.530423 -407.493689 -814.111321 -311.267841</t>
  </si>
  <si>
    <t>3 -659.237781 59.138294 891.066941 385.321155 -152.891393 57.772453 -110.880491 -212.070657 -258.225319</t>
  </si>
  <si>
    <t>4 -5661.335389 -731.613459 4272.808930 4815.486505 769.159178 914.774475 -184.932012 -3129.263192 -1065.161607</t>
  </si>
  <si>
    <t>4 -480.248487 20.235351 299.115860 411.094731 -61.258179 -69.610905 32.320665 -120.285231 -31.372081</t>
  </si>
  <si>
    <t>3 -60.383880 1.276139 155.977358 88.992131 -47.681252 -11.560227 -53.236597 -54.972955 -18.411290</t>
  </si>
  <si>
    <t>3 -651.959682 107.734541 930.942118 829.093392 -231.729470 -120.471716 -389.970080 -419.873501 -53.779599</t>
  </si>
  <si>
    <t>3 -7359.141666 -950.997006 11771.806199 -1908.861519 -1241.672339 -1328.912742 319.997274 -664.543383 1362.183372</t>
  </si>
  <si>
    <t>3 -1239.406977 97.971110 2995.159878 1897.578029 -998.558711 -177.177781 -769.698566 -1043.081197 -762.796159</t>
  </si>
  <si>
    <t>3 -94.583667 10.454262 166.362266 130.435564 -47.486206 -1.985736 -68.756430 -71.920414 -22.521243</t>
  </si>
  <si>
    <t>4 -219.479437 7.376933 228.542308 360.012099 -44.957447 33.421436 -193.697685 -191.772404 20.551481</t>
  </si>
  <si>
    <t>4 -40.095857 0.986806 50.065164 50.329644 -17.073743 -4.189092 -26.668498 -16.127434 2.772650</t>
  </si>
  <si>
    <t>4 -3937.344536 679.870769 4215.132276 4411.135151 -1706.303396 276.098272 -381.300270 -2397.861884 -1159.465835</t>
  </si>
  <si>
    <t>3 -276.386771 34.303139 586.191980 444.597144 -214.489132 -171.460443 -5.079112 -302.054821 -95.623520</t>
  </si>
  <si>
    <t>4 -299.779525 -31.468683 382.373470 426.713734 -151.371127 7.032168 -249.823339 -103.959067 20.278629</t>
  </si>
  <si>
    <t>3 -6878.624467 -618.459938 6325.245172 4882.074487 -1588.657987 4725.773145 -1295.284736 -3933.997873 -1618.138807</t>
  </si>
  <si>
    <t>3 -192.799760 16.785788 368.874374 214.106842 -76.836065 -29.529742 -124.954702 -121.780551 -53.869640</t>
  </si>
  <si>
    <t>4 -464.060650 -31.881007 391.250360 572.195822 -8.364564 72.759132 -145.243774 -347.267196 -39.393165</t>
  </si>
  <si>
    <t>3 -962.091717 25.394999 2934.453451 1378.005924 -624.560561 -459.735255 -983.225030 -830.265543 -477.989765</t>
  </si>
  <si>
    <t>3 -1792.143313 141.669643 4297.408323 2736.674620 -1433.260999 -248.760552 -1107.637174 -1487.135020 -1106.830486</t>
  </si>
  <si>
    <t>4 -2146.696763 155.058918 2591.565118 2874.951757 -666.784390 509.386013 -1205.691450 -1468.710232 -643.095143</t>
  </si>
  <si>
    <t>9 -218.945220 -28.745813 226.915190 72.609954 -81.822475 -55.074658 -97.845086 -157.011225 339.918507</t>
  </si>
  <si>
    <t>3 -8257.941337 882.857008 18299.066932 5595.105226 -5054.342572 -299.866809 -3051.551645 -4458.118381 -3655.302667</t>
  </si>
  <si>
    <t>3 -1316.858568 53.067109 2157.215169 1090.266398 -288.539970 -291.091403 -729.393492 -791.240343 116.542664</t>
  </si>
  <si>
    <t>4 -3241.180932 -79.902796 3157.814282 3742.623873 -229.150844 160.851341 -868.214722 -1362.094864 -1280.779008</t>
  </si>
  <si>
    <t>3 -113.453843 2.104383 229.841727 124.359397 -69.582790 -9.653579 -25.644125 -88.949119 -49.022962</t>
  </si>
  <si>
    <t>3 -745.213980 67.940166 1659.573137 1040.809546 -506.994320 -93.305511 -531.339938 -531.699203 -359.776088</t>
  </si>
  <si>
    <t>3 -484.799518 51.366692 897.926700 -22.869787 84.474604 -223.132270 -591.393489 -84.931309 373.349805</t>
  </si>
  <si>
    <t>4 -615.527711 73.850999 557.858958 838.125706 -282.425197 89.189668 -60.209084 -364.958901 -235.911133</t>
  </si>
  <si>
    <t>3 -12229.464854 729.803886 29746.330772 12969.534675 -7712.949228 -1190.303068 -7648.842942 -9473.760124 -5190.457393</t>
  </si>
  <si>
    <t>3 -91.182346 -17.063049 260.445907 118.378131 -36.446279 -20.297979 -51.885830 -94.158361 -67.791340</t>
  </si>
  <si>
    <t>3 -985.176324 92.624126 1833.873666 1621.808037 -645.116885 -97.652570 -1115.353378 -1248.214740 543.199984</t>
  </si>
  <si>
    <t>3 -75.636417 -17.626119 249.466616 30.000173 -58.834609 -21.531267 -67.403393 -59.580611 21.144050</t>
  </si>
  <si>
    <t>3 -2815.011366 -62.220635 3365.500508 2153.907449 -253.274737 -7.012700 -596.988277 -1337.077115 -447.858224</t>
  </si>
  <si>
    <t>4 -1677.462924 -158.699899 951.824085 4021.234306 -170.169597 -378.676005 -1062.983844 -704.567080 -820.514631</t>
  </si>
  <si>
    <t>3 -135.621518 8.115845 282.540212 138.989790 -116.390607 -8.617728 -20.047847 -72.721867 -76.247687</t>
  </si>
  <si>
    <t>4 -188.994371 24.621684 118.845857 331.766704 1.154634 -4.945940 -78.471329 -137.611091 -66.367427</t>
  </si>
  <si>
    <t>3 -1497.744359 370.428225 2000.074577 1693.351232 -536.287671 -34.754267 -626.892312 -1169.736719 -198.451614</t>
  </si>
  <si>
    <t>3 -423.244842 72.118056 544.034485 418.521812 -123.089836 -12.996755 -157.471536 -249.640163 -68.233603</t>
  </si>
  <si>
    <t>4 -313.363298 3.059663 433.033273 465.550035 -127.440049 -50.681893 -233.888751 -173.080799 -3.191828</t>
  </si>
  <si>
    <t>3 -1477.520238 -255.082978 3097.342574 -831.869118 -273.493894 447.634920 -672.842435 -176.121291 141.912757</t>
  </si>
  <si>
    <t>3 -246.343905 64.024657 409.369318 110.684094 -72.520161 -43.408118 -105.009171 -156.136610 39.336229</t>
  </si>
  <si>
    <t>4 -157.680928 -12.045787 181.983516 209.802221 -73.823731 7.002126 -109.371877 -75.204932 29.336918</t>
  </si>
  <si>
    <t>3 -165.743977 -3.658381 198.419479 165.979817 -39.454149 -28.335560 -90.561690 -73.655079 37.007587</t>
  </si>
  <si>
    <t>3 -86.388043 -43.417029 243.602089 119.181238 0.586577 4.891486 -251.294481 -44.368284 57.205645</t>
  </si>
  <si>
    <t>4 -570.141037 -71.950589 874.749895 955.973533 -352.379414 -24.592612 -411.629268 -313.991695 -86.044117</t>
  </si>
  <si>
    <t>4 -332.996635 78.768684 431.490321 719.334065 -211.609759 -132.997373 -76.412201 -352.440486 -123.139121</t>
  </si>
  <si>
    <t>3 -44.864559 -21.479732 110.006551 103.430392 -30.461727 -3.818605 -57.618012 -41.122918 -14.071955</t>
  </si>
  <si>
    <t>3 -808.263197 -104.017450 2760.623566 366.455512 -511.971705 -245.854217 -234.240739 -697.366584 -525.375379</t>
  </si>
  <si>
    <t>3 -291.963112 54.700290 368.204283 354.645283 -100.875929 4.330716 -110.358303 -145.335953 -133.350618</t>
  </si>
  <si>
    <t>4 -985.453740 73.247842 871.137455 909.016450 -329.985348 -84.031543 -280.885349 -269.175589 96.127086</t>
  </si>
  <si>
    <t>4 -90.663426 -2.519604 156.445154 159.831291 -52.391229 -18.993207 -100.657053 -69.801889 18.748984</t>
  </si>
  <si>
    <t>3 -134.905641 -20.060169 226.346781 49.122070 -18.952255 -8.384880 11.001673 -73.928051 -30.243121</t>
  </si>
  <si>
    <t>3 -376.110605 48.626368 472.960595 408.279837 -117.467726 52.917908 -171.187779 -166.096948 -151.924937</t>
  </si>
  <si>
    <t>3 -706.135517 -22.180079 1054.397769 662.384717 -244.001979 162.286134 -241.645301 -417.861634 -247.251876</t>
  </si>
  <si>
    <t>3 -3415.178690 273.178071 4927.457809 4679.786814 -1301.588985 -100.036535 -1929.314350 -2185.844987 -948.522258</t>
  </si>
  <si>
    <t>3 -10074.265897 1756.645285 19119.208465 13143.764720 -6513.309929 -376.925303 -4644.417974 -7409.652470 -5001.088431</t>
  </si>
  <si>
    <t>3 -259.229067 -123.633246 477.355150 252.044042 -24.748827 -59.503485 -309.701504 -8.755622 56.166485</t>
  </si>
  <si>
    <t>3 -36323.148633 1540.740638 77542.128396 41029.951550 -18772.519212 -5869.503072 -13008.724233 -29917.957561 -16221.267603</t>
  </si>
  <si>
    <t>3 -6010.863297 982.987496 9079.320132 4325.799192 -1825.950612 -352.190349 -1334.369043 -3052.944190 -1811.848588</t>
  </si>
  <si>
    <t>3 -4052.489080 126.005650 8316.793890 1377.063471 -1174.755948 -166.215742 -698.668434 -1974.277805 -1753.484543</t>
  </si>
  <si>
    <t>3 -83.336823 4.328917 197.826702 80.516145 -48.290732 -23.357917 -33.754856 -80.173813 -13.758682</t>
  </si>
  <si>
    <t>3 -24330.972829 1362.275260 43664.893702 17553.062408 -10741.094585 -9795.319998 1938.928557 -16676.501356 -2975.580330</t>
  </si>
  <si>
    <t>3 -6256.711364 1521.712874 9424.684269 9180.691686 -3373.727217 -1527.003247 -1375.535522 -5483.061857 -2111.071632</t>
  </si>
  <si>
    <t>3 -1005.502899 295.382527 2306.156799 311.567687 -196.767296 -458.155064 -620.498232 -968.179323 335.970749</t>
  </si>
  <si>
    <t>4 -5012.272383 -649.111663 4857.118291 4869.707216 -1529.138765 -987.389958 1643.834702 -2877.239287 -315.577030</t>
  </si>
  <si>
    <t>4 -1287.212985 264.327969 1462.521163 1711.591485 -389.493312 59.945089 -652.864337 -1160.688172 -8.134207</t>
  </si>
  <si>
    <t>3 -230.249387 -25.770944 599.346597 147.008844 -87.101911 -16.881448 -217.130920 -155.284753 -13.936889</t>
  </si>
  <si>
    <t>3 -1449.259661 58.612699 2652.538911 1623.760701 -870.031787 -364.805622 -818.111748 -1200.902784 368.187018</t>
  </si>
  <si>
    <t>3 -851.374803 72.160292 1777.368373 552.760384 -498.418248 -40.627966 -4.598110 -545.798524 -461.477975</t>
  </si>
  <si>
    <t>4 -3742.352747 714.837757 4662.081188 4922.058337 -1586.222201 -520.186243 -342.370535 -2948.325494 -1159.556957</t>
  </si>
  <si>
    <t>3 -96.601927 -30.961232 147.494045 44.631000 -18.047190 -3.511927 8.608728 -23.753758 -27.859200</t>
  </si>
  <si>
    <t>4 -1328.998771 66.357896 1587.355287 1893.860893 -584.973941 -79.038976 -686.112469 -740.167573 -128.292255</t>
  </si>
  <si>
    <t>3 -54.293135 -10.132876 104.801591 77.069549 -28.247276 -6.355826 -38.480062 -41.831706 -2.530620</t>
  </si>
  <si>
    <t>4 -7102.688028 1967.030834 7685.043820 10468.769497 -4048.570649 -1702.148424 1209.613144 -4953.376876 -3523.717549</t>
  </si>
  <si>
    <t>3 -836.487373 43.964549 1163.092271 715.216088 -311.251619 -71.224726 -111.722177 -221.067444 -370.526044</t>
  </si>
  <si>
    <t>3 -47.922628 -1.721912 83.172380 17.590257 -10.950005 -10.509760 -0.918591 -33.021423 4.280479</t>
  </si>
  <si>
    <t>4 -86.020532 -13.361248 113.683493 159.972251 -43.065632 -9.486313 -56.988163 -75.448803 10.713443</t>
  </si>
  <si>
    <t>3 -269.647341 19.364590 716.525270 407.744375 -111.667630 -144.052596 -523.501705 -244.960379 150.188943</t>
  </si>
  <si>
    <t>3 -2121.967149 628.110164 3506.005663 1680.271866 -529.906810 -494.370803 -1231.438749 -1339.932357 -96.806069</t>
  </si>
  <si>
    <t>3 -4069.475337 414.005449 4813.380466 2854.616545 -1273.219832 -381.439356 -311.618472 -1963.231628 -83.072996</t>
  </si>
  <si>
    <t>3 -561.884467 -161.725544 826.163913 107.484894 173.829510 -111.480794 -257.263070 -180.570465 165.435186</t>
  </si>
  <si>
    <t>3 -88.959807 -15.493181 145.718117 103.625688 -21.197308 -17.777965 -58.233413 -37.697467 -9.985465</t>
  </si>
  <si>
    <t>4 -3083.538079 523.002760 2532.908606 3148.381111 -592.073783 51.060661 -522.459590 -1438.719529 -618.603701</t>
  </si>
  <si>
    <t>3 -1085.006357 -27.213977 2885.713029 451.867429 -631.551549 -54.092754 -421.543345 -621.785967 -496.394397</t>
  </si>
  <si>
    <t>3 -3401.560745 -241.101040 5316.165953 4561.721874 -2366.774026 -1775.974096 649.892202 -2738.480064 -3.945735</t>
  </si>
  <si>
    <t>3 -1241.231336 206.024448 1788.112092 1532.407184 -475.970390 -153.248483 -910.461637 -693.442172 -52.201027</t>
  </si>
  <si>
    <t>3 -280.289731 25.023579 467.147517 409.028393 -87.401522 44.631296 -185.057448 -196.871015 -196.213292</t>
  </si>
  <si>
    <t>3 -552.668539 -73.495295 542.584638 153.246557 149.265457 58.453643 57.315338 -243.791068 -90.919202</t>
  </si>
  <si>
    <t>3 -121.694923 -31.050471 187.330564 142.647203 105.030339 -144.854758 40.829430 -188.295927 10.058805</t>
  </si>
  <si>
    <t>3 -172.250390 -14.721079 202.195633 153.836469 -13.408430 -2.240811 -40.833659 -102.172597 -10.408353</t>
  </si>
  <si>
    <t>4 -9.933694 -5.862886 34.866901 47.292571 -10.917379 -23.820831 -7.991835 -46.200756 22.567785</t>
  </si>
  <si>
    <t>3 -205.855249 28.437951 366.388492 266.604555 -83.115927 -37.091227 -190.238404 -154.502414 9.370077</t>
  </si>
  <si>
    <t>3 -439.289267 -57.174773 748.080533 424.602741 -31.479518 -35.361644 -288.231335 -185.265479 -135.886981</t>
  </si>
  <si>
    <t>3 -3754.940536 664.174828 4463.173028 3711.848403 -1448.409968 183.417083 -499.613100 -2044.641942 -1275.041981</t>
  </si>
  <si>
    <t>3 -592.779696 57.182980 872.311156 378.364316 -238.175118 18.574149 -104.098127 -247.227780 -144.155378</t>
  </si>
  <si>
    <t>3 -1000.826347 9.858195 1604.064502 1359.659238 -293.320140 -191.973405 -825.230314 -592.850557 -69.389980</t>
  </si>
  <si>
    <t>3 -2722.670729 268.784004 4521.650486 2009.110446 -1018.333572 -114.971957 -771.294461 -1507.105124 -665.195735</t>
  </si>
  <si>
    <t>3 -665.118829 -177.801735 1113.116253 141.119106 -270.628150 105.501118 175.450567 -297.812699 -123.838810</t>
  </si>
  <si>
    <t>4 -114.707691 -2.536887 104.437453 181.938668 -48.850498 5.320626 -72.543298 -53.703175 0.643540</t>
  </si>
  <si>
    <t>3 -512.616174 -10.928810 1096.867871 266.419086 -169.171764 4.293718 -201.844689 -209.860808 -263.164550</t>
  </si>
  <si>
    <t>4 -2160.007913 412.611392 2925.543258 3172.501765 -886.566961 584.879462 -1619.024147 -1910.426809 -519.528343</t>
  </si>
  <si>
    <t>3 -153.584564 2.329476 168.286367 150.932342 -34.819876 17.225954 -39.614051 -85.833700 -24.922989</t>
  </si>
  <si>
    <t>3 -426.761086 -19.624282 725.000776 698.188049 -217.585452 -43.715500 -370.928157 -323.060281 -21.521041</t>
  </si>
  <si>
    <t>3 -317.488588 -0.172564 393.813001 219.274631 -32.733668 0.451157 31.831848 -188.412903 -106.566010</t>
  </si>
  <si>
    <t>3 -3348.980472 -73.174724 7152.696754 2390.848268 -1985.534650 -160.300961 -559.166520 -1731.746762 -1684.668333</t>
  </si>
  <si>
    <t>3 -324.135339 54.929302 420.394627 269.833513 -146.695583 -41.231913 58.192740 -203.297721 -87.993860</t>
  </si>
  <si>
    <t>3 -534.898652 -67.441945 794.170985 499.915690 -9.728849 -182.759056 -431.630910 -188.013137 120.374813</t>
  </si>
  <si>
    <t>3 -173.683819 12.286265 375.887111 81.578651 -44.972337 -11.986886 -90.977378 -97.604535 -50.528890</t>
  </si>
  <si>
    <t>3 -136.489372 25.327303 210.909801 80.570087 -47.802185 -15.228489 -31.024842 -80.303399 -5.960206</t>
  </si>
  <si>
    <t>3 -106.998221 -5.950605 194.668738 116.357836 -36.045499 -19.696454 -27.754381 -90.363136 -24.220086</t>
  </si>
  <si>
    <t>4 -141.831301 4.785799 176.776747 273.249329 30.104392 -59.733569 -19.405259 -216.003467 -47.944667</t>
  </si>
  <si>
    <t>3 -1976.621205 75.590653 2411.160925 1984.511867 -392.370915 -344.194757 -295.341333 -1150.134275 -312.638214</t>
  </si>
  <si>
    <t>3 -1173.644499 103.287972 1311.972552 311.543700 119.896502 732.334768 -654.703414 -551.834477 -198.876040</t>
  </si>
  <si>
    <t>3 -556.582325 -59.442873 655.977586 390.207846 -99.801741 -13.127258 159.331458 -296.224453 -180.343432</t>
  </si>
  <si>
    <t>3 -288.719716 -60.956835 299.748893 129.415158 -72.787277 191.916437 -170.235023 -58.690136 30.306343</t>
  </si>
  <si>
    <t>3 -828.437834 192.825053 1241.002054 2.222662 -228.050403 131.541702 29.492641 -257.312114 -283.294965</t>
  </si>
  <si>
    <t>3 -262.406960 33.912575 325.328548 179.915557 -92.096933 23.968072 -45.573698 -92.112226 -70.936432</t>
  </si>
  <si>
    <t>3 -160.360732 12.506667 343.668534 168.817925 -56.181625 -27.808894 -140.143994 -32.435207 -108.066273</t>
  </si>
  <si>
    <t>3 -11839.052148 1085.182504 20331.460292 9509.402979 -5217.426657 -131.503490 -3118.800164 -7008.884619 -3610.469340</t>
  </si>
  <si>
    <t>4 -615.636026 98.767257 383.011198 552.760945 7.373325 -28.860949 -10.775333 -274.837146 -111.807261</t>
  </si>
  <si>
    <t>3 -441.326832 91.005397 491.924268 273.225842 -85.177381 -31.129434 -130.016310 -158.608144 -9.903137</t>
  </si>
  <si>
    <t>3 -607.963685 -228.618720 1124.664249 310.459967 -83.982671 -36.509645 -485.829890 -257.996915 265.757298</t>
  </si>
  <si>
    <t>3 -42.577165 -26.371248 365.167330 -60.863902 6.362668 -72.824727 -182.062560 -57.361258 70.529134</t>
  </si>
  <si>
    <t>3 -2426.361578 -621.252983 5704.010071 -1081.447199 560.007686 -240.843801 -3048.507008 -1647.890514 2802.236895</t>
  </si>
  <si>
    <t>3 -225.846153 5.519941 336.721952 194.503762 -73.537453 -56.911269 -103.186507 -111.083891 33.816406</t>
  </si>
  <si>
    <t>3 -4564.739136 188.526401 9739.285622 4076.817786 -1673.133734 -622.630297 -1596.617625 -2557.056139 -2990.498378</t>
  </si>
  <si>
    <t>3 -191.296905 -80.650012 321.607297 37.088367 -69.348323 3.353036 -123.850142 -47.437764 150.530468</t>
  </si>
  <si>
    <t>3 -558.958777 69.787449 1484.902645 556.633827 -273.079645 -221.810716 -384.776070 -535.218551 -137.486552</t>
  </si>
  <si>
    <t>3 -337.140371 32.374110 689.552488 360.201437 -209.284718 -37.291475 -128.535603 -236.767341 -133.110862</t>
  </si>
  <si>
    <t>3 -5091.403471 -724.646682 6565.288531 -379.883039 135.903701 172.430210 1118.646683 -2036.127091 239.696030</t>
  </si>
  <si>
    <t>3 -9862.761203 1311.665436 10553.703505 10036.517976 -2520.202709 -138.997113 -3201.283342 -4267.833026 -1910.916439</t>
  </si>
  <si>
    <t>3 -63.360836 -15.621936 202.916605 91.606089 -31.871540 -19.516887 -92.915826 -57.441421 -13.795206</t>
  </si>
  <si>
    <t>3 -585.933304 80.519793 780.271325 647.650586 -326.868786 0.515124 -48.948561 -352.973570 -194.238921</t>
  </si>
  <si>
    <t>4 -453.635668 26.651372 539.003269 577.942767 -313.739672 -0.326890 -264.012984 -159.358443 47.474125</t>
  </si>
  <si>
    <t>4 -5753.558396 644.658018 4719.426123 5689.043943 -690.423956 -773.697492 -287.481977 -3094.160010 -453.871508</t>
  </si>
  <si>
    <t>4 -172.235940 -75.016544 200.649550 258.484791 -15.173719 -8.929835 -102.352474 -103.134547 17.704834</t>
  </si>
  <si>
    <t>3 -2126.855306 290.168226 2135.354890 1569.095532 -610.157362 -26.197435 26.571954 -908.752291 -349.245723</t>
  </si>
  <si>
    <t>4 -350.764749 6.134492 429.736406 594.913979 -114.697263 -7.312132 -218.714476 -204.663014 -134.638130</t>
  </si>
  <si>
    <t>3 -2149.601851 111.101457 2812.081379 772.011742 -213.278933 -8.946726 -952.728075 -425.338650 54.654331</t>
  </si>
  <si>
    <t>3 -64.107356 -19.163804 126.637849 72.441154 -48.500907 -23.036873 -48.250985 -14.252133 18.231561</t>
  </si>
  <si>
    <t>3 -267.020171 -31.576500 356.843196 329.904726 -88.865028 28.059171 -118.593567 -214.483108 5.726708</t>
  </si>
  <si>
    <t>3 -2313.306153 162.251886 3670.776018 1741.125406 -758.620506 -236.662910 -376.302669 -1238.936811 -650.354755</t>
  </si>
  <si>
    <t>3 -24.596172 -4.855414 118.241681 51.912126 -27.723436 -7.888248 -56.230891 -43.176515 -5.683747</t>
  </si>
  <si>
    <t>3 -18654.171416 147.870609 25494.698197 8651.068040 -2149.474446 -3355.089801 -2720.018164 -5182.373045 -2232.833700</t>
  </si>
  <si>
    <t>3 -34.243275 -14.336782 78.909537 65.356020 -18.296128 3.191854 -70.175891 -21.088522 10.682514</t>
  </si>
  <si>
    <t>3 -515.304159 130.644924 723.350380 594.363010 -187.659082 -59.147709 -355.457017 -326.817827 -3.976534</t>
  </si>
  <si>
    <t>4 -477.669119 96.147879 208.765751 521.141808 -132.686157 -58.958056 -240.042556 -219.885980 303.181006</t>
  </si>
  <si>
    <t>3 -240.360230 -101.627166 360.326271 112.970795 -2.254202 -8.687565 -92.361441 5.468894 -33.478943</t>
  </si>
  <si>
    <t>3 -50631.921066 15010.780577 81359.001069 42932.802480 -20023.578224 -7248.497097 -18236.962348 -31082.148527 -12080.301660</t>
  </si>
  <si>
    <t>4 -730.753896 91.807047 649.770279 836.708112 -287.052913 -165.611793 5.626037 -523.367635 122.870322</t>
  </si>
  <si>
    <t>3 -104.741465 27.637008 264.477194 -168.750079 106.255391 29.361828 -93.823089 -144.643252 84.225700</t>
  </si>
  <si>
    <t>3 -759.557728 -80.211838 1016.756995 425.647821 -95.367800 30.874593 40.650239 -285.516176 -293.284838</t>
  </si>
  <si>
    <t>3 -112.399647 -297.469312 950.992213 -130.068173 34.541854 -34.480371 -248.076713 -182.778947 19.727451</t>
  </si>
  <si>
    <t>3 -639.081727 -191.308434 784.118072 -323.414112 324.493217 115.399048 155.682026 -1.958133 -223.937653</t>
  </si>
  <si>
    <t>3 -2019.259792 81.180034 1543.904435 10.676587 417.584015 479.883942 -537.457135 -465.638781 489.115878</t>
  </si>
  <si>
    <t>3 -42.640002 -20.156008 120.668082 94.232266 -43.948176 -26.627252 -2.411681 -51.058994 -28.058815</t>
  </si>
  <si>
    <t>3 -1304.501678 -452.613395 1956.304921 1609.646756 -551.456197 181.219760 -1101.676259 -716.630527 379.675426</t>
  </si>
  <si>
    <t>3 -14.439020 -7.317092 82.640367 6.662908 -20.475074 -15.047436 -29.882037 -38.738862 36.595814</t>
  </si>
  <si>
    <t>3 -1170.973812 -43.646245 1955.173428 1908.569671 -591.404705 -115.411929 -997.541175 -870.064543 -74.719562</t>
  </si>
  <si>
    <t>4 -1034.873695 -410.343309 1508.690592 2036.299312 -435.907777 -74.401497 -248.120221 -1061.602616 -279.756361</t>
  </si>
  <si>
    <t>3 -60684.921785 7491.020547 81038.918367 30329.107188 -285.835106 -2992.855972 -10036.527658 -35077.731628 -9781.651495</t>
  </si>
  <si>
    <t>3 -776.290217 170.399031 757.583532 684.474988 -268.914693 -12.337899 -213.530634 -331.770355 -9.624689</t>
  </si>
  <si>
    <t>3 -135.482511 -36.009079 141.567309 87.582980 -35.368002 6.415913 -51.703222 -38.044572 61.038808</t>
  </si>
  <si>
    <t>3 -52.895779 -1.743853 85.725316 84.660646 -24.126644 -2.771001 -46.330558 -29.143554 -13.375168</t>
  </si>
  <si>
    <t>3 -10.588352 -15.273665 305.698400 -22.132099 -6.040258 -76.900938 -239.087267 -75.940075 140.262461</t>
  </si>
  <si>
    <t>3 -65.809662 -85.639340 309.738167 107.542848 -104.279356 -46.903495 21.097677 -85.679802 -50.069606</t>
  </si>
  <si>
    <t>4 -218.060567 21.364884 229.028161 358.428914 -53.812658 -24.452385 -233.601115 -88.100314 9.202115</t>
  </si>
  <si>
    <t>4 -305.024202 9.519824 384.033088 386.005121 -104.057257 5.298518 -234.950778 -84.557724 -56.270676</t>
  </si>
  <si>
    <t>3 -324.074913 40.019663 630.800138 372.029011 -187.533251 -49.906368 -100.456199 -218.616292 -162.263315</t>
  </si>
  <si>
    <t>3 -293.071895 -7.347620 526.591293 208.976002 -68.668775 26.696378 -68.276487 -185.730853 -139.171026</t>
  </si>
  <si>
    <t>3 -129.009135 -112.562854 377.500253 281.343366 -57.728288 8.458474 -190.958145 -148.581304 -28.466474</t>
  </si>
  <si>
    <t>3 -669.287609 -73.056088 890.951142 710.017395 -176.452362 -12.722971 -229.724500 -337.267363 -102.463085</t>
  </si>
  <si>
    <t>9 -955.590094 -151.500037 184.206769 690.500945 -70.226086 -98.241671 -269.068015 -582.937334 1252.845496</t>
  </si>
  <si>
    <t>3 -5837.840979 10.066751 9071.091276 2601.052938 -1789.049686 408.087616 1762.958918 -3445.902379 -2780.547427</t>
  </si>
  <si>
    <t>3 -323.962910 24.180306 450.749593 286.499310 -87.271676 -2.649778 -147.115408 -245.015518 44.584297</t>
  </si>
  <si>
    <t>3 -175.481968 25.195152 373.375197 172.390762 -72.277340 -33.055224 -94.874595 -128.895046 -66.378031</t>
  </si>
  <si>
    <t>3 -5575.765366 704.063309 8992.212721 7817.349748 -3109.845714 -332.271844 -2449.887835 -3687.508958 -2358.394149</t>
  </si>
  <si>
    <t>3 -71.416824 -2.137326 134.479753 57.976051 -23.963875 -11.246253 -47.545665 -41.740114 5.593062</t>
  </si>
  <si>
    <t>3 -5016.592392 1295.194313 7195.965883 2258.678911 -322.332763 -717.259042 -1973.884363 -2608.144903 -111.696984</t>
  </si>
  <si>
    <t>3 -66.076246 1.055156 113.565366 94.402368 -18.865493 -31.664139 -35.276238 -82.747372 25.605891</t>
  </si>
  <si>
    <t>3 -325.115659 -332.581530 728.314572 486.411189 -96.422963 -16.735082 -213.739819 -70.790269 -159.346573</t>
  </si>
  <si>
    <t>3 -263.299622 16.572082 658.451808 466.152682 -238.139625 -75.910722 -151.581856 -223.922795 -188.324003</t>
  </si>
  <si>
    <t>3 -1374.306235 -70.409274 2836.754762 199.888340 -54.518572 -140.417768 -682.072963 -668.482969 -46.457995</t>
  </si>
  <si>
    <t>3 -15858.493310 1949.848997 16637.481052 16232.707547 -7181.585427 -712.748729 -4690.412523 -6238.329470 -138.548831</t>
  </si>
  <si>
    <t>3 -12448.380113 -8166.247273 30009.771939 21568.815094 -6343.220406 -7531.114209 -907.011465 -11517.942330 -4664.975437</t>
  </si>
  <si>
    <t>4 -350.233879 -65.435635 367.906369 614.313707 -181.889149 -24.592380 -75.404602 -189.854673 -94.813381</t>
  </si>
  <si>
    <t>3 -3099.732205 296.535129 4123.109111 2766.797890 -331.266519 -689.231399 -705.231201 -2269.823711 -91.190000</t>
  </si>
  <si>
    <t>3 -325.162161 65.736626 958.082647 372.307824 -198.680451 -137.816933 -533.699338 -280.974496 80.198381</t>
  </si>
  <si>
    <t>3 -24.032207 -7.864859 84.735356 44.813438 -25.430081 -11.355836 -28.657775 -31.509307 -0.699195</t>
  </si>
  <si>
    <t>3 -2119.559049 2.470563 4070.264688 2396.265725 -935.659733 -109.651599 -1469.535112 -1789.299814 -45.323393</t>
  </si>
  <si>
    <t>3 -1122.513074 70.802849 1423.909033 779.911756 -254.837642 -81.408534 -162.501140 -497.702607 -155.674656</t>
  </si>
  <si>
    <t>3 -778.736482 -135.260261 1167.862185 744.810031 -106.684358 -263.595507 -424.346083 -464.030266 259.961983</t>
  </si>
  <si>
    <t>3 -536.753749 20.175460 820.846408 652.991296 -195.231444 -31.464738 -188.346678 -328.762349 -213.461391</t>
  </si>
  <si>
    <t>3 -5810.802840 -18.921566 5430.921186 2296.734895 631.522727 -1573.737175 175.848600 -2692.705548 1561.030056</t>
  </si>
  <si>
    <t>3 -989.000393 -137.434483 1316.046275 485.786947 -71.755805 100.263254 -319.559836 -447.856107 63.501435</t>
  </si>
  <si>
    <t>3 -604.085264 83.761705 1175.295927 632.006988 -264.179994 -133.197689 -185.636986 -454.669456 -249.299685</t>
  </si>
  <si>
    <t>4 -2819.872093 -1069.205273 3240.077234 6900.804157 -1107.041167 1262.305661 -1792.406181 -2642.177604 -1972.524644</t>
  </si>
  <si>
    <t>3 -2511.469375 -72.816058 4831.574586 1525.456727 -1010.185009 -108.129494 -280.228952 -1313.101295 -1061.119714</t>
  </si>
  <si>
    <t>3 -83.137140 -13.411330 184.551809 147.916339 -52.877483 28.818840 -65.907816 -117.840857 -28.112992</t>
  </si>
  <si>
    <t>3 -182.121937 13.746870 342.914546 329.713077 -119.093600 -57.513699 -74.006226 -173.186418 -80.454027</t>
  </si>
  <si>
    <t>3 -653.766565 159.096277 1061.755652 583.469890 -162.332799 -30.602865 -164.679259 -616.042774 -176.909555</t>
  </si>
  <si>
    <t>3 -570.295148 47.072637 1425.711192 831.170741 -436.012988 -119.229099 -415.525635 -481.583560 -281.313078</t>
  </si>
  <si>
    <t>3 -210.241498 46.218005 302.258694 212.610613 -91.834831 -24.208320 -96.103929 -110.554937 -28.145376</t>
  </si>
  <si>
    <t>3 -122.598014 -24.991467 336.764240 99.037252 -54.043304 -21.210499 -54.022827 -117.187140 -41.749916</t>
  </si>
  <si>
    <t>3 -2073.747222 287.733375 3045.199500 2305.343109 -833.710169 -170.331506 -575.532194 -902.766282 -1082.194402</t>
  </si>
  <si>
    <t>3 -1927.440461 -195.981988 2651.873641 1101.779393 -535.421062 -577.298242 553.156567 -1231.576279 160.871810</t>
  </si>
  <si>
    <t>3 -69.049781 3.208954 186.787525 118.942244 -23.138719 -31.984859 -69.114783 -95.006551 -20.644956</t>
  </si>
  <si>
    <t>3 -371.221531 99.883347 485.998225 322.350201 -54.282850 -20.356195 -193.246572 -248.068529 -21.060012</t>
  </si>
  <si>
    <t>3 -216.882485 6.523000 376.525309 252.006708 -86.177970 -84.418903 8.231791 -159.072398 -96.736823</t>
  </si>
  <si>
    <t>4 -70.941379 -16.584195 84.914938 109.716476 -24.980724 -9.641245 -84.757396 -31.877933 44.150407</t>
  </si>
  <si>
    <t>3 -389.998544 -8.318390 860.311949 366.202189 -124.683441 -89.449247 -338.499658 -253.473233 -22.096565</t>
  </si>
  <si>
    <t>3 -775.485516 52.233297 1361.848511 195.857464 -106.620486 -14.475227 -122.447871 -376.577089 -214.340924</t>
  </si>
  <si>
    <t>3 -989.619100 23.590544 1597.054568 479.183728 -325.270707 40.616366 -344.836307 -171.804523 -308.922251</t>
  </si>
  <si>
    <t>3 -700.052149 -128.466806 1271.782546 830.053575 -255.715337 26.727752 -89.988270 -590.278282 -364.077155</t>
  </si>
  <si>
    <t>3 -40.573173 -5.946083 89.768670 38.252542 -9.207497 -22.671916 -36.838368 -33.709532 20.924208</t>
  </si>
  <si>
    <t>3 -5558.101943 1191.730380 9166.558325 4394.059750 -2863.347245 -204.211119 -404.881438 -2865.052364 -2856.786220</t>
  </si>
  <si>
    <t>3 -1331.913445 203.461758 2593.161986 784.195736 -354.149159 -188.400392 -797.162422 -699.425350 -209.775537</t>
  </si>
  <si>
    <t>3 -87.505604 -10.665001 230.311709 140.710058 -22.531579 -46.059870 -30.174779 -134.333718 -39.752267</t>
  </si>
  <si>
    <t>3 -35.870431 0.611256 53.777353 37.862710 -11.276951 -7.666484 -18.844442 -29.637617 11.044067</t>
  </si>
  <si>
    <t>4 -10.909330 -10.569427 28.084221 46.291799 -8.542233 2.241726 -47.536582 -6.839497 7.778968</t>
  </si>
  <si>
    <t>3 -381.771796 38.773329 998.128865 307.182873 -230.391105 -58.742504 -194.249295 -262.366981 -216.566671</t>
  </si>
  <si>
    <t>3 -36.210457 1.764048 54.975620 41.511200 -12.582276 -10.207251 -21.477932 -31.227848 13.454282</t>
  </si>
  <si>
    <t>3 -11911.460507 1651.438475 25361.878781 10534.628429 -7827.666221 -910.125285 -2837.324655 -8604.471106 -5456.954254</t>
  </si>
  <si>
    <t>3 -77.471274 -41.843678 251.595599 182.463203 -52.719297 -32.540121 -59.938209 -100.194948 -69.351910</t>
  </si>
  <si>
    <t>3 -207.154613 -15.740358 317.152875 141.820746 -84.969001 9.375048 -58.126924 -129.683090 27.321311</t>
  </si>
  <si>
    <t>4 -100.381083 25.846501 64.603086 177.134486 -26.654134 -19.921954 -56.912708 -67.982528 4.267534</t>
  </si>
  <si>
    <t>3 -875.206472 97.935153 1883.684455 1258.434212 -455.836855 -216.463483 -686.804216 -625.205680 -380.545577</t>
  </si>
  <si>
    <t>3 -1227.963664 352.950319 2094.109057 1299.579998 -568.386276 -222.971817 -343.175689 -933.122017 -451.030011</t>
  </si>
  <si>
    <t>3 -1168.384771 79.194116 1590.755244 1134.863653 -304.542803 11.960005 -66.458935 -611.491928 -665.905145</t>
  </si>
  <si>
    <t>3 -2250.015744 484.306274 3173.388653 2234.327049 -865.221914 -174.157252 -765.806005 -1145.050423 -691.792549</t>
  </si>
  <si>
    <t>3 -932.318606 40.187623 2136.699863 1335.559629 -529.330270 -310.280066 -275.098072 -845.183362 -620.247255</t>
  </si>
  <si>
    <t>3 -408.723853 22.444725 803.411601 353.613695 -261.677557 -34.143620 -1.910457 -280.017366 -192.999314</t>
  </si>
  <si>
    <t>3 -2446.661958 31.301983 4313.265212 1100.857639 -627.696805 13.910989 -429.432453 -842.865523 -1112.710130</t>
  </si>
  <si>
    <t>3 -55.684944 2.215181 96.824809 76.641856 -30.420338 -7.711499 -46.612147 -25.093326 -10.160224</t>
  </si>
  <si>
    <t>3 -252.760549 -158.471175 761.063516 207.941455 -84.145347 -59.924984 -256.111267 -181.624752 24.029348</t>
  </si>
  <si>
    <t>3 -236.966342 -7.276669 193.060013 50.169601 104.439772 14.437187 3.612351 -116.781656 -4.697699</t>
  </si>
  <si>
    <t>4 -146.473078 17.220188 81.829424 285.659405 -12.124388 -15.263302 -83.944781 -100.593023 -26.311424</t>
  </si>
  <si>
    <t>3 -60.835165 -9.224549 174.800429 9.004651 -13.386115 -4.358027 -32.629579 -49.107672 -14.264916</t>
  </si>
  <si>
    <t>3 -415.460448 12.476890 1415.116020 411.470663 -236.792549 -222.512890 -373.550833 -476.489366 -114.262127</t>
  </si>
  <si>
    <t>3 -2874.624140 -9.358814 5626.564450 3120.753437 -776.443798 -1100.956465 -1394.188841 -2029.411218 -562.374157</t>
  </si>
  <si>
    <t>3 -664.521229 -138.485939 1917.624198 540.218438 -396.635589 -115.506006 -320.488765 -460.833706 -361.379329</t>
  </si>
  <si>
    <t>3 -2854.822768 -254.163731 4585.975065 2831.392750 -1904.035342 -787.894342 -1469.098271 -1648.284105 1500.917704</t>
  </si>
  <si>
    <t>3 -47.004414 -40.605701 142.236929 132.710309 -34.931067 6.944955 -147.123104 -93.643693 81.413662</t>
  </si>
  <si>
    <t>3 -1154.771749 -241.449134 994.058357 332.107152 408.220697 -309.230213 -348.419426 156.121289 163.342293</t>
  </si>
  <si>
    <t>3 -2000.277604 670.217526 2234.574524 1442.978400 -429.042772 -249.691595 -578.094044 -1044.718640 -45.977251</t>
  </si>
  <si>
    <t>3 -312.676221 25.945438 523.095209 393.589821 -151.955851 -38.475685 -197.245264 -188.545450 -53.734555</t>
  </si>
  <si>
    <t>3 -1123.652815 -160.940082 1815.335231 785.172222 -154.516760 -163.907356 -406.410180 -473.461694 -117.632737</t>
  </si>
  <si>
    <t>4 -1896.204165 177.422873 1814.098251 2084.752618 -415.467323 100.624875 -612.506794 -846.955177 -405.779119</t>
  </si>
  <si>
    <t>3 -3380.441398 479.354285 3984.789372 2771.287266 -661.620672 -414.696072 -749.255268 -1428.954063 -600.520847</t>
  </si>
  <si>
    <t>4 -340.381398 29.321677 433.107538 478.006338 -188.405301 21.229530 -161.726409 -258.718847 -12.436325</t>
  </si>
  <si>
    <t>3 -268.012802 28.674536 437.007744 253.633220 -71.187843 10.367265 -224.306425 -111.409168 -54.767794</t>
  </si>
  <si>
    <t>3 -37.250561 -49.751132 109.854002 64.807832 29.909190 -56.618746 -21.912045 -47.037388 7.997784</t>
  </si>
  <si>
    <t>3 -1165.789670 -20.429601 1351.349172 568.537405 -21.967241 -180.947076 260.757784 -462.859555 -328.663696</t>
  </si>
  <si>
    <t>3 -114.437334 -40.284428 277.490314 100.537343 -36.878670 -54.643207 -27.682311 -83.782964 -20.320727</t>
  </si>
  <si>
    <t>3 -924.242232 18.417581 1357.067534 995.173915 -426.747537 -231.039403 155.746280 -663.126263 -281.266333</t>
  </si>
  <si>
    <t>3 -100.482457 7.802558 206.206385 96.306844 -38.296413 -22.323223 -66.754292 -74.160160 -8.299642</t>
  </si>
  <si>
    <t>3 -331.587550 -30.274789 495.259852 226.072722 96.852476 -60.558098 -233.055865 -184.762902 22.050219</t>
  </si>
  <si>
    <t>3 -842.949700 148.917700 2391.288434 -87.736013 -4.212567 -409.930077 -548.199099 -627.328774 -19.866558</t>
  </si>
  <si>
    <t>3 -5797.453774 1090.192658 9325.688590 7925.309135 -2591.066360 -1478.231567 -1836.227893 -4984.968927 -1653.314036</t>
  </si>
  <si>
    <t>3 -1469.250711 155.445110 2771.445334 977.156965 -651.432312 9.264100 -315.116181 -875.968884 -601.559241</t>
  </si>
  <si>
    <t>3 -230.555781 -196.757586 604.712806 547.329314 -108.103039 -31.758008 -333.893941 -257.387954 6.408678</t>
  </si>
  <si>
    <t>3 -17589.188343 -1484.931486 31267.089226 16791.912237 -4770.888287 -2030.923830 -3547.930168 -12983.306644 -5651.972397</t>
  </si>
  <si>
    <t>4 -472.160370 -16.743944 696.110400 705.319363 -197.908002 -110.742701 -6.169395 -430.433941 -167.277774</t>
  </si>
  <si>
    <t>3 -60.865764 9.633460 89.889636 78.551409 4.783716 -24.245970 -22.268112 -52.626808 -22.852582</t>
  </si>
  <si>
    <t>3 -694.409648 -101.079011 2882.014480 1173.717220 -50.380412 -833.064575 -1138.268922 -870.725404 -367.793495</t>
  </si>
  <si>
    <t>4 -638.755147 -34.800994 613.145144 657.661324 -108.999336 -67.807282 -77.289426 -308.833495 -34.326638</t>
  </si>
  <si>
    <t>3 -142.118073 0.437839 381.192132 129.756068 -66.830196 -56.177417 -132.713162 -115.371809 1.823922</t>
  </si>
  <si>
    <t>3 -2373.637037 149.422866 3752.210028 1774.078716 -497.018460 -112.279527 -869.794793 -1237.917281 -585.095454</t>
  </si>
  <si>
    <t>4 -393.778645 -31.696838 503.117423 684.429482 -233.098751 -5.729882 -291.571921 -260.561502 28.886433</t>
  </si>
  <si>
    <t>3 -826.673475 -10.683011 2464.454950 1324.129792 -771.607745 -210.313368 -677.009782 -1002.666915 -289.642188</t>
  </si>
  <si>
    <t>4 -320.536001 -57.201495 367.732847 395.616965 -99.383912 -2.856019 -140.680222 -196.786693 54.092002</t>
  </si>
  <si>
    <t>3 -153.952711 2.240262 243.422585 91.207803 -72.461799 -2.610006 9.166605 -56.743886 -60.270768</t>
  </si>
  <si>
    <t>3 -203.621161 16.874239 462.502389 -4.479356 -8.437971 -85.841693 -25.067533 -153.443629 1.511449</t>
  </si>
  <si>
    <t>3 -1101.031413 -45.833375 2458.879181 17.425567 -134.724053 -412.978713 -1071.166723 -157.797054 447.210696</t>
  </si>
  <si>
    <t>3 -992.617960 17.706002 1163.704670 1053.932153 44.211208 -243.008085 -43.680758 -558.227684 -442.030809</t>
  </si>
  <si>
    <t>3 -2213.500899 377.139757 3819.739937 3288.166505 -1053.106309 -579.727626 -1204.980270 -1445.229439 -988.521859</t>
  </si>
  <si>
    <t>3 -57.192630 -16.397155 130.960280 91.056407 -44.572414 -8.195745 -9.806278 -44.137287 -41.716287</t>
  </si>
  <si>
    <t>3 -1137.442468 183.000040 2128.906215 607.180528 -185.956337 -228.584544 -448.452081 -914.622438 -4.048597</t>
  </si>
  <si>
    <t>3 -33.181512 -9.339806 63.330416 11.682420 -5.565567 -8.303668 -40.488486 -8.705173 30.570648</t>
  </si>
  <si>
    <t>4 -94.743254 -2.255087 130.009004 195.286556 -38.669254 -13.015788 -97.104977 -93.688651 14.180034</t>
  </si>
  <si>
    <t>3 -632.735720 -70.287143 1279.480170 1175.319735 -400.874246 -165.739228 -851.520072 -417.358905 83.700672</t>
  </si>
  <si>
    <t>3 -674.299013 -45.884160 2112.283914 428.898557 -627.969096 -197.867783 -526.297379 -846.103959 377.228839</t>
  </si>
  <si>
    <t>3 -76.447156 25.643407 128.920342 16.828286 -2.376162 -34.469161 -38.070658 -54.955562 34.925106</t>
  </si>
  <si>
    <t>3 -2296.007794 406.238419 3428.095212 2038.038564 -1093.181592 -245.654810 -921.925405 -1124.485203 -191.148780</t>
  </si>
  <si>
    <t>3 -3461.954207 789.649793 4123.543335 -1703.931241 1384.119218 -361.417184 -817.163907 -135.997805 183.105020</t>
  </si>
  <si>
    <t>3 -5122.189260 538.786473 4704.115157 4393.220152 -822.915046 -388.521805 -803.124873 -2088.191131 -411.261672</t>
  </si>
  <si>
    <t>3 -31408.821946 6011.753473 39561.239879 24059.089418 -9793.060949 -254.435347 -7088.747105 -11041.251596 -10046.074948</t>
  </si>
  <si>
    <t>3 -111.281813 7.879029 223.895724 152.384834 -63.694770 -23.436025 -47.268937 -94.248880 -44.229969</t>
  </si>
  <si>
    <t>3 -513.904334 2.988694 1334.660164 556.619438 -326.835615 -169.691415 -353.405652 -321.124520 -209.312718</t>
  </si>
  <si>
    <t>3 -1025.452518 115.862228 2727.300799 896.164300 -523.607935 -309.538108 -504.717195 -935.518251 -440.504723</t>
  </si>
  <si>
    <t>3 -6873.369676 947.279942 7634.047193 3783.712950 554.314529 -889.916703 -2891.757527 -2378.147192 113.742754</t>
  </si>
  <si>
    <t>3 -11404.090108 217.620050 15699.056575 12259.535773 -1180.886021 -1834.613576 -3957.289093 -7052.590703 -2746.832200</t>
  </si>
  <si>
    <t>3 -288.027238 29.379460 510.435723 313.492460 -87.722331 -28.684334 -141.459299 -227.529350 -79.890413</t>
  </si>
  <si>
    <t>3 -214.982728 14.704522 297.927680 201.501502 -34.093071 -32.085526 -83.875940 -158.698718 9.600735</t>
  </si>
  <si>
    <t>4 -590.775529 -45.686714 713.031776 772.515656 -42.747197 -143.082692 77.051363 -350.544163 -389.766017</t>
  </si>
  <si>
    <t>3 -94.094825 -22.385925 127.041393 82.248987 26.625050 -24.370295 -51.159129 -29.636385 -14.270258</t>
  </si>
  <si>
    <t>3 -31.160423 -15.430244 110.466090 80.437384 -19.903830 -16.285397 -39.702765 -55.902863 -12.518494</t>
  </si>
  <si>
    <t>3 -2386.937147 -524.158757 3332.691521 1560.979119 -400.709778 -46.721498 -1007.298518 -262.157259 -265.716280</t>
  </si>
  <si>
    <t>3 -57.399154 -15.904753 286.507873 -48.400007 70.596800 -57.606351 -158.892784 -49.261969 30.358246</t>
  </si>
  <si>
    <t>3 -43.993828 -8.107959 95.147923 86.299928 -24.130459 8.922862 -41.018087 -61.216117 -11.904738</t>
  </si>
  <si>
    <t>4 -1133.410765 35.563633 936.109534 1098.436976 -167.815399 -45.494340 82.196944 -557.641488 -247.952826</t>
  </si>
  <si>
    <t>3 -348.765807 -22.203238 666.536547 568.471250 -236.923740 -48.197699 -266.380969 -248.571125 -63.971255</t>
  </si>
  <si>
    <t>3 -2123.969547 284.692855 2694.577948 2058.700574 -416.237975 -252.526359 -366.859148 -1267.209582 -611.186463</t>
  </si>
  <si>
    <t>4 -25753.703269 6196.062499 26801.496628 31031.735325 -9826.571107 -1652.998700 -5545.004233 -14002.650541 -7248.612803</t>
  </si>
  <si>
    <t>3 -247.167203 35.204643 408.972895 211.740428 -83.787225 -29.819666 -52.943003 -177.551601 -64.650785</t>
  </si>
  <si>
    <t>4 -1930.651505 -51.434769 1227.941953 1962.788734 -46.530873 -302.205017 -794.590684 -176.981691 111.639180</t>
  </si>
  <si>
    <t>9 -92.408742 -9.241162 80.603435 47.550375 62.300450 -55.702475 -50.739039 -79.395410 97.030728</t>
  </si>
  <si>
    <t>3 -34.224079 -4.797627 65.886351 53.559340 -16.271019 -6.851709 -28.491822 -28.852439 0.042374</t>
  </si>
  <si>
    <t>3 -609.435958 -512.504295 3169.248293 1198.515295 -1264.240942 -527.366184 -177.854619 -1135.350445 -141.035278</t>
  </si>
  <si>
    <t>3 -579.709945 -30.320609 1044.257544 265.014180 -61.604900 -71.200832 -196.873459 -349.224220 -20.348624</t>
  </si>
  <si>
    <t>3 -96.135439 1.830943 143.733754 73.987910 7.536288 -23.082892 -51.455508 -52.548023 -3.867874</t>
  </si>
  <si>
    <t>3 -1079.331896 48.542903 1676.579295 370.371790 -86.880529 -127.430301 -189.765983 -420.194953 -191.903010</t>
  </si>
  <si>
    <t>3 -124.851227 10.156538 236.282761 49.170013 -19.707594 -1.723059 -73.995746 -68.362588 -6.970724</t>
  </si>
  <si>
    <t>4 -873.705583 -103.296312 1052.104155 1270.668768 -35.465157 -92.540074 -591.415118 -644.349429 17.978292</t>
  </si>
  <si>
    <t>4 -3120.701138 404.963047 3165.383319 4205.576794 -1275.237643 -535.024999 -569.088797 -1843.698820 -432.234157</t>
  </si>
  <si>
    <t>3 -887.283214 -161.421209 1607.593634 717.173923 -62.749148 -247.021643 -124.948393 -516.647867 -324.707232</t>
  </si>
  <si>
    <t>3 -915.879279 -32.351166 1982.655133 688.915458 -511.282949 -160.078259 -311.000583 -584.781609 -156.205357</t>
  </si>
  <si>
    <t>3 -94.208555 -1.319438 143.596553 125.775499 -35.756508 -17.005091 -68.429541 -65.584752 12.930221</t>
  </si>
  <si>
    <t>3 -6370.334879 -60.562864 11340.382749 4655.526348 -2701.078836 -618.619968 -2048.616093 -3096.346146 -1100.443901</t>
  </si>
  <si>
    <t>3 -9148.337790 -1467.931250 27461.378575 14578.297138 -7656.332215 -2509.028431 -4895.505595 -10069.030115 -6293.616362</t>
  </si>
  <si>
    <t>3 -221.514807 -37.138944 514.275928 -144.126644 -9.367458 -23.035852 -62.184827 -28.056799 11.143871</t>
  </si>
  <si>
    <t>3 -304.954253 -36.384894 605.794505 223.282755 -42.787675 -34.749471 -138.759115 -177.552769 -93.893410</t>
  </si>
  <si>
    <t>3 -1829.521623 267.978990 3970.175074 2122.747505 -995.494715 -560.791546 -895.027077 -1652.643583 -427.439164</t>
  </si>
  <si>
    <t>3 -1659.944515 309.337089 2279.373978 1902.047274 -286.410311 -258.388230 -1419.971946 -904.739767 38.672614</t>
  </si>
  <si>
    <t>3 -1866.759365 314.221239 2481.630843 2053.602612 -828.362196 -79.035118 -636.861369 -967.916613 -470.535906</t>
  </si>
  <si>
    <t>3 -3205.168638 -19.316557 8769.534908 3614.033627 -1987.180159 -853.778080 -2303.692292 -2647.555212 -1366.916467</t>
  </si>
  <si>
    <t>3 -87.837981 -31.128769 153.354309 56.963647 -28.533703 -12.693415 53.321362 -85.976905 -17.469886</t>
  </si>
  <si>
    <t>3 -8716.095449 2270.557844 9145.651160 8584.466024 -3540.170737 -42.078305 -787.966919 -3534.614370 -3379.805929</t>
  </si>
  <si>
    <t>3 -2644.924326 667.513830 3299.962529 3170.221555 -1122.556996 -293.431751 -562.994725 -1739.194522 -774.617687</t>
  </si>
  <si>
    <t>3 -154.149902 -5.673317 842.786533 -360.165894 50.080818 -151.708612 -421.730940 -59.574201 260.129844</t>
  </si>
  <si>
    <t>3 -169.273858 -20.013988 268.828304 115.126509 -41.539424 16.240841 -91.884234 -106.268400 28.782293</t>
  </si>
  <si>
    <t>3 -1396.389649 -99.310730 2667.951253 1105.685954 -438.255103 -246.094277 -171.267709 -1118.335246 -304.002384</t>
  </si>
  <si>
    <t>4 -333.400019 -23.058285 389.426350 717.638029 -244.102396 -29.715502 -281.936827 -72.826903 -122.026398</t>
  </si>
  <si>
    <t>4 -8070.227964 700.247381 10199.797947 11268.005188 -3386.576485 -3218.875315 636.740931 -5247.011526 -2882.141244</t>
  </si>
  <si>
    <t>3 -2556.100513 -1149.646421 6565.298176 2373.398884 -1352.838577 -262.931073 -2710.789560 -1497.969853 591.500717</t>
  </si>
  <si>
    <t>3 -8873.211419 771.087451 14200.519928 5247.580121 -2397.196078 -71.927882 -1091.963997 -4097.184924 -3687.795586</t>
  </si>
  <si>
    <t>4 -46.387415 -8.119242 69.105868 81.700912 -18.879135 -8.272413 -11.334688 -36.856711 -20.957593</t>
  </si>
  <si>
    <t>3 -1080.757665 222.344303 1185.759367 1045.403015 -236.706522 138.919488 -485.747831 -501.223595 -287.996820</t>
  </si>
  <si>
    <t>3 -119.149555 12.007628 149.921839 86.813412 -15.472287 -9.288479 -47.400413 -83.019161 25.585469</t>
  </si>
  <si>
    <t>3 -2525.601804 207.966329 3910.768689 1118.769128 299.630648 -627.276003 -339.704900 -1377.380496 -667.192076</t>
  </si>
  <si>
    <t>3 -537.497379 -658.149761 1274.889428 795.856675 9.518025 -334.784354 453.771643 -702.724449 -300.893613</t>
  </si>
  <si>
    <t>3 -33.416501 -1.495102 81.350845 43.144388 -37.892147 -6.634561 -22.231110 -25.362137 2.536135</t>
  </si>
  <si>
    <t>4 -298.966495 -9.255887 449.431039 535.414756 -143.779048 -6.304649 -356.515578 -177.682127 7.653974</t>
  </si>
  <si>
    <t>3 -1887.767086 -262.150470 2260.527592 2176.036801 -130.154227 -604.597739 -521.607169 -711.019903 -319.297146</t>
  </si>
  <si>
    <t>3 -951.324193 62.761447 1562.695526 580.763432 -169.499940 8.616325 -649.077585 -507.766804 62.819773</t>
  </si>
  <si>
    <t>3 -580.986973 2.900868 1533.387592 120.371835 234.521799 -326.505953 -842.777047 -443.635208 302.709869</t>
  </si>
  <si>
    <t>3 -441.938488 -35.736126 1416.215098 379.163700 135.310377 -427.259496 -587.904355 -753.799270 315.934656</t>
  </si>
  <si>
    <t>4 -16161.114502 1081.528549 13356.720744 14410.280238 -3192.686471 903.188147 -270.719915 -5461.094255 -4666.326951</t>
  </si>
  <si>
    <t>4 -193.811561 20.864428 214.494633 241.614321 -69.220099 -7.750392 -67.062023 -154.531865 15.400870</t>
  </si>
  <si>
    <t>3 -188.826593 3.584183 385.070337 308.054192 -105.137145 -24.758354 -105.769951 -136.347904 -135.869973</t>
  </si>
  <si>
    <t>3 -167.203137 14.402252 294.302623 149.757569 -33.467132 -34.224341 -140.017355 -117.083492 33.530292</t>
  </si>
  <si>
    <t>3 -1290.815393 42.859576 1772.561983 1068.821536 -319.199342 0.429176 -435.951601 -476.083260 -362.630866</t>
  </si>
  <si>
    <t>3 -121.135509 1.741119 392.549981 212.915659 -74.347826 -33.207241 -105.857218 -169.072250 -103.588771</t>
  </si>
  <si>
    <t>3 -1168.728938 187.558623 1773.921421 1457.011808 -569.265660 -111.388965 -413.196029 -761.755729 -394.164827</t>
  </si>
  <si>
    <t>3 -591.334964 155.756891 908.010968 553.703259 -303.226355 -73.377233 -173.038305 -309.556171 -166.942404</t>
  </si>
  <si>
    <t>3 -1705.684517 95.562712 2634.444695 2141.574228 -597.134373 -4.305751 -877.756868 -1039.828303 -646.885432</t>
  </si>
  <si>
    <t>3 -7991.045993 2670.734372 14808.926824 12652.342169 -4746.773723 -2183.799338 -1439.200553 -10708.877330 -3062.370772</t>
  </si>
  <si>
    <t>3 -897.160261 117.820096 1025.408509 696.313067 -249.720283 1.264428 -306.470063 -395.782131 8.318814</t>
  </si>
  <si>
    <t>4 -1046.141501 370.698280 -220.777636 1368.614701 107.805624 187.394492 -450.561698 -661.667775 344.621852</t>
  </si>
  <si>
    <t>3 -117.307007 11.073097 279.202629 101.025727 -54.253793 -10.830551 -85.358440 -101.287843 -22.264719</t>
  </si>
  <si>
    <t>4 -514.595418 -26.171625 689.806293 731.073964 -189.728185 85.569482 -635.116188 -146.633911 5.789047</t>
  </si>
  <si>
    <t>3 -34.612841 -0.450677 62.089265 25.260719 -11.992799 -3.208127 -14.943036 -33.504572 11.361523</t>
  </si>
  <si>
    <t>3 -19471.784918 1220.081311 33517.700363 12670.969813 -7759.605225 314.613994 -4868.662874 -11533.244052 -4090.299552</t>
  </si>
  <si>
    <t>3 -567.807643 41.594986 1207.336460 766.669643 -353.942180 -98.579970 -272.125975 -486.831453 -236.320153</t>
  </si>
  <si>
    <t>3 -134.054976 -12.416148 265.321257 252.144489 -73.234834 -28.328295 -167.970073 -105.478586 4.014891</t>
  </si>
  <si>
    <t>4 -3765.559120 -825.806798 2649.672384 3154.202827 -9.878453 -90.088556 1864.013083 -1899.079088 -1077.541673</t>
  </si>
  <si>
    <t>3 -1416.754586 224.390523 1845.893954 1423.769318 -576.022032 -139.125237 27.741914 -737.237572 -652.665826</t>
  </si>
  <si>
    <t>3 -10.010623 -5.171707 44.428657 20.237058 -6.605495 -8.846243 -34.908708 -17.862997 18.739750</t>
  </si>
  <si>
    <t>3 -1422.653555 114.866996 3623.596319 1635.515643 -718.097818 -444.823435 -895.877814 -1158.289653 -734.249333</t>
  </si>
  <si>
    <t>3 -484.973953 -18.167431 984.781827 404.716169 -229.825841 -40.054825 -145.581904 -225.701633 -245.196291</t>
  </si>
  <si>
    <t>4 -567.415469 104.039135 580.020606 623.201626 -176.144466 -30.913642 -203.061643 -271.344128 -58.387333</t>
  </si>
  <si>
    <t>3 -175.193729 -6.035268 357.917118 244.574829 -66.035456 23.481009 -120.318674 -155.147064 -103.245371</t>
  </si>
  <si>
    <t>3 -1599.663262 356.283380 1949.778425 1662.986938 -608.065914 100.805460 -653.249923 -752.119129 -456.769531</t>
  </si>
  <si>
    <t>3 -337.154092 -7.176826 1015.317518 393.717423 -297.293320 -88.503164 -224.080587 -397.792144 -57.038974</t>
  </si>
  <si>
    <t>3 -39.492947 -40.046564 110.039701 80.164490 -12.791905 -26.092081 -42.285480 -33.252490 3.755251</t>
  </si>
  <si>
    <t>3 -1975.971309 149.218075 2678.037133 2363.574841 -858.907056 -12.679161 -447.958621 -1400.199409 -495.130289</t>
  </si>
  <si>
    <t>3 -168.928178 -68.326532 353.336394 104.224881 -16.327184 -19.257736 -153.369208 -103.621118 72.265191</t>
  </si>
  <si>
    <t>4 -68.808129 1.300971 46.061502 118.752753 -22.200440 1.420230 -2.236482 -65.562420 -8.728580</t>
  </si>
  <si>
    <t>3 -2907.387015 148.755708 2504.493616 2217.360632 -231.512130 22.280040 -255.470795 -1030.683246 -467.872586</t>
  </si>
  <si>
    <t>3 -37.932008 2.929844 81.251079 25.700161 -14.854899 -22.449990 -17.344475 -35.768910 18.468463</t>
  </si>
  <si>
    <t>3 -728.693847 -129.458947 3233.643658 852.553221 -339.999646 -678.330796 -726.827443 -977.196054 -505.697747</t>
  </si>
  <si>
    <t>4 -764.440013 55.927749 781.578643 960.767445 -277.680965 4.022103 -218.956020 -344.885995 -196.336480</t>
  </si>
  <si>
    <t>3 -399.983008 76.525887 524.182379 444.405586 -185.559470 -30.383560 -151.224882 -215.734847 -62.230574</t>
  </si>
  <si>
    <t>3 -111.263199 11.921057 156.698210 124.056792 -37.750030 -3.562070 -26.932977 -82.368224 -30.801512</t>
  </si>
  <si>
    <t>3 -2710.068092 409.670927 4313.869875 3716.461714 -1263.299667 -402.160798 -845.392762 -1982.446605 -1236.654437</t>
  </si>
  <si>
    <t>3 -11385.151522 1563.703921 13466.795008 10177.064621 -2602.460631 -412.696868 -2379.015740 -5459.365040 -2969.032852</t>
  </si>
  <si>
    <t>3 -513.722009 105.638056 638.735498 589.536244 -235.383248 54.931434 -221.956202 -296.703032 -121.084082</t>
  </si>
  <si>
    <t>3 -73.708849 -13.497594 109.511163 88.206897 -4.462322 11.908783 -76.551480 -48.558630 7.151317</t>
  </si>
  <si>
    <t>4 -14915.410521 -932.997817 9974.158561 14752.525990 -927.779473 2655.987090 -537.625306 -4067.773936 -6001.255969</t>
  </si>
  <si>
    <t>3 -166.540423 -146.717097 379.630082 246.811572 -58.065950 9.429878 -186.985051 -41.500379 -36.066350</t>
  </si>
  <si>
    <t>3 -3981.186566 -647.312471 5562.322225 3935.541176 -439.305072 -54.866126 -2150.477072 -2104.371525 -120.421189</t>
  </si>
  <si>
    <t>3 -20.645848 -12.933326 48.251347 38.925551 -4.853612 -12.359747 -26.824136 -20.258897 10.698039</t>
  </si>
  <si>
    <t>3 -1091.100005 206.472356 1095.913203 913.647584 -409.211376 104.055850 -48.767043 -314.617471 -456.398975</t>
  </si>
  <si>
    <t>4 -145.089486 49.114672 543.404961 547.749112 -146.241835 -94.344160 -299.606319 -302.141405 -152.853217</t>
  </si>
  <si>
    <t>3 -2289.908388 492.833536 2934.269749 1045.918356 -34.143196 -260.078899 -616.800161 -1049.698703 -222.429171</t>
  </si>
  <si>
    <t>3 -260.303179 -22.542656 452.048522 430.684071 -131.984853 -21.475531 -213.240366 -192.904836 -40.285071</t>
  </si>
  <si>
    <t>3 -1724.065333 -126.290619 1888.713874 725.727072 60.537801 122.520446 307.232809 -625.534655 -628.861233</t>
  </si>
  <si>
    <t>3 -4155.715884 43.960319 7125.063662 2470.995052 -536.526921 241.071571 -919.969384 -2444.185113 -1824.755807</t>
  </si>
  <si>
    <t>3 -406.635637 29.100070 716.876503 495.406033 -223.704752 -34.143738 -104.086375 -297.379981 -175.437190</t>
  </si>
  <si>
    <t>3 -194.309476 -12.133400 335.775540 -86.764134 201.007455 -72.653408 -256.613395 -78.153904 163.838594</t>
  </si>
  <si>
    <t>3 -56.401366 -36.128589 111.263236 80.838910 10.241374 -1.593166 -93.151361 -29.862822 14.792626</t>
  </si>
  <si>
    <t>3 -796.402901 98.932745 1575.931927 1063.491925 -182.423524 -279.555609 -641.650463 -466.933030 -371.398719</t>
  </si>
  <si>
    <t>3 -10208.270195 -2416.819385 17861.558074 7177.481231 1013.633604 -978.479523 -7514.660371 -5042.931630 108.250019</t>
  </si>
  <si>
    <t>3 -1313.660946 328.119685 2559.355811 1876.079642 -841.304391 -364.776010 -578.848229 -1152.634927 -512.336842</t>
  </si>
  <si>
    <t>3 -1236.795365 -121.862269 2165.414799 1812.679161 -464.505823 -147.257607 -733.392667 -819.066595 -455.226913</t>
  </si>
  <si>
    <t>4 -115.728528 6.391865 -65.519880 203.403416 -7.957700 -24.873850 -55.957051 -33.279886 93.519712</t>
  </si>
  <si>
    <t>3 -59.673076 -7.631463 299.390852 110.961289 -25.953164 -76.925483 -265.455859 -94.943511 120.228538</t>
  </si>
  <si>
    <t>3 -1643.300336 -1095.354108 3848.900598 2324.982847 -783.679765 -593.225703 -1272.768886 -864.483721 78.883063</t>
  </si>
  <si>
    <t>3 -36.703753 -36.097621 87.432712 -29.555350 30.268634 12.538763 -35.093338 -1.752188 8.961161</t>
  </si>
  <si>
    <t>3 -1965.929925 260.982461 3922.210322 1987.949673 -960.589193 -276.836111 -838.375112 -1278.409619 -851.026756</t>
  </si>
  <si>
    <t>3 -1112.008297 -490.904211 1917.826484 1488.543354 -397.383025 -351.479845 -385.629116 -858.048978 189.062462</t>
  </si>
  <si>
    <t>3 -70.439877 -28.464868 149.133646 73.795819 -42.684833 -20.260166 -5.002985 -58.111001 2.032869</t>
  </si>
  <si>
    <t>3 -1395.041954 157.234506 1263.974890 1037.869674 -154.662038 -100.174767 -27.558145 -638.608528 -143.053445</t>
  </si>
  <si>
    <t>3 -287.892611 -43.187693 371.396584 365.820236 -147.893587 40.385530 -113.104588 -175.715380 -9.812158</t>
  </si>
  <si>
    <t>3 -176.655646 24.812098 199.188292 121.433287 -43.021411 -5.289203 -33.730842 -119.616862 32.878899</t>
  </si>
  <si>
    <t>3 -190.780889 20.519762 246.114551 95.491267 -51.854187 -11.995224 -51.486517 -148.665388 92.654441</t>
  </si>
  <si>
    <t>3 -11348.816151 -1024.692061 14577.109554 12722.739578 346.158199 -2140.232784 -5338.022928 -6126.352794 -1668.112669</t>
  </si>
  <si>
    <t>4 -249.242521 -67.981716 187.122973 209.212095 -16.902711 -19.021025 35.952820 -110.955937 31.813233</t>
  </si>
  <si>
    <t>3 -7508.632196 1376.899664 10644.970858 8130.819217 -1812.789317 -1530.924686 -2345.368012 -5424.813535 -1530.213243</t>
  </si>
  <si>
    <t>4 -1099.029462 -182.754913 1003.143955 1717.026473 -346.787997 -95.547517 -400.884260 -391.314765 -203.866619</t>
  </si>
  <si>
    <t>4 -647.291887 -215.769191 943.425708 1008.571869 -245.733006 -49.982035 -332.420560 -219.371932 -241.439907</t>
  </si>
  <si>
    <t>3 -35.253026 -3.146408 63.488537 26.087997 -11.598572 -2.705460 -12.670485 -35.313043 11.109982</t>
  </si>
  <si>
    <t>4 -293.466597 34.562238 434.408486 483.397432 -76.187212 -94.112859 -184.003181 -273.145456 -31.456162</t>
  </si>
  <si>
    <t>3 -746.624786 76.686065 1034.607192 855.320320 -244.329264 -134.833825 -112.402579 -576.120851 -152.307650</t>
  </si>
  <si>
    <t>4 -717.194026 94.885050 777.742904 842.571468 -349.029942 129.364738 -345.635795 -423.239269 -9.469228</t>
  </si>
  <si>
    <t>3 -5630.600176 682.638754 9346.900078 7743.046846 -3809.556120 600.872253 -1920.472857 -3910.200209 -3102.656434</t>
  </si>
  <si>
    <t>3 -12691.300553 876.901811 16618.928587 11705.196848 -2811.474155 -1049.858225 -1385.898231 -8656.064239 -2606.625369</t>
  </si>
  <si>
    <t>4 -646.068681 -151.940139 1019.898230 1345.728109 -352.874178 -214.151076 -84.514761 -619.479751 -296.608478</t>
  </si>
  <si>
    <t>4 -185.462187 -1.109030 302.129569 307.333654 -45.954181 -51.379896 -83.684218 -158.402406 -83.472407</t>
  </si>
  <si>
    <t>4 -674.390990 -227.985000 1081.734741 1394.211470 -490.706877 98.382684 -192.741892 -671.946887 -316.567281</t>
  </si>
  <si>
    <t>3 -46.361770 -83.317127 173.549194 -84.140548 51.895951 -49.655825 -69.673658 51.865977 55.835739</t>
  </si>
  <si>
    <t>3 -266.809733 -17.437705 368.388045 353.513241 -25.008918 73.501104 -135.474972 -217.542694 -133.131298</t>
  </si>
  <si>
    <t>4 -574.236605 -49.958154 575.329894 597.964388 -74.031813 -31.566990 -67.884478 -333.028494 -42.594494</t>
  </si>
  <si>
    <t>3 -120.220711 -2.371019 169.512466 97.496479 -51.428851 -26.321537 3.488242 -79.275525 9.119137</t>
  </si>
  <si>
    <t>3 -4489.276739 -293.948913 3219.877159 1316.244219 466.387054 920.890254 2473.319296 -2090.813487 -1522.732202</t>
  </si>
  <si>
    <t>3 -321.198649 -5.960107 711.514282 290.004555 33.085425 -217.771798 -455.739869 -251.833050 217.891999</t>
  </si>
  <si>
    <t>3 -113.274146 0.663227 131.641692 102.119909 -46.734621 -9.674773 -45.169871 -77.864033 58.291488</t>
  </si>
  <si>
    <t>4 -283.097226 28.340227 270.744158 306.885123 -62.178606 17.088932 -103.423154 -133.449466 -40.911075</t>
  </si>
  <si>
    <t>3 -38.455974 -0.193770 174.829997 67.129282 -46.998059 -26.153668 -42.180935 -84.946271 -3.031284</t>
  </si>
  <si>
    <t>3 -80.710651 -24.826475 146.759465 71.872295 -10.993130 -3.967253 -54.121410 -39.698504 -4.315423</t>
  </si>
  <si>
    <t>3 -2947.797099 -471.836491 4931.299317 3768.240338 -1019.058504 -160.520973 -1698.306370 -2113.269353 -288.795533</t>
  </si>
  <si>
    <t>4 -1335.670629 198.804230 1139.549928 1727.215163 806.347441 -605.945658 -814.673462 -1027.412479 -88.246036</t>
  </si>
  <si>
    <t>3 -720.067100 -74.858218 2047.381555 1125.461017 -495.224244 -152.448368 -721.849619 -597.686613 -410.715827</t>
  </si>
  <si>
    <t>3 -274.603690 -6.507496 859.340868 453.323564 -150.854596 -105.201754 -358.310507 -297.365310 -119.825677</t>
  </si>
  <si>
    <t>4 -145.653637 -45.757878 185.764344 202.545804 -7.124970 -24.184425 -90.062319 -128.177645 52.646008</t>
  </si>
  <si>
    <t>4 -451.291017 -246.884699 487.290610 951.925304 -63.027130 -104.767632 149.692312 -453.393534 -269.557796</t>
  </si>
  <si>
    <t>3 -771.815705 76.029841 1078.561880 554.316637 -182.666231 11.772953 -49.063786 -428.372868 -288.769735</t>
  </si>
  <si>
    <t>3 -1722.618758 129.147357 4265.374272 2283.048164 -1095.497611 -374.401645 -1285.705011 -1398.842374 -800.518301</t>
  </si>
  <si>
    <t>3 -24040.289679 2459.027109 28129.178965 18479.317725 -3970.972022 -2244.484343 -8501.941525 -10989.052320 678.795872</t>
  </si>
  <si>
    <t>3 -365.389497 -80.785434 848.441376 326.449275 -116.669951 -190.717011 -233.484374 -316.158100 128.310043</t>
  </si>
  <si>
    <t>3 -20.200094 -23.671675 70.597778 29.224782 -7.998154 -18.537014 -36.872286 -32.398768 39.854614</t>
  </si>
  <si>
    <t>3 -6.418254 -3.763530 53.534284 -4.470176 -3.906845 -10.250670 -29.429800 -19.094256 23.798814</t>
  </si>
  <si>
    <t>3 -212.188249 34.445832 253.238790 173.901257 -55.614954 -15.819869 -30.234417 -162.479886 14.750101</t>
  </si>
  <si>
    <t>3 -196.535853 27.390302 246.904639 194.021385 -79.334755 22.306897 -83.178895 -110.768030 -20.806694</t>
  </si>
  <si>
    <t>4 -3667.454477 407.486452 4136.376054 4516.003749 -1189.725935 -431.304843 -1789.506631 -1745.398338 -236.509686</t>
  </si>
  <si>
    <t>3 -620.192546 31.175264 900.708037 654.961351 -139.174276 -108.539254 -188.004439 -373.821837 -157.119307</t>
  </si>
  <si>
    <t>4 -46.103805 -11.428338 5.023501 100.875923 -12.932841 -0.588003 -2.032863 -19.767809 -13.046234</t>
  </si>
  <si>
    <t>3 -6.636274 -6.418939 37.525151 15.661943 3.361731 -11.508679 -32.113353 -27.694032 27.821400</t>
  </si>
  <si>
    <t>4 -1753.163437 287.657425 1421.012748 2436.179428 -575.032261 -31.399186 -621.305205 -827.071318 -336.891206</t>
  </si>
  <si>
    <t>4 -3119.716291 418.191475 2313.757191 4071.096236 -879.340192 -165.404973 -1155.218506 -1040.251682 -443.135064</t>
  </si>
  <si>
    <t>4 -76.162253 0.523552 129.570847 135.357365 -36.479804 -11.613507 -54.476064 -67.413142 -19.306846</t>
  </si>
  <si>
    <t>3 -1205.636429 9.692858 1338.680556 1149.157938 -242.745419 -54.565497 -361.007886 -487.375428 -146.217668</t>
  </si>
  <si>
    <t>3 -306.100395 37.274291 736.520255 111.655713 -136.529448 -40.609137 -92.781360 -168.268511 -141.164746</t>
  </si>
  <si>
    <t>3 -373.835941 -8.744509 532.292008 -124.327664 110.312111 43.341489 16.468295 -106.996630 -88.512995</t>
  </si>
  <si>
    <t>3 -1249.946342 -170.223591 2236.305119 882.228828 -177.398966 -243.878106 -388.557664 -1039.244344 150.681084</t>
  </si>
  <si>
    <t>4 -164.678800 2.762452 215.664188 218.105107 -68.359225 16.165768 -80.719288 -127.568041 -11.373862</t>
  </si>
  <si>
    <t>4 -1618.330769 38.879544 2071.319736 2405.534597 -543.000553 -403.170649 -206.585196 -1187.514901 -557.154077</t>
  </si>
  <si>
    <t>3 -46.033435 -4.125274 112.857508 6.052046 -15.676282 -10.598276 -43.077897 -38.427184 39.027550</t>
  </si>
  <si>
    <t>3 -513.726055 79.688125 705.473972 233.712359 -96.413558 -64.925407 -275.173869 -211.871357 143.228563</t>
  </si>
  <si>
    <t>3 -851.854379 101.129969 2006.408988 902.807188 -538.631653 -154.944443 -345.829164 -631.247736 -487.843363</t>
  </si>
  <si>
    <t>4 -2745.848684 348.513650 4159.321456 4286.763657 -1982.822817 -673.418693 75.981159 -2614.522567 -853.997329</t>
  </si>
  <si>
    <t>3 -64.405961 -14.772960 323.116747 94.224537 -3.823464 -60.008983 -316.594552 -79.846236 122.110340</t>
  </si>
  <si>
    <t>3 -204.461821 -121.148252 320.075270 93.069365 5.727114 2.965882 62.285448 -93.325804 -65.190642</t>
  </si>
  <si>
    <t>3 -107.412101 32.328413 187.776680 48.229625 43.412509 -36.151990 -166.042560 -87.929120 85.785183</t>
  </si>
  <si>
    <t>6 -1117.869268 86.583880 722.537701 1078.356477 -551.672206 1213.799909 -510.745945 -581.213572 -339.782385</t>
  </si>
  <si>
    <t>3 -14630.991595 1407.899973 16201.246172 16161.359790 -5076.523426 366.438120 -3079.918499 -7864.093132 -3485.553927</t>
  </si>
  <si>
    <t>4 -269.388549 -83.782468 340.922850 401.172024 -47.600849 -43.095191 -131.626914 -103.570712 -63.036329</t>
  </si>
  <si>
    <t>3 -144.817727 20.015418 172.976808 146.448376 -36.269643 -39.500148 -67.939690 -82.559388 31.643689</t>
  </si>
  <si>
    <t>4 -5900.987499 2769.723493 4626.952441 5439.412344 -868.600394 -174.506213 -1504.837072 -3148.877491 -1238.367091</t>
  </si>
  <si>
    <t>3 -75.567100 -45.249869 173.229130 120.997110 -21.152624 -26.883530 -35.369533 -64.867671 -25.137750</t>
  </si>
  <si>
    <t>3 -303.125326 19.486755 614.149595 182.483013 -86.883743 -37.478349 -103.490446 -206.461218 -78.685534</t>
  </si>
  <si>
    <t>4 -2633.850896 694.299856 2318.477381 2901.715384 -605.006548 211.434246 -912.126309 -1577.390460 -397.573439</t>
  </si>
  <si>
    <t>3 -4942.179895 1210.080326 7185.763070 6095.071027 -2169.233426 275.534586 -1955.958702 -4164.005321 -1535.107317</t>
  </si>
  <si>
    <t>3 -3816.905945 -164.243059 8671.061994 6010.074413 -30.301398 -638.417670 -3880.648569 -4039.651407 -2111.050265</t>
  </si>
  <si>
    <t>4 -1426.095001 -34.488613 1555.713970 1874.766723 -351.945496 -123.174797 -726.955856 -790.457958 22.614311</t>
  </si>
  <si>
    <t>3 -1694.004915 16.871250 2422.277793 2174.771137 -588.671505 -101.283239 -886.704962 -969.861502 -373.421237</t>
  </si>
  <si>
    <t>4 -37560.113191 7632.549037 35623.122260 39309.039437 -14398.267938 2288.001879 -5532.040259 -19143.020837 -8219.449638</t>
  </si>
  <si>
    <t>4 -514.471652 82.316534 168.356705 843.927997 -140.058884 -38.721043 8.372245 -344.078137 -65.648433</t>
  </si>
  <si>
    <t>3 -342.281736 77.376845 551.322910 316.374574 -25.037843 -18.420454 -273.113139 -186.908432 -99.315332</t>
  </si>
  <si>
    <t>3 -228.893953 13.323279 309.602611 305.069255 -131.346935 -22.458072 -101.112148 -104.848223 -39.337846</t>
  </si>
  <si>
    <t>4 -53.854194 11.735386 59.650440 77.490390 -10.679370 -2.636234 -39.404990 -63.833546 21.531330</t>
  </si>
  <si>
    <t>4 -909.065457 -56.115594 1073.172055 1278.880463 -138.839787 -57.793676 -756.515603 -490.813089 57.076985</t>
  </si>
  <si>
    <t>4 -69.009014 -12.071500 69.051875 70.581274 13.165931 -7.810687 -32.490751 -66.364970 34.946655</t>
  </si>
  <si>
    <t>3 -8194.422326 2097.479028 16741.112273 9173.235867 -4805.588109 -1021.846577 -3031.682702 -6104.033371 -4854.311436</t>
  </si>
  <si>
    <t>4 -80.185300 -22.369990 63.268476 171.450876 -48.898501 -4.865437 -58.452407 -8.984108 -10.964671</t>
  </si>
  <si>
    <t>3 -610.536344 69.624841 996.825189 612.437018 -252.331505 -90.421743 -90.576720 -335.907182 -299.118697</t>
  </si>
  <si>
    <t>3 -644.162980 29.766777 1295.625436 870.945892 -370.403861 -120.102503 -268.244520 -485.938474 -307.490273</t>
  </si>
  <si>
    <t>3 -40435.811839 11306.273815 54104.755846 53591.631166 -21848.058956 -3845.074629 -9674.361421 -28781.820851 -14417.774874</t>
  </si>
  <si>
    <t>3 -215.848007 21.904254 280.150483 164.713213 -44.722151 -9.801484 -120.551220 -115.550381 39.702687</t>
  </si>
  <si>
    <t>3 -768.852406 99.164682 867.508773 726.199401 -186.919264 -43.714897 -163.975971 -500.671569 -28.747988</t>
  </si>
  <si>
    <t>4 -37.930076 -18.233007 79.447813 95.021604 -30.330606 -7.730718 -39.771919 -48.608606 8.134502</t>
  </si>
  <si>
    <t>3 -37.005622 -3.760401 60.936478 48.803903 -11.960566 -9.912971 -25.597255 -26.798089 5.293909</t>
  </si>
  <si>
    <t>3 -175.875277 24.359477 223.716462 179.357160 -60.680832 -0.565084 -58.953209 -120.143711 -11.216516</t>
  </si>
  <si>
    <t>3 -267.181746 -72.790646 596.208776 425.365751 -126.778161 -11.766574 -334.178517 -184.172277 -24.712654</t>
  </si>
  <si>
    <t>3 -76.610211 -11.618463 76.644635 45.554674 -28.458713 5.453744 4.743265 -56.527893 40.818382</t>
  </si>
  <si>
    <t>3 -2145.276226 333.869676 3287.424767 2765.558034 -750.960039 -272.757190 -1558.225940 -1771.006193 111.350481</t>
  </si>
  <si>
    <t>4 -5033.787540 1064.644772 4654.092065 5197.511542 -1751.518103 390.824961 -828.752120 -2310.952240 -1382.095290</t>
  </si>
  <si>
    <t>4 -1106.814289 -238.367753 1243.827756 1279.019197 -198.281271 116.979822 -215.443708 -440.561898 -440.370400</t>
  </si>
  <si>
    <t>4 -11026.153281 2280.827055 10194.565056 11736.275364 -3687.237269 899.894904 -2367.410205 -5052.418665 -2978.414967</t>
  </si>
  <si>
    <t>3 -269.542270 -100.666590 800.628108 186.815471 -79.192370 -34.159241 -142.306401 -232.377446 -129.201996</t>
  </si>
  <si>
    <t>3 -167.159988 8.069123 249.463035 181.627117 -63.174111 -3.537721 -110.057603 -97.732559 2.499609</t>
  </si>
  <si>
    <t>3 -40.164159 -17.276693 105.974501 62.659604 -29.023255 -19.702843 -54.832948 9.444111 -17.078839</t>
  </si>
  <si>
    <t>3 -78.969025 -9.245003 202.706353 18.438427 -41.222496 -14.155811 -43.361654 -42.379087 8.187172</t>
  </si>
  <si>
    <t>3 -1484.559489 228.814815 1763.297866 1483.809504 -413.893331 135.592197 -330.647598 -1007.333268 -375.092941</t>
  </si>
  <si>
    <t>3 -135.296881 21.880057 262.987451 158.865878 -76.635373 -35.246416 -46.539586 -115.217172 -34.798972</t>
  </si>
  <si>
    <t>3 -7.858566 -20.255644 149.848215 47.880270 -41.813802 -7.890131 -62.756878 -56.395083 -0.760218</t>
  </si>
  <si>
    <t>4 -45332.390763 2797.022562 36970.563621 39041.254645 -3386.475615 2434.654588 -873.266626 -18098.990151 -13552.889071</t>
  </si>
  <si>
    <t>3 -72.121892 -16.424221 159.984571 52.541883 -28.878847 -22.156654 -35.111535 -73.957610 36.122882</t>
  </si>
  <si>
    <t>3 -1434.222925 -18.662453 2629.610539 1851.091626 -548.866592 -226.179378 -1217.561255 -992.923770 -42.312922</t>
  </si>
  <si>
    <t>3 -333.578850 34.121952 326.097748 262.474872 -64.993507 -44.805130 -158.171521 -68.260230 47.109928</t>
  </si>
  <si>
    <t>3 -493.324514 11.213113 733.661899 524.198393 -122.648662 -106.505625 -469.517658 -317.670496 240.583268</t>
  </si>
  <si>
    <t>3 -156.329881 53.217113 286.952918 194.493283 -89.966170 -35.834461 23.126836 -208.380666 -67.280325</t>
  </si>
  <si>
    <t>3 -165.008157 -20.087968 355.641275 126.056669 -90.266319 -25.008161 -92.557789 -59.414013 -29.357911</t>
  </si>
  <si>
    <t>3 -347.124600 -55.896818 543.279124 201.242988 125.469132 -14.988987 -203.732211 -215.583993 -32.671176</t>
  </si>
  <si>
    <t>3 -92.557600 -19.908090 158.017782 133.524005 -67.957969 6.779425 -29.903061 -67.031815 -20.963647</t>
  </si>
  <si>
    <t>4 -316.901342 57.061857 294.910474 340.437688 -124.945417 30.876805 -34.148136 -142.775952 -104.518545</t>
  </si>
  <si>
    <t>4 -1134.697196 136.937207 1297.499726 1564.761376 -312.647617 36.338293 -581.130693 -561.614811 -445.452441</t>
  </si>
  <si>
    <t>4 -713.792137 -23.910122 706.342935 742.618536 -110.646269 -80.892661 159.257776 -436.128411 -242.858130</t>
  </si>
  <si>
    <t>3 -692.236411 47.107936 682.509517 607.006203 -73.449948 -5.779296 -207.703427 -245.263446 -112.197278</t>
  </si>
  <si>
    <t>4 -6952.866432 -361.278598 2844.600797 8126.142715 -302.910165 -100.096453 1538.994577 -3974.222769 -818.443579</t>
  </si>
  <si>
    <t>3 -367.305533 -18.481381 397.332623 338.722811 0.681372 -1.665456 -180.751260 -93.315403 -75.220960</t>
  </si>
  <si>
    <t>4 -309.399356 67.745207 326.755595 356.699449 -122.650189 17.858149 -94.220895 -151.444142 -91.346621</t>
  </si>
  <si>
    <t>3 -120.345958 -45.892133 263.015231 193.430216 -21.535337 0.371576 -88.683454 -151.179605 -29.183533</t>
  </si>
  <si>
    <t>3 -87.256297 -0.268021 89.631906 62.796165 -18.200925 6.748362 -67.535371 -7.640491 21.723713</t>
  </si>
  <si>
    <t>3 -1390.752322 22.179695 2411.113467 1474.623451 -674.944232 45.855158 -577.767902 -941.358570 -368.959124</t>
  </si>
  <si>
    <t>3 -1822.990296 351.353666 1902.655484 1351.811390 -661.896294 233.576848 -220.204049 -383.243815 -751.072917</t>
  </si>
  <si>
    <t>4 -2381.749533 158.948536 2074.386865 2474.753635 -620.811649 214.346641 -24.085416 -1183.340236 -712.469327</t>
  </si>
  <si>
    <t>3 -53.020686 6.182508 102.698484 30.909942 -26.082573 -5.347122 -45.675742 -45.041775 35.376262</t>
  </si>
  <si>
    <t>3 -4124.024423 477.613564 7453.281021 2445.989891 -297.009386 -658.114099 -3930.461523 -2200.456904 833.118671</t>
  </si>
  <si>
    <t>4 -3346.159143 285.998445 3043.114530 4314.953630 -1218.244849 75.916235 -194.957794 -1877.398258 -1083.252380</t>
  </si>
  <si>
    <t>3 -4682.592175 -433.239694 6254.732788 4178.019468 -1335.528107 264.834513 -375.714458 -2364.318835 -1506.242870</t>
  </si>
  <si>
    <t>3 -509.236589 34.791312 1139.454388 321.580372 93.149974 -158.025141 -619.521521 -572.895880 270.683512</t>
  </si>
  <si>
    <t>3 -256.770679 -17.104389 464.250966 248.608922 -5.350615 -66.804944 -163.411539 -159.309619 -44.113008</t>
  </si>
  <si>
    <t>3 -366.350462 92.063106 441.311270 367.483580 -128.240549 -22.065063 -193.774866 -192.403437 1.974132</t>
  </si>
  <si>
    <t>4 -84.233833 -3.013251 121.562262 139.166896 -46.269558 -4.512966 -74.269190 -38.874750 -9.556423</t>
  </si>
  <si>
    <t>4 -631.671217 44.788501 564.237146 1721.618004 -303.434121 37.600305 -756.448293 -579.732476 -96.962167</t>
  </si>
  <si>
    <t>3 -2511.342576 -1089.838477 4619.505294 1755.951877 289.372375 -460.461696 -1767.187591 -1023.419563 187.377110</t>
  </si>
  <si>
    <t>3 -1450.654272 -0.346545 3342.461055 1629.326956 -1037.105920 -607.413427 -1201.273660 -1483.213774 808.211626</t>
  </si>
  <si>
    <t>4 -58.739866 1.269848 57.188874 173.269348 -31.559026 2.261884 -73.572129 -63.760023 -6.359454</t>
  </si>
  <si>
    <t>3 -67.347782 -22.855647 174.954791 17.857983 -2.254518 -33.143043 -32.567101 -68.156396 33.509436</t>
  </si>
  <si>
    <t>3 -259.545686 -151.625293 388.379917 223.626441 6.284033 -7.897730 -170.980626 -6.984534 -21.260503</t>
  </si>
  <si>
    <t>4 -29.371536 -4.952610 48.479888 48.733407 -17.258192 3.438234 -39.718817 -12.621244 3.270397</t>
  </si>
  <si>
    <t>3 -14479.504618 1981.944596 28819.525703 10820.753895 -7386.913204 -725.167350 -4954.742414 -9148.482018 -4927.559767</t>
  </si>
  <si>
    <t>3 -4130.421928 -567.256941 8659.149490 1554.346064 -733.613489 -348.475390 -2722.955100 -1947.773602 236.933085</t>
  </si>
  <si>
    <t>4 -364.441543 61.808450 292.122785 632.640520 -127.598290 -151.132771 90.203614 -359.036616 -74.570258</t>
  </si>
  <si>
    <t>3 -408.039869 60.858837 661.470398 414.612137 -146.429096 -40.208125 -105.644813 -240.622310 -195.999535</t>
  </si>
  <si>
    <t>3 -1268.779188 -255.362586 1734.934892 1431.822866 -338.270800 96.695149 -179.277300 -723.834356 -497.943387</t>
  </si>
  <si>
    <t>3 -507.317633 -69.937279 1723.562403 341.114460 -97.787727 -276.690269 -816.075026 -415.011834 118.126943</t>
  </si>
  <si>
    <t>4 -193.103978 29.846122 166.679751 263.073417 -57.742559 -25.340073 -46.495988 -143.285626 6.366442</t>
  </si>
  <si>
    <t>4 -353.350462 33.886245 287.879640 355.345881 -43.206714 3.929227 -33.436410 -271.063127 20.011494</t>
  </si>
  <si>
    <t>3 -11778.848126 2235.048573 19454.038354 7334.014991 -4123.472378 -1002.895558 -5079.807399 -6010.393111 -1027.807382</t>
  </si>
  <si>
    <t>3 -1691.954599 200.941452 1757.103777 950.306418 -211.912281 83.764033 217.947163 -739.294302 -566.913940</t>
  </si>
  <si>
    <t>4 -180.420261 4.255707 139.590167 223.220238 -41.208936 -9.695756 -28.600185 -142.270777 35.127970</t>
  </si>
  <si>
    <t>3 -187.144424 41.741524 319.002072 309.028653 -134.530927 -2.212848 -131.292222 -148.769925 -65.822952</t>
  </si>
  <si>
    <t>3 -5659.418388 507.588674 12148.137314 5191.699069 -3235.388429 -686.693601 -2138.169964 -3659.010122 -2468.796347</t>
  </si>
  <si>
    <t>3 -319.676085 48.839023 500.178963 314.450516 -137.766228 -52.199166 -51.265007 -229.065232 -73.499808</t>
  </si>
  <si>
    <t>4 -498.757605 -74.816758 535.004836 660.506121 -30.705547 35.174203 -379.141964 -407.547662 160.276126</t>
  </si>
  <si>
    <t>3 -553.730421 17.845337 1506.707819 888.841336 -213.521832 -252.937206 -394.239897 -668.884747 -330.084381</t>
  </si>
  <si>
    <t>3 -460.766733 45.942019 479.484354 328.395459 -168.581334 -16.629556 -102.389848 -222.066760 116.606366</t>
  </si>
  <si>
    <t>3 -205.957813 -38.453492 467.611410 -10.645838 -92.265372 4.693698 -151.737778 38.627113 -11.874731</t>
  </si>
  <si>
    <t>3 -181.213397 -19.574352 284.937795 158.853761 33.046065 -61.502496 -190.286726 -82.497259 58.232656</t>
  </si>
  <si>
    <t>3 -561.306228 -94.046004 714.822583 382.855139 186.379922 -167.113981 -263.497017 -156.549073 -41.558795</t>
  </si>
  <si>
    <t>3 -662.472404 -16.998670 1251.291425 331.129992 -60.214570 -220.820510 -334.285925 -535.510279 247.863210</t>
  </si>
  <si>
    <t>3 -689.635701 -61.972397 1047.881236 332.778794 -82.341307 113.691288 -255.581445 -111.635103 -293.190324</t>
  </si>
  <si>
    <t>3 -1705.292244 -188.669089 3219.132530 561.677219 -429.720293 -227.334244 114.650678 -1023.812213 -320.649855</t>
  </si>
  <si>
    <t>3 -840.987590 77.663466 1318.055887 694.263745 -241.622956 -82.984950 -153.500595 -503.291358 -267.604348</t>
  </si>
  <si>
    <t>4 -1417.495480 -254.203946 1039.333506 1678.750051 -291.897797 133.794216 -778.624764 -242.710869 133.045846</t>
  </si>
  <si>
    <t>3 -175.681718 19.975862 210.797815 126.310921 -58.553108 4.466663 -23.742840 -49.794648 -53.779816</t>
  </si>
  <si>
    <t>3 -59.295438 -19.258312 112.747792 107.572969 -28.168915 -11.558778 -55.161373 -45.389746 -1.489650</t>
  </si>
  <si>
    <t>3 -786.793889 70.383263 1326.063000 1057.613249 -432.980041 -169.347119 -182.673400 -669.473343 -212.797197</t>
  </si>
  <si>
    <t>3 -151.411222 -229.347142 1110.980868 -359.637517 -190.357201 -138.869217 -70.087422 -22.554047 51.274420</t>
  </si>
  <si>
    <t>3 -699.608272 10.713701 1311.474119 886.359435 -381.828267 -91.684951 -332.393168 -453.010550 -250.026531</t>
  </si>
  <si>
    <t>3 -166.574650 -162.713462 264.517435 180.424444 49.960887 22.266796 -92.825683 -77.104828 -17.954331</t>
  </si>
  <si>
    <t>3 -115.187703 -78.895106 273.602622 73.245668 -48.927306 -14.001771 -37.008290 -30.744038 -22.087079</t>
  </si>
  <si>
    <t>4 -57.528805 -23.427197 66.995191 113.976818 -0.735684 28.186644 -38.692106 -113.895571 25.119599</t>
  </si>
  <si>
    <t>4 -143.737625 -52.029237 118.192934 406.516808 114.605987 -113.755317 -267.871318 -128.630186 66.703383</t>
  </si>
  <si>
    <t>4 -52.972846 -13.939187 98.861045 112.490130 -31.016450 -9.306358 -70.559668 -32.337064 -1.220633</t>
  </si>
  <si>
    <t>3 -1386.813734 29.262522 1798.110121 1268.184403 -333.991091 -49.568423 -403.132971 -696.435848 -225.637147</t>
  </si>
  <si>
    <t>3 -1533.659144 270.394636 2931.031753 1241.162253 -945.748302 -276.516249 -459.303453 -1027.298450 -200.070445</t>
  </si>
  <si>
    <t>4 -56.934730 -9.338842 107.172372 146.308274 -47.186065 -17.229056 -71.051823 -27.715288 -24.025950</t>
  </si>
  <si>
    <t>3 -2433.217853 209.054762 4044.609652 1699.085557 -1160.120666 -45.116717 162.864732 -1725.376880 -751.799880</t>
  </si>
  <si>
    <t>3 -1401.299040 157.844611 1416.100222 983.048428 -478.646797 -48.754919 243.824991 -608.605376 -263.527667</t>
  </si>
  <si>
    <t>3 -836.744637 144.438785 1282.385314 819.971403 -299.311941 -43.410577 -267.499226 -464.831012 -335.004000</t>
  </si>
  <si>
    <t>3 -221.377453 -9.857620 503.643135 146.241838 -74.071790 -29.864837 -132.904522 -168.919731 -12.891788</t>
  </si>
  <si>
    <t>3 -150.632040 -41.111814 255.668342 140.118765 -21.200060 29.934797 -181.035882 -52.562088 20.817242</t>
  </si>
  <si>
    <t>3 -122.196268 23.066144 201.999710 153.000621 -61.097541 -16.168173 -40.835416 -91.580045 -46.190143</t>
  </si>
  <si>
    <t>3 -9388.521972 2230.209028 12705.497894 8820.607143 -3210.862675 -1063.772423 -4086.239881 -5711.757196 -295.258165</t>
  </si>
  <si>
    <t>3 -55.662142 -11.732188 135.803821 84.790953 2.356537 -12.538810 -67.727208 -47.804750 -27.486573</t>
  </si>
  <si>
    <t>4 -127.502123 -2.967012 150.857783 178.872845 -88.795933 0.880382 -60.763573 -35.272991 -15.311336</t>
  </si>
  <si>
    <t>4 -2562.317859 624.228482 2076.021118 2092.264477 -907.754742 -52.026575 386.726766 -944.776806 -712.389263</t>
  </si>
  <si>
    <t>3 -86.919722 7.815636 217.236640 143.813894 -70.351149 -24.754364 -53.800043 -90.116103 -42.925514</t>
  </si>
  <si>
    <t>3 -62.384618 -22.989751 144.306185 86.647145 -40.922845 -28.518529 -19.024653 -91.345565 34.230565</t>
  </si>
  <si>
    <t>3 -9.805937 -35.098208 215.106253 48.434505 -3.697828 -43.961430 -165.673946 -53.233886 47.929493</t>
  </si>
  <si>
    <t>3 -570.690375 -121.164842 646.690041 625.063042 233.890544 -159.542355 -332.820955 -184.034947 -137.397788</t>
  </si>
  <si>
    <t>4 -714.350346 -64.383727 752.090139 1002.749158 -229.378520 -94.042491 -394.821023 -364.499556 106.627284</t>
  </si>
  <si>
    <t>3 -3071.620242 154.086767 5469.488732 1386.335405 -1487.032489 20.074532 85.127988 -894.325374 -1662.138408</t>
  </si>
  <si>
    <t>4 -64.162785 9.397450 62.897090 87.302821 -22.378501 -3.201871 -27.677238 -43.125391 0.947961</t>
  </si>
  <si>
    <t>4 -44.478050 -2.146692 29.080365 43.317987 33.378785 -6.228297 -16.579135 -46.065324 9.719587</t>
  </si>
  <si>
    <t>4 -41.395464 -3.617410 65.104799 71.506903 -23.697794 -6.839035 -39.213088 -36.461364 14.612102</t>
  </si>
  <si>
    <t>3 -38.671558 -1.945525 69.754079 62.446850 -17.801246 -1.856427 -26.175346 -53.493072 7.741852</t>
  </si>
  <si>
    <t>3 -2311.842828 -10.990551 2861.741878 1134.085876 -245.197098 -189.105191 -754.653557 -1059.482590 575.395214</t>
  </si>
  <si>
    <t>3 -16.659086 -10.527130 51.794625 28.417109 -12.277711 -2.585337 -34.706318 -18.951477 15.494866</t>
  </si>
  <si>
    <t>3 -612.471015 122.232945 642.743837 519.094703 -190.530948 20.068953 -160.591348 -302.230970 -38.321524</t>
  </si>
  <si>
    <t>3 -1463.252430 61.365853 1804.374285 1199.539664 193.824358 -332.788434 -716.502890 -838.924244 92.331555</t>
  </si>
  <si>
    <t>3 -352.256870 -41.584734 1473.624415 406.248931 -347.037121 -156.678142 -438.047747 -503.314528 -40.961090</t>
  </si>
  <si>
    <t>3 -14.259218 -10.248290 119.348737 3.666667 -3.716539 -20.155508 -90.263180 -36.828125 52.454527</t>
  </si>
  <si>
    <t>3 -243.889063 -41.059505 539.758161 208.512083 -108.796770 -27.352418 -137.233074 -135.283572 -54.659744</t>
  </si>
  <si>
    <t>3 -135.173659 -26.687843 413.622055 137.682460 -89.431082 -26.916630 -56.597111 -132.744116 -83.754998</t>
  </si>
  <si>
    <t>4 -2066.798883 149.965600 2206.313330 3026.377507 -598.556992 710.422838 -1058.421632 -1589.501704 -779.813056</t>
  </si>
  <si>
    <t>3 -76.629409 -46.729016 210.497454 105.833771 -27.141444 -2.895231 -134.200233 -41.834550 13.097300</t>
  </si>
  <si>
    <t>3 -2650.898016 283.327027 3942.319307 2769.512689 -1041.949304 -202.877041 -477.784516 -1455.146615 -1166.525149</t>
  </si>
  <si>
    <t>3 -900.318237 129.505725 2048.109041 984.867657 -500.639377 -238.725900 -358.158708 -797.253108 -367.396280</t>
  </si>
  <si>
    <t>3 -286.626559 25.146787 620.921565 305.579626 -145.473095 -65.802726 -83.808577 -244.677572 -125.262618</t>
  </si>
  <si>
    <t>4 -75.103821 2.950103 44.766345 108.803107 -21.697291 -2.318953 -22.319746 -24.828053 -10.252099</t>
  </si>
  <si>
    <t>3 -6424.260424 896.631422 9685.811686 7076.299464 -1979.015157 25.067742 -2449.920395 -5263.057703 -1567.575373</t>
  </si>
  <si>
    <t>4 -304.690235 49.344665 343.356821 407.059965 -135.867293 -41.017381 -171.543960 -171.475709 24.831502</t>
  </si>
  <si>
    <t>3 -6164.267355 1741.215234 9250.120675 7005.719365 -2986.992608 -885.065640 -1042.129997 -4803.944760 -2114.689722</t>
  </si>
  <si>
    <t>3 -1270.544154 -91.246849 1719.816696 1329.405940 -362.500335 -87.823659 -190.979825 -766.318631 -279.826597</t>
  </si>
  <si>
    <t>3 -623.959759 118.009868 1660.957090 1052.415172 -918.419649 -227.427159 -727.272252 -554.998919 220.677861</t>
  </si>
  <si>
    <t>3 -1393.695256 49.401654 1918.211344 520.657089 -380.679108 -208.694138 363.030944 -430.463056 -437.784587</t>
  </si>
  <si>
    <t>3 -152.602461 19.801296 274.410807 -4.304583 -42.656717 1.006243 -65.905209 -44.199448 14.448864</t>
  </si>
  <si>
    <t>4 -393.475322 52.248867 338.525738 607.276355 -78.206001 -134.986750 -225.230474 -249.598841 83.441901</t>
  </si>
  <si>
    <t>3 -252.857727 -137.431706 344.700543 289.827779 -39.789241 -6.122505 -132.128431 -84.338470 18.134349</t>
  </si>
  <si>
    <t>3 -649.401884 53.302458 445.392644 397.024807 -21.100981 184.385436 189.128076 -303.841045 -294.894301</t>
  </si>
  <si>
    <t>3 -233.015341 -101.470463 603.586528 -175.083430 122.834597 22.986212 -94.940758 -82.230806 -62.672244</t>
  </si>
  <si>
    <t>3 -142.777600 26.409178 342.351685 20.833228 -26.147830 -3.296884 -77.666491 -104.497352 -35.210157</t>
  </si>
  <si>
    <t>3 -1413.176288 299.718787 2571.465209 1565.183527 -678.273021 -264.940339 -269.425638 -1260.161930 -550.411040</t>
  </si>
  <si>
    <t>3 -3950.137703 354.232045 7224.241968 2682.220632 -1416.196358 -941.523039 -482.598117 -2973.997230 -496.295202</t>
  </si>
  <si>
    <t>3 -54.107640 -21.617662 141.805369 80.756826 -23.824277 5.660449 -86.064091 -43.009415 0.398905</t>
  </si>
  <si>
    <t>4 -242.017794 -6.848374 195.227928 266.951653 -74.896812 -48.538655 -113.784412 16.106028 7.798562</t>
  </si>
  <si>
    <t>3 -179.762056 4.705839 291.382871 185.050280 -45.935379 -35.595868 -57.278413 -139.222811 -23.347516</t>
  </si>
  <si>
    <t>3 -1012.139357 51.274136 1659.935022 1200.811263 -559.312322 -389.313445 -627.062722 -818.415456 494.218793</t>
  </si>
  <si>
    <t>3 -1844.251954 370.661255 2190.918902 1305.359487 -346.217701 -65.919959 -421.149919 -942.528698 -246.891352</t>
  </si>
  <si>
    <t>3 -145.810073 -4.878889 202.782000 147.667890 -36.940104 20.675484 -95.484445 -91.116463 3.103803</t>
  </si>
  <si>
    <t>3 -51.678922 -24.190661 112.339916 52.904889 34.130796 -26.762123 -54.271903 -51.426967 8.952736</t>
  </si>
  <si>
    <t>3 -370.040553 -42.452846 744.186517 309.888589 44.056825 -50.724681 -578.463293 -98.085043 41.629150</t>
  </si>
  <si>
    <t>3 -550.400668 92.196953 996.188377 599.003819 -233.358805 -43.092457 -189.334668 -337.393745 -333.812251</t>
  </si>
  <si>
    <t>3 -247.792778 -0.035211 694.862456 317.645085 -182.706397 -78.178635 -175.956874 -222.806603 -105.032852</t>
  </si>
  <si>
    <t>3 -2689.178228 44.130516 3883.873145 3090.167359 -500.419010 -469.035635 -1090.221714 -1556.965982 -712.380198</t>
  </si>
  <si>
    <t>4 -40.954431 -1.017709 47.929120 69.617490 -15.378519 -3.529675 -36.580470 -36.206331 16.119741</t>
  </si>
  <si>
    <t>3 -18.713306 -14.023538 94.739595 35.044149 -18.255436 -14.991018 -43.054172 -29.755679 9.008907</t>
  </si>
  <si>
    <t>3 -571.941632 78.507644 824.136659 514.483342 -149.586698 -74.239176 -155.273341 -359.871495 -106.222112</t>
  </si>
  <si>
    <t>3 -654.951408 -138.899131 684.853509 490.193113 -35.437580 -40.810129 118.003487 -337.990866 -84.971123</t>
  </si>
  <si>
    <t>3 -90.840700 10.412972 139.095760 74.702345 -33.928618 -10.299902 -19.693860 -59.000184 -10.449189</t>
  </si>
  <si>
    <t>3 -451.908665 5.502655 607.744737 41.028566 122.759991 -93.173749 -121.848347 -153.323406 43.214626</t>
  </si>
  <si>
    <t>3 -34.737432 5.567920 79.486229 48.566314 -9.763009 21.185341 -43.945873 -44.265756 -22.094337</t>
  </si>
  <si>
    <t>4 -328.376428 -16.239954 551.522971 558.950718 -168.838509 -62.964838 -281.150950 -271.471237 18.562442</t>
  </si>
  <si>
    <t>3 -919.606307 305.955110 1487.689038 288.438967 -102.182947 -352.646304 -637.871873 -859.762838 789.969101</t>
  </si>
  <si>
    <t>4 -97.221102 -51.314585 156.964090 196.059310 5.788182 15.150475 -139.157418 -110.331757 24.060760</t>
  </si>
  <si>
    <t>4 -62.848656 9.386786 79.870994 94.997270 -22.457360 -0.951568 -47.764561 -39.449017 -10.784640</t>
  </si>
  <si>
    <t>3 -154.847656 7.707896 273.718132 123.346122 -71.088001 -27.650602 -27.928772 -129.455975 6.196963</t>
  </si>
  <si>
    <t>3 -2655.798387 148.824154 4095.334597 620.712639 -208.073288 216.413117 -830.014545 -905.421100 -482.019868</t>
  </si>
  <si>
    <t>4 -134.735343 -11.503139 195.144683 260.999804 -74.089023 -7.310056 -146.210251 -65.364030 -16.933929</t>
  </si>
  <si>
    <t>3 -130.161379 -46.251165 467.899401 34.856255 81.808784 -121.379926 -285.586063 -151.616699 150.426643</t>
  </si>
  <si>
    <t>3 -93.367342 -32.134175 314.764706 69.033343 12.130104 -60.720584 -187.612975 -92.883189 70.788854</t>
  </si>
  <si>
    <t>3 -4166.615166 511.767084 7939.790925 2393.808105 -1070.258897 -1060.368449 -1884.736599 -2401.013430 -262.432526</t>
  </si>
  <si>
    <t>3 -682.759147 156.527006 836.796169 378.666298 -191.948781 18.354413 -88.076285 -274.495863 -153.070192</t>
  </si>
  <si>
    <t>3 -1002.248709 93.413677 2615.090655 856.502701 -466.876435 -214.922226 -535.055490 -756.002554 -589.911718</t>
  </si>
  <si>
    <t>3 -166.449204 -64.917229 198.161760 145.795403 -53.728425 -0.569601 -21.603970 -86.370007 49.679821</t>
  </si>
  <si>
    <t>3 -615.978686 -271.892750 1145.950519 619.156316 -141.500484 -87.362373 -568.140655 -70.208081 -10.033264</t>
  </si>
  <si>
    <t>4 -827.288822 -42.259748 825.785015 1044.765234 -236.115405 49.553126 -738.885023 -238.512853 162.946613</t>
  </si>
  <si>
    <t>3 -5786.373525 886.463902 10696.974903 5919.243496 -2068.970947 -478.015513 -3704.649900 -3974.160831 -1490.542537</t>
  </si>
  <si>
    <t>3 -660.321232 6.719298 1331.016046 953.385163 -694.738485 -114.020134 -352.049552 -523.725918 53.718374</t>
  </si>
  <si>
    <t>3 -4150.282906 144.452251 4455.719405 1375.897568 -30.927088 -46.493105 -370.486625 -1701.301903 323.352602</t>
  </si>
  <si>
    <t>4 -447.080199 71.280722 337.193642 416.531041 -158.661002 35.446595 62.683204 -259.078780 -58.316117</t>
  </si>
  <si>
    <t>3 -1182.823850 230.051362 1540.254150 1139.731046 -328.140107 -119.287723 -385.430672 -793.244828 -101.131966</t>
  </si>
  <si>
    <t>3 -21.113223 -4.556497 55.973851 33.311972 -11.182032 -9.974513 -36.138107 -22.580858 16.259104</t>
  </si>
  <si>
    <t>3 -1894.580029 -108.539185 3801.427055 684.480108 -289.588272 -835.819211 -612.460209 -423.054053 -321.902637</t>
  </si>
  <si>
    <t>3 -72.567652 -4.921557 152.626459 93.606929 -38.042886 4.345793 -26.428067 -77.069001 -31.550566</t>
  </si>
  <si>
    <t>3 -1435.298351 187.821072 3185.515699 392.316989 -230.719001 -406.487003 -1352.444217 -700.652312 359.924650</t>
  </si>
  <si>
    <t>3 -1340.213319 -8.242614 1492.164161 1421.832934 -352.822428 -103.776950 -352.221841 -598.542164 -158.193760</t>
  </si>
  <si>
    <t>3 -424.811079 86.574375 686.405924 315.232002 -168.338196 -49.061132 -41.793630 -289.217565 -114.997564</t>
  </si>
  <si>
    <t>3 -147.888705 14.615647 241.878845 187.595259 -41.346119 -47.827651 -164.276383 -81.498825 38.745781</t>
  </si>
  <si>
    <t>3 -5675.691539 -125.281075 6397.404060 3944.363906 -445.515091 -137.665865 -16.425998 -2816.333884 -1124.931678</t>
  </si>
  <si>
    <t>3 -148.504157 -4.830168 209.436789 110.307860 -22.567764 7.290713 -93.857925 -76.203596 18.926175</t>
  </si>
  <si>
    <t>3 -65.563679 5.965956 171.483247 79.630722 -42.037172 -4.531203 -52.479440 -77.872805 -14.596196</t>
  </si>
  <si>
    <t>3 -755.423787 94.841571 2004.966770 601.936965 -543.999567 -158.863751 -109.172862 -713.115520 -421.176192</t>
  </si>
  <si>
    <t>3 -513.498951 0.479040 1559.735652 719.879019 -328.262684 -252.203713 -390.502165 -644.467513 -151.165339</t>
  </si>
  <si>
    <t>3 -8021.772771 462.561410 10997.296014 7188.815583 -3230.962301 -1395.999299 253.817305 -5333.588810 -920.266501</t>
  </si>
  <si>
    <t>3 -108.299690 7.153110 260.297887 139.207266 -67.241109 -25.051549 -81.986064 -93.962687 -30.118503</t>
  </si>
  <si>
    <t>3 -312.293910 -67.782769 583.055455 57.815324 -42.013232 -39.683860 -84.581981 -133.968275 39.446343</t>
  </si>
  <si>
    <t>3 -39.292264 -56.515842 213.224847 75.027271 -69.453398 -28.710227 2.151133 -60.292676 -36.140499</t>
  </si>
  <si>
    <t>4 -311.906583 -166.429678 437.293359 447.447226 -107.454200 -33.577482 -161.523473 -123.117084 19.261916</t>
  </si>
  <si>
    <t>3 -210.610419 21.957511 278.995522 141.502019 -58.653909 7.314275 -40.989685 -97.856989 -41.659983</t>
  </si>
  <si>
    <t>4 -708.620074 32.262439 898.545015 1012.713291 -221.374864 194.782200 -433.761817 -484.149032 -290.403090</t>
  </si>
  <si>
    <t>4 -721.200067 103.493334 1035.280421 1076.650651 -259.324911 227.579254 -721.810007 -577.644556 -163.031705</t>
  </si>
  <si>
    <t>3 -87.554489 -2.131389 227.254711 112.939526 -35.139336 -38.192132 -157.341915 -77.025262 57.188798</t>
  </si>
  <si>
    <t>3 -1151.129306 38.362183 1994.407331 1588.725814 -1040.923892 -241.875256 -409.864120 -814.345758 36.612369</t>
  </si>
  <si>
    <t>3 -1163.549567 -246.621667 1184.110398 -52.268349 510.120952 113.206127 456.373275 -443.900840 -357.482282</t>
  </si>
  <si>
    <t>3 -1115.032148 99.302158 1225.148983 1184.921785 -375.642160 152.539616 -488.258908 -522.621286 -160.365612</t>
  </si>
  <si>
    <t>3 -766.318722 75.682302 1209.115543 385.062528 25.765234 -315.075105 -649.532015 -484.647053 519.929638</t>
  </si>
  <si>
    <t>3 -6249.904997 -283.772826 7953.453194 5969.163874 -606.670010 -988.351265 -2984.815346 -1645.602827 -1163.616064</t>
  </si>
  <si>
    <t>3 -349.305960 5.166820 529.315765 431.638873 -64.429294 3.070274 -202.471492 -294.843556 -58.145263</t>
  </si>
  <si>
    <t>3 -256.116224 25.578620 435.041189 239.828186 -109.033633 2.974838 -83.784520 -165.637574 -88.853280</t>
  </si>
  <si>
    <t>3 -31.753262 1.298220 59.405272 31.136426 -16.078068 -2.985674 -18.501323 -33.373473 10.851454</t>
  </si>
  <si>
    <t>3 -132.096634 -5.481988 341.781312 40.299674 22.412727 -64.250275 -215.173441 -74.419095 86.925278</t>
  </si>
  <si>
    <t>3 -294.538055 17.653862 618.770368 197.373623 -119.915009 -3.632336 -190.270778 -177.087002 -48.358771</t>
  </si>
  <si>
    <t>3 -6281.327586 -888.891326 8233.931838 7086.381342 -1508.772614 -933.520716 -886.356998 -3170.299801 -1651.266745</t>
  </si>
  <si>
    <t>3 -1886.896163 282.790211 3936.366318 2355.359312 -1493.826232 -147.601468 -484.992377 -1347.669934 -1213.543637</t>
  </si>
  <si>
    <t>4 -197.361474 8.797373 172.234750 185.946133 -21.102719 -19.207605 -26.101674 -92.143365 -11.063767</t>
  </si>
  <si>
    <t>3 -2670.382050 436.961474 2931.477838 2504.117729 -912.049623 238.869787 -682.430707 -898.854580 -947.729685</t>
  </si>
  <si>
    <t>3 -1984.544111 384.972231 2035.970051 871.633435 556.002172 -242.852489 -831.751244 -596.859751 -192.599108</t>
  </si>
  <si>
    <t>3 -2263.382672 -99.122762 3328.096004 1690.043872 1723.530617 -795.883852 -1484.487588 -1719.964133 -378.842403</t>
  </si>
  <si>
    <t>3 -582.695729 46.437125 1262.222330 405.264506 -270.565380 -21.239259 -123.092715 -424.428441 -291.909662</t>
  </si>
  <si>
    <t>3 -967.429806 164.473169 1373.352858 629.548858 -81.579833 -240.674038 -511.902975 -498.283411 132.477751</t>
  </si>
  <si>
    <t>3 -1847.875116 -112.050327 2198.535166 1983.191825 148.172513 -635.707138 -193.858391 -1477.514348 -62.937195</t>
  </si>
  <si>
    <t>3 -5541.438444 354.079353 7965.239556 5347.982655 -2294.984348 -1562.347033 -105.144845 -3592.244867 -571.228421</t>
  </si>
  <si>
    <t>4 -123.479400 -0.184813 63.612330 168.359025 32.244088 -7.576722 -18.728780 -86.666198 -27.581370</t>
  </si>
  <si>
    <t>3 -133.483468 -30.310400 154.197985 94.900349 10.416541 -6.877960 -38.677653 -88.010741 37.843102</t>
  </si>
  <si>
    <t>3 -206.044104 31.658227 511.122053 258.748893 31.382018 -270.253140 -216.975309 -301.235374 161.591160</t>
  </si>
  <si>
    <t>3 -570.468174 342.781297 1316.689329 1130.108494 -678.114042 -111.857086 -1235.759941 -283.252667 89.860904</t>
  </si>
  <si>
    <t>3 -94.664538 -9.159149 80.677306 78.023685 9.531521 10.084863 -4.273432 -47.281298 -22.939940</t>
  </si>
  <si>
    <t>3 -899.988742 220.279058 1154.451802 545.180167 -299.858523 -46.821320 -279.996475 -362.235620 -31.024554</t>
  </si>
  <si>
    <t>3 -1574.418280 -558.254323 3416.660797 2021.830726 -604.618396 -244.272301 -866.520478 -1248.881629 -341.550190</t>
  </si>
  <si>
    <t>3 -267.775226 -54.835749 364.058964 227.815646 -17.119483 -18.830237 -1.471366 -183.599794 -48.247211</t>
  </si>
  <si>
    <t>3 -200.274279 -35.638090 255.875362 168.492570 -6.340164 -2.057565 2.400148 -147.335417 -35.125866</t>
  </si>
  <si>
    <t>3 -627.486843 132.295035 823.775911 435.167705 -170.604791 -8.276414 -71.356921 -318.028448 -195.490490</t>
  </si>
  <si>
    <t>3 -41.614264 -7.518954 82.003850 52.515971 -16.741608 -8.641575 -36.248913 -34.993378 11.238098</t>
  </si>
  <si>
    <t>3 -523.068466 -11.675952 840.652417 347.338522 -51.793361 -72.679104 -50.549317 -282.568366 -195.660954</t>
  </si>
  <si>
    <t>4 -279.567793 -2.609364 243.749039 292.063008 87.564695 -68.421306 -30.047307 -212.178082 -30.555459</t>
  </si>
  <si>
    <t>3 -2479.659596 -335.594774 4300.277176 1999.388256 -797.945307 -272.923595 -746.507102 -967.947066 -699.128702</t>
  </si>
  <si>
    <t>4 -292.108863 28.815840 240.133868 250.847185 113.879837 -42.483929 -62.646074 -154.771895 -81.671368</t>
  </si>
  <si>
    <t>3 -1994.646953 -88.274953 4776.771028 2595.891609 -1107.854019 -752.295745 -206.960711 -1834.388618 -1388.255127</t>
  </si>
  <si>
    <t>3 -30114.692661 1097.247555 41650.616584 40795.641756 -15946.090857 -2444.984400 -158.079175 -16543.747275 -18336.205767</t>
  </si>
  <si>
    <t>3 -261.065427 -20.225653 571.637128 269.078945 -123.359202 -41.493739 -156.045880 -137.953572 -100.575463</t>
  </si>
  <si>
    <t>3 -351.538182 13.842736 891.275496 235.982262 -139.423736 144.021074 -220.472445 -366.197920 -207.495289</t>
  </si>
  <si>
    <t>3 -205.632437 14.901083 315.485445 143.938181 -54.372642 13.393296 -58.660517 -117.411710 -51.643615</t>
  </si>
  <si>
    <t>3 -342.594142 -1.622774 520.226448 458.149019 -92.936133 -75.445558 -246.057733 -271.279167 51.552688</t>
  </si>
  <si>
    <t>7 -276.280566 -47.590101 65.759654 235.855407 167.201486 -96.842715 267.906589 -239.535830 -76.476308</t>
  </si>
  <si>
    <t>3 -1292.102658 -187.579431 3662.117953 1536.575873 -1003.813832 -239.407795 -585.729896 -1394.209189 -495.870593</t>
  </si>
  <si>
    <t>3 -128.529493 10.880898 184.130046 110.622231 -54.716690 -14.401677 2.606069 -75.847739 -34.744816</t>
  </si>
  <si>
    <t>4 -4438.277983 1007.912739 5246.674377 5385.826604 -2278.102895 -325.767161 -944.212011 -2278.593620 -1375.510809</t>
  </si>
  <si>
    <t>4 -701.191864 122.715757 581.765360 720.251702 42.173427 -30.724241 12.239383 -544.147123 -203.087836</t>
  </si>
  <si>
    <t>3 -1999.308915 47.314376 3443.323251 2418.667827 -426.710570 -119.341794 -1626.649993 -1108.347763 -628.995745</t>
  </si>
  <si>
    <t>3 -823.600672 140.664435 1106.541146 758.264265 -312.814921 -172.444172 105.398657 -683.371721 -118.648030</t>
  </si>
  <si>
    <t>4 -160.219687 -6.439891 294.443768 296.091046 -47.996207 -7.205218 -160.673418 -201.497207 -6.505685</t>
  </si>
  <si>
    <t>3 -630.407828 45.438052 887.376634 214.711033 13.993050 4.574358 -26.861269 -252.397601 -256.435920</t>
  </si>
  <si>
    <t>4 -402.112306 76.519615 536.881055 751.278180 -214.776196 -196.934745 -113.367794 -387.085784 -50.405644</t>
  </si>
  <si>
    <t>3 -761.712948 127.219057 1409.771552 257.560352 -152.617488 -154.902357 -245.095685 -396.722207 -83.510750</t>
  </si>
  <si>
    <t>3 -432.183231 114.422520 585.931780 519.917274 -275.862610 -134.330481 89.898503 -352.686393 -115.110986</t>
  </si>
  <si>
    <t>3 -854.740066 131.795463 1255.300911 532.441439 -164.036747 -217.601771 127.846283 -728.406959 -82.612020</t>
  </si>
  <si>
    <t>3 -1097.886179 -600.601237 2111.524443 990.757873 -267.451917 -318.863885 156.921061 -1131.742970 157.313227</t>
  </si>
  <si>
    <t>4 -398.071684 63.479894 470.384522 567.663009 -148.540128 37.466904 -237.402805 -246.530499 -108.451783</t>
  </si>
  <si>
    <t>3 -1127.970447 271.648465 1701.490054 819.263647 -489.697516 -21.941687 -732.204498 -545.992521 125.395492</t>
  </si>
  <si>
    <t>3 -622.881929 111.043188 926.553223 676.331909 -420.383417 -52.702071 117.758733 -384.273723 -351.447886</t>
  </si>
  <si>
    <t>3 -2755.005725 657.355553 4836.855039 2147.111219 -1587.261612 -340.833613 -88.747305 -1979.576446 -889.924468</t>
  </si>
  <si>
    <t>3 -1282.708780 -16.698630 2308.605800 985.822453 -282.206949 -237.958680 -381.975146 -802.174955 -290.719264</t>
  </si>
  <si>
    <t>3 -664.482131 -80.067558 1139.355765 750.912425 -217.840992 -148.611193 -247.348970 -406.777151 -125.147965</t>
  </si>
  <si>
    <t>4 -364.255473 -3.916948 554.805143 564.697701 -174.604252 -20.085069 -240.247780 -242.427499 -73.970457</t>
  </si>
  <si>
    <t>4 -472.409468 -68.797802 621.188769 754.603599 -79.114001 -89.358699 -344.213295 -332.196568 10.288872</t>
  </si>
  <si>
    <t>4 -16564.946648 2662.255158 18929.826177 21830.883025 -11470.273038 -5616.889230 -1398.129740 -3492.968394 -4879.850007</t>
  </si>
  <si>
    <t>3 -2038.508391 305.856080 3798.408828 1590.355309 -429.975471 -673.922421 -905.828601 -1134.473906 -511.950664</t>
  </si>
  <si>
    <t>3 -21.919761 -6.126164 72.379474 17.528805 -8.749129 8.259078 -7.690156 -34.487814 -19.195155</t>
  </si>
  <si>
    <t>3 -590.226686 -94.590170 921.499029 456.543432 -55.995271 7.455497 -154.458266 -307.183238 -183.052647</t>
  </si>
  <si>
    <t>3 -170.270946 5.082818 185.011355 156.593972 -7.430268 17.250353 -31.961139 -105.315373 -48.963421</t>
  </si>
  <si>
    <t>4 -100.533245 -8.528516 106.470482 129.349759 -15.848976 -4.663281 0.811428 -90.394740 -16.664016</t>
  </si>
  <si>
    <t>3 -38.294193 -4.932468 76.122393 56.678740 -20.125773 -3.177703 -48.949404 -29.147849 11.825574</t>
  </si>
  <si>
    <t>3 -663.701452 142.728443 923.975610 802.064905 -285.289093 -4.472558 -104.989189 -483.201795 -327.119839</t>
  </si>
  <si>
    <t>3 -8091.600633 719.131128 15577.771638 1755.849134 -1659.576415 226.247085 -3380.649803 -3549.889789 -1597.404996</t>
  </si>
  <si>
    <t>3 -88.081567 -8.186608 153.025914 86.527394 -32.818125 -16.052383 -3.961551 -67.277872 -23.175923</t>
  </si>
  <si>
    <t>3 -3557.240040 291.130639 5179.876785 3511.301903 -1075.506198 -325.282966 -854.858482 -2180.982952 -988.491830</t>
  </si>
  <si>
    <t>3 -830.660222 66.542599 1222.239980 658.899714 -274.653615 54.736155 -89.240992 -485.757149 -322.113204</t>
  </si>
  <si>
    <t>3 -134.309826 -51.505293 312.144308 212.327057 -40.696146 -106.574473 -357.105919 4.901942 160.815888</t>
  </si>
  <si>
    <t>3 -174.185231 6.569755 280.766209 229.919519 -97.516160 1.465177 -55.979261 -133.258241 -57.782666</t>
  </si>
  <si>
    <t>3 -294.738716 9.751447 524.168765 76.084878 -42.404583 -1.911603 49.479990 -188.556240 -131.878489</t>
  </si>
  <si>
    <t>4 -5538.261305 649.382056 5907.644776 7242.283708 -1609.990879 -277.986271 -1545.430039 -3849.623044 -978.116561</t>
  </si>
  <si>
    <t>3 -27.635381 -40.792225 107.589932 -51.210950 52.778364 -9.055379 -47.683270 -4.906827 20.914533</t>
  </si>
  <si>
    <t>3 -476.720206 11.481282 1254.156450 729.036834 -369.916488 -102.246536 -375.116106 -422.014940 -248.664117</t>
  </si>
  <si>
    <t>3 -1493.710051 101.966525 2119.089650 1584.772226 -267.997962 77.832268 -940.758140 -853.523565 -327.692283</t>
  </si>
  <si>
    <t>5 -319.496465 2.821679 597.138484 390.941948 826.654044 -342.601506 -814.577081 -571.498737 230.622154</t>
  </si>
  <si>
    <t>3 -3220.645182 1075.844890 4730.110253 4270.937791 -1772.465454 -621.742180 -654.119130 -2641.434809 -1166.520453</t>
  </si>
  <si>
    <t>3 -104.658470 -48.742548 262.431052 245.633708 -96.365976 -60.258891 -33.190610 -194.944252 30.092212</t>
  </si>
  <si>
    <t>4 -1761.644477 136.324075 1367.387270 2103.227343 -378.705910 -71.293575 -661.385321 -773.733882 39.821176</t>
  </si>
  <si>
    <t>3 -145990.844879 36424.618087 190305.049927 130922.317962 -55665.556970 -14743.579964 4621.596035 -85545.690804 -60328.635859</t>
  </si>
  <si>
    <t>3 -5845.931378 1332.721155 6693.727438 3337.980633 -1248.437886 287.331266 1766.356663 -2990.510635 -3333.291884</t>
  </si>
  <si>
    <t>4 -823.814705 93.173435 685.970861 858.740173 -77.412132 -65.214960 -129.692067 -525.101919 -16.655311</t>
  </si>
  <si>
    <t>3 -1123.082895 48.587796 2113.689964 1034.697841 -536.154844 -31.106836 -196.115931 -665.208963 -645.319623</t>
  </si>
  <si>
    <t>3 -2413.505149 -585.707006 5959.610367 3260.249909 -2872.444848 -333.631840 -654.825952 -1567.664904 -792.107148</t>
  </si>
  <si>
    <t>3 -263.344010 40.978194 326.277432 236.340003 -99.359309 -1.135551 -52.746125 -164.751517 -22.261259</t>
  </si>
  <si>
    <t>3 -385.761714 8.231626 672.642260 574.045085 -168.007400 -72.127460 -389.603220 -279.730685 40.305582</t>
  </si>
  <si>
    <t>3 -2734.188344 453.837241 3037.900145 2537.725103 -924.470341 351.156946 -968.176917 -693.469605 -1060.333246</t>
  </si>
  <si>
    <t>4 -18.091699 -9.699466 32.669420 51.871327 -9.679072 -5.401572 -28.084886 -24.350747 10.766211</t>
  </si>
  <si>
    <t>3 -61.098771 -9.091771 101.329859 72.888592 -19.506114 -21.284485 -28.851781 -48.529774 14.142891</t>
  </si>
  <si>
    <t>3 -304.678513 21.336639 550.305568 305.041181 -133.953315 -43.548356 -123.726047 -235.434019 -35.346499</t>
  </si>
  <si>
    <t>4 -1293.534388 -114.867267 2265.185235 2453.697225 -584.939132 -222.199851 -1621.921515 -880.074011 -1.374175</t>
  </si>
  <si>
    <t>3 -433.672324 136.754085 705.412432 420.124955 -56.447633 -69.835383 -185.005792 -401.170709 -116.171304</t>
  </si>
  <si>
    <t>3 -363.649956 -22.938147 622.619167 254.939568 -67.200180 -136.324756 91.267033 -250.899207 -127.817307</t>
  </si>
  <si>
    <t>3 -14115.840655 1028.218681 29286.723370 11217.689463 -3101.942860 -2095.935244 -8973.502646 -8245.965014 -4999.653970</t>
  </si>
  <si>
    <t>4 -233.622044 -134.808088 324.110065 495.302162 256.576091 -304.067092 -240.053185 -301.389684 137.950394</t>
  </si>
  <si>
    <t>3 -61.280553 -6.130201 120.433807 54.092752 -3.723035 -4.254065 -43.866696 -51.949741 -3.323350</t>
  </si>
  <si>
    <t>3 -102.335801 7.144408 143.170883 130.161843 -49.018248 0.095898 -48.458471 -43.522646 -37.238863</t>
  </si>
  <si>
    <t>3 -925.511489 -59.334599 1698.721816 828.183435 -426.291576 -70.264895 -664.254359 -623.730297 242.467720</t>
  </si>
  <si>
    <t>3 -57.648022 -3.593451 174.978609 49.917640 -24.632278 -13.565740 -49.494041 -51.431870 -24.531572</t>
  </si>
  <si>
    <t>3 -100.482080 -52.837454 300.255156 47.752341 24.471306 -43.141645 -131.293327 -96.973841 52.248219</t>
  </si>
  <si>
    <t>3 -1938.160041 478.663687 4093.577027 2080.958381 -999.703514 -453.774065 -636.870132 -2090.635136 -534.066822</t>
  </si>
  <si>
    <t>3 -438.414796 40.729536 521.491792 347.765886 -87.385866 -63.452917 -116.749132 -219.300325 15.306652</t>
  </si>
  <si>
    <t>3 -97.291808 -3.653735 171.400893 132.126393 -29.571917 -38.406616 0.630453 -93.342803 -41.892061</t>
  </si>
  <si>
    <t>3 -164.046160 2.589091 265.120691 89.375334 -56.201788 -24.749521 40.535836 -83.786096 -68.838617</t>
  </si>
  <si>
    <t>4 -1667.321362 338.164460 1731.194697 2506.390351 -630.977080 11.505185 -927.531743 -808.336614 -553.105779</t>
  </si>
  <si>
    <t>4 -27311.800319 4957.658856 31726.305861 33244.856588 -12612.420404 -4902.448788 -966.577502 -15787.510607 -8348.398505</t>
  </si>
  <si>
    <t>3 -124.093071 -15.687086 451.433111 102.305297 -83.927799 -86.964823 -211.554034 -135.272384 103.758941</t>
  </si>
  <si>
    <t>3 -726.315195 -199.964905 1379.023336 719.761238 -50.439981 -89.853433 -238.035964 -642.958928 -151.222504</t>
  </si>
  <si>
    <t>3 -10.314079 -34.868655 107.262068 10.848819 -4.291983 -29.431722 -31.553468 -42.384725 34.732992</t>
  </si>
  <si>
    <t>3 -2010.997302 218.529174 5305.307180 3265.319995 -1579.465708 -1091.322908 -789.189966 -2404.535500 -913.662448</t>
  </si>
  <si>
    <t>3 -197.892251 33.826232 310.267908 74.817190 -86.251434 2.215966 -66.730295 -94.379979 24.125424</t>
  </si>
  <si>
    <t>3 -56.047017 -2.203098 114.625963 59.735823 -16.327796 6.644952 -35.248994 -55.994658 -15.186194</t>
  </si>
  <si>
    <t>4 -422.414195 -167.777556 1048.705116 1127.211391 -247.955220 -23.463577 -806.967093 -391.376344 -115.976632</t>
  </si>
  <si>
    <t>4 -1384.976167 -188.918135 2443.038862 2452.095369 -721.070507 -151.752718 -1215.240074 -1045.440437 -187.757088</t>
  </si>
  <si>
    <t>3 -247.736044 34.981266 561.284092 -75.074797 -143.562465 52.484957 -12.248301 -58.664048 -111.469654</t>
  </si>
  <si>
    <t>3 -536.544184 72.320061 1032.389545 496.230697 -105.229980 -187.573214 -561.237931 -422.109990 211.745846</t>
  </si>
  <si>
    <t>3 -772.298349 -191.634822 2040.514781 805.617860 -377.030340 -186.233203 -488.386749 -491.903437 -338.654934</t>
  </si>
  <si>
    <t>3 -1717.146121 -383.824354 2533.410478 2142.405016 -23.811981 -203.272451 -387.511936 -1245.557605 -714.714801</t>
  </si>
  <si>
    <t>4 -748.545098 163.144420 880.541314 1024.021967 -344.257888 -166.376205 -87.284860 -493.154761 -228.095391</t>
  </si>
  <si>
    <t>3 -310.644159 31.542350 765.904573 420.157868 -224.973067 -83.665211 -156.672679 -279.824056 -161.827538</t>
  </si>
  <si>
    <t>4 -115.046828 22.362935 111.657366 146.679539 -38.529569 -7.537193 -17.102706 -129.803698 27.319764</t>
  </si>
  <si>
    <t>3 -427.674722 -26.911045 971.869807 340.609434 -144.103350 -62.013483 -253.184869 -253.305511 -145.293615</t>
  </si>
  <si>
    <t>3 -766.218216 67.366465 1191.395290 579.256905 -222.025627 -34.886463 -168.443942 -413.079135 -233.372262</t>
  </si>
  <si>
    <t>3 -123.401429 -39.102532 307.174706 261.546267 -26.169025 -93.781603 -80.621040 -163.932204 -41.719376</t>
  </si>
  <si>
    <t>3 -389.516472 -2.416408 827.523710 602.053146 -258.799779 -40.974995 -188.287282 -318.325523 -231.259390</t>
  </si>
  <si>
    <t>3 -2420.136617 -961.550783 4809.480765 1758.012865 -1006.575180 -607.396135 864.743083 -2271.081010 -165.551580</t>
  </si>
  <si>
    <t>3 -5343.355779 219.090207 9105.839856 7725.191449 -2890.011440 -23.279228 -2567.121882 -3558.465882 -2667.915209</t>
  </si>
  <si>
    <t>3 -21836.001802 2711.028397 30479.781603 7825.678600 -892.704485 -2180.722671 3770.051032 -11805.627794 -8071.821796</t>
  </si>
  <si>
    <t>3 -961.337677 65.388626 1422.504778 572.742005 -173.029042 72.021288 -56.219129 -465.443943 -476.637660</t>
  </si>
  <si>
    <t>3 -199.800638 -51.107519 650.536488 255.785858 -108.497220 -43.118761 -202.426058 -227.831255 -73.545234</t>
  </si>
  <si>
    <t>3 -426.065362 58.771602 657.357158 210.259006 -107.004050 22.002291 -269.893088 -190.329202 44.898766</t>
  </si>
  <si>
    <t>3 -85.372568 5.996619 172.267945 157.983733 -37.964300 -47.463170 -19.392498 -101.229913 -44.826830</t>
  </si>
  <si>
    <t>3 -9401.592639 1297.139454 16675.621599 10782.895881 -3196.037353 -1267.249659 -5560.757948 -6203.903258 -3126.174568</t>
  </si>
  <si>
    <t>3 -714.546297 94.233862 1858.016784 937.047160 -312.862615 -278.544389 -784.224940 -557.615833 -241.508596</t>
  </si>
  <si>
    <t>3 -364.848791 -9.378918 421.661598 333.632641 -63.625281 115.433256 -55.046798 -238.991900 -138.839270</t>
  </si>
  <si>
    <t>3 -109.399076 19.161509 236.508765 56.924514 -12.202206 -74.435547 -149.078571 -69.086817 101.604722</t>
  </si>
  <si>
    <t>4 -2410.582574 -165.110169 1355.498455 3227.083298 1318.549351 -348.760960 -845.297376 -2637.986158 506.541858</t>
  </si>
  <si>
    <t>3 -864.956028 -134.203014 1150.777358 60.190049 1.615281 36.982624 134.176945 -200.927376 -183.666317</t>
  </si>
  <si>
    <t>4 -1186.604640 299.655063 1709.820437 2249.131534 -753.526212 -452.412440 -166.803178 -1260.981836 -438.287490</t>
  </si>
  <si>
    <t>3 -807.149463 -27.322372 961.550321 607.372333 -208.334685 -32.879777 -337.930490 -268.401867 113.088141</t>
  </si>
  <si>
    <t>3 -370.549194 -216.699099 541.198990 281.894635 132.964138 -20.969513 -190.591917 -190.734437 33.481624</t>
  </si>
  <si>
    <t>3 -957.458455 30.941630 1621.752592 1276.203314 -56.129629 -177.881977 -512.989649 -874.398886 -350.040056</t>
  </si>
  <si>
    <t>3 -73.640100 -3.508687 144.328053 80.316435 -28.403432 -10.838483 -40.366895 -63.825215 -4.062394</t>
  </si>
  <si>
    <t>3 -989.196581 28.487623 2004.220998 1485.212224 -690.930120 -273.973088 -290.680318 -1060.387583 -212.762012</t>
  </si>
  <si>
    <t>3 -441.176071 29.645927 956.198118 295.797467 -219.074457 -12.344736 -71.490611 -324.627906 -212.933706</t>
  </si>
  <si>
    <t>4 -55.858931 7.732267 75.345912 93.376249 -30.713069 -3.898183 -40.233667 -45.087014 -0.663797</t>
  </si>
  <si>
    <t>4 -63.496295 6.780824 55.757452 114.429760 -29.264439 -6.327316 -18.850435 -63.780451 4.750531</t>
  </si>
  <si>
    <t>3 -511.114741 -147.894517 1346.245028 -170.365621 70.816931 -48.795682 -110.753300 13.048376 -441.193610</t>
  </si>
  <si>
    <t>3 -3155.707356 668.413073 3916.546795 3638.538463 -1133.037729 -215.294822 -668.668486 -1629.909961 -1420.895670</t>
  </si>
  <si>
    <t>3 -407.635105 6.704244 1029.060598 416.659345 -184.453089 -52.766356 -378.315509 -255.837379 -173.420104</t>
  </si>
  <si>
    <t>4 -58.748030 -14.202903 62.057679 142.592110 -30.620431 -7.686362 -2.735672 -75.595277 -15.061782</t>
  </si>
  <si>
    <t>3 -1002.952174 105.542150 1522.423802 1103.188318 -438.624160 -54.296816 -456.777700 -638.101627 -140.411279</t>
  </si>
  <si>
    <t>3 -12.336011 -9.070586 114.735574 21.984223 -21.177863 -14.705400 -48.236183 -35.999411 4.805317</t>
  </si>
  <si>
    <t>3 -161.112730 -15.631147 361.378074 142.065639 -64.895530 -30.225394 -69.556499 -118.123153 -43.901498</t>
  </si>
  <si>
    <t>3 -3779.165000 854.885378 3981.413460 3275.268801 -728.566995 -481.262282 -840.088262 -2074.295660 -208.250204</t>
  </si>
  <si>
    <t>3 -469.083761 -29.872409 846.455119 451.238783 -158.530798 100.568601 -384.348665 -336.572878 -19.858370</t>
  </si>
  <si>
    <t>3 -442.257158 -25.656971 1227.217355 541.729866 -268.077600 -111.974997 -354.319712 -386.474787 -180.190495</t>
  </si>
  <si>
    <t>4 -350.084740 -205.562699 734.996644 903.589938 -218.079598 -59.748336 -90.011807 -586.365736 -128.742758</t>
  </si>
  <si>
    <t>3 -409.562166 -32.093609 646.724270 399.243860 -94.041182 -154.254372 -263.868492 -252.983393 160.828543</t>
  </si>
  <si>
    <t>3 -358.039368 -182.060393 699.252853 584.102367 -153.272054 -79.288257 33.419466 -311.875419 -232.244551</t>
  </si>
  <si>
    <t>4 -590.143590 88.666309 652.535500 676.985538 -220.348506 -23.383738 -74.790615 -225.013229 -284.510018</t>
  </si>
  <si>
    <t>3 -44.792830 -7.972021 70.762437 34.832987 -6.067519 -6.835473 -14.163890 -31.098163 5.333575</t>
  </si>
  <si>
    <t>3 -33.985889 -18.954478 130.959447 -13.059018 16.224972 -13.692006 -67.489761 -25.881639 25.877570</t>
  </si>
  <si>
    <t>3 -118027.190027 29228.495895 156231.299172 70587.646665 -42402.648890 -13225.714620 -2900.481603 -58166.634076 -21326.085452</t>
  </si>
  <si>
    <t>3 -3930.172953 -508.325495 5220.620387 3103.660114 -1697.276340 -588.660312 186.591656 -181.254584 -1605.224019</t>
  </si>
  <si>
    <t>4 -64.348665 1.951010 49.642485 121.564746 -26.094698 2.773905 -8.448482 -62.272499 -14.768266</t>
  </si>
  <si>
    <t>3 -4771.439817 180.100735 8872.924918 3709.625146 -1899.679994 -857.134129 -146.891209 -3367.577781 -1719.993402</t>
  </si>
  <si>
    <t>3 -357.501087 55.010168 832.481167 437.792473 -234.004969 -67.858100 -203.570860 -289.769514 -172.581779</t>
  </si>
  <si>
    <t>3 -129.306102 -24.846336 238.380627 131.000666 -47.176669 0.231037 -108.435854 -58.829714 -1.019755</t>
  </si>
  <si>
    <t>3 -150.765184 -27.945869 212.544044 75.646849 -5.926771 7.011865 17.719897 -88.594514 -39.692876</t>
  </si>
  <si>
    <t>3 -1485.327175 -536.961632 2885.422432 1172.507775 -651.698598 -224.214018 -817.634381 -1138.623896 796.478226</t>
  </si>
  <si>
    <t>4 -285.617137 -245.646609 509.276726 749.845378 -253.740667 -58.800912 119.184348 -511.350109 -23.161818</t>
  </si>
  <si>
    <t>3 -579.032862 -318.195674 1201.732805 529.413125 -266.477900 -117.497635 -232.164933 -353.823001 136.025403</t>
  </si>
  <si>
    <t>3 -7783.662890 1293.429244 12928.183444 4366.593282 -2940.082315 -2054.586277 47.702835 -4080.762215 -1776.950258</t>
  </si>
  <si>
    <t>3 -35.341376 -4.781636 74.986210 53.053630 -16.457751 -10.448642 -43.954821 -32.364823 15.308522</t>
  </si>
  <si>
    <t>3 -20438.021257 3082.471069 33278.031520 12838.137348 -6976.144797 -4863.029116 -850.410652 -10766.604580 -5304.757169</t>
  </si>
  <si>
    <t>4 -1002.590005 156.299174 1137.468535 1511.809991 -281.717617 -170.834532 -216.963236 -801.619489 -331.861428</t>
  </si>
  <si>
    <t>3 -15325.152752 2244.651217 25493.716595 9016.673863 -5643.836493 -4384.415836 -83.127355 -8000.087648 -3318.689076</t>
  </si>
  <si>
    <t>3 -597.291767 104.314359 830.885714 152.938059 4.287939 13.482542 -200.478133 -183.202551 -124.944444</t>
  </si>
  <si>
    <t>4 -765.282920 76.835313 566.748379 1282.781243 -265.489010 -104.799182 -263.004969 -425.956770 -101.848500</t>
  </si>
  <si>
    <t>4 -1376.294373 60.670575 2164.806287 2172.324582 -873.622884 -424.061628 122.455122 -1053.569912 -792.714758</t>
  </si>
  <si>
    <t>3 -211.677899 -8.318897 407.232020 163.911100 -72.065277 -23.976039 -55.417906 -150.979354 -48.709952</t>
  </si>
  <si>
    <t>4 -403.067368 65.105087 186.801655 542.975077 -109.648473 21.328637 -29.520529 -338.694972 64.716946</t>
  </si>
  <si>
    <t>3 -131.766091 4.945053 290.116819 31.377867 -1.806234 -81.857385 -113.571054 -53.164449 55.722674</t>
  </si>
  <si>
    <t>3 -50.979551 -30.529508 120.743908 52.832530 -27.080102 -19.527666 -28.131191 -23.768551 6.439146</t>
  </si>
  <si>
    <t>3 -416.437640 39.419505 534.332599 154.628785 -133.102758 36.950373 -11.381629 -143.289686 -61.123096</t>
  </si>
  <si>
    <t>3 -32.088508 -21.612698 35.895994 18.439261 9.423272 5.247758 2.941506 -20.347968 2.100738</t>
  </si>
  <si>
    <t>3 -185.150641 -35.053186 512.454321 -16.968956 -114.441131 -16.621404 -21.932522 -3.372255 -118.917365</t>
  </si>
  <si>
    <t>3 -1240.003121 75.934180 2104.599046 1564.237673 -640.311828 -119.230167 -58.957883 -864.442149 -821.835687</t>
  </si>
  <si>
    <t>3 -4435.186414 -776.590201 7781.976749 4627.528980 -1769.719200 -314.867105 -1497.540604 -2880.878947 -734.814708</t>
  </si>
  <si>
    <t>3 -50.142170 -18.038514 108.780183 31.950967 -4.070572 -20.395237 -69.440739 -18.901608 40.256956</t>
  </si>
  <si>
    <t>4 -7196.123089 1947.317354 7813.974324 8043.476829 -1996.063212 -1442.280810 -1547.908770 -4567.077313 -1055.355258</t>
  </si>
  <si>
    <t>4 -26.446281 -3.490124 23.528506 56.257182 -9.791368 -2.418456 -23.777238 -22.749523 8.887007</t>
  </si>
  <si>
    <t>4 -2715.389672 -432.808504 2371.591051 3548.244833 -345.601746 -422.876802 -173.212012 -1706.911577 -123.074646</t>
  </si>
  <si>
    <t>3 -50.743712 -14.651596 240.715014 -87.615442 -4.827414 8.550096 -26.718698 -46.932225 -17.777304</t>
  </si>
  <si>
    <t>3 -251.508950 -65.866843 601.475263 92.992846 -167.751142 -58.021410 -342.406026 47.733943 143.343416</t>
  </si>
  <si>
    <t>3 -26.598791 -11.868859 131.477148 48.184827 -31.720104 -14.945464 -39.745708 -42.433021 -12.350338</t>
  </si>
  <si>
    <t>3 -187.047289 5.063153 369.140675 87.705916 5.937805 -67.019849 -107.294490 -145.880662 39.391144</t>
  </si>
  <si>
    <t>4 -62.729110 -13.716975 64.331713 144.105381 -32.039520 -8.440527 -0.137625 -72.694333 -18.679637</t>
  </si>
  <si>
    <t>3 -407.586763 -19.152515 582.815318 545.587598 -136.889975 -42.565834 -232.323362 -230.257619 -59.631053</t>
  </si>
  <si>
    <t>3 -1071.843804 44.328399 1194.283565 1096.833817 -320.911297 -1.982213 -274.212445 -427.706084 -238.800543</t>
  </si>
  <si>
    <t>4 -81.011553 -8.863271 85.490048 153.284910 -37.126825 -4.189134 -19.771182 -77.921547 -9.892341</t>
  </si>
  <si>
    <t>3 -385.731651 -0.489609 546.228133 261.173408 -273.373310 14.658967 101.863557 -280.255579 15.923735</t>
  </si>
  <si>
    <t>3 -84.870866 -8.085381 181.931702 71.485826 -22.988281 -12.235411 -84.246628 -51.538086 10.546417</t>
  </si>
  <si>
    <t>3 -18588.455778 5024.337339 25779.981413 13570.201368 -2239.835351 -1499.638684 -8341.142478 -11556.981185 -2148.744213</t>
  </si>
  <si>
    <t>3 -681.461367 47.760831 955.785329 414.788636 31.249663 -11.694628 -159.645191 -448.146257 -148.642666</t>
  </si>
  <si>
    <t>3 -92.552168 -32.068209 285.367622 113.277516 -34.167534 -48.961242 -68.592543 -106.009135 -16.295407</t>
  </si>
  <si>
    <t>4 -209.206755 -75.979093 165.402222 497.434109 164.033407 -198.916733 -243.526228 -115.158082 15.910578</t>
  </si>
  <si>
    <t>4 -2289.321697 -107.527162 3138.955990 3333.208737 -1027.616707 611.221278 -835.496254 -2222.882411 -600.566747</t>
  </si>
  <si>
    <t>3 -34.509476 -2.850186 63.021072 35.380450 -17.874587 -2.214962 -24.600329 -16.663919 0.311605</t>
  </si>
  <si>
    <t>4 -4845.363807 -302.415281 3621.684485 4108.282007 205.242106 1494.337606 -254.840478 -3375.791564 -651.197753</t>
  </si>
  <si>
    <t>3 -11964.155617 2254.923576 22362.085134 7267.177676 -5879.141909 -1672.881134 811.615016 -8093.487302 -5086.216818</t>
  </si>
  <si>
    <t>4 -152.643348 -3.612392 287.059472 329.178309 141.690432 -194.315209 -377.109274 -155.002543 124.749174</t>
  </si>
  <si>
    <t>3 -191.258977 -99.191131 768.726045 125.011417 -91.527813 -72.561350 -263.984572 -232.192236 56.975212</t>
  </si>
  <si>
    <t>4 -610.552289 23.023281 537.572404 808.493183 -306.004084 -161.567176 68.171155 -213.778123 -145.363746</t>
  </si>
  <si>
    <t>3 -164.064841 44.830950 212.922289 125.530533 -30.701932 -34.870081 -103.021709 -107.316565 56.690141</t>
  </si>
  <si>
    <t>4 -1617.998906 248.810198 1335.955827 1748.611807 -541.171004 -56.429816 -98.870708 -729.815781 -289.107426</t>
  </si>
  <si>
    <t>3 -97.441595 9.761171 211.849263 97.368712 -50.558024 2.702577 -55.911612 -77.883080 -39.888638</t>
  </si>
  <si>
    <t>3 -6192.952344 -55.011490 7493.560984 2497.541912 -216.325232 -245.315697 212.828340 -1710.378373 -1784.046603</t>
  </si>
  <si>
    <t>4 -144.349456 -30.019713 241.672876 266.685412 -82.966129 -13.757166 -48.139683 -128.848387 -60.280311</t>
  </si>
  <si>
    <t>3 -795.252616 150.501512 807.694081 589.977930 -279.046769 100.948410 -93.528536 -171.254321 -310.044109</t>
  </si>
  <si>
    <t>4 -666.216152 8.945421 505.014092 1008.015044 -191.934106 132.966175 -376.169176 -302.491364 -118.133766</t>
  </si>
  <si>
    <t>3 -3666.465106 -95.448911 3194.178969 1147.521517 289.485447 -279.124525 -147.191550 -381.091596 -61.899720</t>
  </si>
  <si>
    <t>3 -34.015426 -22.408080 139.513904 24.478977 -17.107538 -23.831219 -6.929419 -56.156023 -3.545510</t>
  </si>
  <si>
    <t>3 -3689.314863 -92.032684 4424.604937 1024.124008 -141.248341 527.077383 664.173275 -1531.131586 -1186.306112</t>
  </si>
  <si>
    <t>4 -610.446997 114.890775 605.957817 806.087374 -301.731459 -189.544197 85.472143 -348.946630 -161.743913</t>
  </si>
  <si>
    <t>3 -161.298004 39.035498 239.918140 127.014912 -1.277190 -51.529417 -86.243546 -146.320921 40.699209</t>
  </si>
  <si>
    <t>4 -125.242209 -1.466857 111.940473 185.984757 -23.112895 1.120521 -54.492409 -93.465793 -1.266657</t>
  </si>
  <si>
    <t>4 -38.424969 -4.075492 57.935006 65.029588 -16.543727 -8.277284 -28.858199 -32.487150 5.701506</t>
  </si>
  <si>
    <t>3 -110.743307 -5.899930 142.138419 95.301012 -30.314687 -9.510334 -28.902086 -50.779226 -1.291008</t>
  </si>
  <si>
    <t>3 -8916.076676 2901.724108 8583.124715 8303.214560 -2706.671457 228.996452 -1186.506971 -5001.207858 -2206.664717</t>
  </si>
  <si>
    <t>3 -2958.812927 -4.821428 4591.604676 1428.965989 -732.114122 86.776801 740.596255 -1722.131155 -1430.098935</t>
  </si>
  <si>
    <t>3 -387.101748 102.228876 457.009427 378.817020 -126.389597 -36.379409 -111.058851 -240.166510 -36.964745</t>
  </si>
  <si>
    <t>4 -589.679351 155.903850 673.860921 697.538741 -292.287092 -90.023910 -56.488903 -411.441348 -87.388692</t>
  </si>
  <si>
    <t>4 -776.427649 107.781677 832.433811 1078.369401 -328.143351 -140.134187 -113.845081 -499.521246 -160.518465</t>
  </si>
  <si>
    <t>3 -193.914041 17.382116 255.801593 118.506941 -33.614313 -11.833375 -57.592396 -90.951028 -3.787440</t>
  </si>
  <si>
    <t>3 -156.854372 23.942249 187.573487 183.442256 -63.934692 10.481361 -66.947892 -78.159319 -39.544552</t>
  </si>
  <si>
    <t>4 2051.821030 -111.153253 474.268103 2585.591617 -595.228339 -57.696727 -1837.471643 -1524.739026 -985.394510</t>
  </si>
  <si>
    <t>4 -124.011588 -14.676240 193.751479 247.693777 -76.254426 -19.979956 -113.172123 -94.369407 1.017042</t>
  </si>
  <si>
    <t>4 -416.897069 86.029249 426.430170 473.679589 -156.749728 30.149621 -137.647075 -187.750353 -117.247928</t>
  </si>
  <si>
    <t>3 -222.709258 -66.358894 371.015050 60.300782 7.274190 64.494432 -200.633212 52.259814 -65.648064</t>
  </si>
  <si>
    <t>3 -418.962364 14.111499 658.332717 553.247947 -192.319104 18.875804 -237.635532 -326.109839 -69.544946</t>
  </si>
  <si>
    <t>4 -149.669064 29.507388 158.267092 162.689135 -56.541647 9.297490 -42.739900 -78.062203 -32.749630</t>
  </si>
  <si>
    <t>3 -36.254335 -5.271912 66.096293 51.814725 -4.040508 -4.950875 -34.125418 -39.116425 5.847778</t>
  </si>
  <si>
    <t>4 -123.267066 -23.662591 116.133025 208.391714 -56.629763 -20.399493 -46.839445 -32.551526 -21.175507</t>
  </si>
  <si>
    <t>4 -275.443320 36.443602 332.607634 353.739367 -141.299454 -29.876337 -94.208029 -137.941018 -44.024948</t>
  </si>
  <si>
    <t>3 -3.561376 -32.088721 103.761329 -17.715555 -4.262139 11.779670 -75.019546 17.496830 -0.391258</t>
  </si>
  <si>
    <t>3 -1577.713079 -52.128730 2052.636931 1417.288400 -221.847589 -255.930226 -492.684164 -809.813266 -59.823254</t>
  </si>
  <si>
    <t>3 -1168.893525 -105.212349 3049.287717 1515.032280 -949.836257 -295.576251 -880.643937 -1185.134983 20.961645</t>
  </si>
  <si>
    <t>4 -21402.094130 3516.775177 23122.658446 25180.603373 -2624.597539 -2862.797903 -404.775553 -15571.867800 -8954.142626</t>
  </si>
  <si>
    <t>3 -657.280773 -15.082400 1225.067381 615.661555 -188.477756 -110.317530 -127.677227 -418.610702 -323.292028</t>
  </si>
  <si>
    <t>3 -468.118904 96.353008 732.564382 603.055376 -257.442187 24.831762 -254.610677 -335.381909 -141.254678</t>
  </si>
  <si>
    <t>3 -294.192127 -10.044064 593.637153 278.036639 -137.849861 33.188336 -182.042670 -180.843646 -99.892982</t>
  </si>
  <si>
    <t>3 -555.101903 76.569112 635.836494 268.029035 -171.356947 -7.502214 -0.826212 -210.517184 -35.136369</t>
  </si>
  <si>
    <t>4 -135.554028 -29.499766 162.062134 211.081551 -40.553202 70.304178 10.337652 -147.460428 -100.719948</t>
  </si>
  <si>
    <t>3 -551.772491 111.430448 989.437613 684.897319 -250.019620 -10.192879 -350.689779 -480.857953 -142.235969</t>
  </si>
  <si>
    <t>3 -922.867563 155.129207 1588.929452 1404.712657 -565.984565 -144.575725 -472.457111 -618.094905 -424.798946</t>
  </si>
  <si>
    <t>3 -6995.300963 1347.289416 10041.473331 8412.101012 -3137.654182 -1444.060852 -1266.609678 -3439.131979 -3518.157600</t>
  </si>
  <si>
    <t>4 -331.796996 18.296757 418.209592 581.368311 -153.105222 62.586456 -303.206436 -166.246354 -126.109502</t>
  </si>
  <si>
    <t>4 -133.029924 -48.847237 251.578830 267.373800 -97.866946 24.589300 -52.013350 -153.511643 -58.275071</t>
  </si>
  <si>
    <t>3 -513.939391 5.884625 1027.968493 686.172983 -85.669836 -140.782349 -850.247995 -334.850494 205.451171</t>
  </si>
  <si>
    <t>3 -6216.138976 778.248433 8762.531522 6849.848166 -2254.519208 2046.372799 -2420.128732 -5133.237874 -2413.008927</t>
  </si>
  <si>
    <t>3 -643.564164 124.936514 1177.302040 1082.990291 -324.946835 -253.780063 -244.927300 -552.359156 -365.658702</t>
  </si>
  <si>
    <t>3 -32.226767 -13.563654 110.808669 37.622097 -8.680024 -2.248323 -39.622085 -51.901265 -0.189383</t>
  </si>
  <si>
    <t>3 -645.990134 62.598260 1130.331126 810.479103 -240.506577 -122.549146 -603.785355 -429.227773 38.641647</t>
  </si>
  <si>
    <t>3 -287.548824 -1.557246 422.480579 -18.988572 79.211368 3.029383 -108.559489 -157.415710 69.343804</t>
  </si>
  <si>
    <t>3 -105.993974 -41.067961 244.836653 211.439659 -46.340033 -29.989104 -148.604479 -97.461373 13.178952</t>
  </si>
  <si>
    <t>3 -732.327388 -56.674084 1856.647037 780.380969 -436.730962 -341.842143 -272.482026 -610.409045 -186.572895</t>
  </si>
  <si>
    <t>4 -1394.640264 -5.348575 1688.240262 2173.850788 -729.139886 -292.933888 -516.700670 -771.352005 -151.984784</t>
  </si>
  <si>
    <t>3 -901.315026 53.172185 1044.018243 873.452370 -23.906412 79.093434 -120.588428 -490.967193 -512.967031</t>
  </si>
  <si>
    <t>3 -9370.865245 2042.020486 10851.464341 8378.506416 -4906.163982 1301.622186 -2001.550869 -4477.295261 -1817.802162</t>
  </si>
  <si>
    <t>3 -243.855969 13.883958 336.840531 242.019898 -91.936982 59.960517 -100.361117 -137.143359 -79.409393</t>
  </si>
  <si>
    <t>3 -147.830329 7.189917 175.239387 120.639881 52.136797 -47.962700 0.060531 -81.538106 -77.937212</t>
  </si>
  <si>
    <t>3 -133.135361 12.900006 71.318681 18.391338 -5.697558 70.445147 -43.985716 3.490783 6.271127</t>
  </si>
  <si>
    <t>4 -104.979387 4.003957 130.915693 195.126469 -50.112869 -23.267971 -64.062186 -77.524240 -10.101405</t>
  </si>
  <si>
    <t>3 -48.929523 -33.117110 139.809149 110.788893 -37.070752 -26.760375 -34.982999 -53.993414 -15.745738</t>
  </si>
  <si>
    <t>3 -152.777777 -8.357667 287.023427 250.704523 -149.110982 -7.487192 -60.304597 -117.941658 -41.749668</t>
  </si>
  <si>
    <t>4 -412.325789 -115.012603 416.475658 509.789817 -1.341709 176.415431 -41.094237 -328.131090 -204.779426</t>
  </si>
  <si>
    <t>4 -1488.479924 46.938486 1634.126662 2570.179457 -821.327237 -185.061562 -664.826608 -917.691873 -173.868966</t>
  </si>
  <si>
    <t>3 -2058.952475 243.407753 3711.332630 2506.427362 -1157.537167 -119.977301 -788.346638 -1413.907923 -922.455763</t>
  </si>
  <si>
    <t>4 -1685.487659 153.644952 962.228975 2263.464612 448.973719 -120.764615 -728.351443 -869.152101 -424.574259</t>
  </si>
  <si>
    <t>3 -338.109984 30.185601 562.053661 523.288981 -182.494176 -102.432604 -111.990769 -239.603030 -140.899517</t>
  </si>
  <si>
    <t>3 -122.261737 -0.205134 223.463664 126.245063 -59.829534 -24.021277 -21.146536 -91.739144 -30.507370</t>
  </si>
  <si>
    <t>3 -2255.616581 -1461.492959 10458.976496 1143.661455 -488.414223 -1465.071463 -4858.828596 -2035.606851 962.299086</t>
  </si>
  <si>
    <t>4 -1328.426886 -205.286155 1102.686800 1491.544468 -72.611511 372.568466 -43.215046 -854.493420 -462.775852</t>
  </si>
  <si>
    <t>3 -113.190479 -4.373085 211.115705 79.225912 -30.417290 9.764615 -80.589487 -66.267476 -5.269888</t>
  </si>
  <si>
    <t>3 -384.297581 53.139260 426.548073 387.478918 -118.862165 -23.274821 -50.462647 -198.957297 -91.313863</t>
  </si>
  <si>
    <t>3 -24088.296174 628.335679 18686.048154 16369.022099 -1340.954709 2502.344957 -1453.725231 -7825.159744 -3477.852085</t>
  </si>
  <si>
    <t>3 -3729.507352 360.825737 9592.109770 4104.350765 -2134.411076 -1276.226153 -2010.259484 -2671.024885 -2235.879157</t>
  </si>
  <si>
    <t>3 -1283.299681 238.416205 2528.985557 1642.408073 -827.532892 -131.737262 -450.350145 -1038.789828 -678.108802</t>
  </si>
  <si>
    <t>3 -40.519636 -2.974681 79.872493 76.977379 -16.879603 -1.732351 -55.212814 -44.743768 5.212642</t>
  </si>
  <si>
    <t>3 -210.876506 15.867825 274.040379 218.036965 -66.166251 -21.218194 -70.299548 -118.166204 -21.222464</t>
  </si>
  <si>
    <t>3 -63.220602 3.337597 189.906960 98.449760 -16.336985 -29.176265 -102.578538 -79.531406 -0.852128</t>
  </si>
  <si>
    <t>3 -547.136756 64.420286 1149.839333 696.751724 -358.559909 -174.806418 -187.496926 -455.550492 -187.464315</t>
  </si>
  <si>
    <t>3 -2796.472594 244.709330 4009.920368 2782.798058 -770.064418 -180.354117 -1679.797196 -1726.579955 115.796598</t>
  </si>
  <si>
    <t>3 -812.014434 142.754092 697.006220 667.699971 -320.428301 96.463063 -76.355597 -155.028878 -240.100556</t>
  </si>
  <si>
    <t>3 -789.729615 -2.107145 1212.803168 1013.673439 -262.046082 -62.323901 -520.710870 -440.345144 -149.223785</t>
  </si>
  <si>
    <t>4 -636.776328 63.519515 683.034775 746.366032 -260.569471 -69.291936 47.156185 -492.096501 -81.347722</t>
  </si>
  <si>
    <t>4 -777.285590 90.171823 194.683883 1321.808466 309.289518 -93.569571 -439.830914 -486.417629 -118.858243</t>
  </si>
  <si>
    <t>4 -2725.018343 -191.408400 2818.044631 3299.592739 -386.141487 575.871844 -1275.984077 -1120.246828 -994.746784</t>
  </si>
  <si>
    <t>4 -356.289559 -9.408165 401.423085 601.523257 -196.330019 11.470864 -179.006762 -195.240402 -78.146491</t>
  </si>
  <si>
    <t>3 -848.817038 5.291985 1057.348691 800.856628 -247.763177 356.861342 -456.301495 -387.164632 -280.322217</t>
  </si>
  <si>
    <t>3 -10272.120692 2960.396169 11991.106894 8859.869376 -2681.008663 -224.630604 -2769.798470 -5948.593899 -1915.294746</t>
  </si>
  <si>
    <t>4 -10090.364627 485.635051 9893.748586 13968.429941 -4957.383741 11.223321 793.887853 -5632.096296 -4473.180689</t>
  </si>
  <si>
    <t>4 -164.107146 19.636111 188.185253 302.842469 -65.333178 -124.386663 -42.625111 -26.706454 -87.506801</t>
  </si>
  <si>
    <t>3 -4125.329675 -722.847319 8003.016821 7415.291561 -2134.703972 -169.140213 -3697.356717 -3138.542747 -1430.456983</t>
  </si>
  <si>
    <t>3 -774.783219 172.952594 1497.563113 909.931370 -422.555632 -14.726731 -319.383804 -765.233257 -283.769856</t>
  </si>
  <si>
    <t>4 -42.609421 -0.156989 60.629443 61.962038 -15.451411 -10.610241 -23.129251 -30.916389 0.281400</t>
  </si>
  <si>
    <t>3 -1649.622950 -28.370042 3250.490338 1785.741169 -952.712252 -250.290263 -217.745365 -1155.635739 -781.881196</t>
  </si>
  <si>
    <t>4 -1138.847704 46.670066 1017.931845 1370.124382 -144.176640 -115.918380 -535.449691 -507.750101 7.403853</t>
  </si>
  <si>
    <t>3 -291.162643 4.672583 340.980053 300.765700 -87.107837 21.877359 -79.634159 -183.860759 -26.533924</t>
  </si>
  <si>
    <t>3 -505.100955 4.217240 556.439000 515.127002 -21.981591 -270.043193 -207.321140 -6.790063 -64.557356</t>
  </si>
  <si>
    <t>3 -9.262049 -3.414507 33.970061 30.319644 -11.211011 -2.406414 -29.284528 -19.062517 10.350859</t>
  </si>
  <si>
    <t>4 -394.958786 -78.450728 502.557838 908.247447 65.216904 -167.941615 -307.135684 -323.864131 -203.678292</t>
  </si>
  <si>
    <t>3 -817.492746 120.475716 1326.225362 1050.805956 -459.564057 -59.038860 -308.411513 -562.422718 -290.581791</t>
  </si>
  <si>
    <t>3 -429.968896 -375.054870 1147.085605 662.264572 -230.925053 -115.736543 -263.065361 -128.269176 -266.343699</t>
  </si>
  <si>
    <t>3 -1066.818513 136.530340 1617.946241 1526.236753 -520.445892 -3.349292 -588.186848 -661.372014 -440.550712</t>
  </si>
  <si>
    <t>4 -202.385523 18.946808 133.554536 329.983919 -40.905827 -60.528529 -159.713397 -125.722543 106.766526</t>
  </si>
  <si>
    <t>3 -34.025663 -1.803225 66.820411 29.901122 -14.876368 -2.749429 -17.470764 -36.737399 10.940757</t>
  </si>
  <si>
    <t>4 -1071.632375 68.399538 393.438845 1834.670793 198.706514 -114.264475 -641.332827 -517.098163 -150.898503</t>
  </si>
  <si>
    <t>3 -12134.032654 3472.307042 16228.728026 14318.006613 -5483.003032 -828.027218 -4689.293250 -7384.361121 -3500.404837</t>
  </si>
  <si>
    <t>3 -25027.174346 4554.204229 24021.069096 19890.795900 -6152.302998 1150.126501 -67.588466 -9304.188329 -9065.155235</t>
  </si>
  <si>
    <t>3 -107.259490 -39.785451 282.182424 44.708180 65.710259 -30.341206 -92.376704 -107.296278 -15.543801</t>
  </si>
  <si>
    <t>4 -6276.957089 525.324787 7173.876364 10089.645975 -2281.955151 96.703389 -3293.669852 -3487.393917 -2545.636328</t>
  </si>
  <si>
    <t>4 -114.740795 -3.708960 182.746297 194.536080 -63.292802 -12.952821 -102.987859 -83.432660 3.832186</t>
  </si>
  <si>
    <t>3 -982.625448 -120.616699 2114.002633 -45.513416 313.312775 -249.937204 -434.099742 -473.995617 -120.544909</t>
  </si>
  <si>
    <t>3 -106.769920 -21.204940 149.295655 146.164583 -12.327085 23.363858 -55.878561 -108.099082 -14.545545</t>
  </si>
  <si>
    <t>3 -44.141889 -0.803859 122.731226 73.649652 -37.639094 -11.783506 -39.956103 -48.471896 -13.584958</t>
  </si>
  <si>
    <t>3 -3801.155530 940.541183 3722.323335 2967.283957 -859.472505 46.239682 -560.434894 -1637.900767 -817.474081</t>
  </si>
  <si>
    <t>3 -51.854616 -23.822084 72.097630 36.365861 4.873277 3.912497 -16.723365 -21.621849 -3.227954</t>
  </si>
  <si>
    <t>3 -2606.046728 -719.532554 4718.613950 1777.283538 500.086389 -376.508651 -1530.678073 -902.843677 -860.388907</t>
  </si>
  <si>
    <t>3 -3947.941300 986.963932 5232.316518 4690.089329 -2195.286524 -903.014698 -81.099165 -2078.233748 -1703.821345</t>
  </si>
  <si>
    <t>3 -309.438014 -40.689131 350.185928 204.628587 4.055695 -60.536075 17.144619 -143.563710 -21.791263</t>
  </si>
  <si>
    <t>3 -139.218640 27.487866 141.497574 92.474373 -57.065641 26.398380 6.817874 -48.431045 -49.962087</t>
  </si>
  <si>
    <t>3 -6657.553757 -18.914345 9151.497951 6835.347570 -2965.658862 -212.995771 -390.475617 -4432.409093 -1308.910402</t>
  </si>
  <si>
    <t>3 -40.448403 -4.385364 72.012681 58.433267 -13.731581 -9.085128 -44.942984 -32.931277 15.077946</t>
  </si>
  <si>
    <t>4 -613.766692 45.959273 527.492854 765.103640 -201.001837 -12.227496 -143.027824 -238.752793 -129.783531</t>
  </si>
  <si>
    <t>4 -144.765475 -18.029313 67.525748 256.423381 -54.957370 -72.061258 -138.798201 121.433811 -16.775405</t>
  </si>
  <si>
    <t>4 -72.479560 3.098739 64.942540 101.308887 9.886299 -14.466801 -23.027397 -61.303202 -7.960022</t>
  </si>
  <si>
    <t>3 -281.109628 57.131824 884.467480 123.289080 -17.789692 -226.854402 -653.495345 -245.325646 359.680767</t>
  </si>
  <si>
    <t>3 -227.413600 -36.250381 417.836107 406.549890 -121.148234 -27.131321 -209.333512 -179.551409 -23.561097</t>
  </si>
  <si>
    <t>3 -70.310894 -6.939299 141.618576 104.403985 -44.186264 -4.657151 -27.165511 -55.001206 -37.762678</t>
  </si>
  <si>
    <t>4 -205.795816 17.515605 185.476231 355.284339 -108.760790 -2.281259 -120.859801 -100.748749 -19.831719</t>
  </si>
  <si>
    <t>3 -604.534491 22.349382 1299.206612 788.131996 -379.988635 -92.323472 -69.756875 -568.150230 -394.943306</t>
  </si>
  <si>
    <t>3 -1802.720479 33.476487 2034.202966 1239.552378 -905.721984 -264.540786 248.265724 -403.054355 -179.477599</t>
  </si>
  <si>
    <t>3 -967.146520 -74.441949 1203.705317 475.700517 -7.092771 25.464635 25.971801 -545.587929 -136.591873</t>
  </si>
  <si>
    <t>3 -9.940504 -6.765651 59.919878 8.546714 -10.938388 -12.683595 -28.129934 -20.035995 20.027005</t>
  </si>
  <si>
    <t>3 -2263.975571 152.519368 2273.944763 2144.791814 -1432.318676 -676.527842 1234.249995 -1190.149295 -242.559185</t>
  </si>
  <si>
    <t>4 -55.034201 -1.199056 88.880244 105.318689 -40.602624 -8.975822 -22.381885 -57.550229 -8.455757</t>
  </si>
  <si>
    <t>3 -524.758724 -74.655396 831.855213 416.697911 -71.790254 -30.417755 -177.239824 -327.248232 -42.450488</t>
  </si>
  <si>
    <t>3 -40.153319 -7.552991 90.015185 36.218506 -14.516239 -15.030998 -30.678851 -45.200897 26.898549</t>
  </si>
  <si>
    <t>4 -0.796663 -11.296992 20.444067 39.475178 -10.655705 6.699628 -32.450245 -21.171705 9.752026</t>
  </si>
  <si>
    <t>3 -671.482983 -14.378535 957.039828 562.057293 -114.434699 52.818388 -154.854168 -330.401277 -286.371919</t>
  </si>
  <si>
    <t>3 -288.493299 -0.818088 488.021243 336.220314 -83.035415 -32.995929 -217.617176 -127.240966 -74.043000</t>
  </si>
  <si>
    <t>3 -867.153160 138.754803 1798.714810 1227.884581 -428.038330 -208.149752 -318.076181 -815.074892 -528.869364</t>
  </si>
  <si>
    <t>3 -730.499598 134.577997 838.244849 669.219903 -168.232526 -27.688576 -226.721859 -382.876534 -106.036115</t>
  </si>
  <si>
    <t>3 -891.129215 79.225708 1103.513116 502.779215 229.622265 -3.370724 -484.552497 -473.052938 -63.050135</t>
  </si>
  <si>
    <t>3 -86.599785 8.998348 170.419336 17.509719 -5.502487 17.747055 -18.323663 -67.342617 -36.907186</t>
  </si>
  <si>
    <t>4 -69.037021 -1.678263 97.560614 105.460997 -35.529089 -3.344743 -50.348855 -39.970747 -3.113476</t>
  </si>
  <si>
    <t>3 -188.662571 19.241106 347.967707 102.189951 -27.551706 -38.631559 -27.807215 -82.234674 -104.512923</t>
  </si>
  <si>
    <t>3 -374.422329 -59.414394 643.021709 138.071480 -65.909114 -27.826542 -96.324021 -162.776418 5.572849</t>
  </si>
  <si>
    <t>3 -580.028929 133.153812 737.970648 433.456978 -155.399259 133.473927 -258.304505 -237.208065 -207.118889</t>
  </si>
  <si>
    <t>3 -14032.070430 2220.621268 15106.617643 13422.131987 -1185.916046 -671.965196 -6412.152626 -9260.011981 812.587221</t>
  </si>
  <si>
    <t>3 -1496.838823 341.501641 2926.796072 1477.425608 -755.693834 -356.085952 -712.455193 -1053.913923 -370.754003</t>
  </si>
  <si>
    <t>4 -59.655242 8.048314 82.305286 90.765771 -33.385927 -1.913177 -34.303890 -41.334689 -10.527114</t>
  </si>
  <si>
    <t>3 -101.598121 -11.354505 305.640712 181.987199 -79.638089 -55.791197 -94.142692 -119.571317 -25.532659</t>
  </si>
  <si>
    <t>3 -147.786456 13.645783 363.455402 62.996540 -44.214662 -6.041654 -117.411857 -111.640537 -13.005008</t>
  </si>
  <si>
    <t>3 -515.436419 88.020506 652.756826 326.700050 -204.188262 107.856577 -81.305740 -169.867822 -204.540125</t>
  </si>
  <si>
    <t>3 -9402.521215 1459.155980 9794.200069 3818.269145 -954.377720 -424.737099 -1116.073698 -3990.032082 815.998311</t>
  </si>
  <si>
    <t>3 -653.937121 107.843236 680.122010 575.949550 -135.888884 168.863955 -156.061683 -320.581222 -266.315161</t>
  </si>
  <si>
    <t>3 -7308.810372 1580.216862 8608.687263 5892.157112 -1187.875647 -829.701412 -1649.026032 -4080.752519 -1025.017734</t>
  </si>
  <si>
    <t>3 -2176.976954 -267.688859 4236.639268 2819.789720 -629.994271 -307.662428 -1786.262892 -1786.873840 -101.002863</t>
  </si>
  <si>
    <t>3 -9225.586324 1423.569418 11043.611033 4388.053425 -394.076959 -139.739740 -1414.095572 -4049.898356 -1631.959820</t>
  </si>
  <si>
    <t>3 -4543.703738 1111.971242 7621.184756 2476.221886 -963.102675 -506.021577 -2585.752950 -2622.980799 12.138036</t>
  </si>
  <si>
    <t>3 -38392.863205 4649.778105 78343.173730 29311.082646 -11045.874538 -4925.118771 -17837.868257 -27620.933906 -12481.735687</t>
  </si>
  <si>
    <t>3 -70.378849 -14.671153 133.211979 33.866186 -16.475111 -17.705483 -17.775402 -46.671843 16.598472</t>
  </si>
  <si>
    <t>3 -538.061650 -4.661833 937.042238 699.418786 -211.582882 -145.429060 -153.020795 -517.175600 -66.535177</t>
  </si>
  <si>
    <t>3 -4078.625497 546.599863 8759.590959 4937.063842 -2421.896119 -521.663208 -1833.365062 -3306.448725 -2081.297202</t>
  </si>
  <si>
    <t>3 -177.558673 -19.415630 322.348388 307.612013 -98.102434 -26.574931 -119.055310 -130.967138 -58.287672</t>
  </si>
  <si>
    <t>3 -2269.040482 -270.911731 3106.116399 3004.610401 -1104.401343 -108.792344 -469.735482 -1360.790482 -527.073182</t>
  </si>
  <si>
    <t>3 -2223.826688 285.767693 3297.824629 2390.724758 -1142.094284 -110.498400 -365.305859 -1211.070150 -921.537017</t>
  </si>
  <si>
    <t>3 -271.551702 -32.536059 752.843797 350.628112 -204.555523 -124.006811 -212.677154 -175.834882 -82.312566</t>
  </si>
  <si>
    <t>3 -9.931016 -12.610319 82.938370 12.585926 -6.394988 -6.927963 -64.234742 -18.868787 23.442826</t>
  </si>
  <si>
    <t>3 -20.336151 -46.025490 84.456242 -70.218208 12.725979 3.603025 69.535035 -9.507699 -24.233478</t>
  </si>
  <si>
    <t>4 -10050.956434 2273.578542 10565.739606 14598.326469 -3927.169433 -1307.212404 -3006.797756 -5420.669988 -3724.915276</t>
  </si>
  <si>
    <t>3 -1461.605992 415.322075 2182.450107 839.609274 -305.937969 -109.181539 -685.924992 -889.100733 14.354652</t>
  </si>
  <si>
    <t>4 -5588.901494 234.688570 6843.952162 10416.259649 -2859.303674 -911.255029 -3949.932128 -3502.813794 -682.748369</t>
  </si>
  <si>
    <t>3 -3997.828036 623.280014 5003.751187 4072.560524 -742.038674 -97.837875 -2672.615578 -2124.393628 -64.920076</t>
  </si>
  <si>
    <t>4 -8373.492190 2132.598226 11006.555574 12552.089401 -3402.826725 -1304.686990 -3113.170377 -5146.883438 -4350.240571</t>
  </si>
  <si>
    <t>3 -15.359365 -6.593703 64.287341 -16.637109 21.350651 -9.963022 -27.067761 -17.391259 7.373554</t>
  </si>
  <si>
    <t>3 -8075.006749 2397.564012 14269.119784 8216.834557 -4097.861735 -1114.065722 -4146.310799 -5661.049153 -1789.367225</t>
  </si>
  <si>
    <t>3 -592.354500 -177.757800 1975.373042 540.347661 -142.178296 -459.620350 -385.978192 -820.347558 62.502378</t>
  </si>
  <si>
    <t>3 -385.401456 1.854813 766.969185 395.806592 -53.820195 -102.430568 -425.170329 -226.082092 28.265868</t>
  </si>
  <si>
    <t>3 -69.352554 -40.889037 120.260550 12.096028 22.770613 -8.452840 0.208144 -40.281634 3.638364</t>
  </si>
  <si>
    <t>4 -749.632106 -79.231985 1263.626729 1282.871818 -307.358787 -39.467914 -789.736250 -494.096887 -86.984320</t>
  </si>
  <si>
    <t>3 -396.261837 42.525606 673.877860 448.011992 -227.186496 -49.620712 -113.611412 -292.714191 -85.025059</t>
  </si>
  <si>
    <t>3 -188.395528 -45.202385 295.121166 262.976292 -79.822320 5.011551 -16.957245 -142.071448 -90.661621</t>
  </si>
  <si>
    <t>4 -1890.491770 249.042935 1861.157888 2282.944956 -645.361949 -137.766871 -381.506982 -965.960548 -372.080976</t>
  </si>
  <si>
    <t>3 -355.338409 60.272754 589.741564 247.611853 -66.343540 6.824300 -127.000603 -265.563473 -90.208075</t>
  </si>
  <si>
    <t>3 -630.560377 -110.899611 1079.988897 628.258884 -258.845863 112.222214 -434.028359 -262.310600 -123.831247</t>
  </si>
  <si>
    <t>3 -1306.112486 250.222802 3760.003553 1466.975810 -481.443599 -749.975401 -2342.501025 -1241.327888 644.120365</t>
  </si>
  <si>
    <t>3 -233.803207 -41.438650 548.298219 243.798349 -57.239886 -80.278722 -155.159012 -280.044746 55.863401</t>
  </si>
  <si>
    <t>4 -30.631913 -15.295363 74.956291 111.874984 -31.394621 -3.230427 -51.455658 -50.400037 -4.424283</t>
  </si>
  <si>
    <t>3 -124.496558 15.683850 145.977139 107.952250 -49.371736 -6.190959 -114.938921 -4.899973 30.284413</t>
  </si>
  <si>
    <t>3 -496.873058 -87.721225 854.963000 423.322965 -4.800054 -145.448502 -233.777087 -353.457261 43.783248</t>
  </si>
  <si>
    <t>3 -5615.399800 -127.322452 8890.035232 8291.158782 1296.899752 -2879.442290 -5753.652385 -3011.108566 -1091.362143</t>
  </si>
  <si>
    <t>3 -538.374352 -92.619645 1014.189930 372.481909 -12.363748 9.548324 -350.631950 -449.033313 46.801108</t>
  </si>
  <si>
    <t>3 -29.283079 -13.516796 107.242130 -104.893269 98.027399 -32.875371 -82.806561 -2.840028 60.944327</t>
  </si>
  <si>
    <t>3 -204.196421 -72.687959 452.360398 19.774276 16.143297 37.739253 -144.998630 -204.989591 100.848798</t>
  </si>
  <si>
    <t>3 -7695.355666 1372.927384 18384.830499 7375.716390 -3071.561653 -2161.997284 -5253.358076 -5963.477024 -2987.820551</t>
  </si>
  <si>
    <t>3 -131.499868 11.407076 179.750245 152.200380 -78.276502 1.277602 -72.231763 -56.652661 -5.975681</t>
  </si>
  <si>
    <t>4 -835.484513 43.384208 815.373354 2011.580641 -660.896124 9.621851 -1023.503806 -487.057678 126.974080</t>
  </si>
  <si>
    <t>3 -1462.961781 -230.478834 2129.904902 986.914747 -200.960780 -441.512360 37.565451 -829.082766 10.583215</t>
  </si>
  <si>
    <t>3 -1424.074750 173.019487 3042.095160 2150.936758 -695.049754 -435.363846 -889.071180 -1303.725362 -618.779534</t>
  </si>
  <si>
    <t>3 -1391.555363 84.444701 3550.549922 2276.468512 -846.648759 -481.665303 -995.548228 -1477.085130 -718.975732</t>
  </si>
  <si>
    <t>3 -1082.335577 58.336329 2136.043491 1592.046917 -481.529351 -324.738988 -528.194597 -907.395864 -462.243036</t>
  </si>
  <si>
    <t>3 -1706.007600 224.838372 4490.446921 1204.112386 -746.975743 -369.379424 -650.462995 -1413.471037 -1033.113125</t>
  </si>
  <si>
    <t>3 -560.657593 6.845834 1649.808670 1226.239075 -488.044844 -251.902001 -556.071573 -659.560140 -366.663518</t>
  </si>
  <si>
    <t>3 -540.601258 2.454215 1609.499605 881.672195 -407.894721 -218.880116 -408.473502 -583.102507 -334.680045</t>
  </si>
  <si>
    <t>4 -62.905199 -8.267430 61.699660 110.021991 -5.129715 -9.744287 -31.396389 -52.092669 -2.186423</t>
  </si>
  <si>
    <t>3 -1307.286934 192.766109 2839.504654 2182.279274 -730.361045 -383.307259 -831.972308 -1254.097396 -707.539205</t>
  </si>
  <si>
    <t>3 -97.510283 -2.027081 132.620118 66.641260 -4.476733 -19.856840 -15.389054 -57.340944 -2.661784</t>
  </si>
  <si>
    <t>3 -361.570925 0.123343 1018.108030 571.379574 -237.405337 -148.052202 -273.246347 -384.119579 -185.221093</t>
  </si>
  <si>
    <t>3 -214.595121 41.973717 557.574199 297.371956 -138.239914 -63.985272 -134.029814 -267.306712 -78.764672</t>
  </si>
  <si>
    <t>3 -187.945550 28.501849 607.075728 217.567572 -84.531230 -59.581097 -163.287520 -227.767031 -130.035134</t>
  </si>
  <si>
    <t>3 -3081.135432 106.718924 5658.524469 2030.688528 -579.692917 -335.155832 -849.510473 -2148.211554 -802.244741</t>
  </si>
  <si>
    <t>3 -142.052423 18.520522 320.288825 47.676416 -42.901220 -19.891990 -57.123023 -101.899279 -22.619994</t>
  </si>
  <si>
    <t>3 -3763.655583 1123.890275 6441.655139 3798.757884 -1861.951041 -508.050450 -1885.329711 -2591.227199 -754.154071</t>
  </si>
  <si>
    <t>4 -29.197059 -4.317268 48.444407 58.690107 -17.331732 -5.745663 -24.081537 -20.969231 -5.492321</t>
  </si>
  <si>
    <t>4 -293.633745 17.291532 313.881309 508.956867 -138.580405 -26.071598 -130.330977 -139.720486 -111.794380</t>
  </si>
  <si>
    <t>3 -1753.165448 137.690356 3220.095884 1670.705423 -24.295772 -200.924705 -1394.950355 -1203.085707 -452.095907</t>
  </si>
  <si>
    <t>3 -11620.086051 2441.995860 15398.633486 12363.510105 -5098.713240 -6.584737 -3360.799826 -7169.434955 -2948.597478</t>
  </si>
  <si>
    <t>3 -1263.796869 116.053175 1584.199320 1272.998531 -332.038761 -39.959167 -304.834649 -670.171294 -362.463038</t>
  </si>
  <si>
    <t>3 -63.728345 -70.177664 238.489874 -0.100440 16.025531 -25.573670 -115.866706 17.234546 3.694387</t>
  </si>
  <si>
    <t>3 -177.193794 24.084158 323.633572 155.572890 -36.189281 -20.447740 -60.964298 -142.496187 -66.000947</t>
  </si>
  <si>
    <t>3 -2568.099298 297.340469 3081.253208 1101.842699 133.083588 -120.912389 -772.309595 -1060.885753 -91.352366</t>
  </si>
  <si>
    <t>3 -1701.772231 -196.601363 3169.473003 1542.928233 135.683280 -655.439605 -813.643664 -1300.658465 -180.015180</t>
  </si>
  <si>
    <t>3 -2231.870170 303.653538 4606.443274 1648.673775 -533.888124 -478.720187 -1194.722907 -1644.072221 -475.527181</t>
  </si>
  <si>
    <t>3 -654.247830 46.136635 1199.888965 978.601948 -304.769373 -157.262026 -827.676423 -470.768054 190.087596</t>
  </si>
  <si>
    <t>4 -1648.933675 363.688334 1449.451524 1564.090293 -227.209279 -136.497334 -390.035929 -554.412240 -420.151084</t>
  </si>
  <si>
    <t>3 -95.310928 -73.604575 242.746848 35.402215 -19.942160 -11.758760 -51.193926 11.212464 -37.554445</t>
  </si>
  <si>
    <t>3 -164.035978 -30.817470 229.812190 176.908117 -25.930015 -4.168351 -73.443900 -99.722483 -8.603263</t>
  </si>
  <si>
    <t>3 -898.111474 -139.264308 2189.128461 1327.997548 -519.591950 -117.111370 -910.396496 -600.370861 -332.287584</t>
  </si>
  <si>
    <t>4 -1524.041087 179.561754 747.110629 2571.898106 -397.722462 -85.490146 -620.284328 -288.557028 -582.478619</t>
  </si>
  <si>
    <t>3 -94.866729 -11.321523 185.882181 121.522928 -37.934821 -14.797909 -107.689093 -77.647143 36.850723</t>
  </si>
  <si>
    <t>3 -689.141144 140.041656 916.113518 864.230811 -310.928253 -62.951201 -117.485628 -534.278457 -205.606438</t>
  </si>
  <si>
    <t>3 -1523.825878 -95.223548 2314.133808 1712.233773 -694.994634 -363.038130 -202.366393 -1142.297530 -4.645582</t>
  </si>
  <si>
    <t>3 -507.899463 134.902750 1745.896712 530.014035 -411.805303 -341.160059 -562.554939 -647.533893 60.134041</t>
  </si>
  <si>
    <t>3 -271.150561 -3.588127 435.716275 236.365111 0.180073 9.672061 -146.818930 -152.475799 -107.902583</t>
  </si>
  <si>
    <t>3 -91.037347 7.405118 206.888029 111.340129 -53.958821 -13.132039 -51.621689 -99.128233 -16.756140</t>
  </si>
  <si>
    <t>3 -3374.517786 758.047295 5656.423347 3474.279951 -1464.944655 -625.074786 -774.819378 -2478.185969 -1171.236595</t>
  </si>
  <si>
    <t>3 -116.829954 -13.173872 143.538630 122.363380 5.669695 -16.862119 -4.925358 -37.979246 -81.802345</t>
  </si>
  <si>
    <t>3 -205.549674 4.749813 456.263143 214.674348 -118.291121 -37.711158 -53.342524 -169.016626 -91.777813</t>
  </si>
  <si>
    <t>3 -575.074904 -89.352721 801.538373 449.206371 21.086175 -132.362550 -147.010032 -398.158153 70.117420</t>
  </si>
  <si>
    <t>3 -3953.527385 235.622279 12384.391007 4389.108349 -1993.405101 -2347.992190 -3495.843905 -4895.445660 -322.946501</t>
  </si>
  <si>
    <t>3 -5683.012113 -335.186202 10560.428345 5505.388901 -562.247219 -1992.389207 -1820.856636 -5252.901151 -419.294171</t>
  </si>
  <si>
    <t>4 -80.109479 -1.676773 121.505944 172.071464 -19.581539 -23.510211 -86.844437 -89.162518 7.305661</t>
  </si>
  <si>
    <t>4 -1737.901046 -358.953725 1592.377080 2140.163367 -951.044686 41.928391 -892.398590 -748.592623 914.420217</t>
  </si>
  <si>
    <t>3 -859.436287 -220.480566 1366.819064 -20.367813 211.074968 16.055308 -163.956164 -220.425640 -109.291386</t>
  </si>
  <si>
    <t>4 -583.407736 22.475551 374.354678 428.260225 -158.815399 128.003189 -11.304390 -211.222579 11.652981</t>
  </si>
  <si>
    <t>3 -80449.620684 245.423902 94629.645902 76670.092126 -41548.745097 2870.512723 25745.470504 -39417.577398 -38745.472417</t>
  </si>
  <si>
    <t>3 -10.982608 -5.712834 44.028977 27.865557 -10.905133 -3.368197 -26.672455 -18.584529 4.330811</t>
  </si>
  <si>
    <t>3 -233.177664 -103.978556 416.380857 220.480935 -10.090620 -42.855087 -174.577266 -1.746412 -70.443612</t>
  </si>
  <si>
    <t>3 -18686.489034 3307.005011 40280.843646 19456.197553 -10221.349485 -1206.576841 -9078.925564 -13898.219792 -9952.680764</t>
  </si>
  <si>
    <t>3 -12523.669692 2308.230678 16353.078468 10721.184335 -4083.965247 -322.504077 -2340.655147 -5306.573044 -4805.240882</t>
  </si>
  <si>
    <t>3 -18.917564 8.745545 95.817866 32.441355 -15.773593 -24.153593 -62.819545 -36.022975 20.681967</t>
  </si>
  <si>
    <t>4 -74.265423 4.199055 64.735449 78.089153 34.156974 -19.061827 -13.798143 -54.775306 -19.281111</t>
  </si>
  <si>
    <t>3 -24700.085416 1526.767037 52556.334017 21258.094322 -8810.232023 -2347.906238 -10369.258025 -17363.410866 -11750.576796</t>
  </si>
  <si>
    <t>4 -270.322942 47.449161 210.736292 287.988779 -55.665558 -20.730362 -70.927653 -156.439574 27.909453</t>
  </si>
  <si>
    <t>3 -99.497778 -33.863730 175.367626 37.755301 -6.410827 2.000217 -33.260208 -14.851601 -27.241334</t>
  </si>
  <si>
    <t>3 -1532.668653 -304.070422 3448.962731 1170.526483 -500.975609 -154.141242 -804.511983 -760.412016 -562.730488</t>
  </si>
  <si>
    <t>3 -225.675175 11.719393 340.576826 171.303828 -14.842773 -24.258483 -100.553034 -157.093725 -1.179970</t>
  </si>
  <si>
    <t>3 -339.399357 -11.181303 589.751039 136.996273 -130.337313 -5.531115 -9.845992 -111.528789 -118.926939</t>
  </si>
  <si>
    <t>3 -359.847593 74.160022 945.717411 251.579485 -100.188259 -151.167245 -433.695279 -315.483222 88.915475</t>
  </si>
  <si>
    <t>3 -81.989619 3.425096 69.050383 61.701583 -1.421964 -5.210311 -25.764229 -57.137740 37.345950</t>
  </si>
  <si>
    <t>3 -95.966525 -57.754371 207.134970 118.434775 -39.170533 -7.811274 -94.675065 -10.492756 -19.702797</t>
  </si>
  <si>
    <t>3 -442.434803 50.249433 820.115618 622.267821 -246.031541 -50.695143 -293.180149 -317.447268 -142.846387</t>
  </si>
  <si>
    <t>9 -435.626778 30.645566 320.382315 137.223515 41.258476 -108.079815 -55.961521 -286.559896 356.714151</t>
  </si>
  <si>
    <t>3 -730.778213 -8.121566 1926.802524 1069.143786 -462.032174 -211.598959 -355.680755 -732.222147 -495.520101</t>
  </si>
  <si>
    <t>3 -80.282069 3.104727 93.631165 92.609019 27.693417 -34.861149 -30.470482 -64.816507 -6.608745</t>
  </si>
  <si>
    <t>3 -1110.878193 -520.257453 2065.369491 1707.916882 -670.441309 -441.357109 -231.422105 -604.425992 -194.522012</t>
  </si>
  <si>
    <t>3 -792.755905 -112.164194 1885.570444 64.152917 18.081263 -114.356697 -451.168187 -305.752535 -191.619208</t>
  </si>
  <si>
    <t>3 -62.550567 -14.592687 110.434353 -26.164640 4.901471 15.352632 18.939662 -20.485645 -25.835735</t>
  </si>
  <si>
    <t>3 -3233.914133 902.144572 5918.627630 2070.425728 -1512.943728 -403.868359 -1336.665090 -1712.625717 -691.205198</t>
  </si>
  <si>
    <t>3 -131.542200 -24.849434 609.175634 133.652386 -164.955734 34.340244 -149.918860 -202.068345 -103.837811</t>
  </si>
  <si>
    <t>4 -347.884519 65.168338 327.921281 416.631277 -34.080744 -35.501631 -339.137128 -149.820704 96.698438</t>
  </si>
  <si>
    <t>9 -586.507912 -28.229629 -19.754128 522.257268 43.070508 -156.453081 -178.796452 -229.585977 633.995481</t>
  </si>
  <si>
    <t>3 -560.441980 -38.867621 1538.229940 473.496269 -258.098316 -257.700999 -657.667294 -424.301280 185.344224</t>
  </si>
  <si>
    <t>5 -82.184303 -35.765092 -49.654882 -11.404744 163.795430 -11.613589 -16.555073 25.994771 17.386018</t>
  </si>
  <si>
    <t>3 -185.612961 -1.196858 358.738070 291.324939 -103.920502 -48.477630 -81.752435 -159.130170 -69.974794</t>
  </si>
  <si>
    <t>5 -127.558336 -111.214703 88.031432 -99.034594 211.915400 -25.062233 20.772093 19.038448 23.111549</t>
  </si>
  <si>
    <t>3 -5379.035639 1167.586650 8320.208140 5530.342898 -2332.065730 -720.593794 -577.472444 -3959.004682 -2050.007413</t>
  </si>
  <si>
    <t>3 -367.365244 3.120733 504.532124 263.246221 18.904517 -73.688328 -77.922498 -203.425936 -67.404203</t>
  </si>
  <si>
    <t>3 -151.034371 -11.480090 171.189550 -65.428962 122.196422 -19.609106 -15.209419 -32.267727 1.639738</t>
  </si>
  <si>
    <t>4 -1480.443454 329.448460 1234.607912 1907.583857 -590.351707 -249.679247 167.375593 -1046.037015 -272.522411</t>
  </si>
  <si>
    <t>3 -340.430715 -78.033675 517.905706 477.961801 -185.718271 -128.274555 -12.348267 -279.615120 28.548541</t>
  </si>
  <si>
    <t>3 -171.340446 -85.360923 208.245032 -76.745986 159.943074 -15.279124 -80.049007 25.735450 34.847813</t>
  </si>
  <si>
    <t>4 -1256.524781 -8.226385 1246.138978 2150.801879 -255.008933 -369.527619 77.348236 -1134.981314 -450.030545</t>
  </si>
  <si>
    <t>3 -5269.685040 421.619589 11734.797142 7111.579495 -2490.935809 -1861.251555 -3458.393998 -4495.355907 -1692.445210</t>
  </si>
  <si>
    <t>3 -53.407437 -4.736129 119.035299 30.539189 4.037404 -24.702780 -90.993316 -26.517871 46.744695</t>
  </si>
  <si>
    <t>3 -495.313754 -2.762690 1166.006015 679.529139 -270.317986 -192.660302 -178.350463 -477.690578 -228.445264</t>
  </si>
  <si>
    <t>3 -1671.517876 376.237374 3296.944629 917.003892 -454.630625 -397.682014 -793.006413 -780.617500 -492.745678</t>
  </si>
  <si>
    <t>3 -766.094989 -43.382484 1903.671027 1083.947694 -431.890572 -223.793167 -299.025327 -743.061934 -480.378361</t>
  </si>
  <si>
    <t>3 -373.808632 -5.990590 1012.966311 576.490938 -267.819738 -147.885613 -135.096843 -403.507220 -255.352849</t>
  </si>
  <si>
    <t>3 -1653.598489 239.472991 2903.845594 2342.976024 -880.891807 -583.040373 -65.585290 -1480.907620 -822.287352</t>
  </si>
  <si>
    <t>3 -614.180858 71.628136 934.192339 780.728666 -189.268789 -136.531887 -218.818602 -420.305450 -207.449107</t>
  </si>
  <si>
    <t>3 -502.194396 1.431725 1053.297091 647.890042 -236.792832 -152.792746 -160.153158 -476.125662 -174.566039</t>
  </si>
  <si>
    <t>4 -87.639957 -23.374370 -33.986182 188.252230 68.122961 -63.714351 -145.395496 -20.593667 118.326771</t>
  </si>
  <si>
    <t>3 -810.947946 71.983015 1065.005289 780.998236 -162.748358 -59.889770 -260.998514 -425.840955 -197.570547</t>
  </si>
  <si>
    <t>4 -42.357008 -18.516917 41.753789 100.622025 -10.271000 -17.620689 -22.992114 5.702979 -36.321565</t>
  </si>
  <si>
    <t>3 -91.279199 11.607916 112.925846 83.897894 -43.762129 -17.474598 23.850008 -70.623783 -9.143431</t>
  </si>
  <si>
    <t>3 -14957.837076 4127.069830 17343.369794 12579.332017 -5327.666693 -731.741297 3324.784490 -10611.571827 -5745.850599</t>
  </si>
  <si>
    <t>3 -456.114870 -9.254487 610.527194 521.275208 -89.396436 129.573613 -462.250841 -316.311240 71.944159</t>
  </si>
  <si>
    <t>3 -12158.287266 961.505591 12897.187224 10663.297608 -2032.214471 -762.358713 -1824.354889 -5511.805534 -2233.177873</t>
  </si>
  <si>
    <t>3 -429.698527 -47.588566 635.494726 402.834620 -33.736208 18.903034 -317.949256 -209.076193 -19.190488</t>
  </si>
  <si>
    <t>3 -536.699936 -23.130696 1591.695608 341.310203 -176.654570 -17.905767 -858.312395 -323.152529 2.841778</t>
  </si>
  <si>
    <t>4 -580.790313 -50.959841 729.785934 960.638483 -274.394181 -23.893279 -490.565101 -277.319946 7.492838</t>
  </si>
  <si>
    <t>4 -697.671547 121.411251 758.191824 880.348494 -377.207345 -15.666869 -268.652794 -329.261449 -71.497142</t>
  </si>
  <si>
    <t>4 -2072.612881 -223.311916 2126.656571 2443.491635 -385.589490 122.631528 -845.046652 -804.361002 -361.882950</t>
  </si>
  <si>
    <t>3 -28.297101 -2.773298 45.451058 31.489984 -5.168958 -0.763590 -21.870826 -29.594590 11.526850</t>
  </si>
  <si>
    <t>3 -223.180992 -67.000619 471.928698 259.315536 -57.808356 -17.918031 -171.258241 -197.797621 3.714545</t>
  </si>
  <si>
    <t>3 -2827.132477 -217.579759 6892.137602 1230.336984 -172.148939 -804.572335 -2727.357027 -1300.081620 -73.662876</t>
  </si>
  <si>
    <t>3 -11.330675 -14.407359 43.529456 -14.139030 -7.513134 -1.273137 8.728474 -17.249961 13.655034</t>
  </si>
  <si>
    <t>3 -645.545714 -4.664577 1012.374605 650.254786 -160.716693 -78.074861 -184.386041 -430.750981 -158.497400</t>
  </si>
  <si>
    <t>3 -923.729666 104.853495 993.844360 664.220761 -107.494728 75.360531 -288.887694 -318.161408 -200.011993</t>
  </si>
  <si>
    <t>3 -919.077165 20.306469 1989.851834 284.754780 -256.243968 26.625540 -346.983200 -635.655607 -163.585203</t>
  </si>
  <si>
    <t>3 -713.040070 66.060042 755.201543 753.897793 -235.409978 1.807875 -58.026380 -383.263531 -187.234572</t>
  </si>
  <si>
    <t>3 -516.719615 52.147401 812.771769 421.924344 -180.188569 12.468498 -188.083981 -258.404062 -155.923361</t>
  </si>
  <si>
    <t>3 -612.581794 -187.949203 844.631298 546.912023 -281.341155 -130.291221 -527.699940 119.569314 228.738666</t>
  </si>
  <si>
    <t>3 -858.647268 -29.280882 1237.440996 793.333381 -244.072405 10.791725 -528.040584 -54.236671 -327.300075</t>
  </si>
  <si>
    <t>3 -418.178905 26.686152 429.239386 315.583857 -56.215030 -61.661406 12.183032 -185.043085 -62.600832</t>
  </si>
  <si>
    <t>3 -1247.502246 110.828514 1465.033188 1457.855389 -322.089652 -77.460209 -678.639471 -617.419031 -90.628515</t>
  </si>
  <si>
    <t>3 -178.269188 -8.316005 274.061360 217.743447 -89.728649 -18.349637 -141.014533 -48.168974 -7.959779</t>
  </si>
  <si>
    <t>3 -105.789713 -18.353202 199.888215 -1.713551 21.230518 -18.802102 -65.686620 -73.293385 62.518349</t>
  </si>
  <si>
    <t>3 -170.467449 -95.617296 551.254955 24.339379 -101.746569 -10.614682 -136.780548 -80.322843 19.949827</t>
  </si>
  <si>
    <t>3 -596.710934 120.837108 1144.658005 837.081591 -340.067329 -129.716343 -177.789525 -556.297971 -301.999026</t>
  </si>
  <si>
    <t>4 -141.522628 -15.634628 131.655803 140.725973 -22.770586 -6.015601 -58.197897 -65.969097 37.727211</t>
  </si>
  <si>
    <t>3 -497.980286 63.901433 922.476918 528.635936 -257.020807 -37.414937 -118.462831 -321.104098 -283.034835</t>
  </si>
  <si>
    <t>4 -966.154037 130.262218 972.727182 1274.073318 -364.525680 -22.511778 -361.754173 -546.987956 -115.138061</t>
  </si>
  <si>
    <t>3 -278.944517 8.796606 565.655357 269.769750 -112.703591 -32.216135 -104.660290 -203.235801 -112.463603</t>
  </si>
  <si>
    <t>3 -36.775273 2.111935 89.305159 70.415108 -30.439678 -4.356791 -45.585276 -29.758798 -14.916930</t>
  </si>
  <si>
    <t>3 -155.233057 10.959033 308.006715 215.794782 -52.288005 -58.263721 -99.494698 -133.340701 -36.141688</t>
  </si>
  <si>
    <t>3 -118.886482 -12.024669 423.049672 162.344091 -64.884346 -80.691804 -128.004462 -130.956412 -49.947044</t>
  </si>
  <si>
    <t>4 -623.343920 -136.990554 715.425265 902.680084 -4.769169 -27.147059 -486.189609 -266.217101 -73.454724</t>
  </si>
  <si>
    <t>3 -3952.854285 -921.201968 8286.918168 5064.827873 -2673.053935 -1419.933664 -278.870720 -2804.638071 -1301.258065</t>
  </si>
  <si>
    <t>3 -188.633314 -40.389832 418.239560 -40.881749 13.536669 -41.335262 -166.992446 -42.742422 89.193625</t>
  </si>
  <si>
    <t>4 -242.588127 -74.018795 264.135545 345.505416 -18.025987 31.645656 -146.884343 -83.958142 -75.813900</t>
  </si>
  <si>
    <t>3 -823.194013 -149.090124 1756.656560 -429.281048 686.530213 -643.688190 -391.909954 -412.442952 406.394056</t>
  </si>
  <si>
    <t>3 -68.795340 -5.020955 122.539929 8.372671 5.854768 -12.031522 -38.737106 -52.264934 40.081798</t>
  </si>
  <si>
    <t>3 -63.801016 9.348707 86.606793 39.132734 34.072594 -15.754398 -63.976000 -51.928806 26.299569</t>
  </si>
  <si>
    <t>3 -102.311708 -24.764347 231.328989 102.302405 -7.383998 -15.205883 -86.908210 -71.013893 -26.045928</t>
  </si>
  <si>
    <t>3 -244.521683 46.827656 480.367728 163.809974 -82.710750 -59.748957 -50.506085 -168.508060 -85.012527</t>
  </si>
  <si>
    <t>3 -82.280383 8.908589 129.878960 19.634159 -32.421491 8.815752 -6.026084 -64.920644 18.409963</t>
  </si>
  <si>
    <t>3 -313.566705 -194.188568 607.461563 85.013813 75.270040 -40.076269 -220.545897 -33.778248 34.406620</t>
  </si>
  <si>
    <t>3 -2068.390667 70.988940 2534.743172 1291.481860 -735.870244 85.545812 -792.577190 -830.721180 444.769404</t>
  </si>
  <si>
    <t>3 -115.763426 -16.278224 140.773891 67.933743 -0.473741 5.041038 20.905667 -94.548657 -7.592196</t>
  </si>
  <si>
    <t>3 -330.016039 17.851843 855.509856 282.043308 -164.078363 -37.178104 -283.975402 -200.926462 -139.233937</t>
  </si>
  <si>
    <t>3 -272.337384 -114.562993 677.585977 385.746578 -78.996674 -44.340568 -29.567556 -270.730426 -252.801091</t>
  </si>
  <si>
    <t>3 -309.029266 -14.997461 526.260126 507.905088 -159.013168 -32.010875 -271.213420 -234.658679 -13.247319</t>
  </si>
  <si>
    <t>3 -2037.174238 9.905377 4598.389832 1048.226268 -54.656889 -317.572976 -682.763079 -1604.869084 -959.514884</t>
  </si>
  <si>
    <t>3 -196.034788 -102.431594 460.246595 112.240741 -112.918124 -58.925140 -134.950965 -124.693933 157.462881</t>
  </si>
  <si>
    <t>4 -993.023931 -2.940983 1010.258074 1450.498247 -234.207984 -140.491607 -170.573878 -690.844603 -228.687346</t>
  </si>
  <si>
    <t>4 -94.268226 5.717959 140.066600 184.132282 -49.025337 -15.700032 -77.694256 -75.346058 -17.884833</t>
  </si>
  <si>
    <t>4 -145.550713 -10.633385 205.347596 226.539935 -82.575290 -8.514461 -6.701378 -68.163804 -109.748900</t>
  </si>
  <si>
    <t>4 -532.317618 46.696017 764.444172 803.177612 -285.420249 248.873727 -296.736678 -458.674171 -290.047439</t>
  </si>
  <si>
    <t>3 -265.696370 -9.323299 440.683686 284.569263 -102.104441 -0.988866 -152.653874 -186.900648 -7.588686</t>
  </si>
  <si>
    <t>3 -1043.266188 62.224841 1085.207559 1037.950298 -325.089012 63.787815 -445.314637 -233.607665 -201.903594</t>
  </si>
  <si>
    <t>4 -267.284160 -5.021170 407.167199 414.965365 -65.750346 -56.444661 -244.079370 -202.930456 19.370855</t>
  </si>
  <si>
    <t>3 -2443.012427 -122.460153 3809.477778 1863.194914 -758.369214 -251.452469 -307.537513 -1303.509802 -486.360947</t>
  </si>
  <si>
    <t>3 -60.688941 -12.530297 88.965626 21.815236 15.498846 -14.813847 -9.767321 -42.842936 14.362362</t>
  </si>
  <si>
    <t>3 -53.809551 -8.448311 115.882675 59.108929 -12.856101 -2.106891 -54.283249 -46.686328 3.197864</t>
  </si>
  <si>
    <t>3 -669.191624 86.926308 685.080992 653.756907 -307.398102 -106.096755 -15.007960 -301.545442 -26.528152</t>
  </si>
  <si>
    <t>4 -127.071495 -2.982451 92.969520 139.788783 29.819536 -37.381697 -3.187150 -76.490063 -15.466741</t>
  </si>
  <si>
    <t>3 -244.780172 -32.712354 730.142695 123.852876 -119.665008 -8.305221 -156.456170 -167.045847 -125.033275</t>
  </si>
  <si>
    <t>3 -23.606916 -24.665302 71.548052 45.571166 -42.654626 -10.394418 -9.764099 -16.414009 10.379373</t>
  </si>
  <si>
    <t>3 -2799.723889 -268.270624 6017.652286 3508.561194 -1605.114532 -830.216933 -29.309994 -2306.658940 -1686.943428</t>
  </si>
  <si>
    <t>3 -23.742441 -9.137996 59.568889 54.432157 -5.249043 -5.831379 -42.407272 -31.186153 3.552814</t>
  </si>
  <si>
    <t>3 -1024.459129 132.445728 1624.582499 1196.917404 -446.319356 -28.826693 -585.807719 -620.494660 -248.044250</t>
  </si>
  <si>
    <t>3 -113.176988 12.632850 240.857462 105.427313 -39.966698 -23.587440 -52.227498 -105.382525 -24.577628</t>
  </si>
  <si>
    <t>3 -906.950536 138.419808 1353.187133 686.290472 -205.899288 -74.120478 -159.480646 -632.184068 -199.277643</t>
  </si>
  <si>
    <t>4 -255.575485 5.541831 286.059385 320.607033 -88.953863 -17.264295 -96.835138 -121.125971 -32.455746</t>
  </si>
  <si>
    <t>3 -220.487621 -5.433124 303.644448 198.395445 -63.190081 31.158858 -144.997606 -88.507400 -10.586706</t>
  </si>
  <si>
    <t>3 -1661.947567 -272.940585 3543.706928 1398.419560 -1087.672994 43.693225 -487.779395 -911.902643 -563.595148</t>
  </si>
  <si>
    <t>3 -51.726683 -7.788491 93.076727 40.086881 -21.199301 1.090224 -21.682035 -19.897050 -11.960354</t>
  </si>
  <si>
    <t>4 -1258.028066 155.059882 2270.487163 2279.475991 -678.739713 -364.301315 -1179.836134 -1125.216730 -98.931001</t>
  </si>
  <si>
    <t>3 -32912.096999 1343.184412 29691.134882 26172.331794 -3267.330609 1316.727649 -5072.690566 -11689.165359 -5582.617292</t>
  </si>
  <si>
    <t>3 -260.201366 62.057685 628.165888 367.229362 -133.698980 -93.243111 -170.662677 -331.689396 -67.959151</t>
  </si>
  <si>
    <t>3 -5500.225844 1144.339984 12037.323671 1961.653314 -3068.512991 59.539731 -811.367418 -2018.348083 -3804.450065</t>
  </si>
  <si>
    <t>4 -241.004422 20.521785 196.615080 287.364793 -66.785941 -57.820814 -59.299797 -66.928883 -12.662275</t>
  </si>
  <si>
    <t>3 -221.815473 17.792444 526.627958 18.458840 98.188798 -122.548069 -273.653752 -158.521824 115.465433</t>
  </si>
  <si>
    <t>3 -164.916896 -146.172415 1207.058237 694.625085 -343.160038 578.368942 -776.065898 -711.455918 -338.280135</t>
  </si>
  <si>
    <t>3 -1525.399639 181.417725 2039.824318 972.049334 -320.499955 -109.457712 -520.480049 -559.029346 -158.440127</t>
  </si>
  <si>
    <t>3 -60.630824 2.468468 152.766200 77.432012 -38.000152 -16.195817 -50.065662 -55.361012 -12.413755</t>
  </si>
  <si>
    <t>3 -2023.229816 153.362770 4150.102400 1838.518974 -951.869597 212.986636 -582.098836 -1608.901407 -1188.888269</t>
  </si>
  <si>
    <t>3 -7677.103824 2169.010045 13822.064661 3076.042356 -1751.526322 -1562.922987 -3933.310099 -4128.236146 -14.121991</t>
  </si>
  <si>
    <t>3 -994.103398 46.829058 2138.191791 1250.467896 -700.120671 -273.216186 36.067741 -963.020175 -541.104006</t>
  </si>
  <si>
    <t>3 -73.501775 -9.331695 181.465856 136.156781 -49.524334 -20.053305 -49.911759 -68.992966 -46.308009</t>
  </si>
  <si>
    <t>3 -963.498646 -114.314615 1589.100888 1455.190458 -972.435431 1.604756 -236.875488 -660.333029 -98.459503</t>
  </si>
  <si>
    <t>3 -183.192317 -20.454579 284.057428 180.119990 -37.875943 -12.873440 -45.732860 -111.880854 -52.170619</t>
  </si>
  <si>
    <t>3 -1350.683090 220.701327 2357.127720 1851.631103 -792.771924 -208.539302 -504.179988 -1009.063515 -564.234033</t>
  </si>
  <si>
    <t>3 -524.630238 -40.572505 974.828647 496.028834 -316.760082 -190.814361 -355.125889 -490.466323 447.506686</t>
  </si>
  <si>
    <t>3 -1000.699359 186.104747 2409.656265 404.907584 -308.023375 -435.254240 -511.097990 -580.377374 -165.228658</t>
  </si>
  <si>
    <t>3 -89.080690 -4.855323 190.197331 63.720734 -25.682436 -8.820650 -49.537610 -64.207646 -11.735361</t>
  </si>
  <si>
    <t>3 -5004.643920 996.088667 8667.140717 1986.841146 -774.962721 -301.753491 -2069.017602 -2688.340456 -811.435656</t>
  </si>
  <si>
    <t>3 -3823.211672 867.229285 5186.432544 3532.345370 -1033.629996 -464.049910 -991.141752 -1945.308173 -1328.687038</t>
  </si>
  <si>
    <t>3 -409.898494 -213.540267 1402.793845 296.948170 -21.064382 -225.640084 -494.524484 -401.763624 66.674188</t>
  </si>
  <si>
    <t>3 -6378.217399 1793.033781 9613.334121 3791.093486 -1326.551625 -930.170599 -3197.557109 -3492.505483 127.450114</t>
  </si>
  <si>
    <t>4 -317.123800 0.892124 328.080894 344.681211 -59.708051 -49.476924 -43.833504 -138.249779 -65.264026</t>
  </si>
  <si>
    <t>3 -104.856366 -1.800345 191.457004 73.625680 -25.549329 -33.494332 -4.994661 -46.619556 -47.768731</t>
  </si>
  <si>
    <t>4 -73.416012 -2.000387 39.866196 153.660304 -25.245423 -0.543465 -11.346899 -59.190616 -21.784097</t>
  </si>
  <si>
    <t>3 -97.810927 4.005128 117.206548 97.913585 -33.975168 -1.761342 -33.018578 -46.066181 -6.493994</t>
  </si>
  <si>
    <t>3 -110.427091 -23.130575 217.868937 82.214028 -38.896177 -8.885439 -49.568026 -55.219131 -13.957438</t>
  </si>
  <si>
    <t>3 -6000.032146 1723.161214 7565.533322 5918.717422 -1987.122394 -1213.834773 -690.507596 -4128.443563 -1187.562952</t>
  </si>
  <si>
    <t>3 -3099.270269 270.448644 4485.366174 1890.342883 270.170206 -684.198858 -1757.485196 -1383.806713 8.376787</t>
  </si>
  <si>
    <t>3 -533.052649 12.367380 1041.049271 574.609628 -285.344537 -164.726970 -69.345283 -423.904147 -151.657986</t>
  </si>
  <si>
    <t>3 -494.342890 84.057235 904.657527 484.385274 -197.458998 93.353330 -244.554216 -443.533547 -186.570144</t>
  </si>
  <si>
    <t>3 -1082.225316 -167.755525 2107.530573 458.004572 -389.348803 -74.245769 36.138440 -597.139615 -290.978183</t>
  </si>
  <si>
    <t>3 -82.940625 -11.895629 227.738930 46.640128 -43.753529 -8.434130 -73.459509 -91.810786 37.914530</t>
  </si>
  <si>
    <t>3 -357.634360 -82.327829 623.708704 605.059514 -291.539081 218.617743 -248.153971 -283.348161 -184.382585</t>
  </si>
  <si>
    <t>3 -1379.241289 -552.951251 4313.442159 748.067119 -406.014305 -490.605133 -576.045862 -759.142853 -897.524337</t>
  </si>
  <si>
    <t>3 -424.704846 -8.382133 623.936677 -7.242635 240.666935 -130.378841 -393.998885 -130.190358 230.282340</t>
  </si>
  <si>
    <t>3 -681.011881 -254.329589 930.609367 622.648187 -36.046618 -109.214191 68.586075 -329.497962 -211.754842</t>
  </si>
  <si>
    <t>3 -663.362754 58.485676 836.549321 490.250573 -164.648718 7.953175 37.453906 -372.515325 -230.173185</t>
  </si>
  <si>
    <t>3 -1638.099698 28.067517 2565.475640 1509.041577 -499.826768 -255.348974 88.862084 -1214.158445 -584.030176</t>
  </si>
  <si>
    <t>3 -2515.706381 -891.417930 5722.177957 2201.797524 -1105.921285 -276.116577 -832.980334 -738.881810 -1562.977794</t>
  </si>
  <si>
    <t>4 -1846.311571 771.370266 2549.071325 3269.615011 -848.147781 -133.268227 -801.147634 -2410.617185 -550.596185</t>
  </si>
  <si>
    <t>3 -6328.008447 1272.006390 11740.459784 5066.829108 -2677.213889 -1284.750873 -4512.426459 -3512.394490 235.430148</t>
  </si>
  <si>
    <t>3 -3350.049568 212.872179 3864.090355 3795.034212 -1471.716134 263.922024 -715.011550 -1231.746222 -1367.419371</t>
  </si>
  <si>
    <t>3 -551.768851 -33.717642 1349.808344 928.021032 -646.560321 -53.026968 -666.345205 114.632679 -441.048551</t>
  </si>
  <si>
    <t>3 -886.971913 -101.674764 946.884792 934.307534 37.897876 -147.710189 -414.520444 -349.800081 -18.423365</t>
  </si>
  <si>
    <t>3 -12947.264705 1655.324820 13797.360886 12422.285812 -4788.104571 519.920262 -913.532559 -6380.703914 -3365.378222</t>
  </si>
  <si>
    <t>3 -57.989376 -1.266195 125.300729 22.624557 -17.789154 12.780515 -52.078576 -24.864943 -6.718934</t>
  </si>
  <si>
    <t>4 -2038.813837 -434.919406 1947.561179 2933.149837 -526.361557 -211.702479 -1039.545756 -814.058562 184.678004</t>
  </si>
  <si>
    <t>3 -748.917878 137.006279 716.900090 586.997781 -215.286005 -69.155698 -7.159121 -422.959642 22.572284</t>
  </si>
  <si>
    <t>3 -958.182010 184.806698 1272.902973 737.037196 -333.976244 29.638206 -170.483765 -625.035925 -136.716632</t>
  </si>
  <si>
    <t>3 -33.572594 -1.533399 145.734435 61.962224 -32.024685 -24.011626 -49.572729 -51.995938 -14.986196</t>
  </si>
  <si>
    <t>4 -1961.713758 353.670107 2038.880875 3156.949491 -750.527307 -501.603176 -272.050837 -1586.461206 -477.159692</t>
  </si>
  <si>
    <t>4 -57.132107 -0.733656 68.986994 135.555265 -24.241089 18.759427 -73.952520 -75.461021 8.218367</t>
  </si>
  <si>
    <t>3 -2170.886842 627.400503 2921.765028 1333.735326 -468.459436 -326.612291 -1005.154524 -1006.364362 94.546078</t>
  </si>
  <si>
    <t>3 -230.607297 45.140379 475.865749 327.440821 -135.016468 -43.178636 -115.216823 -177.395523 -147.033898</t>
  </si>
  <si>
    <t>3 -599.463483 -137.189356 1093.863246 76.023215 -158.156419 -8.196541 -4.322706 -403.630652 141.065594</t>
  </si>
  <si>
    <t>3 -271.191377 -69.080406 818.790325 284.532860 -115.554500 -104.110352 -262.768033 -237.754482 -42.866779</t>
  </si>
  <si>
    <t>3 -2845.752746 272.381316 6274.400647 3748.690226 -3333.082557 -496.799753 -1416.520033 -2167.502834 -35.890576</t>
  </si>
  <si>
    <t>3 -5271.682852 1561.657073 6937.467491 4158.678896 -1408.284344 -248.606324 -1774.168263 -3323.963697 -631.177626</t>
  </si>
  <si>
    <t>3 -18644.904207 -1817.772985 26123.067369 8135.940468 2015.661199 -1931.604649 -2192.466559 -9407.015918 -2281.096500</t>
  </si>
  <si>
    <t>3 -35656.290872 8148.902632 47473.814015 30909.890413 -14781.529022 8.744588 -8185.208565 -14462.569367 -13456.101678</t>
  </si>
  <si>
    <t>3 -1562.323542 -514.242143 3290.459990 847.342108 -857.607874 -460.079105 -1332.389734 -958.567022 1547.393182</t>
  </si>
  <si>
    <t>3 -500.426245 41.551530 1223.350030 420.191114 -142.559083 -208.487987 -239.698403 -402.842082 -191.084471</t>
  </si>
  <si>
    <t>3 -1083.482502 34.035420 1789.200281 563.165921 85.888694 -46.496002 -231.593263 -598.840888 -511.885037</t>
  </si>
  <si>
    <t>3 -53.981083 -5.111661 96.405862 95.487019 -32.031252 -6.714876 -55.294130 -43.460625 4.700087</t>
  </si>
  <si>
    <t>3 -24.151418 -14.217667 90.571511 5.803089 -10.761166 2.513975 -37.246048 -12.306268 -0.206846</t>
  </si>
  <si>
    <t>3 -7482.368509 1544.494874 8303.844596 6621.289995 -1906.452244 -1448.179259 -994.568830 -3415.679566 -1222.481094</t>
  </si>
  <si>
    <t>3 -1211.477153 -771.196723 2112.702071 993.423884 336.301789 -337.929287 -234.790946 -385.941406 -501.138670</t>
  </si>
  <si>
    <t>3 -3827.868882 1014.644107 5719.399218 2141.512897 -1123.072499 -389.548766 -1210.557664 -1851.685676 -472.874492</t>
  </si>
  <si>
    <t>3 -197.924104 -4.619942 490.674145 333.384656 -162.193699 -70.818003 -199.190341 -187.453612 -1.860741</t>
  </si>
  <si>
    <t>3 -592.988195 65.173734 1421.563682 432.464663 -271.307927 -173.946337 -188.979189 -521.231811 -170.756416</t>
  </si>
  <si>
    <t>3 -474.063673 64.617638 649.262581 602.085027 -167.885217 -60.624690 -177.296792 -314.606312 -121.492864</t>
  </si>
  <si>
    <t>3 -1163.563874 129.466041 2712.376842 2045.874880 -456.256497 -578.654362 -832.960273 -1176.202047 -680.097090</t>
  </si>
  <si>
    <t>3 -2077.894776 42.891353 3239.705119 3205.009623 -1091.261283 841.687573 -1589.625003 -1487.821597 -1082.706392</t>
  </si>
  <si>
    <t>3 -2964.244061 118.059408 3830.152022 1799.113114 -401.998779 -1065.201409 -1095.467831 -1318.076232 1097.598432</t>
  </si>
  <si>
    <t>3 -228.063997 3.741227 333.126827 332.372401 -98.167360 -32.886965 -174.405450 -151.625170 15.905127</t>
  </si>
  <si>
    <t>4 -139.020365 -12.591394 144.705399 218.791262 35.911198 -95.839843 2.832661 -165.948642 11.158879</t>
  </si>
  <si>
    <t>3 -25755.775481 3321.816212 27773.447091 18223.782137 -4323.678585 -1840.639311 -1732.662035 -11393.003962 -4273.690852</t>
  </si>
  <si>
    <t>3 -454.916217 40.639313 651.515545 345.576647 56.019225 -194.817045 -41.189683 -446.136541 43.305384</t>
  </si>
  <si>
    <t>3 -46.534895 -16.667554 174.191314 43.654352 -37.820908 -18.310139 -39.991686 -52.783241 -5.737635</t>
  </si>
  <si>
    <t>3 -6489.402043 294.943508 6534.587716 4807.046832 -812.260630 -262.567907 -194.537166 -2756.515501 -1121.386310</t>
  </si>
  <si>
    <t>3 -6669.497065 1722.134440 10656.920909 5100.387638 -1736.163771 -1012.449150 -2922.695760 -4151.864058 -986.856644</t>
  </si>
  <si>
    <t>4 -729.701291 57.748409 665.317661 885.212076 -163.285861 -52.247664 -210.466308 -264.076702 -188.505591</t>
  </si>
  <si>
    <t>3 -70.143889 -13.308328 201.873044 115.200676 -49.475538 -61.614212 1.596481 -102.899690 -21.230877</t>
  </si>
  <si>
    <t>3 -4576.374172 684.825798 7860.242737 763.690374 -1154.572459 -272.231369 214.799901 -2420.178351 -1100.252480</t>
  </si>
  <si>
    <t>4 -368.108976 62.591644 245.365317 506.443256 -116.400806 -13.252828 -76.736478 -211.486728 -28.418396</t>
  </si>
  <si>
    <t>3 -40.475009 -1.335295 101.707026 68.732679 -9.640083 -31.659470 -93.609295 -61.941047 68.219019</t>
  </si>
  <si>
    <t>3 -286.200572 18.877063 477.515322 208.510351 -78.096557 -56.298393 -36.300017 -169.994785 -78.016633</t>
  </si>
  <si>
    <t>3 -1468.902847 289.144469 2915.367286 2343.306577 -1795.172735 -341.241671 -813.743483 -1118.775177 -10.019607</t>
  </si>
  <si>
    <t>3 -1760.873778 486.787567 1415.226621 1143.204937 -306.892158 -26.618140 -621.365380 -281.676184 -47.814716</t>
  </si>
  <si>
    <t>3 -102.339850 -18.830491 241.065785 137.607036 -46.413308 -25.221770 -29.777118 -94.537901 -61.553785</t>
  </si>
  <si>
    <t>4 -340.258118 -122.317449 277.043500 571.493981 12.610388 19.925368 -416.395997 -98.941118 96.835502</t>
  </si>
  <si>
    <t>4 -5316.520934 295.324288 5937.322251 7177.056390 -1221.520785 4.835027 -2392.865407 -3035.624670 -1448.035492</t>
  </si>
  <si>
    <t>3 -4287.129304 1548.156006 6073.792380 2432.029482 -870.933750 -779.441427 -2385.743796 -2158.306683 427.518797</t>
  </si>
  <si>
    <t>3 -6870.942330 -496.207549 10566.115565 7818.257974 -522.584577 -1944.966254 -883.657897 -5854.271664 -1811.824227</t>
  </si>
  <si>
    <t>3 -646.572276 29.297828 826.927820 484.572220 -189.788285 38.693676 -236.139421 -305.885405 -1.115377</t>
  </si>
  <si>
    <t>3 -1192.029383 131.921224 1821.251308 1087.114587 -328.853206 -156.797333 -747.513680 -551.595677 -63.504454</t>
  </si>
  <si>
    <t>4 -449.704432 -55.231992 692.046289 715.160185 -188.967006 -93.160985 -428.548735 -287.164808 95.565562</t>
  </si>
  <si>
    <t>3 -57041.142052 1644.523231 60860.879662 58359.452569 -29373.598156 544.748894 13122.461875 -26923.794052 -21193.752337</t>
  </si>
  <si>
    <t>3 -344.771101 -4.563402 670.466068 387.979484 -121.671573 -35.041794 -225.895109 -224.571957 -101.936448</t>
  </si>
  <si>
    <t>3 -966.345069 85.713086 2560.515777 1523.841773 -695.453470 -354.500620 -554.582233 -906.376985 -692.819694</t>
  </si>
  <si>
    <t>3 -276.757348 3.587842 617.853349 194.757515 -31.830413 -65.663362 -334.488323 -147.864375 40.401754</t>
  </si>
  <si>
    <t>3 -84.195523 -43.752345 185.567587 149.907663 -61.982473 -11.078708 20.797336 -119.807855 -35.456798</t>
  </si>
  <si>
    <t>3 -108.183448 -26.075680 629.200736 -100.100601 2.867138 -19.228863 -415.735624 -75.229563 112.482529</t>
  </si>
  <si>
    <t>3 -831.627920 162.526466 789.397136 695.500453 -164.102950 -47.401906 -87.649577 -395.422165 -121.231884</t>
  </si>
  <si>
    <t>4 -2414.751205 679.675765 2706.123029 2890.558350 -1344.616170 -382.433299 -53.061120 -1454.286743 -627.228995</t>
  </si>
  <si>
    <t>3 -906.607402 -7.949283 2237.839638 1642.668693 -715.603962 -6.285596 -970.760997 -685.438236 -587.866859</t>
  </si>
  <si>
    <t>3 -31.804570 -20.630521 38.027428 27.662664 29.656815 -23.274738 -15.549111 -22.685155 18.596747</t>
  </si>
  <si>
    <t>3 -427.901618 52.494242 543.527624 275.923819 -149.273446 16.907510 -71.229590 -155.319494 -85.130187</t>
  </si>
  <si>
    <t>3 -887.513156 -36.820679 1532.417472 895.418171 -426.021171 -35.044839 -520.009895 -415.345838 -107.090054</t>
  </si>
  <si>
    <t>4 -1168.148468 167.406863 899.246338 1595.369483 -422.071045 -361.980004 162.301867 -934.245034 62.105067</t>
  </si>
  <si>
    <t>3 -1908.868110 -101.718397 3044.998782 739.649421 557.120014 57.151757 -1342.450492 -1138.814340 92.890351</t>
  </si>
  <si>
    <t>3 -21.237004 -16.838328 64.313077 12.710460 -26.424087 -11.458114 4.659241 -4.364190 -1.361679</t>
  </si>
  <si>
    <t>3 -4353.700747 424.267349 7033.558626 5593.486449 -1963.539504 -1132.195459 -1036.299678 -3205.263653 -1360.344790</t>
  </si>
  <si>
    <t>3 -6449.015271 -2499.508153 10072.656684 5276.159608 -1209.233753 -520.721770 -3023.124407 -606.355169 -1040.971253</t>
  </si>
  <si>
    <t>4 -81.072382 -10.086784 63.733212 97.749280 -6.406260 1.421356 18.215909 -78.807447 -4.748089</t>
  </si>
  <si>
    <t>3 -1403.757192 63.137381 3256.049422 -201.956676 -184.614380 -128.043012 -1300.624193 -724.332922 624.104041</t>
  </si>
  <si>
    <t>3 -119.215976 21.298473 201.823512 109.768887 -42.325904 -15.457378 -47.930535 -87.356906 -20.605347</t>
  </si>
  <si>
    <t>3 -751.617129 -201.812710 1169.304216 697.077610 24.490650 -78.225302 -71.318714 -521.635669 -266.265969</t>
  </si>
  <si>
    <t>3 -1151.864228 144.043183 2179.635408 1095.805654 -455.977033 -93.415162 -756.477224 -752.800889 -208.962093</t>
  </si>
  <si>
    <t>3 -2946.749889 -548.073838 3180.564691 1529.628776 -859.008485 134.772473 491.634636 -1661.673576 678.900098</t>
  </si>
  <si>
    <t>3 -3433.347816 191.736284 6710.289919 1509.786110 -1251.951044 17.922537 111.330735 -2398.288547 -1457.532302</t>
  </si>
  <si>
    <t>3 -3269.681632 327.104332 6916.581821 6038.329194 -2238.958914 -937.777428 -1851.835233 -2774.889517 -2208.903512</t>
  </si>
  <si>
    <t>3 -366.864016 49.639800 919.242314 342.905566 -83.796866 -208.999735 -683.101498 -361.247081 392.216323</t>
  </si>
  <si>
    <t>3 -747.357498 159.731622 1280.642938 1096.569170 -460.212153 51.127743 -774.576518 -432.762052 -173.169565</t>
  </si>
  <si>
    <t>3 -438.096203 -154.303440 781.059306 226.864416 -149.434117 -2.681153 -152.674764 -49.015238 -61.726066</t>
  </si>
  <si>
    <t>3 -148.096821 31.781765 223.290725 125.591999 -56.856541 -26.427727 -51.681634 -92.729057 -4.875327</t>
  </si>
  <si>
    <t>3 -742.768377 21.797266 807.642921 448.461652 -126.920296 51.726645 -48.068573 -336.358286 -75.525380</t>
  </si>
  <si>
    <t>3 -2936.372222 562.941711 4420.124962 2659.857074 -861.645806 -394.456523 -849.782497 -1808.678393 -792.018734</t>
  </si>
  <si>
    <t>4 -673.425239 -211.549935 502.438137 1580.108310 -188.040798 -200.989768 -425.238028 -517.096309 133.778750</t>
  </si>
  <si>
    <t>4 -363.153724 32.295765 299.677285 418.980404 -104.220802 57.597468 -125.626125 -135.189942 -80.362189</t>
  </si>
  <si>
    <t>3 -2761.873426 -1137.457317 5371.535823 4540.596503 -1215.726724 -501.491208 -1546.571491 -1340.976138 -1408.064854</t>
  </si>
  <si>
    <t>4 -218.824070 -34.856240 322.719173 372.239578 -115.888931 -30.508288 -136.290067 -179.754434 21.161646</t>
  </si>
  <si>
    <t>3 -1885.721477 146.942277 2989.634635 1920.896184 -218.534803 -400.253595 -1507.002310 -1327.713016 281.717326</t>
  </si>
  <si>
    <t>3 -96.417695 -9.573318 228.713817 160.324394 -62.428852 -17.369655 -69.926036 -79.646870 -53.676491</t>
  </si>
  <si>
    <t>3 2.473241 -28.766891 77.710425 -32.283164 12.259343 -6.646032 -19.948199 -13.318884 8.519374</t>
  </si>
  <si>
    <t>4 -105.423155 2.344092 148.817483 199.319830 -56.702602 33.572072 -88.693586 -78.308633 -54.926342</t>
  </si>
  <si>
    <t>3 -738.337140 35.754353 1414.644780 610.424110 -348.140946 -78.183363 -242.547745 -469.705912 -183.912193</t>
  </si>
  <si>
    <t>3 -99.171564 -28.408917 277.795333 66.581365 -51.051376 -40.329172 -74.253496 -69.087054 17.923271</t>
  </si>
  <si>
    <t>3 -136.130691 19.948579 336.322771 -9.413057 -64.969630 7.078851 -11.408792 -119.850884 -21.579786</t>
  </si>
  <si>
    <t>4 -192.996724 -53.384067 164.310712 321.087248 106.582505 -97.063668 -166.189958 -102.185456 19.835936</t>
  </si>
  <si>
    <t>3 -3893.253401 956.223471 6012.127069 4284.392116 -1568.222198 -724.011481 -916.705389 -2908.867107 -1241.714957</t>
  </si>
  <si>
    <t>3 -2173.759583 -196.792587 3303.758146 1909.439627 -218.088572 -295.240116 -351.593923 -1764.230614 -213.535621</t>
  </si>
  <si>
    <t>3 -201.549219 -63.447500 508.984296 35.526924 67.332838 -60.705038 -285.649873 -139.643018 139.145486</t>
  </si>
  <si>
    <t>3 -15379.008591 3222.710877 24451.566210 11832.006053 -3149.118249 -2821.977007 -9689.648542 -8160.778912 -305.999174</t>
  </si>
  <si>
    <t>3 -64.776048 -11.835246 92.449747 72.645304 13.373504 -27.741404 -28.086860 -35.843773 -10.186540</t>
  </si>
  <si>
    <t>3 -110.649485 6.572127 163.782012 64.485595 -21.829211 -0.605040 -49.338476 -38.152071 -14.266673</t>
  </si>
  <si>
    <t>3 -2071.839442 -141.557928 3585.777646 2150.519258 -1633.504869 97.170236 -598.689307 -1165.075873 -222.812212</t>
  </si>
  <si>
    <t>3 -3028.492034 682.253570 3949.114866 2595.981588 -897.719271 -440.141986 -670.762331 -1429.120429 -761.157514</t>
  </si>
  <si>
    <t>3 -236.871287 -9.393687 211.402385 175.108098 -37.014175 -29.632415 -26.180451 -145.243242 97.821469</t>
  </si>
  <si>
    <t>3 -1752.212655 43.399798 2439.911740 1393.583163 -122.416459 -54.511882 -805.915698 -980.474471 -161.395900</t>
  </si>
  <si>
    <t>3 -1213.227926 99.835626 2471.364507 1410.388874 -654.505122 -125.226920 -358.394576 -1025.618934 -604.629442</t>
  </si>
  <si>
    <t>3 -17.644648 -10.699923 55.947484 32.491171 -3.764412 -12.344903 -27.581669 -19.657918 3.254462</t>
  </si>
  <si>
    <t>3 -218.465407 -12.722699 385.122982 16.444944 23.927188 -14.319925 -18.776410 -118.667081 -42.546373</t>
  </si>
  <si>
    <t>3 -86.374659 -16.437526 153.623240 107.893022 -23.976664 -25.065830 -61.141047 -67.892914 19.370466</t>
  </si>
  <si>
    <t>3 -18133.579823 5093.368372 19932.588693 14325.394464 1904.348470 -5763.112198 -6250.663205 -11532.262610 423.802590</t>
  </si>
  <si>
    <t>4 -1136.853213 -19.040339 1656.599727 2022.754533 -538.068320 -17.633331 -1319.637860 -651.299810 3.163737</t>
  </si>
  <si>
    <t>3 -4573.819868 1110.927195 6391.328072 3938.172174 -1222.911278 -62.799669 -1870.565471 -2612.080213 -1098.281928</t>
  </si>
  <si>
    <t>3 -623.198295 -138.300115 1411.706117 714.557014 -241.901311 -154.726565 -354.425257 -429.645657 -184.075159</t>
  </si>
  <si>
    <t>4 -465.483390 -85.463882 467.068910 520.144568 -23.300088 -5.609246 -147.793319 -155.510433 -104.059609</t>
  </si>
  <si>
    <t>4 -247.524682 -14.252099 107.649766 409.813396 -87.465233 -28.234015 -228.835231 -122.264644 211.109816</t>
  </si>
  <si>
    <t>3 -1042.856083 143.223964 1065.062299 881.100700 -60.679966 -112.820078 -123.246817 -627.806917 -121.989915</t>
  </si>
  <si>
    <t>3 -20.348651 -16.036194 79.603557 -14.785815 -0.933730 -14.533323 -42.232551 -29.549216 58.815182</t>
  </si>
  <si>
    <t>3 -260.835924 6.731972 415.966044 198.978740 -70.882235 -7.010931 -91.500161 -144.449999 -47.000378</t>
  </si>
  <si>
    <t>4 -13332.539102 3342.453190 13382.400425 17707.497036 -5873.498349 -1718.263184 -1764.904061 -7261.404548 -4481.830483</t>
  </si>
  <si>
    <t>4 -39.722694 -14.744459 92.253718 96.032342 -30.483715 -2.929120 -41.064446 -47.954043 -11.388194</t>
  </si>
  <si>
    <t>3 -1622.942467 193.160115 2710.264028 2241.895756 -884.164370 -255.764624 -1017.917223 -1279.756128 -84.791634</t>
  </si>
  <si>
    <t>3 -187.074335 -7.926096 261.686440 171.741999 -50.135410 -4.585018 0.308478 -143.552942 -40.465718</t>
  </si>
  <si>
    <t>3 -108.126503 -27.287445 246.314870 115.338716 -26.191196 -19.057615 -91.976357 -81.396738 -7.620296</t>
  </si>
  <si>
    <t>3 -1290.917615 1.928723 1990.740194 1225.057971 -338.473738 217.508274 -522.060240 -832.024545 -451.776792</t>
  </si>
  <si>
    <t>4 -960.532075 195.624580 990.431008 1247.000221 -363.910866 102.601880 -363.320794 -525.249210 -322.652027</t>
  </si>
  <si>
    <t>3 -1510.324789 -96.667302 2105.771373 1052.414460 -251.933201 51.331712 8.992345 -840.608982 -518.993068</t>
  </si>
  <si>
    <t>3 -285.321525 23.357958 801.522533 122.370024 225.673848 -269.511962 -270.879501 -289.597670 -57.618194</t>
  </si>
  <si>
    <t>3 -4130.330559 983.306452 5417.859493 3609.791650 -1642.283288 -171.772870 -485.708120 -2084.764022 -1496.116883</t>
  </si>
  <si>
    <t>3 -7490.841391 915.164445 11101.214702 7148.937324 -2628.820505 -212.696110 -3251.462565 -3746.778009 -1834.802787</t>
  </si>
  <si>
    <t>3 -3440.977377 705.113875 6474.683464 4121.852218 -1976.818608 -236.753087 -2057.541695 -2759.481237 -830.085787</t>
  </si>
  <si>
    <t>3 -353.063259 14.604118 876.359954 503.944310 -238.242253 -82.822982 -183.561529 -318.442093 -218.778333</t>
  </si>
  <si>
    <t>3 -922.294929 126.622925 1353.124040 561.725075 -334.332209 -6.839211 -16.827028 -451.752934 -309.431996</t>
  </si>
  <si>
    <t>4 -240.004833 -26.534047 245.736011 403.148302 -132.578527 -71.707677 -150.860035 -152.980352 125.778584</t>
  </si>
  <si>
    <t>3 -101.922433 0.713370 125.870629 58.341061 -35.868134 -12.011350 -37.961622 -29.375064 32.212532</t>
  </si>
  <si>
    <t>3 -22.975288 -17.939140 55.193212 21.109900 12.304995 -14.479683 -45.135654 -19.767744 31.688569</t>
  </si>
  <si>
    <t>3 -184.225412 3.816443 389.520209 168.783020 -64.556167 -18.641255 -135.480956 -120.130633 -39.088336</t>
  </si>
  <si>
    <t>3 -324.031458 -105.056655 709.305423 383.625878 -115.839077 25.840695 -69.993188 -95.827298 -408.030695</t>
  </si>
  <si>
    <t>3 -3022.727359 -139.917586 4011.323758 2442.740787 -329.825279 -257.500977 -841.740211 -1438.064709 -424.331750</t>
  </si>
  <si>
    <t>3 -1093.158009 174.888001 989.796876 -276.653257 459.922906 206.784897 -447.361684 20.221989 -34.454028</t>
  </si>
  <si>
    <t>4 -9171.593343 -920.247771 11672.471212 13951.239798 -2771.455743 -2007.747362 -598.806647 -6319.322981 -3834.640090</t>
  </si>
  <si>
    <t>3 -140.025027 31.079119 207.199728 156.313813 -42.496866 -24.939100 -67.158453 -131.982279 12.007376</t>
  </si>
  <si>
    <t>3 -71.309034 -18.203513 62.460885 54.927765 -9.562706 -6.487538 -5.581716 -22.867783 16.622967</t>
  </si>
  <si>
    <t>3 -1988.775832 -322.909699 5178.168387 2123.430415 -1186.951210 -842.881256 13.419481 -1719.709192 -1253.815240</t>
  </si>
  <si>
    <t>3 -64.451933 -5.156477 93.187249 68.047553 -8.316512 -7.982862 -5.127277 -84.412639 14.211979</t>
  </si>
  <si>
    <t>3 -771.588222 53.753634 845.818258 795.724498 -23.922730 -74.154902 -516.483928 -281.442265 -27.710165</t>
  </si>
  <si>
    <t>3 -522.508255 -29.895570 1619.531561 417.153014 -444.957925 -188.128689 -456.239598 -701.130644 306.167643</t>
  </si>
  <si>
    <t>3 -651.095181 -137.350381 1871.880863 588.769745 -281.514286 -362.220849 -435.484968 -838.684734 245.679740</t>
  </si>
  <si>
    <t>3 -115.908951 12.948786 264.066500 158.918669 -70.824251 -35.521319 -61.216060 -113.973338 -38.490952</t>
  </si>
  <si>
    <t>3 -45.049495 -12.732988 154.955281 29.694760 -31.569809 -8.001721 -27.696781 -42.528312 -17.071488</t>
  </si>
  <si>
    <t>3 -192.927030 10.522204 311.289192 255.472529 -71.234622 -19.851837 -89.765389 -152.354585 -51.153445</t>
  </si>
  <si>
    <t>3 -54.323349 -15.205864 138.384031 47.142083 -29.357852 -12.491349 -12.911011 -37.282708 -23.954756</t>
  </si>
  <si>
    <t>3 -193.368141 -14.342112 270.274061 114.881059 -6.432728 -55.831615 -31.713480 -120.267263 36.794961</t>
  </si>
  <si>
    <t>3 -92.756131 -38.447809 255.834486 73.439356 -5.641153 -0.006133 -152.955869 -57.240630 17.771317</t>
  </si>
  <si>
    <t>3 -7592.674606 746.263566 6749.617555 6025.307139 -1061.800006 245.577838 310.931642 -3272.832004 -2150.472283</t>
  </si>
  <si>
    <t>3 -65.385635 -12.017043 65.442877 21.151760 20.183501 -1.097138 15.652043 -30.589136 -13.342646</t>
  </si>
  <si>
    <t>3 -2223.665100 134.283071 4020.353184 1198.269665 -1042.716274 -10.593912 133.523285 -1520.130679 -689.339390</t>
  </si>
  <si>
    <t>3 -7309.427014 1537.089774 8843.699393 8049.947049 -3235.230755 -10.893442 -1223.943236 -4574.524524 -2076.753074</t>
  </si>
  <si>
    <t>3 -600.217498 77.159547 1029.731009 492.155943 -84.409802 -214.941913 -252.380386 -478.187049 31.082841</t>
  </si>
  <si>
    <t>3 -106.259020 -28.455382 163.023517 102.707706 -47.817869 -15.237874 17.739136 -67.281120 -18.419867</t>
  </si>
  <si>
    <t>4 -65.885737 -9.825164 70.028725 192.924298 -36.495693 -15.321093 -51.105733 -60.129710 -24.190822</t>
  </si>
  <si>
    <t>3 -790.935794 -563.364293 1307.496142 1197.516460 1048.157324 -619.974126 -450.764459 -866.494342 -261.641039</t>
  </si>
  <si>
    <t>3 -808.399371 122.467343 1336.323040 447.399177 -105.851095 -191.197593 13.921528 -486.706187 -327.967925</t>
  </si>
  <si>
    <t>3 -137.990249 24.441219 157.362285 156.393680 -54.473978 6.932800 -47.315011 -71.150397 -34.201666</t>
  </si>
  <si>
    <t>3 -521.449939 31.490447 669.003651 552.640727 -150.488242 -154.859281 -300.919619 -278.299162 152.875977</t>
  </si>
  <si>
    <t>3 -732.819950 199.851370 738.663192 684.462792 -204.396017 11.344336 -177.343596 -365.191589 -154.576443</t>
  </si>
  <si>
    <t>3 -323.967190 54.140539 382.843592 345.457754 -137.587414 43.983856 -108.682433 -170.055875 -86.135689</t>
  </si>
  <si>
    <t>3 -1028.679031 317.478312 1587.986331 1227.264114 -527.735191 -162.246635 -218.005881 -822.154295 -373.913792</t>
  </si>
  <si>
    <t>3 -6616.671858 -172.683988 7696.384167 3909.610748 -603.204977 1008.821046 -1866.379579 -2529.111511 -826.829987</t>
  </si>
  <si>
    <t>4 -6589.143567 -2524.996790 7096.573839 8662.251274 718.561251 -485.558691 -2841.052517 -2541.018190 -1495.714610</t>
  </si>
  <si>
    <t>4 -899.240817 -40.589472 978.848856 1064.926338 -348.989974 2.728547 125.479331 -500.143867 -383.030364</t>
  </si>
  <si>
    <t>4 -369.024511 21.124592 353.348857 455.007192 57.937393 -105.965650 -252.793547 -248.245750 88.606392</t>
  </si>
  <si>
    <t>4 -517.653915 -459.275956 877.572780 1075.608437 -192.438450 -119.433146 -550.174030 -278.208048 163.991072</t>
  </si>
  <si>
    <t>3 -1254.623423 -32.761954 1654.998005 295.674547 -251.318025 78.119729 316.051213 -262.162875 -543.992953</t>
  </si>
  <si>
    <t>3 -461.904491 86.359202 441.656261 380.656632 -163.361998 57.337185 -58.009841 -104.383241 -178.352332</t>
  </si>
  <si>
    <t>3 -1138.376899 28.909135 3700.792937 1333.123886 -789.577166 -387.957460 -940.657328 -1458.740080 -347.526301</t>
  </si>
  <si>
    <t>3 -256.425544 5.223854 839.428463 223.095732 -130.540211 -106.640703 -175.921986 -304.035839 -94.186982</t>
  </si>
  <si>
    <t>3 -3089.001919 224.563243 4278.832378 3558.940050 -789.203409 -477.537257 -1465.335876 -1505.478565 -735.792584</t>
  </si>
  <si>
    <t>3 -1406.154544 137.189002 3337.016229 2079.553736 -1009.270618 -335.382237 -662.804583 -1202.796415 -937.360874</t>
  </si>
  <si>
    <t>3 -19.363393 -6.850284 47.460306 27.953191 -5.609323 -11.724971 -24.384644 -22.683692 15.202027</t>
  </si>
  <si>
    <t>4 -166.572311 25.248974 194.838819 256.493250 -100.726987 -34.187943 -31.928046 -154.457100 11.288427</t>
  </si>
  <si>
    <t>3 -9.827259 -8.996318 51.029421 24.590201 -7.545200 -9.226793 -36.332163 -21.325188 17.633039</t>
  </si>
  <si>
    <t>3 -34.048579 3.142069 55.523228 24.844361 -10.134934 -3.388903 -14.431118 -34.210117 12.703481</t>
  </si>
  <si>
    <t>3 -39.197874 -20.084100 53.823257 50.323579 0.958368 1.394033 -15.585195 -46.191759 14.559092</t>
  </si>
  <si>
    <t>3 -1542.240648 143.745729 3096.442608 1907.248121 -691.514140 -194.248491 -671.374609 -1447.280559 -600.797213</t>
  </si>
  <si>
    <t>3 -198.294592 -5.065441 427.884338 355.157857 -141.140435 -34.010217 -167.563054 -174.642706 -62.328267</t>
  </si>
  <si>
    <t>4 -32.431726 -19.460651 27.503755 36.284425 4.620514 8.995647 -3.727494 -16.152223 -5.632600</t>
  </si>
  <si>
    <t>4 -1265.688308 249.010624 1741.272581 1787.560937 -673.097129 -68.284782 -347.643501 -818.718206 -604.419937</t>
  </si>
  <si>
    <t>4 -709.819972 -587.856733 717.135157 852.077089 285.411102 26.847647 -243.523590 -122.657823 -217.624575</t>
  </si>
  <si>
    <t>3 -64.267447 -18.425404 134.902456 26.632647 -5.257163 -33.474206 -20.928424 -58.879528 39.694514</t>
  </si>
  <si>
    <t>3 -523.167273 -48.231701 1110.704790 591.668740 -46.940154 -117.748330 -432.721122 -339.861212 -193.709006</t>
  </si>
  <si>
    <t>3 -64.517810 -80.052297 229.821615 111.619626 -52.823671 -36.081359 -3.532307 -18.434402 -86.001459</t>
  </si>
  <si>
    <t>3 -137.127227 -4.596756 234.327075 74.280742 -46.348545 15.762993 -29.551583 -90.184303 -16.563360</t>
  </si>
  <si>
    <t>4 -782.778356 49.906035 1188.649839 1223.329516 -456.367569 -77.385371 -347.073016 -612.962925 -185.320920</t>
  </si>
  <si>
    <t>4 -215.111442 -1.185696 258.837957 434.444330 -114.551708 -20.159248 -198.353053 -103.275768 -40.647021</t>
  </si>
  <si>
    <t>4 -108.229141 -3.496063 148.009340 160.838807 -51.883242 -1.744958 -43.388669 -49.626551 -50.480302</t>
  </si>
  <si>
    <t>4 -177.002400 19.671588 309.857471 337.480236 -127.057117 -56.467251 -160.497302 -123.331873 -22.655347</t>
  </si>
  <si>
    <t>4 -2619.599437 -75.204525 2857.645178 3047.498908 114.315853 -273.868688 -764.306660 -1820.672055 -465.824155</t>
  </si>
  <si>
    <t>5 -89.003946 -52.587522 68.423780 30.082759 237.915987 -103.054035 -46.990959 -105.080396 60.290573</t>
  </si>
  <si>
    <t>4 -2876.382893 -185.582965 2786.322738 2907.930419 -145.859619 -256.493170 -974.132067 -1030.652332 -225.182056</t>
  </si>
  <si>
    <t>3 -1912.608640 248.088541 2799.380080 1829.900054 -388.332688 -386.011451 -2238.396155 -1712.694506 1760.672560</t>
  </si>
  <si>
    <t>4 -3805.181003 5.110586 3237.426485 3718.682076 -798.965763 902.226029 -325.415987 -1377.959195 -1555.961663</t>
  </si>
  <si>
    <t>3 -99.814950 -17.203789 113.101305 66.295430 -29.466220 -27.969831 -47.701053 -15.618371 58.376532</t>
  </si>
  <si>
    <t>3 -32.120253 -12.422894 69.979216 57.779281 12.384693 13.480814 -44.641771 -67.159161 2.719417</t>
  </si>
  <si>
    <t>3 -106.962809 -17.005633 243.978302 127.508410 -43.116574 -32.515860 -65.541269 -91.908225 -14.438528</t>
  </si>
  <si>
    <t>3 -2005.201704 559.648788 2907.639469 2900.967176 -868.971383 -89.669938 -769.675282 -2173.654837 -461.096713</t>
  </si>
  <si>
    <t>3 -41.020912 6.447794 126.551202 102.780526 -53.927025 -1.015948 -45.588113 -62.513359 -31.715165</t>
  </si>
  <si>
    <t>3 -460.851734 -93.336507 697.523075 593.534270 -108.646798 -29.951827 -231.163860 -354.325999 -12.786909</t>
  </si>
  <si>
    <t>4 -242.376456 18.183221 389.841310 421.935768 -58.976385 48.693942 -254.829894 -271.560408 -50.914341</t>
  </si>
  <si>
    <t>4 -464.610805 -59.249234 605.922144 776.813687 -191.902835 3.736598 -383.876910 -288.626304 1.786936</t>
  </si>
  <si>
    <t>3 -337.548845 -95.589163 672.088317 505.616422 -17.938951 -115.851550 -145.653660 -116.704111 -348.429776</t>
  </si>
  <si>
    <t>3 -3808.654737 -541.281785 4044.225154 3719.056124 13.785761 -118.175317 -1078.705139 -1942.284012 -288.015612</t>
  </si>
  <si>
    <t>3 -6369.921870 1016.657543 9657.237336 3321.044091 22.455005 -2078.783142 -4377.115625 -3181.785605 1990.091551</t>
  </si>
  <si>
    <t>3 -326.848814 -65.294162 818.602215 91.265748 -265.389768 50.155302 135.090231 -161.907976 -275.681588</t>
  </si>
  <si>
    <t>3 -394.734113 -2.201586 484.951516 305.995627 14.171587 -23.582611 -206.762659 -164.987682 -12.855927</t>
  </si>
  <si>
    <t>4 -105.852033 -9.767229 113.446350 132.494020 6.157622 -13.418782 -27.009974 -68.079106 -27.970877</t>
  </si>
  <si>
    <t>3 -217.494727 13.499807 164.735301 155.960599 -5.734508 -10.611843 -49.906494 -69.953548 19.502374</t>
  </si>
  <si>
    <t>3 -32.645966 -4.858289 73.502899 42.452250 -12.918058 -16.544516 -14.756761 -33.293498 -0.938659</t>
  </si>
  <si>
    <t>4 -287.781784 44.768211 462.043002 509.060595 -144.310998 -94.821298 -70.665481 -274.320002 -143.973838</t>
  </si>
  <si>
    <t>3 -26.104065 0.452800 103.318171 23.443870 -10.830337 -20.792789 -64.650815 -34.590250 29.753161</t>
  </si>
  <si>
    <t>3 -63.410719 -8.812016 142.498539 -5.869789 20.716205 -29.172258 -55.585711 -48.694041 48.328978</t>
  </si>
  <si>
    <t>3 -7777.681965 151.004373 19215.606062 4988.235579 -3366.514378 -1003.532464 -5658.162190 -4473.730992 -2075.266657</t>
  </si>
  <si>
    <t>3 -2114.701170 86.739014 3293.510152 2248.821180 -881.035336 79.149633 -1456.611276 -677.683395 -578.223875</t>
  </si>
  <si>
    <t>3 -36.080496 -27.122512 42.139768 28.688595 1.788348 -2.558372 -30.220225 9.831380 13.533117</t>
  </si>
  <si>
    <t>3 -2470.910109 -1286.898063 2938.668670 2257.481329 101.927568 685.194652 -1274.423036 82.327543 -1033.408747</t>
  </si>
  <si>
    <t>3 -350.057715 -109.762150 467.885928 237.207973 4.966257 3.102568 19.305579 -203.570342 -69.084594</t>
  </si>
  <si>
    <t>3 -9.943334 -7.917892 54.998708 14.528462 -3.693926 -9.420654 -35.791532 -19.932140 17.171900</t>
  </si>
  <si>
    <t>4 -1122.012237 6.541788 803.627670 859.508323 -114.812141 58.245433 341.517920 -447.541261 -385.091650</t>
  </si>
  <si>
    <t>3 -31.870481 -6.464860 46.817912 44.599866 -11.961306 -9.701010 -12.845398 -24.972264 6.396876</t>
  </si>
  <si>
    <t>3 -9.918524 -4.872091 28.018522 24.785002 9.431607 -13.832141 -28.668718 -17.702504 12.758372</t>
  </si>
  <si>
    <t>3 -1097.656313 -81.449042 1253.971198 1044.434750 -172.572558 -11.093297 -275.582639 -551.480830 -108.586590</t>
  </si>
  <si>
    <t>3 -7934.017146 1153.225561 14804.673671 6324.729061 -1391.091315 -2495.397144 -5032.193812 -4556.059329 -874.030190</t>
  </si>
  <si>
    <t>3 -239.967976 -75.901378 641.087503 328.563937 -101.380168 -107.469268 -234.055781 -243.457188 32.577481</t>
  </si>
  <si>
    <t>4 -2586.430237 644.979191 1679.572712 3294.270574 -1242.012525 181.934989 157.334023 -1026.019467 -1103.640036</t>
  </si>
  <si>
    <t>3 -163.449065 -1.509734 623.422003 257.381536 -181.103129 -72.293569 -124.668469 -258.860104 -78.921866</t>
  </si>
  <si>
    <t>3 -1741.572250 297.522996 2026.258198 1843.313771 -432.729494 -16.950442 -796.090551 -807.642605 -372.131094</t>
  </si>
  <si>
    <t>3 -137.715994 2.282603 236.142214 176.100180 -55.624152 -34.433619 -68.177409 -109.481088 -9.095383</t>
  </si>
  <si>
    <t>3 -14.661634 -2.952541 39.751257 27.188473 -11.034081 -3.830953 -23.625277 -21.172237 10.336618</t>
  </si>
  <si>
    <t>3 -107.132201 -2.055512 264.987330 91.209825 -53.508239 -3.262204 -34.762308 -91.600103 -63.877325</t>
  </si>
  <si>
    <t>3 -7548.199190 1452.004266 8331.521830 7183.565486 -2522.534847 129.700602 -1512.599643 -3647.155543 -1866.392500</t>
  </si>
  <si>
    <t>3 -70.100705 -51.025637 139.002716 41.788748 12.370968 -34.370698 -82.038457 -19.163458 63.535960</t>
  </si>
  <si>
    <t>6 -1745.709299 -363.387705 1125.093317 1040.738073 -153.013764 1503.533795 -265.468143 -870.964772 -270.836962</t>
  </si>
  <si>
    <t>3 -119.152081 18.935895 115.733029 94.240223 -26.403362 2.654312 -41.148040 -37.627805 -7.233696</t>
  </si>
  <si>
    <t>3 -469.110609 -106.205203 847.468799 823.499682 -200.024167 -61.279834 -580.704926 -280.090684 26.437017</t>
  </si>
  <si>
    <t>3 -1005.713087 169.232543 1734.640845 1250.378304 -324.984863 -133.147971 -500.336530 -673.978241 -516.105779</t>
  </si>
  <si>
    <t>3 -1769.106248 -272.361384 3409.593502 1842.902323 -502.856704 -997.563270 564.149839 -1658.989660 -615.809691</t>
  </si>
  <si>
    <t>3 -70.415248 -12.884877 172.541362 77.882046 -37.266537 -17.052541 -24.111330 -84.157802 -4.535944</t>
  </si>
  <si>
    <t>3 -234.472384 18.635123 638.654629 218.853518 -169.974624 -44.362319 -78.121532 -224.514591 -124.700009</t>
  </si>
  <si>
    <t>3 -84.379160 -21.772744 141.189298 125.501109 -37.012180 -65.565119 21.943159 -75.421965 -4.484498</t>
  </si>
  <si>
    <t>3 -7810.059692 1117.870138 10741.293440 6561.200217 -1895.521255 -1130.201915 -678.317428 -4661.388484 -2244.960146</t>
  </si>
  <si>
    <t>4 -93.339954 -16.833871 86.924269 89.933330 6.407317 25.239919 -43.205037 -44.053503 -11.073012</t>
  </si>
  <si>
    <t>4 -823.126538 -41.276504 778.240482 1173.850619 -163.743327 64.058517 -303.099657 -412.861256 -272.050693</t>
  </si>
  <si>
    <t>3 -477.076969 -25.998207 1182.066113 458.817506 -157.515052 -153.354086 -594.703361 -639.050781 406.804787</t>
  </si>
  <si>
    <t>3 -84.657514 -9.113539 117.106610 96.737355 -54.642044 0.561117 -8.068221 -47.486407 -10.439217</t>
  </si>
  <si>
    <t>3 -4600.290431 499.465729 5625.442324 1486.926797 541.469880 -646.220285 -1544.229718 -1717.899055 355.264289</t>
  </si>
  <si>
    <t>3 -2018.463889 556.907388 2132.384732 1955.814703 -932.135793 -15.971370 -234.112113 -939.188216 -505.251187</t>
  </si>
  <si>
    <t>4 -886.688786 86.421688 830.930448 1253.998319 -301.606771 -30.219992 -364.713863 -515.398143 -72.733411</t>
  </si>
  <si>
    <t>3 -33.727201 -22.350759 79.310055 -7.740866 13.282320 -15.468428 -19.836934 -19.702723 26.233568</t>
  </si>
  <si>
    <t>4 -875.439221 178.868591 705.245014 846.753546 -356.914635 98.318946 -90.527284 -223.376033 -282.933691</t>
  </si>
  <si>
    <t>3 -316.741174 41.346013 456.500190 290.611799 -61.916894 -11.042694 -88.793955 -234.546067 -75.419899</t>
  </si>
  <si>
    <t>3 -12264.048953 -1058.587722 11338.464651 7625.771499 -1100.406675 1292.398050 1228.478303 -5047.256971 -2015.011097</t>
  </si>
  <si>
    <t>4 -1710.980342 404.103900 1525.847085 2199.699196 -736.655600 -171.649318 -524.316395 -635.293351 -350.776042</t>
  </si>
  <si>
    <t>3 -3128.622408 658.753020 3099.894776 2934.496602 -958.196034 252.621335 -388.015495 -1579.233344 -891.722733</t>
  </si>
  <si>
    <t>4 -784.812679 -122.595195 955.342930 1488.349187 -305.834972 -9.097391 -486.847899 -506.041045 -228.472474</t>
  </si>
  <si>
    <t>3 -186.054545 35.594926 225.631963 202.656661 -76.765099 6.679067 -69.220509 -106.540211 -31.984172</t>
  </si>
  <si>
    <t>3 -976.741640 -191.895600 1362.962965 819.083051 -133.629988 -87.668350 118.581935 -641.707752 -269.000331</t>
  </si>
  <si>
    <t>4 -150.931960 -53.702048 152.351407 152.436925 21.711766 73.603145 -35.108945 -106.693973 -53.668148</t>
  </si>
  <si>
    <t>4 -75.388002 10.691637 48.195285 91.443671 41.327442 -23.985499 -28.365502 -35.921678 -27.998696</t>
  </si>
  <si>
    <t>4 -102.658502 5.921972 126.249783 164.182146 -49.729692 14.807042 -50.742748 -89.953659 -18.077522</t>
  </si>
  <si>
    <t>4 -938.167697 224.022450 749.250890 1044.112778 -152.231682 -38.431273 -242.623889 -488.757178 -157.181638</t>
  </si>
  <si>
    <t>4 -461.267961 60.612890 609.850649 610.567270 -198.676803 33.377087 -238.269149 -311.939324 -104.259407</t>
  </si>
  <si>
    <t>3 -607.697495 -125.239369 1255.088841 881.017546 -406.336651 -67.351788 -597.029730 -409.582521 77.121712</t>
  </si>
  <si>
    <t>3 -71.830948 9.410375 117.320889 84.543853 -34.042256 -3.038347 -45.845135 -43.952570 -12.566371</t>
  </si>
  <si>
    <t>3 -2218.733930 447.858354 3041.733767 1742.042017 -451.936768 -334.514140 -655.886973 -1460.004482 -110.593107</t>
  </si>
  <si>
    <t>3 -6289.407352 367.758390 7520.603025 6752.451497 -1503.924500 68.471818 -1679.761430 -3781.872332 -1454.370786</t>
  </si>
  <si>
    <t>3 -339.403835 33.946628 523.963714 500.615277 -171.283418 -9.518504 -192.618323 -198.555230 -147.149451</t>
  </si>
  <si>
    <t>4 -1529.440737 65.389270 1324.718048 1392.271561 -399.681664 -418.881686 812.201080 -693.116480 -553.488700</t>
  </si>
  <si>
    <t>3 -17.165563 -8.544822 48.810272 7.714444 -12.815921 -2.156747 -13.834884 -9.723356 7.716200</t>
  </si>
  <si>
    <t>4 -495.203676 38.585710 549.455494 666.113227 -167.292242 -42.530373 -244.273664 -275.168855 -29.690530</t>
  </si>
  <si>
    <t>3 -3148.374042 -559.451080 4231.643432 3281.716890 -749.977628 -339.839141 -344.696079 -1638.120639 -732.953212</t>
  </si>
  <si>
    <t>4 -116.187194 21.341824 76.350177 135.377807 36.217642 -81.022184 -51.869326 -123.322792 103.112750</t>
  </si>
  <si>
    <t>3 -120.996437 0.610404 259.417552 141.113117 -36.606536 -41.716199 -148.704449 -97.338454 44.218485</t>
  </si>
  <si>
    <t>4 -266.526282 41.831360 265.841987 353.227949 -64.313938 18.099962 -188.987453 -154.548389 -4.630259</t>
  </si>
  <si>
    <t>3 -1649.302044 33.186595 3138.503025 1573.591024 164.953798 -454.248901 -918.209785 -1338.684619 -549.795227</t>
  </si>
  <si>
    <t>3 -297.716287 15.392288 459.210656 209.891826 -60.263168 19.578055 -226.140563 -112.826431 -7.130355</t>
  </si>
  <si>
    <t>3 -94.841321 -12.470660 171.643741 147.996933 -68.683597 -11.397803 -65.714743 -55.651738 -10.881873</t>
  </si>
  <si>
    <t>3 -30.532670 -8.136495 78.821392 52.515432 -15.746714 -12.015877 -50.507315 -31.140955 16.742644</t>
  </si>
  <si>
    <t>4 -4761.734790 631.554337 4595.747913 4945.729039 -1733.193428 -80.636978 -907.207251 -1720.794977 -969.486492</t>
  </si>
  <si>
    <t>3 -927.720665 -90.133763 3638.642731 1014.587909 -885.014157 -364.848779 -1019.718262 -1242.128004 -123.683162</t>
  </si>
  <si>
    <t>3 -615.815223 6.746982 1302.065414 494.728034 -190.535840 -127.405027 -166.206978 -489.074024 -214.507000</t>
  </si>
  <si>
    <t>4 -4661.174459 -291.876754 5489.518208 6933.528283 -404.321279 -1303.198312 -996.860703 -2774.988821 -1990.678409</t>
  </si>
  <si>
    <t>3 -346.688390 -17.449861 690.690901 186.277266 -35.378404 -43.995665 -326.725562 -212.123006 105.389107</t>
  </si>
  <si>
    <t>3 -5408.172518 225.514063 11044.224183 7341.337940 -3110.370299 305.746945 -4326.880906 -3866.516474 -2204.926495</t>
  </si>
  <si>
    <t>3 -3236.672224 750.210023 5919.586422 928.134381 -643.249836 -406.915780 -1448.128765 -1716.126214 -146.890860</t>
  </si>
  <si>
    <t>4 -1489.473334 289.246900 1592.579883 2150.148078 -829.542176 22.104169 -496.867540 -570.883895 -667.320333</t>
  </si>
  <si>
    <t>3 -473.166140 84.993678 949.152200 560.455844 -215.071006 -107.513812 -260.283481 -381.556312 -157.013698</t>
  </si>
  <si>
    <t>3 -2674.548885 117.312978 3226.358325 2682.530661 -758.520994 259.612755 -1177.100707 -993.181117 -682.493428</t>
  </si>
  <si>
    <t>4 -1246.582789 -275.482125 1162.173643 1454.415424 464.243358 -446.783279 -297.188764 -656.883441 -157.941252</t>
  </si>
  <si>
    <t>3 -2888.311635 67.636066 4750.371225 3586.286109 -1313.245941 286.045192 -1815.970765 -2104.296036 -568.547073</t>
  </si>
  <si>
    <t>3 -150.886001 -4.011460 212.189274 197.633147 5.430940 -67.076841 -175.079796 -94.102729 75.900419</t>
  </si>
  <si>
    <t>3 -372.359681 -32.283889 747.829052 428.848143 -98.001595 -45.576685 -351.296339 -241.916759 -35.247742</t>
  </si>
  <si>
    <t>3 -1867.952647 -38.176400 3708.687326 1932.131603 -199.051467 -931.102010 -522.979867 -1573.216831 -508.353149</t>
  </si>
  <si>
    <t>3 -101.886832 -11.214192 181.302966 126.009669 -22.791893 -19.108547 -74.971145 -83.361326 6.019443</t>
  </si>
  <si>
    <t>3 -153.484697 -38.179365 208.033405 136.358805 -26.609051 -20.956871 -19.424105 -69.103244 -16.637434</t>
  </si>
  <si>
    <t>3 -42.013703 -8.563475 76.923360 69.863846 -23.477948 -6.380976 -41.613025 -13.507893 -11.230863</t>
  </si>
  <si>
    <t>3 -4458.913721 -145.424798 6373.655321 1837.716240 546.424759 -87.742880 -1158.504979 -2653.132445 -254.156403</t>
  </si>
  <si>
    <t>3 -172.913496 -20.656328 369.180785 223.311130 -148.400115 -15.566200 -82.013738 -133.773473 -19.170332</t>
  </si>
  <si>
    <t>3 -553.194879 72.245590 1563.021522 486.976423 -321.509434 -202.430940 -490.336462 -526.680836 -28.099882</t>
  </si>
  <si>
    <t>3 -31.774165 -1.740279 82.044478 39.225033 -18.247090 0.780003 -28.725648 -48.864651 7.301633</t>
  </si>
  <si>
    <t>4 -1599.450352 -44.376233 2042.127317 2215.479618 87.030448 -323.937817 -980.831130 -921.301128 -474.772450</t>
  </si>
  <si>
    <t>3 -613.248101 -192.911985 1637.280524 894.726097 -390.968517 -103.279962 -533.460089 -524.984536 -173.167473</t>
  </si>
  <si>
    <t>3 -555.075367 20.389523 1081.164607 529.584576 -162.931403 -108.640828 -194.046511 -412.521209 -197.931803</t>
  </si>
  <si>
    <t>4 -527.144989 53.985911 502.383871 579.966785 -148.951789 -15.401479 -54.944111 -284.194439 -105.705154</t>
  </si>
  <si>
    <t>3 -503.022074 -7.553806 798.732455 498.756102 -172.675216 -31.024939 -56.211535 -290.812222 -236.192313</t>
  </si>
  <si>
    <t>4 -133.348248 -25.281772 94.285502 247.043171 -33.988996 19.299745 -66.958155 -114.427186 13.374714</t>
  </si>
  <si>
    <t>3 -3604.861616 758.646299 5594.335269 3947.162436 -1414.295976 -159.208248 -1015.530699 -3035.539988 -1070.735766</t>
  </si>
  <si>
    <t>4 -13370.453698 2275.154043 16489.561502 17975.317631 -7187.728524 -1041.888988 -3971.731901 -4352.246690 -6816.057068</t>
  </si>
  <si>
    <t>4 -209.445809 43.460860 252.731088 430.968175 -103.295403 -109.108039 -14.368597 -237.727257 -53.215852</t>
  </si>
  <si>
    <t>3 -212.284259 -33.528838 400.675537 230.657475 -54.907465 -37.223650 -113.409163 -158.460334 -21.524395</t>
  </si>
  <si>
    <t>3 -148.666551 22.676984 241.037848 76.952376 -33.308457 1.053355 -41.628076 -77.146089 -40.972935</t>
  </si>
  <si>
    <t>3 -544.944219 81.667321 768.633791 380.911972 -271.743273 -26.260050 -231.706858 -331.596366 175.034141</t>
  </si>
  <si>
    <t>3 -54.868482 2.066654 85.024617 32.428942 -9.171659 -15.400692 -22.034707 -35.543161 17.497269</t>
  </si>
  <si>
    <t>3 -663.444618 44.987974 735.100842 602.420034 -130.686256 22.047296 -180.923817 -371.358851 -58.153324</t>
  </si>
  <si>
    <t>3 -488.960799 -187.172475 506.793886 40.654344 223.277868 128.041238 244.566676 -155.820910 -311.387210</t>
  </si>
  <si>
    <t>4 -718.297591 153.548235 787.763628 845.936216 -250.174879 79.462444 -369.611629 -308.557286 -220.077266</t>
  </si>
  <si>
    <t>3 -3173.086762 717.654136 5193.426601 3467.782962 -1269.002820 -613.526026 -1309.313387 -2383.360884 -630.612411</t>
  </si>
  <si>
    <t>3 -920.424451 38.162887 1481.719312 1155.644000 -371.862798 -10.571720 -603.473306 -731.473318 -37.740079</t>
  </si>
  <si>
    <t>3 -2901.516179 -1468.073408 3597.725706 2704.196265 1116.618733 -802.508124 1244.798196 -2085.367316 -1405.948672</t>
  </si>
  <si>
    <t>3 -477.855209 68.603106 920.103156 663.455336 -295.782082 -102.186700 -164.464014 -361.374283 -250.501980</t>
  </si>
  <si>
    <t>3 -632.759545 117.452479 1302.680701 843.031743 -417.724944 -35.973573 -296.098271 -461.993993 -418.618678</t>
  </si>
  <si>
    <t>3 -32.855251 -15.640445 89.927127 42.306573 -14.200014 -4.990696 -46.814019 -35.570794 17.836797</t>
  </si>
  <si>
    <t>3 -6893.633552 -554.084743 13226.104402 8842.737919 -3584.892213 -1485.441695 -5226.023993 -3549.143855 -775.731055</t>
  </si>
  <si>
    <t>4 -2616.087318 426.275863 2862.672062 3079.824767 -1042.574217 -99.086091 -1182.630883 -1087.664198 -340.737948</t>
  </si>
  <si>
    <t>4 -2813.653473 452.557525 2615.303619 3050.186774 -1011.768993 22.585801 -632.358924 -1004.815086 -678.051061</t>
  </si>
  <si>
    <t>3 -98.223810 1.280846 138.378786 119.558489 -22.764621 7.338685 -70.892524 -76.525462 1.848235</t>
  </si>
  <si>
    <t>3 -7980.869427 1396.145921 13702.656909 10425.934118 -3716.371961 -1474.636763 -2293.115872 -7096.556123 -2963.246279</t>
  </si>
  <si>
    <t>3 -291.362146 -0.219081 492.093810 201.011374 15.553291 -54.311520 -201.042583 -280.254384 118.527683</t>
  </si>
  <si>
    <t>3 -339.723556 39.187764 476.093657 235.740407 -80.626511 -9.446402 -112.712024 -200.729686 -7.788486</t>
  </si>
  <si>
    <t>4 -3654.864652 383.474174 1833.893332 4374.612831 -1883.692991 -112.007984 1108.811946 -1707.401591 -342.855384</t>
  </si>
  <si>
    <t>4 -546.106420 -64.618243 805.196052 950.874125 -76.464407 -195.979656 -613.877605 -107.357130 -151.669095</t>
  </si>
  <si>
    <t>3 -4256.743252 -69.047846 6072.905060 5138.670204 -2052.245814 94.942374 -1788.059758 -1409.206143 -1731.258792</t>
  </si>
  <si>
    <t>3 -311.258491 -85.023015 565.503439 492.984150 -190.357465 -54.240497 9.549776 -272.464935 -154.697274</t>
  </si>
  <si>
    <t>4 -1773.957904 252.247745 1677.643828 1765.880066 -592.114293 194.035017 -429.825825 -1151.914257 57.990295</t>
  </si>
  <si>
    <t>3 -1606.639897 12.651707 3358.577875 2109.572445 531.299795 -364.059272 -1759.882378 -1376.369327 -905.182584</t>
  </si>
  <si>
    <t>3 -211.254786 30.026092 385.051733 311.298363 -87.329354 -77.314434 -276.049547 -156.796502 82.365144</t>
  </si>
  <si>
    <t>4 -245.580630 18.754340 261.386753 379.704372 -96.135100 -16.278760 -121.001041 -170.129101 -10.722988</t>
  </si>
  <si>
    <t>4 -84.312002 -21.769022 83.118888 175.821544 -75.129441 -6.101919 1.747468 -63.542154 -9.834084</t>
  </si>
  <si>
    <t>3 -338.330277 0.898774 537.492443 446.520933 -151.985527 13.711554 -238.130647 -182.218756 -87.963143</t>
  </si>
  <si>
    <t>7 -312.206312 -34.904967 204.574371 117.781944 20.490453 6.603663 265.405388 -228.426916 -39.322065</t>
  </si>
  <si>
    <t>4 -907.360764 93.051236 1061.189283 1188.459839 -484.331662 -60.616779 -398.248424 -572.416645 80.271301</t>
  </si>
  <si>
    <t>3 -188.904166 40.035985 394.107118 109.596746 -14.113282 -14.293010 -246.280023 -129.274849 49.122295</t>
  </si>
  <si>
    <t>3 -639.092586 123.029868 775.442579 496.100614 -52.212088 41.266308 -4.328948 -359.947189 -380.263640</t>
  </si>
  <si>
    <t>3 -42.218950 -12.268559 288.340551 -6.803555 -66.996613 -14.403411 -34.144130 -73.339865 -38.165930</t>
  </si>
  <si>
    <t>3 -885.657777 67.402887 1353.053417 533.170754 -95.436045 32.193852 -306.660194 -588.756688 -109.322361</t>
  </si>
  <si>
    <t>3 -2148.565861 626.667604 2491.045542 1726.064752 -130.787348 -447.559375 -512.026222 -1425.104303 -179.747473</t>
  </si>
  <si>
    <t>3 -165.864245 1.174836 242.360805 102.298827 -27.683216 -19.844526 -32.709550 -87.776628 -11.959397</t>
  </si>
  <si>
    <t>3 -318.237082 8.400350 892.210414 349.557901 36.115107 -277.959804 -721.795442 -325.014072 356.712829</t>
  </si>
  <si>
    <t>4 -102.394058 -38.018613 315.053204 321.057591 -65.175639 -110.912042 -58.965710 -188.705827 -71.943281</t>
  </si>
  <si>
    <t>3 -1428.506352 -354.154689 1813.662309 75.933938 322.207473 -143.274280 -475.515864 -140.590732 330.221087</t>
  </si>
  <si>
    <t>4 -5.322917 -7.978752 26.372817 37.630710 15.413401 -15.424273 -49.256847 -16.838038 15.403404</t>
  </si>
  <si>
    <t>3 -78.530485 -50.071643 349.209615 65.985990 -18.845364 -96.528027 -98.870289 -39.331660 -33.020212</t>
  </si>
  <si>
    <t>4 -3391.683142 -239.469125 4907.230662 5309.769858 -1281.086045 -100.810052 -2324.551332 -2442.274566 -437.167246</t>
  </si>
  <si>
    <t>3 -1850.685008 70.867594 3030.598699 1003.182951 24.654075 -421.076194 -868.468201 -1007.971541 18.867867</t>
  </si>
  <si>
    <t>4 -2069.543088 403.667970 1692.098669 1904.753953 -847.223269 228.337315 -192.281753 -475.976097 -643.845152</t>
  </si>
  <si>
    <t>3 -168.611541 -18.219416 275.275387 102.595289 125.953227 -92.282978 -130.952225 -98.550308 4.787570</t>
  </si>
  <si>
    <t>3 -438.040208 101.444901 758.507837 361.964496 -192.772327 -49.957338 -64.822300 -287.507563 -188.823175</t>
  </si>
  <si>
    <t>4 -864.384629 107.984134 953.507982 1180.690889 -225.324227 -72.651022 -367.474589 -639.855612 -72.501302</t>
  </si>
  <si>
    <t>3 -3501.533056 611.785929 6862.168209 4725.887196 -1384.969586 -1392.391147 -2078.785692 -3652.545612 -189.638500</t>
  </si>
  <si>
    <t>3 -127.795933 -32.190226 171.718545 162.418814 -27.549640 -7.720325 -53.304338 -80.571479 -5.007310</t>
  </si>
  <si>
    <t>3 -170.819736 6.769168 522.014579 84.078635 -72.357889 -32.164540 -70.770025 -155.788449 -110.962818</t>
  </si>
  <si>
    <t>3 -1164.947828 242.617245 2032.676410 527.639553 -141.271907 -245.329942 -817.398242 -817.189771 383.180653</t>
  </si>
  <si>
    <t>3 -64.088286 -6.552075 120.198180 15.859604 -22.900781 -6.876550 -7.398256 -53.700603 25.457243</t>
  </si>
  <si>
    <t>3 -2704.968747 468.091136 5009.936673 1101.101999 -301.125151 -666.391238 -1780.489269 -2025.955581 899.743743</t>
  </si>
  <si>
    <t>3 -93.856195 -6.890973 247.761517 133.005510 -84.236420 -15.789679 -43.739160 -121.324878 -14.930966</t>
  </si>
  <si>
    <t>3 -73.796806 4.826351 120.659918 101.315280 -35.309228 -2.632287 -60.188421 -54.970358 0.095245</t>
  </si>
  <si>
    <t>3 -275.750053 18.260593 594.712943 365.544263 -41.116491 -148.297438 -422.331081 -249.587065 158.557196</t>
  </si>
  <si>
    <t>3 -7218.583408 -6.075237 11992.495301 7176.917983 -2602.072442 -1196.382449 -4163.107318 -3461.263833 -522.028753</t>
  </si>
  <si>
    <t>3 -12.173956 -5.452600 46.790135 21.387991 -7.612737 -10.382492 -34.791651 -18.752137 20.987181</t>
  </si>
  <si>
    <t>4 -164.089324 29.316870 343.465378 371.814651 -145.821956 -101.577100 -27.388801 -222.629600 -83.091970</t>
  </si>
  <si>
    <t>3 -32.425893 -14.799694 169.065150 40.370833 9.390929 -49.450924 -157.296663 -50.546748 85.692008</t>
  </si>
  <si>
    <t>4 -3096.608123 551.320704 3155.553377 3248.261750 -815.670852 178.655090 -701.907369 -1603.156842 -916.466174</t>
  </si>
  <si>
    <t>3 -1932.595075 75.138243 4905.612542 979.472202 -222.466788 -436.982268 -1677.515532 -1250.432414 -440.245124</t>
  </si>
  <si>
    <t>4 -4.016871 -9.965377 10.503432 46.130318 9.908161 -9.124119 -38.388560 -7.774777 2.727377</t>
  </si>
  <si>
    <t>3 -221.019536 -13.073212 573.890990 228.961904 -124.750784 -62.364853 -156.670904 -197.022511 -27.953438</t>
  </si>
  <si>
    <t>3 -116.909102 -23.025253 340.843325 83.701778 -34.998676 -51.905481 -131.232031 -101.770280 35.293521</t>
  </si>
  <si>
    <t>4 -103.638869 -4.085132 148.948214 173.930661 -35.180330 -7.442995 -57.984642 -115.318641 0.770342</t>
  </si>
  <si>
    <t>3 -3077.958881 154.894624 4699.962598 3648.602426 -1128.050663 -74.038866 69.377943 -2389.130747 -1903.674496</t>
  </si>
  <si>
    <t>3 -205.560644 17.502798 259.138759 105.876345 6.949194 -9.523828 -117.091955 -93.734386 36.441428</t>
  </si>
  <si>
    <t>4 -5381.141999 652.557368 6284.880189 6288.910737 -1891.391950 -60.712482 -1952.451370 -3034.103306 -906.625800</t>
  </si>
  <si>
    <t>3 -519.387597 -144.736006 675.371218 83.454649 -1.790637 21.136041 199.078876 -244.295411 -68.837990</t>
  </si>
  <si>
    <t>4 -129.187101 22.056788 127.939676 159.368770 -52.817173 16.712377 -51.704065 -70.373631 -21.996815</t>
  </si>
  <si>
    <t>3 -4455.169969 605.125716 6575.298219 4894.797446 -1472.711036 0.889339 -1644.747011 -2902.721563 -1600.783271</t>
  </si>
  <si>
    <t>4 -15.412845 -5.641459 33.038299 36.994069 -7.639244 -7.659558 -28.840890 -19.160135 14.321374</t>
  </si>
  <si>
    <t>3 -248.070726 9.398985 638.835413 338.321949 -163.736584 -61.522786 -216.725045 -222.169222 -74.335258</t>
  </si>
  <si>
    <t>4 -2354.566321 100.702371 2036.908815 3843.162785 -1233.219123 -1446.425156 297.553968 -976.192123 -267.955245</t>
  </si>
  <si>
    <t>3 -933.923613 205.474291 1134.414646 932.514744 -410.756965 -72.548165 40.161313 -580.720702 -314.624380</t>
  </si>
  <si>
    <t>3 -82.863999 -4.927056 196.346815 117.167449 -27.800489 -23.622175 -142.106126 -66.634620 34.438433</t>
  </si>
  <si>
    <t>3 -177.563751 12.459790 269.914293 199.861127 -73.684184 -12.305288 -30.319507 -137.093053 -51.271043</t>
  </si>
  <si>
    <t>3 -483.459781 56.668650 949.404037 432.897456 -201.028903 -7.717058 -136.836474 -380.001701 -229.929415</t>
  </si>
  <si>
    <t>3 -333.910960 25.080701 399.087790 288.976659 -85.771163 15.958078 -111.605025 -159.911323 -37.908194</t>
  </si>
  <si>
    <t>3 -3499.512060 625.831781 3957.106992 2247.838614 -754.224554 -156.775840 70.052080 -1801.389075 -688.966873</t>
  </si>
  <si>
    <t>3 -257.378583 28.184824 590.929695 391.470045 -177.898192 -76.297322 -115.433603 -223.265720 -160.313070</t>
  </si>
  <si>
    <t>4 -341.631069 -113.139376 474.339117 624.641372 113.322010 -82.250983 -319.858188 -225.303182 -130.121205</t>
  </si>
  <si>
    <t>3 -396.807902 -9.002911 609.587990 495.726282 -148.358335 -31.325004 -242.640901 -192.907572 -84.276812</t>
  </si>
  <si>
    <t>4 -11520.462000 1198.202632 7905.312180 14371.994572 -2175.516026 -2453.290777 -918.090348 -4161.444945 -2246.774793</t>
  </si>
  <si>
    <t>3 -152.954161 30.025256 173.401316 160.014880 -60.505108 17.903933 -47.286180 -82.333570 -38.267719</t>
  </si>
  <si>
    <t>3 -70.751353 -7.626678 140.916727 128.963310 -16.020944 -23.497164 -55.523471 -70.939791 -25.521658</t>
  </si>
  <si>
    <t>3 -61.565749 -31.777123 208.408143 3.213048 -39.165249 -2.611656 -33.851229 -14.008796 -28.641922</t>
  </si>
  <si>
    <t>3 -2834.292548 -498.092962 4871.158750 4199.127074 -1724.018526 -13.149118 -1018.038812 -2277.109758 -705.623075</t>
  </si>
  <si>
    <t>3 -489.664857 -201.566499 891.882540 795.413774 -193.166521 -18.318610 -39.817670 -388.521696 -356.243853</t>
  </si>
  <si>
    <t>3 -69.202297 -20.601985 99.473072 83.700595 55.449369 -36.649397 -56.892378 -90.619392 35.341344</t>
  </si>
  <si>
    <t>3 -4487.355548 525.760687 8886.636603 4065.844132 -2581.368513 -533.169053 -1111.327037 -3148.875420 -1616.183024</t>
  </si>
  <si>
    <t>4 -67.979352 -7.141719 36.609726 135.385587 -20.999499 2.645126 -24.686818 -48.626953 -5.206849</t>
  </si>
  <si>
    <t>4 -74.160060 -45.995593 175.642212 210.862159 -62.537774 -31.710835 -48.179790 -58.682530 -65.238995</t>
  </si>
  <si>
    <t>3 -61.569462 -8.568887 143.352342 126.673530 -35.298701 -33.886223 -122.782066 -58.085554 50.165315</t>
  </si>
  <si>
    <t>4 -96.039685 -32.630503 188.546183 228.911535 -83.715991 -24.927296 -28.313456 -73.028567 -78.803888</t>
  </si>
  <si>
    <t>5 -169.702357 -17.795143 5.472942 155.406665 235.492403 -91.515158 -159.746178 -67.296087 109.680213</t>
  </si>
  <si>
    <t>4 -101.303542 -32.136435 188.062186 267.804176 -90.231861 -32.479331 -68.407315 -50.260345 -81.049169</t>
  </si>
  <si>
    <t>3 -2527.570483 -80.673492 2818.006803 2598.555558 -735.859723 47.160728 3.505787 -1942.663075 -180.495142</t>
  </si>
  <si>
    <t>3 -118.616000 -47.178881 211.332851 210.632749 -58.815926 -32.954517 -32.095267 -46.998901 -85.307533</t>
  </si>
  <si>
    <t>3 -16.381870 -58.434059 152.136807 63.236156 -12.682541 -70.085331 -19.484831 -62.618599 24.313240</t>
  </si>
  <si>
    <t>3 -192.151558 -39.042712 305.155089 100.283923 -18.783974 27.041824 -91.465341 -84.543624 -6.497805</t>
  </si>
  <si>
    <t>4 -100.744594 -35.409067 165.618232 247.747549 -69.345219 -27.094257 -38.912090 -68.415943 -73.446430</t>
  </si>
  <si>
    <t>3 -42.520883 -42.573550 211.314195 173.672726 -54.542711 -55.372441 -115.054604 -54.032202 -20.891461</t>
  </si>
  <si>
    <t>4 -483.484996 -49.987819 639.623326 669.555961 -157.673568 16.631790 -363.077441 -233.000873 -38.593935</t>
  </si>
  <si>
    <t>4 -196.280399 -39.645671 36.141086 364.182740 -35.380854 -12.644332 40.392983 -160.415273 3.648732</t>
  </si>
  <si>
    <t>4 -195.812518 -1.618463 253.447529 358.346578 -74.377998 -35.690905 -148.913980 -125.891200 -29.490741</t>
  </si>
  <si>
    <t>3 -95.600944 3.914943 131.062122 97.432817 -30.247494 -6.990450 -32.944906 -65.996335 -0.631239</t>
  </si>
  <si>
    <t>4 -129.597770 -2.871084 209.476856 225.790770 -73.485964 -13.729840 -120.732275 -93.611078 -1.241148</t>
  </si>
  <si>
    <t>3 -1741.185744 -74.619808 2791.517317 670.266588 -437.302475 -377.482037 -805.961345 -1072.287391 1047.030463</t>
  </si>
  <si>
    <t>3 -1528.224070 -281.273337 2007.975397 -54.084443 583.880246 -44.413266 -477.816750 -519.015885 312.946670</t>
  </si>
  <si>
    <t>3 -683.960333 -11.670233 916.060891 79.275287 12.071365 16.619742 -12.499990 -119.579835 -196.325553</t>
  </si>
  <si>
    <t>4 -30890.007627 -9452.066527 52333.729081 58257.668529 -15714.317505 -16541.110912 2072.499551 -29579.616883 -10487.484292</t>
  </si>
  <si>
    <t>4 -543.178214 -14.170884 896.085280 896.263385 -298.201662 -37.068275 -402.540427 -441.667478 -55.529435</t>
  </si>
  <si>
    <t>3 -312.040349 16.923907 709.158685 210.848422 -101.751587 -95.292747 -87.895470 -272.820728 -67.133577</t>
  </si>
  <si>
    <t>3 -12588.851272 1605.728126 12713.665789 7931.535246 227.217885 -1617.063386 -1592.750987 -5358.370984 -1321.297911</t>
  </si>
  <si>
    <t>3 -2535.194022 177.407041 4611.262467 1904.471116 -907.153726 -351.573158 -389.437575 -1639.135606 -870.674755</t>
  </si>
  <si>
    <t>3 -1724.665778 270.975647 2431.035284 2045.130717 -817.105755 43.411695 -987.730906 -917.895421 -343.167024</t>
  </si>
  <si>
    <t>4 -1170.321116 -170.461980 1032.985148 1718.673820 -598.564199 -26.841227 -500.755114 -800.242196 515.518653</t>
  </si>
  <si>
    <t>3 -85.173566 -43.392897 244.554887 105.638025 -31.585158 2.148222 -50.264041 -126.898490 -15.028848</t>
  </si>
  <si>
    <t>3 -93.519358 -19.256771 190.973425 64.509364 -33.902538 -24.675609 -76.429366 -79.022690 71.321989</t>
  </si>
  <si>
    <t>4 -1148.558407 225.521432 994.511497 1282.811670 -329.600398 -112.906753 -140.872967 -689.089684 -81.824824</t>
  </si>
  <si>
    <t>3 -1464.626322 -485.284112 1888.437656 1014.967258 154.139029 105.035811 -799.323862 -41.884516 -371.478591</t>
  </si>
  <si>
    <t>3 -3058.150562 424.145778 4923.828295 3312.568309 -1579.810905 -266.069070 -920.767878 -1476.965419 -1358.807002</t>
  </si>
  <si>
    <t>3 -539.590939 20.392479 1331.724932 621.657200 -298.065714 -145.172404 -501.308462 -407.457385 -82.182407</t>
  </si>
  <si>
    <t>3 -253.891085 -4.885920 360.839526 275.499743 -101.277563 42.570710 -95.971341 -181.605218 -41.282326</t>
  </si>
  <si>
    <t>3 -2875.599316 467.237733 4899.311090 3812.116976 -1582.926559 319.421237 -964.111120 -3146.599604 -928.865980</t>
  </si>
  <si>
    <t>3 -202.779936 4.501909 607.842863 452.074174 -186.221188 -86.849482 -227.587248 -250.093469 -110.888685</t>
  </si>
  <si>
    <t>3 -115.990465 -3.081381 206.416233 93.278932 -45.718581 28.678651 -43.024142 -98.564682 -21.995559</t>
  </si>
  <si>
    <t>4 -3097.313995 380.200392 2958.634541 3658.686784 -1087.053276 2.454583 -1118.162144 -1324.430129 -373.043675</t>
  </si>
  <si>
    <t>3 -703.949355 -156.668997 1202.673881 672.799177 -110.491943 -256.747175 -122.941451 -636.372797 111.679590</t>
  </si>
  <si>
    <t>3 -2116.986162 397.080479 2383.014233 1799.512778 -643.132653 -256.624490 -312.116496 -1013.185966 -237.588687</t>
  </si>
  <si>
    <t>4 -183.185213 -67.790914 145.991026 215.138077 9.568555 7.471473 -275.519057 -31.125061 179.448445</t>
  </si>
  <si>
    <t>3 -6010.013552 1390.019434 7783.638849 4532.741899 -2299.181462 -270.312949 -750.578216 -2472.187258 -1904.147058</t>
  </si>
  <si>
    <t>3 -1637.675677 80.226981 2947.107127 1386.768709 -212.719330 -573.727720 -1407.699384 -1167.066269 584.750996</t>
  </si>
  <si>
    <t>3 -1596.482253 317.399560 1768.712301 1570.962910 -450.676963 -31.954696 -121.187108 -855.611311 -601.182455</t>
  </si>
  <si>
    <t>4 -513.878317 26.456178 493.118809 925.743821 -401.698123 63.747816 -187.847407 -607.757751 202.110927</t>
  </si>
  <si>
    <t>4 -905.404184 10.341832 967.238330 1270.408519 -350.119244 42.805643 -314.976874 -451.043106 -269.256034</t>
  </si>
  <si>
    <t>3 -128.314601 -25.522133 321.856942 105.804769 -8.689738 -78.239667 -245.583686 -104.777330 163.462582</t>
  </si>
  <si>
    <t>3 -224.517789 22.497259 426.096204 172.231237 4.687106 -39.624556 -177.106864 -142.292667 -41.972023</t>
  </si>
  <si>
    <t>3 -532.262253 -98.443791 1692.324312 -92.380815 -123.366941 -43.900184 -209.543687 -524.755117 -67.696349</t>
  </si>
  <si>
    <t>3 -9386.795282 420.345462 15061.938217 10426.857185 -2667.074719 -1694.798779 -1833.811638 -6461.965771 -3864.742152</t>
  </si>
  <si>
    <t>3 -505.094674 -20.228282 909.841370 240.069171 -66.387903 -154.651886 -438.906763 -189.876652 225.233666</t>
  </si>
  <si>
    <t>4 -23.034635 0.639292 29.362160 54.136639 -12.262344 -3.925642 -27.583545 -23.192485 5.860082</t>
  </si>
  <si>
    <t>3 -58.020608 -2.642654 114.361429 25.004188 -10.723004 0.451424 -19.758848 -51.816267 3.143402</t>
  </si>
  <si>
    <t>3 -5610.441246 872.202468 8639.996078 5030.046780 -1964.932178 -116.731778 -2207.092696 -2935.833173 -1707.282408</t>
  </si>
  <si>
    <t>4 -952.918320 38.106068 971.381220 1793.439576 -460.219205 -69.395271 -140.835471 -764.090584 -415.478048</t>
  </si>
  <si>
    <t>3 -910.248968 209.072923 1284.943413 1276.628220 -538.496000 -107.180585 -45.696634 -778.198386 -390.830752</t>
  </si>
  <si>
    <t>3 -4253.605079 933.186363 6407.540840 3197.886176 -1489.749285 -282.765692 -1412.235135 -2159.724668 -940.561074</t>
  </si>
  <si>
    <t>3 -10871.343811 2546.075126 16133.655151 8309.077718 -3339.268945 -1345.601891 -1374.910693 -6155.920513 -3901.825027</t>
  </si>
  <si>
    <t>3 -965.814962 219.716317 1371.926529 695.536575 -356.881909 -30.228674 -106.990585 -538.440435 -288.829474</t>
  </si>
  <si>
    <t>3 -224.589276 -20.948816 443.041894 310.958562 -88.502288 -30.644288 -192.789035 -218.366156 21.835130</t>
  </si>
  <si>
    <t>3 -69.194038 -30.835407 136.765557 110.261255 -17.880645 6.839256 -91.241244 -59.722761 15.006631</t>
  </si>
  <si>
    <t>3 -1059.206476 36.627232 832.473670 706.786362 -235.772359 -109.826620 -200.665893 -779.423132 809.000941</t>
  </si>
  <si>
    <t>3 -1816.732017 505.793212 2848.096490 2374.033637 -559.450850 -299.112418 -2117.805387 -730.498071 -204.352768</t>
  </si>
  <si>
    <t>3 -406.267351 29.227457 714.574865 386.712828 -152.450660 -77.718467 -99.187006 -289.513649 -105.383368</t>
  </si>
  <si>
    <t>3 -4734.116265 -916.444514 13009.474651 1568.245818 -1311.490802 806.072085 -7147.873004 -1219.244159 -54.728422</t>
  </si>
  <si>
    <t>4 -301.913796 -11.487602 -24.428287 488.813464 -42.756118 -83.254932 -70.203989 -7.164497 52.394576</t>
  </si>
  <si>
    <t>3 -3503.194540 401.611099 6528.129231 -979.930214 699.314279 -251.951800 -679.364649 -1552.121073 -662.552843</t>
  </si>
  <si>
    <t>3 -1358.007220 264.848103 2284.790477 952.358041 -334.989379 -302.262546 -387.784303 -984.691920 -134.288244</t>
  </si>
  <si>
    <t>3 -6423.293270 912.940941 11196.960297 4243.653555 -1038.561810 -1782.331544 263.177592 -4780.802505 -2591.775017</t>
  </si>
  <si>
    <t>3 -20998.304901 1812.248202 23066.509701 15652.319698 -2307.363857 -1197.776501 -5202.438699 -9170.855263 -1654.651258</t>
  </si>
  <si>
    <t>4 -860.644684 108.199653 660.585083 983.977370 -229.106567 -53.118589 -67.312913 -475.614718 -66.971072</t>
  </si>
  <si>
    <t>4 -521.336646 65.029615 502.814784 649.630784 -141.781028 47.512625 -287.259285 -243.195369 -71.420499</t>
  </si>
  <si>
    <t>3 -538.234028 35.963013 710.685122 573.167580 -179.880272 -59.343970 -382.548623 -351.609830 191.796283</t>
  </si>
  <si>
    <t>3 -9.600479 -7.918444 58.079488 5.845929 -10.316906 -10.142827 -25.118182 -18.445764 17.616790</t>
  </si>
  <si>
    <t>4 -15981.617296 806.158958 13943.170265 14063.372665 -2726.798158 653.526294 -1739.512184 -5886.929198 -3131.596587</t>
  </si>
  <si>
    <t>3 -7378.341693 1424.954493 13367.283434 9763.481619 -4217.661969 -887.969727 -3431.019622 -5349.203380 -3291.575878</t>
  </si>
  <si>
    <t>3 -63.969074 -10.006186 102.248923 60.420969 -28.633907 12.480249 -13.272002 -38.825829 -20.443415</t>
  </si>
  <si>
    <t>3 -17093.678935 -2877.688494 20446.725787 14691.642687 -6812.039452 1076.073565 5277.347777 -5190.951820 -9517.488551</t>
  </si>
  <si>
    <t>3 -1138.481743 -75.727251 3002.840873 1338.222355 -496.762731 -962.167514 103.152850 -1452.068211 -319.015606</t>
  </si>
  <si>
    <t>4 -543.406387 18.521427 578.801840 685.913334 -107.132036 -43.863270 -165.538125 -279.233063 -144.068628</t>
  </si>
  <si>
    <t>3 -693.715657 -305.119720 1232.680701 703.919827 33.983708 71.885307 -914.602549 -241.200221 112.159014</t>
  </si>
  <si>
    <t>3 -79.124502 -54.368835 397.190852 -114.337401 1.326697 -15.942767 -90.767786 6.045668 -50.023118</t>
  </si>
  <si>
    <t>3 -3584.361234 40.534784 5151.609372 2167.461952 -534.698126 -580.950992 -961.607529 -2043.846393 345.807490</t>
  </si>
  <si>
    <t>4 -2455.997363 417.749145 2246.872848 2402.480094 -406.662635 -94.532408 -256.434413 -1236.762319 -616.734455</t>
  </si>
  <si>
    <t>3 -3129.977029 493.396190 6035.498904 4093.613476 -1595.257003 -682.374294 -1945.733265 -2089.344296 -1179.820602</t>
  </si>
  <si>
    <t>4 -125.283616 19.753555 201.445574 203.676344 -69.852174 -13.309299 -105.161054 -103.015828 -8.255781</t>
  </si>
  <si>
    <t>3 -1335.336270 -109.899895 2027.288300 393.975619 -325.133940 -14.104989 -452.308139 -632.355357 447.853648</t>
  </si>
  <si>
    <t>3 -16.345546 -6.589832 47.518918 29.711379 -9.132431 -7.667666 -25.798910 -21.194999 9.498527</t>
  </si>
  <si>
    <t>3 -15984.410210 -235.779450 23796.574361 15097.204921 1148.100387 -3459.496693 847.824423 -14145.561255 -7064.604248</t>
  </si>
  <si>
    <t>4 -65.396635 -7.707016 82.316293 88.670201 -21.274559 29.383322 -52.527949 -72.686974 19.222183</t>
  </si>
  <si>
    <t>3 -968.830491 97.458411 1838.015241 1448.980088 -616.078371 -324.394811 -41.656892 -957.720572 -475.782686</t>
  </si>
  <si>
    <t>3 -531.612599 -195.631869 847.897149 431.730519 -111.514379 -62.823277 -422.433107 -241.134222 285.507628</t>
  </si>
  <si>
    <t>4 -56.816770 -3.740517 91.921449 111.413823 -25.413342 -7.924552 -58.327237 -40.253849 -10.859776</t>
  </si>
  <si>
    <t>3 -724.564096 102.490146 1022.452382 522.148562 -210.327695 -28.064864 -185.852584 -302.322177 -195.968091</t>
  </si>
  <si>
    <t>3 -1824.495179 -39.011393 3142.446276 2191.771773 -702.139184 -1018.903619 796.746087 -1952.487534 -593.940708</t>
  </si>
  <si>
    <t>3 -874.926595 43.361384 1020.349642 833.878473 -202.339478 -44.911648 -83.338574 -364.800738 -327.273341</t>
  </si>
  <si>
    <t>3 -161.762865 -71.024528 411.669809 230.424264 -47.863516 -27.487158 -21.001414 -164.987697 -147.969414</t>
  </si>
  <si>
    <t>3 -209.326033 12.180130 445.753135 153.868423 -76.816776 -11.859345 -46.060718 -141.150666 -126.590130</t>
  </si>
  <si>
    <t>3 -2521.684626 533.293153 3890.600016 2276.896057 -1183.556549 -200.171443 -696.205253 -1270.364906 -828.831378</t>
  </si>
  <si>
    <t>3 -851.597017 -390.080971 1854.122316 723.138930 -139.212466 -186.589343 -661.521252 -423.626140 75.352702</t>
  </si>
  <si>
    <t>4 -439.585252 -43.074393 746.900530 837.254349 -106.582169 -7.111157 -535.173682 -329.477679 -123.159943</t>
  </si>
  <si>
    <t>3 -154.873576 -49.260191 326.452751 194.351671 -39.769447 -21.386269 -41.278938 -121.818087 -92.419863</t>
  </si>
  <si>
    <t>3 -66.943442 -12.397786 106.791457 53.235433 -19.248420 0.112619 -23.926043 -32.047266 -5.577776</t>
  </si>
  <si>
    <t>3 -7877.059109 -505.802501 14354.234962 8488.896662 -482.974374 -506.443262 -8294.304764 -3356.064683 -1820.624260</t>
  </si>
  <si>
    <t>3 -451.264325 53.435342 1181.392616 365.115473 -303.636222 -221.539657 -214.649763 -548.822915 139.956469</t>
  </si>
  <si>
    <t>3 -180.338560 -21.964717 560.480357 324.395336 -161.260573 -46.318968 -168.868678 -190.770688 -115.355221</t>
  </si>
  <si>
    <t>4 -1083.926394 -25.593358 705.209977 1422.879769 11.190993 -12.697358 -729.157403 -113.243840 -174.672320</t>
  </si>
  <si>
    <t>4 -665.416975 -61.650676 329.055304 864.577740 194.841853 -31.453850 -411.263144 -242.833700 24.136674</t>
  </si>
  <si>
    <t>4 -1108.070394 154.889239 705.973341 861.344038 -326.895832 51.361164 -186.927464 -391.032346 239.352536</t>
  </si>
  <si>
    <t>4 -5168.065088 -645.593041 1271.952501 4615.238305 2089.605844 -209.295906 -1248.262219 -1771.414219 1065.761097</t>
  </si>
  <si>
    <t>4 -1994.365383 324.655302 1368.389799 2075.920695 -585.260117 223.673216 -376.903578 -369.573147 -666.546115</t>
  </si>
  <si>
    <t>3 -1615.774915 -45.061123 2775.253170 832.329310 -184.954748 -273.141710 -791.778013 -596.670840 -100.217575</t>
  </si>
  <si>
    <t>3 -13.503917 -5.091130 33.977134 29.916248 -10.004721 -2.063940 -27.868324 -14.418067 9.056521</t>
  </si>
  <si>
    <t>3 -19224.075435 2763.617968 27081.035413 14741.742965 -4877.944596 -3488.755711 -2816.745871 -9228.355647 -4950.716353</t>
  </si>
  <si>
    <t>3 -1174.285320 -77.503317 2446.513587 1720.698688 -495.805752 -365.108350 -721.503118 -928.520825 -404.492456</t>
  </si>
  <si>
    <t>4 -107.203178 -5.291163 104.310172 166.627561 -36.846580 -6.511090 12.522043 -80.797606 -46.810909</t>
  </si>
  <si>
    <t>3 -372.129735 -55.151199 986.956860 553.523619 -320.388989 -103.190850 -250.127318 -284.297328 -155.197806</t>
  </si>
  <si>
    <t>4 -852.702197 160.607959 921.948654 1092.200182 -213.585437 -203.884006 -537.704343 -438.971865 72.082282</t>
  </si>
  <si>
    <t>3 -13380.218431 -3635.617901 13730.182686 12694.994142 887.825287 772.661416 -3974.804762 -4762.046827 -2333.261035</t>
  </si>
  <si>
    <t>3 -5003.978728 666.418337 4192.911582 4099.570044 -591.158155 -171.393907 -934.586362 -2303.730706 45.882688</t>
  </si>
  <si>
    <t>3 -338.443238 -61.097486 700.552653 434.209626 -124.068876 -45.243213 -35.734866 -296.835444 -233.342987</t>
  </si>
  <si>
    <t>3 -416.539964 -36.832055 931.703459 249.110324 -171.853099 -42.108877 -40.743596 -292.849954 -179.890322</t>
  </si>
  <si>
    <t>3 -532.259012 47.148412 561.781971 524.062586 -98.267158 -36.214930 -130.367826 -285.225252 -50.664464</t>
  </si>
  <si>
    <t>3 -392.718451 -34.126824 462.764744 310.969034 -113.710848 66.436656 -4.441427 -113.651646 -181.522608</t>
  </si>
  <si>
    <t>3 -763.681941 18.537765 1114.397837 445.729777 -241.046909 -17.913429 -64.896676 -242.864140 -248.270078</t>
  </si>
  <si>
    <t>3 -5268.420877 673.646779 10760.188212 4922.268943 -2692.086762 -1139.454383 -1135.797505 -3444.917481 -2675.461942</t>
  </si>
  <si>
    <t>3 -6831.350629 764.429102 10389.318891 3322.019336 -3806.044214 251.947898 1648.821953 -3079.584449 -2659.588553</t>
  </si>
  <si>
    <t>4 -727.224352 -257.765557 789.432602 1337.588475 114.402176 -318.054075 23.151548 -764.147951 -197.406682</t>
  </si>
  <si>
    <t>4 -23876.279633 6438.734024 28587.831052 32633.631527 -5262.284789 -6993.336360 -2863.296305 -19829.883442 -8835.245217</t>
  </si>
  <si>
    <t>3 -198.269214 -25.482129 409.109830 380.381056 -105.825004 -38.601871 -227.828533 -155.267337 -38.221229</t>
  </si>
  <si>
    <t>3 -297.231024 -110.550400 797.886522 156.407867 -138.914141 -45.138901 -174.254365 -10.016762 -178.193352</t>
  </si>
  <si>
    <t>3 -156.487261 18.834045 184.199061 173.895969 -17.199684 -39.852494 -39.860286 -108.386441 -15.144150</t>
  </si>
  <si>
    <t>4 -242.641198 -300.779854 895.894538 1176.083118 525.945958 -66.383210 -795.676229 -693.748572 -498.718520</t>
  </si>
  <si>
    <t>3 -304.277000 -153.301280 580.287870 159.417209 -51.644908 -17.799839 -52.331852 24.659073 -185.013117</t>
  </si>
  <si>
    <t>3 -212.636219 -32.790289 222.670410 190.662049 -30.248074 -0.186286 -34.214476 -146.251233 42.990862</t>
  </si>
  <si>
    <t>3 -2507.330329 -47.131651 5145.866561 1137.929525 254.614435 -7.593822 -3040.268255 -1225.303724 289.183308</t>
  </si>
  <si>
    <t>3 -242.266887 -87.462670 442.815420 187.545268 -116.593521 -10.012087 -50.482118 5.763118 -129.309120</t>
  </si>
  <si>
    <t>3 -1043.520524 117.726751 3733.162778 -85.706317 -595.857011 63.989757 -839.585286 -942.300869 -407.938356</t>
  </si>
  <si>
    <t>3 -726.269709 62.727063 1602.641681 516.065055 -358.373949 -19.961585 -145.955149 -524.852748 -406.030048</t>
  </si>
  <si>
    <t>3 -22436.106280 5242.116733 26292.051820 18499.480815 -5901.792529 -1461.110844 -3013.911475 -12653.497341 -4567.505913</t>
  </si>
  <si>
    <t>4 -1562.935518 222.640927 1529.987459 2113.408394 -574.347752 45.023484 -965.556896 -549.378897 -258.855767</t>
  </si>
  <si>
    <t>3 -2074.365820 465.004967 2829.974451 1619.661663 -620.118878 -25.824752 -672.424217 -1019.937488 -501.983537</t>
  </si>
  <si>
    <t>3 -515.199679 47.390090 670.016418 440.575381 -173.448049 22.561792 -168.404292 -254.622568 -68.874939</t>
  </si>
  <si>
    <t>3 -742.739309 58.646121 1017.967692 578.878299 -226.367027 -63.444035 -66.140204 -331.377332 -225.429101</t>
  </si>
  <si>
    <t>3 -36.697077 -6.880235 68.243188 57.514253 -10.911011 -4.911250 -25.378207 -49.568452 8.588407</t>
  </si>
  <si>
    <t>3 -1449.724518 120.499767 3528.957236 1913.199178 -1014.746073 -430.904034 -489.995151 -976.128037 -1201.164405</t>
  </si>
  <si>
    <t>3 -2447.422861 -99.683263 2915.423116 2078.816272 -650.115997 -135.044696 -933.495244 -1002.863618 274.362930</t>
  </si>
  <si>
    <t>3 -57.595446 -9.858421 224.063642 18.979282 46.641886 -23.442419 -200.079120 -75.797900 77.086671</t>
  </si>
  <si>
    <t>3 -18.949890 -4.275604 56.366170 29.238933 -10.174789 -8.438264 -36.086855 -21.691718 14.011673</t>
  </si>
  <si>
    <t>3 -1429.174299 175.397130 2398.969766 991.723233 -414.932227 201.585674 -390.013096 -924.305479 -609.262625</t>
  </si>
  <si>
    <t>3 -47.403444 -2.386899 117.512299 72.899702 -25.236929 -24.265171 -28.521974 -55.388182 -7.210102</t>
  </si>
  <si>
    <t>4 -3423.917182 230.507200 2674.918910 4111.883094 -765.450381 48.696137 -300.649335 -2121.690736 -454.306373</t>
  </si>
  <si>
    <t>3 -38.059245 -8.399171 123.670489 62.872982 -23.481337 -18.216727 -23.925786 -51.269401 -23.192314</t>
  </si>
  <si>
    <t>3 -1400.063989 279.514147 3202.010336 1465.931472 -571.037412 -134.455035 -1415.123327 -1107.633942 -319.142766</t>
  </si>
  <si>
    <t>3 -607.438102 -60.259034 1188.934878 81.192370 190.247856 -231.022500 -593.904415 -217.605567 249.844479</t>
  </si>
  <si>
    <t>3 2.214583 -2.452313 155.590799 -3.013441 -11.098147 -46.443325 -124.178888 -35.500322 64.879129</t>
  </si>
  <si>
    <t>4 -155.281058 -28.302720 92.300793 275.555039 -40.312956 -26.048621 -54.980717 -79.606410 16.675257</t>
  </si>
  <si>
    <t>3 -3794.995634 675.297182 4285.052890 4091.720420 -1595.931250 166.519892 -1252.791836 -1766.367901 -808.528339</t>
  </si>
  <si>
    <t>3 -1076.818235 20.781281 1789.061735 978.539108 -372.234605 -101.438911 -638.713750 -487.826393 -111.361312</t>
  </si>
  <si>
    <t>3 -472.945592 54.038791 544.871360 432.686322 -32.170240 -79.713261 -265.611087 -256.956807 75.792291</t>
  </si>
  <si>
    <t>3 -1237.823335 252.963480 1396.632389 906.928161 -307.986915 84.197553 -121.975055 -580.662641 -392.290039</t>
  </si>
  <si>
    <t>3 -233.908113 7.388758 406.954626 357.399396 -154.900542 18.026207 -163.646281 -134.192708 -103.121833</t>
  </si>
  <si>
    <t>3 -2066.665228 388.141419 5181.654574 1184.391242 -412.377159 -547.923697 -2002.506809 -1635.681769 -89.065489</t>
  </si>
  <si>
    <t>4 -258.952136 53.258325 269.600900 540.533033 -136.379727 -105.299211 -38.076468 -232.889998 -91.795904</t>
  </si>
  <si>
    <t>3 -74.868717 -0.859584 216.102801 6.462667 -11.454961 -34.948133 -77.393957 -55.474574 32.432954</t>
  </si>
  <si>
    <t>3 -1390.531088 96.606346 3143.686389 -113.813861 245.241974 -455.745785 -1094.194818 -838.771308 407.501674</t>
  </si>
  <si>
    <t>3 -258.705666 -37.965072 317.743876 171.040922 16.613342 -23.297716 -162.756593 -115.801112 93.124290</t>
  </si>
  <si>
    <t>4 -3170.928355 682.644161 2886.459043 4792.390039 -998.653665 -414.778304 -1189.429671 -2075.448325 -512.279026</t>
  </si>
  <si>
    <t>4 -218.725299 -3.965914 236.147416 276.832571 -113.148222 -48.439029 -18.797383 -207.300637 97.393397</t>
  </si>
  <si>
    <t>4 -438.343966 97.211744 455.545645 547.042900 -161.886137 -23.819110 -280.955159 -227.209085 32.411112</t>
  </si>
  <si>
    <t>4 -178.907172 65.020800 -47.606285 1261.649630 -316.192179 -183.122705 -640.029640 -445.969674 485.150261</t>
  </si>
  <si>
    <t>4 -342.408173 0.906321 452.414653 509.537771 -147.769167 -32.349075 -267.030875 -203.784865 30.479308</t>
  </si>
  <si>
    <t>4 -4376.563848 605.835126 5808.143878 6535.259907 -2077.566557 -710.734028 -440.699975 -3227.956263 -2115.751199</t>
  </si>
  <si>
    <t>3 -327.165176 -187.709472 844.141619 -62.161291 -37.315868 40.631230 -55.593749 39.267540 -254.097133</t>
  </si>
  <si>
    <t>3 -520.922545 -80.659354 619.045710 581.153818 -77.232889 -63.805788 221.390750 -335.723667 -343.252692</t>
  </si>
  <si>
    <t>3 -46.373411 -8.632352 102.876015 92.359587 -15.739772 -16.059757 -45.179364 -47.675834 -15.575859</t>
  </si>
  <si>
    <t>3 -527.205744 -230.960645 654.070145 546.792038 -22.589723 6.266889 -90.284967 -20.300756 -315.790032</t>
  </si>
  <si>
    <t>3 -1447.010385 133.057831 2631.841143 1912.651486 -657.475182 -339.291375 -422.240873 -1135.677547 -675.869669</t>
  </si>
  <si>
    <t>3 -389.040473 -33.761474 669.012388 393.105657 -61.285560 -5.240943 -19.651463 -357.714464 -195.428227</t>
  </si>
  <si>
    <t>3 -115.784161 -56.254701 190.518068 140.027756 -22.268150 20.725123 -7.157143 -57.178369 -92.630182</t>
  </si>
  <si>
    <t>3 -7576.536242 1631.178092 9351.998884 4897.464592 -2179.483979 158.246092 -145.411282 -3306.111474 -2831.364689</t>
  </si>
  <si>
    <t>3 -105.175534 -57.060686 340.073121 161.204835 -75.786561 -7.356898 -177.724795 -42.631212 -35.543064</t>
  </si>
  <si>
    <t>3 -1858.435911 56.124025 5105.714207 2103.351782 -1176.397931 -966.734593 -531.431275 -1797.643051 -934.569199</t>
  </si>
  <si>
    <t>4 -619.661563 -176.387453 788.377540 931.351345 -228.764136 -100.484905 96.882899 -529.328843 -161.997338</t>
  </si>
  <si>
    <t>3 -910.531506 137.939910 1417.269998 671.427223 -236.552708 -175.053550 -234.370353 -551.860274 -118.276020</t>
  </si>
  <si>
    <t>4 -94.394158 -36.739957 106.102485 178.786670 -26.253491 -10.608781 -21.837626 -92.218486 -2.837736</t>
  </si>
  <si>
    <t>3 -381.714570 -255.904680 1229.646921 1054.956939 -540.534124 7.316972 -383.615108 -658.731496 -71.440268</t>
  </si>
  <si>
    <t>3 -47.538723 -9.185475 102.803478 94.554392 -33.040708 -9.968181 -30.681543 -56.183914 -10.759976</t>
  </si>
  <si>
    <t>3 -48425.268540 -324.296645 54815.083988 49438.086128 -24057.799076 620.911856 16817.143674 -25795.170748 -23088.883461</t>
  </si>
  <si>
    <t>3 -28279.437287 2465.113167 25041.197096 21485.151850 -3397.260393 -453.651768 -4485.729279 -10386.857697 -1988.960058</t>
  </si>
  <si>
    <t>3 -1284.609382 180.474175 2252.946031 1143.878545 -463.251746 -214.056378 -483.462264 -783.017329 -348.911897</t>
  </si>
  <si>
    <t>4 -91.294062 10.161678 81.007496 137.184881 -31.476784 -3.228278 -44.976070 -43.980989 -13.398870</t>
  </si>
  <si>
    <t>3 -1591.921720 69.582848 2083.227076 2054.600313 -437.752633 295.241737 -943.807490 -1001.819925 -527.360799</t>
  </si>
  <si>
    <t>3 -1064.538347 -84.402075 1841.499290 1017.135815 -372.251290 -159.647889 -330.627432 -671.469637 -175.702580</t>
  </si>
  <si>
    <t>4 -98.207251 -58.930208 154.025129 183.272867 -42.543268 -18.810706 -44.841410 -55.673708 -18.292619</t>
  </si>
  <si>
    <t>3 -1204.528395 252.814559 1957.532675 967.737399 -257.871103 -281.026743 -530.696463 -706.441631 -197.539497</t>
  </si>
  <si>
    <t>4 -52.290072 2.930961 68.967261 76.601961 -25.705877 -3.943218 -30.020633 -30.553461 -5.987319</t>
  </si>
  <si>
    <t>4 -327.875054 -11.042904 244.002337 282.199643 63.530876 -53.044945 -117.143964 -24.955342 -55.674749</t>
  </si>
  <si>
    <t>3 -105.241980 -29.142662 440.407931 202.850578 -128.487884 -27.356535 -93.617934 -175.629813 -83.782562</t>
  </si>
  <si>
    <t>3 -383.674274 28.766650 570.724867 284.367280 -25.748182 -88.731121 -204.872460 -177.603012 -3.236956</t>
  </si>
  <si>
    <t>4 -1470.694400 360.043370 1716.493830 2033.162000 -767.789793 -27.597486 -188.578691 -977.534342 -677.513017</t>
  </si>
  <si>
    <t>3 -1374.356420 342.883520 1567.600998 1410.879224 -586.142233 165.410697 -253.919096 -1061.978486 -210.392983</t>
  </si>
  <si>
    <t>3 -51.872473 1.818272 111.077889 77.978519 -34.918953 -13.261566 -35.799566 -46.461510 -8.561602</t>
  </si>
  <si>
    <t>4 -295.446211 -71.299537 445.335375 791.289215 -62.970651 -149.420708 -362.498135 -460.819225 165.822028</t>
  </si>
  <si>
    <t>3 -39.622815 2.837998 82.011384 22.967551 -8.346756 -12.279704 -31.185389 -36.273220 19.889919</t>
  </si>
  <si>
    <t>3 -2408.265175 -579.708794 5952.463963 1762.545548 -1249.599098 -240.725038 -1334.851022 -1011.911410 -889.980730</t>
  </si>
  <si>
    <t>3 -143.975355 14.157945 187.475902 118.927158 -36.815548 -7.959934 -35.357504 -95.124953 -1.329358</t>
  </si>
  <si>
    <t>3 -296.352619 -20.684371 565.498551 207.042232 -116.839032 -42.343801 -120.523508 -177.175234 1.375049</t>
  </si>
  <si>
    <t>3 -7985.832397 2211.043794 8812.725905 8513.449009 -3902.227649 -1810.307221 556.362278 -4441.873476 -1953.422058</t>
  </si>
  <si>
    <t>3 -1821.010130 -378.290617 4347.122529 1841.926613 -767.532648 -593.541557 -1868.269528 -786.780669 26.344414</t>
  </si>
  <si>
    <t>3 -65.803367 -15.182672 147.846750 49.893326 -20.827138 -15.963219 -27.328715 -24.723551 -27.911720</t>
  </si>
  <si>
    <t>3 -2863.047785 91.580773 7322.288690 -174.538615 -697.853591 -184.904870 -971.996882 -1795.212791 -726.358141</t>
  </si>
  <si>
    <t>3 -36.371535 -31.281407 138.008935 51.093074 -42.158699 -9.659221 1.060597 -30.820827 -39.871487</t>
  </si>
  <si>
    <t>4 -420.027664 23.213705 521.712306 558.280350 -117.837615 -87.323540 -45.519387 -227.882722 -204.618375</t>
  </si>
  <si>
    <t>3 -8250.107866 2717.531469 11820.174242 4470.602805 -1062.059156 -1518.656891 -4839.148538 -4279.162700 940.704334</t>
  </si>
  <si>
    <t>4 -497.910877 85.912502 476.497041 607.828273 -152.895721 29.924451 -123.504074 -294.854342 -131.001487</t>
  </si>
  <si>
    <t>3 -2540.467381 -193.253191 4703.833487 2361.487503 -854.601576 167.614305 -857.073919 -1431.712433 -1355.844950</t>
  </si>
  <si>
    <t>3 -434.981008 58.336657 391.754704 339.160431 13.194429 -10.022243 -134.051073 -160.184733 -63.211838</t>
  </si>
  <si>
    <t>3 -576.645606 69.271524 1475.267887 599.130520 -307.753411 -59.890645 -354.722480 -530.838212 -313.828532</t>
  </si>
  <si>
    <t>3 -1846.983890 245.705011 3450.605796 1897.978736 -668.818405 -340.336873 -651.919051 -1315.099652 -771.145656</t>
  </si>
  <si>
    <t>4 -270.559823 53.949671 221.068340 222.407793 -21.700210 -4.689084 -48.118485 -104.628237 -47.731608</t>
  </si>
  <si>
    <t>3 -30.124915 -8.435061 95.053384 35.045064 -15.601338 4.396868 -66.226896 -27.592827 13.485220</t>
  </si>
  <si>
    <t>3 -2165.653468 765.063940 1820.354382 1373.558186 -412.412507 -62.734954 146.708223 -810.849599 -654.039909</t>
  </si>
  <si>
    <t>3 -89.077988 -40.515153 212.654555 63.186161 -23.414011 5.427522 -86.537147 -0.900766 -40.825246</t>
  </si>
  <si>
    <t>3 -863.339557 41.032866 1841.784847 739.645009 -480.766726 -69.283000 -46.746670 -590.745828 -571.587480</t>
  </si>
  <si>
    <t>3 -38.703012 -2.415787 52.043607 40.400642 -2.143917 -8.463709 -23.137552 -30.214136 12.633237</t>
  </si>
  <si>
    <t>3 -857.923448 -596.085651 1534.064415 533.591164 319.584067 44.588861 -778.337798 -449.458091 249.946015</t>
  </si>
  <si>
    <t>3 -80.838436 1.387746 156.653264 107.474542 -33.131506 -21.980944 -59.825008 -60.443078 -9.297457</t>
  </si>
  <si>
    <t>3 -970.435562 -569.439606 2892.126171 2418.092376 -1219.833737 -516.177867 -31.201213 -1542.325642 -460.837029</t>
  </si>
  <si>
    <t>3 -1509.463037 11.444444 1779.195791 882.180689 -75.665749 510.850056 -393.346443 -948.036276 -257.182039</t>
  </si>
  <si>
    <t>3 -722.006940 64.611049 1047.237927 768.529064 -71.172356 -96.539124 -446.947901 -520.555247 -23.168743</t>
  </si>
  <si>
    <t>3 -625.123572 -154.582061 934.059737 419.152132 35.968096 87.860906 -326.907652 -283.971989 -86.470071</t>
  </si>
  <si>
    <t>3 -214.836140 14.179431 344.030052 133.220962 -78.320092 15.013334 -84.753005 -120.258946 -8.278868</t>
  </si>
  <si>
    <t>3 -162.924196 10.711941 196.514477 119.995091 -87.143783 -40.642853 -34.485620 -106.698700 104.672656</t>
  </si>
  <si>
    <t>3 -4148.012876 527.778915 10886.822688 5077.766981 -2308.426619 -1489.444073 -3452.897889 -3584.110305 -1509.519256</t>
  </si>
  <si>
    <t>3 -484.609120 1.914411 686.158289 641.383251 -145.858078 19.971993 -174.952703 -342.443545 -201.569125</t>
  </si>
  <si>
    <t>3 -386.292113 -12.099452 618.309632 259.086030 -93.475325 16.882880 -256.685984 -142.595232 -3.133023</t>
  </si>
  <si>
    <t>3 -47.513817 1.992124 135.092662 25.876212 -22.057312 -24.097826 -43.358615 -55.628157 29.693792</t>
  </si>
  <si>
    <t>3 -2192.379490 279.009802 4258.996939 1482.628942 -982.469029 -39.249829 -208.671553 -1476.674639 -1121.219916</t>
  </si>
  <si>
    <t>4 -2833.130101 606.062116 2689.793689 4544.618035 -1172.802360 -363.250604 -1065.273172 -1808.413856 -597.621765</t>
  </si>
  <si>
    <t>3 -105.549663 -39.012284 265.560263 161.595528 -53.062095 -31.808096 -98.304703 -96.350655 -3.069668</t>
  </si>
  <si>
    <t>3 -38.805948 -5.205676 94.308962 66.189752 -20.802355 -10.368183 -52.892164 -31.166245 -1.259055</t>
  </si>
  <si>
    <t>4 -80.922659 10.567358 113.488756 166.058233 -42.531052 -13.937995 -63.054448 -68.343928 -21.324955</t>
  </si>
  <si>
    <t>4 -885.268710 50.410236 1353.136368 1368.738174 -440.879758 244.905108 -943.201953 -459.125487 -288.721381</t>
  </si>
  <si>
    <t>3 -52.920235 -3.277912 122.912457 79.039561 -25.879330 -12.429755 -38.793178 -49.364319 -19.288142</t>
  </si>
  <si>
    <t>3 -729.378449 -102.734138 1008.244469 835.621442 -25.508464 -281.304495 66.169763 -578.581279 -192.546038</t>
  </si>
  <si>
    <t>3 -2489.768368 425.258011 5053.662455 2070.994563 -922.866535 -508.750681 -1219.776852 -1852.463399 -556.320419</t>
  </si>
  <si>
    <t>3 -18.815501 -16.218780 84.346681 62.806142 -36.743779 -3.736990 -29.453087 -35.027955 -7.157004</t>
  </si>
  <si>
    <t>3 -235.169408 26.579896 250.639103 215.794415 5.731016 -35.739362 7.392321 -257.627483 22.397665</t>
  </si>
  <si>
    <t>3 -163.953391 -5.098806 341.888180 191.571698 -56.961740 -54.517050 -57.393350 -172.637400 -22.901686</t>
  </si>
  <si>
    <t>3 -989.317812 -91.489019 1716.213773 607.997923 -22.199065 -352.180366 -99.906434 -781.749316 12.606053</t>
  </si>
  <si>
    <t>4 -508.469045 118.663336 357.795103 387.809170 -1.232350 -1.722392 -19.633207 -246.573376 -86.642394</t>
  </si>
  <si>
    <t>3 -30.602634 1.011275 78.990907 41.537659 -16.915695 -15.514806 -30.728382 -34.437186 6.658494</t>
  </si>
  <si>
    <t>4 -70.369654 -97.684559 258.421470 281.699965 -114.721236 -50.008278 10.113516 -155.113096 -62.340654</t>
  </si>
  <si>
    <t>3 -1681.898866 274.693578 2793.424448 2778.321819 -952.292767 -463.120757 -665.244942 -1141.511588 -942.382185</t>
  </si>
  <si>
    <t>3 -45748.493830 9485.683610 41570.756295 31363.977076 -5055.951365 -5275.508207 -1187.852792 -21759.650156 -3393.578372</t>
  </si>
  <si>
    <t>4 -456.463156 -35.831454 446.376355 513.911528 -174.949934 -63.749712 -39.293322 -359.871142 169.867424</t>
  </si>
  <si>
    <t>3 -1079.853303 131.464217 1302.530472 959.908048 -192.544838 -39.426151 40.445204 -676.593411 -445.938963</t>
  </si>
  <si>
    <t>3 -57.219409 -15.837233 69.113765 39.633228 0.947470 -4.473651 -42.583308 -40.036912 50.454950</t>
  </si>
  <si>
    <t>3 -49.845884 -7.081961 65.072066 40.525278 10.367666 16.503691 -51.397920 -30.531247 6.388012</t>
  </si>
  <si>
    <t>3 -155.441884 -18.719841 154.387427 103.860212 -2.282794 -14.792965 -92.322032 -66.045151 91.354404</t>
  </si>
  <si>
    <t>4 -3360.311756 680.261708 4156.811991 4636.737533 -1458.176973 -199.777967 -930.926316 -2089.672496 -1434.960015</t>
  </si>
  <si>
    <t>3 -598.252119 -106.480297 1044.207543 48.875304 -158.415258 168.266997 49.622919 -109.526436 -338.299824</t>
  </si>
  <si>
    <t>3 -520.894511 -586.285394 1539.579955 -192.518900 137.069585 -89.966949 -560.359861 -230.467121 503.823210</t>
  </si>
  <si>
    <t>3 -290.663012 -69.041004 753.353487 209.239901 -115.149898 -61.554081 -164.809298 -203.554069 -57.824274</t>
  </si>
  <si>
    <t>3 -44.862914 17.719699 116.330947 93.418632 -38.783391 -49.205808 -10.753563 -90.482214 6.618400</t>
  </si>
  <si>
    <t>3 -1145.926340 -436.558322 1860.666252 1446.273625 -273.095921 -351.355662 -159.485981 -947.227567 6.681309</t>
  </si>
  <si>
    <t>3 -2807.262747 -232.178002 5483.040371 963.923737 -416.599425 168.540191 13.707381 -1717.076139 -1456.123871</t>
  </si>
  <si>
    <t>3 -1708.740270 308.666395 2249.295803 1457.871170 -304.414997 -428.932508 169.468778 -1114.682225 -628.566839</t>
  </si>
  <si>
    <t>3 -124.476152 -39.713577 221.837641 202.190806 -73.517399 -50.156494 -5.729200 -96.221624 -34.216349</t>
  </si>
  <si>
    <t>3 -84.143046 1.345054 133.165620 94.878834 -23.482450 -20.155622 -39.107841 -79.985867 17.484146</t>
  </si>
  <si>
    <t>4 -105.169543 3.285265 142.136465 210.668846 -65.455926 -33.085705 -101.899222 -79.242159 28.759968</t>
  </si>
  <si>
    <t>3 -96.039607 13.497519 111.922530 92.192725 -35.352623 -11.022276 -15.500530 -70.749473 11.050895</t>
  </si>
  <si>
    <t>3 -3685.927336 -751.055854 8891.724906 4131.816731 -2708.993713 -1553.457814 252.831723 -2933.923530 -1643.071317</t>
  </si>
  <si>
    <t>4 -68.134432 1.096352 134.674952 153.172882 -30.819473 26.432671 -77.015573 -114.022932 -25.385154</t>
  </si>
  <si>
    <t>3 -1334.294586 90.115760 3268.696470 860.975404 -461.592623 -355.506226 -397.497573 -1317.712890 -353.205634</t>
  </si>
  <si>
    <t>3 -268.149214 -48.819863 698.767803 204.896019 -112.835798 -120.984949 -303.292769 -182.336412 132.747566</t>
  </si>
  <si>
    <t>3 -53043.482966 14113.585744 76693.586342 42071.985687 -17035.261859 -9867.458134 -28741.582117 -30708.813193 6516.793050</t>
  </si>
  <si>
    <t>3 -2437.763363 -549.445695 6864.334584 3205.000176 -954.093397 -1249.105812 -2432.669858 -1983.387872 -462.903406</t>
  </si>
  <si>
    <t>3 -514.044429 -34.157873 850.243200 772.225969 -334.752999 -11.771729 -400.857640 -274.377559 -52.514645</t>
  </si>
  <si>
    <t>3 -639.623632 151.789922 945.736195 555.161239 -163.465396 -108.509947 -367.444669 -378.360233 4.705114</t>
  </si>
  <si>
    <t>3 -17.644662 -12.569133 42.883539 -12.774745 16.866352 6.258079 32.575223 -35.479377 -20.115689</t>
  </si>
  <si>
    <t>3 -893.028027 271.337642 1181.921162 863.221562 -316.711694 -71.773333 -358.148608 -453.015547 -223.812266</t>
  </si>
  <si>
    <t>3 -7627.077699 432.283977 10853.038421 8455.246947 -2782.364156 -108.976389 -2597.664316 -4533.172086 -2091.388271</t>
  </si>
  <si>
    <t>3 -1223.325084 -942.558528 4598.561622 2033.316602 -1154.529848 -280.054952 -1343.658029 -1178.326795 -509.477775</t>
  </si>
  <si>
    <t>3 -2618.311696 66.493739 5200.477101 3559.292081 -1632.720900 -40.639586 -1491.093651 -2742.638864 -300.891113</t>
  </si>
  <si>
    <t>4 -39.523958 -36.119505 51.757973 121.657132 -11.739993 -20.023997 -46.226960 -13.439639 -6.342278</t>
  </si>
  <si>
    <t>3 -223.129875 -45.132684 381.676130 286.906822 64.113552 -123.092198 -111.077833 -132.441252 -97.827610</t>
  </si>
  <si>
    <t>3 -903.671876 154.161224 942.768326 833.675082 -314.468173 -32.624962 -168.384005 -423.118545 -88.343372</t>
  </si>
  <si>
    <t>3 -1504.749158 -991.268104 3320.017502 1226.280345 -313.040207 -561.745583 -1891.629463 -801.840045 1517.915365</t>
  </si>
  <si>
    <t>3 -689.645980 131.169099 1036.020504 834.497408 -277.993637 -81.321865 -340.369647 -485.340920 -127.023587</t>
  </si>
  <si>
    <t>4 -739.541598 115.790422 579.742867 903.402269 -135.070229 -66.205580 -191.810211 -458.659568 -7.655543</t>
  </si>
  <si>
    <t>3 -164.951128 7.955147 175.710151 149.063271 -15.603271 -2.217483 -77.638430 -55.705956 -16.614941</t>
  </si>
  <si>
    <t>3 -85.426883 -17.983197 168.622508 87.329570 -41.597479 2.019002 -32.341863 -55.709050 -24.913626</t>
  </si>
  <si>
    <t>3 -3847.137754 1165.680897 5110.538196 2732.029090 -761.838946 -951.578141 -1843.257324 -2201.555885 597.046156</t>
  </si>
  <si>
    <t>3 -2237.511938 -326.335357 4230.030117 1134.792859 -617.572225 -275.362750 373.366173 -1488.254679 -793.186680</t>
  </si>
  <si>
    <t>3 -1570.005465 36.092934 4254.697911 2436.152744 -1260.085601 -19.835437 -1414.108724 -1558.474237 -904.449709</t>
  </si>
  <si>
    <t>4 -814.095594 159.921674 897.623225 1044.505391 -333.083458 -149.357259 18.609764 -605.480786 -218.651379</t>
  </si>
  <si>
    <t>3 -569.483882 55.842620 684.530312 418.515217 13.980472 -65.575998 -220.263111 -364.635187 47.078596</t>
  </si>
  <si>
    <t>3 -84.492499 8.768616 232.995329 105.350671 -66.631506 -17.633962 -60.181372 -95.503618 -22.672466</t>
  </si>
  <si>
    <t>3 -930.290249 120.126739 1150.600604 604.194906 -378.203127 118.942148 -32.700624 -157.368959 -495.309346</t>
  </si>
  <si>
    <t>3 -2481.591855 183.611591 3084.240347 2561.665456 -742.400651 -283.570084 -858.621409 -769.995878 -693.367662</t>
  </si>
  <si>
    <t>3 -5162.929701 1873.320715 4702.024438 4013.276566 -94.515490 -1137.115315 -2026.666546 -2755.073692 587.650458</t>
  </si>
  <si>
    <t>3 -56.030042 -0.881584 196.384931 31.469589 -35.316443 -24.818870 -49.624861 -60.130531 -1.052594</t>
  </si>
  <si>
    <t>3 -1726.051560 219.959421 2292.285155 1850.401422 -715.899992 -344.097419 100.257850 -1165.296269 -511.579771</t>
  </si>
  <si>
    <t>3 -27357.635344 -1440.048179 40189.351015 35738.033923 -10459.336001 -5243.107571 -812.798631 -21538.694874 -9076.064014</t>
  </si>
  <si>
    <t>3 -268.654185 -21.053325 431.212327 178.637399 -118.995100 -19.138143 -9.557848 -121.733557 -50.722732</t>
  </si>
  <si>
    <t>3 -2152.781916 -362.812541 4874.509122 2500.140493 -964.369253 -443.144988 -176.489281 -1541.230390 -1733.841335</t>
  </si>
  <si>
    <t>3 -103.785772 20.038671 144.895327 30.328158 -23.654370 -10.911108 -33.618775 -45.766864 22.473829</t>
  </si>
  <si>
    <t>3 -75.660912 -28.020218 171.468637 121.478280 -48.841459 -22.966959 -30.078545 -92.331871 4.951368</t>
  </si>
  <si>
    <t>3 -2204.279479 467.248298 5076.778073 2426.869578 -1498.929172 -1.507288 -1339.140724 -1909.423260 -1017.629257</t>
  </si>
  <si>
    <t>3 -81.698380 4.352757 181.680756 70.448210 -15.185045 -43.676056 -135.731395 -55.695086 75.502270</t>
  </si>
  <si>
    <t>3 -1732.372338 262.888929 2729.176298 983.616217 -521.235727 -97.450687 -1553.369325 -854.866170 783.592681</t>
  </si>
  <si>
    <t>3 -4544.560365 -154.912520 10408.577270 5143.843003 -2398.646900 -89.601889 -2224.979387 -3644.530943 -2495.228662</t>
  </si>
  <si>
    <t>3 -48.301740 -7.717185 183.661872 74.029709 -49.696936 -24.123236 -61.164047 -57.578544 -9.110423</t>
  </si>
  <si>
    <t>3 -14.235656 -5.666881 43.112112 26.435525 -7.774729 -7.773122 -28.627024 -20.105401 14.634789</t>
  </si>
  <si>
    <t>3 -3286.680604 597.734903 3386.428036 2337.217802 -428.592991 -136.430977 -7.150305 -1892.326412 -570.241074</t>
  </si>
  <si>
    <t>3 -1016.453108 77.630238 1655.022215 762.433090 -459.835510 68.018692 -299.752201 -390.853619 -396.215425</t>
  </si>
  <si>
    <t>3 -5471.236416 -415.896819 9611.858696 8759.406290 -2332.362406 -2116.244672 -1228.562304 -3627.006336 -3180.014070</t>
  </si>
  <si>
    <t>3 -26.246284 -33.561781 96.359595 15.154111 -2.299666 -5.482382 -39.895588 -13.346695 9.317501</t>
  </si>
  <si>
    <t>3 -67.109470 -26.183799 187.870991 47.300072 3.030931 -27.914498 -94.348639 -56.236642 33.590300</t>
  </si>
  <si>
    <t>3 -18.505742 -16.990857 76.612889 18.134342 0.344006 -3.507726 -29.514742 -26.856756 0.283981</t>
  </si>
  <si>
    <t>3 -6102.628274 -695.469642 7391.547607 6420.071475 2293.517794 -2473.535774 -1794.973731 -4425.872155 -612.835483</t>
  </si>
  <si>
    <t>3 -1509.857866 -127.039142 4474.010165 451.614494 -173.938648 -376.210179 -1851.150194 -1119.617532 232.166267</t>
  </si>
  <si>
    <t>3 -179.959198 25.994122 251.387508 238.842256 -90.016604 6.134233 -89.026673 -110.922713 -52.434795</t>
  </si>
  <si>
    <t>3 -5657.225335 952.820350 7999.716967 6351.039189 -3374.804460 -143.506751 -1182.307764 -3121.069318 -1824.689752</t>
  </si>
  <si>
    <t>3 -64.411164 11.770783 130.803133 48.781051 -18.862090 -9.098367 -37.191503 -46.198697 -15.593671</t>
  </si>
  <si>
    <t>3 -170.941719 -38.619094 292.928616 22.616488 17.148041 9.840985 48.829688 -107.367275 -74.438380</t>
  </si>
  <si>
    <t>4 -17729.921985 1054.654622 7769.232331 26655.647916 -8216.287206 -456.566828 -2576.581227 -8563.790103 2063.493978</t>
  </si>
  <si>
    <t>3 -83.626841 8.994701 137.579992 117.806743 -43.799840 1.109187 -60.357663 -56.123665 -21.583716</t>
  </si>
  <si>
    <t>4 -157.415236 -107.389233 329.900720 352.746780 -40.588971 88.374695 -516.445678 -29.961340 80.772877</t>
  </si>
  <si>
    <t>3 -44.859431 -12.141535 80.075245 28.334906 -21.510361 9.534851 -14.783767 -23.771113 -0.879082</t>
  </si>
  <si>
    <t>4 -623.085366 53.151124 838.288803 915.646768 -171.395335 -146.831638 -53.146290 -614.381134 -198.253202</t>
  </si>
  <si>
    <t>3 -1841.257656 35.382034 3435.999748 1400.567931 -693.461806 -63.849192 -110.813893 -1202.008536 -960.573713</t>
  </si>
  <si>
    <t>3 -878.662357 171.849133 1145.569586 444.775248 1.708599 -103.311158 -334.148541 -417.326803 -30.467238</t>
  </si>
  <si>
    <t>3 -165.934359 14.919675 308.133550 170.679930 -66.930743 -33.148505 -65.768451 -130.393031 -31.560782</t>
  </si>
  <si>
    <t>3 -9742.402091 1271.588676 15281.941281 3568.734974 -1101.974481 -1427.617267 -4244.067885 -3628.584640 22.267670</t>
  </si>
  <si>
    <t>3 -1121.766008 108.252708 2903.800297 1523.679903 -735.304783 -264.808932 -613.171303 -781.978481 -1018.711507</t>
  </si>
  <si>
    <t>3 -4197.557195 395.762215 9529.512621 5351.428380 -2941.668010 -738.954237 -1967.961516 -2773.437795 -2657.150686</t>
  </si>
  <si>
    <t>3 -430.747001 16.045413 554.197328 412.994155 -137.953807 155.365137 -173.593745 -318.643788 -77.671141</t>
  </si>
  <si>
    <t>3 -356.165424 13.446055 690.966624 294.442773 -154.075156 -32.736399 -58.980063 -244.399985 -152.501858</t>
  </si>
  <si>
    <t>3 -163.237565 19.990280 328.373468 250.854817 -69.085973 -64.968001 -226.306275 -143.442066 67.817890</t>
  </si>
  <si>
    <t>3 -996.096933 38.158992 1943.555454 1246.037149 -755.565945 221.595365 -469.108164 -1469.582871 240.963331</t>
  </si>
  <si>
    <t>3 -49.480029 -11.550076 176.930328 107.479329 -44.618276 -25.825386 -60.754367 -70.473168 -21.708887</t>
  </si>
  <si>
    <t>4 -46.019859 -9.821114 102.542955 139.322420 -46.741498 -20.384244 -54.489374 -64.703766 0.294100</t>
  </si>
  <si>
    <t>4 -22.974937 -9.012381 40.610567 97.676884 -25.076413 -9.745679 -34.093610 -35.671111 -1.713590</t>
  </si>
  <si>
    <t>3 -109.835129 -4.203669 206.998946 93.099426 -33.141258 -7.632562 -48.029428 -72.375151 -24.882398</t>
  </si>
  <si>
    <t>3 -5706.750354 769.147732 7346.046994 5390.317777 -1423.165657 58.686202 -1505.155186 -3557.900105 -1371.279821</t>
  </si>
  <si>
    <t>3 -323.528665 19.692498 499.446384 434.181960 -146.562261 -14.710324 -263.341250 -209.507648 4.325631</t>
  </si>
  <si>
    <t>3 -15.183133 -9.692777 67.833967 4.628219 -2.631206 -10.934017 -19.308707 -29.054014 14.340873</t>
  </si>
  <si>
    <t>3 -422.657118 -79.445967 914.977420 721.509281 -222.121940 -14.005827 -619.735258 -276.398317 -2.133533</t>
  </si>
  <si>
    <t>3 -3741.300317 514.272909 5653.481161 4375.106914 -2010.795296 -258.901333 -1262.892764 -2713.473524 -555.519076</t>
  </si>
  <si>
    <t>4 -1728.293460 330.147636 1399.696990 1606.631501 -482.609373 229.699250 -229.054937 -449.190771 -677.036389</t>
  </si>
  <si>
    <t>3 -78.311914 -24.309468 130.422191 106.355245 -11.385826 -45.449816 -63.823138 -60.039724 46.540079</t>
  </si>
  <si>
    <t>4 -898.733537 -89.829198 943.270609 1235.943351 -87.960984 277.580436 -607.586191 -641.402612 -131.296255</t>
  </si>
  <si>
    <t>3 -337.857714 -161.227110 988.052116 360.037380 -117.839000 -61.739679 -4.339410 -322.588959 -342.500932</t>
  </si>
  <si>
    <t>4 -65.266024 -57.086597 69.306212 127.006718 -25.969115 9.476759 -13.823450 -53.856039 10.210701</t>
  </si>
  <si>
    <t>3 -222.419427 38.753587 338.662131 43.353541 -65.379822 -13.417379 -23.803928 -81.279154 -14.471604</t>
  </si>
  <si>
    <t>8 -73.680032 -64.510227 23.174102 116.059213 -28.699712 -23.504496 -67.974952 143.580174 -24.445021</t>
  </si>
  <si>
    <t>3 -45.022759 -17.849910 86.246173 29.179185 -13.854313 -4.829398 -42.367206 -13.338139 21.835861</t>
  </si>
  <si>
    <t>3 -2474.962563 71.951419 3250.980633 1975.441387 -615.296033 322.426331 -369.886260 -1591.477590 -569.193154</t>
  </si>
  <si>
    <t>3 -655.531800 60.623998 1394.033539 895.608688 -443.557536 -74.417813 -365.499329 -477.024742 -334.240331</t>
  </si>
  <si>
    <t>3 -2248.944112 419.457801 2591.672922 2321.585156 -1014.787186 98.990393 -51.329356 -1419.948138 -696.711833</t>
  </si>
  <si>
    <t>3 -15.326194 -5.515107 40.017080 30.122869 -11.452937 -3.709653 -23.866177 -18.886134 8.615974</t>
  </si>
  <si>
    <t>3 -186.561890 10.062632 234.451616 89.979379 -29.908971 12.952112 -29.800233 -90.568454 -10.609125</t>
  </si>
  <si>
    <t>4 -9.227311 -5.343467 24.183465 45.782127 -14.135861 -4.036441 -25.152875 -18.226050 6.155971</t>
  </si>
  <si>
    <t>4 -52.422333 -6.619218 95.318723 113.629938 -30.354527 -13.215559 -69.063190 -49.370943 12.095764</t>
  </si>
  <si>
    <t>3 -176.287631 -46.516037 283.530290 223.514797 -40.443461 -39.394351 -98.685461 -120.688533 14.967167</t>
  </si>
  <si>
    <t>3 -12.918392 -8.904040 61.994529 18.202979 -6.140735 -11.799738 -34.090896 -25.354092 19.009910</t>
  </si>
  <si>
    <t>3 -16.744853 -28.017371 42.020983 14.468669 10.554065 8.077576 -60.353914 -6.610905 36.604980</t>
  </si>
  <si>
    <t>3 -626.269579 6.630052 1486.261754 750.641672 -335.833574 -278.069985 -9.306623 -529.929186 -464.131181</t>
  </si>
  <si>
    <t>3 -62.334822 5.612817 103.344452 67.545512 -27.553063 -8.424804 -43.362979 -39.345068 4.517497</t>
  </si>
  <si>
    <t>4 -336.646770 -84.463268 382.079373 497.972003 86.405203 -131.512969 -215.802649 -262.597760 64.565771</t>
  </si>
  <si>
    <t>4 -367.239143 19.091141 589.918763 765.035782 -286.499962 -69.829750 -323.872544 -265.639850 -60.969992</t>
  </si>
  <si>
    <t>3 -2744.622697 -565.392531 8671.644977 3065.974132 -1666.871516 -830.291280 -451.056673 -3122.027510 -2357.390762</t>
  </si>
  <si>
    <t>3 -876.878983 103.853762 969.582564 943.677933 -237.665751 9.865622 -366.992296 -409.985003 -135.471825</t>
  </si>
  <si>
    <t>3 -28279.296215 6534.387996 45894.579677 32364.476665 -15655.844113 -13697.597163 -10701.769760 -18759.760420 2300.380383</t>
  </si>
  <si>
    <t>3 -886.107500 54.052392 2166.612662 1017.745764 -612.567077 95.189998 -336.628596 -1032.151113 -466.152506</t>
  </si>
  <si>
    <t>3 -3430.755308 580.747045 5682.435223 3623.469270 -1367.069889 -99.927853 -1097.827529 -2479.631791 -1411.456373</t>
  </si>
  <si>
    <t>3 -190.267693 -21.673058 263.981028 259.298898 -40.555170 -57.793894 -84.517217 -78.280700 -50.194586</t>
  </si>
  <si>
    <t>3 -167.861922 -37.933264 366.612633 -4.274960 167.774626 -107.995447 -169.896346 -147.529479 101.099704</t>
  </si>
  <si>
    <t>3 -88.714209 -13.073568 185.118511 39.545956 -42.415107 -16.143216 -52.325648 -53.182566 41.188255</t>
  </si>
  <si>
    <t>3 -161.357627 7.922211 267.429397 23.364866 -14.517873 -36.116451 -114.395665 -19.777114 47.445593</t>
  </si>
  <si>
    <t>3 -1396.991561 179.083868 1557.617484 1392.023072 -95.493671 -258.469204 -348.705385 -876.207886 -152.871311</t>
  </si>
  <si>
    <t>3 -214.767538 -2.817936 354.054977 270.764143 -76.457486 -36.690259 -100.665027 -146.555649 -46.867421</t>
  </si>
  <si>
    <t>3 -145.187587 17.999390 194.867909 168.393009 -50.972106 -8.917971 -62.584508 -112.598618 -1.001226</t>
  </si>
  <si>
    <t>4 -574.761286 72.802247 570.877097 857.058469 -198.981596 -156.516158 -19.299072 -401.369421 -149.815803</t>
  </si>
  <si>
    <t>3 -15.193796 -8.261293 46.548935 31.533219 -11.162484 -4.284065 -24.917309 -20.805087 6.541502</t>
  </si>
  <si>
    <t>3 -1012.851530 24.852707 1215.915459 347.114674 -90.397283 156.727721 -198.552141 -419.343122 -23.479221</t>
  </si>
  <si>
    <t>3 -125.671210 8.828128 183.970057 87.619853 -46.165978 9.087413 -1.483078 -90.302142 -25.884974</t>
  </si>
  <si>
    <t>3 -485.514722 -21.520753 822.119669 793.744493 -247.097498 -49.375745 -420.397606 -366.244828 -25.720925</t>
  </si>
  <si>
    <t>4 -2449.918430 599.708002 2387.382328 2411.984944 -136.390369 -560.558606 -519.074902 -1526.986753 -206.159404</t>
  </si>
  <si>
    <t>3 -101.819119 -18.835919 191.585137 143.731888 -51.332290 -9.856202 -89.670540 -77.854580 14.050171</t>
  </si>
  <si>
    <t>3 -3529.566840 -90.839871 8621.356226 2833.919326 -1953.465766 -584.064910 -1065.474567 -2999.795407 -1232.113689</t>
  </si>
  <si>
    <t>4 -394.305030 -72.244342 441.291300 465.471361 165.290977 -81.630461 -520.878662 -147.720254 144.719354</t>
  </si>
  <si>
    <t>4 -839.751512 -58.854042 1118.022440 1191.848982 -243.908493 -167.189731 -514.383159 -355.192850 -130.606350</t>
  </si>
  <si>
    <t>4 -418.045470 -2.228677 206.602810 606.833371 -114.160733 330.702837 -282.146159 -271.259297 -56.300976</t>
  </si>
  <si>
    <t>3 -850.029027 89.855287 1916.286434 1042.788685 -462.980455 -224.918604 -575.028205 -561.283437 -374.700864</t>
  </si>
  <si>
    <t>3 -3579.463187 874.299555 5787.794473 3900.465039 -1596.993997 -461.109806 -1901.195753 -2125.853711 -897.969481</t>
  </si>
  <si>
    <t>3 -9.943334 -7.917892 67.500946 4.290087 -6.315042 -9.420654 -35.791532 -19.932140 17.529155</t>
  </si>
  <si>
    <t>3 -1761.120865 -427.625227 5488.390741 1779.708506 -1209.425615 -476.244344 48.958683 -1931.632964 -1511.027981</t>
  </si>
  <si>
    <t>3 -263.619187 49.784362 408.460568 280.881183 -48.061094 -40.470917 -252.182446 -154.094865 19.298880</t>
  </si>
  <si>
    <t>4 -18069.377667 1981.455816 15889.503325 17828.607754 -5026.143757 -2166.933078 2799.980512 -7994.365410 -5242.796842</t>
  </si>
  <si>
    <t>3 -78.536504 -14.457902 279.561274 110.243712 -108.737422 -23.558247 -58.174599 -109.216919 2.876184</t>
  </si>
  <si>
    <t>3 -788.532938 -89.439390 2216.120205 1584.291262 -236.662983 -410.377891 -1580.341780 -870.680856 175.597759</t>
  </si>
  <si>
    <t>3 -186.601743 4.623879 307.861649 181.470486 -64.788658 -48.428375 -15.866863 -130.710046 -47.562106</t>
  </si>
  <si>
    <t>4 -324.257219 -96.659029 409.937158 617.973448 -129.281738 15.644535 -141.628618 -205.327383 -146.403887</t>
  </si>
  <si>
    <t>3 -24.785686 -15.923763 72.852171 39.549462 20.097537 -30.399334 -25.633899 -52.606934 16.849941</t>
  </si>
  <si>
    <t>4 -10068.729612 1432.704798 8812.613700 12212.840436 -3441.078732 -752.480706 -3345.265206 -4784.531447 -66.109666</t>
  </si>
  <si>
    <t>4 -5719.029180 705.410040 5814.756468 9132.036959 -2810.888265 -742.291907 420.954619 -4054.126591 -2746.844879</t>
  </si>
  <si>
    <t>3 -473.602893 -108.625988 885.380202 853.070801 -491.755154 -97.977223 -11.307602 -543.610262 -11.585625</t>
  </si>
  <si>
    <t>4 -665.274724 60.816866 815.927730 947.349667 -136.161586 -70.492116 -246.326783 -487.083185 -218.765930</t>
  </si>
  <si>
    <t>3 -2694.102396 276.369273 5770.623720 3410.874865 -1773.675563 413.410159 -990.218911 -3001.195199 -1412.103135</t>
  </si>
  <si>
    <t>3 -1088.807838 293.649797 2081.352032 1413.659086 -561.321513 -243.780320 -545.368140 -999.975938 -349.417373</t>
  </si>
  <si>
    <t>3 -1535.002230 358.125048 2343.380296 952.436306 -391.000988 -239.984424 -419.604190 -900.171117 -168.201353</t>
  </si>
  <si>
    <t>3 -1252.044075 263.452781 1725.869153 1620.906654 -682.156470 -203.172769 -52.908910 -847.801446 -572.156381</t>
  </si>
  <si>
    <t>3 -2520.600954 541.143243 2975.109659 2164.707763 -1270.883265 253.207087 -410.322505 -1187.025043 -545.353382</t>
  </si>
  <si>
    <t>3 -135.056304 10.257612 144.128262 71.198293 -13.023749 10.951350 -5.033112 -87.374426 3.950870</t>
  </si>
  <si>
    <t>3 -1978.238316 290.721813 4061.522750 2345.203782 -1192.802910 299.075103 -754.765260 -2198.349642 -872.379982</t>
  </si>
  <si>
    <t>3 -258.291762 4.901722 330.930271 301.751822 -126.413106 12.517817 -73.103084 -160.516259 -31.779155</t>
  </si>
  <si>
    <t>3 -704.032842 7.123449 873.314387 616.617790 -100.497534 -56.887901 24.490323 -404.965882 -255.169493</t>
  </si>
  <si>
    <t>4 -24.188625 -8.131787 52.696113 59.558951 -23.928878 -4.027769 -27.719783 -25.464277 1.205641</t>
  </si>
  <si>
    <t>4 -253.806318 2.357142 294.293476 413.638693 -113.214557 -20.453022 -150.291407 -157.096529 -15.430037</t>
  </si>
  <si>
    <t>4 -212.629357 28.543208 175.864822 221.158966 -59.344034 -4.551196 -33.571005 -97.457848 -18.014826</t>
  </si>
  <si>
    <t>3 -128.543019 27.593629 287.362170 74.585383 242.455655 -183.698968 -164.068011 -419.831271 264.138109</t>
  </si>
  <si>
    <t>3 -383.523357 79.492066 798.744657 501.145179 -214.652215 -84.075870 -182.648503 -286.845502 -227.639318</t>
  </si>
  <si>
    <t>3 -109.331369 -1.346882 223.071438 91.418380 -75.527338 -5.781635 7.952866 -81.575664 -48.881131</t>
  </si>
  <si>
    <t>4 -4120.951609 339.593817 5426.708880 7277.695918 -2178.374268 39.223209 -710.486463 -4118.087818 -1955.337665</t>
  </si>
  <si>
    <t>3 -1053.643226 211.145150 1050.380889 764.553734 -310.762653 15.514663 14.536811 -388.852456 -302.883955</t>
  </si>
  <si>
    <t>3 -334.015248 36.407675 574.558230 8.702639 93.657097 19.092513 -99.718691 -180.791790 -117.902180</t>
  </si>
  <si>
    <t>3 -274.974747 55.359952 370.224744 291.232879 -78.472766 -73.697608 -151.886767 -168.324514 30.533097</t>
  </si>
  <si>
    <t>3 -460.898735 14.618811 640.679622 203.071993 -156.054208 -97.313023 -147.297781 -274.247557 277.435000</t>
  </si>
  <si>
    <t>3 -128.734511 2.659876 189.865712 188.810558 -63.220169 -4.725491 -77.656443 -78.237184 -28.763474</t>
  </si>
  <si>
    <t>3 -328.824962 -62.683216 693.006830 436.545984 -80.790069 -88.605740 -231.722700 -346.912035 9.981073</t>
  </si>
  <si>
    <t>3 -1496.574738 175.768073 2113.745728 341.002911 63.917129 -167.746999 -458.231890 -579.130931 7.228874</t>
  </si>
  <si>
    <t>4 -769.374755 -163.018184 787.767573 838.583084 -252.648005 -35.922926 -322.578362 -360.199420 277.384790</t>
  </si>
  <si>
    <t>4 -215.375191 12.082482 324.688587 385.919784 -126.159991 -26.496107 -125.788473 -154.492862 -74.379208</t>
  </si>
  <si>
    <t>4 -1154.997312 164.371609 1059.421093 1299.044794 -112.468057 8.034823 -268.606699 -719.047902 -275.767104</t>
  </si>
  <si>
    <t>3 -95.663108 -150.000642 260.959632 -61.069439 43.479615 -107.483589 -198.448477 158.433732 149.789515</t>
  </si>
  <si>
    <t>3 -1244.973439 15.882293 3429.316757 1354.843072 -61.904215 -882.016858 -1231.160498 -1402.161622 22.158534</t>
  </si>
  <si>
    <t>3 -1004.218692 -177.152669 1160.458787 1121.134480 -46.441539 -274.596032 -364.872940 -454.071448 39.742319</t>
  </si>
  <si>
    <t>3 -409.609797 -110.747503 970.794218 443.861336 -96.612286 -141.244588 -227.393926 -527.303722 98.249437</t>
  </si>
  <si>
    <t>3 -12526.359747 -2772.843936 25118.819525 4509.658554 2398.417856 1112.622006 -6845.656718 -5190.626934 -5804.177557</t>
  </si>
  <si>
    <t>3 -2522.571610 -2009.164302 4776.460596 4299.934981 -1484.770609 -661.508517 -369.042337 -1869.321323 -160.071491</t>
  </si>
  <si>
    <t>3 -513.976092 26.610961 549.027377 401.737214 -87.737823 -17.199596 -24.267969 -282.165998 -52.034159</t>
  </si>
  <si>
    <t>3 -875.356991 -87.405840 1256.811221 996.713258 -167.859683 -156.026402 -418.239202 -502.881475 -45.769664</t>
  </si>
  <si>
    <t>4 -868.049989 6.551986 818.265766 970.053488 -30.107634 -178.283548 -473.019260 -380.053431 134.626156</t>
  </si>
  <si>
    <t>3 -607.478662 84.503080 937.334214 449.351753 -240.342563 2.169392 -336.802585 -272.237995 -16.501752</t>
  </si>
  <si>
    <t>3 -168.800728 -9.670173 344.824505 232.038666 -96.989461 -19.511866 -111.106329 -117.979481 -52.806352</t>
  </si>
  <si>
    <t>3 -22553.086906 2612.344254 30336.447641 26745.901530 -7108.266759 -4343.311647 -1908.805997 -16163.589950 -7617.980715</t>
  </si>
  <si>
    <t>3 -4090.730403 718.826142 6630.383971 6169.378889 -1284.501719 -943.869593 -1543.936392 -4346.322395 -1309.254268</t>
  </si>
  <si>
    <t>3 -805.337670 -54.823309 1460.655078 1010.132106 -471.676320 -64.254558 -107.082648 -603.810268 -363.814575</t>
  </si>
  <si>
    <t>3 -1703.108120 528.461878 2837.461088 655.125385 105.087743 -542.731224 -567.760104 -1114.787801 -197.758047</t>
  </si>
  <si>
    <t>3 -681.827981 123.067364 1027.146900 704.509541 -274.178825 -63.461086 -133.192759 -398.818222 -303.252671</t>
  </si>
  <si>
    <t>4 -94.596286 15.621658 125.837739 135.644705 -26.296838 -19.590800 -73.004208 -70.784091 7.166694</t>
  </si>
  <si>
    <t>3 -1773.280222 436.221676 2810.365512 1328.536156 -390.622241 -313.731726 -684.245380 -1276.817837 -136.434155</t>
  </si>
  <si>
    <t>3 -360.854781 80.707161 516.304790 134.044050 -19.313803 -79.920540 -275.995928 -166.808244 171.832027</t>
  </si>
  <si>
    <t>3 -278.570552 43.591487 478.967953 112.760541 -40.641172 -71.798429 -96.069074 -187.468343 39.224460</t>
  </si>
  <si>
    <t>3 -725.810659 31.989435 952.531757 845.910610 -262.080375 6.551570 3.058277 -442.161158 -409.992800</t>
  </si>
  <si>
    <t>3 -1157.122504 -90.867734 3316.531864 1212.770228 -288.994898 -594.571296 -1200.164672 -1057.131987 -140.461459</t>
  </si>
  <si>
    <t>3 -587.081798 21.037094 1423.171958 654.095286 -305.558706 -153.910852 -330.673091 -600.953774 -120.130321</t>
  </si>
  <si>
    <t>3 -366.484184 -37.878422 740.568302 175.906040 -134.887002 -37.061720 -174.526357 -187.742608 22.103725</t>
  </si>
  <si>
    <t>4 -850.119392 125.229826 650.919477 880.433417 -241.468582 96.547858 -184.342355 -175.117320 -302.087597</t>
  </si>
  <si>
    <t>3 -976.072559 -39.194371 831.178174 675.415870 -74.998966 54.178789 426.252582 -459.370584 -437.401154</t>
  </si>
  <si>
    <t>3 -319.911724 -3.117133 408.085507 389.128519 -102.920794 -12.350301 -26.394407 -204.097845 -128.425569</t>
  </si>
  <si>
    <t>3 -138.359291 -11.000386 496.294255 334.448989 -163.159705 -62.095587 -178.037880 -202.339879 -75.751850</t>
  </si>
  <si>
    <t>3 -1194.253878 -91.857184 2128.358389 1317.055127 -708.141621 -97.261573 22.498575 -763.108056 -613.305616</t>
  </si>
  <si>
    <t>3 -19032.934430 3443.226471 16723.669796 13387.285404 -379.260120 -4018.289081 2928.392932 -10573.658952 -2478.655446</t>
  </si>
  <si>
    <t>3 -535.569244 17.611751 1247.106348 985.184207 -407.579127 -141.461060 -296.607476 -553.102743 -315.587618</t>
  </si>
  <si>
    <t>3 -1654.377699 222.913776 2347.108554 1959.611134 -516.748492 -133.671330 -814.847467 -1090.074635 -319.937373</t>
  </si>
  <si>
    <t>3 -101.459184 -25.227261 313.834896 -79.618378 34.929701 -71.916379 -176.493682 -36.016634 141.963813</t>
  </si>
  <si>
    <t>3 -790.505388 120.054858 1123.408346 573.456494 -247.455992 -141.196100 -142.707269 -439.952730 -55.116753</t>
  </si>
  <si>
    <t>3 -100.503792 -11.461497 142.374093 118.780410 -42.870391 1.367440 -14.220400 -76.946453 -16.521040</t>
  </si>
  <si>
    <t>3 -93.772221 -12.173037 239.318736 -18.901055 -2.442288 -36.649786 -89.247378 -54.141340 68.005740</t>
  </si>
  <si>
    <t>4 -371.891137 9.396482 434.504515 437.687381 -178.595954 -23.320929 -91.053976 -185.699006 -31.030785</t>
  </si>
  <si>
    <t>4 -927.572231 -105.685440 1417.702379 1443.579337 -429.070157 -35.600311 -508.234233 -611.061884 -244.065728</t>
  </si>
  <si>
    <t>3 -2217.894219 112.645117 3851.723590 2605.676354 -1023.443423 -134.911230 -581.126100 -1620.721238 -991.965852</t>
  </si>
  <si>
    <t>3 -107.238857 12.255695 155.332468 91.576570 -33.097290 3.705970 -23.090819 -74.520113 -24.924981</t>
  </si>
  <si>
    <t>3 -77.070977 -4.744653 118.511436 100.199698 -44.020075 3.112204 -5.438416 -68.384825 -22.165341</t>
  </si>
  <si>
    <t>3 -218.045999 11.851777 303.278858 234.314506 -106.872333 8.319865 20.356395 -139.369395 -113.836491</t>
  </si>
  <si>
    <t>3 -524.826352 -38.407735 985.064110 933.885092 -311.674064 -88.896043 -535.560469 -275.101855 -144.488217</t>
  </si>
  <si>
    <t>3 -1307.188427 44.500206 2197.201955 1153.988216 -153.145656 -283.052211 -496.216905 -850.795003 -305.314800</t>
  </si>
  <si>
    <t>3 -321.446746 10.273331 821.654607 284.478146 15.609311 -113.665541 -361.595751 -292.521385 -42.786936</t>
  </si>
  <si>
    <t>4 -132.797482 -7.061098 37.034710 329.696351 120.476606 -80.518412 -207.640209 -92.026412 32.833119</t>
  </si>
  <si>
    <t>3 -209.398178 29.596274 431.125133 343.949464 -133.461131 -82.758856 -359.667599 -138.029072 118.644486</t>
  </si>
  <si>
    <t>3 -514.413179 49.000620 749.119357 623.971731 38.785328 -84.127426 -339.192170 -361.317112 -161.830076</t>
  </si>
  <si>
    <t>3 -15378.109989 2698.708723 23499.601773 14918.097099 -4918.929756 -2596.024037 -6628.591090 -7716.115296 -3878.731231</t>
  </si>
  <si>
    <t>4 -3441.079663 -357.418200 3143.107483 5173.091398 2354.945535 -980.274201 -2429.922789 -2616.553427 -845.937726</t>
  </si>
  <si>
    <t>3 -11937.165994 -957.139316 9480.901783 8977.689704 3.248120 1180.933879 1370.554721 -5300.666506 -2818.539031</t>
  </si>
  <si>
    <t>3 -49.617402 -22.517387 96.843169 50.501357 14.817298 -19.115377 -56.620514 -29.506426 15.214404</t>
  </si>
  <si>
    <t>3 -291.900650 35.898400 368.850305 195.165745 -64.113949 -99.327249 -124.408929 -18.942466 -1.226970</t>
  </si>
  <si>
    <t>3 -5490.552991 -789.644438 12445.769181 5860.290505 -2118.416360 -2561.674749 -3110.039583 -3170.040875 -1065.733043</t>
  </si>
  <si>
    <t>4 -592.720723 118.206195 545.775334 707.612834 -232.772723 -82.837676 -135.816417 -177.256227 -150.194938</t>
  </si>
  <si>
    <t>3 -1971.454670 100.699104 2734.433767 2382.220953 328.768456 -406.490015 -1133.486825 -1223.084978 -811.632178</t>
  </si>
  <si>
    <t>3 -5806.012012 1187.852117 7047.407530 6855.599218 -1807.554214 800.349863 -2162.171452 -4000.614712 -2114.894637</t>
  </si>
  <si>
    <t>4 -1782.874677 -179.368743 913.840635 1341.469726 -658.622306 1150.316639 389.553184 -451.388867 -722.937076</t>
  </si>
  <si>
    <t>4 -28.342717 -11.904845 43.929041 79.241694 -32.850521 6.980096 -31.769012 -28.415902 3.131799</t>
  </si>
  <si>
    <t>3 -67.033953 -4.056755 82.877879 79.767101 -34.708084 -10.539541 -49.043547 -61.641213 64.377875</t>
  </si>
  <si>
    <t>4 -222.076130 -5.086482 385.738883 562.536262 -153.521215 -29.864094 -70.130476 -392.049645 -75.549009</t>
  </si>
  <si>
    <t>3 -1811.935832 14.904483 2352.060695 280.112178 -120.387884 -362.439101 -47.058896 -1149.233693 843.969014</t>
  </si>
  <si>
    <t>4 -593.641188 57.225774 735.110881 847.376527 -194.971641 -31.419231 -214.743115 -439.552723 -165.387158</t>
  </si>
  <si>
    <t>4 -364.114009 3.642174 443.454291 460.780423 -49.989606 120.010571 -190.819081 -338.424712 -84.544034</t>
  </si>
  <si>
    <t>3 -134.263081 -30.111382 286.411555 109.088037 -17.017151 -5.709165 -62.170210 -118.511078 -27.718916</t>
  </si>
  <si>
    <t>3 -291.229755 45.287565 486.978783 335.553878 -264.508367 -18.264277 -54.577529 -180.453249 -58.788971</t>
  </si>
  <si>
    <t>3 -31.632305 -16.383205 101.489254 -10.496291 -15.437464 8.261193 -65.758624 -15.990041 45.946739</t>
  </si>
  <si>
    <t>4 -174.646653 -30.879821 288.426016 290.348320 -77.103863 -28.788836 -156.824593 -123.528663 12.994526</t>
  </si>
  <si>
    <t>3 -281.298457 -15.579921 343.387977 287.927846 -28.198815 -27.242697 -86.977471 -150.485673 -41.535501</t>
  </si>
  <si>
    <t>3 -34.486505 -10.805755 76.825517 73.309985 -22.171858 -6.361088 -43.764772 -36.351092 3.804902</t>
  </si>
  <si>
    <t>4 -7669.258153 557.029982 9669.027454 11682.516185 -3736.542533 -1674.130085 539.258940 -7523.927698 -1844.065347</t>
  </si>
  <si>
    <t>3 -59.592974 4.720271 137.652901 84.619284 -26.733064 -15.118635 -31.455021 -58.031088 -36.063091</t>
  </si>
  <si>
    <t>3 -113.379282 4.396210 138.958838 102.220066 -4.735060 1.409022 -16.596113 -70.528139 -41.747341</t>
  </si>
  <si>
    <t>3 -288.242283 -1.055531 418.513602 227.478861 -78.723624 -40.118144 -179.962315 -94.567024 36.673126</t>
  </si>
  <si>
    <t>3 -5272.371363 1453.040331 9176.907410 6209.478627 -3114.514687 -800.301469 -2143.577395 -3772.133527 -1736.572372</t>
  </si>
  <si>
    <t>4 -636.737471 20.751551 845.263965 943.035682 -250.144439 237.104116 -567.751694 -301.594094 -289.932973</t>
  </si>
  <si>
    <t>3 -1445.681640 138.974035 1897.796389 1462.120971 -551.477929 -24.207907 -279.201290 -864.876976 -333.456324</t>
  </si>
  <si>
    <t>4 -751.621021 144.636683 733.364804 1320.032302 -361.958022 -137.154811 21.354192 -660.354092 -308.304972</t>
  </si>
  <si>
    <t>3 -16047.146983 -6626.729615 24676.404467 14906.414551 -498.438002 -2208.841413 -4908.909071 -7851.221801 -1441.896121</t>
  </si>
  <si>
    <t>4 -142.142315 23.105423 79.071708 194.278797 -33.209966 -4.957504 -13.202757 -64.213187 -38.731230</t>
  </si>
  <si>
    <t>3 -533.468998 -54.287891 1469.318045 675.012451 -339.694891 -96.804580 -373.147764 -576.723364 -170.208234</t>
  </si>
  <si>
    <t>4 -223.534420 29.706355 280.648484 433.845211 -58.953757 -125.908099 -49.399696 -189.898824 -96.506286</t>
  </si>
  <si>
    <t>3 -101.065733 -7.926403 145.116506 46.916113 -22.643426 0.883785 -26.180918 -35.204854 0.103595</t>
  </si>
  <si>
    <t>3 -436.854214 20.819421 467.930551 217.340169 -86.011305 16.552027 -46.902013 -168.277588 15.397645</t>
  </si>
  <si>
    <t>3 -3005.271318 -655.448873 6558.893772 1854.769692 -1005.736225 -94.455066 -930.295190 -1331.533706 -1390.959551</t>
  </si>
  <si>
    <t>3 -121.348393 16.679166 145.716170 64.221069 -27.096397 4.930105 -24.325801 -56.724744 -2.052649</t>
  </si>
  <si>
    <t>4 -5389.642912 -734.263965 4539.110117 4606.483591 2228.015038 -89.667526 -285.925917 -2507.779537 -2366.420228</t>
  </si>
  <si>
    <t>3 -247.466476 68.377750 314.587118 264.963538 -111.999109 12.783133 -69.777229 -176.235778 -55.234271</t>
  </si>
  <si>
    <t>3 -788.182350 -159.104634 1299.606262 374.734125 -91.134405 -45.062137 -516.996711 -128.571649 54.703047</t>
  </si>
  <si>
    <t>3 -243.575848 -91.801561 478.351594 141.110718 -65.538190 23.386012 51.085688 -182.491244 -110.532778</t>
  </si>
  <si>
    <t>3 -100.526047 -18.305387 205.577919 92.188251 23.789921 -36.517157 -86.506268 -81.792820 2.089554</t>
  </si>
  <si>
    <t>4 -973.708729 94.928464 588.967999 646.684142 -52.817663 -171.713429 -108.826013 -36.082279 12.552670</t>
  </si>
  <si>
    <t>3 -2542.407147 393.018886 3456.130851 2633.163972 -1186.130303 -115.504533 -811.897124 -1314.218463 -512.178130</t>
  </si>
  <si>
    <t>3 -14.376982 -12.683560 49.564462 29.842150 -16.001864 3.249332 -31.060556 -21.073205 12.540013</t>
  </si>
  <si>
    <t>3 -228.591253 -235.631822 856.087658 279.963797 -51.924621 -167.273542 -117.921921 -319.119381 -15.605683</t>
  </si>
  <si>
    <t>3 -4039.688131 853.471172 4177.860966 2731.648654 -755.466373 -141.712932 -381.443567 -1915.896823 -528.827530</t>
  </si>
  <si>
    <t>3 -417.000571 -19.693229 444.721566 351.040738 -174.498182 73.241974 -53.983554 -120.372510 -83.459525</t>
  </si>
  <si>
    <t>3 -3001.780487 144.327463 1936.190354 1713.035327 270.146873 82.664675 -255.326958 -582.837878 -306.459126</t>
  </si>
  <si>
    <t>3 -2170.895130 -543.958107 3570.106497 1731.006646 -1208.857369 -409.015374 -1387.852218 -150.183752 569.623375</t>
  </si>
  <si>
    <t>3 -3764.534126 788.884269 4327.282712 4143.077983 -1584.176972 -172.518854 -1067.949885 -2124.824585 -545.274842</t>
  </si>
  <si>
    <t>3 -220.345780 34.947561 438.648232 258.685140 -80.872855 -28.924127 -161.684401 -198.340389 -42.117233</t>
  </si>
  <si>
    <t>3 -2588.057550 397.368115 5150.330853 979.927737 -811.326128 -572.738837 -370.898622 -1768.646209 -416.002832</t>
  </si>
  <si>
    <t>4 -108.323632 -90.764944 174.179936 224.899451 -20.917789 -55.404931 14.811713 -116.939911 -21.541689</t>
  </si>
  <si>
    <t>3 -592.179299 171.026331 1304.061548 316.150882 -98.252332 -173.704785 -520.214704 -557.666839 150.768747</t>
  </si>
  <si>
    <t>3 -123.864325 12.059074 267.528214 88.070027 -39.217346 -33.775504 -54.660788 -107.503116 -8.637358</t>
  </si>
  <si>
    <t>3 -976.288367 123.527179 1516.809770 1078.700615 -369.036139 -104.232715 -455.513835 -558.811877 -255.165219</t>
  </si>
  <si>
    <t>3 -75.451887 -2.546936 219.394272 -34.047067 13.406065 -21.930278 -77.557189 -52.319139 31.050021</t>
  </si>
  <si>
    <t>3 -294.926748 -24.700034 405.133533 63.512064 22.887346 44.621173 -45.040231 -84.837770 -86.651046</t>
  </si>
  <si>
    <t>3 -37590.806574 1964.667643 45989.116865 12301.987471 8970.846567 -6055.793094 -13988.679442 -13249.296953 1657.359954</t>
  </si>
  <si>
    <t>3 -58.894924 -2.151264 174.704565 47.729807 -5.314652 -44.600138 -121.804443 -54.873096 65.202627</t>
  </si>
  <si>
    <t>3 -184.852185 24.988176 420.498724 274.525932 -99.015230 -41.806269 -197.387880 -129.330029 -67.623785</t>
  </si>
  <si>
    <t>3 -302.986791 16.507964 769.619775 404.196645 -187.527096 -81.310221 -121.780861 -322.483149 -174.239920</t>
  </si>
  <si>
    <t>3 -219.004338 15.394603 269.349823 141.801812 -52.450982 10.399908 -98.019955 -69.639222 2.166791</t>
  </si>
  <si>
    <t>3 -288.080484 -67.070074 685.262282 159.795239 -30.947551 -50.607638 14.662154 -228.736493 -194.281406</t>
  </si>
  <si>
    <t>3 -45.858338 7.778592 99.327115 17.673398 -20.399933 2.635455 -18.383162 -38.488798 -4.284960</t>
  </si>
  <si>
    <t>3 -96.690641 -4.273112 279.672531 56.902972 -33.288283 7.464892 -98.156089 -112.009883 0.376727</t>
  </si>
  <si>
    <t>3 -89.829461 -0.852909 223.609422 40.670597 -63.321249 -7.091744 -57.091395 -78.882318 32.788551</t>
  </si>
  <si>
    <t>3 -498.073959 53.902890 836.336832 166.690981 30.536526 -15.694792 -217.383625 -419.653030 63.331282</t>
  </si>
  <si>
    <t>3 -6987.268081 1645.957361 8712.007610 7645.953114 -2552.765230 -667.345965 -384.760802 -4122.284444 -3289.515143</t>
  </si>
  <si>
    <t>3 -35.340716 -19.848433 70.400798 40.820675 -1.937005 -9.667871 -34.001668 -27.863507 17.437025</t>
  </si>
  <si>
    <t>3 -418.166057 79.370315 800.945138 367.819309 -200.896967 -85.112337 -25.603613 -351.036218 -167.323863</t>
  </si>
  <si>
    <t>3 -165.153437 8.593720 282.390111 193.524746 -47.647020 -31.566990 -49.016816 -129.195774 -61.930124</t>
  </si>
  <si>
    <t>3 -1822.703991 21.934685 2086.027385 1208.060946 -34.464119 -207.500384 -572.236066 -607.970655 -71.178985</t>
  </si>
  <si>
    <t>3 -759.922253 -92.800593 1107.904381 926.820562 -147.882508 -218.786845 -432.342483 -481.622626 98.615870</t>
  </si>
  <si>
    <t>3 -1287.540304 77.278610 2246.868624 1167.506168 -194.275012 343.013954 -1548.903669 -1003.094719 199.128824</t>
  </si>
  <si>
    <t>3 -8847.069136 1690.923897 13825.251709 7422.170586 -2858.217074 -401.397541 -3040.825125 -4668.257970 -3122.678358</t>
  </si>
  <si>
    <t>3 -606.371846 111.427785 901.389635 859.915883 -297.248013 -168.503317 -53.510061 -510.511369 -236.592689</t>
  </si>
  <si>
    <t>3 -897.283382 47.201337 1312.240277 506.507936 -399.235993 100.773262 -92.021652 -391.015355 -187.169298</t>
  </si>
  <si>
    <t>3 -76.436479 -5.567791 158.641281 97.108517 -23.547867 -23.858954 -46.572779 -82.470844 2.704151</t>
  </si>
  <si>
    <t>3 -2091.255932 92.768799 3766.421972 2364.423850 -901.331445 -121.517338 -1695.260329 -1209.407239 -204.854271</t>
  </si>
  <si>
    <t>3 -342.342212 -100.540817 682.073177 200.222235 -104.744356 26.658187 -6.351281 -216.774168 -138.208690</t>
  </si>
  <si>
    <t>3 -42.865074 -12.706095 109.110342 57.420474 -16.330464 -31.845905 -15.198039 -49.839810 2.253920</t>
  </si>
  <si>
    <t>3 -1192.392343 215.954268 2746.728171 1818.393703 -707.457813 -237.373291 -740.162159 -1299.468017 -604.229450</t>
  </si>
  <si>
    <t>4 -501.210129 4.675291 633.614165 712.455718 -195.034608 -257.405724 -19.585761 -382.664762 5.146321</t>
  </si>
  <si>
    <t>3 -11061.940774 1225.171084 13827.900023 8208.432073 -1423.045820 -1609.382042 2843.807755 -7782.324918 -4228.709693</t>
  </si>
  <si>
    <t>3 -428.496537 -26.746948 664.751097 595.003165 -121.635689 -42.035151 -17.485325 -388.242456 -235.118405</t>
  </si>
  <si>
    <t>3 -105.252698 -8.647291 148.377997 77.232263 2.309795 -16.966521 -62.005867 -52.695425 17.645972</t>
  </si>
  <si>
    <t>3 -5138.921235 519.089637 10840.554545 4527.621978 -3608.592911 -411.735522 -698.132685 -3383.249379 -2646.658586</t>
  </si>
  <si>
    <t>3 -85.114846 -22.892347 110.234593 82.623637 -18.165851 -0.011192 -40.738489 -31.810050 5.873441</t>
  </si>
  <si>
    <t>3 -943.918052 202.715282 1545.236563 734.587094 -555.666712 -17.798709 -160.308606 -398.105975 -406.746480</t>
  </si>
  <si>
    <t>3 -1241.014378 -28.634238 1972.589150 1078.295790 -203.945419 -133.774297 -108.319937 -805.591177 -529.611394</t>
  </si>
  <si>
    <t>3 -21102.689952 4154.130473 25057.565020 23368.624113 -9502.472266 360.729427 -2421.208924 -11135.276456 -8779.505105</t>
  </si>
  <si>
    <t>3 -111.934899 -11.983025 191.299413 132.217997 -39.078759 -18.721559 -77.328409 -79.028241 14.555634</t>
  </si>
  <si>
    <t>3 -1954.553700 -185.952358 2127.216229 1561.902572 25.837982 -156.887622 -97.988889 -867.040901 -452.558489</t>
  </si>
  <si>
    <t>3 -20.508544 -8.378777 52.882825 22.067643 -7.923101 -5.852491 -21.134982 -21.788690 10.635641</t>
  </si>
  <si>
    <t>3 -640.269779 107.583529 917.682623 495.845124 -164.656541 -55.029055 -227.571886 -351.232123 -82.361892</t>
  </si>
  <si>
    <t>3 -491.480788 -165.824013 2065.586778 543.410000 -312.762299 -268.697607 -440.153843 -590.835151 -339.246937</t>
  </si>
  <si>
    <t>4 -767.219654 18.398551 955.711766 1415.868798 -87.310857 -278.597667 -470.373159 -741.411367 -45.072786</t>
  </si>
  <si>
    <t>3 -37.083809 -3.054917 84.912199 28.540294 -16.972789 0.337273 -35.984525 -23.335830 2.641926</t>
  </si>
  <si>
    <t>3 -446.266915 12.317801 1380.156680 660.545672 -209.900885 -244.880209 -629.503601 -530.547504 8.071781</t>
  </si>
  <si>
    <t>3 -481.629896 22.218718 1335.881983 442.838726 -273.185496 -120.243371 -262.180669 -504.278686 -159.425688</t>
  </si>
  <si>
    <t>3 -749.667464 149.815928 1092.731407 735.136946 -351.750373 -119.081020 -123.393915 -523.217509 -110.584588</t>
  </si>
  <si>
    <t>3 -163.681384 7.366616 255.088516 53.650043 -40.224885 -24.516066 -53.338176 -102.251208 67.903792</t>
  </si>
  <si>
    <t>3 -364.099797 -6.464761 732.163413 542.194751 -243.167439 -98.300399 -243.807028 -288.880283 -29.641280</t>
  </si>
  <si>
    <t>3 -14390.545292 2870.071200 16653.314901 15747.746566 -4822.018679 -86.531988 -5089.873247 -7508.463254 -3373.790098</t>
  </si>
  <si>
    <t>3 -877.296937 95.446473 809.884842 784.293238 21.628242 -93.681772 -367.998686 -324.433531 -47.853717</t>
  </si>
  <si>
    <t>3 -447.027040 -13.500723 598.299641 314.540823 -54.688254 -44.987051 -270.438285 -198.759207 116.553833</t>
  </si>
  <si>
    <t>3 -2892.947099 709.953492 3372.092374 2309.678921 -993.159056 -77.677177 -320.344554 -1174.856102 -932.749990</t>
  </si>
  <si>
    <t>3 -1945.275865 213.978259 3965.493189 1696.791674 -500.628695 -692.986537 -1229.215362 -1491.298113 -16.876785</t>
  </si>
  <si>
    <t>3 -1142.916804 68.410926 1378.731920 1104.343310 -287.282980 110.029211 -481.551540 -560.036265 -189.742816</t>
  </si>
  <si>
    <t>3 -34.264026 -13.593207 174.023475 54.707334 -22.394269 -65.811085 -42.961424 -69.007195 19.299818</t>
  </si>
  <si>
    <t>3 -271.841791 76.383927 653.576807 276.013022 -186.754691 32.064878 -317.324513 -283.803197 21.681732</t>
  </si>
  <si>
    <t>3 -925.714917 185.358680 1199.182702 865.191974 -282.216334 -143.767383 -401.943885 -453.625570 -42.480654</t>
  </si>
  <si>
    <t>3 -46.583044 -2.656591 60.941015 55.041290 -13.817637 -0.334701 -15.398533 -30.342054 -6.850330</t>
  </si>
  <si>
    <t>3 -280.302572 65.501983 307.447777 305.772981 -108.860479 11.691768 -80.228577 -137.997998 -83.027381</t>
  </si>
  <si>
    <t>3 -160.245517 26.914589 188.081230 166.908093 -61.337519 11.350242 -45.040318 -80.410662 -46.221522</t>
  </si>
  <si>
    <t>3 -5560.519177 468.090067 5210.285601 4216.937821 -795.968116 390.628732 -379.868485 -2424.923833 -1124.715571</t>
  </si>
  <si>
    <t>3 -10298.567667 1752.337827 14646.985489 12039.438589 -5404.013231 -527.097528 -3518.384420 -5943.996715 -2746.753895</t>
  </si>
  <si>
    <t>3 -1131.125335 -31.981278 2245.161393 1342.309170 -459.792561 -154.087301 -466.972535 -850.583352 -492.943975</t>
  </si>
  <si>
    <t>3 -1487.920158 11.140192 2480.016599 999.688201 -517.218751 -26.312343 -183.115016 -812.551650 -463.745840</t>
  </si>
  <si>
    <t>3 -5534.432796 -816.590320 10047.808677 4674.783322 -988.071186 -837.222314 -805.200997 -3635.564990 -2105.590415</t>
  </si>
  <si>
    <t>3 -4229.859488 518.039250 6879.337640 3750.440434 -1580.691543 -826.052366 -828.853771 -3068.560830 -613.863061</t>
  </si>
  <si>
    <t>3 -238.303366 -93.585116 457.418152 344.157933 -152.416352 -92.627675 -74.040623 -183.838206 33.229018</t>
  </si>
  <si>
    <t>3 -1656.571242 -175.744682 1750.573376 1357.758397 137.300251 -95.444533 -642.845271 -634.555029 -40.490606</t>
  </si>
  <si>
    <t>5 -1603.981031 496.551349 -375.394479 2286.061976 3838.203949 -586.016873 -2670.634324 -1682.110877 297.277405</t>
  </si>
  <si>
    <t>3 -1874.726938 227.283281 2722.638684 2178.292674 -755.357174 -426.525728 -866.303456 -1239.870912 34.543842</t>
  </si>
  <si>
    <t>3 -49.916835 -26.069628 128.432332 94.431611 -13.666175 -17.367477 -60.691842 -63.793519 8.640671</t>
  </si>
  <si>
    <t>3 -472.275334 159.285923 960.924992 200.478429 -112.917395 -108.904155 -272.939507 -251.113857 -102.550106</t>
  </si>
  <si>
    <t>3 -51.765311 -11.663366 68.021142 30.823528 -11.634679 6.450300 -13.271245 -27.529436 10.568335</t>
  </si>
  <si>
    <t>4 -566.792522 88.443893 417.981148 742.356824 -192.540681 -147.652930 -29.772495 -387.362691 75.334472</t>
  </si>
  <si>
    <t>3 -263.226759 20.639812 537.834288 213.343263 -73.382497 10.826620 -163.195034 -207.179739 -75.661126</t>
  </si>
  <si>
    <t>3 -191.741570 -2.507897 360.732952 133.079855 -16.105821 -34.179406 -102.308571 -99.354362 -47.618167</t>
  </si>
  <si>
    <t>3 -108.835899 -98.233558 362.989211 274.155255 -137.326364 7.558810 -23.371784 -233.647134 -43.292790</t>
  </si>
  <si>
    <t>3 -266.127916 45.766828 607.903950 264.591744 -171.053506 -52.510815 -45.622579 -241.915395 -141.034132</t>
  </si>
  <si>
    <t>3 -113.058967 -72.494348 238.823765 203.865815 -28.492468 -98.211946 -67.308351 -82.803181 19.675742</t>
  </si>
  <si>
    <t>3 -2850.819949 864.076175 4611.410544 1024.452726 -573.486436 -510.313940 -1266.762564 -1425.816246 127.221104</t>
  </si>
  <si>
    <t>3 -1950.506832 471.923491 2590.996291 1444.248835 -595.907268 -17.492374 -487.762549 -897.017310 -558.490845</t>
  </si>
  <si>
    <t>4 -2118.927406 509.952137 1999.378669 2252.297202 -829.416150 232.862729 -347.995452 -1053.507378 -644.660138</t>
  </si>
  <si>
    <t>3 -4862.909779 362.104949 8853.825867 2813.091928 -616.392469 -145.634767 -3275.840290 -3841.734416 713.407543</t>
  </si>
  <si>
    <t>4 -148.999351 -3.420353 234.027449 238.785550 -64.763646 -53.518107 -143.531242 1.777768 -60.358879</t>
  </si>
  <si>
    <t>4 -174.904024 -115.103268 258.046232 259.202360 166.444198 -106.464695 -277.336917 -42.506345 32.618066</t>
  </si>
  <si>
    <t>3 -51.662190 -6.700653 95.648761 94.199415 -26.665454 -10.405525 -59.117326 -36.360615 1.063083</t>
  </si>
  <si>
    <t>3 -1091.793575 54.560841 1786.862746 1567.282317 -473.170247 -173.560139 -812.912975 -654.751063 -202.528520</t>
  </si>
  <si>
    <t>3 -2794.848751 226.402736 6640.528196 1707.700300 -1777.097838 114.446409 -1334.812017 -1870.892603 -911.456036</t>
  </si>
  <si>
    <t>3 -570.127863 78.265225 666.511971 638.545440 -323.246745 -147.506338 23.160480 -332.827696 -32.781684</t>
  </si>
  <si>
    <t>3 -1748.832940 -601.390727 3346.396264 2664.551143 -657.049005 -339.656793 -848.108479 -1081.684694 -734.242342</t>
  </si>
  <si>
    <t>3 -664.928758 29.604516 1058.975010 689.565618 -332.181745 -19.550636 33.258501 -408.818793 -385.926320</t>
  </si>
  <si>
    <t>4 -59.452273 -14.677397 108.265173 147.133868 -49.595617 -11.241895 -123.132341 4.917572 -2.218467</t>
  </si>
  <si>
    <t>3 -801.384861 22.560745 1393.296165 880.626631 -358.861033 -64.700492 -165.446327 -587.477466 -318.621195</t>
  </si>
  <si>
    <t>3 -41.389916 1.323357 69.149608 43.119287 -7.661828 -7.990959 -38.351696 -26.314020 8.115643</t>
  </si>
  <si>
    <t>3 -1881.535436 187.437252 3026.003654 1540.121337 -562.613928 -293.309180 -242.740673 -1373.313198 -400.074227</t>
  </si>
  <si>
    <t>3 -5009.124395 948.484204 9314.224208 2979.194683 -1935.309297 -824.273247 -1407.678756 -3630.569412 -435.011728</t>
  </si>
  <si>
    <t>3 -892.029777 -76.059367 2356.343593 718.211046 -566.256430 -249.604420 -414.370979 -726.516532 -149.728910</t>
  </si>
  <si>
    <t>3 -334.354370 20.116046 491.933200 464.558856 -103.222091 -107.704750 -82.452030 -225.397449 -123.479888</t>
  </si>
  <si>
    <t>4 -8250.581544 1122.618283 4061.817326 8804.377604 -1749.876650 244.567504 267.450077 -2486.473216 -2013.961888</t>
  </si>
  <si>
    <t>4 -598.642658 -36.611031 801.102583 829.454822 -275.027893 -54.796469 -191.683322 -356.302670 -117.500291</t>
  </si>
  <si>
    <t>3 -116.231969 20.724243 212.641565 145.509202 -69.634611 -16.384040 -47.715988 -93.800509 -35.108757</t>
  </si>
  <si>
    <t>3 -371.011114 -292.283380 1000.519555 445.653173 -147.627360 -165.621339 -110.921168 -337.410511 -21.306510</t>
  </si>
  <si>
    <t>3 -161.519589 -6.833619 412.654099 186.097441 -83.207142 -93.723127 -160.823914 -170.925086 78.276621</t>
  </si>
  <si>
    <t>3 -15.552587 -8.027937 171.029877 -32.324082 -3.932155 -44.887889 -202.564431 22.563695 113.695562</t>
  </si>
  <si>
    <t>3 -122.297303 -28.376522 416.645331 131.393773 -63.061636 -39.473298 -92.575639 -145.477774 -56.777689</t>
  </si>
  <si>
    <t>3 -112.503793 -48.909311 760.402375 -34.340621 82.396489 -67.194876 -576.683792 -128.708673 125.538098</t>
  </si>
  <si>
    <t>3 -1832.913572 -106.193529 3959.457342 1467.981886 -1355.861967 -49.542759 -1117.933912 -1359.364725 394.351487</t>
  </si>
  <si>
    <t>3 -301.406087 -225.044371 1206.882612 7.159577 250.777782 -427.006878 -244.158794 -506.612434 239.400497</t>
  </si>
  <si>
    <t>3 -410.840887 40.740958 488.035976 335.973807 -102.479165 -25.413196 -71.732004 -238.923212 -15.365272</t>
  </si>
  <si>
    <t>3 -283.917338 -10.042372 666.255001 152.694586 -39.071972 -62.504016 -278.324950 -231.442391 86.348187</t>
  </si>
  <si>
    <t>3 -11712.379885 -2292.680039 19599.933123 8010.458028 219.666855 -2922.155091 -7338.946127 -3204.411942 -359.718061</t>
  </si>
  <si>
    <t>4 -2056.196880 538.556799 1630.097874 2894.735433 -747.915088 -75.488199 -540.607165 -940.356262 -702.846003</t>
  </si>
  <si>
    <t>4 -924.304974 -3.428123 1377.326715 1694.497448 -371.326694 402.051647 -904.289654 -760.199624 -510.336333</t>
  </si>
  <si>
    <t>3 -1936.555658 214.768869 2400.008459 2185.661491 -1177.238799 1620.572221 -1055.170743 -1370.772374 -881.286732</t>
  </si>
  <si>
    <t>3 -12542.476075 1384.860783 11481.710665 9452.637826 -1580.915488 -212.546382 -2368.273888 -4787.715900 -827.465177</t>
  </si>
  <si>
    <t>3 -717.429795 119.625805 933.837535 433.457371 -144.170845 -14.932301 -162.978538 -298.353822 -149.063412</t>
  </si>
  <si>
    <t>3 -51.316206 -8.984539 152.190902 64.319139 -31.605252 -23.273700 -27.784689 -57.100525 -16.445734</t>
  </si>
  <si>
    <t>3 -2831.963408 443.249601 3960.435476 3564.840677 -1416.570914 -832.385391 -394.369298 -2172.426760 -320.843090</t>
  </si>
  <si>
    <t>3 -5529.427320 100.927904 6542.757864 6066.187335 -1773.335640 -569.281521 313.634340 -3595.290089 -1556.248487</t>
  </si>
  <si>
    <t>3 -27.650837 -14.353938 135.932088 100.505429 9.321469 -29.437236 -60.622557 -92.345680 -21.349415</t>
  </si>
  <si>
    <t>3 -995.127798 -46.621619 1679.886353 1344.810366 -644.832173 56.945680 -694.221050 -440.498669 -260.348622</t>
  </si>
  <si>
    <t>3 -990.870119 199.959533 1179.609275 1020.698323 -73.356405 -344.294689 -702.987493 -522.641019 233.867332</t>
  </si>
  <si>
    <t>3 -113.230366 -97.250121 400.885785 120.648087 -53.754994 -91.512549 1.368057 -133.512351 -33.643890</t>
  </si>
  <si>
    <t>3 -56.904128 -3.734912 104.836717 13.420038 -16.003842 -11.882230 -9.379953 -30.006488 9.654176</t>
  </si>
  <si>
    <t>3 -231.431701 -23.766596 305.205111 267.228493 103.318847 -80.988599 -165.853029 -235.647595 61.929129</t>
  </si>
  <si>
    <t>3 -764.250857 -99.382894 1911.804331 999.666482 -475.133982 -206.400576 -240.547667 -663.373088 -462.396180</t>
  </si>
  <si>
    <t>3 -57.239058 -5.994500 117.438763 38.322615 -28.386637 -12.778850 -38.314627 -53.352244 40.303920</t>
  </si>
  <si>
    <t>3 -71.270027 7.991598 140.737332 86.318730 -15.388993 -15.246127 -55.255918 -75.758908 -2.128684</t>
  </si>
  <si>
    <t>3 -390.839095 -3.962521 717.872483 289.174761 -93.622501 106.631610 -104.458212 -355.709599 -165.091888</t>
  </si>
  <si>
    <t>4 -1436.694043 176.772871 1327.601437 1684.019431 -320.832414 25.129827 -569.368506 -646.914670 -239.729180</t>
  </si>
  <si>
    <t>3 -4313.743090 555.715028 7576.071025 1630.826653 -471.471406 -1008.634736 -1099.544868 -2339.113723 -530.181938</t>
  </si>
  <si>
    <t>3 -600.185997 24.062386 641.873839 597.788602 117.773548 -141.411924 -504.106299 -211.913787 76.108393</t>
  </si>
  <si>
    <t>4 -155.915049 -3.106626 77.800218 159.089076 -24.080592 -17.337381 -52.628870 -14.148956 30.327250</t>
  </si>
  <si>
    <t>3 -1280.632365 -222.373260 2008.265441 922.130461 550.382165 104.246804 -881.207417 -870.753621 -330.076527</t>
  </si>
  <si>
    <t>4 -14822.921201 711.107660 12263.735949 15455.466030 -4909.183378 -361.127927 5598.232465 -7541.421138 -6394.033792</t>
  </si>
  <si>
    <t>3 -70.486256 0.687590 216.753166 87.305501 -68.700083 -27.760787 -55.987904 -71.531474 -10.280229</t>
  </si>
  <si>
    <t>3 -707.227864 28.338489 1148.390088 697.429969 -325.490709 -110.433139 43.481332 -419.676422 -354.816929</t>
  </si>
  <si>
    <t>3 -580.744692 113.437580 960.082313 29.359924 -308.552713 -58.629708 26.720417 -378.710168 197.033697</t>
  </si>
  <si>
    <t>3 -755.680479 36.405654 943.167897 918.135861 -178.316510 39.110912 -286.495429 -476.800434 -239.536342</t>
  </si>
  <si>
    <t>4 -604.378592 -22.873831 510.435174 1161.514487 -182.570841 77.673500 -145.556997 -547.506066 -246.741711</t>
  </si>
  <si>
    <t>3 -334.252886 -122.020758 803.869043 421.652110 -77.363645 -19.020683 -440.199467 -294.848969 62.180623</t>
  </si>
  <si>
    <t>3 -413.906212 -87.191988 991.470714 384.864114 -341.830597 -57.553807 53.388859 -347.589920 -181.654187</t>
  </si>
  <si>
    <t>3 -19.052101 -4.593454 46.581137 29.972415 -12.781705 -1.582264 -20.593647 -13.655464 -4.295305</t>
  </si>
  <si>
    <t>3 -100.109166 -12.333274 128.633757 122.623716 -41.684349 -9.653481 -13.756631 -70.769233 -2.952537</t>
  </si>
  <si>
    <t>3 -267.562619 14.362310 331.575922 248.634630 -39.723931 -28.114609 -70.615067 -145.511168 -43.047852</t>
  </si>
  <si>
    <t>3 -5930.067240 1296.502109 9115.410610 4726.190829 -2276.981721 -275.835550 -358.888087 -3247.022319 -3049.327973</t>
  </si>
  <si>
    <t>3 -206.971236 36.794395 330.758615 200.931883 -73.018575 13.259242 -94.125351 -138.465944 -69.164458</t>
  </si>
  <si>
    <t>3 -1977.657422 173.290001 3128.393943 2548.102702 -1739.569999 -254.805874 -718.792561 -1216.858682 57.853972</t>
  </si>
  <si>
    <t>3 -196.532222 3.485939 366.983689 222.496471 -96.667555 -37.443254 -64.017978 -134.272189 -64.033951</t>
  </si>
  <si>
    <t>3 -6839.228507 516.538206 9084.764689 3351.723623 -1420.263760 -826.860655 -737.318947 -4049.499656 920.031122</t>
  </si>
  <si>
    <t>3 -200.951054 -20.166317 343.426122 166.011889 4.470518 -51.204120 -162.983431 -97.871781 19.264481</t>
  </si>
  <si>
    <t>3 -48.194970 -6.012817 90.161674 68.971964 -11.470601 14.501972 -56.056027 -37.924471 -13.977131</t>
  </si>
  <si>
    <t>3 -1093.676799 190.185502 3644.193294 249.081547 -213.273443 -584.904623 -1554.218635 -1047.214156 409.810624</t>
  </si>
  <si>
    <t>3 -63.313953 -7.672491 106.845178 87.113028 -26.119519 -9.333530 -49.881199 -48.650502 11.011992</t>
  </si>
  <si>
    <t>3 -92.643469 -10.370407 365.617734 116.533699 -31.803791 -96.281046 -280.027879 -114.818582 143.791637</t>
  </si>
  <si>
    <t>4 -288.187600 97.015371 90.291370 546.349463 379.201487 -309.509302 -370.719154 -274.956983 130.504353</t>
  </si>
  <si>
    <t>3 -3058.564900 513.570519 4986.768621 4427.602074 -1572.112905 -358.261198 -1089.875010 -2101.824469 -1747.322007</t>
  </si>
  <si>
    <t>4 -960.854166 1.603271 985.337856 1294.781446 -294.571426 131.543144 -310.923848 -590.644409 -256.280891</t>
  </si>
  <si>
    <t>3 -148.611828 0.278403 164.878209 7.878870 63.692524 -27.756172 -19.127176 -14.441245 -26.793863</t>
  </si>
  <si>
    <t>4 -65.083137 -27.697423 71.062932 105.742482 -2.415295 25.817862 -10.499439 -60.210470 -36.718062</t>
  </si>
  <si>
    <t>3 -158.015386 -52.884623 265.050706 154.073536 -37.106785 -17.998873 -103.915692 -83.365420 34.160600</t>
  </si>
  <si>
    <t>4 -210.391063 -34.440698 368.473267 436.471620 -129.993860 -59.665268 -38.851262 -221.928857 -109.675020</t>
  </si>
  <si>
    <t>3 -490.119551 -78.269729 1221.859525 470.666332 -210.549080 -87.050248 -218.665287 -395.482917 -212.395343</t>
  </si>
  <si>
    <t>3 -2104.403291 111.979506 3697.668904 2198.569372 -709.930571 -1113.853410 -554.506941 -1680.910518 155.346059</t>
  </si>
  <si>
    <t>3 -309.253813 -15.831341 530.762988 507.075161 -158.561359 -32.395011 -271.989260 -236.691187 -13.121275</t>
  </si>
  <si>
    <t>4 -80.121311 14.623267 118.725223 124.861151 -41.914871 -8.221127 -31.119532 -73.786783 -23.046736</t>
  </si>
  <si>
    <t>3 -3384.119499 -860.504377 4927.391393 2041.273922 -511.436070 228.351256 -234.381558 -1132.012279 -1074.590809</t>
  </si>
  <si>
    <t>4 -204.220871 -9.050519 21.044252 228.880410 165.029390 -20.296506 -40.418219 -139.567824 -1.403783</t>
  </si>
  <si>
    <t>4 -1022.302940 -100.192611 876.526169 1441.202735 78.584546 50.184806 -504.739504 -586.841157 -232.433191</t>
  </si>
  <si>
    <t>4 -166.705664 -76.230581 321.944206 400.100970 -45.890777 -84.295412 -284.246039 -196.254003 131.572771</t>
  </si>
  <si>
    <t>3 -582.685586 -24.525552 960.288874 949.091876 -292.251363 -32.005357 -506.238925 -467.662636 -4.021302</t>
  </si>
  <si>
    <t>4 -147.287086 -16.968483 171.530213 178.786316 -18.631144 27.568555 -65.346779 -112.003542 -17.649650</t>
  </si>
  <si>
    <t>4 -1004.256459 170.591808 860.720061 942.012547 -343.252976 97.282287 -131.136675 -218.126066 -373.839909</t>
  </si>
  <si>
    <t>3 -69.719617 4.708204 124.387628 79.910226 -23.793080 -1.946813 -41.195633 -67.036085 -5.315414</t>
  </si>
  <si>
    <t>3 -445.738682 -111.947532 1118.998755 473.946756 -174.873003 -135.165760 -218.286599 -307.078826 -199.858697</t>
  </si>
  <si>
    <t>3 -721.364467 164.761374 1107.385867 830.787051 122.948644 -183.791160 -835.405707 -560.719177 75.376437</t>
  </si>
  <si>
    <t>3 -486.781948 -106.587126 623.805237 614.536723 -102.990921 -95.167962 -290.920905 -210.494531 54.596061</t>
  </si>
  <si>
    <t>3 -237.177786 -16.347900 375.587851 298.340942 -54.683759 10.932663 -195.360352 -130.159212 -51.136087</t>
  </si>
  <si>
    <t>3 -3142.598559 393.903464 5198.359237 3568.253647 -1177.274230 -727.899042 -294.351719 -2562.912763 -1255.516698</t>
  </si>
  <si>
    <t>3 -152.482365 -44.658571 263.500461 211.817250 65.586128 -79.044410 -121.966665 -131.729024 -11.024346</t>
  </si>
  <si>
    <t>3 -1487.401594 259.506363 2208.874270 1758.721612 -723.847542 -185.100295 -243.931915 -1057.229385 -529.600462</t>
  </si>
  <si>
    <t>3 -132.534993 2.101775 235.087997 36.748393 -63.702672 0.305194 -21.351010 -18.074266 -38.581814</t>
  </si>
  <si>
    <t>3 -95.146018 -4.283771 84.625593 80.688796 -13.831980 0.796354 5.508114 -82.304787 23.946813</t>
  </si>
  <si>
    <t>3 -464.975402 16.015078 1064.301797 112.461920 -64.410830 -11.556481 -161.104857 -143.598897 -347.137257</t>
  </si>
  <si>
    <t>3 -280.127350 43.120559 516.073277 350.353841 -157.293969 -10.375149 -196.974792 -187.282979 -77.494078</t>
  </si>
  <si>
    <t>3 -162.779079 -43.154895 355.872343 15.221376 -28.353701 16.411294 -43.483395 -18.671466 -91.063695</t>
  </si>
  <si>
    <t>4 -5349.201709 1193.469570 6900.539745 7818.055340 -2617.686512 -566.584533 -1927.224270 -3158.844988 -2292.560553</t>
  </si>
  <si>
    <t>3 -123.743423 25.755932 123.595427 81.722542 -39.367823 18.593409 -3.148091 -47.931995 -35.476839</t>
  </si>
  <si>
    <t>4 -175.570167 -5.814096 131.642030 171.204684 -20.327795 13.430928 -16.084957 -97.025163 -1.456915</t>
  </si>
  <si>
    <t>3 -6.216870 -4.560041 30.555751 29.036440 -11.223539 -5.508117 -23.914475 -14.091627 5.921994</t>
  </si>
  <si>
    <t>3 -116.533912 7.975203 233.977057 110.727732 -55.541736 -9.387745 -26.218137 -92.473952 -52.525710</t>
  </si>
  <si>
    <t>4 -5684.261207 1050.390010 8584.446727 8585.668875 -2692.101717 -1305.873995 -2217.100649 -3615.858269 -2705.349652</t>
  </si>
  <si>
    <t>4 -4229.664058 435.100252 4793.751703 4921.132774 -1796.674300 -72.375238 -874.882274 -2186.763765 -989.633506</t>
  </si>
  <si>
    <t>3 -589.384712 26.433931 1361.433030 398.115538 -266.690430 -38.518696 -436.375175 -370.037769 -84.980945</t>
  </si>
  <si>
    <t>3 -362.195644 -78.382247 751.326211 364.089323 -63.172227 -14.944896 -117.674669 -308.328083 -170.721438</t>
  </si>
  <si>
    <t>3 -3101.837137 501.576188 4506.698982 2365.228653 -1164.420454 21.787293 -512.747207 -1579.093393 -1037.212781</t>
  </si>
  <si>
    <t>3 -598.302636 57.306066 936.444793 688.978232 -233.919045 -2.092794 -312.670000 -621.459841 85.705654</t>
  </si>
  <si>
    <t>3 -2838.539199 286.937808 3187.439708 3136.181513 -1021.246241 -12.614589 -986.102265 -1744.240519 -7.847332</t>
  </si>
  <si>
    <t>3 -205.140122 -97.216266 448.231029 374.797843 -127.129994 -41.571162 -8.817078 -169.387128 -173.770521</t>
  </si>
  <si>
    <t>3 -4359.372376 1098.344269 6231.951404 2429.519428 -1623.155249 -46.187347 -237.474731 -1621.291233 -1872.358108</t>
  </si>
  <si>
    <t>3 -5790.849507 795.341504 8777.715965 5687.695249 -1412.971193 -1117.380897 -3203.491772 -3342.055813 -394.065677</t>
  </si>
  <si>
    <t>3 -4044.348579 898.508085 3977.746470 3233.146658 -1073.635902 27.434052 -122.017344 -1948.518345 -948.356012</t>
  </si>
  <si>
    <t>3 -533.008967 97.157276 788.727950 501.031341 -125.314035 -119.134522 -195.987724 -379.644394 -33.832871</t>
  </si>
  <si>
    <t>3 -5587.852640 1146.420274 9908.013303 4674.373302 -2805.700437 -734.520746 -1260.458634 -2970.896605 -2369.396958</t>
  </si>
  <si>
    <t>3 -186.208360 -7.510935 228.917245 155.789791 -72.113889 29.235819 -38.809886 -77.610627 -31.691126</t>
  </si>
  <si>
    <t>3 -289.713959 15.572185 440.690786 437.954737 -131.157752 -10.449002 -193.560168 -168.448442 -100.891921</t>
  </si>
  <si>
    <t>3 -2420.407318 5.313226 5207.684361 1751.385254 -542.961818 -250.554947 -156.897688 -1967.354024 -1626.233693</t>
  </si>
  <si>
    <t>3 -359.780329 48.014762 568.507516 460.764885 -182.468798 15.553676 -326.442052 -153.913762 -70.238814</t>
  </si>
  <si>
    <t>4 -2600.396355 450.592936 2777.697829 3202.647253 -1024.038546 161.808320 -1384.690394 -1094.621972 -489.013508</t>
  </si>
  <si>
    <t>4 -664.504787 122.322908 773.442165 927.615381 -275.611231 -109.313268 -129.851288 -371.275059 -272.830376</t>
  </si>
  <si>
    <t>3 -280.005181 -24.660600 512.983584 128.054740 -133.816653 2.221903 -57.579342 -39.501973 -107.698930</t>
  </si>
  <si>
    <t>3 -82.944682 7.215291 184.003326 77.454358 -40.357706 -21.842684 -20.542657 -82.410026 -20.575845</t>
  </si>
  <si>
    <t>3 -211.506675 -48.983982 606.280176 47.489840 -104.120581 -33.872563 -169.101956 -25.314377 -60.871578</t>
  </si>
  <si>
    <t>4 -3415.116714 63.338234 2622.154411 2711.042010 -711.298646 -73.812693 788.952955 -1733.098782 -252.188543</t>
  </si>
  <si>
    <t>4 -99.111992 -42.827496 -10.703516 145.640156 57.882966 8.948711 -134.151654 27.348427 46.971502</t>
  </si>
  <si>
    <t>4 -668.128373 -185.223936 62.197354 1128.675288 361.799021 -52.112775 -715.967285 -0.853886 69.600376</t>
  </si>
  <si>
    <t>4 -1591.975079 -420.853305 -143.586751 2633.194699 667.351883 -156.589954 -1520.227768 110.153732 422.502538</t>
  </si>
  <si>
    <t>4 -78.235439 -38.776613 46.441762 134.477972 3.499808 -3.675027 -92.622503 0.307476 28.580652</t>
  </si>
  <si>
    <t>3 -469.012231 1.584827 500.721520 391.685924 -42.655844 -80.376911 40.647400 -257.864173 -84.738150</t>
  </si>
  <si>
    <t>3 -612.820222 71.561982 842.737679 521.285107 -87.113611 -128.950270 -152.064000 -381.910114 -72.737078</t>
  </si>
  <si>
    <t>3 -7796.400028 1527.259981 11824.190263 5415.014743 -3034.708102 -187.551196 -1150.230193 -4157.118304 -2440.503493</t>
  </si>
  <si>
    <t>4 -2338.131056 381.900339 3178.719713 4395.795939 -1003.868144 -376.821985 -1939.688103 -2221.594138 -76.342041</t>
  </si>
  <si>
    <t>4 -191.492525 -48.286053 33.996524 273.698402 62.479947 -12.584079 -256.094252 78.942132 59.335844</t>
  </si>
  <si>
    <t>4 -85.756438 -83.771186 185.570862 294.879657 47.685916 -52.087003 -220.024844 -90.345053 3.847014</t>
  </si>
  <si>
    <t>3 -736.986438 163.373081 942.381727 472.417522 -208.102001 13.992202 -140.612581 -340.993343 -165.480370</t>
  </si>
  <si>
    <t>3 -78.692092 -3.711836 154.015739 70.926601 -29.891644 0.525687 -28.207442 -63.288493 -21.677651</t>
  </si>
  <si>
    <t>3 -46.903527 -0.382513 67.302746 54.630051 -17.240005 -6.202334 -22.116148 -34.948980 5.860046</t>
  </si>
  <si>
    <t>3 -587.305173 46.627256 1294.724313 692.084640 -94.514629 -53.535205 -883.339473 -472.101696 57.349007</t>
  </si>
  <si>
    <t>3 -1041.201760 81.220177 2426.217398 -191.104366 62.278461 -259.547006 -474.390243 -494.806798 -108.679591</t>
  </si>
  <si>
    <t>4 -3727.013953 660.545826 5699.819882 5918.728040 -1910.899812 -858.868846 -1191.860403 -2654.386756 -1936.089028</t>
  </si>
  <si>
    <t>3 -45.125532 -17.379756 198.471777 10.752551 -10.626690 -19.661694 -87.100168 -42.844838 13.513344</t>
  </si>
  <si>
    <t>3 -23706.398602 7201.468622 30858.408317 13624.770923 -3557.736230 -3353.626510 -9587.318099 -11724.456704 244.553528</t>
  </si>
  <si>
    <t>3 -849.465392 42.013109 905.981924 855.349090 192.050875 -76.750056 -437.482210 -544.007424 -87.695177</t>
  </si>
  <si>
    <t>3 -519.692685 25.443880 646.231362 599.636312 -13.468290 -106.956017 -341.018894 -311.762990 21.578167</t>
  </si>
  <si>
    <t>3 -62.469563 -19.228406 93.836993 33.672834 -3.015933 14.258464 -23.733219 -31.252356 -2.069413</t>
  </si>
  <si>
    <t>4 -62.315185 -82.526130 36.882846 101.600555 37.384626 16.658900 75.876951 -89.721985 -33.841591</t>
  </si>
  <si>
    <t>4 -3567.687403 1160.221376 3558.686697 7162.591885 -2372.459906 -1535.214129 1266.904443 -4136.993428 -1536.073758</t>
  </si>
  <si>
    <t>3 -3730.902563 388.475775 3971.975130 2120.158181 -66.614479 -159.538255 -577.275179 -1433.003744 -513.325270</t>
  </si>
  <si>
    <t>3 -2054.584362 303.267154 2570.034469 1829.011367 -663.363064 -360.088641 -61.509974 -1224.094663 -338.701849</t>
  </si>
  <si>
    <t>3 -218.793128 -21.549347 296.785778 211.272806 -44.562238 -42.048321 -140.032852 -148.667246 107.593264</t>
  </si>
  <si>
    <t>3 -280.851536 36.915572 331.942592 280.990066 -39.300159 33.954424 -61.919408 -178.731424 -123.002810</t>
  </si>
  <si>
    <t>3 -42.542472 -8.683664 76.658342 58.161019 -12.028061 -10.059208 -42.345681 -34.137943 14.976807</t>
  </si>
  <si>
    <t>4 -1211.475286 142.417528 1097.070301 1356.038191 -158.352861 -23.100872 -296.881976 -539.621611 -366.101158</t>
  </si>
  <si>
    <t>3 -157.349003 26.715149 203.616705 182.643733 -69.987587 -6.081950 -38.680859 -102.558445 -38.319333</t>
  </si>
  <si>
    <t>3 -191.211245 41.595785 217.799074 186.104941 -71.385299 -1.537084 -50.057981 -93.832702 -37.477060</t>
  </si>
  <si>
    <t>3 -61.960783 7.726615 114.658839 37.540136 -34.519205 7.631209 -7.763801 -40.949268 -22.364793</t>
  </si>
  <si>
    <t>3 -300.833424 18.112969 534.748323 344.840846 -144.641959 52.110826 -209.983879 -210.618792 -83.739514</t>
  </si>
  <si>
    <t>3 -158.993732 -11.494028 307.110638 77.425161 -68.090449 3.340368 -45.011375 -98.796791 -5.491622</t>
  </si>
  <si>
    <t>3 -1385.090357 313.382943 1970.432568 1494.123852 -551.988958 16.687466 -486.541703 -784.692268 -586.323496</t>
  </si>
  <si>
    <t>4 -225.563580 29.225321 254.328383 401.456833 -73.968177 -3.121337 -123.363061 -206.370264 -52.626211</t>
  </si>
  <si>
    <t>4 -374.162061 48.835046 435.993416 588.352264 -72.155728 -188.158104 -54.943570 -298.545561 -85.217654</t>
  </si>
  <si>
    <t>4 -172.421163 21.417903 238.585297 257.174543 -93.658080 -12.866343 -65.349913 -120.682805 -52.201169</t>
  </si>
  <si>
    <t>3 -1313.402336 89.898088 2203.451970 571.703976 139.342706 -347.512332 -1127.692340 -709.396194 493.585873</t>
  </si>
  <si>
    <t>4 -789.894120 76.285515 797.039004 946.950762 -298.298493 13.341244 -208.981252 -352.088355 -184.357780</t>
  </si>
  <si>
    <t>4 -107.280238 15.588730 146.138675 155.388277 -50.985199 -20.598123 -54.001957 -74.749904 -9.501208</t>
  </si>
  <si>
    <t>3 -444.392276 119.043663 739.143988 273.992924 -117.909444 -100.603797 -164.415160 -289.361197 -15.504452</t>
  </si>
  <si>
    <t>3 -1046.384476 57.584753 1340.865728 981.884577 -383.536124 -16.276623 -217.799997 -443.594284 -272.751108</t>
  </si>
  <si>
    <t>4 -532.185051 85.537560 486.540404 545.155557 -185.415781 53.609297 -55.696226 -181.498622 -216.050298</t>
  </si>
  <si>
    <t>3 -1541.131445 -960.677398 7542.780564 1716.878299 -1135.750268 93.785963 -5224.721933 -912.844124 421.590233</t>
  </si>
  <si>
    <t>3 -28.565538 -3.307650 55.415087 51.778920 6.110682 -20.983604 -38.645081 -35.261854 13.458225</t>
  </si>
  <si>
    <t>3 -1266.538259 214.435675 1757.309196 1074.042335 -229.327792 -230.164732 -166.451817 -890.901644 -262.425345</t>
  </si>
  <si>
    <t>3 -183.842624 -60.897549 337.613572 199.527471 -43.794947 21.754645 -96.681817 -107.731601 -65.950094</t>
  </si>
  <si>
    <t>3 -378.118328 -145.831457 577.801783 461.314102 -160.699866 -98.846892 207.484942 -220.973330 -242.137864</t>
  </si>
  <si>
    <t>3 -9917.220094 -450.997924 14044.952146 12642.066267 -3573.666829 90.140684 -3154.721251 -6358.943825 -3321.734402</t>
  </si>
  <si>
    <t>4 -183.933492 13.981668 114.434401 165.488908 -11.078960 -4.998210 -7.398184 -46.585827 -39.911660</t>
  </si>
  <si>
    <t>3 -1758.573317 309.797687 2277.919807 1724.450547 -821.688499 -33.298117 -349.165004 -962.261516 -387.190208</t>
  </si>
  <si>
    <t>3 -621.646883 134.497452 949.683066 887.951294 -217.945117 -125.437613 -527.222865 -370.135350 -109.755842</t>
  </si>
  <si>
    <t>4 -3093.051882 500.318867 3050.492513 4399.590672 -1462.056338 -252.608712 -382.681100 -1761.655681 -998.361787</t>
  </si>
  <si>
    <t>3 -2707.568408 -309.591543 4548.291866 948.905674 -291.777401 108.873650 -271.906752 -1253.274390 -772.003182</t>
  </si>
  <si>
    <t>3 -1127.621050 -8.309940 1577.911849 1343.853158 -291.167906 -128.520558 -612.457126 -649.721524 -103.989469</t>
  </si>
  <si>
    <t>3 -102.849558 -3.095762 163.785083 126.182468 -37.346087 -1.349421 -57.496942 -67.809648 -20.021244</t>
  </si>
  <si>
    <t>3 -722.427948 103.565434 1161.192719 666.000935 -307.126700 -157.779475 -68.176771 -480.577964 -194.679913</t>
  </si>
  <si>
    <t>3 -46.980086 2.276585 86.347019 65.359864 -4.287803 -2.856910 -42.306264 -45.928238 -11.624600</t>
  </si>
  <si>
    <t>3 -3538.689766 -1025.740139 6807.757181 3559.992843 586.929952 -1354.081212 -1272.335901 -3482.532018 -281.333174</t>
  </si>
  <si>
    <t>3 -191.746541 -12.038399 336.525201 315.962274 -99.537267 -21.074523 -173.050362 -150.322093 -4.721509</t>
  </si>
  <si>
    <t>4 -5005.603832 817.923917 5691.425634 7768.945441 -2620.696540 -199.217111 -1497.749008 -3268.386325 -1686.689707</t>
  </si>
  <si>
    <t>4 -1501.288935 275.286791 1296.899723 1509.561396 -554.207009 181.505805 -219.290155 -412.333779 -576.141471</t>
  </si>
  <si>
    <t>3 -323.186067 4.700290 760.028349 220.100227 -295.507822 132.609718 -200.222584 -133.517781 -165.008133</t>
  </si>
  <si>
    <t>3 -187.192136 -4.687763 703.902412 293.657376 -145.377157 -169.125958 -46.931290 -314.977137 -129.270238</t>
  </si>
  <si>
    <t>3 -143.684850 -2.573939 287.354679 107.802143 -82.012785 -26.367403 -53.162633 -106.862601 19.506383</t>
  </si>
  <si>
    <t>3 -49.400051 -7.340913 97.402495 67.708346 -20.782082 -1.143835 -35.572972 -40.739312 -10.132089</t>
  </si>
  <si>
    <t>4 -292.540405 -10.681369 428.298923 478.647381 -147.694982 -48.415565 -223.033330 -208.530048 23.945870</t>
  </si>
  <si>
    <t>4 -63.145344 -18.519523 133.862316 136.747548 -40.301185 -39.275408 -67.731673 -50.175835 8.537861</t>
  </si>
  <si>
    <t>3 -995.003412 38.736812 1608.661777 843.084655 -398.333245 -77.657217 -375.403026 -389.836533 -254.260618</t>
  </si>
  <si>
    <t>3 -741.055463 -281.444302 1604.656660 302.909667 -336.360442 -341.905080 276.174048 -494.809239 11.828953</t>
  </si>
  <si>
    <t>4 -646.956092 -40.366258 621.456169 789.007352 121.917545 -23.943894 -421.967962 -209.583617 -189.564028</t>
  </si>
  <si>
    <t>3 -3154.910937 130.401620 3755.320006 3608.003434 -321.768042 -369.316682 -2035.945590 -1376.713060 -235.100010</t>
  </si>
  <si>
    <t>3 -30.243981 -3.276287 64.152852 37.897632 -12.127578 -2.592476 -23.208398 -26.873763 -3.728755</t>
  </si>
  <si>
    <t>4 -2875.308893 404.195965 3319.856700 3866.026278 -992.560964 -232.193178 -1543.283350 -1555.875904 -390.896481</t>
  </si>
  <si>
    <t>3 -1335.787677 79.857780 3174.967330 1679.006999 -905.050937 49.723213 -448.485813 -1518.001036 -776.232900</t>
  </si>
  <si>
    <t>4 -92.885783 -39.564105 107.219271 153.407769 -3.614964 44.152187 -16.742696 -85.279419 -66.693171</t>
  </si>
  <si>
    <t>3 -88.310699 -4.032969 187.302063 76.803077 -30.358412 -26.446134 -25.553716 -72.292436 -17.112441</t>
  </si>
  <si>
    <t>3 -46.683011 -6.657019 118.198388 74.387679 -23.631850 0.543448 -101.013438 -29.785933 14.641118</t>
  </si>
  <si>
    <t>3 -2485.029201 230.154637 3751.284663 3349.507069 -1349.792197 -522.069758 -55.057667 -1972.218451 -946.795982</t>
  </si>
  <si>
    <t>3 -424.043808 30.766108 719.072477 552.155106 -206.223473 3.910361 -358.466905 -235.700201 -81.474001</t>
  </si>
  <si>
    <t>3 -138.922323 -5.699226 322.142934 53.760336 -45.733543 20.584344 -112.309021 -67.939808 -25.885595</t>
  </si>
  <si>
    <t>3 -2250.648551 -274.739540 5605.498691 3024.515829 -1601.843777 -584.327429 -1036.774533 -1393.825366 -1487.866873</t>
  </si>
  <si>
    <t>3 -1318.389939 101.692156 1750.475984 1485.319478 -451.051574 340.060487 -578.732706 -743.197559 -586.187154</t>
  </si>
  <si>
    <t>4 -187.503488 19.215395 197.287379 247.840861 -92.202818 -1.778972 -63.343216 -113.719185 -5.796862</t>
  </si>
  <si>
    <t>4 -613.740170 97.583400 512.089549 687.509123 -193.249563 36.039027 -80.748549 -371.040033 -74.448683</t>
  </si>
  <si>
    <t>3 -2034.749864 274.867749 3773.456410 2746.108342 -1066.774701 -342.477240 -956.450571 -1497.382818 -896.608236</t>
  </si>
  <si>
    <t>3 -618.473144 111.449252 864.633593 753.898380 -219.762819 64.111293 -326.181069 -460.374233 -169.304094</t>
  </si>
  <si>
    <t>3 -1856.982088 -21.724136 2530.036200 2391.807203 -572.936713 109.455382 -1059.870534 -1104.127507 -415.685928</t>
  </si>
  <si>
    <t>3 -1693.851134 411.615629 2260.333731 1571.733234 -789.940078 376.298897 -471.817616 -1113.412370 -550.969943</t>
  </si>
  <si>
    <t>3 -623.310028 38.792249 746.452630 594.077163 -143.245184 41.050856 -182.578604 -285.271538 -185.969661</t>
  </si>
  <si>
    <t>4 -23.334308 -4.075308 -17.328971 82.552642 -14.649290 3.079026 -19.967308 -12.076678 5.799588</t>
  </si>
  <si>
    <t>3 -15.193796 -8.261293 61.657000 31.996722 -11.184912 -4.356399 -27.167373 -33.313639 5.823313</t>
  </si>
  <si>
    <t>4 -2299.768470 479.922054 1890.623087 2161.446928 -722.248966 277.148438 -192.805124 -710.582956 -883.746684</t>
  </si>
  <si>
    <t>3 -226.662397 38.107685 245.522007 178.068970 -72.022872 16.071017 -18.032069 -116.280263 -44.773924</t>
  </si>
  <si>
    <t>3 -4284.937002 511.783859 4433.493559 2865.118437 -767.623451 174.908451 -70.055486 -2055.495394 -807.245777</t>
  </si>
  <si>
    <t>3 -307.451264 5.039109 310.278009 281.432925 -49.298177 11.529606 3.607238 -193.614600 -61.527270</t>
  </si>
  <si>
    <t>4 -4744.925550 502.674934 3448.342384 4449.873882 86.707715 267.997328 -328.625200 -2270.283284 -1411.822449</t>
  </si>
  <si>
    <t>3 -848.659169 -7.752655 1712.573851 802.946533 -427.228141 -102.734690 -606.625545 -663.015695 140.483645</t>
  </si>
  <si>
    <t>3 -58.945911 -2.478113 138.863998 87.801468 -45.050907 -20.428327 -8.512845 -66.625017 -24.625019</t>
  </si>
  <si>
    <t>3 -393.639243 36.038455 896.557364 878.356946 -423.963908 -106.499562 -545.213699 -237.568026 -104.071780</t>
  </si>
  <si>
    <t>4 -1715.602051 1.316376 2060.019081 2829.507027 -592.734479 -310.391125 -889.864887 -1299.397931 -82.882202</t>
  </si>
  <si>
    <t>3 -1866.656176 336.202661 2316.825565 1773.106333 -473.145195 -292.583954 -505.163038 -995.585884 -293.030601</t>
  </si>
  <si>
    <t>3 -99.827580 7.433622 167.097147 107.814977 -46.913502 2.456642 -30.066307 -65.726309 -42.269557</t>
  </si>
  <si>
    <t>4 -3408.918228 -255.908553 2047.032016 2607.570711 235.639537 502.793449 39.720412 -1414.713039 -353.255980</t>
  </si>
  <si>
    <t>3 -64.211636 -8.590994 106.893816 64.382112 -12.811828 -13.851745 -10.895820 -54.753988 -6.160759</t>
  </si>
  <si>
    <t>3 -70.754502 -0.816030 165.017924 94.067905 -18.842625 -24.634793 -70.124840 -63.866275 -10.048063</t>
  </si>
  <si>
    <t>3 -1627.509969 352.368534 1844.134187 1463.802521 -390.288039 -150.048141 -187.072488 -969.896510 -335.514457</t>
  </si>
  <si>
    <t>3 -1140.480786 385.826570 2119.592880 779.428226 -254.559234 -346.054091 -1141.466201 -823.527843 421.218143</t>
  </si>
  <si>
    <t>3 -24.453267 -2.659787 57.857463 29.563207 -3.867839 -15.997107 -29.514695 -23.215919 12.287219</t>
  </si>
  <si>
    <t>4 -1266.620395 -17.464032 1542.579154 2030.928046 -543.268335 -77.812927 -723.083373 -723.196632 -222.072188</t>
  </si>
  <si>
    <t>4 -84.489634 -11.127841 66.871128 167.644305 -32.859357 -6.037499 -13.681132 -87.633928 1.313391</t>
  </si>
  <si>
    <t>4 -36.184651 -5.271383 58.833424 70.530556 -16.764173 3.208953 -32.509593 -44.609509 2.765499</t>
  </si>
  <si>
    <t>3 -709.024245 90.224366 958.305726 766.943166 -246.581913 -82.193613 -557.422388 -80.338164 -139.934003</t>
  </si>
  <si>
    <t>4 -294.051495 -3.013703 268.595220 378.776083 -113.419031 -3.855075 -82.192581 -104.383995 -46.458130</t>
  </si>
  <si>
    <t>4 -1304.109711 207.083711 794.890102 1491.679608 -124.305531 177.221642 11.808076 -531.373968 -722.906269</t>
  </si>
  <si>
    <t>3 -129.628248 36.185061 245.825328 100.900318 -54.499471 -1.608767 -96.491950 -89.743777 -10.940101</t>
  </si>
  <si>
    <t>4 -458.699537 -10.303551 442.698498 612.143772 -109.496945 6.115607 -312.597563 -86.670044 -83.196139</t>
  </si>
  <si>
    <t>4 -440.125292 -31.043171 622.977181 679.306703 -252.491419 -27.774512 -195.143386 -248.262309 -107.447555</t>
  </si>
  <si>
    <t>3 -48.948305 2.352915 118.075975 -42.742415 -16.974738 -2.182083 9.204813 -12.731779 -6.055174</t>
  </si>
  <si>
    <t>4 -2188.004641 39.594515 2473.219571 4367.476149 -1135.043071 -181.729104 -1910.160729 -975.395250 -489.973130</t>
  </si>
  <si>
    <t>3 -546.748001 48.386032 591.209284 581.646066 -226.296351 42.579285 -60.478512 -292.698097 -137.602180</t>
  </si>
  <si>
    <t>4 -10252.205535 199.202070 5711.401440 11579.649819 2117.718800 -3051.104440 -3874.448675 -3035.938722 605.538935</t>
  </si>
  <si>
    <t>3 -105.330531 -13.179879 125.174040 100.722922 -16.354339 -1.666384 -18.192469 -41.184197 -29.990146</t>
  </si>
  <si>
    <t>3 -353.152120 37.969787 457.111094 440.559467 -155.472771 -34.065764 -203.636092 -176.253947 -13.064315</t>
  </si>
  <si>
    <t>3 -1231.871865 -585.395510 2320.141308 -318.520317 248.267846 55.045300 -424.465756 -214.956434 151.739618</t>
  </si>
  <si>
    <t>4 -1938.346368 81.336499 2159.586740 2587.923142 -654.147306 18.892733 -731.966895 -905.775884 -617.519066</t>
  </si>
  <si>
    <t>4 -17.118783 -13.991198 27.246781 45.080572 1.495075 -11.215738 -9.516714 -36.818151 14.837829</t>
  </si>
  <si>
    <t>4 -983.441353 22.995441 1272.053432 1617.531107 -315.515873 -112.613165 -664.863349 -651.651962 -184.503486</t>
  </si>
  <si>
    <t>4 -639.321026 171.381456 540.676306 614.551691 -150.324851 69.789107 -167.837317 -366.643301 -72.281686</t>
  </si>
  <si>
    <t>4 -35.481816 -7.770066 65.054077 70.429305 -23.973142 -6.695150 -23.904841 -35.040228 -2.618601</t>
  </si>
  <si>
    <t>4 -818.222788 -8.466264 780.521473 1060.676195 -177.194058 -95.593561 -527.727769 -345.146026 131.141729</t>
  </si>
  <si>
    <t>4 -1338.417031 264.506125 853.746258 1475.477805 -333.218062 63.433320 -104.423930 -410.758321 -470.353013</t>
  </si>
  <si>
    <t>3 -1148.464461 155.540219 1993.477509 1504.587010 -689.036201 -147.003445 -561.758558 -678.161295 -429.191239</t>
  </si>
  <si>
    <t>3 -12537.403305 -2430.033962 13618.753736 10300.113511 257.755591 1366.237954 -1839.947399 -4996.322218 -3739.400977</t>
  </si>
  <si>
    <t>4 -258.526475 2.182729 296.279912 299.411064 -69.068616 -18.465572 -48.220454 -122.437817 -81.157525</t>
  </si>
  <si>
    <t>4 -507.391916 4.855817 586.894493 1017.115710 -265.735614 -44.095523 -451.954190 -232.478654 -107.213852</t>
  </si>
  <si>
    <t>4 -177.489941 10.736180 229.706480 236.592000 -72.111808 -9.566439 -93.382028 -117.991503 -6.494944</t>
  </si>
  <si>
    <t>3 -96.525192 -8.793391 141.892308 121.839097 -29.348222 -1.577337 -34.585505 -56.186040 -36.716731</t>
  </si>
  <si>
    <t>4 -174.570201 29.666955 173.773398 348.511731 -95.424659 -18.974485 -104.090885 -102.842022 -56.050587</t>
  </si>
  <si>
    <t>3 -900.150325 79.295396 1108.517517 723.293247 -219.952377 -50.946031 -233.440859 -387.470453 -119.160256</t>
  </si>
  <si>
    <t>3 -1219.151732 -56.116953 3281.439809 1716.632495 -1063.810086 -364.456183 -1069.080122 -1350.178160 124.703107</t>
  </si>
  <si>
    <t>3 -240.480264 -4.615944 336.265652 149.628223 0.754628 17.464747 -113.182574 -112.606984 -33.231142</t>
  </si>
  <si>
    <t>3 -47.379153 5.699253 113.494022 20.062636 -26.846792 -11.166001 -20.423688 -75.025780 41.584828</t>
  </si>
  <si>
    <t>3 -698.948956 110.707020 592.164376 588.774901 -231.818724 74.211479 -61.133477 -133.638448 -240.321710</t>
  </si>
  <si>
    <t>3 -43029.412474 5992.621407 41404.040500 11717.526898 -9031.686730 9609.382469 20925.417953 -18608.136966 -18980.081878</t>
  </si>
  <si>
    <t>3 -7125.232700 -415.477556 7447.214996 1118.527990 305.529243 1326.963527 271.676977 830.433377 -3759.737725</t>
  </si>
  <si>
    <t>3 -1540.129444 -528.944034 3174.960688 1518.725620 -512.352499 -431.625311 -1551.637208 -1004.498521 875.459997</t>
  </si>
  <si>
    <t>4 -4380.108195 84.905861 4933.643586 8737.511505 -2268.922363 -361.251166 -3812.169257 -1944.416896 -989.224361</t>
  </si>
  <si>
    <t>3 -838.036539 -32.899577 1404.833031 1367.083156 -424.169776 -83.337211 -717.214299 -625.352110 -50.920224</t>
  </si>
  <si>
    <t>3 -1067.840704 35.590543 2486.728834 778.074763 -469.243496 202.803905 -819.705495 -622.255400 -524.160298</t>
  </si>
  <si>
    <t>3 -906.794297 55.449755 1222.095092 122.742404 0.107240 -8.553278 -181.265171 -315.337614 11.540370</t>
  </si>
  <si>
    <t>3 -818.376261 63.090665 1694.704138 56.254160 612.663657 158.673632 -475.790454 -957.459800 -333.771995</t>
  </si>
  <si>
    <t>3 -814.195831 2.165016 984.570969 870.500500 -367.086118 -82.633010 -98.961908 -285.250027 -209.111404</t>
  </si>
  <si>
    <t>4 -514.989048 11.433559 598.803072 605.556588 -150.587896 -26.621492 85.911883 -395.086745 -214.427834</t>
  </si>
  <si>
    <t>3 -134.492030 -36.709489 253.845849 67.479480 -31.757129 -38.786266 -7.805605 -121.288602 49.510658</t>
  </si>
  <si>
    <t>3 -538.893849 103.463272 1367.963484 440.122609 -295.908262 -71.966253 -198.751944 -454.278271 -351.755189</t>
  </si>
  <si>
    <t>5 -26.924625 -15.925492 -4.527386 13.892028 40.870346 -14.201812 -17.012967 -4.708526 28.537791</t>
  </si>
  <si>
    <t>4 -266.798549 1.511728 281.272935 349.149980 -95.221065 -14.814951 -112.145047 -100.371057 -42.587221</t>
  </si>
  <si>
    <t>4 -15.982716 -14.812095 20.936608 86.997469 -22.651439 -2.925433 -30.438168 -27.908237 6.783183</t>
  </si>
  <si>
    <t>4 -9492.652791 -158.454682 7279.575877 11685.093019 -2862.643725 -209.836299 2182.583591 -5132.564894 -3291.190852</t>
  </si>
  <si>
    <t>3 -181.201950 -10.502756 204.291090 128.612999 -12.997310 0.644208 -72.014176 -81.371118 24.536084</t>
  </si>
  <si>
    <t>4 -7292.410337 583.593580 6279.374068 8591.041541 -2568.121543 -647.200837 547.089095 -3708.017963 -1785.426432</t>
  </si>
  <si>
    <t>4 -530.394088 -148.362330 815.119421 1250.242555 -225.133276 -120.301048 -547.953485 -474.136898 -19.087605</t>
  </si>
  <si>
    <t>4 -130.678176 -35.488673 243.943384 258.908881 -64.376446 -19.136117 -116.205456 -118.953687 -18.016559</t>
  </si>
  <si>
    <t>3 -133.524614 -26.243355 348.385503 89.729088 -48.444581 -27.528353 -112.808214 -71.803492 -17.763956</t>
  </si>
  <si>
    <t>3 -34.194677 -4.217453 116.282379 44.101970 -24.641569 -9.404606 -49.110008 -56.447723 17.630264</t>
  </si>
  <si>
    <t>3 -571.665593 -440.060679 1065.753923 591.158465 250.379820 -163.578605 -462.795208 -222.324461 -46.884005</t>
  </si>
  <si>
    <t>3 -5596.316296 826.241589 10963.465500 9941.910502 -3435.981845 -2110.015594 -2869.641325 -2865.630219 -4854.056685</t>
  </si>
  <si>
    <t>4 -4134.914112 781.411297 4386.334608 4806.697925 -1376.792245 -1379.364455 -684.585766 -3314.372567 915.558575</t>
  </si>
  <si>
    <t>3 -786.568946 150.608530 965.803957 543.814289 -184.270615 -47.167159 -23.929680 -447.768558 -170.534463</t>
  </si>
  <si>
    <t>3 -1321.401458 116.145775 1191.025627 1156.011302 -85.762462 -272.905801 238.131875 -731.979764 -289.280740</t>
  </si>
  <si>
    <t>3 -52.824043 -22.034234 104.747849 25.259380 -1.251136 5.214407 -46.811022 -16.150856 3.849190</t>
  </si>
  <si>
    <t>3 -287.486288 -39.245675 383.361426 178.616602 -23.313551 -13.871047 18.332316 -194.309949 -22.088472</t>
  </si>
  <si>
    <t>4 -48.506721 -15.907367 36.125408 50.065136 14.975817 -6.243891 -4.530686 -25.479130 -0.499269</t>
  </si>
  <si>
    <t>3 -436.182853 29.630891 830.042706 359.111996 -193.213097 20.444853 -30.560457 -303.771851 -275.505452</t>
  </si>
  <si>
    <t>3 -510.558504 45.559736 920.538160 538.301575 -231.162331 -81.585871 -129.030734 -305.391835 -246.672576</t>
  </si>
  <si>
    <t>4 -466.193456 40.612255 446.076596 464.745956 135.291928 -28.903240 -428.428932 -118.147099 -45.063464</t>
  </si>
  <si>
    <t>3 -111.791340 -1.618707 188.191605 118.347630 -64.669810 10.466243 -58.954814 -68.987232 -10.984346</t>
  </si>
  <si>
    <t>4 -639.703411 143.709871 687.918437 695.665865 -204.404624 -55.562777 -102.234727 -404.269905 -121.123142</t>
  </si>
  <si>
    <t>3 -325.534604 15.872756 735.209341 403.831636 -231.392266 -60.525388 -304.172373 -142.308394 -90.981701</t>
  </si>
  <si>
    <t>3 -1257.528082 203.965438 1942.243594 1852.059138 -557.620915 -107.666909 -1027.156498 -811.120406 -237.198627</t>
  </si>
  <si>
    <t>3 -2122.426579 155.683780 4134.255759 2390.598041 -802.687093 422.217817 -1941.034086 -1661.959639 -574.664951</t>
  </si>
  <si>
    <t>3 -323.501996 5.721442 534.517095 366.750595 -77.399421 -65.415453 -259.932997 -217.085958 36.340714</t>
  </si>
  <si>
    <t>3 -9308.659210 1529.998300 9637.153927 7251.356788 -1203.128510 -287.836968 -2507.628749 -4163.177221 -948.173795</t>
  </si>
  <si>
    <t>3 -769.319486 37.810487 1090.069379 832.645597 -268.899142 -94.241110 -98.994517 -485.669442 -243.407838</t>
  </si>
  <si>
    <t>3 -837.056442 -64.796605 1481.177417 1207.839157 -368.535279 -91.372194 -661.700901 -606.106318 -59.462026</t>
  </si>
  <si>
    <t>3 -914.332430 -15.017687 1598.426687 959.477951 -430.326728 37.299696 -409.006536 -489.469332 -337.060441</t>
  </si>
  <si>
    <t>3 -803.898419 18.427817 1681.549294 686.971487 -222.570690 -198.481739 -458.092144 -586.877882 -117.035921</t>
  </si>
  <si>
    <t>3 -449.079449 -26.186000 730.065998 152.659664 -77.125636 -8.512075 -23.082394 -251.338883 -47.407662</t>
  </si>
  <si>
    <t>3 -7363.406818 2024.502052 9456.772300 6196.763099 -3620.440579 -52.544058 -1840.584663 -4455.379680 -345.735269</t>
  </si>
  <si>
    <t>3 -345.998292 -2.149374 756.915885 438.440838 -119.577293 -86.386412 -180.131427 -287.860739 -173.256304</t>
  </si>
  <si>
    <t>4 -17.166175 -6.481866 4.243816 60.995742 -6.182247 -4.614759 -22.974469 -18.423968 10.603506</t>
  </si>
  <si>
    <t>3 -1738.571618 -164.892571 6189.562128 2362.106252 -1029.484646 -461.885451 -864.578283 -2305.104224 -1987.171231</t>
  </si>
  <si>
    <t>3 -554.581356 87.535913 1019.904199 673.734373 -213.373574 -34.236583 -351.449718 -478.096026 -149.443509</t>
  </si>
  <si>
    <t>3 -2350.520566 370.568175 3291.987318 2254.395055 -1176.358801 75.807060 355.596584 -1690.547828 -1130.943249</t>
  </si>
  <si>
    <t>4 -36.494297 -9.590849 60.657211 97.938199 -28.028978 -7.445794 -53.699957 -37.244615 13.908675</t>
  </si>
  <si>
    <t>4 -229.251429 47.646844 262.535818 316.709699 -73.963498 35.567989 -127.312769 -195.987423 -35.947400</t>
  </si>
  <si>
    <t>3 -17378.167028 4366.305033 20652.484691 12719.496224 -2570.848545 46.477473 -5123.481057 -9525.307722 -3187.050699</t>
  </si>
  <si>
    <t>4 -10.942644 -7.446826 8.931053 51.076478 -6.827295 -8.153300 -32.052334 -13.659593 19.074191</t>
  </si>
  <si>
    <t>3 -1957.142104 367.118780 2355.525132 1336.523476 -496.630848 -87.236291 -148.482412 -942.674279 -427.027474</t>
  </si>
  <si>
    <t>4 -2743.740321 463.976863 3194.266067 3438.671876 -1019.510792 -490.342997 -1252.511996 -1549.300146 -41.537549</t>
  </si>
  <si>
    <t>4 -16.824967 -5.816417 -0.015733 65.416961 -14.206521 -5.367203 -23.588756 -11.431093 11.833393</t>
  </si>
  <si>
    <t>3 -137.726493 15.784593 224.717545 154.992197 -52.595878 -7.124844 -54.917763 -110.903485 -32.227146</t>
  </si>
  <si>
    <t>4 -72.399165 1.692632 48.884943 94.199125 -15.417322 14.066639 -18.079033 -34.242160 -18.706584</t>
  </si>
  <si>
    <t>3 -708.584196 144.191741 608.719648 350.027794 -44.162517 116.498331 -70.849460 -209.185342 -186.663047</t>
  </si>
  <si>
    <t>4 -14.457738 -5.360931 3.388653 65.207104 -11.985606 -7.157570 -20.035074 -16.498011 6.898739</t>
  </si>
  <si>
    <t>3 -490.403123 67.718354 729.911288 -102.387974 -102.938593 84.633303 77.248373 -139.688597 -124.099928</t>
  </si>
  <si>
    <t>4 -19.392710 -8.386331 6.296517 61.657178 -8.894792 -5.779930 -20.253314 -16.253869 11.006823</t>
  </si>
  <si>
    <t>3 -5434.637712 684.658971 6058.668485 6048.982988 -2152.050112 -124.570446 -1255.088196 -3226.568112 -599.470680</t>
  </si>
  <si>
    <t>3 -347.506040 35.057176 397.429234 322.721153 -128.571529 10.913106 -67.094135 -127.219534 -95.733407</t>
  </si>
  <si>
    <t>4 -688.071763 110.034676 711.601427 782.605393 -222.462069 -11.232263 -188.837355 -356.406830 -137.237337</t>
  </si>
  <si>
    <t>4 -474.147681 19.289580 483.686619 606.209530 -187.070398 -11.806225 -178.058296 -145.393926 -112.714825</t>
  </si>
  <si>
    <t>3 -36.419071 -5.830345 61.830610 49.196380 -5.972450 1.395469 -39.985621 -30.382094 6.166762</t>
  </si>
  <si>
    <t>3 -59.834148 -0.043316 134.991267 79.582921 -30.500447 -19.815786 -29.207025 -62.393175 -12.780988</t>
  </si>
  <si>
    <t>3 -343.958401 45.876166 448.310446 290.985948 -135.444840 -23.032174 -127.800641 -108.656598 -46.284055</t>
  </si>
  <si>
    <t>4 -894.664770 -11.897085 762.895304 1668.492686 -251.260759 47.503389 -606.625483 -354.740367 -359.716408</t>
  </si>
  <si>
    <t>3 -240.498995 29.808996 441.865023 267.313743 -130.733459 -43.424532 -58.555502 -192.379123 -73.398061</t>
  </si>
  <si>
    <t>3 -94.668346 2.468153 202.868291 137.385893 -52.204556 -29.426728 -42.655780 -82.795972 -40.972205</t>
  </si>
  <si>
    <t>3 -57.942610 -10.131794 165.602226 82.359544 -47.724361 -21.515993 -67.560798 -54.657231 11.570215</t>
  </si>
  <si>
    <t>3 -475.960670 112.519186 686.972780 244.405148 8.858823 -160.904497 -150.373566 -261.618920 -3.900926</t>
  </si>
  <si>
    <t>3 -114.040131 -4.387387 163.983748 150.101238 35.538434 -64.754481 -95.803814 -72.598517 1.959685</t>
  </si>
  <si>
    <t>3 -5008.050179 648.276157 4947.371106 3526.962888 -2332.713312 270.800469 487.790427 -2106.715570 -433.739691</t>
  </si>
  <si>
    <t>9 -122.323262 -16.007649 138.663502 -26.507316 96.720797 -58.468642 -135.619187 -45.448517 168.986277</t>
  </si>
  <si>
    <t>3 -75.125732 -55.281622 178.237111 148.536815 -41.473394 -23.664467 -31.129412 -87.660203 -12.441237</t>
  </si>
  <si>
    <t>3 -1063.329520 -192.892443 1834.400771 716.747188 -456.705642 -160.974816 -316.828581 -856.216225 495.786721</t>
  </si>
  <si>
    <t>3 -4215.733370 -1184.226493 5623.420942 5341.305448 -535.215746 751.383294 -4387.929975 -259.237035 -1133.794167</t>
  </si>
  <si>
    <t>3 -470.702255 -187.260676 789.542753 465.144317 19.137758 -142.309239 -254.071219 -181.295826 -38.193966</t>
  </si>
  <si>
    <t>3 -2008.508727 484.965314 3044.948665 2251.974192 -1047.513209 -213.119739 -490.769616 -1482.214013 -539.777542</t>
  </si>
  <si>
    <t>3 -2368.547988 349.559150 3897.174847 3884.535047 -1426.496623 -1173.161542 -900.595318 -2093.265504 -169.252788</t>
  </si>
  <si>
    <t>3 -2900.114785 346.270726 3205.216545 2760.023179 -706.244575 -42.435696 -345.552177 -1265.555613 -1051.632333</t>
  </si>
  <si>
    <t>3 -1220.030166 9.599410 2996.422227 1019.165800 -616.357926 -359.093480 -867.575620 -951.225052 -10.915936</t>
  </si>
  <si>
    <t>4 -691.202156 74.787077 618.708501 792.284673 -96.911344 -14.654590 -162.572059 -299.789763 -220.656029</t>
  </si>
  <si>
    <t>3 -289.675506 -31.751846 310.491298 241.911173 22.089358 1.412277 0.987367 -178.267140 -77.200492</t>
  </si>
  <si>
    <t>3 -567.458647 146.346205 1082.775344 372.815554 -273.875351 -8.641230 -71.750236 -391.107756 -289.110403</t>
  </si>
  <si>
    <t>3 -150.697175 -9.181656 188.807096 34.440540 -5.276096 42.269914 -31.037134 -21.058669 -48.268336</t>
  </si>
  <si>
    <t>3 -1925.357719 257.463042 2270.822700 813.240913 -355.278900 204.207208 -434.972831 -692.695965 -137.450891</t>
  </si>
  <si>
    <t>3 -592.609442 -4.493718 968.385743 423.497973 -149.841665 7.041919 -176.888235 -404.501050 -70.599221</t>
  </si>
  <si>
    <t>3 -56.487433 -9.843875 221.749483 -16.715741 -25.863677 -9.558340 -36.736888 -69.928697 3.384243</t>
  </si>
  <si>
    <t>3 -948.567858 156.182614 1230.725039 1190.837575 -382.300200 -156.390715 -194.730654 -598.680122 -297.083617</t>
  </si>
  <si>
    <t>3 -471.501914 10.946758 774.776822 157.272337 -37.722965 -10.464626 -91.832246 -314.196118 -17.283714</t>
  </si>
  <si>
    <t>3 -313.491016 -19.013638 838.515538 317.010894 -205.084560 -62.587735 -132.429901 -248.998220 -173.925466</t>
  </si>
  <si>
    <t>3 -844.368550 -181.263055 1492.051526 621.881392 -437.455437 190.099814 -154.374614 -520.847930 -165.725106</t>
  </si>
  <si>
    <t>3 -522.174724 35.606675 802.891547 687.275095 -252.812051 -197.289563 136.320891 -600.777879 -89.042594</t>
  </si>
  <si>
    <t>3 -368.726699 13.321962 825.365414 258.520112 -591.457917 25.532730 57.145591 -83.301403 -136.400592</t>
  </si>
  <si>
    <t>3 -36.935924 -5.558527 55.133908 44.760712 -7.862084 -1.319485 -25.606223 -25.777144 3.164206</t>
  </si>
  <si>
    <t>3 -994.589686 210.628226 1567.947256 584.697609 -206.370581 -174.032735 -441.876907 -573.050641 26.631639</t>
  </si>
  <si>
    <t>3 -1049.159538 114.802291 1979.448023 1492.099971 -566.721913 -120.819001 -867.389810 -609.843944 -372.420004</t>
  </si>
  <si>
    <t>3 -1509.010988 -20.771918 2789.626494 1562.460833 -371.256362 -110.500388 -798.820985 -1093.235187 -448.508394</t>
  </si>
  <si>
    <t>4 -182.941915 -26.923581 234.333994 284.568766 -92.200664 1.514906 -67.260523 -113.431989 -37.660951</t>
  </si>
  <si>
    <t>3 -1247.107460 80.679973 2189.475174 1393.850071 -527.241835 -42.016373 -444.533129 -811.989400 -591.124216</t>
  </si>
  <si>
    <t>3 -61.425352 7.494874 81.628079 70.551479 -22.847514 -7.548124 -33.614626 -48.425095 14.185699</t>
  </si>
  <si>
    <t>3 -742.990002 -129.764849 1293.023173 -13.229655 -79.594493 -242.059547 -191.527409 -113.680678 219.811162</t>
  </si>
  <si>
    <t>3 -3113.942518 291.724963 3195.909536 1949.796562 -44.459909 -109.951202 -473.985599 -1381.500875 -313.640856</t>
  </si>
  <si>
    <t>3 -760.848347 98.566069 876.419464 548.329870 -140.441183 -87.239767 -136.042569 -355.922661 -42.834863</t>
  </si>
  <si>
    <t>3 -6094.302863 -726.666817 8717.645911 4167.547103 983.839490 253.470480 -4319.656867 -1513.868835 -1468.075057</t>
  </si>
  <si>
    <t>4 -1461.147684 286.313323 1669.857025 2470.106713 -343.973914 -764.930038 -191.059823 -1230.048106 -435.132445</t>
  </si>
  <si>
    <t>3 -437.339411 84.488214 649.450616 273.120461 -183.018049 -8.065188 -86.227490 -163.296021 -129.116564</t>
  </si>
  <si>
    <t>3 -139.532291 -60.923594 319.061197 236.594287 -114.819613 -21.561699 -119.656444 -92.809229 -6.355274</t>
  </si>
  <si>
    <t>3 -9754.752020 955.301162 7854.704030 3623.803966 73.591053 762.846011 1857.839315 -5291.733311 -81.754381</t>
  </si>
  <si>
    <t>3 -2014.596265 309.424265 3174.370629 2694.611395 -847.845971 -429.404561 -749.237174 -1393.750456 -743.594237</t>
  </si>
  <si>
    <t>3 -737.855328 65.245891 1875.145383 820.735320 -488.276931 -151.974534 -214.858062 -667.027280 -501.138947</t>
  </si>
  <si>
    <t>3 -5372.304431 1526.145656 5482.985044 3835.886802 -645.846773 -544.733672 -1020.600826 -2711.460608 -550.151543</t>
  </si>
  <si>
    <t>3 -57.671855 -2.988924 91.712949 10.212089 12.656574 -14.198917 -20.968819 -35.802562 17.048086</t>
  </si>
  <si>
    <t>3 -1342.743309 71.007183 1912.394144 967.292028 -136.936953 66.283791 -726.739440 -539.084262 -271.482590</t>
  </si>
  <si>
    <t>3 -29.572341 -37.404702 84.172610 78.691735 16.900319 -23.178594 0.655950 -50.090594 -40.175121</t>
  </si>
  <si>
    <t>3 -337.559641 21.814825 532.415676 451.914752 -88.408053 -136.675655 -103.216362 -282.377219 -57.911084</t>
  </si>
  <si>
    <t>3 -240.369042 -19.096656 306.517192 183.040488 -13.931431 -65.707589 -73.777746 -178.046666 101.368629</t>
  </si>
  <si>
    <t>3 -142.494382 -1.753032 248.009792 97.061943 -30.300448 -27.152858 -24.572242 -77.315640 -41.485156</t>
  </si>
  <si>
    <t>3 -34.389171 -25.914122 109.245145 -8.466381 -8.029116 5.432932 -19.365247 -21.718033 3.202847</t>
  </si>
  <si>
    <t>4 -5866.121473 -32.430000 6659.171193 9208.055519 -2439.054067 -281.907425 -2768.898066 -3572.493603 -906.362038</t>
  </si>
  <si>
    <t>3 -786.105019 208.924394 1153.485698 664.907479 -200.510762 -92.222493 -370.284068 -518.568791 -59.633310</t>
  </si>
  <si>
    <t>3 -880.380729 196.429557 2352.669564 1355.871306 -799.188225 -463.143815 -137.520579 -1046.291843 -578.451901</t>
  </si>
  <si>
    <t>3 -485.657797 -51.200677 1812.149573 628.183481 -264.878518 -293.347507 -742.223477 -511.881724 -91.149894</t>
  </si>
  <si>
    <t>3 -178.225876 -40.264712 424.190475 118.449457 -60.079618 -26.724391 -107.985403 -130.605946 1.243492</t>
  </si>
  <si>
    <t>3 -2753.363590 -689.436758 5345.495894 -672.586992 65.851229 1446.727325 -1714.070325 -621.589090 -407.084998</t>
  </si>
  <si>
    <t>3 -383.266316 86.133160 908.938222 350.191804 -340.956628 -39.363482 -349.940885 -134.166400 -97.574039</t>
  </si>
  <si>
    <t>3 -338.507573 33.484792 529.478576 284.827722 -149.985863 -1.165934 -57.548280 -168.086453 -132.499381</t>
  </si>
  <si>
    <t>3 -32706.975368 6340.284054 52046.749171 13392.414608 -16605.213410 -6496.468467 -136.206785 -17130.725542 1295.852684</t>
  </si>
  <si>
    <t>3 -215.792411 -62.160744 495.008916 57.538591 -51.240120 -63.286932 -6.861709 -157.897506 4.687296</t>
  </si>
  <si>
    <t>3 -1168.221326 224.291607 4214.935158 238.244799 -298.617214 -682.181007 -1902.425562 -1163.941553 537.897551</t>
  </si>
  <si>
    <t>3 -4789.453000 593.786583 5003.971590 3320.661883 -291.220995 -412.207752 -1147.818087 -1941.914404 -335.863494</t>
  </si>
  <si>
    <t>3 -591.489077 32.698372 1420.515894 346.034435 -268.071715 -163.303615 -105.075022 -485.696829 -185.619847</t>
  </si>
  <si>
    <t>3 -12302.009978 1185.529328 31403.096083 9702.861487 -7711.512220 -2275.388593 -1724.451476 -9363.649251 -8914.588076</t>
  </si>
  <si>
    <t>4 -1298.671157 -134.755890 1420.285837 2638.513543 -526.284103 -202.715961 -9.519642 -936.994161 -949.869433</t>
  </si>
  <si>
    <t>3 -17004.514581 -3506.939082 28685.045777 15971.053044 -5412.976752 -3227.840312 -1229.799027 -9992.861427 -4281.503838</t>
  </si>
  <si>
    <t>3 -1253.918684 182.405609 2801.753677 660.517080 -454.865430 319.802724 -899.908403 -913.307953 -442.497460</t>
  </si>
  <si>
    <t>3 -182.822820 10.689615 365.264327 81.400297 -41.524464 55.451380 -58.511734 -104.574702 -125.374246</t>
  </si>
  <si>
    <t>3 -92.085380 -61.222857 835.280998 147.210616 -72.535438 -209.175217 -269.168368 -359.912281 81.604199</t>
  </si>
  <si>
    <t>3 -854.441146 -10.073918 1783.457312 1102.859230 -386.082526 -419.090821 249.469458 -878.661401 -587.446088</t>
  </si>
  <si>
    <t>4 -104.082375 -19.597739 63.709674 122.190656 -39.793829 6.995468 -26.598967 -65.621378 62.797368</t>
  </si>
  <si>
    <t>3 -57.206845 -10.612481 153.937929 -12.811104 -18.382681 -0.443415 -8.074163 -38.671255 -7.736972</t>
  </si>
  <si>
    <t>4 -855.399808 -1067.477427 1378.560563 3443.156293 -963.727197 -444.374988 373.698738 -1717.831770 -146.636072</t>
  </si>
  <si>
    <t>3 -1365.062097 -49.543837 2272.214549 2226.884530 -688.329977 -132.633698 -1166.441484 -1009.695156 -87.414748</t>
  </si>
  <si>
    <t>3 -605.026144 29.398619 1390.739166 809.000367 -384.744676 -141.214320 -412.437044 -486.422566 -199.298187</t>
  </si>
  <si>
    <t>3 -11088.675702 679.732516 14630.536452 11175.277708 -4651.559951 120.284194 -1159.631075 -5831.613983 -3874.436457</t>
  </si>
  <si>
    <t>3 -606.972795 -255.863671 1205.320149 820.708436 -169.555468 -337.038402 -271.310485 -579.736149 194.430914</t>
  </si>
  <si>
    <t>3 -6222.420848 1324.795530 11176.944639 7969.772534 -3293.153485 -531.047953 -2529.548557 -5237.697526 -2657.695878</t>
  </si>
  <si>
    <t>3 -1627.292525 -553.299670 2821.669195 1909.174781 -792.953744 -106.487036 -555.994275 -527.719671 -567.124605</t>
  </si>
  <si>
    <t>3 -3355.717572 665.753301 8533.515457 3009.095481 -2664.687354 -1159.071935 -1201.477186 -2691.043601 -1136.387888</t>
  </si>
  <si>
    <t>3 -445.995533 85.869487 1250.846423 351.703074 -318.137983 -188.377113 -269.636637 -406.853448 -59.420096</t>
  </si>
  <si>
    <t>3 -1795.241106 144.063481 2475.729373 2035.487478 -561.917209 8.985470 -279.264634 -1260.090047 -767.765827</t>
  </si>
  <si>
    <t>3 -368.805116 -18.280833 737.519792 180.579874 -138.620067 -41.969030 48.419728 -264.230070 -134.618746</t>
  </si>
  <si>
    <t>4 -102.700221 15.956632 94.977124 161.001782 12.112574 0.270264 -76.901409 -103.133224 -1.585792</t>
  </si>
  <si>
    <t>3 -79.875689 -40.056086 428.244696 106.160653 -48.447203 -117.881020 -110.981676 -172.272758 35.107253</t>
  </si>
  <si>
    <t>4 -2565.479769 -4.582675 3851.663402 3963.107716 -1217.594238 -141.886990 -1676.813571 -1672.714932 -535.731326</t>
  </si>
  <si>
    <t>3 -479.546783 -189.990462 758.190638 18.231898 391.889100 -73.569744 -360.234136 -121.835213 56.855566</t>
  </si>
  <si>
    <t>3 -1111.778770 -141.106893 1518.627610 1103.111039 -383.341706 143.406250 -264.389786 -519.051127 -345.488160</t>
  </si>
  <si>
    <t>3 -137.388052 10.886510 178.242651 151.363269 -53.202224 21.687155 -77.012294 -66.128195 -28.449914</t>
  </si>
  <si>
    <t>3 -9016.962145 2459.165449 13020.557073 9256.880522 -3296.712270 -1208.134517 -2031.205900 -5595.312135 -3588.352491</t>
  </si>
  <si>
    <t>3 -2697.277522 407.288390 5623.688056 1765.567586 -1003.961881 -445.502468 -1007.181591 -1976.092557 -666.559385</t>
  </si>
  <si>
    <t>3 -84.973913 -19.311824 189.464654 101.035304 -46.116674 -10.558931 -32.652436 -77.410371 -19.477145</t>
  </si>
  <si>
    <t>3 -164.760459 18.067875 271.766651 100.527663 -43.484223 -13.156985 -26.273979 -96.015675 -46.672367</t>
  </si>
  <si>
    <t>3 -925.925619 22.363684 1702.180786 1055.913597 -420.934665 -89.551826 -162.808682 -746.297802 -434.949640</t>
  </si>
  <si>
    <t>3 -748.572479 77.425978 809.282825 730.437722 -221.459242 -59.022832 -111.335641 -404.140188 -72.621282</t>
  </si>
  <si>
    <t>3 -50.669386 -4.978817 45.514683 36.004657 8.597667 -8.341131 -29.892246 -26.326867 30.090459</t>
  </si>
  <si>
    <t>3 -36.250909 -15.664209 155.166446 -13.036698 3.875918 -24.091278 -86.263798 -37.692650 53.956004</t>
  </si>
  <si>
    <t>3 -96.972415 -18.080319 214.567230 86.706986 -57.284348 -13.337908 -36.106391 -93.080251 13.585839</t>
  </si>
  <si>
    <t>3 -46.840519 1.239610 80.818213 59.741116 -21.804008 22.474101 -37.908889 -48.066611 -9.653638</t>
  </si>
  <si>
    <t>4 -125.101702 -28.680990 174.839337 179.250287 -49.749587 -24.935286 -83.869056 -75.571710 33.816564</t>
  </si>
  <si>
    <t>3 -164.200348 -12.679959 233.578997 125.799498 -21.600205 -14.062784 -52.238786 -82.225341 -12.372482</t>
  </si>
  <si>
    <t>3 -1074.177434 -90.805348 1404.923637 659.933792 -51.250972 -38.763729 -275.348759 -352.000560 -182.523553</t>
  </si>
  <si>
    <t>3 -280.377302 -131.313107 446.191616 329.847431 -192.874753 12.541101 -372.709579 83.289714 105.401982</t>
  </si>
  <si>
    <t>4 -1775.088093 346.889705 1501.037290 1760.671487 -479.064922 126.125100 -285.426415 -672.035032 -523.120983</t>
  </si>
  <si>
    <t>3 -399.225130 63.508693 432.804096 404.352740 -69.711815 11.379509 -107.003935 -195.354736 -140.753204</t>
  </si>
  <si>
    <t>3 -103.763666 15.823647 175.495768 69.359139 -15.750027 31.061430 -35.478110 -106.659079 -30.091030</t>
  </si>
  <si>
    <t>3 -112.288584 -53.245498 232.172122 70.019094 -43.626861 16.326123 -2.510354 -59.639424 -47.207813</t>
  </si>
  <si>
    <t>4 -115.736723 3.142150 128.006184 131.762848 -24.457301 -0.435335 -44.448710 -80.750539 2.916370</t>
  </si>
  <si>
    <t>3 -46.184307 0.072305 107.741012 40.099013 -14.067333 -14.923862 -50.881059 -35.137181 13.280716</t>
  </si>
  <si>
    <t>3 -38.283214 -9.279706 63.021918 16.441584 -3.020101 -3.472995 -19.203155 -26.260944 20.056420</t>
  </si>
  <si>
    <t>3 -1530.248434 55.880093 2216.596006 1794.535803 -611.155423 -100.455372 -435.083522 -915.706275 -474.382015</t>
  </si>
  <si>
    <t>3 -588.227819 97.159263 943.302139 493.190184 -185.332748 -12.279036 -129.169798 -369.389438 -249.257774</t>
  </si>
  <si>
    <t>4 -121.561338 -11.844908 161.058100 187.459301 -90.534628 -6.503906 -62.742567 -73.765173 18.433853</t>
  </si>
  <si>
    <t>3 -1141.967637 345.535511 1617.566792 1071.667772 -133.434658 -436.429733 -101.020859 -1092.625654 -129.297219</t>
  </si>
  <si>
    <t>3 -10122.447088 2037.666493 16363.803484 6007.476545 -3837.219379 -881.529665 -1458.497800 -5611.564748 -2497.840047</t>
  </si>
  <si>
    <t>3 -673.621605 84.638504 1273.474809 678.837078 -279.401154 -254.689344 -331.453458 -521.031015 23.236624</t>
  </si>
  <si>
    <t>4 -128.628817 22.931435 179.680006 217.661134 -62.886977 -72.016226 20.277404 -129.430123 -47.588257</t>
  </si>
  <si>
    <t>3 -1773.482825 355.328483 2406.389879 1053.641214 -117.847939 -466.224228 123.060603 -1230.010854 -350.862454</t>
  </si>
  <si>
    <t>3 -332.579519 20.260191 449.759172 414.917338 -127.527721 74.989121 -199.885573 -158.429117 -141.506710</t>
  </si>
  <si>
    <t>4 -196.688365 -132.542321 467.712009 505.499411 -106.459657 -48.944087 -168.791534 -302.302927 -17.488882</t>
  </si>
  <si>
    <t>4 -3311.687817 564.036691 3140.935622 4605.791788 -589.142689 -865.225012 -1112.492971 -2354.011956 -78.244057</t>
  </si>
  <si>
    <t>3 -144.028981 -115.616810 500.811931 395.407940 -170.512100 -109.269961 -150.440588 -192.473689 -13.881922</t>
  </si>
  <si>
    <t>3 -55.465195 2.293523 61.921664 35.308735 -28.274568 26.670443 -11.868679 -29.685822 -0.900802</t>
  </si>
  <si>
    <t>3 -134.529023 -15.795870 180.776936 127.159513 -55.023418 8.697512 -4.926432 -58.847736 -47.511821</t>
  </si>
  <si>
    <t>4 -2901.606128 402.290806 2505.988577 4891.534914 -1106.171881 -801.824989 74.438929 -2237.305286 -827.369257</t>
  </si>
  <si>
    <t>3 -587.723698 106.082996 806.312055 455.637003 -123.986267 -47.082912 -199.021186 -300.410493 -109.817278</t>
  </si>
  <si>
    <t>4 -1601.719133 318.452268 2276.308713 2418.189298 -799.884709 -232.193405 -722.145159 -953.596047 -703.423348</t>
  </si>
  <si>
    <t>4 -294.605687 -163.038523 751.493130 847.550044 -277.173532 -93.168209 -18.420098 -504.474032 -248.170260</t>
  </si>
  <si>
    <t>4 -158.061556 17.752559 155.071502 194.110297 -65.226782 8.543117 -37.315525 -92.105816 -22.768407</t>
  </si>
  <si>
    <t>3 -385.904521 13.831897 745.295592 554.689926 -175.157989 -49.931497 -211.417920 -317.017750 -174.391082</t>
  </si>
  <si>
    <t>3 -1404.791090 -223.008632 2109.380786 558.718093 -31.914680 552.822348 -1035.732864 -617.067008 91.571818</t>
  </si>
  <si>
    <t>4 -67.861822 0.802419 77.234238 168.313669 -40.638553 -10.947982 -55.911370 -51.630791 -19.360551</t>
  </si>
  <si>
    <t>3 -585.116509 106.138663 736.496581 -45.253504 158.311974 7.191324 -88.539734 -210.334501 -78.901388</t>
  </si>
  <si>
    <t>3 -1737.814510 272.542697 3244.245717 1176.617613 -809.745128 -262.023330 -734.426503 -1152.469273 3.064673</t>
  </si>
  <si>
    <t>3 -116.025978 -13.607927 290.437474 152.080302 -76.671028 -48.734324 -155.217618 -52.128311 19.865652</t>
  </si>
  <si>
    <t>3 -132.023607 -71.711345 219.205810 61.625586 -19.752614 0.171563 -37.990055 -16.617215 -2.908953</t>
  </si>
  <si>
    <t>3 -1473.977876 199.628804 2558.473318 1449.353131 -758.245329 -284.413547 -228.649484 -1090.612883 -371.569575</t>
  </si>
  <si>
    <t>3 -202.075140 -11.981330 467.060246 186.104961 -82.481993 -69.901603 -85.176717 -165.484646 -36.067130</t>
  </si>
  <si>
    <t>4 -248.609176 52.382794 272.588500 312.103956 -134.822778 25.651718 -64.145915 -208.279316 -6.873017</t>
  </si>
  <si>
    <t>4 -274.316156 -97.083666 340.245616 359.190218 6.606393 15.138846 -184.047934 -111.533427 -54.204787</t>
  </si>
  <si>
    <t>3 -116.193503 -77.158200 326.874878 147.050313 -76.193531 -19.532039 1.994472 -96.682824 -90.161474</t>
  </si>
  <si>
    <t>3 -261.387157 25.055068 311.378107 264.236322 -100.484306 1.787045 -49.094860 -158.077969 -33.414691</t>
  </si>
  <si>
    <t>3 -168.760295 -6.183293 152.447202 129.095624 -85.504546 85.822942 9.618582 -33.746992 -82.790570</t>
  </si>
  <si>
    <t>3 -1462.926197 -375.035530 1961.515916 798.730685 -80.433629 274.415848 780.610500 -856.246977 -1040.644768</t>
  </si>
  <si>
    <t>3 -2291.849558 249.107984 3395.786500 1850.249054 -881.832571 -136.347690 387.377081 -1662.505877 -910.010837</t>
  </si>
  <si>
    <t>3 -119.071804 -2.037707 154.885854 36.554845 -33.982589 -0.847989 34.735425 -52.595919 -17.641915</t>
  </si>
  <si>
    <t>3 -19.002489 -5.709693 41.711254 28.559410 -6.991766 0.481152 -38.175301 -16.984315 16.111323</t>
  </si>
  <si>
    <t>3 -311.197033 -194.524351 865.547144 778.000761 -209.740645 -202.433952 -251.958511 -421.105580 -52.594635</t>
  </si>
  <si>
    <t>3 -416.681597 103.704904 448.273517 412.051416 -155.189860 -2.824377 -74.153694 -228.379590 -86.803945</t>
  </si>
  <si>
    <t>3 -152.075093 1.872180 469.588618 256.657920 -275.252334 -36.891053 -49.943173 -109.642021 -104.315803</t>
  </si>
  <si>
    <t>3 -1496.650336 318.346314 2974.506059 868.166381 -222.360773 -398.649311 -893.561975 -1022.817547 -126.993629</t>
  </si>
  <si>
    <t>3 -2318.448693 72.687013 3159.093218 1963.912969 -482.044406 294.747552 -1433.861096 -1239.011007 -17.104933</t>
  </si>
  <si>
    <t>3 -6.647677 -9.474407 53.865191 0.921435 -2.129904 -14.445357 -19.905466 -23.740806 21.556416</t>
  </si>
  <si>
    <t>4 -141.582001 0.240657 150.635508 158.800039 -23.050213 2.617258 -54.598291 -69.400148 -23.663915</t>
  </si>
  <si>
    <t>3 -78.463498 18.998344 184.853438 46.174617 -31.436574 -27.304362 -28.857675 -80.559705 -3.405652</t>
  </si>
  <si>
    <t>3 -4520.874078 719.700944 4393.924597 3359.583444 -1157.701077 330.662917 241.904113 -2323.393134 -1043.862971</t>
  </si>
  <si>
    <t>3 -1398.323774 -165.903217 2635.992452 1599.775675 -477.137656 -306.846934 -123.400052 -1194.259345 -569.924734</t>
  </si>
  <si>
    <t>3 -75.093104 -39.713638 183.017496 92.541328 -51.267584 -0.197335 -21.432561 -60.724587 -27.131744</t>
  </si>
  <si>
    <t>3 -45.554014 6.324276 101.177653 21.315151 3.251986 -2.243564 -72.731457 -29.036923 17.496595</t>
  </si>
  <si>
    <t>3 -118.718308 4.200915 220.652406 128.677849 -53.162385 -19.670228 -36.884160 -79.392805 -45.704128</t>
  </si>
  <si>
    <t>3 -2332.055162 488.738845 6121.138317 2715.786038 -1850.727449 -685.636507 -1065.683783 -2519.222640 -872.354394</t>
  </si>
  <si>
    <t>4 -313.412345 22.086026 277.949456 626.782342 -145.773219 -7.773934 -212.358874 -175.062699 -72.438741</t>
  </si>
  <si>
    <t>3 -42.884953 5.684130 127.707513 21.934895 -46.768287 8.430218 -34.030403 -54.630457 14.556892</t>
  </si>
  <si>
    <t>4 -292.594492 -499.918106 675.203505 1293.116079 -205.826401 -369.054636 173.457907 -565.110863 -209.290983</t>
  </si>
  <si>
    <t>3 -2312.558289 484.353272 5202.366753 1291.273896 -1261.796986 -215.113716 -555.893073 -1730.355489 -902.295541</t>
  </si>
  <si>
    <t>3 -1327.830058 22.100028 1495.196007 827.311787 -298.190359 69.840925 -79.671595 -369.823347 -338.952092</t>
  </si>
  <si>
    <t>3 -35.415803 -11.802133 80.155403 54.360532 -15.962567 -7.703877 -40.360807 -29.735851 6.464311</t>
  </si>
  <si>
    <t>3 -459.457752 -80.911077 447.358529 329.596332 0.245485 26.835619 78.946671 -265.114719 -77.506198</t>
  </si>
  <si>
    <t>3 -3212.395964 50.775233 4827.101938 2913.536747 -1025.348608 -400.681076 -686.839424 -1739.424505 -726.771603</t>
  </si>
  <si>
    <t>3 -316.101423 -97.086533 1418.672495 146.928752 -181.481782 -110.088040 -273.138850 -302.934096 -284.776407</t>
  </si>
  <si>
    <t>3 -446.580566 16.469529 1208.372877 672.327475 -317.703385 -182.267800 -243.763035 -433.887957 -272.970633</t>
  </si>
  <si>
    <t>4 -1380.506434 287.194526 2217.944420 2235.580447 -858.983160 -404.616399 -182.126984 -1378.578702 -535.916158</t>
  </si>
  <si>
    <t>3 -404.852228 -52.014289 1586.484633 435.945492 -297.368059 -165.131202 -404.700808 -375.905393 -322.466505</t>
  </si>
  <si>
    <t>3 -3563.568839 217.807922 5016.058805 3488.177577 -751.468830 -545.229569 -751.240552 -2159.810880 -950.761061</t>
  </si>
  <si>
    <t>4 -381.335860 26.180291 328.435970 660.539425 -170.341677 -13.607235 -121.384470 -234.092462 -94.397654</t>
  </si>
  <si>
    <t>3 -275.520856 -30.071162 887.327538 169.378685 -165.733624 -65.023246 -138.953105 -206.800493 -174.607861</t>
  </si>
  <si>
    <t>3 -389.297928 -13.429567 1463.723413 705.479835 -324.044229 -236.731453 -399.960990 -499.012050 -306.730974</t>
  </si>
  <si>
    <t>3 -1938.652224 305.768410 3289.465032 2645.423649 -928.365240 -40.379814 -1440.154220 -1504.679084 -388.444134</t>
  </si>
  <si>
    <t>3 -1218.781739 -237.652745 1454.719334 1150.834464 -41.174695 -155.222139 -100.232694 -777.115209 -75.394618</t>
  </si>
  <si>
    <t>3 -112.389547 -35.929406 163.853150 103.523401 -3.854747 28.025802 -44.280261 -127.776037 28.825776</t>
  </si>
  <si>
    <t>3 -1311.104359 -175.817668 2114.742610 1429.729758 -1164.137365 -116.699969 821.693233 -1049.840653 -548.591288</t>
  </si>
  <si>
    <t>3 -13095.112612 2099.147156 15546.753075 14463.873249 -2711.588979 -1760.863181 -5475.128877 -7818.702919 -1248.490498</t>
  </si>
  <si>
    <t>3 -1411.117356 -181.191004 2618.559630 2153.688567 -733.484389 -257.927121 -96.324606 -1528.525500 -563.712100</t>
  </si>
  <si>
    <t>3 -228.222315 45.248361 387.775988 155.009532 -80.365900 -40.965185 -75.630412 -148.390995 -14.461667</t>
  </si>
  <si>
    <t>3 -338.691766 5.190365 539.287263 257.348743 -111.913557 5.544281 -110.169482 -257.255268 10.656184</t>
  </si>
  <si>
    <t>3 -133.200242 14.211648 163.819286 102.357616 26.972387 3.062953 -113.467459 -63.689917 -0.068278</t>
  </si>
  <si>
    <t>3 -5624.113585 -1183.780111 8605.294746 4713.004667 -3344.170856 800.323446 3377.948294 -4667.079353 -2677.527876</t>
  </si>
  <si>
    <t>4 -261.687219 19.382649 276.789757 280.904788 -71.591124 -0.975330 -44.554029 -171.744676 -26.526981</t>
  </si>
  <si>
    <t>3 -226.376261 4.048561 336.654687 262.278521 -48.516354 -58.429081 -127.362470 -120.937700 -21.362739</t>
  </si>
  <si>
    <t>3 -249.444315 42.202575 258.887858 240.236475 -76.923066 6.590079 -98.075855 -118.644249 -4.830952</t>
  </si>
  <si>
    <t>4 -16021.254836 4266.743132 14893.721615 21642.774839 -4306.300668 -973.521369 -2296.718277 -11741.400640 -5464.247268</t>
  </si>
  <si>
    <t>3 -596.088700 -23.286291 951.472248 182.748024 31.858547 -103.099236 -476.520521 -253.458741 286.364280</t>
  </si>
  <si>
    <t>3 -36.815523 -14.034330 111.479712 95.600802 -33.558886 -5.404392 -28.453818 -71.848972 -16.965128</t>
  </si>
  <si>
    <t>3 -42.115113 -11.691283 137.014939 61.758842 -27.101801 -16.759397 -56.808029 -43.628496 -0.670104</t>
  </si>
  <si>
    <t>3 -73.175008 -11.763618 139.318685 95.705683 -29.411877 -9.592210 -65.033050 -61.164457 15.114552</t>
  </si>
  <si>
    <t>3 -450.677689 -33.223979 1163.405992 221.502700 -253.444395 -17.534475 -153.242246 -290.925896 -185.867122</t>
  </si>
  <si>
    <t>3 -1058.237294 163.584645 1397.118873 818.566911 -475.594336 14.756482 -82.303815 -545.912150 -231.987549</t>
  </si>
  <si>
    <t>4 -1043.543749 -105.998423 1661.281197 1842.997158 -541.294542 0.296671 -728.102645 -636.756415 -448.888292</t>
  </si>
  <si>
    <t>3 -316.373210 68.813925 507.318150 277.598217 -121.875707 -62.921954 -122.956256 -186.902596 -42.705495</t>
  </si>
  <si>
    <t>3 -802.499495 169.656849 1258.319571 772.212880 -251.258579 -146.173236 -180.029246 -623.347495 -196.885378</t>
  </si>
  <si>
    <t>3 -3989.061230 1027.683312 7939.543430 5052.168405 -2451.413915 -1349.563416 -810.321462 -4338.105742 -1080.958013</t>
  </si>
  <si>
    <t>3 -57.037349 -28.061578 51.466968 35.052309 16.222129 -11.931575 -21.227040 2.966840 12.547715</t>
  </si>
  <si>
    <t>3 -1143.332602 -340.891299 2610.118008 825.175845 -390.324609 -230.325739 -631.933653 -356.413247 -342.094098</t>
  </si>
  <si>
    <t>3 -1136.346549 82.340613 2653.763605 2065.466062 -606.057622 -550.453175 -424.164616 -1010.328321 -1074.231658</t>
  </si>
  <si>
    <t>3 -6686.418345 1412.751431 10485.291763 8751.046227 -3584.643679 -1597.417815 -1187.206566 -5258.989739 -2334.454292</t>
  </si>
  <si>
    <t>3 -2568.207812 -826.954493 5552.428973 3540.663569 -276.504210 -942.253942 -1014.929762 -1865.637605 -1598.622468</t>
  </si>
  <si>
    <t>3 -558.426706 136.390860 935.080285 555.480515 -159.636098 -102.085076 -535.955728 -336.735505 65.877197</t>
  </si>
  <si>
    <t>3 -124.012943 -48.905129 339.411699 133.050048 -48.451116 -13.813572 -28.007828 -121.555918 -87.717402</t>
  </si>
  <si>
    <t>3 -112.030547 -9.154679 306.532561 201.065461 -103.294040 -36.110568 -71.775530 -111.321726 -63.912132</t>
  </si>
  <si>
    <t>3 -975.962313 -103.543073 4265.459827 346.868686 -136.155383 -368.897029 -1569.495653 -939.092777 -519.199802</t>
  </si>
  <si>
    <t>3 -796.222144 23.542324 896.794261 608.088946 -175.382539 52.809052 -250.713073 -210.559652 -148.366450</t>
  </si>
  <si>
    <t>3 -143.610262 -13.771462 406.680925 250.939946 -125.758842 -49.475554 -82.766287 -172.993644 -69.246005</t>
  </si>
  <si>
    <t>3 -81.564754 -77.487877 340.100043 -0.888796 -84.328187 -20.160565 -137.278443 -46.559459 108.164883</t>
  </si>
  <si>
    <t>3 -744.953452 78.573171 1720.623815 1172.354099 -575.355556 -177.103218 -520.586245 -609.178834 -344.379223</t>
  </si>
  <si>
    <t>4 -145.679152 -9.383015 140.791117 169.851020 -56.611877 31.566603 -73.116332 -16.175435 -41.244348</t>
  </si>
  <si>
    <t>3 -129.621030 -35.595609 282.600109 14.189424 -19.247425 -32.019243 -6.340124 -43.340159 -30.627366</t>
  </si>
  <si>
    <t>3 -193.774045 -62.599303 471.086722 235.689018 -70.688072 -26.702920 -17.945284 -176.925085 -158.143727</t>
  </si>
  <si>
    <t>3 -797.422795 -35.131217 1212.998332 485.985612 105.853168 -20.035080 -450.776877 -427.181898 -74.300386</t>
  </si>
  <si>
    <t>3 -35.479650 -26.610886 93.037087 12.071723 9.020259 -11.699410 -51.946132 -13.920080 25.526452</t>
  </si>
  <si>
    <t>3 -1278.331493 -35.743102 2669.492757 1036.753126 -595.912982 -407.235883 -780.978817 -1062.991923 454.930994</t>
  </si>
  <si>
    <t>4 -256.730548 -34.653753 453.096055 495.616658 -130.801364 -35.804506 -265.153447 -202.326820 -23.246261</t>
  </si>
  <si>
    <t>3 -64.524652 1.705818 129.060875 19.688124 -2.158827 -13.199021 -49.771104 -46.890853 26.088386</t>
  </si>
  <si>
    <t>3 -118.499435 -0.787460 226.647184 87.010632 20.847082 -34.756678 -35.060929 -86.302905 -59.099582</t>
  </si>
  <si>
    <t>3 -9185.902635 1292.528793 21571.623138 6555.969338 -5948.532972 -1390.408109 1248.743524 -8393.244070 -5750.868813</t>
  </si>
  <si>
    <t>3 -648.574252 -86.802619 1410.591479 928.173585 -276.116665 -269.866697 -250.620888 -593.750852 -213.044215</t>
  </si>
  <si>
    <t>3 -108.954182 -3.603434 252.363432 77.849367 -36.685077 -50.145167 -43.887599 -100.303215 13.363244</t>
  </si>
  <si>
    <t>3 -333.831289 50.246023 717.345511 444.814767 -186.784210 -103.053037 -140.123645 -293.492758 -155.124387</t>
  </si>
  <si>
    <t>3 -1070.928159 164.809254 1332.879379 860.390692 -270.074880 -84.518829 -297.664227 -536.434739 -98.465352</t>
  </si>
  <si>
    <t>4 -265.581583 19.243198 315.260266 317.254903 -108.527696 17.370614 -64.362193 -143.232414 -87.427433</t>
  </si>
  <si>
    <t>3 -720.349189 -108.345048 1663.497853 769.226661 -261.980151 -334.748355 -256.882250 -492.317346 -258.116575</t>
  </si>
  <si>
    <t>3 -1119.902244 15.469132 2083.478168 1118.941774 -597.700411 45.745580 -218.300969 -530.687651 -797.051308</t>
  </si>
  <si>
    <t>3 -1738.367263 248.407510 3955.349481 1519.545857 -904.752733 -154.075865 -485.526077 -1638.227722 -802.367192</t>
  </si>
  <si>
    <t>3 -69.316966 -12.760623 109.532943 103.064700 -10.527061 1.593859 -41.520096 -63.991230 -16.076423</t>
  </si>
  <si>
    <t>4 -44.830929 -25.743850 97.098868 218.920577 -27.979818 -50.685267 -153.171807 -45.154945 31.544522</t>
  </si>
  <si>
    <t>3 -14.139157 -11.005361 116.356980 89.813609 -29.729739 -19.446939 -120.893884 -26.484901 15.528552</t>
  </si>
  <si>
    <t>3 -222.699638 31.689669 256.656746 181.449107 -59.522297 -7.074624 -40.757637 -127.877197 -11.867393</t>
  </si>
  <si>
    <t>3 -604.456025 98.631124 1590.980872 628.247357 -398.503292 -216.763340 -627.372894 -506.531130 35.758884</t>
  </si>
  <si>
    <t>3 -1171.305546 -0.032706 1941.430934 1337.392042 -354.527754 -98.381821 -868.364787 -749.987185 -36.240195</t>
  </si>
  <si>
    <t>4 -104.107595 -0.429024 76.869248 239.567281 -64.865488 -58.380226 -13.240840 -65.925893 -9.488036</t>
  </si>
  <si>
    <t>3 -4598.755119 419.244264 14065.364729 2462.698157 -2968.658155 -761.947397 -2924.819938 -4115.142898 -1578.011470</t>
  </si>
  <si>
    <t>4 -1428.386744 170.531699 1631.303708 1932.034699 -557.607589 -196.973191 -598.153273 -758.751097 -194.016058</t>
  </si>
  <si>
    <t>3 -52.677629 3.361709 88.695252 65.487291 -26.283573 -8.674028 -23.133276 -36.800210 -9.976452</t>
  </si>
  <si>
    <t>3 -89.135498 -5.105505 147.303558 134.775730 -28.401147 -7.964838 -81.185613 -70.246465 -0.041262</t>
  </si>
  <si>
    <t>3 -3435.904536 545.448888 4543.436624 3534.245191 -1384.712160 -415.436708 -417.436127 -2276.121744 -693.572757</t>
  </si>
  <si>
    <t>4 -1231.928123 189.228826 833.923637 1250.082001 -168.966118 -76.408606 -164.346397 -498.237852 -133.362595</t>
  </si>
  <si>
    <t>3 -8846.522119 618.980311 12681.829326 5198.327820 -922.085245 -1307.788647 -4971.062211 -3725.981243 1274.154208</t>
  </si>
  <si>
    <t>3 -5799.103728 148.168732 7251.527452 2052.314386 -465.768820 850.264833 -955.513818 -1631.492625 -1450.492414</t>
  </si>
  <si>
    <t>3 -407.605369 -57.792978 777.179502 160.343598 -103.678519 29.921940 -111.140459 -29.213642 -258.017893</t>
  </si>
  <si>
    <t>3 -82.088448 8.863953 248.892804 81.979376 -47.751286 -27.877193 -68.102481 -102.373268 -11.544294</t>
  </si>
  <si>
    <t>3 -453.950579 -21.123138 786.192835 410.009026 -178.585630 -46.362290 -120.715457 -273.924499 -101.545600</t>
  </si>
  <si>
    <t>3 -1280.439213 -491.979437 2859.833469 1336.584737 -527.194976 -228.789572 -822.005851 -973.362383 127.318844</t>
  </si>
  <si>
    <t>3 -426.843700 1.839305 1000.235559 366.494667 -196.128792 -98.395411 -183.768273 -314.115964 -149.323465</t>
  </si>
  <si>
    <t>4 -337.289437 -17.646386 41.685871 679.452373 -101.295961 13.581804 -216.709745 -95.778811 33.996892</t>
  </si>
  <si>
    <t>3 -968.081608 -144.674855 3111.644878 567.049410 -904.474521 -159.326674 -782.285898 -1209.186388 489.322445</t>
  </si>
  <si>
    <t>3 -1226.845719 -741.731596 3141.643316 889.374452 -721.119041 -490.734349 235.945497 -1451.458421 364.892606</t>
  </si>
  <si>
    <t>3 -204.881209 34.743087 363.083605 70.531543 10.409093 -42.753344 -200.740678 -126.197980 95.802189</t>
  </si>
  <si>
    <t>4 -1006.076037 -214.066396 1313.146380 1443.808667 -31.754945 -215.945427 -49.763157 -1027.283708 -212.087840</t>
  </si>
  <si>
    <t>3 -490.004833 56.569277 1064.193394 688.552513 -332.827615 -104.215081 -169.466801 -422.326827 -290.476789</t>
  </si>
  <si>
    <t>3 -312.462341 -48.566041 530.628524 492.677610 -123.201798 -70.039649 -155.537764 -259.605758 -53.894788</t>
  </si>
  <si>
    <t>4 -214.650113 1.055716 313.402557 344.114260 -94.430792 -16.018455 -161.723511 -190.620338 18.867364</t>
  </si>
  <si>
    <t>3 -1263.230317 -467.583769 2553.170000 1143.588348 -550.530189 -172.538892 -542.770812 -468.220875 -231.901480</t>
  </si>
  <si>
    <t>3 -64.156636 4.567587 99.566198 34.149462 6.743093 -10.612313 -5.503397 -54.613661 -10.141087</t>
  </si>
  <si>
    <t>3 -715.036983 24.791011 1271.663265 498.525452 -310.866468 77.241648 -78.369796 -344.401655 -423.551464</t>
  </si>
  <si>
    <t>3 -505.858464 -6.853580 780.190888 211.003620 78.727877 -39.089475 -212.026549 -251.035126 -55.065417</t>
  </si>
  <si>
    <t>3 -496.097464 54.404932 656.317674 561.483373 -153.956989 -111.694152 -99.016627 -330.515718 -80.928552</t>
  </si>
  <si>
    <t>3 -4861.548140 1551.361496 6779.522909 2149.275646 -548.024179 -794.204026 -2155.985189 -2620.559442 500.095465</t>
  </si>
  <si>
    <t>4 -829.330983 15.665055 1279.046484 1302.972441 43.986149 -289.662293 -479.729322 -542.609607 -500.347881</t>
  </si>
  <si>
    <t>3 -3051.609849 693.495635 3909.449558 2928.252891 -884.060483 -448.719132 -879.579333 -1820.540362 -446.733932</t>
  </si>
  <si>
    <t>3 -127.355056 -0.879578 157.671477 80.297209 -19.292126 17.600386 -22.277712 -66.805439 -18.959895</t>
  </si>
  <si>
    <t>3 -20.311537 -26.926116 65.629893 29.126842 -4.541063 -1.330366 -33.774784 -9.668103 1.795094</t>
  </si>
  <si>
    <t>3 -128.746998 -97.357795 279.057389 277.420772 -53.025796 32.695320 -218.205983 -65.568106 -26.272796</t>
  </si>
  <si>
    <t>3 -132.386143 8.789284 237.156823 120.682769 -19.120368 -7.323030 -72.354712 -110.415477 -25.030796</t>
  </si>
  <si>
    <t>3 -931.898680 137.209241 1383.775178 895.885651 -325.201167 25.553263 -421.332440 -597.998067 -166.004456</t>
  </si>
  <si>
    <t>3 -1651.811622 85.933926 2188.915543 1956.458010 -643.430979 -108.508661 -260.535712 -1169.094786 -397.940770</t>
  </si>
  <si>
    <t>3 -5675.670079 1315.300721 5368.595490 4250.587359 -833.873351 -229.956730 -614.489607 -2590.520786 -990.040457</t>
  </si>
  <si>
    <t>3 -259.341674 16.117073 387.597845 331.658375 -124.497536 -21.731896 -151.488963 -151.902563 -26.412415</t>
  </si>
  <si>
    <t>4 -144.885495 -33.797815 84.038144 193.069819 40.474441 -15.950735 -39.652385 -61.616272 -21.681209</t>
  </si>
  <si>
    <t>3 -815.440634 -113.745197 1374.154177 1032.583780 -294.869767 -155.647923 -127.434752 -649.801395 -249.805089</t>
  </si>
  <si>
    <t>4 -558.896577 99.491952 403.526296 615.215347 -57.901038 45.706783 -136.573334 -254.909998 -155.663719</t>
  </si>
  <si>
    <t>3 -47.093422 -22.336140 78.241796 59.181430 -6.746533 -10.851017 -38.112775 -24.864916 12.580804</t>
  </si>
  <si>
    <t>3 -831.048076 153.352833 1596.832983 512.119606 -327.859066 71.808943 -319.233707 -321.103624 -534.879545</t>
  </si>
  <si>
    <t>3 -1016.195872 -93.010896 1401.252139 1038.119621 -214.796367 -154.358950 -39.451745 -767.960247 -153.608106</t>
  </si>
  <si>
    <t>3 -2088.465040 -318.046525 4518.975442 -220.857955 1041.928313 -1144.882928 -2586.187091 -1129.759395 1927.258214</t>
  </si>
  <si>
    <t>3 -971.581352 -130.638002 2139.928809 1236.488329 -539.750268 -251.555295 -745.219389 -725.010998 -12.672575</t>
  </si>
  <si>
    <t>3 -287.521955 -74.657884 480.667021 264.222512 -139.420430 3.125374 -128.756423 -197.654102 79.990156</t>
  </si>
  <si>
    <t>3 -889.483598 67.071080 1371.138690 597.381364 -163.910507 -81.169251 -334.186411 -394.498175 -172.355781</t>
  </si>
  <si>
    <t>4 -227.749152 6.829579 256.766199 349.199946 -121.271497 -0.504758 -33.932451 -97.346789 -131.992444</t>
  </si>
  <si>
    <t>3 -321.747214 16.199437 409.092224 143.864462 2.285586 9.470045 -24.180032 -172.136855 -62.852461</t>
  </si>
  <si>
    <t>3 -5705.339152 30.923196 8643.251870 3251.686704 -787.577201 -52.837007 -1745.053521 -2608.333866 -1026.800320</t>
  </si>
  <si>
    <t>3 -1642.058727 231.202221 3681.351785 1981.297891 -1158.460950 -323.886478 -992.752093 -1068.507463 -708.203321</t>
  </si>
  <si>
    <t>4 -152.064264 17.979921 171.260356 216.886564 -72.403093 -6.982823 -62.909768 -72.032631 -39.735302</t>
  </si>
  <si>
    <t>3 -664.761129 -129.080000 914.419980 482.658664 136.378211 -142.575155 -132.670165 -467.750438 3.366848</t>
  </si>
  <si>
    <t>3 -753.964472 -20.973974 1118.458531 675.036193 -142.595616 -76.673005 -177.465382 -414.093812 -207.738386</t>
  </si>
  <si>
    <t>3 -6115.790745 162.225314 5615.371847 2132.729131 479.489605 330.934195 -725.268097 -1617.304160 -262.453558</t>
  </si>
  <si>
    <t>3 -2084.304005 333.159662 2699.567523 1379.457064 -528.930531 22.856251 -518.458283 -870.711528 -432.656446</t>
  </si>
  <si>
    <t>3 -728.161749 -230.584898 3125.938181 362.411155 -404.913466 -131.337452 -1077.936808 -551.383913 -364.048436</t>
  </si>
  <si>
    <t>3 -45.602610 5.589030 83.090666 71.909362 -24.752696 -4.064489 -51.817195 -47.738818 13.386582</t>
  </si>
  <si>
    <t>3 -428.302633 -27.328496 802.236045 791.481882 -346.375556 19.925195 -446.386390 -81.162563 -284.091128</t>
  </si>
  <si>
    <t>9 -491.703237 -34.048721 586.211257 42.856483 -196.217255 -164.712828 -248.792548 -447.440889 953.843888</t>
  </si>
  <si>
    <t>4 -14181.499800 1720.846147 13835.103563 15439.163638 -5103.798050 -1129.942271 1392.397799 -7572.326405 -4400.128431</t>
  </si>
  <si>
    <t>3 -1332.223232 181.893592 2966.842055 1974.036416 -904.109945 -340.608530 -577.748838 -1110.839205 -857.252463</t>
  </si>
  <si>
    <t>3 -896.573437 170.637179 1991.142134 795.267544 -183.711837 -220.771420 -650.101774 -628.202992 -377.689006</t>
  </si>
  <si>
    <t>4 -814.157154 10.376247 1004.689214 1543.931091 -404.085644 -61.861461 -710.952619 -421.175293 -146.771149</t>
  </si>
  <si>
    <t>3 -36.030458 -3.600029 57.615482 42.447519 -13.706947 -3.968519 -18.100261 -31.774967 7.117616</t>
  </si>
  <si>
    <t>3 -1202.549765 90.493122 1665.437087 654.871939 148.943493 -49.182642 -572.232331 -571.070579 -164.724193</t>
  </si>
  <si>
    <t>3 -614.885013 53.294473 982.231262 502.596720 -185.851751 123.769082 -236.154359 -490.022118 -134.986077</t>
  </si>
  <si>
    <t>3 -812.578578 75.121890 1533.036461 989.737657 -441.446372 -72.422352 -232.302207 -615.421930 -423.732557</t>
  </si>
  <si>
    <t>3 -217.505236 24.333684 271.911656 184.625045 -60.611040 24.570883 -57.407050 -100.631321 -69.287464</t>
  </si>
  <si>
    <t>3 -35.574548 -35.095679 126.710227 -4.126643 21.960907 -10.703776 -10.702774 -43.517885 -8.950681</t>
  </si>
  <si>
    <t>3 -474.308966 58.677997 496.020432 323.762897 90.189035 -87.454320 -24.657916 -274.133661 -108.097243</t>
  </si>
  <si>
    <t>3 -693.056793 -191.713210 1400.930896 690.294813 -353.804830 -53.155130 -180.352036 -333.171752 -285.981121</t>
  </si>
  <si>
    <t>3 -1082.487739 116.171095 1627.609839 776.963777 -13.978147 -144.179002 -466.667149 -551.536459 -261.906107</t>
  </si>
  <si>
    <t>3 -30.387269 -8.044841 53.945236 20.370682 -6.189417 -5.393130 -16.256111 -14.268798 6.223009</t>
  </si>
  <si>
    <t>3 -447.650357 -36.228442 933.511382 870.972787 -268.034359 -80.981145 -511.407260 -398.968041 -61.225178</t>
  </si>
  <si>
    <t>3 -1447.130222 -86.993903 1294.907301 1291.957539 -262.369010 -28.253743 142.575829 -345.992599 -558.723618</t>
  </si>
  <si>
    <t>3 -564.210533 59.978778 667.182838 649.036425 -203.678942 1.977917 -169.003448 -270.449935 -170.836477</t>
  </si>
  <si>
    <t>3 -7935.665591 2109.034122 10474.633831 7045.769157 -3104.048908 -25.010136 -1710.032193 -5102.931415 -1751.816730</t>
  </si>
  <si>
    <t>3 -160.915673 -4.189517 343.603093 60.094785 -64.640735 -12.799153 -101.979101 -96.918373 37.742097</t>
  </si>
  <si>
    <t>3 -769.501972 194.693910 920.898835 801.020838 -208.215913 -1.381577 -598.918879 -429.175759 90.567789</t>
  </si>
  <si>
    <t>3 -123.263845 -2.524941 241.154836 70.505101 -36.391850 -17.669897 -37.910725 -72.589032 -21.311149</t>
  </si>
  <si>
    <t>3 -2044.493894 662.146074 3607.368595 557.750493 -285.347185 -398.037864 -1224.100567 -985.368688 110.054996</t>
  </si>
  <si>
    <t>3 -136.676872 23.537647 263.034836 133.828999 -63.809908 -22.816450 -70.160900 -70.734210 -56.203917</t>
  </si>
  <si>
    <t>3 -1378.373283 102.584534 3140.053904 2027.122262 -988.817997 -370.275767 -1019.402307 -776.597524 -736.305611</t>
  </si>
  <si>
    <t>4 -201.239373 24.083701 253.276904 310.604558 -64.842615 -13.562112 -231.415763 -122.323827 45.415514</t>
  </si>
  <si>
    <t>3 -324.030099 12.063070 477.040102 386.721441 -119.187979 6.463282 -176.458569 -252.734913 -9.877990</t>
  </si>
  <si>
    <t>3 -423.982841 -53.869564 1327.188154 -194.357540 -182.698410 -39.652807 127.933531 -336.722533 -223.852596</t>
  </si>
  <si>
    <t>4 -22013.421151 5383.597175 22895.457458 30564.233249 -11590.169348 -2704.441237 -8497.022104 -8162.592767 -5875.736102</t>
  </si>
  <si>
    <t>4 -85.935974 -82.537200 88.657889 177.799970 111.727549 -139.327571 -51.257101 -113.966018 94.837482</t>
  </si>
  <si>
    <t>3 -174.821821 -12.046117 335.159861 264.889278 -93.927599 5.707950 -97.588922 -138.278164 -89.095166</t>
  </si>
  <si>
    <t>3 -1525.907332 184.961169 2854.388970 1575.632090 -1144.896305 -113.524583 -600.408772 -785.822650 -444.442540</t>
  </si>
  <si>
    <t>3 -32.253341 -0.020791 75.206951 0.214661 -9.093733 1.905989 -8.695641 -27.240942 -0.023934</t>
  </si>
  <si>
    <t>3 -97.274144 -7.612257 119.854087 110.572745 -39.118401 3.159088 -18.297002 -56.834679 -14.449887</t>
  </si>
  <si>
    <t>3 -141.437231 -3.024831 227.671346 104.886857 -30.926893 -26.799068 -60.390165 -74.428706 4.446519</t>
  </si>
  <si>
    <t>3 -200.143374 5.192109 400.652599 96.570431 -137.578081 32.693082 93.357954 -139.567148 -151.182261</t>
  </si>
  <si>
    <t>3 -194.139466 1.701396 238.352647 153.463303 -61.631486 24.824127 -15.910581 -79.120566 -67.540124</t>
  </si>
  <si>
    <t>4 -127.493040 -18.983243 174.986836 223.203053 -59.027254 -7.921285 -99.565351 -87.287142 2.086104</t>
  </si>
  <si>
    <t>3 -404.190670 -40.078953 719.041415 463.951515 -249.496665 -41.213549 -57.228064 -277.602822 -113.189388</t>
  </si>
  <si>
    <t>4 -2313.173720 411.178606 2589.454152 3326.870507 -1179.583474 24.401017 -908.487500 -1043.903822 -906.770594</t>
  </si>
  <si>
    <t>3 -19164.324830 4849.081354 22019.659146 13821.994984 -5118.239000 538.459292 -2916.085735 -7958.700812 -6072.042205</t>
  </si>
  <si>
    <t>3 -2370.353494 176.272568 4963.635862 1961.328384 -1176.934478 -695.093088 -607.130217 -1680.605247 -571.142048</t>
  </si>
  <si>
    <t>4 -893.368029 62.470838 1345.545567 1587.706347 -403.641508 -247.544157 -432.813418 -759.469965 -258.893660</t>
  </si>
  <si>
    <t>3 -3794.397096 617.611128 5961.104245 5523.899810 -1613.616326 -1080.347961 -994.116002 -3111.138405 -1509.042873</t>
  </si>
  <si>
    <t>3 -3035.431701 305.004349 5288.557602 1297.627182 -733.073507 -673.878780 -916.249827 -1605.121155 72.526529</t>
  </si>
  <si>
    <t>3 -1241.040968 198.038059 2349.816399 1205.075887 -497.961052 -119.696695 -635.955664 -808.681890 -449.606087</t>
  </si>
  <si>
    <t>4 -218.470138 2.672439 158.874665 353.796399 15.341531 13.421865 -156.739279 -153.225363 -15.672701</t>
  </si>
  <si>
    <t>4 -190.094580 38.404119 233.492248 272.007774 -92.535408 -6.615728 -88.615239 -138.948466 -27.097130</t>
  </si>
  <si>
    <t>3 -1038.340052 -143.296302 1316.916724 743.534375 75.456320 -79.650102 -549.812654 -290.218869 -34.605052</t>
  </si>
  <si>
    <t>3 -1105.014110 223.944572 1077.652096 1066.499426 -230.092698 -150.433061 -287.989749 -576.613748 -17.968290</t>
  </si>
  <si>
    <t>3 -62.441184 -0.533950 168.699748 53.352080 -34.306420 -8.160797 -53.765228 -44.359363 -18.485466</t>
  </si>
  <si>
    <t>3 -699.096640 46.069985 944.823714 908.447930 -120.140121 -15.092831 -496.199605 -402.541405 -166.275915</t>
  </si>
  <si>
    <t>4 -831.831691 32.682499 760.959252 853.296360 -122.032116 43.326067 -209.049802 -446.903870 -80.453913</t>
  </si>
  <si>
    <t>3 -3203.858596 761.283476 4083.185855 1632.187611 -233.359293 -446.009432 -982.226736 -1575.513980 -35.740254</t>
  </si>
  <si>
    <t>4 -107.558948 -31.068496 62.937916 235.005197 -30.505247 -0.369082 -48.779206 -64.978250 -14.684941</t>
  </si>
  <si>
    <t>3 -1233.691480 -296.607958 3152.039888 1524.501259 -678.943042 -611.289978 -153.818413 -923.612121 -778.606510</t>
  </si>
  <si>
    <t>3 -2311.346082 129.086447 1770.194568 1723.750339 188.429601 -107.486434 0.533649 -1131.057827 -262.142085</t>
  </si>
  <si>
    <t>3 -243.802916 -1.024516 230.985709 165.712845 -11.277004 -33.038866 -30.047185 -105.370151 27.857679</t>
  </si>
  <si>
    <t>3 -150.074680 -49.359149 323.671390 65.064605 -59.716136 -28.084614 14.259492 -81.405381 -34.357517</t>
  </si>
  <si>
    <t>3 -1102.098161 189.796309 1632.640985 769.158406 -100.055785 -280.207681 -742.779860 -742.359002 375.888037</t>
  </si>
  <si>
    <t>4 -437.266118 1.884575 379.050319 532.740860 -26.794751 -70.014958 -93.512844 -255.611467 -30.481508</t>
  </si>
  <si>
    <t>3 -859.390466 -491.402301 2193.663695 -275.652095 -31.679081 -140.221058 79.559223 -308.501116 -166.387412</t>
  </si>
  <si>
    <t>3 -408.138860 37.549555 972.121213 567.187280 -218.862178 -157.418448 -129.394140 -388.063004 -274.985247</t>
  </si>
  <si>
    <t>3 -2097.788257 -137.666128 6117.248937 2838.193987 -1386.761946 -434.990618 -1471.789487 -2360.047039 -1066.430700</t>
  </si>
  <si>
    <t>3 -1158.961700 153.028712 2206.458872 1249.517017 -596.643639 -196.776150 -137.611385 -989.817575 -529.206599</t>
  </si>
  <si>
    <t>3 -1796.963466 429.932672 3041.667082 1166.627612 -546.421357 -267.230765 -942.966756 -980.253947 -104.415750</t>
  </si>
  <si>
    <t>3 -227.534508 36.615967 275.308190 200.857063 -45.097182 6.720605 -74.649847 -117.247853 -54.976261</t>
  </si>
  <si>
    <t>4 -89.420719 9.566130 86.615358 151.172318 -39.427566 2.762084 -43.607619 -79.116382 1.455302</t>
  </si>
  <si>
    <t>3 -395.268653 60.524554 953.584810 554.337254 -309.559544 -142.087028 -182.752770 -386.755749 -152.027871</t>
  </si>
  <si>
    <t>3 -24.090257 -15.377717 50.323361 17.081953 3.175585 -4.661008 -20.804567 -17.456149 11.808402</t>
  </si>
  <si>
    <t>3 -116.326968 17.325443 163.083640 151.307487 -49.967010 7.979910 -56.917487 -91.513328 -24.973695</t>
  </si>
  <si>
    <t>3 -309.960808 -30.487634 1099.480236 206.943095 -322.550721 -116.944431 -319.289359 -417.675372 210.479867</t>
  </si>
  <si>
    <t>3 -99.445727 21.805890 132.695824 102.746099 -2.001100 -12.918389 -74.354009 -72.093115 3.561914</t>
  </si>
  <si>
    <t>3 -66.458382 -23.307524 88.321098 5.570314 23.650929 -13.299991 -29.531257 -23.490786 38.544492</t>
  </si>
  <si>
    <t>3 -648.090629 -224.203867 965.036056 880.049183 -47.125442 -125.348509 -262.894774 -552.395655 14.962585</t>
  </si>
  <si>
    <t>3 -5851.570789 618.404304 7295.324955 6620.293452 -2184.650058 -262.179804 -2431.397185 -3028.025362 -776.268905</t>
  </si>
  <si>
    <t>4 -901.894581 -9.049108 550.817884 1014.676695 -49.863955 128.776252 -77.335625 -501.541417 -154.603168</t>
  </si>
  <si>
    <t>3 -326.226453 -288.717340 567.173017 389.835586 49.954996 1.315099 -201.006915 -71.452933 -120.885605</t>
  </si>
  <si>
    <t>3 -168.591875 -78.346764 327.170060 155.108413 -43.056206 20.721000 31.978530 -213.027324 -31.958292</t>
  </si>
  <si>
    <t>3 -441.778770 -79.616386 759.827564 682.197980 -305.815529 1.331597 -372.222125 -212.110796 -31.822624</t>
  </si>
  <si>
    <t>3 -123.077291 -0.225224 129.073571 21.097848 4.361522 16.386533 -13.766969 -10.071065 -23.780181</t>
  </si>
  <si>
    <t>3 -7775.793958 1376.566524 8964.839184 6647.905824 -1474.343703 -11.065263 -2881.496386 -4368.339786 -478.367492</t>
  </si>
  <si>
    <t>3 -634.393763 -149.582740 991.470299 700.356914 -178.618588 -8.175391 -51.298936 -466.448139 -203.321487</t>
  </si>
  <si>
    <t>3 -2692.280078 307.805698 4521.721647 1793.032463 -1253.002425 -551.568214 -73.812082 -1665.658007 -386.264103</t>
  </si>
  <si>
    <t>3 -643.115728 -36.457121 2076.664603 655.202333 -478.648866 -268.354780 -817.094957 -684.788637 196.581419</t>
  </si>
  <si>
    <t>3 -32.448086 2.115067 80.122640 52.251607 -5.633832 -17.863011 -98.306895 -38.087837 57.849406</t>
  </si>
  <si>
    <t>3 -755.065344 -75.985263 876.095851 695.450249 299.604840 -327.499074 -589.221481 -675.611921 552.209380</t>
  </si>
  <si>
    <t>3 -689.794711 92.214904 1193.349109 854.692524 -330.961622 -115.717159 -304.622054 -453.279592 -245.885596</t>
  </si>
  <si>
    <t>3 -229.640825 -7.933023 200.283299 -26.267378 33.741072 45.191418 146.223264 -95.224987 -66.373608</t>
  </si>
  <si>
    <t>4 -2671.487221 758.063987 2423.221257 3395.597062 -915.698981 120.881190 -962.685494 -1318.309986 -829.602205</t>
  </si>
  <si>
    <t>3 -1718.229347 307.068046 3192.506014 1794.374475 -721.781976 -114.116794 -794.836534 -1081.617710 -863.381208</t>
  </si>
  <si>
    <t>3 -97.896088 2.113745 177.091820 147.114486 -42.564450 -27.815020 -66.639305 -72.149943 -19.255875</t>
  </si>
  <si>
    <t>3 -88.358782 -7.119486 214.562413 80.890285 -59.834792 -20.182285 -68.891052 -54.230349 3.162700</t>
  </si>
  <si>
    <t>3 -1665.663719 339.997257 2036.225286 1837.936141 -823.703993 -149.316101 -223.598650 -950.852594 -401.036253</t>
  </si>
  <si>
    <t>3 -247.607977 -54.325564 608.693268 341.895683 -101.314785 -113.341527 -124.401416 -235.758446 -73.845275</t>
  </si>
  <si>
    <t>4 -114.702020 -10.617245 26.722050 231.432497 -20.961153 -0.631650 -88.693530 -103.417988 80.868290</t>
  </si>
  <si>
    <t>3 -8547.800493 1531.229551 10476.081516 7540.446013 -2457.419826 -194.262392 -3424.484375 -4725.762003 -198.142955</t>
  </si>
  <si>
    <t>3 -53.333116 -2.227885 77.417122 30.875451 -17.589031 6.748941 -9.116578 -22.511942 -10.263258</t>
  </si>
  <si>
    <t>3 -1888.651982 -477.013184 1171.509141 1114.878607 552.879175 -136.827507 87.500667 -504.903231 80.604287</t>
  </si>
  <si>
    <t>3 -22850.819714 4150.659094 27662.879997 22586.198932 -9833.005244 -5758.179023 1021.115476 -14083.028199 -2896.087818</t>
  </si>
  <si>
    <t>3 -251.903633 -216.693006 436.498777 25.454218 66.073667 -76.900077 -29.671452 -1.731257 48.869902</t>
  </si>
  <si>
    <t>3 -32.125974 -8.261605 53.581877 24.260135 -6.388083 -2.732549 -25.281280 -14.057525 11.004365</t>
  </si>
  <si>
    <t>3 -872.742040 -512.260751 2667.066822 -191.259987 112.721259 -339.297641 -1039.153298 -297.921186 472.837025</t>
  </si>
  <si>
    <t>3 -537.715500 -62.367857 1971.025622 351.141441 -587.777069 -189.004267 -589.940503 -695.668417 340.298374</t>
  </si>
  <si>
    <t>3 -1495.888529 269.298130 2601.791862 2047.687033 -784.873480 -400.303434 -436.063390 -1002.012689 -799.646084</t>
  </si>
  <si>
    <t>3 -215.747878 -183.531844 477.454996 153.763466 124.695601 -27.633290 -513.799720 56.455274 128.332138</t>
  </si>
  <si>
    <t>4 -1690.506427 398.877091 1224.292813 1776.834392 -548.067534 49.519891 -64.067964 -656.257233 -490.633708</t>
  </si>
  <si>
    <t>3 -129.682755 -30.062665 338.981438 79.830291 -38.308281 -20.055971 -82.895240 -47.217671 -70.592708</t>
  </si>
  <si>
    <t>4 -6276.721437 1798.019493 6503.136950 7983.188629 -2484.125267 -1352.072154 -671.481685 -4258.692664 -1241.302759</t>
  </si>
  <si>
    <t>3 -1424.261960 201.437425 3158.053917 2049.665537 -1034.044647 -224.289044 -725.193682 -1313.741961 -687.636467</t>
  </si>
  <si>
    <t>4 -2902.864598 428.170241 5579.986257 7971.309578 -2407.930846 -684.190205 -3032.289199 -3456.004913 -1496.255282</t>
  </si>
  <si>
    <t>9 -655.749892 6.774190 416.543764 549.367843 -231.392333 -22.540750 -250.277661 -441.727365 628.998248</t>
  </si>
  <si>
    <t>3 -876.223750 179.219574 1202.777618 826.287525 -370.159497 -87.364531 -135.528867 -599.756422 -139.257972</t>
  </si>
  <si>
    <t>3 -311.229691 5.592440 525.879468 410.720015 -104.412071 -64.224790 -234.869599 -223.974111 -3.486678</t>
  </si>
  <si>
    <t>3 -261.606380 -18.191477 423.884466 249.760713 -69.393011 16.575183 -129.021330 -154.936436 -57.073278</t>
  </si>
  <si>
    <t>3 -83.042219 -26.837211 78.901313 67.351969 37.091632 -17.562522 -1.591927 -39.613117 -14.699167</t>
  </si>
  <si>
    <t>3 -123.898381 -8.044151 335.897959 25.011295 -58.901489 -1.449990 -59.033603 -59.958182 -49.624466</t>
  </si>
  <si>
    <t>3 -56.416296 -16.088977 91.312995 49.466568 8.825120 -19.736360 -42.305981 -38.287935 23.230039</t>
  </si>
  <si>
    <t>3 -23.908516 -6.531310 51.229789 44.287126 -15.183587 -3.491949 -25.487926 -22.601299 1.687382</t>
  </si>
  <si>
    <t>3 -247.476602 18.147115 380.714990 172.236642 -11.976167 -36.413925 -111.929516 -150.899945 -12.407740</t>
  </si>
  <si>
    <t>3 -56.360729 -1.548368 123.312424 76.045289 -31.248117 -3.059013 -52.965908 -44.204318 -9.971413</t>
  </si>
  <si>
    <t>3 -84.053832 -1.872714 173.500232 63.854983 -15.997383 -11.270377 -94.866047 -95.646516 66.349460</t>
  </si>
  <si>
    <t>3 -5860.377664 -663.757737 10022.706576 2686.099838 -702.163304 -1122.314040 -4562.539476 -4409.947446 4612.242629</t>
  </si>
  <si>
    <t>3 -1692.590137 118.906995 2872.629778 1892.125306 -442.217489 -325.043060 -921.181432 -1080.901844 -421.748326</t>
  </si>
  <si>
    <t>3 -230.291658 14.793262 359.779847 245.651016 -85.552627 -42.076066 -71.331491 -129.654924 -61.318973</t>
  </si>
  <si>
    <t>3 -39.256712 -1.110256 118.623319 68.801710 -32.901826 -9.416247 -43.910653 -48.087220 -12.742734</t>
  </si>
  <si>
    <t>3 -35.941689 -4.644887 105.270093 69.897728 -24.813961 -6.855038 -61.236321 -39.923637 -1.753177</t>
  </si>
  <si>
    <t>3 -9667.652885 2568.419326 19374.027713 8450.471837 -4386.480235 -3138.320154 -7969.050332 -6203.320343 971.801310</t>
  </si>
  <si>
    <t>3 -3293.765145 178.492106 4351.641200 3274.336938 -1043.333867 -249.705246 -62.169667 -1944.022028 -1211.517279</t>
  </si>
  <si>
    <t>3 -296.511336 -15.263946 350.279453 281.887356 37.216184 68.912640 -348.457453 -189.239360 111.171301</t>
  </si>
  <si>
    <t>4 -468.467754 -118.767448 782.693070 1087.096753 -254.319402 -57.543528 -462.135704 -412.425780 -96.136935</t>
  </si>
  <si>
    <t>3 -146.109701 10.777221 342.265549 188.840477 -109.934579 -37.157682 -51.935366 -154.314746 -42.432917</t>
  </si>
  <si>
    <t>3 -59.231770 -1.989098 133.647099 94.029149 -39.192190 -8.217508 -32.425157 -56.483633 -30.137300</t>
  </si>
  <si>
    <t>3 -5237.658195 699.860963 13048.535714 5435.752839 -2515.429443 -1609.980844 -2211.076979 -4162.993818 -3447.047999</t>
  </si>
  <si>
    <t>3 -7612.749209 2045.529635 8881.240787 7971.531478 -2902.013011 -811.294359 -1478.915636 -4187.786636 -1905.584521</t>
  </si>
  <si>
    <t>4 -498.221440 39.058919 567.875244 641.049085 -132.599814 77.542235 -182.838050 -323.276713 -188.593688</t>
  </si>
  <si>
    <t>3 -121.345077 -20.395723 155.465397 142.936076 -2.423469 -18.732397 -83.593298 -48.407067 -3.506431</t>
  </si>
  <si>
    <t>3 -64.638226 2.350016 106.266906 42.755406 -8.411535 -13.281722 -39.534523 -39.516067 14.008598</t>
  </si>
  <si>
    <t>3 -13.007089 -9.427103 138.892115 17.246291 -28.887185 -15.777734 -54.672999 -40.932138 6.565431</t>
  </si>
  <si>
    <t>3 -2347.944775 -284.805899 4785.111314 2619.160749 -992.843197 -475.659707 -1143.723002 -1073.514995 -1085.807722</t>
  </si>
  <si>
    <t>3 -999.597229 216.229652 1192.910776 831.964985 -336.433432 -51.602247 -2.659399 -548.614822 -302.211905</t>
  </si>
  <si>
    <t>3 -389.254762 46.354093 1013.423749 667.586336 -267.188706 -169.622306 -214.637834 -475.731409 -210.934320</t>
  </si>
  <si>
    <t>3 -130.339092 -18.679514 244.080161 63.074767 -64.350353 19.058900 52.075836 -88.199134 -76.724406</t>
  </si>
  <si>
    <t>3 -1633.099494 196.162262 1637.609285 1214.791085 -588.361474 -9.838140 -87.630565 -609.933027 -119.713563</t>
  </si>
  <si>
    <t>3 -936.197961 205.058981 1038.477619 803.567759 -255.207231 -46.734946 -188.787632 -470.289581 -149.899231</t>
  </si>
  <si>
    <t>3 -178.923785 -6.504091 310.892633 121.937868 -35.922061 -14.947876 -49.063134 -132.118007 -15.356435</t>
  </si>
  <si>
    <t>3 -168.804283 35.763062 324.525493 166.996074 -50.759344 -24.735569 -131.680621 -119.994528 -31.311738</t>
  </si>
  <si>
    <t>3 -303.832855 29.023747 751.381847 265.826344 -211.488778 -86.273258 -79.348269 -246.722742 -118.568356</t>
  </si>
  <si>
    <t>3 -135.661499 8.920059 154.862039 154.467790 -49.917977 -6.189007 -34.769575 -74.550835 -17.161778</t>
  </si>
  <si>
    <t>3 -400.648210 5.665219 705.561897 206.318689 -188.329838 82.081751 53.630341 -189.829493 -274.454960</t>
  </si>
  <si>
    <t>3 -210.315975 -90.920817 285.259878 166.275550 58.758531 56.224222 -229.824584 -13.066098 -22.394540</t>
  </si>
  <si>
    <t>3 -194.345633 -96.122931 528.276763 265.339397 -139.948321 -27.082915 -113.621608 -170.460546 -52.036743</t>
  </si>
  <si>
    <t>3 -2654.884997 203.854464 2770.602712 2662.139731 -591.232170 9.705301 -714.145061 -1054.406117 -631.671061</t>
  </si>
  <si>
    <t>3 -2390.304053 -51.404044 2823.932394 942.406267 -476.752683 500.820091 332.367026 -1040.913348 -640.182732</t>
  </si>
  <si>
    <t>3 -7605.560396 1349.424894 14232.177043 9196.055104 -4648.541670 -1256.591432 -2440.418011 -5038.116756 -3788.478866</t>
  </si>
  <si>
    <t>3 -222.018230 37.760717 471.047828 188.576834 -112.162575 -60.143607 -74.112681 -198.640203 -30.310087</t>
  </si>
  <si>
    <t>3 -2504.019828 573.128916 4124.198928 2497.739106 -1446.211948 -80.501145 -737.891695 -1590.813605 -835.642606</t>
  </si>
  <si>
    <t>3 -1617.706286 129.698041 3471.111747 1624.794771 -930.170850 163.811043 -952.790094 -1014.245395 -874.508239</t>
  </si>
  <si>
    <t>4 -4230.867850 1386.164632 2852.940213 5788.794268 -1011.501883 24.214065 -1943.892298 -1895.781386 -970.131882</t>
  </si>
  <si>
    <t>3 -3403.900898 734.902749 3903.801806 3829.984938 -1217.934865 -281.409165 -668.779180 -1686.135136 -1210.551221</t>
  </si>
  <si>
    <t>3 -2183.779383 351.666119 4459.535290 3436.249264 -1655.452576 -1066.037197 -137.423671 -2649.327064 -555.466960</t>
  </si>
  <si>
    <t>3 -1697.614792 199.221416 3354.111666 2135.046226 -928.247364 -328.952437 -479.097593 -1146.126249 -1108.358368</t>
  </si>
  <si>
    <t>3 -244.687693 -51.066151 576.947471 303.471044 -175.039330 -52.630073 5.072629 -111.208708 -250.862313</t>
  </si>
  <si>
    <t>3 -236.304656 -131.127917 778.708775 68.329870 122.529003 -234.608852 -665.648066 -45.156638 343.268384</t>
  </si>
  <si>
    <t>3 -813.060984 -791.274373 1174.475887 -56.944575 276.383617 -290.926999 -309.492696 135.280994 675.538750</t>
  </si>
  <si>
    <t>3 -612.372705 71.605113 514.046519 510.904478 -44.195579 10.158967 -37.585860 -263.400022 -149.169064</t>
  </si>
  <si>
    <t>3 -189.945394 23.809160 291.951482 220.124953 -55.877177 -33.593378 -153.954778 -108.869396 6.352421</t>
  </si>
  <si>
    <t>3 -10320.932268 -1859.741391 11857.429574 8500.826886 -545.183677 775.055735 3702.336922 -6630.312866 -5479.577886</t>
  </si>
  <si>
    <t>4 -462.542246 -57.024624 915.165256 968.954067 -223.054504 -93.268023 -712.205376 -339.736740 3.700634</t>
  </si>
  <si>
    <t>3 -416.800727 -38.317638 968.705024 337.210907 -164.171293 -58.719702 -136.744987 -278.091971 -213.075888</t>
  </si>
  <si>
    <t>3 -25.818948 -20.921167 84.164046 56.594054 -25.676987 -7.254692 -23.665848 -43.836896 6.416038</t>
  </si>
  <si>
    <t>4 -131.122804 23.520747 200.206388 201.229527 -54.317985 -28.488981 -121.516923 -89.646929 0.134485</t>
  </si>
  <si>
    <t>4 -751.729216 26.050088 962.764927 1303.482491 -194.580729 -145.746279 -408.815362 -498.200777 -293.237194</t>
  </si>
  <si>
    <t>3 -3621.089645 -570.017516 5510.009146 2481.938981 -412.371786 118.167488 1079.037869 -2357.994797 -2227.724936</t>
  </si>
  <si>
    <t>3 -272.152722 2.882214 507.393439 329.401710 -157.921459 -67.865401 -173.813895 -93.983584 -73.942236</t>
  </si>
  <si>
    <t>3 -460.383971 10.015762 578.357947 435.743661 -16.996015 95.181775 -233.438099 -208.954339 -199.529891</t>
  </si>
  <si>
    <t>4 -306.804380 -6.531747 318.436777 329.351448 -103.166038 -6.612918 -115.348601 -124.158031 14.830389</t>
  </si>
  <si>
    <t>3 -342.876786 69.687728 394.719720 370.116517 -105.009227 -19.601563 -214.709812 -146.344443 -5.986658</t>
  </si>
  <si>
    <t>3 -1536.431866 -175.349721 1759.108029 1161.233646 -46.752872 -307.955170 -493.664263 -596.443128 236.220848</t>
  </si>
  <si>
    <t>3 -574.000668 119.010174 796.982329 630.989180 -208.735273 -62.815171 -238.574444 -408.669471 -54.192959</t>
  </si>
  <si>
    <t>3 -846.762973 90.417982 968.956082 943.038388 -277.719986 46.861416 -349.176861 -492.395426 -83.225531</t>
  </si>
  <si>
    <t>4 -3434.750178 142.195887 2260.184889 4732.929684 -1686.913560 496.196939 839.483895 -1662.810611 -1686.533010</t>
  </si>
  <si>
    <t>3 -64.955634 -9.170566 112.413252 82.701713 -21.657322 -7.897901 -38.114933 -43.883841 -9.435829</t>
  </si>
  <si>
    <t>4 -535.555296 -166.322297 547.756966 585.530439 -88.793121 6.764656 -223.474100 -72.468502 -53.442640</t>
  </si>
  <si>
    <t>4 -1975.532064 321.166069 1393.981244 1698.685438 -759.391105 105.400665 -284.843151 -718.258978 218.781403</t>
  </si>
  <si>
    <t>3 -21465.483543 3161.553661 41473.216489 19811.795763 -8638.180076 -4002.317077 -11266.314555 -13069.165898 -6005.339111</t>
  </si>
  <si>
    <t>3 -1960.417795 350.357291 3512.498225 1515.451982 -668.031796 -91.133327 -968.287589 -1190.023007 -500.435307</t>
  </si>
  <si>
    <t>3 -54.918023 12.091988 146.997755 93.579975 -33.345378 -13.387358 -82.267133 -62.608931 -6.145403</t>
  </si>
  <si>
    <t>3 -46.458735 -9.610340 140.071167 62.587148 -36.100611 -28.001807 -7.483955 -60.798314 -14.205075</t>
  </si>
  <si>
    <t>3 -482.539204 122.921548 650.176430 293.923781 47.112752 -78.953373 -287.844833 -267.502157 2.691809</t>
  </si>
  <si>
    <t>3 -234.271289 1.798186 346.306583 228.165473 -68.460752 -43.104092 -68.343491 -124.162278 -37.931220</t>
  </si>
  <si>
    <t>3 -2090.532915 -89.894924 1938.706679 1730.306114 -146.704698 -79.534674 -50.677419 -1127.879965 -83.822805</t>
  </si>
  <si>
    <t>3 -760.061094 -23.547273 1481.016498 757.649063 -262.654465 -135.736071 -290.062256 -525.628174 -240.986475</t>
  </si>
  <si>
    <t>3 -3574.047603 682.333012 4642.077355 2594.059082 -367.730458 -39.894995 -1322.859836 -1913.126310 -700.834582</t>
  </si>
  <si>
    <t>3 -418.105738 51.825002 488.217972 465.605698 -91.571246 -85.264053 -221.213935 -235.717401 46.216448</t>
  </si>
  <si>
    <t>4 -272.341655 55.787112 274.554380 305.744739 -109.629307 31.812806 -78.443163 -143.299376 -64.188230</t>
  </si>
  <si>
    <t>3 -296.642562 49.825644 311.693301 267.107152 -84.854785 32.253636 -68.937175 -163.742684 -46.704452</t>
  </si>
  <si>
    <t>3 -18.919473 -27.676660 47.926408 19.944401 28.496515 -14.429934 -29.665502 -36.371652 30.695103</t>
  </si>
  <si>
    <t>4 -1066.873647 167.407753 253.251016 1699.701704 -395.825765 -145.483490 214.145865 -564.602812 -161.725158</t>
  </si>
  <si>
    <t>3 -24465.248542 2913.579433 46753.314309 20794.431533 -9308.900180 -3134.907354 -10623.198636 -14173.742610 -8755.595694</t>
  </si>
  <si>
    <t>3 -326.390213 26.556643 860.081046 569.502932 -248.305598 4.428025 -427.867364 -455.822703 -2.192819</t>
  </si>
  <si>
    <t>3 -75.992306 0.633890 199.205649 99.995988 -51.976911 -24.290540 -31.992433 -77.896840 -37.687253</t>
  </si>
  <si>
    <t>3 -10.157213 -31.165292 81.330436 58.657142 -27.682163 -12.125959 -27.801431 -32.759107 1.702723</t>
  </si>
  <si>
    <t>3 -1479.370733 -362.041982 1745.498000 225.395557 403.530006 90.969294 -136.815199 -372.751551 -114.435809</t>
  </si>
  <si>
    <t>3 -10069.263622 1188.505022 18465.694538 11205.028937 -5230.539344 477.260894 -4147.150707 -7654.028716 -4235.610333</t>
  </si>
  <si>
    <t>4 -91.000274 -30.274198 119.177923 151.940503 -11.760664 38.935032 -31.713724 -85.370955 -59.934630</t>
  </si>
  <si>
    <t>4 -1625.262476 -384.573209 2271.481374 3785.835760 318.172150 -832.361078 -1073.920366 -979.499870 -1479.924750</t>
  </si>
  <si>
    <t>3 -71.936150 -14.125993 106.771844 47.131472 19.053752 -3.606955 -20.037920 -64.339243 1.087191</t>
  </si>
  <si>
    <t>4 -136.760145 18.739610 131.914294 144.890372 -67.928377 7.306430 -9.038051 -22.261883 -66.863587</t>
  </si>
  <si>
    <t>3 -1217.987697 -141.810346 2537.960084 1046.027266 -569.237974 -143.042869 -299.545661 -526.504806 -685.877765</t>
  </si>
  <si>
    <t>4 -65.227618 -0.128811 50.191171 141.831299 -24.115895 -1.000420 -36.281121 -57.642809 -7.626505</t>
  </si>
  <si>
    <t>3 -9756.863777 -351.419153 11978.035689 7271.971162 -2652.821424 846.689654 -2005.274653 -2992.999555 -2337.454806</t>
  </si>
  <si>
    <t>4 -495.551308 73.956441 615.148161 730.675305 -194.744350 -3.478433 -465.069851 -272.281724 11.340356</t>
  </si>
  <si>
    <t>3 -754.136154 85.194362 821.486271 643.206179 -251.694529 -33.799460 59.947298 -390.211697 -179.999282</t>
  </si>
  <si>
    <t>3 -102.668130 9.499438 169.118092 70.498449 -20.778156 -5.223229 -49.254106 -68.168195 -3.026267</t>
  </si>
  <si>
    <t>3 -3679.892183 -90.391795 5294.473821 4485.743819 -1606.040627 -120.816895 -1307.178966 -1741.205203 -1234.736037</t>
  </si>
  <si>
    <t>3 -261.486167 -19.799485 802.636171 245.633025 -158.251280 -45.609553 -187.734652 -252.253555 -123.138829</t>
  </si>
  <si>
    <t>3 -2948.574116 723.144098 3443.314151 2235.296186 -248.900147 -465.490547 -621.275396 -1746.763426 -370.764670</t>
  </si>
  <si>
    <t>3 -272.747027 -33.013066 587.753201 244.961915 3.681356 -132.756687 -221.863826 -285.858324 109.834231</t>
  </si>
  <si>
    <t>3 -116.431333 20.310310 204.608781 133.784840 -64.760750 6.609346 -59.412462 -75.824227 -48.885309</t>
  </si>
  <si>
    <t>3 -564.080532 -184.050898 1098.725318 883.855510 -313.358219 -83.798209 -203.427677 -549.050775 -84.821348</t>
  </si>
  <si>
    <t>3 -248.085520 -3.950461 255.769720 51.955191 60.570975 11.166476 -23.058051 -115.594522 11.223040</t>
  </si>
  <si>
    <t>3 -3880.555446 541.372550 4290.605850 2372.451643 -812.191923 -280.660930 -718.584051 -1460.128077 -52.334510</t>
  </si>
  <si>
    <t>3 -84863.329820 15356.465075 94682.893544 84819.673998 -6450.330544 -16365.122699 -47898.311530 -41580.318169 2296.889535</t>
  </si>
  <si>
    <t>3 -432.523102 -110.347015 1014.105172 395.799173 -31.206571 -83.439803 -236.727777 -445.071653 -70.592997</t>
  </si>
  <si>
    <t>3 -312.519734 -30.507229 509.874933 487.900152 -113.253143 -90.641310 -244.059999 -224.441408 17.641358</t>
  </si>
  <si>
    <t>3 -303.948173 55.897111 501.291102 371.024288 -199.512286 7.256399 -113.603134 -192.639590 -125.768245</t>
  </si>
  <si>
    <t>3 -253.376343 -27.692942 220.009881 168.813573 100.433862 80.769389 -147.793996 -116.148771 -25.016566</t>
  </si>
  <si>
    <t>3 -884.366003 130.441261 1394.300005 1192.696142 -373.999209 72.036144 -550.360078 -695.746863 -285.009241</t>
  </si>
  <si>
    <t>3 -253.218274 -36.887997 525.524161 285.744899 -32.630000 -31.836915 -224.777057 -176.739145 -55.184967</t>
  </si>
  <si>
    <t>3 -1600.543774 216.140161 2219.306711 1012.449354 -235.727673 -37.687144 -194.575551 -990.332318 -389.046533</t>
  </si>
  <si>
    <t>3 -614.150062 105.411243 1004.942721 509.936404 -158.166467 24.052818 -441.632235 -366.628592 -63.771138</t>
  </si>
  <si>
    <t>3 -327.266871 47.201874 410.509481 313.605365 -114.415535 27.161210 -54.386755 -183.049244 -119.361833</t>
  </si>
  <si>
    <t>4 -1868.020687 -17.890942 2437.491637 2492.845749 -544.142813 -283.444107 -854.126318 -1277.955860 -84.793690</t>
  </si>
  <si>
    <t>3 -2557.618470 -176.231457 4131.601544 1933.165635 -344.391293 -311.118901 -790.145877 -1429.104373 -456.191288</t>
  </si>
  <si>
    <t>3 -42.514226 5.362903 97.816066 58.351652 -23.567810 12.453792 -46.481370 -54.174058 -7.247552</t>
  </si>
  <si>
    <t>3 -2758.877147 -71.626541 3650.272266 1971.544874 72.155023 -828.844866 -1049.234478 -1003.660356 18.231790</t>
  </si>
  <si>
    <t>3 -101.159886 13.978720 229.707385 61.464842 -54.757556 -1.541755 -49.619852 -67.795594 -30.277291</t>
  </si>
  <si>
    <t>3 -1162.900062 69.582023 1810.611161 1265.836941 -177.318802 -170.422485 -685.484538 -963.938810 14.017162</t>
  </si>
  <si>
    <t>3 -69.239763 -1.333676 193.545443 93.674746 -47.922023 -13.424963 -46.953360 -95.443126 -12.903881</t>
  </si>
  <si>
    <t>3 -284.454518 16.006646 498.771485 241.714951 -177.127690 91.784329 -125.856388 -195.885495 -64.957024</t>
  </si>
  <si>
    <t>4 -1670.892539 -44.215014 2401.769638 2615.260517 -886.972756 -44.149694 -1037.209887 -1122.966111 -210.644669</t>
  </si>
  <si>
    <t>3 -119.528044 18.824403 141.755681 137.026272 -47.658101 5.736293 -45.172685 -63.566225 -27.418790</t>
  </si>
  <si>
    <t>3 -281.626312 -26.215541 493.835131 361.905095 -101.836742 -91.511610 -148.912788 -192.647365 -12.991756</t>
  </si>
  <si>
    <t>3 -343.759911 35.482114 996.877398 92.738886 -103.158238 -182.235005 -296.522835 -339.803069 140.374320</t>
  </si>
  <si>
    <t>4 -311.169854 -117.286867 445.315962 571.892972 -127.931838 6.770455 -92.025888 -189.491191 -186.078292</t>
  </si>
  <si>
    <t>3 -775.202996 97.876476 996.961500 641.447840 -300.630714 -115.398415 325.286980 -725.646952 -144.701787</t>
  </si>
  <si>
    <t>3 -545.521702 -17.543009 1212.517721 832.900515 -404.119857 -116.297509 -345.681442 -439.545262 -176.716754</t>
  </si>
  <si>
    <t>3 -446.091193 -23.550039 780.542262 668.795906 -296.374441 64.739803 -183.067361 -497.622446 -67.376958</t>
  </si>
  <si>
    <t>3 -1323.297140 -93.654502 2220.206041 1520.762462 -8.083355 -334.796550 -1356.014797 -734.525816 109.374051</t>
  </si>
  <si>
    <t>3 -2724.698688 208.375142 4302.104366 1398.885016 -602.037463 123.658909 -359.946792 -1288.761978 -1057.610226</t>
  </si>
  <si>
    <t>4 -1441.206802 178.209494 1315.003229 1436.344411 -346.817195 25.934942 -236.045970 -672.229932 -259.209782</t>
  </si>
  <si>
    <t>4 -797.099830 70.758498 564.425463 681.302268 -120.335252 104.886257 -25.445587 -351.445316 -127.049546</t>
  </si>
  <si>
    <t>3 -175.059988 -28.773146 598.678927 196.421673 -110.737264 -52.761441 -201.937496 -171.192821 -54.641650</t>
  </si>
  <si>
    <t>3 -1477.834152 153.150814 1777.917725 1658.511060 -304.826013 -394.770410 -504.555844 -760.143284 -147.475770</t>
  </si>
  <si>
    <t>3 -83.122787 -17.446882 168.441773 -1.622766 -37.756705 7.435003 -12.001554 -41.951806 18.024802</t>
  </si>
  <si>
    <t>4 -306.387443 77.592387 323.261888 323.819705 -52.774645 -35.508580 -142.308200 -189.530863 1.832672</t>
  </si>
  <si>
    <t>3 -711.820109 -197.292747 769.998509 270.966551 109.748709 39.582196 164.391148 -316.539582 -129.047204</t>
  </si>
  <si>
    <t>4 -15.253992 -8.748480 9.157754 60.463427 -6.735373 -6.634633 -30.838486 -15.652619 14.242138</t>
  </si>
  <si>
    <t>4 -17.366935 -5.011897 -1.407710 62.518696 -7.753462 -2.649606 -27.790491 -13.765221 13.226285</t>
  </si>
  <si>
    <t>3 -124.118708 29.358665 132.600421 130.649664 -36.812910 -22.859444 6.733184 -77.557123 -37.995341</t>
  </si>
  <si>
    <t>3 -1375.866038 44.019007 1859.602881 1463.677129 -398.841086 21.548180 -395.310836 -879.582218 -339.258654</t>
  </si>
  <si>
    <t>4 -6.540927 -7.340103 -0.644979 60.844877 -12.849686 -4.553733 -25.451856 -15.171640 11.707701</t>
  </si>
  <si>
    <t>4 -62.833853 7.516031 42.432220 95.179827 -20.858779 9.142690 -30.060809 -33.191158 -7.327003</t>
  </si>
  <si>
    <t>4 -20.846595 -9.640537 0.632401 71.225986 -7.585498 -7.256678 -20.823274 -17.504966 11.798646</t>
  </si>
  <si>
    <t>4 -15.253179 -16.900653 -2.332908 55.632652 1.122590 -0.669731 -10.197287 -13.556880 2.155035</t>
  </si>
  <si>
    <t>4 -24.920291 -6.481199 6.604216 80.880813 -21.556183 -13.860058 -6.906680 -21.679496 7.918432</t>
  </si>
  <si>
    <t>3 -1726.927478 295.308045 2306.780244 -232.289155 -317.373175 43.596176 941.507890 -970.522331 -340.100259</t>
  </si>
  <si>
    <t>3 -86.554938 -24.728182 184.338785 43.025826 -6.356944 -13.952036 -91.360470 -16.058698 11.645474</t>
  </si>
  <si>
    <t>4 -373.543118 31.875996 308.762739 510.740539 -132.573684 33.873007 -84.191184 -250.403461 -44.543571</t>
  </si>
  <si>
    <t>3 -729.161809 -29.360835 1421.457972 478.191475 -126.094772 -115.357381 -171.166521 -469.161005 -259.354972</t>
  </si>
  <si>
    <t>3 -476.001898 23.247378 1184.537601 550.635968 -274.303899 -3.101477 -460.140515 -318.359984 -226.517827</t>
  </si>
  <si>
    <t>3 -19.522631 -12.070754 101.257085 -11.816830 -19.922324 7.865354 -5.704873 -21.092821 -18.993090</t>
  </si>
  <si>
    <t>3 -821.109486 48.000433 1408.587149 1193.837882 -327.012055 -187.154006 -671.292155 -485.607362 -158.268297</t>
  </si>
  <si>
    <t>4 -6941.910650 1947.520653 9431.365049 12476.497510 -5021.108300 102.782643 -4144.859806 -4155.744883 -3694.645455</t>
  </si>
  <si>
    <t>3 -70.839629 -17.221399 200.894557 46.187852 -31.442767 7.211789 -78.516547 -58.959933 2.684078</t>
  </si>
  <si>
    <t>3 -370.571017 -141.553247 742.104948 483.131560 -181.702710 -100.785716 78.289083 -264.753824 -244.165616</t>
  </si>
  <si>
    <t>4 -13.017836 -11.677150 30.519728 48.552549 -7.489050 -3.647918 -27.353195 -32.105581 16.217910</t>
  </si>
  <si>
    <t>3 -907.038623 38.580032 2113.620527 979.044467 -671.472792 -285.992994 -793.653707 -893.265714 420.166000</t>
  </si>
  <si>
    <t>3 -94.080524 11.275913 248.628772 104.080675 -60.200817 -13.082599 -82.615738 -72.377186 -41.628840</t>
  </si>
  <si>
    <t>3 -60.421262 -2.564444 154.042687 73.515828 -24.115956 -33.265279 -41.056316 -64.380245 -1.755910</t>
  </si>
  <si>
    <t>3 -700.365469 -379.852331 474.153539 297.007409 119.431186 97.887741 -1.204003 -270.696969 363.632334</t>
  </si>
  <si>
    <t>3 -1053.599518 -1250.435084 3486.981124 2836.536976 -295.418712 -1076.612171 -682.298886 -1736.874245 -228.335398</t>
  </si>
  <si>
    <t>4 -192.926688 21.479037 187.774569 230.810137 -45.651596 5.997132 -10.227966 -93.881650 -103.374574</t>
  </si>
  <si>
    <t>3 -151.244572 -35.753859 392.121067 173.036385 -15.052925 -48.288891 -110.147333 -160.800829 -43.869941</t>
  </si>
  <si>
    <t>3 -723.324169 110.176077 987.726409 652.118091 -331.886556 -1.229291 -334.557047 -381.513201 22.483294</t>
  </si>
  <si>
    <t>3 -721.809376 4.123344 1104.797497 416.903993 -170.297746 238.568265 -213.764526 -411.940010 -246.590476</t>
  </si>
  <si>
    <t>4 -3357.518587 647.274513 3049.719192 3354.831888 -1152.712286 -950.795477 77.095376 -1706.760227 38.829546</t>
  </si>
  <si>
    <t>3 -5010.475776 980.401442 8088.600313 5517.232959 -2573.992121 254.940912 -1685.229249 -3141.550977 -2429.958545</t>
  </si>
  <si>
    <t>4 -328.726793 -7.041698 323.446602 330.753687 -7.348284 41.020765 -146.747720 -82.456783 -122.902138</t>
  </si>
  <si>
    <t>3 -164.219988 -91.293552 735.197478 -72.068122 -0.588471 -36.361387 -449.660372 -90.707549 169.696844</t>
  </si>
  <si>
    <t>3 -59.512158 -2.202376 101.797946 59.051112 -31.692492 -1.481018 -19.818515 -24.655372 -21.487936</t>
  </si>
  <si>
    <t>4 -706.760212 114.159514 648.258924 1004.358901 -262.333251 -15.137589 -225.141649 -314.479487 -242.928951</t>
  </si>
  <si>
    <t>3 -180.997125 -45.984052 460.922346 142.061375 -119.549571 29.779485 -91.774579 -139.557932 -54.900588</t>
  </si>
  <si>
    <t>3 6.817641 -29.203227 82.712731 60.180442 -35.692975 -8.280030 -22.935026 -47.899615 -5.701064</t>
  </si>
  <si>
    <t>3 -19.716616 -24.998149 99.119215 79.166037 -40.836114 -8.091069 -19.864630 -57.808965 -6.970932</t>
  </si>
  <si>
    <t>3 -1694.947620 318.920654 2221.613283 1208.624893 -668.431864 402.324359 68.882722 -828.550235 -1028.448784</t>
  </si>
  <si>
    <t>3 -1194.658519 -10.997570 2431.471658 888.957588 -292.598733 -155.918777 -446.162498 -793.988597 -426.121568</t>
  </si>
  <si>
    <t>3 -1904.227341 429.306544 2944.637319 1050.417175 -893.393666 -77.969131 -417.429849 -896.479821 -234.874420</t>
  </si>
  <si>
    <t>3 -337.911968 45.466491 680.381401 266.269652 -102.003768 -83.121430 -222.952335 -223.961833 -22.170644</t>
  </si>
  <si>
    <t>3 -2479.774072 383.782760 4300.242289 2242.397152 -723.379857 -69.954385 -1228.307947 -1914.981583 -510.052099</t>
  </si>
  <si>
    <t>3 -248.067144 47.884308 311.380127 165.238792 -61.577502 11.695984 -81.742658 -99.289697 -45.523969</t>
  </si>
  <si>
    <t>3 -45.643144 0.109467 141.411130 57.137542 -31.318771 -14.979965 -52.019885 -46.847662 -7.849199</t>
  </si>
  <si>
    <t>3 -7722.381544 -235.611708 8929.454657 6337.865601 -1450.581957 -241.930223 -519.175001 -2422.012513 -2675.712343</t>
  </si>
  <si>
    <t>3 -192.226627 6.034172 290.273312 162.069089 -54.937581 -4.087104 -90.151913 -82.511543 -34.463690</t>
  </si>
  <si>
    <t>4 -3430.253744 -134.214844 4687.697121 5241.019063 -1256.038538 -4.029998 -2004.962233 -2453.758156 -645.498693</t>
  </si>
  <si>
    <t>3 -47.781260 -19.994592 102.196905 -21.598597 -5.486918 -0.237502 -0.720448 -10.180268 3.802268</t>
  </si>
  <si>
    <t>3 -1654.907435 -148.817453 3545.354514 1561.826028 -756.990283 -222.994949 -284.593925 -1441.693526 -597.204241</t>
  </si>
  <si>
    <t>3 -105.387112 -6.136638 242.511289 70.722400 -48.026952 17.285624 -126.414584 -53.500201 8.944716</t>
  </si>
  <si>
    <t>3 -250.208341 -15.847176 435.024510 413.758994 -129.210669 -26.925042 -222.795104 -193.543275 -10.258031</t>
  </si>
  <si>
    <t>3 -5966.444902 -992.180845 10782.082304 7183.151539 -643.950242 -2069.205672 -7838.160517 -104.296881 -351.069090</t>
  </si>
  <si>
    <t>5 -523.976932 -249.018634 238.213066 250.845033 355.501659 79.029952 314.411437 -230.857847 -234.151702</t>
  </si>
  <si>
    <t>3 -591.955674 70.886294 904.971878 904.521492 -291.542401 -210.318587 -252.729044 -482.575146 -51.269585</t>
  </si>
  <si>
    <t>3 -129.636619 -3.553466 428.082021 224.744260 -113.462044 -41.122041 -172.151557 -135.336065 -57.565739</t>
  </si>
  <si>
    <t>3 -85.632520 -25.579269 129.782096 31.861665 4.597426 -30.873045 -44.485713 13.959837 6.368276</t>
  </si>
  <si>
    <t>3 -1358.855748 79.463079 2725.380252 849.439413 -440.633467 -122.820827 -247.841461 -850.232758 -633.913593</t>
  </si>
  <si>
    <t>3 -12.685327 -19.215327 71.177374 26.610957 -21.339204 -11.302086 -7.534571 -41.581853 15.869130</t>
  </si>
  <si>
    <t>3 -5205.348633 113.011063 12293.560413 7590.315670 -3036.558400 -499.498469 -4104.822211 -5064.178474 -2086.539610</t>
  </si>
  <si>
    <t>4 -256.502578 17.216394 183.055201 313.507859 70.040282 -39.193085 -202.304296 -80.382676 -5.442232</t>
  </si>
  <si>
    <t>3 -381.331509 3.419226 708.328294 464.377552 -170.281710 -131.623687 -391.217134 -237.955502 136.277292</t>
  </si>
  <si>
    <t>4 -1898.357782 -189.775449 2372.875499 3696.548687 -908.194056 -113.516986 -1300.309345 -1204.638355 -454.654138</t>
  </si>
  <si>
    <t>3 -1005.845141 96.912845 990.479705 877.132081 -113.984561 60.070955 -345.932347 -382.673356 -176.165367</t>
  </si>
  <si>
    <t>3 -6679.337722 -901.559368 10744.466816 4552.388277 475.201863 74.234448 -2769.611517 -4128.452121 -1367.412739</t>
  </si>
  <si>
    <t>4 -302.179531 71.208381 346.536770 431.160519 -129.317391 -7.255063 -159.243249 -197.147219 -53.766953</t>
  </si>
  <si>
    <t>3 -2847.951984 297.417143 5912.061577 5119.040842 -2362.500454 -335.845723 -1788.861071 -2312.729477 -1680.645131</t>
  </si>
  <si>
    <t>3 -1074.608466 -459.104417 1734.295085 1052.476596 -170.450355 -1.127736 -573.458345 -144.299969 -363.736456</t>
  </si>
  <si>
    <t>3 -234.290105 -20.982600 353.425120 250.145740 -115.084398 -25.064080 -35.647324 -76.041518 -96.463700</t>
  </si>
  <si>
    <t>3 -713.239543 103.887983 998.551414 792.744523 -228.938588 -95.633634 -327.560339 -428.319761 -101.499832</t>
  </si>
  <si>
    <t>3 -183.608165 18.660586 264.879420 134.341710 -64.009718 -29.933889 16.880267 -116.133109 -41.079516</t>
  </si>
  <si>
    <t>3 -133.344366 15.203133 224.700283 139.905166 -50.063594 -10.102910 -84.977069 -82.054279 -19.267295</t>
  </si>
  <si>
    <t>3 -1687.896937 388.432794 5145.085128 1699.469844 -1493.407270 -212.376171 -802.593520 -1877.719126 -1159.014128</t>
  </si>
  <si>
    <t>3 -40.763453 -12.811899 117.859973 57.901151 -16.660010 5.883431 -43.532137 -44.494176 -23.383622</t>
  </si>
  <si>
    <t>3 -274.697451 -17.580439 454.078459 -124.088716 42.514856 -3.890791 -178.815148 -56.177739 158.653225</t>
  </si>
  <si>
    <t>3 -74.440430 5.196771 134.806608 87.592123 -34.851396 8.589162 -78.014392 -52.588058 3.708901</t>
  </si>
  <si>
    <t>3 -3703.256494 980.951442 5205.116330 3441.760473 -1892.643024 -115.393075 -1085.765479 -2224.748206 -606.043121</t>
  </si>
  <si>
    <t>3 -405.719219 12.492875 890.461486 763.139979 -106.613057 -173.773376 -345.421820 -345.124535 -289.445496</t>
  </si>
  <si>
    <t>3 -4822.957299 67.120849 11682.750334 6613.541651 -3272.837263 -489.088757 -3407.477977 -3854.338146 -2516.746696</t>
  </si>
  <si>
    <t>3 -70.571970 -1.002257 93.828117 69.908883 -20.663501 -8.917479 -5.345285 -38.381776 -18.855517</t>
  </si>
  <si>
    <t>3 -3428.384009 521.989947 4526.400357 4111.093500 -1405.446304 477.420203 -1599.282557 -1684.886714 -1518.938192</t>
  </si>
  <si>
    <t>3 -1582.776105 277.438706 1923.113314 1415.021988 -412.131716 -74.131778 -355.119151 -903.729087 -287.704185</t>
  </si>
  <si>
    <t>3 -140.755741 4.915324 433.107846 208.989305 -134.881125 7.105925 -157.159451 -180.581161 -40.742935</t>
  </si>
  <si>
    <t>3 -93.598606 -3.455830 231.405077 98.483788 -38.343412 -17.434488 -129.385273 -76.067675 28.395372</t>
  </si>
  <si>
    <t>4 -139.768107 -39.737769 159.302705 352.685611 -67.590972 -4.579575 -123.921322 -91.427393 -44.964180</t>
  </si>
  <si>
    <t>3 -430.428557 36.043363 447.583713 389.559187 -182.873859 34.837454 -105.593726 -122.107102 -67.024706</t>
  </si>
  <si>
    <t>3 -448.473039 37.406920 658.449533 536.127444 -94.813537 -30.925547 -252.332032 -297.005136 -108.438535</t>
  </si>
  <si>
    <t>3 -50001.020855 7567.153742 66681.625142 57454.225455 -24319.159295 -6838.486583 -26548.660149 -10932.583084 -13063.515403</t>
  </si>
  <si>
    <t>3 -944.430991 177.305389 1740.926030 515.397324 100.581083 -450.100089 -531.625021 -546.756652 -61.311378</t>
  </si>
  <si>
    <t>3 -53.796616 -1.643796 89.899524 21.058056 0.786408 -0.363044 -21.651378 -46.335094 12.045075</t>
  </si>
  <si>
    <t>3 -116.178894 -8.547217 163.306072 150.728495 -47.832987 2.793992 -60.648230 -81.028597 -2.593421</t>
  </si>
  <si>
    <t>4 -4010.032724 -1193.562335 4883.974109 5753.085375 -384.705272 -942.354365 762.396815 -4058.616550 -810.287767</t>
  </si>
  <si>
    <t>3 -434.889219 -72.531963 1018.312327 405.826175 -81.770430 -122.221292 -271.402699 -333.921143 -107.408473</t>
  </si>
  <si>
    <t>3 -529.868600 -266.164202 869.835185 811.528962 -327.138893 39.013657 -32.095135 -414.907401 -150.215627</t>
  </si>
  <si>
    <t>3 -88.043131 -31.761707 175.768154 88.056043 -26.382444 16.345420 -37.145998 -96.745952 -0.090963</t>
  </si>
  <si>
    <t>3 -444.319051 -73.151475 961.880615 606.710845 -132.459075 -127.755194 -404.907795 -402.558261 16.551233</t>
  </si>
  <si>
    <t>3 -180.417935 -33.048884 175.938910 117.451715 -1.337922 1.941492 -16.709120 -63.022548 -0.797840</t>
  </si>
  <si>
    <t>3 -473.336997 72.615279 931.190863 574.850205 -247.665793 -25.221944 -165.900589 -458.955796 -207.579033</t>
  </si>
  <si>
    <t>3 -979.892698 -83.806511 1190.016322 539.143734 -135.460274 30.847486 -437.704690 -396.651275 273.495518</t>
  </si>
  <si>
    <t>3 -155.862569 7.665291 198.538475 115.163278 -60.886995 13.811227 -23.493558 -69.717152 -25.219050</t>
  </si>
  <si>
    <t>4 -126.207596 -10.486567 159.063611 206.850901 -47.346354 -2.163520 -75.352355 -71.127735 -33.231481</t>
  </si>
  <si>
    <t>3 -103.052307 -9.868815 160.971284 39.393229 64.051536 4.075098 -63.952808 -63.664356 -27.954309</t>
  </si>
  <si>
    <t>3 -15278.378387 2954.318944 21533.664913 21062.803937 -7486.233302 -2979.030486 -631.874921 -12736.788597 -6438.552088</t>
  </si>
  <si>
    <t>3 -10348.584918 1482.231527 16083.325114 8406.366122 -689.855786 -1159.390299 -4648.699935 -5856.681038 -3268.904448</t>
  </si>
  <si>
    <t>3 -1013.057119 141.535248 2115.187315 1716.402029 -835.468473 -588.116363 -35.232510 -1383.297433 -117.968854</t>
  </si>
  <si>
    <t>4 -640.387140 38.380214 660.412197 683.020731 -99.582065 -43.278322 -341.367150 -122.903046 -134.302851</t>
  </si>
  <si>
    <t>3 -5724.083297 -212.811677 12198.910420 3877.106716 1385.558355 -1598.712011 -2636.955818 -5024.715262 -2264.353554</t>
  </si>
  <si>
    <t>3 -759.270394 156.716433 932.688534 872.730026 -273.985242 -133.391397 -193.262840 -299.870032 -302.361676</t>
  </si>
  <si>
    <t>4 -473.661979 0.228481 428.363440 442.579396 8.226151 -37.638979 -64.528780 -266.308876 -37.263234</t>
  </si>
  <si>
    <t>4 -1138.970415 85.151149 932.676198 1232.730534 -183.028646 29.087200 -194.377512 -572.459509 -190.823571</t>
  </si>
  <si>
    <t>3 -1609.888351 -31.354507 2193.352420 1192.142963 -464.267695 139.089294 -387.168725 -420.391507 -611.524288</t>
  </si>
  <si>
    <t>3 -917.004291 -103.435625 2372.388136 1278.310517 -31.604244 -317.455997 -1424.614380 -710.443467 -146.149250</t>
  </si>
  <si>
    <t>3 -256.252392 14.334157 884.028610 307.663941 -223.301370 -84.117346 -138.811913 -338.531631 -165.012364</t>
  </si>
  <si>
    <t>3 -5355.148251 507.998728 7009.263337 6602.385867 -1887.682644 -173.149848 -2368.868743 -3127.700255 -1207.152096</t>
  </si>
  <si>
    <t>3 -652.392056 -1302.903744 1700.738649 1493.993787 1123.671172 -204.971483 -1556.416772 -396.848766 -204.875640</t>
  </si>
  <si>
    <t>3 -234.196317 -17.512442 360.573944 251.353014 -110.189145 -8.286296 -71.031788 -143.564954 -27.148182</t>
  </si>
  <si>
    <t>3 -71.947914 6.800597 119.387499 81.276958 -21.956366 7.676913 -53.246454 -44.419141 -23.572743</t>
  </si>
  <si>
    <t>3 -76.196770 5.334048 136.373548 57.019494 -17.811143 -17.889210 -47.245080 -51.593223 12.006567</t>
  </si>
  <si>
    <t>4 -1221.472502 212.028782 1171.858099 1555.343708 -590.820726 127.041549 -313.274515 -652.769896 -287.938723</t>
  </si>
  <si>
    <t>4 -31.706482 -0.281147 53.387602 63.468040 -18.241172 -4.532068 -37.077962 -22.803402 -2.214227</t>
  </si>
  <si>
    <t>4 -325.001039 39.384915 225.157675 509.383909 -135.333264 -19.245735 -166.778837 -147.203945 19.635253</t>
  </si>
  <si>
    <t>4 -2581.651587 364.501844 3445.582119 3588.512178 -1044.753875 -154.236313 -1621.906049 -1626.718365 -369.364783</t>
  </si>
  <si>
    <t>3 -64.821183 -3.696519 151.617559 87.687300 -39.363926 -11.450698 -21.918306 -64.073511 -33.981492</t>
  </si>
  <si>
    <t>3 -87.298517 -14.824468 346.832207 104.362310 3.117004 -51.150858 -233.899805 -91.884751 24.743523</t>
  </si>
  <si>
    <t>3 -399.940239 63.784762 573.372021 282.963694 -67.049353 -35.030243 -231.706682 -255.861615 69.461698</t>
  </si>
  <si>
    <t>3 -133.983576 5.242164 149.074758 122.630596 -7.228501 7.473563 -50.037134 -98.563442 5.389275</t>
  </si>
  <si>
    <t>3 -40.207387 -0.633600 71.112053 55.698154 -20.992221 -0.759192 -27.578999 -29.296330 -7.342925</t>
  </si>
  <si>
    <t>3 -529.137067 4.313209 568.178286 491.657941 -235.236188 -32.645458 -54.153310 -26.793411 -186.188374</t>
  </si>
  <si>
    <t>3 -829.030896 170.405819 1128.944362 731.866846 -270.563074 95.795581 -364.224794 -398.611683 -264.588117</t>
  </si>
  <si>
    <t>4 -2026.545945 349.316582 2091.053217 2705.534318 -161.806858 11.961246 -379.551578 -1984.580710 -605.398977</t>
  </si>
  <si>
    <t>3 -612.310723 -1.616946 799.569876 575.579163 -224.562763 -55.242631 -149.105796 -266.843534 -65.474985</t>
  </si>
  <si>
    <t>3 -127.152970 -0.042509 323.386051 64.621157 -40.588100 -20.141906 -54.036873 -104.292955 -41.752444</t>
  </si>
  <si>
    <t>4 -364.708992 -23.485484 543.080729 571.620120 -244.159118 -55.513721 -223.111179 -178.593377 -25.130485</t>
  </si>
  <si>
    <t>3 -108.798012 22.274910 315.917976 108.666366 -57.366415 -39.199835 -74.645167 -100.738429 -66.112107</t>
  </si>
  <si>
    <t>3 -266.542652 2.064760 607.257382 299.013875 -118.883364 -70.615247 -191.287013 -190.995392 -70.014416</t>
  </si>
  <si>
    <t>3 -1858.019736 93.996010 6567.027644 2132.380696 -955.873997 -743.033800 -2698.299919 -1646.874502 -891.322768</t>
  </si>
  <si>
    <t>3 -52.701515 -25.845167 220.618427 55.089441 -55.544957 -16.241926 -11.954186 -46.061500 -67.359474</t>
  </si>
  <si>
    <t>3 -491.977088 23.550189 943.718002 396.549665 -200.063373 -132.665758 -327.493283 -301.519827 89.891750</t>
  </si>
  <si>
    <t>3 -82.574246 2.486553 181.738221 94.363069 -60.753945 7.748671 -40.927460 -76.875862 -25.205775</t>
  </si>
  <si>
    <t>3 -441.934957 -106.813464 886.167030 550.057591 19.888893 94.508171 -551.623036 -429.815670 -20.444263</t>
  </si>
  <si>
    <t>3 -7398.461487 996.505432 11700.453771 9960.951446 -3658.884961 -1858.916749 -1796.341983 -5855.930478 -2089.441159</t>
  </si>
  <si>
    <t>3 -2402.088742 -172.748072 3209.967061 3051.748478 -131.342253 -535.829630 -1072.080823 -1586.020087 -361.629050</t>
  </si>
  <si>
    <t>3 -124.795521 2.030605 207.498356 109.922639 -43.766502 -26.064034 -38.457687 -79.349274 -7.020241</t>
  </si>
  <si>
    <t>4 -1329.455310 206.470851 1299.221154 2091.086459 -622.482470 -286.435285 -415.814463 -389.369455 -553.227672</t>
  </si>
  <si>
    <t>9 -531.734035 -183.730066 785.884493 375.623617 91.566196 -222.998224 -914.033460 -204.658417 804.077757</t>
  </si>
  <si>
    <t>4 -478.631539 21.849990 569.622021 585.925343 -191.442023 63.382238 -129.700530 -300.229407 -140.780950</t>
  </si>
  <si>
    <t>3 -38.937238 -14.061758 67.986438 20.860132 -1.816589 -11.327112 -7.002606 -19.784347 4.082712</t>
  </si>
  <si>
    <t>4 -1520.198081 -917.795694 2249.104094 3149.525422 -352.031353 -431.807930 185.753563 -1560.734618 -801.873294</t>
  </si>
  <si>
    <t>3 -1017.010948 24.523906 1846.837036 932.655443 -329.107272 -223.492021 -210.840987 -854.660317 -168.917356</t>
  </si>
  <si>
    <t>4 -330.365867 -10.947800 328.511003 524.269641 -141.160309 7.033822 -116.196349 -195.981364 -65.165944</t>
  </si>
  <si>
    <t>3 -191.491650 -26.148632 329.376174 219.613234 -85.283560 -7.943902 -122.904777 -110.346962 -4.871676</t>
  </si>
  <si>
    <t>3 -276.845396 29.495127 342.912614 342.658050 -95.693257 -30.479634 -40.856289 -181.139520 -90.053596</t>
  </si>
  <si>
    <t>3 -1331.459458 -81.600282 2117.432335 605.232737 -186.301193 -116.241353 -75.161033 -567.196566 -364.719020</t>
  </si>
  <si>
    <t>4 -463.583804 58.481709 492.762491 1214.053925 -284.783514 -32.636745 -168.121248 -612.954147 -203.222897</t>
  </si>
  <si>
    <t>3 -20017.121149 723.806540 21163.356000 16126.164403 -2723.587783 1102.598456 -3464.025506 -7578.232543 -5333.254991</t>
  </si>
  <si>
    <t>3 -80.216806 4.546120 146.948244 46.163730 -12.879169 -2.572399 -42.162754 -56.698970 -3.129056</t>
  </si>
  <si>
    <t>3 -512.546265 -40.916507 551.722517 431.694090 -83.569291 -56.860094 -55.291184 -168.556782 -65.681965</t>
  </si>
  <si>
    <t>3 -1272.715381 160.223218 1499.495820 583.138663 22.377212 -145.080177 -261.385010 -459.158674 -126.914444</t>
  </si>
  <si>
    <t>9 -65.126246 -19.724517 27.183450 52.586853 -1.548991 8.377479 -26.058492 -43.874089 68.183655</t>
  </si>
  <si>
    <t>3 -60.632112 -27.301675 179.830002 91.693021 -42.216437 11.328547 -78.174419 -48.824978 -25.703761</t>
  </si>
  <si>
    <t>3 -84.097956 0.680621 119.099311 25.575374 -9.977359 -6.547691 -24.482094 -39.973209 19.721649</t>
  </si>
  <si>
    <t>3 -691.256744 83.934940 1552.721539 935.925487 -422.550116 -138.966681 -410.654154 -622.783249 -286.378778</t>
  </si>
  <si>
    <t>4 -111.696923 -8.956107 131.678263 208.274835 -88.809998 10.468964 -43.492288 -60.199786 -37.268405</t>
  </si>
  <si>
    <t>3 -72.354132 -53.802809 293.527074 -22.084547 -81.655784 -21.166274 71.789236 -76.742798 -37.512265</t>
  </si>
  <si>
    <t>3 -49.702601 -31.311983 93.059305 38.258479 -5.557956 -6.823841 -27.572102 -23.716420 13.366415</t>
  </si>
  <si>
    <t>4 -523.915532 -24.009646 614.585886 730.512810 -114.138703 -61.920430 -135.244496 -332.232847 -153.644161</t>
  </si>
  <si>
    <t>4 -220.237344 -170.825803 386.566478 416.251003 -155.322159 36.732018 -102.682994 -84.074291 -106.408713</t>
  </si>
  <si>
    <t>4 -45.595073 -12.211267 98.375295 98.708532 -19.567227 -18.204146 -67.640797 -53.097649 19.231583</t>
  </si>
  <si>
    <t>3 -1650.804627 305.843142 1860.041501 1409.392541 -497.673599 61.649098 -276.329938 -781.288084 -430.850177</t>
  </si>
  <si>
    <t>3 -70.785288 -7.644592 242.928308 46.742465 -52.539611 -14.544521 -13.580416 -75.287068 -55.290236</t>
  </si>
  <si>
    <t>3 -782.650076 -132.533656 2209.230141 -40.749265 -363.552873 -3.189777 -213.824988 -210.515966 -462.224738</t>
  </si>
  <si>
    <t>3 -167.520604 -74.986086 469.432507 121.540069 -118.983298 5.835367 -30.584748 -61.238556 -143.498210</t>
  </si>
  <si>
    <t>3 -441.413648 84.998823 1259.873281 607.172345 -428.150976 -167.567464 -226.408916 -533.123958 -155.382398</t>
  </si>
  <si>
    <t>3 -252.707095 6.414581 623.238476 121.933520 -34.611003 -107.525831 -111.093734 -219.892687 -25.758157</t>
  </si>
  <si>
    <t>3 -748.802911 -21.791697 1109.002033 777.267008 -84.243978 -134.971028 -582.578586 -147.017427 -166.869926</t>
  </si>
  <si>
    <t>3 -1082.581806 233.544767 2392.425483 727.132327 -51.370141 -443.591631 -661.139823 -964.353811 -150.076089</t>
  </si>
  <si>
    <t>3 -434.427187 -262.740542 1519.995032 666.206122 -636.487168 -65.059117 -161.184455 -534.891819 -91.416826</t>
  </si>
  <si>
    <t>3 -198.638107 -34.453728 535.928134 255.635768 -138.532229 -44.073610 -109.322777 -156.738665 -109.806931</t>
  </si>
  <si>
    <t>3 -2272.586956 505.265270 4279.776457 2802.524284 -1158.886063 -447.381129 -792.585520 -1938.144023 -977.994732</t>
  </si>
  <si>
    <t>3 -526.685586 -173.884504 1001.868611 370.330055 -95.865902 -104.006229 -227.342540 -307.459327 63.038749</t>
  </si>
  <si>
    <t>3 -452.843235 -317.607468 1134.281692 598.069982 -254.413017 -224.354813 7.123224 -597.897092 107.628148</t>
  </si>
  <si>
    <t>3 -107.601996 -20.730199 186.121121 84.391606 -27.368022 -2.094467 -75.434769 -61.876283 24.591440</t>
  </si>
  <si>
    <t>3 -18.949890 -4.275604 62.475772 21.265553 -7.931265 -8.796111 -36.086855 -21.713617 14.011673</t>
  </si>
  <si>
    <t>3 -609.858108 78.911306 1453.298542 886.311226 -425.622763 -135.218929 -483.077965 -517.510507 -247.238224</t>
  </si>
  <si>
    <t>3 -464.018972 33.519931 884.514140 91.906293 -253.630975 -97.500697 -128.510059 -337.767794 271.483938</t>
  </si>
  <si>
    <t>4 -2506.131165 234.867129 3556.539770 3775.752855 -1026.681100 -299.043267 -1254.044170 -2083.539145 -397.732168</t>
  </si>
  <si>
    <t>3 -138.271712 14.856943 291.879619 89.824914 -82.762590 -12.610874 -80.410311 -124.831095 42.324260</t>
  </si>
  <si>
    <t>3 -858.904344 -165.444740 1640.711405 688.557580 -230.560851 -217.521626 -175.627244 -699.535889 18.306981</t>
  </si>
  <si>
    <t>3 -649.772365 -121.958857 1300.355288 394.315118 46.429375 -106.867753 -531.531604 -434.461470 103.475812</t>
  </si>
  <si>
    <t>3 -245.277303 25.098790 365.584373 261.310253 -100.640772 -40.285539 -88.915392 -148.559074 -28.318676</t>
  </si>
  <si>
    <t>3 -186.441737 -5.256269 388.107127 157.091330 -79.148462 -48.191663 -4.203826 -162.371851 -59.586339</t>
  </si>
  <si>
    <t>3 -3551.084751 604.576203 7297.662758 447.511833 -1075.334443 -427.092894 -2211.810047 -1650.772559 566.294645</t>
  </si>
  <si>
    <t>3 -4974.227520 980.445357 8579.469920 3589.651953 -1593.299093 -771.146456 -1721.226377 -2927.653711 -1162.078060</t>
  </si>
  <si>
    <t>3 -2691.229795 116.373997 5222.338498 3821.823612 -1554.689982 -474.458989 -592.565016 -2939.492089 -908.132714</t>
  </si>
  <si>
    <t>3 -5879.735943 466.699372 5595.732315 4215.267886 -1264.028361 629.753019 297.210672 -2218.067305 -1842.906323</t>
  </si>
  <si>
    <t>3 -821.098967 -40.478805 1532.024032 -66.173776 179.028792 -131.126544 -450.709259 -323.500052 122.024066</t>
  </si>
  <si>
    <t>4 -3958.175659 651.413643 3196.040291 4076.972924 758.545891 -163.336535 -2113.979861 -1678.588463 -768.973079</t>
  </si>
  <si>
    <t>3 -836.242020 148.887489 946.993739 824.610638 -291.936237 -0.619059 -164.333013 -466.511873 -160.855714</t>
  </si>
  <si>
    <t>3 -1242.053961 198.892960 2070.960043 1206.232041 -343.846218 -181.496124 -586.950071 -822.464745 -299.290356</t>
  </si>
  <si>
    <t>3 -277.344578 8.693699 726.326758 113.848916 -23.189372 -94.879891 -156.819475 -266.572664 -30.066863</t>
  </si>
  <si>
    <t>3 -850.495518 58.980631 1441.890728 1188.777957 -432.010503 -18.878130 -302.771068 -638.151499 -447.351389</t>
  </si>
  <si>
    <t>3 -106.287284 23.385289 227.484859 68.582083 -23.209438 -3.939289 -60.321982 -83.746366 -41.948901</t>
  </si>
  <si>
    <t>3 -1896.613824 -188.862414 3785.123727 1631.267746 -944.733737 -240.541027 -853.022974 -1277.879638 -14.775209</t>
  </si>
  <si>
    <t>3 -495.888012 -15.847359 660.732018 297.572004 -225.529545 62.521380 -22.282054 -31.068382 -230.213066</t>
  </si>
  <si>
    <t>3 -1585.657001 371.570123 2800.231312 1731.550503 -540.335797 -306.273608 -635.106108 -1090.985180 -745.007954</t>
  </si>
  <si>
    <t>3 -443.946306 52.654173 500.582388 401.757934 -52.964177 -48.055170 -190.624062 -185.895712 -33.512950</t>
  </si>
  <si>
    <t>4 -204.497570 1.448385 291.930473 299.464411 -55.977635 17.673429 -206.155970 -108.504677 -35.384208</t>
  </si>
  <si>
    <t>4 -459.582157 93.657368 430.304749 592.284378 -194.983514 -21.983629 -203.574007 -190.551118 -45.575203</t>
  </si>
  <si>
    <t>3 -669.297074 -16.768844 2024.347818 582.268450 -535.448259 317.185131 -4.917388 -1057.020231 -640.369491</t>
  </si>
  <si>
    <t>3 -749.758123 -149.210609 1884.691750 723.713150 -273.266039 -260.113173 -259.005823 -765.196582 -151.874620</t>
  </si>
  <si>
    <t>3 -1410.753560 276.475716 2944.762188 2232.262682 -928.363705 -322.464674 -860.472093 -1132.480678 -798.973401</t>
  </si>
  <si>
    <t>3 -10.958871 -6.396876 50.498430 7.545679 -10.418299 -8.429883 0.527339 -36.169575 13.801511</t>
  </si>
  <si>
    <t>3 -3086.789108 317.641175 5886.024262 5406.341835 -662.773983 -288.519095 -2594.886390 -2577.565825 -2399.519458</t>
  </si>
  <si>
    <t>3 -223.607673 -22.475423 431.883067 169.322913 -80.442805 -53.529863 4.374423 -199.799027 -25.729612</t>
  </si>
  <si>
    <t>3 -176.573320 -16.532443 280.658726 49.033692 10.108203 -5.320608 -56.610373 -88.557560 3.791057</t>
  </si>
  <si>
    <t>3 -377.579103 2.334601 1498.593936 -387.577417 685.104482 -552.862347 -1495.288270 -135.256967 762.512420</t>
  </si>
  <si>
    <t>3 -2379.476115 349.341800 2961.486347 2248.828381 -884.786141 -216.003658 -77.446167 -1405.314792 -596.664957</t>
  </si>
  <si>
    <t>3 -3699.482334 881.194892 8434.353567 3505.396424 -1919.180160 -442.617117 -1808.862968 -2103.634906 -2847.190700</t>
  </si>
  <si>
    <t>4 -543.318628 112.791544 729.919873 770.872832 -279.094543 -62.056587 -145.320986 -324.712534 -259.084988</t>
  </si>
  <si>
    <t>3 -61.720910 -24.525193 156.762350 47.472778 -9.939587 -35.497140 13.297429 -75.391261 -10.459718</t>
  </si>
  <si>
    <t>4 -2064.118255 23.798286 2966.338511 3019.902182 -922.153121 -36.287824 -1184.590338 -1391.372109 -411.542431</t>
  </si>
  <si>
    <t>3 -126.684785 -74.040333 622.726626 -112.167074 -40.825207 -8.709666 -89.277208 -127.197531 -43.828358</t>
  </si>
  <si>
    <t>3 -1921.742658 20.838880 2271.183513 2024.959274 -356.372237 -56.208986 -999.516822 -553.620651 -429.551456</t>
  </si>
  <si>
    <t>3 -158.086731 9.266308 209.744196 115.061317 -60.712185 -12.468558 -23.571724 -49.242989 -29.992357</t>
  </si>
  <si>
    <t>3 -251.634727 -28.357249 745.801994 167.726903 -31.904583 -40.477205 -184.480337 -189.191233 -187.485889</t>
  </si>
  <si>
    <t>3 -95.948130 -2.478106 205.197632 128.139951 -69.032408 -11.262023 -36.862471 -67.145051 -50.610169</t>
  </si>
  <si>
    <t>4 -87.725210 18.258494 16.481956 124.308106 25.531615 -9.299860 -65.780287 -107.208946 85.432015</t>
  </si>
  <si>
    <t>3 -471.677532 79.514129 595.601261 503.237704 -92.626219 -42.409236 -239.408642 -332.746880 0.507369</t>
  </si>
  <si>
    <t>3 -510.042325 -52.337787 550.163799 292.709098 -143.165727 124.852694 374.976739 -361.739004 -275.424675</t>
  </si>
  <si>
    <t>3 -153.426540 10.641280 239.871462 84.963174 7.238936 -0.739531 -112.136233 -124.505911 48.090535</t>
  </si>
  <si>
    <t>3 -454.965184 19.031736 604.740643 364.134598 -22.301804 30.984219 -294.939878 -326.189641 79.499211</t>
  </si>
  <si>
    <t>3 -440.349736 11.408764 742.031385 625.619924 -160.509158 -19.042953 -419.928090 -269.706694 -69.531489</t>
  </si>
  <si>
    <t>3 -41.498772 4.262197 67.727243 35.786882 -17.995640 -1.444701 -16.373345 -38.890603 8.426144</t>
  </si>
  <si>
    <t>3 -1668.541892 180.799625 3269.716967 1301.483709 -967.748151 76.003946 -655.171494 -798.943308 -737.604404</t>
  </si>
  <si>
    <t>3 -1016.568395 -85.608558 3119.368026 664.187098 -946.486693 -291.186707 -615.683150 -1297.930352 469.894269</t>
  </si>
  <si>
    <t>3 -1626.292387 141.471136 3358.758984 2816.962231 -975.698114 -397.669428 -1248.890163 -1151.501530 -917.151725</t>
  </si>
  <si>
    <t>3 -1028.645982 186.659070 1599.707061 1058.557457 -352.457553 -169.994778 -301.387613 -752.847005 -239.596511</t>
  </si>
  <si>
    <t>3 -33.980750 -0.096839 76.717580 25.974072 -7.603984 -13.487751 -35.067525 -31.362755 18.907069</t>
  </si>
  <si>
    <t>3 -957.548143 -0.478629 2232.128553 1363.107159 -648.801909 -176.934927 -626.734795 -747.773034 -436.973096</t>
  </si>
  <si>
    <t>3 -166.195461 15.525224 261.925512 250.957924 -88.769018 -20.693356 -52.451974 -144.472174 -55.828777</t>
  </si>
  <si>
    <t>3 -1811.013462 386.656581 3957.342711 1922.384741 -1086.994468 -477.801094 -520.608961 -1611.978909 -758.000569</t>
  </si>
  <si>
    <t>3 -574.181730 15.369722 974.010036 653.992454 -115.078582 -82.419256 -269.278998 -375.429099 -226.986514</t>
  </si>
  <si>
    <t>3 -102.627611 1.780653 223.007083 191.522237 -78.402523 -20.375001 -82.754163 -81.580962 -50.570314</t>
  </si>
  <si>
    <t>3 -109.648966 3.079509 198.951227 70.343529 -42.377017 -10.136597 -5.614435 -67.519048 -37.079139</t>
  </si>
  <si>
    <t>3 -43.114245 -5.877173 81.428559 73.827950 -26.103481 -4.011787 -32.542962 -49.916144 6.308504</t>
  </si>
  <si>
    <t>3 -38.158622 -1.101198 72.823607 60.460929 -23.303613 -1.562784 -30.505597 -43.414925 4.761598</t>
  </si>
  <si>
    <t>3 -190.214212 -1.741035 282.778790 271.495334 -76.602462 -31.739040 -143.203331 -127.852740 17.075682</t>
  </si>
  <si>
    <t>3 -185.852559 2.021581 274.884778 271.475745 -80.530345 -27.308797 -144.177586 -125.215794 14.700214</t>
  </si>
  <si>
    <t>3 -2080.739309 41.273634 2664.735887 2142.325617 -661.707428 -116.227237 -655.400851 -1139.862633 -194.436503</t>
  </si>
  <si>
    <t>3 -112.886116 -10.895593 215.795879 58.313041 -16.956841 -3.499321 -116.599836 -64.460397 51.188416</t>
  </si>
  <si>
    <t>3 -553.335930 66.637760 1228.802689 689.199782 -301.667070 -149.565790 -419.410292 -431.539626 -129.127900</t>
  </si>
  <si>
    <t>3 -141.188015 -16.423191 223.483393 180.722281 -65.434183 7.615240 -93.788041 -67.952863 -27.036069</t>
  </si>
  <si>
    <t>3 -72.781531 -5.921687 106.253745 82.964034 -22.513004 -0.302929 -38.874838 -41.402697 -7.422110</t>
  </si>
  <si>
    <t>3 -328.249165 -4.760978 644.410412 642.351364 -121.399709 11.953580 -303.897459 -427.498642 -112.912900</t>
  </si>
  <si>
    <t>4 -300.542393 39.696252 290.818904 397.872062 -90.800897 -76.294373 -89.809316 -218.775301 47.832086</t>
  </si>
  <si>
    <t>3 -6461.976567 -363.991744 7962.954961 6155.923846 -899.640040 67.319120 -674.496583 -3117.279903 -2668.873402</t>
  </si>
  <si>
    <t>3 -193.836100 -10.414835 406.643639 153.317410 -52.447287 -37.301182 -25.867991 -215.213394 -24.886599</t>
  </si>
  <si>
    <t>3 -39.346096 -8.382235 105.343105 65.249879 -35.326474 -25.147588 -18.548771 -68.700532 24.858167</t>
  </si>
  <si>
    <t>3 -183.947871 -88.475665 292.826190 -84.055685 41.762166 -40.741790 144.995481 -152.252239 69.886188</t>
  </si>
  <si>
    <t>3 -56.722304 -2.727939 109.211320 33.565354 -2.535586 -14.233405 -46.752990 -47.891941 28.086173</t>
  </si>
  <si>
    <t>3 -38.172392 -44.285640 143.399038 -40.802159 10.391469 -12.961300 -24.238606 -18.215849 24.885005</t>
  </si>
  <si>
    <t>3 -3585.496680 -196.903553 5513.418543 4221.165754 -1719.559400 483.123035 -952.092973 -2304.638579 -1459.050727</t>
  </si>
  <si>
    <t>3 -2464.013498 -1136.606312 4511.419077 3489.289447 -52.531930 -1491.825883 -2085.236802 -1412.038562 641.523662</t>
  </si>
  <si>
    <t>3 -380.867371 -27.503934 618.206623 573.561992 -167.188124 -89.496949 -431.964608 -202.246910 107.490491</t>
  </si>
  <si>
    <t>3 -2166.084959 97.402139 2706.516041 1657.150581 -326.015585 22.994394 -1046.207926 -558.423152 -387.361457</t>
  </si>
  <si>
    <t>4 -120.308435 10.765747 92.782652 130.135404 -34.375535 -4.235242 2.830347 -83.947355 6.351754</t>
  </si>
  <si>
    <t>3 -356.639413 82.626501 606.180635 240.804517 -80.157032 -56.299886 -226.788657 -264.679637 54.945083</t>
  </si>
  <si>
    <t>3 -732.770677 -13.511395 1410.042974 559.692693 -121.009801 -101.438387 -573.815913 -396.189747 -31.012987</t>
  </si>
  <si>
    <t>4 -163.114739 -23.081112 227.534593 259.469539 -78.507535 -14.502826 -112.700117 -100.375024 5.276299</t>
  </si>
  <si>
    <t>3 -8670.304697 1609.683071 17761.462922 6295.370211 -3440.268650 -2125.902847 -5746.697366 -5369.890469 -313.583173</t>
  </si>
  <si>
    <t>3 -658.939261 -5.958837 1008.226890 570.121258 -116.970463 -80.480651 -86.662630 -428.940710 -200.406580</t>
  </si>
  <si>
    <t>4 -1979.340479 262.234753 1772.455245 1837.213726 -281.610189 -153.864379 -230.649469 -1030.680913 -195.788307</t>
  </si>
  <si>
    <t>4 -195.500728 -74.204191 -52.061457 497.575753 160.734611 -112.067852 -108.261341 -158.078289 41.861233</t>
  </si>
  <si>
    <t>3 -94.657753 2.820188 172.683389 93.670900 -28.316182 -7.365145 -44.445292 -70.470953 -23.920535</t>
  </si>
  <si>
    <t>3 -6582.016887 1633.123749 8737.492458 4704.313969 -1592.239528 -800.293852 -2261.666568 -3601.256137 -237.562191</t>
  </si>
  <si>
    <t>9 -670.114599 9.782076 1049.807725 -31.588833 -237.512918 -280.735369 -701.532377 -583.335994 1445.229035</t>
  </si>
  <si>
    <t>3 -302.609206 -73.031868 693.362807 362.623438 -80.992772 -118.651529 -34.587318 -263.271142 -182.844980</t>
  </si>
  <si>
    <t>3 -1793.195531 107.203570 3933.354529 856.740240 -726.006747 -63.354593 -95.711943 -1299.303179 -919.748675</t>
  </si>
  <si>
    <t>4 -1142.268290 189.427750 892.523469 1147.014305 552.966809 -110.568954 -895.981415 -436.999841 -196.137655</t>
  </si>
  <si>
    <t>3 -532.162957 -77.000848 1095.127969 620.870649 -282.301053 -66.196897 -138.796840 -450.654222 -168.893801</t>
  </si>
  <si>
    <t>3 -1315.609327 -155.563598 2998.621671 560.588740 -38.116425 -111.098043 -997.728107 -547.860628 -393.257168</t>
  </si>
  <si>
    <t>4 -383.880961 -29.830575 599.052142 623.959942 -212.798027 -21.199938 -132.955450 -323.453428 -118.897441</t>
  </si>
  <si>
    <t>3 -1643.469753 245.906284 2261.508996 1325.340179 -272.571822 -244.199894 -881.096377 -907.908580 116.465278</t>
  </si>
  <si>
    <t>4 -911.510820 -40.263054 361.053343 982.327859 -115.288920 -89.988860 112.818106 -437.576237 138.421403</t>
  </si>
  <si>
    <t>3 -86.829664 -49.018737 410.560185 -51.047097 57.144675 -27.683489 -261.384260 -87.008715 95.263878</t>
  </si>
  <si>
    <t>3 -52.105752 -7.686152 172.880958 55.368603 -29.209126 -25.479726 -35.936823 -57.878024 -19.954621</t>
  </si>
  <si>
    <t>4 -121.494561 17.007481 168.608462 224.737754 -58.172442 -22.226510 -88.742128 -94.128332 -25.590968</t>
  </si>
  <si>
    <t>3 -192.755644 3.618390 277.416805 115.060067 -68.986434 45.342929 21.419745 -88.828400 -112.289473</t>
  </si>
  <si>
    <t>3 -1734.784840 78.632752 3295.957865 1791.584513 -618.550412 -336.823714 -569.566571 -1158.996063 -747.471974</t>
  </si>
  <si>
    <t>3 -2761.379150 128.221177 5026.194649 2177.679019 -717.314180 -723.123034 -432.165664 -2117.024377 -581.120899</t>
  </si>
  <si>
    <t>3 -680.135644 86.862829 1500.909780 683.483210 -517.323617 84.319092 -424.373104 -452.696410 -281.051821</t>
  </si>
  <si>
    <t>3 -121.153569 -10.966588 459.248842 143.445563 -103.195213 -60.998866 -105.511147 -157.160698 -43.710669</t>
  </si>
  <si>
    <t>3 -614.751271 63.361580 1049.688950 447.141078 -145.889873 43.679315 -257.036381 -409.408711 -176.787638</t>
  </si>
  <si>
    <t>3 -1610.898034 374.504116 2404.335388 1192.204411 -516.497034 -152.048935 -498.429568 -902.635060 -290.559768</t>
  </si>
  <si>
    <t>3 -1505.080262 168.643610 2250.370463 2180.719924 -410.138101 -74.579350 -821.364808 -1130.332060 -658.242927</t>
  </si>
  <si>
    <t>3 -1324.900426 -207.875625 2787.134189 1664.487367 -488.623386 -276.396935 -170.079749 -1004.246511 -979.518699</t>
  </si>
  <si>
    <t>3 -207.285609 12.546471 245.802771 153.066175 76.212562 -82.380210 -211.761588 -97.014942 110.810961</t>
  </si>
  <si>
    <t>3 -240.483965 -85.338841 448.591905 368.028105 -100.401034 -54.170173 -35.403837 -205.116995 -95.708887</t>
  </si>
  <si>
    <t>3 -2380.215056 -98.763145 4102.308475 2603.000822 -961.400526 -432.908863 -739.753259 -1766.057662 -326.256964</t>
  </si>
  <si>
    <t>3 -645.847306 55.210024 892.152857 532.235897 -208.613994 -10.653860 -154.700050 -263.876847 -195.911505</t>
  </si>
  <si>
    <t>4 -645.058415 210.180176 681.797882 1035.513862 -286.043855 -176.598653 -117.336111 -558.488608 -143.971381</t>
  </si>
  <si>
    <t>3 -1373.190705 168.314034 2937.181986 1379.630896 -630.521148 -293.942816 -367.457466 -1034.898790 -785.123774</t>
  </si>
  <si>
    <t>3 -1051.577603 214.596344 2668.160732 769.336373 -386.569043 -473.284923 -656.745052 -939.705878 -144.222885</t>
  </si>
  <si>
    <t>3 -389.486473 75.061231 875.151807 686.418418 -113.078959 -209.627141 -512.368030 -323.287065 -88.788467</t>
  </si>
  <si>
    <t>3 -663.009204 175.806129 1868.142080 439.041849 -338.502158 -82.633724 -506.574230 -576.349840 -315.927648</t>
  </si>
  <si>
    <t>3 -4892.606607 -97.038269 6119.589496 3038.099360 -790.240333 7.138864 217.499043 -2466.214961 -1136.287627</t>
  </si>
  <si>
    <t>3 -19.806875 -12.481035 79.889255 7.588840 -5.873934 -9.916439 -34.493460 -15.277895 10.370899</t>
  </si>
  <si>
    <t>3 -3518.818962 1679.873081 8800.704362 -900.060910 -467.264757 -872.339291 -3882.604094 -4636.252127 3796.682985</t>
  </si>
  <si>
    <t>3 -26.178832 -28.244525 67.703717 23.585668 1.255619 1.938867 -43.759508 -8.517917 12.215843</t>
  </si>
  <si>
    <t>3 -362.770572 5.784799 1331.608778 666.496456 -375.249014 -182.341500 -543.051711 -392.809199 -147.671510</t>
  </si>
  <si>
    <t>3 -71.967412 3.744825 109.430937 101.786052 -29.097687 -5.790360 -57.877734 -45.173965 -5.055684</t>
  </si>
  <si>
    <t>3 -16.528446 -6.870930 47.904449 25.959314 -5.889065 -5.869737 -6.458262 -23.918773 -8.328784</t>
  </si>
  <si>
    <t>3 -968.001042 -21.369526 3147.092575 794.248521 -1020.855507 -282.219360 -900.127288 -1283.202706 534.419535</t>
  </si>
  <si>
    <t>9 -46.902241 -34.473074 104.725075 39.126474 26.454636 2.062920 -233.392967 35.222595 107.173364</t>
  </si>
  <si>
    <t>3 -109.868493 -24.961225 309.204714 46.138150 -12.420948 -17.005441 -176.418832 -58.288780 43.619734</t>
  </si>
  <si>
    <t>4 -2411.740850 -110.989974 3358.109697 3733.905664 -1193.159214 -915.569477 -1278.547249 -1054.009571 -128.046242</t>
  </si>
  <si>
    <t>3 -1160.461899 163.830784 2727.081403 1704.402745 -857.092717 -211.188032 -673.703216 -1021.485223 -671.397236</t>
  </si>
  <si>
    <t>4 -65.889505 -12.349598 36.254362 163.712999 -33.727011 -1.655923 -26.939091 -67.216109 7.809288</t>
  </si>
  <si>
    <t>3 -8409.913534 -553.501816 19361.291917 10114.101832 -2985.284898 -1028.919900 -4065.360036 -6260.186427 -6172.270630</t>
  </si>
  <si>
    <t>4 -60.594643 -14.323536 59.253740 129.855159 -31.648207 -0.429774 -35.707571 -41.992387 -4.413318</t>
  </si>
  <si>
    <t>3 -1838.579409 73.320512 3214.821832 844.401260 -33.532303 -109.000002 -568.336470 -999.426147 -583.709482</t>
  </si>
  <si>
    <t>3 -271.565653 44.196128 316.712090 244.011900 -132.561130 -17.117808 -65.304782 -100.056433 -18.316464</t>
  </si>
  <si>
    <t>4 -57.864668 -14.809464 46.163784 133.540816 -29.892818 -0.675695 -43.229506 -40.918853 7.685834</t>
  </si>
  <si>
    <t>3 -122.976587 -0.544360 384.965181 75.421490 -45.265315 -69.882684 -79.583364 -126.839404 -15.296976</t>
  </si>
  <si>
    <t>3 -19.477668 -9.849445 46.093795 22.301313 -5.337017 -6.769077 -22.853608 -18.050863 13.942095</t>
  </si>
  <si>
    <t>3 -18.460690 -6.111212 43.884314 29.629191 -9.223252 -6.849967 -22.941380 -20.599854 10.672382</t>
  </si>
  <si>
    <t>3 -410.007238 40.602993 1036.534183 506.688465 -235.382115 -99.764729 -210.889300 -390.799476 -236.985702</t>
  </si>
  <si>
    <t>3 -36.195347 -61.917739 191.268498 162.749245 -61.543491 -33.024185 -28.346924 -86.772546 -46.218827</t>
  </si>
  <si>
    <t>3 -147.845716 -1.886996 237.157370 131.077190 -35.913196 -49.603324 -0.618862 -149.531928 17.161462</t>
  </si>
  <si>
    <t>4 -2890.043267 522.433918 3335.139143 3384.278929 -1201.803233 -527.706222 -49.346259 -1831.065754 -741.922047</t>
  </si>
  <si>
    <t>3 -1394.807602 -39.822069 1960.682516 1842.766694 -472.630815 -141.913985 -717.932955 -885.176248 -151.188364</t>
  </si>
  <si>
    <t>3 -247.367429 14.854909 352.327595 195.520844 -49.654284 -14.957030 -48.511233 -165.501290 -36.714782</t>
  </si>
  <si>
    <t>3 -77.331526 7.627437 129.201406 102.929720 -22.558499 -12.577371 -96.620710 -55.345476 24.673620</t>
  </si>
  <si>
    <t>4 -142.144169 16.967701 73.266639 129.357891 -14.069181 3.988831 28.247849 -84.795601 -10.820731</t>
  </si>
  <si>
    <t>3 -1378.316495 258.554510 2496.822276 988.422586 -383.975968 -388.544007 -339.647355 -1048.908600 -204.425174</t>
  </si>
  <si>
    <t>3 -42.266622 -4.573220 107.769619 85.589734 -29.658568 -14.158673 -62.066587 -48.200844 7.563908</t>
  </si>
  <si>
    <t>3 -4589.466052 237.722657 10465.547060 4476.243820 -2047.592606 -1190.697275 -2190.508343 -3327.918777 -1833.397415</t>
  </si>
  <si>
    <t>3 -56.795456 -53.358415 162.918288 37.777015 -10.696376 -19.379584 -68.611225 -35.470242 43.614173</t>
  </si>
  <si>
    <t>3 -4497.116356 -616.198914 8640.095888 5698.062785 -1810.432374 -1087.510833 -1071.529181 -3196.609640 -2058.796040</t>
  </si>
  <si>
    <t>3 -1790.742185 34.002398 2741.675664 1881.054760 -493.921982 91.939404 -765.653826 -938.120044 -760.244547</t>
  </si>
  <si>
    <t>4 -5749.446707 1167.617242 4197.201210 6695.366154 -1385.521483 -720.559312 -440.226353 -2743.921138 -1020.593329</t>
  </si>
  <si>
    <t>3 -2686.121308 139.773032 4467.397782 2681.952919 -1122.705183 -157.917599 -1015.238336 -1641.904442 -665.269347</t>
  </si>
  <si>
    <t>3 -146.069599 30.120659 364.534007 334.213115 -120.610759 -70.787442 -303.273552 -153.295374 65.165564</t>
  </si>
  <si>
    <t>3 -81.418281 -26.538781 214.455882 94.108734 -45.129420 -31.611867 -39.254596 -72.071364 -12.541050</t>
  </si>
  <si>
    <t>3 -370.571619 25.515059 953.922884 79.280786 -163.242828 -87.872722 -151.255363 -216.241522 -69.539577</t>
  </si>
  <si>
    <t>3 -213.457623 31.447455 253.707968 240.032572 -68.569802 -30.032981 -94.301855 -122.884242 4.055209</t>
  </si>
  <si>
    <t>3 -86.850791 -8.795396 184.668716 148.677481 -56.662740 -14.620987 -54.706997 -84.794541 -26.915277</t>
  </si>
  <si>
    <t>3 -1193.714925 8.771010 2652.571446 1955.892608 -808.293917 -374.420331 -742.726567 -953.841684 -544.247175</t>
  </si>
  <si>
    <t>3 -477.688350 -110.661614 896.309363 300.586156 -133.780354 -3.339823 -53.361479 -264.975789 -153.096613</t>
  </si>
  <si>
    <t>4 -3785.877095 -836.946822 1403.102449 10661.462175 -895.583120 -1074.377503 -736.943789 -4557.770993 -177.139061</t>
  </si>
  <si>
    <t>3 -20.189567 -0.145160 52.538718 32.930983 -12.699701 -6.589074 -33.181784 -23.350483 10.685589</t>
  </si>
  <si>
    <t>3 -546.677276 -79.909594 933.961195 487.629242 44.263825 -110.516083 -98.667691 -328.449174 -301.640800</t>
  </si>
  <si>
    <t>4 -54.803757 -1.079902 90.671790 97.686204 -21.049580 -7.188906 -78.539386 -41.969665 16.272193</t>
  </si>
  <si>
    <t>4 -119.127154 5.370530 151.089506 163.797369 -41.344323 -16.144750 -80.252494 -72.634753 9.244097</t>
  </si>
  <si>
    <t>3 -69.775932 -2.308897 126.140020 125.392616 -41.290411 -9.463790 -71.145682 -65.714677 8.165610</t>
  </si>
  <si>
    <t>3 -176.034494 13.612247 265.892383 101.677874 -35.170361 5.655647 -49.189866 -75.615441 -50.829736</t>
  </si>
  <si>
    <t>3 -54.376879 -17.895356 107.834433 79.076159 -24.118208 4.226797 -64.670682 -37.483372 7.406100</t>
  </si>
  <si>
    <t>3 -897.473752 71.822764 1210.691569 674.686808 -28.068944 -84.227780 -495.273341 -405.756822 -46.412110</t>
  </si>
  <si>
    <t>3 -88.801467 2.752389 217.102204 112.869695 -67.216559 -7.409088 -99.117243 -97.293913 27.112670</t>
  </si>
  <si>
    <t>3 -1429.604341 214.273972 2032.584676 1381.969205 -386.800247 -456.627373 -152.257358 -788.533984 -415.021547</t>
  </si>
  <si>
    <t>3 -871.855185 33.808508 2117.779914 1347.751813 -593.864642 -141.715186 -556.824144 -907.500827 -427.587903</t>
  </si>
  <si>
    <t>3 -94.309062 1.902083 159.184207 72.044961 -34.445553 -3.608326 -46.044085 -60.387202 5.661693</t>
  </si>
  <si>
    <t>3 -699.988687 141.544619 1192.741140 815.272583 -384.726506 -55.212745 -237.150456 -468.644817 -303.839642</t>
  </si>
  <si>
    <t>3 -1455.840281 212.002566 1454.227284 673.924907 -216.530677 -41.595319 -513.461719 -690.490255 577.742263</t>
  </si>
  <si>
    <t>3 -96.173671 -12.915532 219.158780 122.118060 -55.308920 -27.742518 -24.545423 -87.940208 -36.651662</t>
  </si>
  <si>
    <t>4 -709.419466 -4.184884 397.792934 1040.467260 -185.583326 -49.949839 -6.632155 -355.644325 -126.853829</t>
  </si>
  <si>
    <t>3 -4963.889477 757.069142 9618.900470 4292.848687 -1503.823904 -1460.400099 -2198.519557 -3594.067139 -948.171685</t>
  </si>
  <si>
    <t>3 -2758.765563 321.467156 4007.145894 2027.633612 115.737663 156.616086 -1318.084611 -2134.142597 -417.651266</t>
  </si>
  <si>
    <t>3 -533.006804 34.658354 1063.018187 696.672859 -304.681565 -16.860115 -327.390140 -351.157423 -261.255911</t>
  </si>
  <si>
    <t>3 -5791.440423 1302.154952 6981.256155 6330.447875 -2507.256893 -533.821408 -757.618427 -3369.078167 -1654.680784</t>
  </si>
  <si>
    <t>4 -10933.761373 1151.695862 10211.887921 11393.567941 -3398.844575 892.844051 -482.360289 -5348.017885 -3487.106161</t>
  </si>
  <si>
    <t>4 -2378.297650 294.492188 2936.245184 3913.595578 -1048.888370 -218.742351 -1418.583471 -1513.200776 -566.654344</t>
  </si>
  <si>
    <t>3 -3843.608572 -525.302978 8939.846713 3861.395074 -1086.088428 -473.974198 -803.785297 -3259.806680 -2808.719982</t>
  </si>
  <si>
    <t>4 -852.190095 107.265667 721.916674 986.535317 72.355018 -119.180983 -422.754743 -435.913462 -58.050003</t>
  </si>
  <si>
    <t>3 -43030.324429 10883.040709 72296.935396 41538.027811 -13419.503186 -11832.519683 -26375.373162 -24056.468210 -6004.339549</t>
  </si>
  <si>
    <t>3 -451.871055 9.150306 787.679890 390.308930 90.761851 -75.635002 -358.172333 -272.546892 -119.685448</t>
  </si>
  <si>
    <t>4 -1225.453211 267.293407 1296.478790 2183.459976 -800.624715 -286.843535 6.676313 -1078.771155 -362.222970</t>
  </si>
  <si>
    <t>3 -10513.728360 1326.695407 13293.766662 12996.982277 -2712.056604 -1411.740704 -2470.924273 -8011.949403 -2497.170797</t>
  </si>
  <si>
    <t>3 -307.950992 -280.045103 401.134857 329.085981 49.145795 -10.535192 -42.981577 -102.359528 -35.501889</t>
  </si>
  <si>
    <t>3 -1125.352902 4.487372 2245.133273 687.176960 -513.188531 131.840012 -101.822173 -586.461722 -741.823170</t>
  </si>
  <si>
    <t>4 -63.413201 -18.279754 33.322621 172.633052 -35.211431 2.521066 -14.944391 -68.698386 -7.930061</t>
  </si>
  <si>
    <t>3 -23340.850778 4248.689666 31019.571052 12330.843961 -2894.742545 -3461.214941 -4000.540327 -10828.707228 -3073.348463</t>
  </si>
  <si>
    <t>4 -242.184059 22.456134 266.854301 302.023323 -115.357822 -7.778028 -64.858416 -156.003575 -5.153126</t>
  </si>
  <si>
    <t>3 -1173.765035 150.377115 2028.893107 242.444072 84.281816 -144.762187 113.980852 -857.665614 -443.801764</t>
  </si>
  <si>
    <t>3 -4118.474327 540.527866 4709.995063 2557.344615 -258.948119 -145.904376 -997.884952 -1514.815073 -771.892454</t>
  </si>
  <si>
    <t>3 -382.178867 -274.149017 771.776176 315.903960 137.772814 16.975635 -612.666225 30.536391 -3.982884</t>
  </si>
  <si>
    <t>4 -20098.878820 736.176567 16279.549577 16539.749720 -1666.326094 1068.456690 -5065.010667 -5682.754488 -2111.226097</t>
  </si>
  <si>
    <t>3 -1121.954816 320.956937 1320.127705 1133.838772 -52.739030 -305.968108 -361.451689 -795.985822 -136.830426</t>
  </si>
  <si>
    <t>3 -2684.259132 393.060783 6285.853503 3186.316483 -1781.895963 -892.635013 -502.364452 -2735.509569 -1268.591682</t>
  </si>
  <si>
    <t>3 -643.510337 2.561461 783.567493 653.118681 -150.327455 -13.503171 -115.076667 -364.923771 -151.912381</t>
  </si>
  <si>
    <t>3 -1246.499916 119.097891 2338.956244 1000.157341 -316.372048 -19.082996 -1354.068971 -697.416902 175.214163</t>
  </si>
  <si>
    <t>4 -494.901868 128.195961 596.774791 606.959846 -132.448774 -86.776177 -86.961725 -370.614173 -160.233105</t>
  </si>
  <si>
    <t>3 -656.555048 -23.655580 1889.285762 1026.973438 -570.388665 -240.166104 -183.315051 -807.932873 -434.251703</t>
  </si>
  <si>
    <t>3 -59.908226 -2.022288 62.791190 50.791251 11.736955 -1.024419 -42.076898 -31.464669 11.175929</t>
  </si>
  <si>
    <t>3 -255.293609 18.002625 538.123435 227.820848 -87.183616 -19.216698 -221.065629 -178.482490 -22.707540</t>
  </si>
  <si>
    <t>3 -131.456525 -38.321509 220.955479 147.124195 -75.858406 -9.818427 6.431729 -71.781053 -47.277254</t>
  </si>
  <si>
    <t>3 -926.853587 -123.331376 1456.942068 262.885992 261.407335 -215.471688 193.116769 -530.474733 -378.225333</t>
  </si>
  <si>
    <t>4 -143.942370 12.022206 234.577160 253.539707 -70.155339 -9.000341 -105.606652 -102.805724 -68.630044</t>
  </si>
  <si>
    <t>3 -161.690467 -20.487710 234.972149 50.606823 5.084456 3.951659 55.583602 -107.243728 -60.778731</t>
  </si>
  <si>
    <t>3 -504.317185 -131.288242 590.312024 521.247357 62.933733 -149.700329 -170.845568 -296.405322 78.057572</t>
  </si>
  <si>
    <t>3 -1860.269775 465.238290 2030.546151 1144.128849 -360.155762 -129.949205 -362.692346 -702.468206 -224.400205</t>
  </si>
  <si>
    <t>3 -180.858051 -1.558918 606.894315 238.890427 -88.542266 -117.245485 -253.322506 -183.253486 -21.009325</t>
  </si>
  <si>
    <t>3 -1642.922419 -168.256517 3202.209385 2523.422222 -659.211667 -177.330283 -1411.724627 -1125.763445 -540.443134</t>
  </si>
  <si>
    <t>3 -146.093386 -25.494321 267.674990 191.360717 -64.381736 -27.499949 -96.552302 -104.869758 5.853920</t>
  </si>
  <si>
    <t>5 -194.251032 0.126285 43.488905 150.271848 155.581847 -45.121223 -70.742790 -46.393271 7.036862</t>
  </si>
  <si>
    <t>3 -201.351233 -15.564386 434.075123 195.172628 -132.585469 15.960707 -85.192337 -116.961529 -93.554139</t>
  </si>
  <si>
    <t>3 -1252.947927 274.117685 1690.935404 1593.064925 -581.820191 -187.477407 -221.861924 -949.922306 -364.097192</t>
  </si>
  <si>
    <t>3 -435.075699 0.638744 1077.656436 510.979104 -263.749598 -119.061100 -81.918554 -411.898071 -277.576813</t>
  </si>
  <si>
    <t>3 -14.058292 -17.107378 80.470669 -15.682207 -8.500580 -3.292081 7.552637 -32.697301 3.313840</t>
  </si>
  <si>
    <t>3 -392.701566 -128.575899 930.430748 353.445707 -255.001368 13.297001 -28.720311 -139.973217 -352.206396</t>
  </si>
  <si>
    <t>4 -443.556533 30.583825 537.033699 558.583884 -150.450583 -22.659812 -139.345407 -257.963380 -112.229797</t>
  </si>
  <si>
    <t>3 -33.309397 -3.068762 77.075974 49.190358 -10.855588 -16.754656 -43.440296 -29.217801 10.379364</t>
  </si>
  <si>
    <t>4 -127.331532 -62.210480 100.623601 244.825741 -17.645627 -7.273123 -6.035291 -25.835297 -99.119590</t>
  </si>
  <si>
    <t>4 -724.594746 211.591736 716.600290 1203.134746 -351.461379 -155.478458 -58.449191 -575.995570 -265.352937</t>
  </si>
  <si>
    <t>4 -5651.702135 -631.593086 7662.201909 8049.879556 -334.864612 -3274.889413 -733.542726 -4131.921049 -953.691008</t>
  </si>
  <si>
    <t>3 -4812.972964 1293.913505 8003.585199 7549.481334 -3416.527528 -1328.894809 174.786134 -4523.113544 -2940.277506</t>
  </si>
  <si>
    <t>3 -890.305492 120.671477 1700.373459 1561.504355 -481.042631 -313.884325 -834.924993 -435.171113 -427.222937</t>
  </si>
  <si>
    <t>4 -1346.001436 196.870593 1357.299960 1419.363796 -255.454103 -193.891228 -465.135861 -613.435753 -99.638540</t>
  </si>
  <si>
    <t>3 -111.910475 3.657641 326.005839 194.197226 -57.064114 -55.095065 -213.053778 -119.110241 32.369368</t>
  </si>
  <si>
    <t>3 -870.326930 -431.200047 2471.803443 334.294315 -497.622870 -310.488953 -725.216972 -5.907438 34.651510</t>
  </si>
  <si>
    <t>3 -432.371164 -56.491853 446.217274 330.942117 43.211679 -26.102715 2.091888 -194.625924 -112.873978</t>
  </si>
  <si>
    <t>3 -1386.073479 307.475869 1754.176166 1257.306890 -523.887912 3.246691 -76.424781 -1028.760728 -307.075009</t>
  </si>
  <si>
    <t>3 -437.440256 30.822026 829.260996 581.176248 -243.945728 -53.366667 -253.044427 -318.461021 -135.004364</t>
  </si>
  <si>
    <t>3 -327.786611 -151.483672 1593.126005 319.328376 -202.587175 -85.062393 -635.528651 -356.934820 -153.084505</t>
  </si>
  <si>
    <t>3 -1087.115706 84.891529 2333.519626 320.867306 -322.249905 -293.578172 -525.063542 -514.177372 2.897240</t>
  </si>
  <si>
    <t>3 -73.117470 -8.916260 133.588604 62.115640 -23.719071 -7.209529 -33.803701 -29.397448 -19.541293</t>
  </si>
  <si>
    <t>4 -98.070144 5.676238 123.045877 183.696296 -47.219057 0.846231 -74.146424 -73.448317 -20.382039</t>
  </si>
  <si>
    <t>3 -550.570034 -155.702501 1118.679910 394.532422 -32.040371 32.145109 -343.355215 -289.129925 -174.567392</t>
  </si>
  <si>
    <t>3 -10.010623 -5.171707 54.181177 14.790357 -8.131177 -10.427148 -34.740399 -17.862997 17.372208</t>
  </si>
  <si>
    <t>3 -98.149038 -181.621837 445.022920 362.675012 -2.480918 -74.519266 -77.321835 -81.096419 -292.514695</t>
  </si>
  <si>
    <t>3 -2112.215052 505.468910 2581.471394 1248.704810 -1083.425343 -34.547431 68.389042 -939.177314 -234.685549</t>
  </si>
  <si>
    <t>3 -700.822534 -367.715902 1122.893675 508.637752 -308.179269 -19.450590 -512.794384 83.567159 193.841920</t>
  </si>
  <si>
    <t>3 -331.708403 45.232873 734.538359 397.332595 -184.863391 -102.081431 -102.430319 -300.450353 -155.573051</t>
  </si>
  <si>
    <t>3 -482.060715 53.437869 1096.565783 693.312011 -311.899027 -167.145229 -178.708963 -430.189026 -273.316284</t>
  </si>
  <si>
    <t>3 -33.872488 -7.877354 120.577015 24.697672 -12.853591 -20.094771 -72.791839 -44.424424 46.638806</t>
  </si>
  <si>
    <t>3 -1896.612768 320.278533 2004.608800 887.559330 -168.212276 -96.763985 -281.862822 -564.088309 -204.934832</t>
  </si>
  <si>
    <t>3 -80.673785 -28.283701 299.423303 -13.278444 81.902082 -68.025805 -129.568511 -99.410520 37.914198</t>
  </si>
  <si>
    <t>3 -65.879496 -102.463603 318.495907 153.963305 -58.292190 -71.898126 -71.371280 -108.835320 6.278870</t>
  </si>
  <si>
    <t>3 -1192.293781 256.711538 1420.192931 1171.087412 -217.223858 -192.180610 -307.575259 -621.540415 -317.185299</t>
  </si>
  <si>
    <t>3 -896.790176 -34.796048 1501.951924 1462.639600 -453.681822 -88.997456 -766.683747 -668.536657 -55.120107</t>
  </si>
  <si>
    <t>3 -1612.861988 27.501731 2471.579024 1537.390431 -339.528307 -35.750789 -1187.494389 -761.245357 -99.617276</t>
  </si>
  <si>
    <t>3 -1258.237383 -86.107525 1249.236198 1029.328725 0.565665 16.973134 -278.268662 -456.400735 -217.104542</t>
  </si>
  <si>
    <t>3 -1451.123092 47.184660 2421.434844 1598.067723 -708.586143 -161.491723 -151.878148 -958.358990 -635.262322</t>
  </si>
  <si>
    <t>3 -2075.014824 344.168761 3914.036276 2703.705692 -1182.655989 -515.457516 -657.775209 -1410.498760 -1120.520002</t>
  </si>
  <si>
    <t>3 -473.631995 28.666739 550.694675 500.911472 -147.666914 -67.050586 24.629271 -293.798496 -122.761366</t>
  </si>
  <si>
    <t>3 -656.898157 86.034283 1491.024332 846.037777 -336.264164 -236.847288 -349.133198 -531.702707 -312.259340</t>
  </si>
  <si>
    <t>3 -383.758608 40.971253 504.544205 501.771802 -140.451290 -28.907936 -154.707826 -255.246265 -84.217545</t>
  </si>
  <si>
    <t>5 -350.022991 38.171276 179.600683 152.166031 556.337572 -160.021200 -312.594954 -153.470598 49.819154</t>
  </si>
  <si>
    <t>3 -1062.214674 160.267800 1972.709490 1609.659455 -613.576717 -228.459285 -394.925409 -886.746930 -556.721413</t>
  </si>
  <si>
    <t>3 -436.624636 -39.230348 1433.969636 256.891400 -410.581544 -146.077740 -377.900603 -567.965072 287.512314</t>
  </si>
  <si>
    <t>3 -441.423455 -48.306465 777.386819 315.096042 -112.338453 10.899719 26.725597 -301.370246 -226.674731</t>
  </si>
  <si>
    <t>3 -744.689341 -118.366804 1469.417907 488.936683 -148.279604 -74.053798 -29.872996 -416.316145 -426.785590</t>
  </si>
  <si>
    <t>3 -7882.072433 1642.922767 12730.601715 10752.553049 -4555.458825 -1070.310780 -2750.855961 -5081.990941 -3785.438113</t>
  </si>
  <si>
    <t>3 -7.905135 -9.933577 54.367057 12.547110 -25.527095 4.830307 -5.023718 -26.018592 2.663533</t>
  </si>
  <si>
    <t>3 -371.615438 -175.518493 606.153456 479.257835 -18.622382 -21.356124 -767.271236 -26.604085 295.564158</t>
  </si>
  <si>
    <t>3 -2641.117702 598.845777 3655.689870 2696.083803 -946.712113 -181.155248 -536.920184 -1798.214914 -846.544580</t>
  </si>
  <si>
    <t>3 -1125.363999 182.711346 2231.385802 997.495175 -336.154913 -158.271491 -664.497532 -928.197093 -199.114624</t>
  </si>
  <si>
    <t>3 -132.869151 18.558127 294.720021 167.677575 -29.089331 -38.980071 -142.548910 -131.423255 -6.047300</t>
  </si>
  <si>
    <t>4 -7294.510821 1361.073238 8467.859890 11299.467067 -2429.047531 -1953.899092 -2324.424019 -3252.628082 -3873.924987</t>
  </si>
  <si>
    <t>3 -1361.574407 112.599054 1535.045445 1345.775607 -386.440234 70.587192 -184.853082 -653.872027 -477.279131</t>
  </si>
  <si>
    <t>3 -197.128842 -48.087084 453.653665 261.200405 -45.423819 -119.646776 -301.588425 -149.382690 146.399982</t>
  </si>
  <si>
    <t>3 -162.936794 -30.078839 484.525674 268.997943 -148.359847 -58.241458 -132.837410 -157.407634 -63.663851</t>
  </si>
  <si>
    <t>4 -732.442103 62.970330 1250.144448 1352.256868 -445.827861 -107.506488 -776.593205 -555.037729 -47.977170</t>
  </si>
  <si>
    <t>3 -499.082426 73.918577 1002.195342 639.408642 -287.347498 -246.134302 -98.612196 -531.685514 -52.668228</t>
  </si>
  <si>
    <t>3 -245.419146 24.042871 349.532089 178.731356 -119.036515 23.492807 -70.242991 -112.675842 -28.426933</t>
  </si>
  <si>
    <t>3 -80.948421 -9.581476 153.538403 52.514211 -24.740309 7.379174 -1.083528 -63.284228 -33.794627</t>
  </si>
  <si>
    <t>3 -7546.865980 298.636469 10840.214236 8003.408298 273.863388 -1873.003686 -6341.589847 -4290.316127 635.518744</t>
  </si>
  <si>
    <t>3 -690.547239 -5.914508 1224.658152 -134.658936 87.440825 -128.485282 -27.375650 -386.776468 61.646455</t>
  </si>
  <si>
    <t>3 -3028.720680 -948.499204 6364.725124 2174.069593 858.519517 -1405.970123 -308.800711 -3174.507864 -530.849367</t>
  </si>
  <si>
    <t>3 -239.346670 -48.150580 405.956168 256.591798 -7.708917 -9.127884 -289.847932 -153.039846 84.670990</t>
  </si>
  <si>
    <t>3 -85.576400 -11.719376 175.558952 130.155098 -50.172038 10.309847 -48.267586 -71.842842 -48.446081</t>
  </si>
  <si>
    <t>4 -293.155017 -74.250173 263.997800 758.725682 -92.140070 -57.492984 -266.903762 -182.469988 -56.319577</t>
  </si>
  <si>
    <t>3 -2034.391035 354.625970 4228.075123 2361.539865 -1086.172478 -267.050122 -977.813788 -1455.997508 -1122.831670</t>
  </si>
  <si>
    <t>3 -186.500101 -22.722939 181.074294 1.064748 -20.412614 25.710789 -58.849053 -40.552644 121.183873</t>
  </si>
  <si>
    <t>3 -38.120605 1.150172 43.817281 34.806580 6.084639 -4.974049 -22.028353 -49.996134 29.259283</t>
  </si>
  <si>
    <t>3 -296.063743 9.253789 892.349527 155.482668 -163.693391 -126.264516 -287.600280 -247.963308 64.497280</t>
  </si>
  <si>
    <t>3 -3329.238007 263.373989 7415.435519 4596.336719 -2366.711190 211.238095 -2953.445420 -2582.722848 -1254.289786</t>
  </si>
  <si>
    <t>3 -449.287432 -13.496447 1234.516897 599.946981 -294.849815 -100.717592 -400.751826 -392.677118 -182.688280</t>
  </si>
  <si>
    <t>4 -666.273566 96.069173 555.297377 1083.435500 -121.248762 -127.947499 -189.761062 -464.632170 -164.942222</t>
  </si>
  <si>
    <t>3 -77.778583 -6.432589 135.268840 115.741352 -36.695235 0.044226 -53.863728 -63.692402 -12.593011</t>
  </si>
  <si>
    <t>3 -378.851569 25.788796 1022.563609 780.811654 -403.301034 -134.545804 -130.746416 -478.357121 -303.363194</t>
  </si>
  <si>
    <t>3 -162.864201 8.383659 280.643064 212.005350 -80.108560 -20.798181 -67.788655 -107.524874 -61.949740</t>
  </si>
  <si>
    <t>3 -462.899594 -170.076100 1196.536539 464.611189 -285.412249 73.527834 -365.658149 -136.080444 -314.556941</t>
  </si>
  <si>
    <t>3 -307.093711 5.407544 402.025172 237.603389 -111.216912 -17.555144 -61.398066 -105.271360 -42.502269</t>
  </si>
  <si>
    <t>3 -2283.437441 453.792167 4104.112903 2515.117923 -1229.334230 -318.927600 -481.415948 -1716.958491 -1042.962741</t>
  </si>
  <si>
    <t>3 -956.989482 83.640703 1501.937000 941.164599 -422.388755 151.913297 -299.483274 -513.212517 -486.589079</t>
  </si>
  <si>
    <t>5 -83.089534 -60.405617 30.772374 -59.900579 111.796905 34.899737 72.349840 0.603252 -47.027665</t>
  </si>
  <si>
    <t>3 -419.657124 68.873650 618.451335 451.162549 -151.418622 31.986367 -84.044447 -310.413523 -204.942612</t>
  </si>
  <si>
    <t>3 -4154.612120 710.995958 6657.064664 3709.582831 -1988.622688 132.687537 -1364.457307 -2297.862927 -1404.801260</t>
  </si>
  <si>
    <t>4 -52.095874 -32.823996 73.987120 109.902328 -10.272712 -19.574950 -55.394975 -40.903776 27.176078</t>
  </si>
  <si>
    <t>3 -7974.054712 1832.216830 10939.043503 7746.678171 -2791.636622 -585.538231 -898.808208 -5193.085910 -3074.869701</t>
  </si>
  <si>
    <t>3 -21.199251 -7.069697 93.212375 2.197712 -14.010401 0.352636 -26.743748 -32.259676 5.519537</t>
  </si>
  <si>
    <t>3 -2881.612536 -179.950475 4305.687315 4038.626087 -1058.022824 -100.253583 -1673.468746 -1983.847715 -467.189856</t>
  </si>
  <si>
    <t>3 -367.050263 1.741278 500.819061 161.088144 32.108408 -81.042638 -136.980748 -195.139806 84.450571</t>
  </si>
  <si>
    <t>4 -2244.141026 41.708698 2756.959062 3048.058447 -768.944111 -421.609555 -466.823870 -1308.518781 -636.708858</t>
  </si>
  <si>
    <t>3 -228.833510 33.642282 368.235970 168.440670 -57.956692 11.059853 -152.873015 -150.916338 9.198620</t>
  </si>
  <si>
    <t>3 -508.822516 -354.510045 1264.464854 998.928433 -332.921764 -190.517274 -243.143574 -544.878252 -88.617281</t>
  </si>
  <si>
    <t>4 -11441.767276 3550.264678 6822.355098 13812.791469 -4972.658805 -975.238793 1773.993487 -5940.311542 -2629.507448</t>
  </si>
  <si>
    <t>3 -179.044883 -301.544510 677.662309 535.288673 -59.257741 -173.313804 -364.280793 -192.513071 56.993800</t>
  </si>
  <si>
    <t>3 -68.710344 9.214929 114.872665 48.525884 -19.096832 6.218151 -22.871452 -56.766899 -11.387006</t>
  </si>
  <si>
    <t>3 -1943.154967 38.252666 4089.476791 3505.624650 -1149.965623 -240.741535 -1720.933487 -1534.838145 -1043.750099</t>
  </si>
  <si>
    <t>3 -510.602275 18.906667 942.006332 800.204443 -311.693258 -169.258897 -352.240836 -397.873979 -19.454210</t>
  </si>
  <si>
    <t>3 -199.257141 27.966970 202.522423 189.515610 -58.142868 12.081935 -38.932801 -107.610847 -28.145012</t>
  </si>
  <si>
    <t>3 -742.782083 78.706928 1413.020718 696.217029 -389.035499 -159.483910 -370.942865 -438.146742 -87.559117</t>
  </si>
  <si>
    <t>3 -403.158730 -55.474480 504.734401 467.768048 -225.212615 -2.117145 -57.555731 -186.195096 -42.788980</t>
  </si>
  <si>
    <t>4 -68.581596 -16.527702 130.539573 132.579049 -31.735936 -9.367046 -92.829208 -50.166067 6.087652</t>
  </si>
  <si>
    <t>3 -380.378092 57.927405 480.187627 427.925385 -125.601472 -18.923404 -209.882098 -199.956992 -31.301950</t>
  </si>
  <si>
    <t>5 -138.102914 -1.784883 96.051056 -55.649803 144.354451 -3.863549 -31.270893 -3.415106 -6.321754</t>
  </si>
  <si>
    <t>3 -46.621824 1.702229 73.977189 42.893935 -9.875130 -11.541373 -17.418483 -35.340267 2.222661</t>
  </si>
  <si>
    <t>3 -689.732240 30.577542 1576.021166 813.376114 -379.928212 -109.416047 -534.301202 -523.871808 -182.732627</t>
  </si>
  <si>
    <t>3 -2457.626253 -25.941154 2311.269224 1964.507315 -72.288439 536.612527 -812.863629 -1002.624602 -441.071118</t>
  </si>
  <si>
    <t>3 -93.839274 9.166383 137.432952 93.553156 -29.741177 0.488820 -11.346623 -86.744180 -18.971524</t>
  </si>
  <si>
    <t>3 -129.240289 2.561389 424.030343 135.138231 -103.008339 -31.027292 -126.273244 -129.042022 -43.139236</t>
  </si>
  <si>
    <t>3 -184.101575 12.839920 475.024894 308.582788 -85.286037 -95.906931 -125.501888 -244.131755 -61.522709</t>
  </si>
  <si>
    <t>3 -105.067326 -9.975005 167.224643 52.557376 -14.584263 1.447911 -31.450273 -76.781992 16.628164</t>
  </si>
  <si>
    <t>3 -2290.972472 -195.229595 4792.789701 2042.126622 470.128628 -480.839535 -1551.671653 -1990.133286 -796.219149</t>
  </si>
  <si>
    <t>3 -311.978895 -49.477643 555.832953 10.265808 38.135732 -39.555595 -122.980649 -119.596596 39.351746</t>
  </si>
  <si>
    <t>3 -2520.225954 284.367110 3592.268199 1157.190059 -575.166261 288.123850 367.943519 -1755.712207 -838.819952</t>
  </si>
  <si>
    <t>4 -67.574200 -9.206546 57.882011 86.726002 8.372838 -11.633858 -61.577944 -20.966630 17.976663</t>
  </si>
  <si>
    <t>3 -169.070323 -101.632897 221.380564 10.906255 68.543689 -39.606759 -74.475079 -33.945684 117.897074</t>
  </si>
  <si>
    <t>3 -92.040417 -110.771964 315.512506 172.062646 -59.843320 -21.210242 -101.397928 -102.075035 -0.239998</t>
  </si>
  <si>
    <t>3 -942.676912 165.841205 2063.591317 1351.103668 -740.908936 -182.307250 -308.149602 -603.003057 -803.497561</t>
  </si>
  <si>
    <t>4 -237.754229 -132.511720 51.749342 389.817837 290.677713 -95.356551 -199.826343 -159.132118 92.333135</t>
  </si>
  <si>
    <t>3 -4768.844139 794.420743 7287.956157 4412.367159 -1693.378078 -274.207784 -2392.651433 -2763.866168 -601.851815</t>
  </si>
  <si>
    <t>3 -71.833817 4.138528 119.887530 29.235832 -16.237340 3.184419 -2.709709 -56.925182 -8.741403</t>
  </si>
  <si>
    <t>3 -838.508515 -112.773503 1161.083785 1122.738365 -131.103436 -135.171644 -520.796215 -414.286362 -131.193088</t>
  </si>
  <si>
    <t>3 -26.270231 -7.115492 88.538803 9.555739 -4.120784 -2.265645 -49.521790 -30.597673 21.796388</t>
  </si>
  <si>
    <t>3 -992.877133 -304.689647 1567.486236 377.630926 -74.860400 -230.041122 -313.200472 -299.191461 269.726774</t>
  </si>
  <si>
    <t>3 -918.867002 -130.732174 1697.641556 1140.291123 -199.134683 -208.699834 -757.495666 -699.959269 76.936301</t>
  </si>
  <si>
    <t>4 -142.574285 16.196436 117.179488 129.899749 39.933918 -70.237659 29.954166 -134.399533 14.046792</t>
  </si>
  <si>
    <t>4 -337.757109 33.037425 334.584445 386.990767 -124.249048 52.259754 -120.655331 -90.721531 -133.490890</t>
  </si>
  <si>
    <t>3 -258.974268 -18.604430 810.704844 295.490075 -150.322768 -88.905862 -207.786484 -230.073169 -151.531700</t>
  </si>
  <si>
    <t>3 -225.901856 -5.911900 443.197908 240.521916 -137.059529 73.198341 -89.931483 -209.906049 -88.209041</t>
  </si>
  <si>
    <t>3 -923.420659 120.758507 1269.911103 724.799005 -340.088931 -51.171749 -336.424281 -469.095594 4.722263</t>
  </si>
  <si>
    <t>3 -2886.292561 501.896287 5476.254947 3256.732535 -2000.213139 26.834219 -1097.808519 -1337.755029 -1939.668266</t>
  </si>
  <si>
    <t>3 -777.850171 88.056928 1319.918002 1054.973471 -359.905802 5.628139 -413.495940 -651.618515 -265.711663</t>
  </si>
  <si>
    <t>3 -1355.528862 82.879282 1844.158703 1069.805089 -214.559594 8.398263 -677.127512 -694.774420 -63.262420</t>
  </si>
  <si>
    <t>4 -1704.268298 224.129116 2365.347831 2443.950659 -793.987981 -68.636594 -972.996622 -1101.823889 -391.738604</t>
  </si>
  <si>
    <t>3 -1510.633001 213.070968 2972.248729 1214.227466 -759.113350 -161.338791 -641.158053 -1157.213988 -170.098370</t>
  </si>
  <si>
    <t>3 -165.509728 -51.365510 705.327109 146.831225 -93.677152 -127.527666 -249.392501 -138.951466 -25.740325</t>
  </si>
  <si>
    <t>4 -3224.008388 -183.088588 4011.795927 4586.354275 -1716.984604 -18.707150 -671.715305 -1538.835662 -1244.839543</t>
  </si>
  <si>
    <t>3 -152.790670 16.774344 239.590331 145.104298 -32.829033 -34.197055 -130.338105 -71.119786 19.804936</t>
  </si>
  <si>
    <t>4 -146.236951 -17.997879 279.946406 304.644697 -20.757809 -16.027947 -174.933264 -148.854263 -59.786634</t>
  </si>
  <si>
    <t>3 -1850.709117 -91.181460 3763.606623 2334.778174 -650.432814 -33.782654 -1493.798936 -1349.464363 -629.044033</t>
  </si>
  <si>
    <t>4 -111.316066 -19.180052 136.820603 202.800522 -43.913771 -11.501311 -86.964371 -76.472538 9.725825</t>
  </si>
  <si>
    <t>4 -4195.055249 -2446.418430 8049.414103 9506.813670 -1491.130301 -2604.480082 -1961.076903 -5383.255099 525.024091</t>
  </si>
  <si>
    <t>4 -146.582157 8.508633 177.112382 214.690062 -34.499570 -19.320378 -125.683245 -70.308800 -3.919020</t>
  </si>
  <si>
    <t>4 -1228.417134 74.924615 1701.611613 1797.041361 -335.537158 -83.764944 -200.982818 -1103.190273 -621.691114</t>
  </si>
  <si>
    <t>3 -213.953490 -56.353485 317.521123 179.977609 -20.538180 25.439832 -136.213794 -50.480719 -45.401320</t>
  </si>
  <si>
    <t>4 -3272.447844 50.506054 3414.296909 3563.485114 -915.262390 -496.218978 716.422609 -2144.379830 -916.434012</t>
  </si>
  <si>
    <t>4 -620.893844 -55.018474 829.794978 1129.808316 -294.016132 -47.634675 -612.311930 -334.667233 4.933389</t>
  </si>
  <si>
    <t>3 -601.966217 16.434421 945.426023 915.731923 -288.716121 -26.955568 -407.669768 -414.771142 -137.521192</t>
  </si>
  <si>
    <t>3 -16.201570 -5.519659 50.536670 23.406297 -7.572776 -9.984544 -32.918192 -16.994562 15.247938</t>
  </si>
  <si>
    <t>3 -95.345261 -26.102739 254.618808 150.959524 -51.297331 -40.845811 -87.088838 -79.217006 -25.682407</t>
  </si>
  <si>
    <t>4 -649.027828 -36.173325 374.616420 607.088245 370.602912 -180.542185 -78.594217 -419.255478 11.282964</t>
  </si>
  <si>
    <t>3 -247.253510 10.206335 599.737546 474.602675 -70.187010 -150.533709 -257.962683 -289.443614 -69.169143</t>
  </si>
  <si>
    <t>3 -374.644219 83.127752 413.865405 332.474269 -63.951976 -50.378409 -184.917202 -189.935082 34.353103</t>
  </si>
  <si>
    <t>3 -57.093226 1.241900 133.554229 59.584910 -9.008276 -27.410635 -32.280881 -54.007693 -14.582192</t>
  </si>
  <si>
    <t>3 -426.388441 51.531021 663.472242 578.508646 -227.820720 -36.773479 -122.929183 -294.253579 -185.348315</t>
  </si>
  <si>
    <t>3 -1224.010016 83.851622 2012.391249 1388.838912 -443.743601 -74.977534 -787.152895 -723.213743 -231.997956</t>
  </si>
  <si>
    <t>4 -5652.094107 1212.890962 4629.646715 6039.253184 186.540992 -1206.218331 -1613.430194 -2968.645711 -628.018229</t>
  </si>
  <si>
    <t>3 -2517.032700 114.247958 5500.918418 3888.851259 -794.785215 -1407.914671 -122.532581 -3028.380692 -1633.383297</t>
  </si>
  <si>
    <t>3 -168.171259 35.033515 306.178061 224.510392 -63.133799 -11.149533 -214.015049 -183.750894 74.496580</t>
  </si>
  <si>
    <t>4 -1291.296988 110.307339 1252.733619 1759.528323 -498.823334 -22.422084 -439.622904 -595.258156 -275.152626</t>
  </si>
  <si>
    <t>3 -1197.464177 263.831312 2279.162815 1305.089437 -391.975863 -419.574594 -824.138081 -937.462885 -77.488987</t>
  </si>
  <si>
    <t>3 -3112.801724 245.183360 3268.961338 2560.968282 -778.342672 349.381698 -1047.436981 -945.994538 -539.960778</t>
  </si>
  <si>
    <t>3 -78.963699 1.249568 198.001560 111.981271 -58.448804 -16.533243 -50.614924 -71.638536 -35.034054</t>
  </si>
  <si>
    <t>3 -99.371181 -0.731457 146.670203 134.593265 -5.365410 -27.589075 -119.896037 -35.604378 7.292843</t>
  </si>
  <si>
    <t>3 -2238.138937 243.531863 3531.824095 1948.127138 -498.146293 -301.756404 -1200.843635 -1120.655921 -363.967134</t>
  </si>
  <si>
    <t>3 -386.055097 3.184644 403.934193 315.568572 -12.897536 -47.625581 -105.876449 -179.051007 8.812113</t>
  </si>
  <si>
    <t>3 -125.910386 -8.632400 220.591321 129.230610 -13.773583 20.391836 -105.409051 -73.929076 -42.560135</t>
  </si>
  <si>
    <t>3 -124.062436 -10.355479 196.204099 114.626499 -67.728001 -50.616736 10.437675 -83.148808 14.641698</t>
  </si>
  <si>
    <t>3 -82.595938 9.979516 193.240572 87.265167 -38.152447 -17.628971 -97.654956 -71.403490 16.949245</t>
  </si>
  <si>
    <t>4 -5206.216050 580.230896 3720.118490 10339.252052 -982.685242 -493.051957 -3063.522602 -3389.644201 -1504.533065</t>
  </si>
  <si>
    <t>3 -18051.418436 -3573.287761 35530.270789 28709.964916 -8421.286053 -87.410348 -21305.447640 -12153.317211 -648.454189</t>
  </si>
  <si>
    <t>3 -561.550926 -175.484681 912.829842 581.936420 -100.538254 -1.927693 -484.398372 -264.082637 93.211344</t>
  </si>
  <si>
    <t>3 -54.533004 -9.362562 116.667520 64.578081 3.835579 -27.332940 -54.762676 -59.577979 20.487326</t>
  </si>
  <si>
    <t>3 -748.943224 -17.970609 1141.620619 1001.603621 -237.992998 -194.479210 -643.243155 -482.210251 181.605005</t>
  </si>
  <si>
    <t>4 -165.080145 16.141395 187.954766 276.363991 24.541735 -73.738117 -144.134692 -143.671183 21.618788</t>
  </si>
  <si>
    <t>3 -821.645483 166.421040 1391.595459 377.402180 -122.624869 -77.496165 -116.901875 -533.400020 -263.363471</t>
  </si>
  <si>
    <t>3 -352.601050 -1.853450 1040.567796 338.588803 -252.095256 -125.378513 -38.862941 -327.626099 -280.741832</t>
  </si>
  <si>
    <t>4 -1547.274576 139.567170 1066.180703 2634.409650 -642.722621 37.663991 -515.122410 -585.365903 -587.344723</t>
  </si>
  <si>
    <t>3 -74.032655 1.437577 94.303515 66.548328 -13.245789 -4.432719 -33.552693 -38.648998 1.622026</t>
  </si>
  <si>
    <t>3 -389.851948 50.941115 450.510352 336.218039 -127.803408 -19.708815 -9.690367 -217.984069 -72.634167</t>
  </si>
  <si>
    <t>3 -2156.538185 -266.985197 2183.978906 1980.541243 -85.483505 -44.405282 472.277603 -1088.942449 -994.475089</t>
  </si>
  <si>
    <t>3 -50.830823 1.317592 91.122466 11.651935 5.201406 6.376553 -15.829327 -53.951313 4.940952</t>
  </si>
  <si>
    <t>3 -208.178480 -80.419484 421.393533 209.489863 -113.304819 7.620004 -96.732503 -124.509437 -15.361211</t>
  </si>
  <si>
    <t>4 -1301.851267 154.265357 1576.759738 1888.939376 -296.020646 -173.407668 -688.799898 -849.547627 -310.357817</t>
  </si>
  <si>
    <t>3 -645.791050 -43.158843 1071.970632 757.694094 -199.912322 -15.138910 -423.564666 -365.729001 -136.377790</t>
  </si>
  <si>
    <t>4 -273.868314 -23.817746 353.595640 471.466236 -102.980822 -48.813773 -218.663702 -135.773233 -21.147916</t>
  </si>
  <si>
    <t>3 -34.962498 -7.073063 42.976767 23.149237 8.616603 -8.620488 -20.488392 -33.160145 29.561172</t>
  </si>
  <si>
    <t>3 -6235.006478 -2387.188530 12454.806291 10619.339285 -1443.909754 -2783.365708 -2114.652190 -6097.018095 -2013.061826</t>
  </si>
  <si>
    <t>3 -102.293683 -23.456707 129.750367 112.097835 -25.624550 -5.057827 -59.356737 -44.305672 18.245166</t>
  </si>
  <si>
    <t>3 -68.363271 -25.475570 102.554084 63.646651 -8.046101 -37.863560 -18.614427 -59.359922 51.521507</t>
  </si>
  <si>
    <t>3 -318.462694 39.717437 575.557866 368.318782 -164.376796 -30.980098 -157.080905 -199.588806 -113.106479</t>
  </si>
  <si>
    <t>3 -237.448441 39.897127 281.873981 189.778921 -59.717501 -27.245577 21.779733 -169.613049 -39.309565</t>
  </si>
  <si>
    <t>3 -1372.405587 238.055424 3284.414611 2375.405376 -1004.901443 -665.937496 -1316.255416 -1061.705478 -476.682441</t>
  </si>
  <si>
    <t>3 -44.484713 -20.310245 184.978978 46.353462 -17.205510 -31.366611 -86.087362 -66.391897 34.512906</t>
  </si>
  <si>
    <t>4 -1786.908696 -689.735327 4026.628827 5903.156324 -2040.864039 -329.596999 -3296.621768 -1359.124144 -426.956593</t>
  </si>
  <si>
    <t>3 -977.226058 -267.102226 2349.144736 1585.224443 -614.582096 -187.724380 -673.820664 -552.895164 -661.036808</t>
  </si>
  <si>
    <t>3 -3646.090392 394.606329 2866.198493 2481.827520 0.544483 546.703701 -465.442473 -2267.386526 88.986857</t>
  </si>
  <si>
    <t>3 -562.291522 -89.854817 634.628726 513.223235 -132.359993 16.428739 145.601048 -263.588333 -261.794791</t>
  </si>
  <si>
    <t>3 -438.046949 -4.069946 510.364475 347.020018 -75.329656 4.779787 -46.235533 -184.082705 -114.402348</t>
  </si>
  <si>
    <t>3 -43.078322 1.953190 80.784943 34.014053 5.902685 -16.710483 -27.336810 -58.378546 22.848219</t>
  </si>
  <si>
    <t>3 -928.061354 -126.868323 1334.470476 56.664086 97.821446 -60.295515 -601.332081 29.586766 198.001084</t>
  </si>
  <si>
    <t>3 -547.855733 71.817904 940.868348 715.216985 -230.877218 -270.799320 16.695815 -683.489792 -11.578529</t>
  </si>
  <si>
    <t>3 -47.919390 5.076886 97.627238 30.642257 -42.681701 20.651744 7.098993 -33.703883 -36.792432</t>
  </si>
  <si>
    <t>4 -242.981304 -31.325548 282.139858 616.889068 1.761598 -123.581845 -229.076901 -210.660597 -63.165057</t>
  </si>
  <si>
    <t>3 -334.382906 37.247964 976.136535 290.570201 -260.180237 -37.352067 -180.659147 -312.443321 -178.940378</t>
  </si>
  <si>
    <t>3 -852.792451 -398.137835 1166.322183 1148.768460 -124.926576 305.501596 -1300.034658 -33.459030 88.747662</t>
  </si>
  <si>
    <t>3 -673.903473 98.323590 767.032149 645.564806 -206.712727 -46.790079 -199.238326 -325.170040 -59.111840</t>
  </si>
  <si>
    <t>4 -121.683803 -16.139644 186.838302 194.662973 -22.267634 23.427134 -84.872600 -128.516106 -31.450032</t>
  </si>
  <si>
    <t>3 -1622.127111 305.917510 1915.783709 1114.390625 -525.518122 157.223093 -127.221245 -577.501141 -640.965697</t>
  </si>
  <si>
    <t>4 -176.534951 25.840304 204.551000 205.188499 -70.827826 32.895838 -22.835416 -115.070739 -83.208055</t>
  </si>
  <si>
    <t>3 -403.671056 -92.303282 854.116422 807.197684 -245.794791 -0.168074 -644.489001 -242.245125 -32.650546</t>
  </si>
  <si>
    <t>3 -26.421971 0.192406 73.188113 21.647226 -5.793986 -15.549545 -46.832151 -26.295551 25.864811</t>
  </si>
  <si>
    <t>4 -289.396944 36.725005 180.213729 235.565024 -22.648509 -18.242878 -20.749922 -107.008952 5.539527</t>
  </si>
  <si>
    <t>3 -224.523245 36.491833 282.389457 117.827662 -46.370107 26.749279 -61.425911 -86.463211 -44.677194</t>
  </si>
  <si>
    <t>3 -122.220196 1.532002 177.189250 67.406984 -22.126960 -15.268174 -8.321377 -82.072780 3.879872</t>
  </si>
  <si>
    <t>4 -620.528548 62.922794 399.210434 746.167896 -147.309208 -23.566007 -69.634421 -346.354566 -0.917023</t>
  </si>
  <si>
    <t>3 -42.713519 -9.654695 101.427080 65.426880 -16.668711 -12.650705 -18.043180 -64.863170 -2.261068</t>
  </si>
  <si>
    <t>3 -465.316477 -140.320930 852.646442 435.097252 -46.182901 -14.230080 -340.390635 -274.090237 -7.217834</t>
  </si>
  <si>
    <t>3 -429.199226 37.679909 1074.458535 608.196074 -176.206904 -44.959781 -380.777743 -510.742389 -178.451961</t>
  </si>
  <si>
    <t>3 -1552.711029 17.969878 1559.247162 1367.589468 -114.413757 -82.312721 -333.168310 -690.951799 -171.274766</t>
  </si>
  <si>
    <t>3 -1059.018915 -203.426200 1352.150888 947.555084 -155.434721 -102.635535 96.596665 -474.346889 -401.454441</t>
  </si>
  <si>
    <t>4 -1223.799514 270.752129 1182.153394 1433.428883 -308.423901 -221.550567 -89.556165 -833.026737 -209.986198</t>
  </si>
  <si>
    <t>3 -116.088230 -8.544623 296.029895 60.601675 -44.358650 -39.301974 -49.106874 -131.049316 31.816933</t>
  </si>
  <si>
    <t>3 -8.235505 -4.497534 51.351721 22.779169 -8.370258 -12.581803 -40.231420 -20.190954 19.976110</t>
  </si>
  <si>
    <t>4 -12.134967 -3.259521 42.935677 56.097340 -14.948971 -6.532116 -43.782215 -25.147776 6.771917</t>
  </si>
  <si>
    <t>3 -64.247347 7.588199 164.609870 -64.039368 35.503941 -5.644718 -52.665727 -26.568143 5.461310</t>
  </si>
  <si>
    <t>3 -22.164748 -1.404688 60.166389 42.193017 5.911211 -7.375008 -45.913552 -26.602724 -4.810338</t>
  </si>
  <si>
    <t>4 -238.722746 50.850231 261.271855 363.162332 -112.300240 -4.778113 -135.647078 -134.226347 -49.612052</t>
  </si>
  <si>
    <t>3 -190.981215 53.899981 514.348714 122.974884 -60.120056 -63.513907 -145.942975 -210.004294 -20.663249</t>
  </si>
  <si>
    <t>4 -171.728510 -15.763376 197.157558 234.854889 -56.309566 -23.929841 -161.209944 -66.369620 63.295941</t>
  </si>
  <si>
    <t>4 -920.330157 -120.798805 1017.119446 1505.800106 -265.039865 -39.691263 83.912304 -646.318379 -614.655990</t>
  </si>
  <si>
    <t>3 -170.599493 -10.513691 218.274767 196.679677 -32.423533 118.610882 -63.503615 -204.973995 -51.552677</t>
  </si>
  <si>
    <t>4 -611.798513 11.303444 251.608206 929.918735 -228.470811 131.897374 31.398775 -282.837133 -233.025120</t>
  </si>
  <si>
    <t>3 -532.275225 12.220521 935.976115 315.111650 -289.053221 3.384826 -8.317742 -131.700876 -305.351977</t>
  </si>
  <si>
    <t>3 -46.705493 -4.264231 66.661807 8.617817 -16.796336 5.790984 20.837638 -26.913191 -7.229561</t>
  </si>
  <si>
    <t>3 -250.577110 -7.775532 469.628983 189.866731 -84.893593 -44.723209 -290.050774 -108.677189 127.200248</t>
  </si>
  <si>
    <t>3 -570.648558 152.907400 995.087752 526.333285 -219.283310 -97.908538 -202.029179 -537.439574 -47.025261</t>
  </si>
  <si>
    <t>3 -116.856860 15.642812 265.807891 -16.842280 128.611920 -67.110323 -195.292181 -107.866254 93.902543</t>
  </si>
  <si>
    <t>3 -138.494622 0.818953 147.069589 77.522333 -20.950739 -5.015782 -23.865146 -40.169768 3.083211</t>
  </si>
  <si>
    <t>3 -466.635403 -0.548987 483.859107 134.868111 99.829236 -20.260595 -62.282668 -162.245150 -6.589951</t>
  </si>
  <si>
    <t>3 -313.788505 0.248149 723.567547 201.154623 33.186294 -15.502335 -145.980535 -294.561706 -188.325239</t>
  </si>
  <si>
    <t>3 -804.578428 153.125624 1138.525451 802.918978 -337.405803 -116.859723 -176.043040 -449.907278 -209.786333</t>
  </si>
  <si>
    <t>3 -499.126422 35.984084 1258.914768 866.231102 -490.721749 -69.864921 -385.875176 -366.076824 -349.468697</t>
  </si>
  <si>
    <t>4 -243.562484 -3.212442 209.537331 330.499294 -77.504509 -2.538962 -46.480675 -107.348025 -59.390899</t>
  </si>
  <si>
    <t>3 -1260.340002 -50.976688 2719.408571 1082.909847 -778.561861 -381.424965 -736.974018 -1103.261861 509.203701</t>
  </si>
  <si>
    <t>4 -583.714114 20.075858 633.957102 662.944096 -185.376924 -54.025115 -311.809439 -336.742341 154.687311</t>
  </si>
  <si>
    <t>3 -3875.211569 127.270688 9851.100946 6042.475017 -3029.888473 -612.759845 -2684.601397 -3359.765494 -2458.654825</t>
  </si>
  <si>
    <t>3 -2871.323276 -1085.178490 5350.741451 4245.645941 -127.734325 -1090.836762 -1285.044579 -1938.679945 -1197.663178</t>
  </si>
  <si>
    <t>3 -284.521213 16.087620 508.316137 350.987799 -181.842767 -19.329934 -196.643685 -111.608410 -81.450038</t>
  </si>
  <si>
    <t>3 -266.744463 38.180330 696.846176 364.924930 -209.307416 -101.487256 -242.704129 -222.322479 -57.389834</t>
  </si>
  <si>
    <t>3 -184.871454 -49.530173 477.317033 250.450178 -162.666658 -65.505111 -176.903596 -202.568811 114.275040</t>
  </si>
  <si>
    <t>3 -1337.270927 308.614110 1692.478903 791.702825 -329.091217 -235.904580 -339.271466 -408.624723 -142.652428</t>
  </si>
  <si>
    <t>3 -1241.490179 91.553222 3390.657834 1813.856565 -842.334211 -438.751264 -678.359819 -1111.721637 -983.419170</t>
  </si>
  <si>
    <t>3 -136.447395 -58.242283 317.638504 88.922964 -21.069146 1.394348 -32.829598 -54.274732 -105.094781</t>
  </si>
  <si>
    <t>3 -737.452305 -140.002314 1081.868494 794.673513 -268.342270 -65.300131 -250.834929 -467.011645 52.398620</t>
  </si>
  <si>
    <t>3 -2420.971491 258.810488 4112.612316 3215.936758 -1215.684749 -46.693467 -1646.713219 -1462.090192 -795.220026</t>
  </si>
  <si>
    <t>4 -1291.102642 168.344637 1003.592491 1460.562781 9.372517 122.679114 -324.921592 -584.245911 -564.289128</t>
  </si>
  <si>
    <t>4 -258.501886 21.510862 259.128693 427.748078 -102.430915 9.464785 -108.166844 -138.966729 -109.787634</t>
  </si>
  <si>
    <t>3 -1734.052668 115.757786 2706.881926 2406.774386 -777.864180 -383.777889 -1139.962162 -907.774255 -286.000815</t>
  </si>
  <si>
    <t>3 -407.395701 -83.763135 931.725213 329.673455 -13.268372 -47.178912 -191.590892 -322.090565 -196.114778</t>
  </si>
  <si>
    <t>3 -1293.625257 136.099119 1721.499213 1064.928806 -412.060334 162.378892 -378.204106 -805.109645 -195.922803</t>
  </si>
  <si>
    <t>3 -1053.504424 59.008047 2780.755437 1318.816034 -841.989009 -170.834234 -509.770018 -873.748781 -708.743539</t>
  </si>
  <si>
    <t>3 -116.840777 -17.335065 277.547445 198.053016 -56.378971 -54.400449 -158.371009 -89.748834 17.471101</t>
  </si>
  <si>
    <t>4 -26578.504376 2114.826177 23216.722195 35346.181033 -4187.320980 -6260.115170 -7436.515364 -15872.303189 -343.410819</t>
  </si>
  <si>
    <t>3 -624.494673 123.047228 1145.285909 778.533869 -195.632205 -104.680723 -632.554598 -423.462498 -66.054197</t>
  </si>
  <si>
    <t>4 -369.761860 130.462583 420.615774 431.639927 -118.638686 -10.470240 -285.191781 -246.432296 47.771192</t>
  </si>
  <si>
    <t>3 -162.092992 -226.313032 829.726016 394.081973 -135.723743 -105.210447 -464.637637 -273.510298 143.671609</t>
  </si>
  <si>
    <t>4 -845.852938 186.568942 811.792670 819.816460 -155.920856 219.198241 -364.635320 -501.728065 -169.251553</t>
  </si>
  <si>
    <t>4 -73.854303 4.486629 117.508778 132.226520 -29.020871 -11.869699 -106.081469 -55.856010 22.458934</t>
  </si>
  <si>
    <t>4 -68.553356 -1.328002 88.705911 101.177293 -20.853598 -7.639623 -67.587940 -44.212736 20.291205</t>
  </si>
  <si>
    <t>4 -739.947993 -150.790990 1978.068512 2098.414774 -623.133679 -134.988269 -59.985344 -1609.132862 -758.508537</t>
  </si>
  <si>
    <t>3 -340.174503 -4.415783 616.148890 495.322597 -65.055667 -101.358939 -378.436048 -328.662475 106.621142</t>
  </si>
  <si>
    <t>3 -214.960882 -7.950773 395.427769 307.698476 -38.908740 -65.750255 -235.636603 -212.309928 72.384087</t>
  </si>
  <si>
    <t>3 -823.106794 100.014865 1490.038315 1415.291082 -464.514182 -117.868519 -764.303521 -651.085814 -184.484606</t>
  </si>
  <si>
    <t>4 -75.331110 -41.672702 91.214490 174.211573 -70.722591 3.330406 1.076515 -67.907698 -14.200654</t>
  </si>
  <si>
    <t>3 -88.197691 7.142757 167.598779 167.191618 -56.055389 -29.197120 -112.335665 -78.627290 22.478113</t>
  </si>
  <si>
    <t>3 -44.269058 1.977317 150.430321 42.807615 -4.723709 -25.527009 -90.395291 -49.818437 19.516972</t>
  </si>
  <si>
    <t>3 -112.598485 -9.988444 320.635354 287.605208 -92.970907 -23.410581 -200.552274 -122.911472 -45.812206</t>
  </si>
  <si>
    <t>3 -595.004767 -134.771683 1056.208806 358.543089 -125.321009 -17.587487 -182.553302 -244.742665 -114.777335</t>
  </si>
  <si>
    <t>3 -886.993249 143.313972 1086.255985 527.762724 -183.740425 -78.809950 -219.460405 -191.601307 -196.738537</t>
  </si>
  <si>
    <t>3 -1834.056672 76.847708 2984.362705 817.725842 -278.539114 283.148850 -1020.207102 -584.637158 -444.664596</t>
  </si>
  <si>
    <t>4 -188.142395 -27.316435 247.876124 281.177719 -56.525923 -15.831455 -71.554885 -139.096045 -30.590128</t>
  </si>
  <si>
    <t>3 -141.735350 20.876291 278.947813 239.421918 -44.603059 -33.997786 -93.518119 -159.181230 -66.211920</t>
  </si>
  <si>
    <t>4 -784.998957 74.732076 892.881150 1025.778679 -326.252107 -42.343280 -185.091669 -448.532518 -206.181485</t>
  </si>
  <si>
    <t>3 -857.917815 159.089625 1330.762016 815.381522 -349.483448 45.593732 -337.423157 -527.471363 -278.536359</t>
  </si>
  <si>
    <t>3 -13715.404595 -4395.966095 26680.816403 20440.574656 -4503.920852 -2712.951415 -7302.633025 -11701.248969 -2789.484051</t>
  </si>
  <si>
    <t>4 -164.222060 2.402230 147.506824 241.171417 -76.912050 -32.817209 2.109151 -92.335995 -26.903860</t>
  </si>
  <si>
    <t>3 -24.778140 -14.187767 83.218312 6.160409 -1.088987 -2.156123 -52.120328 -17.120032 22.071944</t>
  </si>
  <si>
    <t>4 -13373.048982 3634.624091 6834.803003 20596.374389 -1535.462117 -2952.959980 1463.397423 -7290.126817 -7377.651894</t>
  </si>
  <si>
    <t>3 -482.220669 -57.850759 1279.872670 371.037172 -104.224052 -82.226625 -474.265915 -641.234452 191.104962</t>
  </si>
  <si>
    <t>3 -918.073626 234.600384 1589.577084 940.584956 -433.711782 -114.893833 -394.739615 -682.277076 -221.074090</t>
  </si>
  <si>
    <t>4 -1065.700605 93.549035 972.737524 1007.081951 -244.165049 -13.568393 221.574999 -598.123567 -373.400190</t>
  </si>
  <si>
    <t>3 -1438.740401 122.088901 2857.900102 2118.114661 -851.543246 -159.396352 -657.827085 -1159.173666 -831.432750</t>
  </si>
  <si>
    <t>3 -593.810038 -40.583232 902.451852 571.174146 76.958231 -258.689067 -185.347119 -490.916882 18.757084</t>
  </si>
  <si>
    <t>3 -6264.574679 1827.148093 6990.018291 5762.002178 -2058.691755 -251.517095 -1234.201120 -3653.725349 -1116.502534</t>
  </si>
  <si>
    <t>3 -214.655014 -39.211665 370.034257 149.774111 -17.544013 -41.026696 -6.895191 -183.279331 -17.198181</t>
  </si>
  <si>
    <t>3 -717.868699 177.382475 1591.588102 843.289596 -464.376694 -120.308839 -359.745016 -647.394925 -302.573363</t>
  </si>
  <si>
    <t>3 -2964.028827 549.766378 3212.467200 2998.463675 -765.446257 -335.512491 -942.749346 -1556.670200 -196.337361</t>
  </si>
  <si>
    <t>3 -468.587647 64.501343 582.683366 426.864529 -187.771927 -80.420985 -38.858729 -307.122640 8.706311</t>
  </si>
  <si>
    <t>4 -408.113949 -117.656759 379.789886 662.406281 -196.379485 -8.327020 41.159529 -272.751183 -80.135330</t>
  </si>
  <si>
    <t>4 -595.529631 -37.446658 959.046026 1314.536653 -41.404987 -205.185621 -571.167420 -728.168837 -94.688672</t>
  </si>
  <si>
    <t>3 -187.903962 -15.380285 340.946318 47.466389 -3.472856 -19.498781 2.005964 -97.082068 -67.083856</t>
  </si>
  <si>
    <t>3 -7.513231 -48.670880 160.330969 -173.079746 44.066562 -29.451840 -109.182830 63.366453 100.133380</t>
  </si>
  <si>
    <t>3 -785.643350 -11.365089 1644.944391 705.863733 -230.807932 -138.511819 -449.334126 -544.925769 -190.228230</t>
  </si>
  <si>
    <t>3 -432.649890 52.173575 1033.598245 399.223406 -247.233768 -83.887507 -149.736854 -353.774654 -217.715390</t>
  </si>
  <si>
    <t>3 -314.483104 -100.169242 480.280034 446.074698 -0.352554 -368.928616 77.198968 -315.281877 95.660681</t>
  </si>
  <si>
    <t>4 -2420.153411 315.078733 2962.863750 3508.453871 -1006.734239 -137.843819 -1147.473055 -1974.918400 -99.294021</t>
  </si>
  <si>
    <t>3 -838.550704 14.209886 1932.012305 1015.360897 -232.663002 -244.205295 -1070.230256 -611.581751 35.630962</t>
  </si>
  <si>
    <t>3 -657.059539 -411.093901 2054.289892 1047.885495 -328.056987 -180.423904 -906.556704 -674.213429 55.211265</t>
  </si>
  <si>
    <t>3 -2423.973857 -557.725978 4449.969357 4181.597644 -1198.725722 -98.915025 -2724.336919 -1524.615769 -103.317198</t>
  </si>
  <si>
    <t>3 -159.104744 15.883867 314.080081 285.203681 -102.079399 -22.780233 -156.294675 -116.367859 -58.540724</t>
  </si>
  <si>
    <t>3 -622.675323 -211.731771 1495.314781 94.176886 -79.514383 81.018249 -730.537346 -232.229696 206.166291</t>
  </si>
  <si>
    <t>3 -455.631028 35.725521 708.209247 462.459225 -146.318302 -70.441267 -190.735031 -329.813372 -13.464053</t>
  </si>
  <si>
    <t>4 -284.547255 18.711147 486.589138 520.110434 -179.473685 -80.385172 -51.019035 -300.514591 -129.474466</t>
  </si>
  <si>
    <t>3 -1300.194185 -123.986534 2000.468691 1998.956708 -532.994475 -51.229685 -899.423949 -964.058900 -127.553543</t>
  </si>
  <si>
    <t>4 -586.687819 -87.972619 224.011314 687.361101 -108.294617 59.972103 -301.011769 -205.587659 318.205234</t>
  </si>
  <si>
    <t>3 -12.436492 -6.967039 48.175021 26.628260 -9.625844 -4.844945 -26.347703 -19.463511 4.881761</t>
  </si>
  <si>
    <t>3 -431.653913 83.352025 614.751706 487.101287 -158.118362 -42.586247 -204.045204 -181.314194 -167.490703</t>
  </si>
  <si>
    <t>3 -17.346831 -3.704214 43.114848 31.537612 -11.287611 -7.536893 -25.899621 -21.168522 12.290774</t>
  </si>
  <si>
    <t>3 -43.850852 -1.384739 83.927558 -4.852048 -27.268671 0.063301 -9.745458 -3.927259 7.037516</t>
  </si>
  <si>
    <t>4 -12426.046675 2568.737010 11453.095220 11795.798262 -782.982048 -327.409222 -1528.351543 -5778.106533 -4974.958990</t>
  </si>
  <si>
    <t>3 -410.980258 -115.306014 1227.200059 512.308278 -375.682284 -88.405404 -92.178219 -447.788997 -209.173711</t>
  </si>
  <si>
    <t>4 -1984.438763 386.304136 2349.632495 2385.978754 -857.218040 -518.009780 -32.907741 -1424.937265 -304.422613</t>
  </si>
  <si>
    <t>3 -493.936411 54.481216 1038.174994 410.895572 -238.541547 114.257519 -240.580159 -456.989395 -187.767195</t>
  </si>
  <si>
    <t>3 -185.216767 3.984907 266.612062 228.581264 -65.251995 -3.326852 -88.917516 -125.182131 -31.286320</t>
  </si>
  <si>
    <t>3 -260.820267 11.251209 904.734957 411.563443 -214.103570 -186.543460 -302.785457 -261.398825 -101.900768</t>
  </si>
  <si>
    <t>3 -7507.221011 -364.220887 11858.859965 8888.087773 -1311.131824 -2031.541232 -2456.625775 -4780.836009 -2295.483279</t>
  </si>
  <si>
    <t>4 -610.745655 22.190298 544.307390 605.419709 -61.978237 -110.440173 131.430458 -318.849331 -201.340974</t>
  </si>
  <si>
    <t>3 -190.669174 -3.510040 571.219286 94.302003 -109.688772 -22.076056 -106.987743 -100.720963 -131.869221</t>
  </si>
  <si>
    <t>3 -161.747777 -4.601415 286.667214 165.808173 -50.743919 -22.023004 -37.293348 -103.957115 -72.111095</t>
  </si>
  <si>
    <t>3 -458.843192 48.870350 849.689385 -71.395699 -33.982646 -17.253451 -74.542102 -216.747334 -25.804795</t>
  </si>
  <si>
    <t>9 -9.187992 -10.795953 13.131579 -1.510325 20.203076 -7.446051 -20.041514 -8.092137 23.738782</t>
  </si>
  <si>
    <t>3 -63.605694 -2.676661 103.555730 47.583636 -9.033000 -10.777532 -10.414782 -50.555691 -4.077225</t>
  </si>
  <si>
    <t>3 -493.067540 129.350883 930.399327 241.637760 -92.407435 -172.498395 -350.047104 -343.942497 150.568100</t>
  </si>
  <si>
    <t>4 -48.203298 -45.655385 98.974114 161.715776 -110.656122 -1.001196 -0.488269 -69.408287 14.720906</t>
  </si>
  <si>
    <t>3 -1619.716865 -752.693645 1909.463594 1599.981218 74.566404 -229.519818 953.750303 -1561.119925 -374.749334</t>
  </si>
  <si>
    <t>3 -9253.250606 2182.560803 12618.139967 7078.974844 -2154.671040 193.072864 -1558.243100 -4460.334536 -4646.276314</t>
  </si>
  <si>
    <t>3 -1038.491738 124.157208 1295.548490 1281.875693 -415.484760 -325.803173 -4.700444 -761.949332 -155.159345</t>
  </si>
  <si>
    <t>3 -5192.186414 -849.981094 9162.451822 3718.020077 -1983.231365 -891.778706 -216.726664 -2025.305118 -1721.312251</t>
  </si>
  <si>
    <t>3 -5586.577208 -1265.718785 9289.923388 4367.216976 -1961.000004 -956.819054 -261.084814 -2302.232551 -1323.764288</t>
  </si>
  <si>
    <t>3 -314.877279 -439.201198 963.058333 56.953962 -158.679139 -131.165656 14.425322 -38.201177 47.680065</t>
  </si>
  <si>
    <t>3 -7652.432516 -1706.601601 12032.637729 4263.734315 -526.824941 -1166.247981 277.562560 -2938.561244 -2583.318306</t>
  </si>
  <si>
    <t>3 -316.317394 6.870823 804.852816 304.619182 -154.171037 -91.406969 -121.584494 -295.213282 -137.652977</t>
  </si>
  <si>
    <t>3 -77.910447 -43.729796 189.791890 138.137554 -69.607674 -18.438286 7.819951 -81.034037 -45.030509</t>
  </si>
  <si>
    <t>3 -361.440956 -188.087930 677.970289 318.529654 -72.487468 54.131252 -152.739303 -438.783600 162.903186</t>
  </si>
  <si>
    <t>3 -725.756405 10.891010 1018.285014 624.085013 -101.866801 -102.706442 -27.530615 -688.408921 -7.004641</t>
  </si>
  <si>
    <t>3 -1023.160365 116.229901 1813.199090 1009.569869 -519.170138 -144.192196 -609.361471 -420.890429 -222.229688</t>
  </si>
  <si>
    <t>4 -437.844320 -84.485217 446.708429 601.677976 -130.267865 -102.907548 -72.117706 -246.446798 25.676878</t>
  </si>
  <si>
    <t>3 -521.376621 -124.650109 1458.506814 422.802453 -161.979572 -109.288274 -472.373622 -460.935759 -30.724295</t>
  </si>
  <si>
    <t>4 -243.118925 -27.979224 401.431657 427.469177 -116.469076 -32.115508 -283.391681 -193.333251 67.503095</t>
  </si>
  <si>
    <t>4 -327.213512 -29.668696 456.079713 465.466181 -97.497274 10.120444 -283.963003 -155.150890 -38.178137</t>
  </si>
  <si>
    <t>3 -382.376903 59.850666 522.785955 492.310709 -165.885957 -17.795152 -199.029061 -216.360402 -93.503974</t>
  </si>
  <si>
    <t>3 -3140.131522 722.101281 6317.610090 3173.756626 -1416.885370 -834.583613 -1491.164062 -2775.503393 -555.238313</t>
  </si>
  <si>
    <t>3 -51.609225 -2.056705 110.482208 29.009284 -23.522415 -10.385101 -33.386501 -38.847615 20.315436</t>
  </si>
  <si>
    <t>3 -1155.324996 115.645269 2715.482154 1155.903505 -439.864454 -326.619809 20.923714 -1230.818523 -855.334717</t>
  </si>
  <si>
    <t>4 -55.953083 5.072759 55.050572 104.969608 -31.129961 -0.981025 -10.840853 -59.266005 -6.922520</t>
  </si>
  <si>
    <t>3 -178.295424 2.131738 262.126267 178.452596 -24.123159 -39.880355 -163.118720 -92.350695 55.054541</t>
  </si>
  <si>
    <t>4 -60.556986 5.558686 69.887026 94.491625 -32.721539 -1.755418 -8.242806 -57.874421 -8.786641</t>
  </si>
  <si>
    <t>3 -77.295955 -29.618923 265.813969 110.030738 -45.486674 -1.164333 -126.171572 -81.849974 -14.258916</t>
  </si>
  <si>
    <t>4 -185.341288 -23.726992 53.411454 274.052306 24.020550 35.484384 -11.874598 -162.015484 -4.013340</t>
  </si>
  <si>
    <t>3 -20.230098 -40.193568 99.773336 74.889029 -33.602326 -26.810884 -11.270877 -42.791747 0.236225</t>
  </si>
  <si>
    <t>4 -611.305638 -1521.126650 1879.800131 2928.740719 -476.191961 -515.266455 131.486393 -1264.340337 -551.822476</t>
  </si>
  <si>
    <t>3 -576.592795 118.116978 1492.334700 544.536515 -247.894691 -273.563130 -506.793035 -549.890930 -0.260344</t>
  </si>
  <si>
    <t>4 -195.244683 -288.823573 576.286054 651.648980 -181.415839 -113.779073 1.787749 -316.829973 -133.636598</t>
  </si>
  <si>
    <t>3 -1760.419012 -181.378375 3101.978541 1865.960109 168.508608 363.403237 -2507.689727 -1005.976610 -44.420878</t>
  </si>
  <si>
    <t>3 -3931.429948 892.079525 4162.745284 3201.483103 -1831.373652 -1262.972672 3116.791357 -3127.176464 -1220.194832</t>
  </si>
  <si>
    <t>3 -175.934199 -20.785429 339.381411 239.543068 -34.708584 -48.153822 -98.260408 -165.494952 -35.589259</t>
  </si>
  <si>
    <t>4 -631.333751 72.538359 634.530235 999.435187 -307.235564 -56.339051 -307.335807 -333.966809 -70.296479</t>
  </si>
  <si>
    <t>3 -1050.442478 144.163554 2209.177409 1512.197687 -767.553714 -16.241108 -823.210136 -652.060383 -556.035829</t>
  </si>
  <si>
    <t>3 -4075.544166 366.086102 5205.857455 1638.812157 -14.203998 -272.758652 -163.231932 -1916.439514 -768.632361</t>
  </si>
  <si>
    <t>3 -741.856939 31.993215 1057.691177 972.517791 -350.086886 -196.757565 8.885778 -483.316075 -299.082771</t>
  </si>
  <si>
    <t>3 -37.073799 -11.519847 82.336407 24.235972 -1.948488 1.583848 -48.213039 -14.536606 5.134771</t>
  </si>
  <si>
    <t>3 -606.389910 -71.263952 548.464484 328.117311 -7.695787 25.375638 146.586320 -362.874266 -0.329671</t>
  </si>
  <si>
    <t>3 -1674.930734 399.206544 2202.798865 2111.374935 -741.493055 -71.597831 -534.110536 -930.284842 -760.975221</t>
  </si>
  <si>
    <t>3 -203.696471 20.831471 196.214959 173.818778 -34.016543 -31.214303 -41.371815 -113.250989 32.682100</t>
  </si>
  <si>
    <t>3 -146.861605 3.192665 296.822440 128.237881 -74.747093 -44.337224 -5.245243 -151.581279 -5.481731</t>
  </si>
  <si>
    <t>3 -71.728660 -12.531479 206.605025 77.348743 -57.462329 -30.352016 -73.386601 -43.848605 5.354787</t>
  </si>
  <si>
    <t>3 -14.592534 -1.775837 53.684875 35.997821 -20.339537 -7.273018 -32.443470 -26.096347 12.837503</t>
  </si>
  <si>
    <t>3 -853.776473 -38.104760 1529.442729 583.041384 -129.027530 -211.134644 28.357424 -633.028641 -275.778687</t>
  </si>
  <si>
    <t>3 -18195.209734 779.092479 15594.182720 14660.875109 -1889.490887 1148.829163 -1218.115699 -6693.050977 -4187.369639</t>
  </si>
  <si>
    <t>3 -1696.231433 123.403462 2260.788975 1938.562876 -584.973177 -59.828201 -567.136310 -715.320759 -699.292415</t>
  </si>
  <si>
    <t>3 -76.536802 -2.294991 156.164959 71.256996 -10.788410 -1.131671 -52.777462 -66.392710 -17.500812</t>
  </si>
  <si>
    <t>3 -8532.634095 1024.644729 18040.327892 10533.881351 -6598.819730 -2918.824529 516.832740 -8452.711958 -3612.751260</t>
  </si>
  <si>
    <t>3 -329.002452 -22.030462 578.265450 523.987896 -158.560825 -12.695240 -252.534656 -229.726331 -97.708110</t>
  </si>
  <si>
    <t>3 -880.118916 76.039730 1426.698983 893.728204 -396.980348 62.506259 -321.221769 -529.193187 -331.463528</t>
  </si>
  <si>
    <t>3 -3245.625227 -500.715386 6675.871762 2272.272113 -1123.664785 -65.178353 -1121.675528 -1972.972789 -918.343332</t>
  </si>
  <si>
    <t>3 -446.210825 -103.231167 974.890632 450.297876 -100.416762 -7.651442 -457.328940 -224.477459 -85.880390</t>
  </si>
  <si>
    <t>3 -1880.503866 227.984494 2887.148346 2261.305776 -847.230545 146.630620 -906.092234 -1351.049982 -538.210898</t>
  </si>
  <si>
    <t>4 -1183.060214 118.770303 1552.747857 1668.707898 -400.535536 384.663199 -825.004122 -831.259961 -485.038239</t>
  </si>
  <si>
    <t>3 -770.241946 -354.434316 1432.243690 1097.304665 -405.771712 -246.269910 248.552025 -457.135457 -544.259788</t>
  </si>
  <si>
    <t>4 -190.410273 -20.667843 287.424124 310.365835 -45.318252 -51.965527 -35.142872 -135.488912 -118.796947</t>
  </si>
  <si>
    <t>3 -607.868550 -76.413577 1142.227570 846.551024 -305.008260 -94.117773 -512.524365 -491.323706 98.465466</t>
  </si>
  <si>
    <t>3 -551.248337 -79.796535 1046.220047 691.210061 -238.427139 -164.106747 -87.199306 -411.613666 -205.045314</t>
  </si>
  <si>
    <t>4 -422.932477 -73.898976 515.670835 552.634370 -115.711835 -47.549127 24.361448 -368.605797 -63.976746</t>
  </si>
  <si>
    <t>3 -14.276303 -9.061160 72.954905 37.261895 -18.243458 -6.349990 -40.470117 -33.075680 11.259203</t>
  </si>
  <si>
    <t>3 -1194.715369 11.613182 2308.530229 740.293846 -172.628535 117.152877 -1116.497686 -808.557285 114.790871</t>
  </si>
  <si>
    <t>4 -88.289337 3.131275 54.962354 106.383688 -21.370789 2.024131 -24.818099 -38.688338 6.664155</t>
  </si>
  <si>
    <t>3 -105.763693 0.877955 279.145187 113.070864 -46.859560 -52.670728 -23.557803 -115.848444 -48.395194</t>
  </si>
  <si>
    <t>3 -42.235190 -11.133630 118.002087 15.763029 1.511682 -9.435461 -8.050759 -53.213622 -11.208813</t>
  </si>
  <si>
    <t>3 -635.154738 -527.222523 1703.956038 976.166528 -346.371441 -292.748903 -502.242606 -374.436064 -1.966192</t>
  </si>
  <si>
    <t>3 -63.104735 -6.899165 138.408622 61.518850 -3.401989 -29.597715 -72.250324 -43.584989 18.909996</t>
  </si>
  <si>
    <t>3 -71.649439 3.426271 161.997184 69.545375 -40.178268 -28.374558 -11.067656 -82.949360 -0.750418</t>
  </si>
  <si>
    <t>4 -9079.522563 2029.877624 11654.054509 12638.393084 -2778.432217 -1870.003403 -2607.884522 -6286.653273 -3699.892107</t>
  </si>
  <si>
    <t>3 -2582.374997 311.334017 4139.723731 2408.843995 -1161.816714 284.242775 -1213.290307 -1558.311519 -628.366224</t>
  </si>
  <si>
    <t>3 -479.749664 23.124233 898.217698 688.215508 -231.591123 -130.260048 -136.324306 -451.651296 -179.984502</t>
  </si>
  <si>
    <t>4 -41841.824114 8354.474448 61190.923101 63067.488017 -21566.342712 -8674.332505 -14378.855464 -27345.240814 -18806.585970</t>
  </si>
  <si>
    <t>3 -517.590296 -33.596525 1938.425454 -105.340447 77.711200 -351.184525 -528.178073 -546.273687 66.015693</t>
  </si>
  <si>
    <t>4 -9815.534858 2253.381079 9803.771624 14988.525291 -3906.627759 -2076.233885 -2085.154452 -5396.440419 -3765.762107</t>
  </si>
  <si>
    <t>3 -372.347571 -76.183111 617.509195 322.549385 4.723366 -128.134403 -145.448548 -344.842630 122.166468</t>
  </si>
  <si>
    <t>3 -237.233292 -12.578150 600.692173 213.356683 -35.416491 -117.130819 -103.570988 -260.970114 -47.153453</t>
  </si>
  <si>
    <t>4 -322.768163 14.278903 298.357751 514.141542 -170.366029 11.068969 -165.593993 -322.264409 143.142882</t>
  </si>
  <si>
    <t>3 -212.570049 -17.029255 392.370942 283.004339 -113.024530 -47.675630 -45.011485 -166.191439 -73.875525</t>
  </si>
  <si>
    <t>3 -594.027131 -65.087826 1512.620593 406.847951 -2.504494 -348.299909 -318.312812 -442.852329 -148.400275</t>
  </si>
  <si>
    <t>4 -1237.736565 -586.252500 1849.008230 2442.535672 -700.370498 -318.223711 99.540137 -1427.704675 -120.830055</t>
  </si>
  <si>
    <t>4 -3325.805203 670.346245 4222.947964 5694.701205 -1875.078162 -499.929512 -1316.204492 -2060.167879 -1510.833123</t>
  </si>
  <si>
    <t>3 -773.503606 -88.178445 823.251330 536.430589 23.527309 -73.145094 -17.307008 -376.481561 -54.607735</t>
  </si>
  <si>
    <t>3 -635.034198 97.903033 1149.689192 372.980763 -129.770671 -126.517040 -437.977227 -369.525797 78.242577</t>
  </si>
  <si>
    <t>4 -477.240265 -11.337686 706.275440 851.870028 -227.670382 -8.715007 -561.435213 -278.451846 6.698604</t>
  </si>
  <si>
    <t>3 -673.967648 -23.914637 1955.750660 1159.459306 -577.653024 -162.430532 -578.720293 -672.612700 -425.917438</t>
  </si>
  <si>
    <t>3 -127.889162 -7.192248 154.229235 143.021597 23.145841 -15.689223 -91.004521 -72.197891 -6.425205</t>
  </si>
  <si>
    <t>3 -104.047446 -47.910175 180.439512 114.382791 10.278085 5.945261 -93.963454 -76.728843 11.601893</t>
  </si>
  <si>
    <t>3 -60.216901 -3.122082 139.614632 80.078759 -22.052975 -26.206876 -27.035378 -81.647415 0.586652</t>
  </si>
  <si>
    <t>3 -497.956336 82.029260 682.696380 536.846362 -8.131219 102.012966 -391.478196 -410.174618 -95.848849</t>
  </si>
  <si>
    <t>3 -530.500817 86.596466 1414.327837 816.245386 -385.967445 -198.260658 -344.561965 -512.169199 -345.716319</t>
  </si>
  <si>
    <t>3 -92.196975 -9.699949 236.011728 122.277595 -47.399442 -31.444639 -46.220589 -86.571920 -44.756770</t>
  </si>
  <si>
    <t>3 -1030.086151 -187.399545 2309.524362 1071.842392 -379.522667 -163.641082 -618.307598 -552.289936 -450.137799</t>
  </si>
  <si>
    <t>3 -1764.377344 -151.821025 6099.862999 1223.111921 -1835.356320 -583.172373 -1556.631790 -2342.282672 910.639211</t>
  </si>
  <si>
    <t>4 -1294.870883 -151.847784 1916.628024 2295.059387 -510.143177 -93.367023 -1118.758263 -1016.156046 -26.561624</t>
  </si>
  <si>
    <t>3 -114.213760 -0.061551 276.510652 123.651563 -48.927057 -50.297358 -11.758784 -118.442719 -56.462562</t>
  </si>
  <si>
    <t>3 -86.112121 -7.321618 173.336529 120.452573 30.673536 -41.805614 -51.267371 -99.932552 -38.024039</t>
  </si>
  <si>
    <t>3 -108.902629 -2.972713 253.933225 107.393913 -34.579772 -39.751387 -33.322664 -102.512677 -39.287117</t>
  </si>
  <si>
    <t>3 -93.749097 -41.580003 221.456487 140.818479 -55.727715 -14.485158 -47.485335 -75.752175 -33.497755</t>
  </si>
  <si>
    <t>3 -205.624137 -22.008750 691.002516 371.724216 -194.366582 -75.020305 -212.910461 -230.590859 -122.207618</t>
  </si>
  <si>
    <t>3 -475.618636 -10.091822 840.055783 420.910017 -172.096918 -15.031366 -198.986902 -273.211484 -115.935602</t>
  </si>
  <si>
    <t>3 -442.802546 136.341841 750.521576 202.514701 55.259415 -126.172714 -94.778308 -333.609413 -147.277454</t>
  </si>
  <si>
    <t>4 -4225.018096 -405.447291 3660.661313 6413.662880 -2425.518828 429.976517 -1035.097834 -1619.824986 -793.399292</t>
  </si>
  <si>
    <t>3 -5243.344847 996.110481 8044.650180 4406.233151 -2555.704164 250.099901 -564.681657 -3009.835686 -2323.540193</t>
  </si>
  <si>
    <t>3 -284.542710 -23.887785 788.967959 -26.783545 46.267067 -102.711431 -441.386084 -236.887305 280.958381</t>
  </si>
  <si>
    <t>3 -387.705449 -175.638332 1213.509679 374.964725 -217.901545 -111.202190 -140.402202 -415.900353 -139.729258</t>
  </si>
  <si>
    <t>3 -1666.884470 157.606414 3470.736025 1296.584229 -770.107158 -143.545605 -492.465244 -1110.330074 -741.609299</t>
  </si>
  <si>
    <t>3 -74.875254 -0.613736 137.525542 122.550871 -44.321617 -17.314822 -41.715612 -63.593988 -17.641998</t>
  </si>
  <si>
    <t>3 -42.392121 -8.969864 68.485802 25.021258 -6.460840 1.303626 -18.960935 -24.331951 6.304322</t>
  </si>
  <si>
    <t>3 -5235.417773 363.618437 10676.543604 6352.299830 -1954.946277 -1535.827878 -1712.491399 -4311.898038 -2641.920968</t>
  </si>
  <si>
    <t>3 -43.991846 -2.560427 58.224575 53.933816 8.477918 -25.854314 0.639411 -35.241102 -13.628619</t>
  </si>
  <si>
    <t>3 -8859.522260 -2284.872322 18104.020602 5849.558571 -2779.132581 -471.251447 -2128.104815 -3702.153325 -3728.679108</t>
  </si>
  <si>
    <t>3 -815.405300 193.253467 1403.868772 701.599037 -279.077438 -67.741271 -276.358533 -456.087678 -404.057478</t>
  </si>
  <si>
    <t>4 -235.159947 -132.675820 216.678186 324.284405 55.858040 -49.354184 -204.290608 39.527594 -14.874880</t>
  </si>
  <si>
    <t>3 -132.368627 29.910597 246.003448 113.786951 -52.885669 -12.919103 -51.278550 -81.076808 -59.173407</t>
  </si>
  <si>
    <t>4 -1640.556262 -182.879542 1510.598705 1557.594910 -493.189498 -284.407135 -106.223009 -145.788740 -215.157212</t>
  </si>
  <si>
    <t>4 -590.874583 110.352297 923.096562 1156.754121 -459.913222 -45.217074 -625.469793 -355.304065 -113.428877</t>
  </si>
  <si>
    <t>3 -336.823519 57.114370 573.887734 181.172856 -44.505409 -67.902733 -273.702324 -160.875322 71.627546</t>
  </si>
  <si>
    <t>3 -783.829460 -270.112521 1734.297374 1163.730430 -472.606364 -64.480289 -359.344244 -689.078639 -258.597762</t>
  </si>
  <si>
    <t>4 -5547.632761 1330.715417 6314.089097 7484.994543 -1927.938977 -706.244556 -988.576611 -3913.078990 -2046.362771</t>
  </si>
  <si>
    <t>3 -1812.887663 76.718192 2982.461707 1541.335063 -626.835498 -52.674040 -60.340359 -1099.789745 -948.002920</t>
  </si>
  <si>
    <t>3 -310.486392 4.171012 419.844785 330.576819 -108.337971 88.698808 -77.300936 -170.329815 -176.837869</t>
  </si>
  <si>
    <t>3 -968.294905 124.055261 1977.799555 1298.502111 -560.947808 -168.895748 -499.695273 -707.239727 -495.290622</t>
  </si>
  <si>
    <t>3 -213.784329 10.802572 349.410899 210.250433 -101.383263 -7.521115 -84.589967 -127.295247 -35.891566</t>
  </si>
  <si>
    <t>4 -437.329926 15.694020 613.683936 638.099712 -146.110112 147.629845 -356.364014 -287.115784 -188.191474</t>
  </si>
  <si>
    <t>4 -1726.535638 285.466839 1636.933267 1860.225574 -377.250445 97.113735 -529.776637 -875.980324 -370.217670</t>
  </si>
  <si>
    <t>4 -1272.120671 100.754609 1520.661148 2228.412367 -507.076834 375.518322 -1185.030443 -785.333397 -475.797129</t>
  </si>
  <si>
    <t>4 -258.063401 -27.214217 301.912968 386.443200 -130.513333 -4.955029 4.574671 -197.819157 -74.367020</t>
  </si>
  <si>
    <t>3 -157.480352 5.356627 242.919481 161.043914 -37.064844 29.965615 -65.671545 -121.211951 -57.858731</t>
  </si>
  <si>
    <t>3 -532.704075 47.633186 401.387924 253.727158 88.342863 -84.821975 47.825856 -266.612832 45.214376</t>
  </si>
  <si>
    <t>3 -99.756238 24.209208 116.695011 93.569999 -23.305534 -14.711206 -43.159891 -61.226242 7.683897</t>
  </si>
  <si>
    <t>3 -75.806257 -13.957207 189.670524 128.378164 -34.215349 -44.035670 -142.725924 -68.449448 61.140302</t>
  </si>
  <si>
    <t>3 -1366.153728 36.988757 3231.279922 2014.599752 -860.923680 -254.392635 -939.182670 -1120.871242 -741.353279</t>
  </si>
  <si>
    <t>3 -654.925309 -146.656824 2151.413794 1101.527938 -586.373028 -246.340499 -659.281736 -446.176258 -513.200493</t>
  </si>
  <si>
    <t>3 -186.945836 2.263012 450.294787 388.613873 -101.301514 -85.110833 -157.839696 -170.797766 -139.176625</t>
  </si>
  <si>
    <t>3 -863.506261 158.281643 1108.435580 784.440428 -231.862172 29.839551 -292.317281 -482.713585 -210.607483</t>
  </si>
  <si>
    <t>3 -2194.068203 384.828550 2564.469324 2533.815852 -646.662105 -49.540512 -1241.990587 -938.189738 -412.692551</t>
  </si>
  <si>
    <t>3 -1410.733533 317.445466 3376.385621 1448.469358 -798.805781 -414.211697 -537.126457 -1199.576489 -781.859190</t>
  </si>
  <si>
    <t>3 -466.508070 91.047846 681.629678 565.639028 -104.459205 -89.565530 -540.628940 -314.989055 177.825710</t>
  </si>
  <si>
    <t>3 -603.246466 27.146862 1389.566691 913.039404 -418.169943 -144.957265 -378.152315 -465.814462 -319.417643</t>
  </si>
  <si>
    <t>3 -5309.549380 -614.682835 7237.776163 3090.509757 -397.278319 -741.537470 -337.436004 -1768.485600 -1159.355178</t>
  </si>
  <si>
    <t>3 -185.850467 -3.482907 533.654563 125.358795 -57.271488 -90.009161 -140.370550 -116.301323 -65.729601</t>
  </si>
  <si>
    <t>3 -2181.273246 450.794186 2944.816630 1992.583813 -744.226310 -395.652607 -520.772099 -1091.316152 -454.988495</t>
  </si>
  <si>
    <t>4 -156.843760 28.224258 159.034692 179.919342 -50.580067 -24.332790 4.962541 -105.035347 -35.350005</t>
  </si>
  <si>
    <t>3 -1247.027302 127.125247 2837.598534 1453.123256 -524.911855 218.783563 -1649.177544 -1167.538611 -47.982091</t>
  </si>
  <si>
    <t>3 -247.672414 32.748174 321.526089 312.789990 -96.338652 -28.417004 -152.601870 -131.299127 -10.737844</t>
  </si>
  <si>
    <t>3 -155.046445 14.806039 310.644083 98.524062 -55.042867 3.625064 -55.162114 -114.076010 -48.274724</t>
  </si>
  <si>
    <t>3 -4169.218023 357.645504 8739.462993 5995.876132 -2605.501813 -950.824363 -1591.168913 -3801.919870 -1974.378563</t>
  </si>
  <si>
    <t>3 -1232.514445 -139.080677 2964.760406 886.588693 -632.638267 -203.744167 -699.452520 -791.185430 -152.756954</t>
  </si>
  <si>
    <t>4 -103.766982 -5.309419 160.324215 168.191302 -50.369487 -20.859805 -87.608484 -74.996476 14.393724</t>
  </si>
  <si>
    <t>3 -935.898035 -137.836596 1692.297483 1086.974503 34.026985 -296.171683 -937.125607 -607.476912 101.190502</t>
  </si>
  <si>
    <t>4 -134.790644 -22.745154 139.480042 224.239873 -58.647881 30.442021 -103.059246 -84.558786 9.638757</t>
  </si>
  <si>
    <t>3 -685.556361 -372.306346 1860.995270 -66.261062 37.638908 -155.870980 -61.276716 -616.799282 59.419363</t>
  </si>
  <si>
    <t>3 -3504.679646 846.271036 5862.994353 2455.702903 -1437.767104 -293.397227 -667.135381 -1819.769289 -1442.239712</t>
  </si>
  <si>
    <t>3 -2354.432010 357.435373 3248.771529 2837.325173 -993.895200 -429.799951 -3.645302 -1789.345443 -872.440006</t>
  </si>
  <si>
    <t>4 -3037.343206 299.927083 3364.475568 3830.175787 -1305.500256 -706.265306 694.630472 -2182.199963 -957.925457</t>
  </si>
  <si>
    <t>3 -221.636413 -5.236677 347.021738 345.817059 -107.571037 -12.691222 -151.066419 -151.309652 -43.330269</t>
  </si>
  <si>
    <t>4 -223.667111 -25.150599 285.151297 398.035065 -94.049687 -140.094621 -58.030879 -134.830845 -7.367241</t>
  </si>
  <si>
    <t>4 -105.120788 -77.568068 202.286375 207.288302 137.845051 -168.659392 -86.216611 -205.055364 95.199964</t>
  </si>
  <si>
    <t>4 -917.920154 -167.677723 963.914787 1037.674579 316.212540 -240.584613 -593.407922 -661.477429 263.244322</t>
  </si>
  <si>
    <t>3 -83.555525 -6.698050 131.916023 94.424713 -20.623410 -12.126457 -34.194377 -65.333191 -3.810558</t>
  </si>
  <si>
    <t>3 -236.029178 19.737201 410.784056 225.283126 -82.124750 -0.405432 -52.394500 -203.940261 -80.911923</t>
  </si>
  <si>
    <t>3 -24.744402 -12.869881 55.820182 21.825312 -11.194547 -5.208065 -5.443499 -28.064873 9.879497</t>
  </si>
  <si>
    <t>3 -8747.098445 1696.181573 13977.488440 13663.682872 -4531.984832 -2214.915971 -3664.642087 -6129.061461 -4049.708762</t>
  </si>
  <si>
    <t>3 -2078.575490 261.386595 3478.026642 2284.838945 -1014.005514 -330.331869 -654.514669 -937.630281 -1009.206531</t>
  </si>
  <si>
    <t>4 -88.345150 -9.240959 117.545850 156.526049 -64.007826 -3.363233 -76.287487 -65.920547 33.092839</t>
  </si>
  <si>
    <t>4 -80.346993 3.157593 84.294014 124.564410 -37.356228 -2.805134 -42.852233 -57.460540 8.804344</t>
  </si>
  <si>
    <t>4 -66.669941 -1.096220 119.124600 135.835615 -42.248664 -9.255154 -25.714935 -75.617909 -34.358294</t>
  </si>
  <si>
    <t>3 -18.320762 -22.724534 85.601230 44.549696 -28.229210 -10.481996 -4.032221 -32.602150 -13.760650</t>
  </si>
  <si>
    <t>4 -368.980623 14.090396 433.779211 526.441620 -90.317780 -6.955971 -229.068951 -262.298496 -16.694744</t>
  </si>
  <si>
    <t>3 -1084.772519 -75.432823 2181.315843 1049.405199 -544.253479 -214.600291 15.818897 -819.658502 -507.834756</t>
  </si>
  <si>
    <t>3 -260.915782 5.937564 496.256469 340.438006 -156.457952 19.449771 -116.395097 -207.433057 -120.881185</t>
  </si>
  <si>
    <t>3 -81.655918 14.091851 139.287614 69.155747 -23.207623 -26.045163 -32.847532 -60.056373 1.276381</t>
  </si>
  <si>
    <t>3 -6839.519848 2231.213707 11114.833664 2816.887594 -1012.894805 -1446.799131 -3668.689195 -3672.185908 477.048920</t>
  </si>
  <si>
    <t>4 -8214.550927 140.556128 8082.631458 9678.698461 -1734.549064 -2358.570254 -2477.182724 -2862.183304 -254.995498</t>
  </si>
  <si>
    <t>4 -64.158775 4.805972 26.897439 127.257340 -26.859460 1.213857 -13.856335 -61.740595 6.440025</t>
  </si>
  <si>
    <t>4 -96.937170 14.995353 91.870393 167.141246 -38.742890 2.255142 -71.963464 -47.843238 -20.776146</t>
  </si>
  <si>
    <t>4 -135481.114946 20251.991985 67659.384312 127134.869352 -36905.311471 -180.402579 1510.127868 -28329.948757 -15660.573476</t>
  </si>
  <si>
    <t>4 -4540.997701 863.813222 3627.256791 4441.024984 -957.029338 -16.730176 -404.494582 -2262.051029 -750.852848</t>
  </si>
  <si>
    <t>3 -1905.138464 337.288232 2062.093552 1977.628455 136.504352 -426.001251 -900.626084 -937.900203 -343.902261</t>
  </si>
  <si>
    <t>4 -122.756096 -25.059659 135.660665 187.676735 -44.961126 -43.219961 -52.150461 -61.011100 25.818775</t>
  </si>
  <si>
    <t>3 -80.131341 3.128771 217.561271 96.376834 -57.538860 -17.347429 -47.749112 -83.007992 -31.292992</t>
  </si>
  <si>
    <t>3 -545.158124 -86.219377 1494.396936 815.802863 -269.096536 -265.670607 -836.795691 -523.270648 215.998975</t>
  </si>
  <si>
    <t>4 -119.677361 14.493933 107.532453 145.744908 -43.386841 -3.960243 -24.273378 -87.176353 10.701888</t>
  </si>
  <si>
    <t>3 -361.602259 -42.553186 644.365300 350.871920 -149.895578 30.871491 -186.753544 -178.201173 -107.110480</t>
  </si>
  <si>
    <t>3 -539.727518 70.280856 818.909961 515.146910 -134.247626 -133.625005 19.439567 -319.550782 -296.633022</t>
  </si>
  <si>
    <t>3 -582.311369 75.093944 1086.075524 611.019028 -200.501053 -22.285783 -345.329101 -511.345820 -110.421349</t>
  </si>
  <si>
    <t>3 -1210.876310 0.967018 1664.405617 1371.481045 -416.516154 -103.115969 -693.136761 -702.318906 89.089772</t>
  </si>
  <si>
    <t>3 -271.487614 -48.097167 493.396191 490.434544 -195.340481 -59.993250 -284.424513 -266.100446 141.608933</t>
  </si>
  <si>
    <t>3 -569.247994 81.380449 757.501560 542.030190 -124.333161 -98.719698 -306.334032 -236.451967 -45.828997</t>
  </si>
  <si>
    <t>3 -330.201322 -39.782132 1320.637959 223.723467 -375.849346 -119.806161 -361.533539 -489.236890 172.041935</t>
  </si>
  <si>
    <t>3 -1137.620599 246.625280 1373.213379 780.466032 -598.348373 -121.913290 -402.298156 -538.840960 398.709310</t>
  </si>
  <si>
    <t>3 -715.455259 61.619310 843.135372 -31.854834 500.023428 -116.235188 -626.921758 -230.437384 316.108579</t>
  </si>
  <si>
    <t>3 -336.550590 9.577922 424.889785 359.986780 31.341952 -69.945770 -348.099613 -172.457131 101.253224</t>
  </si>
  <si>
    <t>3 -88.771035 -16.927870 104.804911 64.964219 -30.228118 5.800189 -24.564091 -6.654301 -8.424634</t>
  </si>
  <si>
    <t>3 -395.496781 -22.656046 1195.315146 -136.055642 -28.106447 45.907962 -591.915179 -149.060524 82.059813</t>
  </si>
  <si>
    <t>4 -1798.748121 266.870767 1926.531779 2171.619369 -633.598302 -23.507709 -489.330493 -837.622221 -582.227623</t>
  </si>
  <si>
    <t>3 -99.657931 -20.465469 267.364271 35.889227 -7.485587 -20.456502 -179.320367 -62.694149 86.823370</t>
  </si>
  <si>
    <t>4 -62.086882 5.639852 37.747576 125.578272 -29.640026 1.886244 -12.963232 -66.872048 0.709835</t>
  </si>
  <si>
    <t>3 -531.872032 -285.631908 1150.504924 541.579801 -118.906864 -163.504207 -14.567788 -593.572662 15.955538</t>
  </si>
  <si>
    <t>4 -1508.840942 66.411938 2177.980601 2183.660521 -681.215718 17.896218 -808.288831 -901.575232 -546.046431</t>
  </si>
  <si>
    <t>3 -19.817758 -6.111212 44.547918 24.258196 -8.672992 -6.472873 -22.941380 -15.462749 10.672382</t>
  </si>
  <si>
    <t>4 -320.220482 0.425484 332.210219 666.908973 -164.707309 -23.207159 -139.367914 -209.618220 -142.426289</t>
  </si>
  <si>
    <t>3 -145.548862 -13.187476 321.284979 206.545803 -40.272030 -69.489786 -21.998916 -146.485708 -90.849784</t>
  </si>
  <si>
    <t>3 -489.260345 64.797324 914.584249 174.406904 -166.773176 -5.072916 -185.556026 -189.055969 -118.078145</t>
  </si>
  <si>
    <t>3 -1858.020397 -191.822968 2458.722965 1953.950150 -679.481879 -61.059561 -719.874253 -810.477802 -91.936944</t>
  </si>
  <si>
    <t>3 -154.035652 -53.107054 390.230971 153.512625 -37.920763 -41.180825 -182.444329 -80.420917 5.363395</t>
  </si>
  <si>
    <t>4 -2505.163496 647.263461 2482.324471 3254.770721 -1262.538933 -431.882680 468.506146 -1693.060173 -960.237049</t>
  </si>
  <si>
    <t>3 -242.034987 34.989050 312.106582 260.527637 -44.818404 -33.310767 -172.046726 -111.092073 -4.323898</t>
  </si>
  <si>
    <t>4 -386.326328 53.579773 292.330157 499.489573 -132.510920 -15.533612 2.628078 -201.307146 -112.351259</t>
  </si>
  <si>
    <t>3 -207.177791 43.818265 474.235350 82.478741 -74.876683 -61.779441 -127.843824 -153.104889 24.247359</t>
  </si>
  <si>
    <t>3 -75.507282 -16.329159 193.376107 40.140403 -17.964776 -9.520100 -110.678891 -52.439508 48.920573</t>
  </si>
  <si>
    <t>3 -55.134441 -5.153738 144.500522 26.488679 -37.188991 -21.903790 -50.833239 -12.076168 11.300024</t>
  </si>
  <si>
    <t>3 -125.634969 -35.504951 307.217005 98.173501 49.365582 -55.179830 -172.537161 -111.941673 46.040432</t>
  </si>
  <si>
    <t>4 -1522.758218 235.757951 1896.635695 2120.361944 -707.137311 -244.460456 -687.779038 -787.843065 -302.795903</t>
  </si>
  <si>
    <t>4 -557.206979 45.188432 766.733188 789.414729 -174.040973 -50.477003 -578.381179 -368.096554 126.858044</t>
  </si>
  <si>
    <t>4 -1045.239805 181.618547 1486.510860 1533.571419 -434.874608 -316.395058 -308.764099 -611.957639 -484.476478</t>
  </si>
  <si>
    <t>3 -365.683650 24.594448 1149.624901 407.606319 -258.767759 -131.607967 -360.721724 -362.300123 -102.748647</t>
  </si>
  <si>
    <t>3 -2007.919120 -306.457655 3260.780860 2098.783322 -639.768920 -372.080819 -650.741814 -1172.467141 -210.140958</t>
  </si>
  <si>
    <t>4 -61.021999 2.142444 42.215973 60.261384 -14.622190 3.229119 5.381044 -36.076368 -1.509806</t>
  </si>
  <si>
    <t>3 -264.138159 -46.003578 525.494237 89.595494 -48.107484 -53.034090 -134.623825 -116.577166 47.390676</t>
  </si>
  <si>
    <t>3 -4057.575728 27.720414 5802.863839 3658.503797 -1150.713756 64.621812 -265.218050 -2430.418666 -1649.836579</t>
  </si>
  <si>
    <t>3 -718.019043 -72.774584 1494.827351 618.930680 -241.347649 -100.320723 -38.760361 -562.418642 -380.126131</t>
  </si>
  <si>
    <t>4 -2283.970342 432.017947 2246.269856 2446.755106 -822.863341 -200.126292 -487.376701 -713.129401 -617.594578</t>
  </si>
  <si>
    <t>4 -377.887606 52.804319 193.653034 396.468190 -142.206992 40.198277 -1.905872 -79.108486 -82.015887</t>
  </si>
  <si>
    <t>3 -8129.679733 1575.237309 14519.511685 13579.980274 -4871.030849 -3064.531222 -2166.616767 -7507.124852 -3935.787297</t>
  </si>
  <si>
    <t>3 -446.345631 -20.256439 757.373740 730.040197 -227.422801 -45.602248 -387.417974 -337.455130 -22.921003</t>
  </si>
  <si>
    <t>3 -740.641693 -73.519479 1916.939129 1047.971480 -628.622705 -209.555679 -571.776882 -764.793947 23.989614</t>
  </si>
  <si>
    <t>3 -9371.225725 -1719.822160 16833.264322 8592.789725 -4365.980295 -1394.596397 146.753492 -6030.846678 -2690.461066</t>
  </si>
  <si>
    <t>3 -1903.343448 139.124760 2580.286414 2227.264675 -671.854102 -222.261702 -959.772768 -1078.918932 -110.551378</t>
  </si>
  <si>
    <t>3 -228.594352 -85.444708 1148.270793 -7.836990 285.656000 -455.791562 -1256.121495 -129.197659 729.047527</t>
  </si>
  <si>
    <t>3 -703.886938 86.296464 1208.270755 839.460302 -254.586984 -188.566179 -212.044767 -542.445852 -232.503639</t>
  </si>
  <si>
    <t>4 -2115.485211 364.245033 2159.639564 3484.438253 -952.042532 -247.608255 242.427910 -1615.684178 -1319.940438</t>
  </si>
  <si>
    <t>3 -78.801723 10.838013 146.480708 68.049301 -17.932702 5.074613 -56.197890 -81.775454 4.264306</t>
  </si>
  <si>
    <t>4 -56.692961 1.480264 84.576238 96.291036 -31.692794 -6.006864 -40.305623 -45.076102 -2.573539</t>
  </si>
  <si>
    <t>3 -352.107851 -53.341418 545.930422 115.602434 -34.328938 -26.591184 42.753218 -168.794438 -69.128706</t>
  </si>
  <si>
    <t>3 -218.248179 19.289799 488.835762 227.500863 -85.491075 -20.239917 -149.673389 -215.578005 -46.398141</t>
  </si>
  <si>
    <t>4 -482.705920 -34.534840 650.202140 997.011985 -251.390811 -55.798544 -451.854729 -255.929356 -115.005111</t>
  </si>
  <si>
    <t>3 -463.548438 -29.210983 829.081034 628.901157 -350.727123 -74.468678 -37.588418 -296.982968 -205.462066</t>
  </si>
  <si>
    <t>3 -169.663978 17.467353 271.911527 212.103364 -58.179054 6.112015 -124.144401 -154.224016 -1.384965</t>
  </si>
  <si>
    <t>4 -643.931429 23.415941 323.580526 862.205181 -159.498845 -234.689649 -141.633540 39.958247 -69.418739</t>
  </si>
  <si>
    <t>3 -303.461706 -77.591662 576.735203 310.195792 -144.886164 -14.434405 -240.853027 -58.110826 -47.597106</t>
  </si>
  <si>
    <t>3 -734.386988 132.277633 1263.407770 946.871489 -331.490793 58.783044 -297.422762 -552.800725 -485.246167</t>
  </si>
  <si>
    <t>3 -538.979845 54.791698 1394.961021 552.176125 -409.138243 -130.572822 -221.131168 -408.979641 -293.131638</t>
  </si>
  <si>
    <t>3 -479.746912 63.645903 798.432114 539.361433 -249.891056 -1.715426 -165.031852 -285.062095 -219.996112</t>
  </si>
  <si>
    <t>3 -4670.874901 1109.855970 8675.654627 7504.764874 -3449.359612 -817.488519 -3886.353291 -2781.431618 -1684.781160</t>
  </si>
  <si>
    <t>4 -63.062269 -1.496315 62.291054 85.493685 -23.559405 -2.034299 -13.544893 -38.621500 -5.466761</t>
  </si>
  <si>
    <t>3 -7293.646664 1914.999354 8291.385162 4472.070198 -1185.590637 -793.366048 -2052.808913 -3280.177540 -72.970645</t>
  </si>
  <si>
    <t>3 -2394.718014 149.492342 2989.668111 2806.145328 -673.287806 286.549239 -662.694641 -859.252325 -1641.931236</t>
  </si>
  <si>
    <t>3 -2353.129335 453.747011 2775.554676 1349.293431 -45.815606 -219.539034 -651.501465 -1107.256844 -201.387490</t>
  </si>
  <si>
    <t>4 -40.186344 -16.954061 71.867011 74.583997 -9.725009 -12.553146 -16.345591 -45.288443 -5.398424</t>
  </si>
  <si>
    <t>3 -534.739472 141.221563 658.454699 566.079786 -162.264792 -79.365029 -282.339397 -312.489747 5.433383</t>
  </si>
  <si>
    <t>3 -504.989341 100.014466 547.584320 357.828909 -65.815649 -67.190278 -212.018268 -204.295692 48.874274</t>
  </si>
  <si>
    <t>4 -560.868554 2.297024 767.766631 802.850240 -238.790583 12.011728 -266.514181 -334.768229 -183.990209</t>
  </si>
  <si>
    <t>3 -9819.597126 820.306127 16425.476460 9836.992019 -3487.717721 -1673.943094 -2770.683959 -6584.536245 -2746.452498</t>
  </si>
  <si>
    <t>3 -1716.117788 -727.835374 3637.505582 2914.164255 -1019.839678 -81.310816 -899.163934 -1331.711248 -775.738103</t>
  </si>
  <si>
    <t>4 -218.639055 6.142808 190.481997 263.815680 -106.811428 11.290517 3.901204 -93.996471 -56.185666</t>
  </si>
  <si>
    <t>3 -46.859398 -4.097632 96.225850 57.324422 -19.917294 -10.947627 -38.382722 -46.544674 13.197891</t>
  </si>
  <si>
    <t>3 -466.577276 153.541940 820.803786 410.582923 -195.930506 -90.346938 -287.986092 -342.150829 -1.943238</t>
  </si>
  <si>
    <t>3 -328.204094 -91.031563 558.624423 496.534821 -141.449886 -4.462868 -205.552059 -161.818588 -122.645101</t>
  </si>
  <si>
    <t>3 -4019.156729 -210.084952 3915.919582 2924.867293 535.492211 -220.198200 -1578.799597 -1822.282342 474.173787</t>
  </si>
  <si>
    <t>3 -505.297670 73.248356 720.981258 467.161316 -242.274171 -60.239890 -96.106894 -484.387847 126.912377</t>
  </si>
  <si>
    <t>3 -3652.171772 -791.963350 4711.653775 2862.982155 582.601946 -214.798413 -582.690424 -2094.446901 -821.231698</t>
  </si>
  <si>
    <t>3 -37.327332 -6.649141 172.839408 55.569203 -44.697826 -16.386368 -65.023252 -60.491000 2.165654</t>
  </si>
  <si>
    <t>3 -2905.702216 75.350962 6664.951695 3197.322436 -996.013602 -161.058110 -2113.161835 -2272.672774 -1489.036405</t>
  </si>
  <si>
    <t>3 -5802.659900 -495.827278 13233.643568 4464.795131 -2409.613454 -1018.516216 -1437.668312 -3982.409254 -2551.820952</t>
  </si>
  <si>
    <t>3 -439.861811 -150.452691 1081.944706 478.936137 44.362047 -33.796483 -534.286634 -285.991245 -160.864996</t>
  </si>
  <si>
    <t>3 -1025.674705 219.506658 1292.814049 1097.593665 -360.018037 -37.306397 -336.516775 -484.167764 -366.240075</t>
  </si>
  <si>
    <t>3 -126.231778 -19.033886 234.972778 102.536096 -54.358625 -11.866638 -0.394313 -100.489508 -25.136017</t>
  </si>
  <si>
    <t>3 -55.730967 -60.397387 190.839952 41.107580 -32.388714 20.255316 -56.972321 -25.086645 -21.627383</t>
  </si>
  <si>
    <t>3 -1003.003346 116.742592 2440.603088 1050.659438 -492.420168 -249.586017 -619.437168 -801.528323 -442.039633</t>
  </si>
  <si>
    <t>3 -6300.814921 2027.142024 9728.071290 3061.464721 -1429.451066 -761.753894 -1566.901548 -3184.067925 -1573.747793</t>
  </si>
  <si>
    <t>4 -91.604111 -2.436587 66.056931 153.422096 2.630186 4.060954 -86.748518 -48.658336 3.276308</t>
  </si>
  <si>
    <t>4 -117.802373 23.450230 110.574328 111.450146 -8.078352 -13.041636 -6.434201 -80.698896 -19.420733</t>
  </si>
  <si>
    <t>3 -2957.773257 267.583654 3406.836668 3146.039009 -622.775010 -235.126238 -1028.836392 -1687.976832 -288.015644</t>
  </si>
  <si>
    <t>3 -36.201572 7.927134 147.786631 27.335362 -10.157888 -41.885721 -115.395070 -59.156196 79.746028</t>
  </si>
  <si>
    <t>3 -198.480488 -4.133357 215.536973 150.500458 29.885667 -35.704395 -146.965049 -71.811150 61.167060</t>
  </si>
  <si>
    <t>3 -87.978479 7.545784 110.266008 102.600106 -31.827930 -2.859238 -30.556864 -54.675196 -12.515316</t>
  </si>
  <si>
    <t>3 -699.873647 50.844365 1187.564908 971.170812 -367.274502 -108.243991 -447.569669 -544.666475 -41.959482</t>
  </si>
  <si>
    <t>3 -250.040940 -0.017651 290.980932 280.488413 0.340299 -34.461976 -66.363713 -133.636509 -87.291464</t>
  </si>
  <si>
    <t>4 -676.661951 -176.383503 939.107732 1514.610880 -258.734583 -34.544401 -820.351127 -511.065261 24.010896</t>
  </si>
  <si>
    <t>3 -101.429682 -1.417713 158.400679 149.682434 -45.256316 -16.152461 -83.721859 -72.397042 12.290386</t>
  </si>
  <si>
    <t>3 -1916.384296 467.188142 2858.259467 1668.848593 -514.588016 -248.861672 -1257.520075 -1077.632120 20.661300</t>
  </si>
  <si>
    <t>3 -269.082529 -26.066890 538.060066 282.989485 -98.483951 -18.103315 -83.314804 -184.647949 -141.351961</t>
  </si>
  <si>
    <t>3 -1032.277036 -67.329337 2179.912907 1121.574934 -425.419674 1.695465 -351.743916 -880.817707 -545.604618</t>
  </si>
  <si>
    <t>3 -63.000886 0.891234 98.542362 72.469005 -25.520606 19.979647 -40.491994 -41.629659 -21.239506</t>
  </si>
  <si>
    <t>3 -1953.815340 265.422916 3525.967266 2316.489936 -992.461160 -235.596529 -376.446007 -1572.192425 -977.382290</t>
  </si>
  <si>
    <t>3 -119.370938 5.560488 199.999720 58.275063 -21.471940 12.246070 -59.909513 -50.704464 -24.625508</t>
  </si>
  <si>
    <t>4 -2216.333592 203.409071 2728.848436 2855.714030 -1158.946200 -555.918115 -405.090213 -1214.932793 -236.775242</t>
  </si>
  <si>
    <t>3 -806.189279 61.031454 852.999023 82.659698 71.903047 -88.236175 76.730442 -335.324114 84.411305</t>
  </si>
  <si>
    <t>3 -1550.031472 8.870814 2914.889643 1202.866874 -214.839847 -184.741786 -872.789285 -810.832686 -493.415540</t>
  </si>
  <si>
    <t>3 -87.491635 -75.802533 1131.361992 -399.515603 254.315457 -407.916675 -1000.930177 -83.257054 669.227350</t>
  </si>
  <si>
    <t>3 -53.548979 -35.563032 152.937635 99.906042 -42.236701 -11.044448 -44.426848 -70.007531 3.982830</t>
  </si>
  <si>
    <t>3 -37.575927 -4.713757 66.330877 26.394807 -5.299977 -11.061671 -22.216934 -37.508722 25.650596</t>
  </si>
  <si>
    <t>3 -321.664420 27.916487 459.436661 379.104420 -171.801913 -5.281367 -138.794905 -195.206182 -33.710629</t>
  </si>
  <si>
    <t>3 -27.902990 -2.408813 67.077865 41.870968 -17.512266 4.236311 -36.237914 -24.762802 -4.360800</t>
  </si>
  <si>
    <t>3 -1381.150770 -108.281942 4430.434421 722.328437 -1278.247705 -394.390245 -1049.626296 -1649.438089 708.353135</t>
  </si>
  <si>
    <t>3 -32.850214 -3.442009 62.639455 43.391651 -17.420472 -2.377759 -31.431725 -23.039126 4.529809</t>
  </si>
  <si>
    <t>3 -49.714927 -1.619626 116.670475 80.441066 -20.652481 0.023518 -29.736858 -70.563250 -24.848348</t>
  </si>
  <si>
    <t>3 -202.024305 34.221187 336.232049 127.608235 -36.770479 -13.787624 -188.138510 -103.499232 46.156182</t>
  </si>
  <si>
    <t>3 -504.566259 -58.498477 896.386715 757.879329 -219.698147 -8.028944 -283.019912 -401.194077 -179.264956</t>
  </si>
  <si>
    <t>3 -194.026242 1.636157 586.447721 341.670455 -173.135207 -52.246468 -216.692498 -190.043976 -103.610678</t>
  </si>
  <si>
    <t>3 -1270.700704 247.557223 1902.367565 1366.588251 -351.909116 -96.092384 -842.305508 -655.820509 -299.701929</t>
  </si>
  <si>
    <t>3 -134.298883 -20.587870 242.843410 33.443043 8.700642 -0.276427 -43.911485 -110.131977 24.217324</t>
  </si>
  <si>
    <t>3 -282.073256 19.881984 602.538094 356.775570 -166.942389 -102.977219 -155.825996 -182.719993 -88.658488</t>
  </si>
  <si>
    <t>3 -77.221045 31.617094 138.214534 39.415156 -39.323798 10.803653 -15.975728 -77.918363 -9.612714</t>
  </si>
  <si>
    <t>3 -1597.912351 126.693381 2143.586626 -159.262870 394.433398 -75.793369 40.542618 -671.879462 -200.435253</t>
  </si>
  <si>
    <t>4 -2260.297545 700.936646 2824.245461 3273.744492 -1053.685753 -250.073754 -765.926341 -1561.380382 -907.573395</t>
  </si>
  <si>
    <t>4 -7173.982647 914.097347 6641.521118 11985.529327 -2604.589651 -1598.963115 -3187.631077 -5328.541112 352.462554</t>
  </si>
  <si>
    <t>3 -95.683743 -15.591883 160.609984 105.392296 -38.191369 -17.863293 6.094708 -79.956169 -24.812169</t>
  </si>
  <si>
    <t>4 -2.284706 -31.104743 42.194569 64.077484 -3.729626 -42.471341 -13.470762 -44.958797 31.747397</t>
  </si>
  <si>
    <t>4 -44.802508 -1.996767 54.016432 60.023984 -3.142172 -21.980716 -20.383290 -39.632600 17.897045</t>
  </si>
  <si>
    <t>3 -665.786395 -250.370270 1254.766852 531.874460 92.918749 -99.426175 -562.640622 -439.016692 137.669588</t>
  </si>
  <si>
    <t>3 -152.321002 -25.375493 294.727801 173.911051 -65.427812 2.540317 -44.775823 -138.555037 -44.726110</t>
  </si>
  <si>
    <t>4 -448.952527 13.919445 309.859517 970.329078 -101.669461 -163.287550 -306.284745 -370.250818 96.327262</t>
  </si>
  <si>
    <t>3 -123.085038 2.728144 308.232348 154.386720 -67.960912 -33.292353 -91.114548 -132.421878 -17.474050</t>
  </si>
  <si>
    <t>3 -18.789719 -10.868288 99.225983 8.699792 -16.431759 -2.248067 -46.516950 -25.651699 12.580277</t>
  </si>
  <si>
    <t>3 -516.603403 62.011713 901.167114 347.062420 45.400635 -119.162824 -82.551719 -337.593619 -299.734266</t>
  </si>
  <si>
    <t>4 -135.938233 -9.789231 204.966723 231.672455 -71.262817 -8.631581 -94.830830 -87.512082 -28.675499</t>
  </si>
  <si>
    <t>3 -505.041606 34.269467 1273.023878 471.868917 -294.372851 -70.409870 -180.880455 -472.870167 -255.591919</t>
  </si>
  <si>
    <t>3 -277.819375 25.642553 820.790942 469.475152 -225.176269 -83.829748 -232.500401 -307.405186 -189.180028</t>
  </si>
  <si>
    <t>3 -513.280040 -187.604159 716.124926 486.411725 -91.747703 48.506285 12.619958 -296.809840 -174.225666</t>
  </si>
  <si>
    <t>3 -356.757827 -25.701639 553.693079 250.540076 -6.433748 -77.518237 -133.495045 -243.823306 39.491277</t>
  </si>
  <si>
    <t>3 -112.415109 4.785546 223.863760 121.272816 -49.937135 -33.765626 -61.669109 -93.467977 1.330816</t>
  </si>
  <si>
    <t>4 -167.256822 6.743641 213.817051 234.032100 -35.776127 -53.038833 -129.215172 -93.606585 24.296682</t>
  </si>
  <si>
    <t>9 -57.642650 -9.299795 63.938369 8.900959 -24.065726 -17.270512 -25.961090 -52.481724 113.881576</t>
  </si>
  <si>
    <t>3 -609.038791 33.661881 1277.360264 869.146245 -379.914254 -118.671440 -176.885236 -483.334447 -412.327164</t>
  </si>
  <si>
    <t>3 -1314.983067 83.171413 2196.707983 1852.828916 -518.803430 -387.748505 -573.773565 -1065.956873 -271.461730</t>
  </si>
  <si>
    <t>4 -3130.245178 739.818825 4487.443487 4596.407803 -1722.010540 -478.686235 -1258.685938 -1953.745012 -1280.318446</t>
  </si>
  <si>
    <t>3 -61.870851 23.411829 142.056303 117.054765 -44.067452 -45.768360 -35.181019 -95.138666 -0.497441</t>
  </si>
  <si>
    <t>3 -595.510476 90.775240 1642.038373 874.658416 -402.289231 -210.292159 -437.863451 -557.247689 -404.275797</t>
  </si>
  <si>
    <t>3 -755.757915 -90.000403 1701.847078 495.713372 -157.737151 -174.494228 -255.758987 -579.126542 -184.694482</t>
  </si>
  <si>
    <t>3 -3740.669440 503.696883 4531.624976 3931.293505 -2120.739202 -508.684097 454.635546 -2261.166939 -790.022259</t>
  </si>
  <si>
    <t>9 -119.292263 -15.391170 119.614041 18.918186 -44.428554 -35.287479 -43.132039 -98.825100 217.823112</t>
  </si>
  <si>
    <t>3 -2421.451020 -145.406935 3585.595758 2932.698335 -995.094187 51.031082 -454.078369 -1812.025757 -741.299467</t>
  </si>
  <si>
    <t>3 -3214.869991 -143.766538 3635.298234 3344.004734 -502.040501 97.877584 -2112.449184 -1215.481393 111.383130</t>
  </si>
  <si>
    <t>3 -57.092395 -0.643456 127.619740 72.105320 -21.617772 -21.941769 -32.452991 -55.779908 -10.197170</t>
  </si>
  <si>
    <t>3 -723.837275 91.695395 1324.997779 628.921671 -379.159879 -40.376545 -142.109227 -430.067035 -330.071351</t>
  </si>
  <si>
    <t>3 -563.267443 -39.794227 641.443250 356.779411 -60.198966 303.571195 28.620227 -303.687319 -363.469442</t>
  </si>
  <si>
    <t>4 -2556.275325 648.261391 2064.396406 3272.110114 -797.237325 49.658175 -650.366877 -1220.516147 -810.047391</t>
  </si>
  <si>
    <t>3 -234.715847 -6.748251 560.008266 427.148756 -97.935166 -95.142353 -158.249002 -218.728658 -175.638808</t>
  </si>
  <si>
    <t>3 -1797.909051 158.331465 4342.432231 2569.585889 -1093.472079 -560.424958 -934.429977 -1366.076358 -1318.051083</t>
  </si>
  <si>
    <t>3 -3189.231152 209.455210 3921.204136 1642.782060 -594.337911 -61.962266 591.588570 -1874.276084 -645.262943</t>
  </si>
  <si>
    <t>3 -1228.187874 119.922190 2545.899611 1278.052304 -709.694983 -156.707045 -564.484171 -851.537620 -433.275424</t>
  </si>
  <si>
    <t>4 -66.644952 -18.392326 123.532853 154.186782 -37.338084 -32.225163 -13.237586 -75.697050 -34.184999</t>
  </si>
  <si>
    <t>3 -126.077122 -38.738258 281.873246 235.423619 -60.738268 -11.501933 -154.792304 -75.428181 -50.022136</t>
  </si>
  <si>
    <t>3 -1249.710100 -459.949359 3701.613165 641.234770 159.810324 -1014.859770 -643.956428 -875.631648 -258.588846</t>
  </si>
  <si>
    <t>3 -1214.562458 166.100690 1177.832468 772.492802 -291.965849 84.709328 6.919710 -486.305416 -215.226572</t>
  </si>
  <si>
    <t>3 -444.494707 -130.801410 779.768070 649.100169 -207.333020 -64.347611 -95.224123 -422.169061 -64.506822</t>
  </si>
  <si>
    <t>3 -2849.371026 365.366336 5102.992042 3599.679442 -1348.068197 -517.706995 -1296.129504 -1968.677772 -1088.125725</t>
  </si>
  <si>
    <t>4 -1145.532658 -371.563720 1418.907093 1806.561460 -476.765299 -63.114594 153.983414 -1123.848677 -198.647516</t>
  </si>
  <si>
    <t>3 -103.242195 -1.979578 275.538812 80.438928 -52.773238 -19.824238 -34.118842 -87.380250 -56.660398</t>
  </si>
  <si>
    <t>3 -424.848861 -206.644252 1170.227603 562.162304 -108.440298 -101.407876 -509.388386 -283.652307 -98.014976</t>
  </si>
  <si>
    <t>3 -2894.668573 529.806758 3912.331126 3318.407848 -1357.800703 -130.037081 -796.351697 -1721.739430 -859.969987</t>
  </si>
  <si>
    <t>4 -783.109613 80.795154 682.923643 1039.973590 -237.775780 37.687825 -394.577934 -370.338727 -55.585112</t>
  </si>
  <si>
    <t>3 -3743.087747 -315.267193 3325.234988 2338.805415 -400.172200 608.258860 1387.601028 -1716.668703 -1484.739334</t>
  </si>
  <si>
    <t>4 -1033.034365 77.978226 1013.411142 1063.515430 -264.081325 -25.858667 -177.363187 -430.055278 -224.522947</t>
  </si>
  <si>
    <t>9 -141.462048 -94.027613 129.285604 102.113897 35.643068 -6.232685 -135.889411 -46.122469 156.688953</t>
  </si>
  <si>
    <t>3 -96.933024 -13.914961 325.125406 129.993905 -93.889834 -33.160505 -113.463523 -118.162422 14.403502</t>
  </si>
  <si>
    <t>3 -101.099367 1.134179 302.268773 75.585813 -79.114900 -14.504633 -25.717652 -89.305606 -69.247999</t>
  </si>
  <si>
    <t>3 -64.389936 -4.826760 81.098166 60.596204 -12.046835 23.888760 -32.001815 -47.908456 -4.409892</t>
  </si>
  <si>
    <t>3 -255.742942 -24.024940 337.516916 220.519101 6.210498 -68.739374 14.910752 -170.474498 -60.178701</t>
  </si>
  <si>
    <t>3 -135.791587 1.108230 371.948722 202.013593 -108.154975 -13.443575 -76.614514 -141.089462 -99.978551</t>
  </si>
  <si>
    <t>3 -648.113421 135.406232 803.698232 543.897512 -241.652668 -18.007064 -20.257302 -347.729858 -207.248674</t>
  </si>
  <si>
    <t>3 -2213.873923 225.566704 2967.169947 2002.294112 -329.327596 -267.644841 -174.489395 -1493.931772 -715.796171</t>
  </si>
  <si>
    <t>4 -2176.898632 670.444357 2234.185452 3457.009226 -1162.592977 -540.975667 -62.872639 -1673.735024 -744.585411</t>
  </si>
  <si>
    <t>3 -1460.797703 -8.733682 2302.232433 1315.616545 -1005.518862 -125.046497 -346.175823 -97.516276 -574.075388</t>
  </si>
  <si>
    <t>3 -764.983737 -7.287136 1417.948312 245.282669 -50.022481 -159.541512 -78.988313 -525.675686 -76.743498</t>
  </si>
  <si>
    <t>3 -172.934607 -97.709731 422.174739 -5.233928 -1.652871 117.315651 -286.792641 24.245215 0.584827</t>
  </si>
  <si>
    <t>3 -769.153547 17.519438 1078.090437 612.420800 -89.104844 -76.761885 -398.325986 -407.028403 32.333124</t>
  </si>
  <si>
    <t>3 -197.302471 10.544609 436.438581 260.341929 -149.435199 -2.949623 -111.801606 -171.759921 -74.079010</t>
  </si>
  <si>
    <t>3 -2275.470756 447.535157 3154.415796 2706.003747 -761.866443 -88.103899 -799.031900 -1534.955468 -848.542739</t>
  </si>
  <si>
    <t>3 -755.135807 114.786679 1051.429552 886.588943 -299.871562 -5.806258 -405.874851 -436.924810 -149.200577</t>
  </si>
  <si>
    <t>3 -230.716044 -34.863061 469.080989 194.689213 -80.124901 48.606381 -145.176249 -169.220029 -52.280167</t>
  </si>
  <si>
    <t>4 -798.688711 136.552212 1012.612581 1129.746138 -314.469087 -251.251969 -210.747859 -415.831076 -287.929738</t>
  </si>
  <si>
    <t>3 -327.490503 -91.735178 564.223054 280.601275 -101.791230 -30.449421 -90.427859 -158.054444 -44.880175</t>
  </si>
  <si>
    <t>3 -252.064850 11.134408 474.881504 355.550970 -149.202963 -69.070724 -113.813892 -239.308539 -18.108693</t>
  </si>
  <si>
    <t>4 -18478.005038 1338.546849 27055.395059 36822.179856 -14685.455220 -7613.698102 877.029356 -17746.970218 -7569.250782</t>
  </si>
  <si>
    <t>3 -182.048579 -3.599869 281.095352 198.036475 -38.599846 -16.700690 -100.941512 -112.499937 -24.743872</t>
  </si>
  <si>
    <t>3 -232.302335 -18.376387 410.608325 228.375071 -26.037586 -55.431240 -50.748101 -161.721525 -94.371884</t>
  </si>
  <si>
    <t>3 -887.516479 102.275428 1176.055897 1127.500706 -515.228752 -40.682581 -242.236203 -489.898049 -230.273859</t>
  </si>
  <si>
    <t>3 -2437.745505 132.837419 4474.518050 3202.517988 -1138.479365 -681.369965 -1430.816685 -1694.508860 -426.974854</t>
  </si>
  <si>
    <t>3 -244.252241 49.311394 547.638599 277.754886 -121.634311 -39.042645 -280.039912 -198.353471 8.615464</t>
  </si>
  <si>
    <t>3 -168.621086 26.573820 216.153830 179.788008 -59.083526 -3.005452 -70.357808 -92.606876 -28.843137</t>
  </si>
  <si>
    <t>3 -2762.795809 -78.384617 3024.740874 1678.399072 -452.671250 184.065890 -51.656477 -948.929297 -592.798279</t>
  </si>
  <si>
    <t>3 -197.190872 -23.299645 254.825760 204.112173 -51.442748 -11.478132 -34.793567 -47.978859 -92.755253</t>
  </si>
  <si>
    <t>3 -2012.626674 -255.106985 3733.741932 -482.602860 38.150466 -173.340100 -2006.970933 31.610381 1127.113434</t>
  </si>
  <si>
    <t>3 -9.070725 -10.894622 52.317820 25.664174 -12.326051 -0.334835 -39.471779 -18.167777 12.283280</t>
  </si>
  <si>
    <t>3 -2208.104022 111.600284 4221.272118 1892.918540 -935.188570 -161.986881 -1800.955271 -758.127021 -361.440984</t>
  </si>
  <si>
    <t>3 -4307.427325 714.978863 7129.616270 5807.926317 -1679.463695 -548.130192 -1611.660523 -3420.758588 -2085.107042</t>
  </si>
  <si>
    <t>3 -215.337089 -9.428210 402.282615 274.761058 -45.254770 -16.491811 -162.345778 -149.886932 -78.302346</t>
  </si>
  <si>
    <t>4 -745.906178 207.484708 765.593137 930.486653 -320.388852 -91.614769 -32.878411 -430.873131 -281.910748</t>
  </si>
  <si>
    <t>3 -3586.417227 -52.531584 7994.225382 -89.483205 121.693769 923.380943 -3246.309406 -1606.408505 -458.236871</t>
  </si>
  <si>
    <t>3 -11328.065395 -842.986559 27438.435623 17911.675715 -8913.616044 441.817847 -9853.991927 -7821.117023 -7032.164686</t>
  </si>
  <si>
    <t>3 -23239.857778 3982.017539 42553.708584 10069.211147 -1509.708776 -6245.186764 -15716.002617 -13452.299176 3557.731329</t>
  </si>
  <si>
    <t>3 -11.612422 -9.878490 66.553864 29.009195 -7.704723 -19.572562 -28.766814 -26.881102 8.852687</t>
  </si>
  <si>
    <t>3 -116.437020 14.521616 150.062934 122.067403 -25.407307 -11.737653 -52.149752 -61.712915 -19.209028</t>
  </si>
  <si>
    <t>3 -460.320145 102.751824 837.152934 144.425952 -209.253009 -44.518752 -143.537294 -267.303730 40.594143</t>
  </si>
  <si>
    <t>3 -24011.564237 3342.275775 57970.100025 40950.927638 -22208.614813 -9578.107329 186.843770 -31595.307380 -15056.703213</t>
  </si>
  <si>
    <t>4 -71.048361 11.131348 109.226159 119.511434 -54.377078 -9.146632 -24.780910 -66.248081 -14.268762</t>
  </si>
  <si>
    <t>4 -884.182826 86.149252 703.923328 964.798797 -63.352231 48.973537 -742.346932 -258.396937 144.424775</t>
  </si>
  <si>
    <t>4 -586.215938 89.868062 550.999808 694.360403 -225.719039 -6.542225 -168.202544 -255.293662 -93.257806</t>
  </si>
  <si>
    <t>4 -64.931447 -1.517391 52.262998 77.039762 5.040278 1.834048 -42.172530 -23.001012 -4.555431</t>
  </si>
  <si>
    <t>3 -764.104272 185.265762 828.429839 798.537933 -279.280412 -36.728421 -143.584102 -497.115197 -91.429718</t>
  </si>
  <si>
    <t>3 -10434.215213 -3918.615918 14779.411884 11205.790954 3310.287895 -1422.191547 -7344.864120 -6772.458539 596.786155</t>
  </si>
  <si>
    <t>3 -209.382521 -14.908696 363.197789 40.509920 -84.820536 -18.076347 -35.308202 -110.562044 69.349950</t>
  </si>
  <si>
    <t>3 -886.704057 48.599444 1924.158811 859.160052 -397.461827 -96.075234 -572.910683 -662.266681 -216.509475</t>
  </si>
  <si>
    <t>4 -25.721942 -5.468663 42.647848 89.750292 -26.045241 -7.888048 -33.594276 -37.284367 3.604121</t>
  </si>
  <si>
    <t>4 -18856.743542 2625.777666 20203.446869 21061.428608 -8479.722020 -58.670589 -4378.333818 -8736.693608 -3380.720489</t>
  </si>
  <si>
    <t>3 -420.491540 7.068357 1092.685313 383.783013 -375.961032 -127.581287 -390.977875 -301.219928 132.689139</t>
  </si>
  <si>
    <t>3 -99.185035 0.960670 256.396915 106.903345 -66.319221 -17.212219 -44.389696 -107.801971 -29.353756</t>
  </si>
  <si>
    <t>3 -177.085770 9.247845 310.733573 166.909692 -73.018750 13.807488 -21.538744 -163.683659 -65.373803</t>
  </si>
  <si>
    <t>3 -2054.432358 -316.689494 4409.370269 1842.653328 -1437.588318 -454.918308 -1631.269862 -783.893285 426.742095</t>
  </si>
  <si>
    <t>4 -2635.806114 249.385801 3006.203736 3366.713852 -1115.642221 -225.407598 -416.193996 -1603.703310 -625.564090</t>
  </si>
  <si>
    <t>3 -38.363598 -20.790117 138.268710 -14.321281 46.438024 -25.252517 -105.614672 -33.638715 53.272465</t>
  </si>
  <si>
    <t>4 -2997.019202 -76.633313 3066.624621 3919.143680 -891.088803 52.314837 -383.007996 -1268.099743 -1422.258812</t>
  </si>
  <si>
    <t>4 -1245.552772 260.194407 2744.310599 3960.782864 -1098.380021 -433.665952 -915.418878 -1832.570911 -1439.740255</t>
  </si>
  <si>
    <t>3 -55.842816 -5.175101 129.703526 65.454933 -18.601149 -19.918673 -69.909093 -49.183073 23.470301</t>
  </si>
  <si>
    <t>3 -363.012295 46.982494 312.141894 222.721763 130.354892 -139.467800 -26.434515 -178.655338 -4.636296</t>
  </si>
  <si>
    <t>3 -266.814446 -144.516135 676.246678 -4.030132 49.918905 19.943937 -139.866896 -133.126741 -57.760492</t>
  </si>
  <si>
    <t>4 -74.713181 -19.245478 137.294006 145.062556 -30.691334 -34.298247 -75.969709 -70.512978 23.074081</t>
  </si>
  <si>
    <t>3 -20.446851 -27.618691 139.286168 -7.421787 6.372577 -31.573700 -97.209163 -24.304877 62.914343</t>
  </si>
  <si>
    <t>3 -323.619269 75.211133 429.071423 230.073390 -140.333678 -15.210825 -92.636097 -220.020150 57.462171</t>
  </si>
  <si>
    <t>4 -1286.680706 184.051118 1633.105272 1806.813183 -626.094465 -85.504271 -157.835699 -878.981201 -588.882950</t>
  </si>
  <si>
    <t>3 -4368.529208 537.850099 7580.613329 4190.514502 -1483.657572 -395.669665 -1368.610926 -2665.575587 -2026.972357</t>
  </si>
  <si>
    <t>4 -9593.600567 2318.556238 9999.151869 11702.947987 -4399.068252 -3429.881298 3102.922328 -7314.703450 -2386.448340</t>
  </si>
  <si>
    <t>4 -845.005016 138.780409 887.568358 1031.819428 -308.894363 22.271253 -248.347157 -430.013199 -248.185994</t>
  </si>
  <si>
    <t>3 -34.624274 -17.693742 66.950053 33.308803 -11.679799 0.430391 -18.721301 -18.080120 0.109622</t>
  </si>
  <si>
    <t>3 -465.669117 52.111919 780.858352 381.259362 -183.322032 22.629657 -138.705457 -316.440382 -132.725265</t>
  </si>
  <si>
    <t>4 -497.695289 61.948566 511.913249 516.135715 -112.845590 53.413748 -154.339399 -216.452096 -162.085031</t>
  </si>
  <si>
    <t>4 -1145.145113 -199.605253 1101.007529 1433.489504 -354.143115 352.036932 -344.876669 -883.864032 41.090853</t>
  </si>
  <si>
    <t>3 -351.020388 71.986823 416.277468 349.235141 -93.208377 -35.212114 -182.542707 -191.102777 15.581741</t>
  </si>
  <si>
    <t>4 -656.545562 34.777771 647.081300 719.372057 -274.297086 100.835660 -159.013665 -189.488984 -222.725150</t>
  </si>
  <si>
    <t>3 -537.241854 71.358616 1080.260403 669.178906 -332.037984 -91.055016 -215.092091 -426.020506 -219.355138</t>
  </si>
  <si>
    <t>4 -80.183194 12.852713 92.277953 99.329643 -39.491959 -9.584770 -28.578630 -45.048749 -1.573530</t>
  </si>
  <si>
    <t>4 -2802.201968 -480.868392 3706.276427 5127.675513 -1729.033177 -445.702392 -328.315394 -2177.144256 -870.722084</t>
  </si>
  <si>
    <t>3 -22.970594 -1.991748 49.270057 15.386747 19.482280 -27.444499 -36.336469 -28.607832 33.211219</t>
  </si>
  <si>
    <t>3 -9780.799904 1245.906535 13043.307783 11052.824953 -4146.016628 -1456.226148 -562.224657 -4728.416471 -4668.450064</t>
  </si>
  <si>
    <t>3 -647.107204 80.948130 1209.974270 632.787638 -123.124508 41.236759 -468.771039 -378.531822 -347.417710</t>
  </si>
  <si>
    <t>3 -93.447674 -15.164655 175.990812 66.657822 -8.075416 -39.429522 -63.770203 -72.491805 49.728014</t>
  </si>
  <si>
    <t>3 -1025.708625 10.579568 2426.218996 1130.325859 -781.264370 -273.453126 -773.372537 -942.321588 228.988334</t>
  </si>
  <si>
    <t>3 -524.076599 -32.309600 1438.895708 332.016796 -143.514765 -207.104917 -108.252308 -468.200797 -287.461781</t>
  </si>
  <si>
    <t>3 -747.892667 141.594474 929.228901 799.365988 -280.225280 15.904161 -296.828688 -352.090904 -209.063629</t>
  </si>
  <si>
    <t>4 -1944.473862 149.004483 2221.458608 2282.414346 -665.379959 40.081831 -566.218459 -1173.255383 -343.649150</t>
  </si>
  <si>
    <t>3 -16.507323 -4.386227 39.501124 27.612570 -11.931659 -2.846459 -21.043040 -20.499582 10.100335</t>
  </si>
  <si>
    <t>4 -398.723262 16.962489 263.955827 361.119986 61.416770 49.818980 -119.955535 -166.109534 -68.492369</t>
  </si>
  <si>
    <t>3 -1337.831871 -133.670047 2444.578694 1377.922368 -567.865966 33.531199 -1300.282239 -719.540617 203.136433</t>
  </si>
  <si>
    <t>3 -550.867432 9.025941 1179.708255 738.629280 -441.873032 -87.123675 -131.507415 -415.412647 -300.585065</t>
  </si>
  <si>
    <t>4 -774.360877 127.160818 886.148571 927.323416 -305.991237 -129.446278 -188.043514 -403.714671 -139.081513</t>
  </si>
  <si>
    <t>3 -1300.272409 154.403636 2582.183297 1450.077338 -545.413140 -257.207483 -479.195555 -974.485758 -630.101571</t>
  </si>
  <si>
    <t>3 -87.153569 1.684628 159.759332 156.919224 -52.331247 -15.024644 -96.450989 -71.832017 4.427676</t>
  </si>
  <si>
    <t>3 -532.280405 3.985759 1208.427140 936.450138 -347.636773 24.372402 -366.459415 -528.159231 -398.702262</t>
  </si>
  <si>
    <t>3 -238.071846 -59.842388 376.783645 -50.300368 205.469140 -68.581305 -36.047414 -157.734648 28.323464</t>
  </si>
  <si>
    <t>4 -2357.584140 302.325807 3146.554667 3315.912739 -1010.351487 -124.115643 -1273.932088 -1493.569970 -505.272185</t>
  </si>
  <si>
    <t>3 -201.889966 -1.372122 542.300278 251.563311 -61.684180 -0.397829 -237.483423 -270.763326 -20.275385</t>
  </si>
  <si>
    <t>3 -40.906816 -23.296759 137.129382 41.672911 -16.113274 -17.290847 -44.487242 -33.102973 -3.605184</t>
  </si>
  <si>
    <t>5 -319.047672 -38.991887 113.272500 115.848059 190.759717 -116.578830 131.535518 -67.035315 -9.767462</t>
  </si>
  <si>
    <t>3 -11.026056 -5.753370 39.762181 32.104391 -13.818084 0.050569 -30.686512 -19.890195 9.256592</t>
  </si>
  <si>
    <t>3 -211.733677 38.533720 403.732189 227.382689 -111.842205 -1.800607 -57.293825 -189.600563 -97.379436</t>
  </si>
  <si>
    <t>3 -431.486545 8.629367 968.871089 477.651064 -211.590241 -77.466350 -320.484300 -333.393447 -80.739360</t>
  </si>
  <si>
    <t>3 -867.350515 222.435545 1060.033880 720.340495 -180.998385 -46.503871 -255.101797 -427.720621 -225.142414</t>
  </si>
  <si>
    <t>4 -1574.471689 -62.274393 1318.902242 2431.917693 -505.665326 107.883239 -703.484187 -888.258670 -124.560754</t>
  </si>
  <si>
    <t>3 -750.297360 65.649075 954.630643 704.901896 -240.594588 45.278835 -142.677448 -347.179859 -289.717395</t>
  </si>
  <si>
    <t>3 -451.173423 -140.483151 1233.304131 79.090936 -192.739033 -66.090866 -352.874241 -254.786689 145.745847</t>
  </si>
  <si>
    <t>3 -9.965733 -33.555792 483.361320 -19.540509 329.290515 -342.411217 -502.973476 -160.913958 256.704209</t>
  </si>
  <si>
    <t>3 -3719.870129 80.268784 7077.688148 2455.862572 -1153.368295 -515.907235 229.697173 -2511.508960 -1942.899545</t>
  </si>
  <si>
    <t>3 -615.155861 80.334532 1416.354993 755.814205 -368.910829 16.863689 -405.359655 -601.470718 -278.475700</t>
  </si>
  <si>
    <t>4 -190.331270 1.510072 269.357306 308.850118 -73.611426 -12.879293 -153.298793 -112.925851 -36.672545</t>
  </si>
  <si>
    <t>4 -305.023724 50.163610 305.904470 330.605225 -101.612544 14.135493 -79.251557 -151.560110 -63.364148</t>
  </si>
  <si>
    <t>3 -3863.200133 116.435251 7291.990230 5501.561379 -2329.022540 207.677164 -3066.274648 -2459.292778 -1399.903474</t>
  </si>
  <si>
    <t>3 -1243.706731 8.085003 2213.070388 1621.956590 -508.093119 -216.870896 -560.174389 -768.224515 -546.057071</t>
  </si>
  <si>
    <t>3 -29.707665 -32.881306 78.454959 47.134862 -11.591707 -13.938861 -10.279587 -25.372168 -1.819108</t>
  </si>
  <si>
    <t>4 -2903.710625 1.963681 1845.156484 3685.393784 -939.582106 -198.225578 340.214159 -1491.341094 -339.887243</t>
  </si>
  <si>
    <t>3 -1108.678726 -6.844749 2165.040017 939.735295 -352.686580 -239.925456 -239.419000 -746.666896 -410.574714</t>
  </si>
  <si>
    <t>3 -969.805704 51.679844 872.177350 592.689789 -177.183248 -76.749356 395.719688 -416.771008 -271.766597</t>
  </si>
  <si>
    <t>3 -133.056142 -38.679089 418.948129 204.335549 -66.074843 -51.316879 -144.994176 -129.993767 -59.170978</t>
  </si>
  <si>
    <t>3 -1993.667141 409.333614 3233.715085 2495.650216 -1036.662587 -105.787736 -1053.780183 -1256.829581 -691.990009</t>
  </si>
  <si>
    <t>3 -153.726846 -12.768509 414.309985 125.673365 -72.431087 -19.536455 -150.217644 -136.127031 4.820656</t>
  </si>
  <si>
    <t>3 -472.020775 86.336405 654.206047 542.847970 -202.661983 -18.619008 -243.055428 -275.144169 -71.896123</t>
  </si>
  <si>
    <t>4 -147.302565 30.387974 157.779281 189.949818 -50.361094 -15.922397 -69.965038 -88.390138 -6.178345</t>
  </si>
  <si>
    <t>3 -156.416802 12.527434 284.322189 273.560520 -88.825246 -28.421253 -163.623352 -147.264049 14.137085</t>
  </si>
  <si>
    <t>3 -1785.666566 223.619730 2946.517003 1246.036626 -604.874353 -122.567747 -177.797567 -1178.176790 -547.108707</t>
  </si>
  <si>
    <t>3 -22.299456 -1.093533 54.281469 38.964004 -14.147746 -6.597183 -29.777063 -24.809193 5.478050</t>
  </si>
  <si>
    <t>3 -23.973881 -6.351830 56.170322 43.810877 -14.172375 -5.973215 -28.922586 -24.381625 3.793824</t>
  </si>
  <si>
    <t>4 -165.538103 7.007844 369.544129 372.246575 -122.677242 -42.928194 -240.843395 -158.186333 -18.629728</t>
  </si>
  <si>
    <t>3 -465.185337 78.553564 596.346728 362.265566 -93.812066 50.233868 -185.528421 -219.843162 -123.035050</t>
  </si>
  <si>
    <t>3 -368.880647 20.312072 925.533942 545.339166 -72.671203 -188.492111 -346.137872 -438.322327 -76.682954</t>
  </si>
  <si>
    <t>3 -267.684077 54.464812 399.589537 14.261091 -20.364532 87.550656 -61.696841 -202.036309 -4.091628</t>
  </si>
  <si>
    <t>3 -155.384113 -11.242977 264.151015 239.394909 -53.059734 -49.086948 -160.703994 -114.699842 40.628519</t>
  </si>
  <si>
    <t>3 -1247.582049 -33.733931 2813.047114 2412.616472 -755.289582 -211.232881 -1222.525452 -1146.150394 -609.174979</t>
  </si>
  <si>
    <t>3 -355.509864 78.123189 477.548684 474.898129 -146.754231 -58.272191 -237.894366 -213.644388 -18.501712</t>
  </si>
  <si>
    <t>3 -461.287460 -106.278524 987.677591 658.201902 -262.158027 -125.126462 -491.172062 -174.603683 -25.256089</t>
  </si>
  <si>
    <t>3 -458.237522 38.785903 664.205246 455.698118 -132.780588 -111.337464 -95.490183 -356.298458 -4.555730</t>
  </si>
  <si>
    <t>3 -256.676800 -16.190052 348.906000 73.619594 93.736837 -38.971445 -171.505721 -44.403146 11.477003</t>
  </si>
  <si>
    <t>3 -189.163568 -17.876943 252.956701 219.198969 -56.907871 -15.771114 -98.657796 -90.760153 -3.020464</t>
  </si>
  <si>
    <t>4 -1880.724485 265.401916 1595.856443 2180.268225 -673.375011 28.917803 -472.843545 -768.451347 -275.059678</t>
  </si>
  <si>
    <t>3 -923.810811 26.244109 2067.632109 814.414815 -636.567172 -164.884895 -679.007884 -925.000772 420.971098</t>
  </si>
  <si>
    <t>3 -16872.077198 2537.893727 22427.214679 14968.839112 -4280.705969 -1968.929483 -8190.956483 -8925.497842 304.041334</t>
  </si>
  <si>
    <t>3 -397.882104 -6.771343 453.314769 391.240115 21.102867 -29.832061 -241.950790 -131.411396 -57.817553</t>
  </si>
  <si>
    <t>3 -752.304854 177.514454 2132.536807 171.552363 164.547902 -283.084360 -1261.625796 -663.203600 314.048130</t>
  </si>
  <si>
    <t>4 -90.853963 -3.810813 158.827064 173.189688 -47.553508 -22.126428 -98.009512 -76.085671 6.421113</t>
  </si>
  <si>
    <t>4 -67.407952 5.435974 135.431376 141.064855 -48.734039 -22.398630 -91.871016 -64.988253 13.466079</t>
  </si>
  <si>
    <t>3 -1090.694903 50.145640 3047.171918 1462.601282 -912.622448 -249.151485 -661.433699 -1188.277989 -457.745843</t>
  </si>
  <si>
    <t>4 -51.822045 -4.308211 76.050791 78.846330 -15.956458 -4.456771 -34.246107 -40.844120 -3.264331</t>
  </si>
  <si>
    <t>4 -103.161384 11.012376 196.749286 212.876885 -72.519168 -32.494424 -133.730424 -94.295578 15.560068</t>
  </si>
  <si>
    <t>3 -175.414270 11.368540 274.083268 222.867084 -83.858651 -8.802999 -87.027874 -147.869653 -5.346847</t>
  </si>
  <si>
    <t>3 -694.666444 -283.735365 1785.323165 1469.511632 -740.991945 -219.755352 -438.256885 -550.241835 -327.193599</t>
  </si>
  <si>
    <t>3 -134.072194 2.721328 319.399437 107.184653 -71.990773 -37.360582 -85.872503 -113.551135 13.540642</t>
  </si>
  <si>
    <t>3 -80.692267 -2.807778 216.603522 118.426033 8.361836 -60.707955 -94.973730 -64.196219 -40.014999</t>
  </si>
  <si>
    <t>3 -140.814717 -106.722928 342.717624 102.275063 -62.792718 42.575956 -257.558493 91.292430 -10.978487</t>
  </si>
  <si>
    <t>3 -700.147945 21.244812 1498.249920 51.202690 -237.619978 -163.900506 -40.586117 -461.282800 32.836921</t>
  </si>
  <si>
    <t>3 -465.164236 15.681803 527.241425 320.664653 -99.218024 93.101375 59.070395 -275.708380 -175.673927</t>
  </si>
  <si>
    <t>4 -838.829152 -16.567057 697.248379 849.247696 -88.082415 9.102214 22.722473 -405.994843 -228.857353</t>
  </si>
  <si>
    <t>3 -134.558239 -1.771836 176.639805 143.948088 -33.437234 -23.561205 -101.723794 -31.845750 6.307980</t>
  </si>
  <si>
    <t>3 -431.377038 -216.691205 1089.621104 521.749222 -174.371804 -40.300935 -393.407721 -228.715861 -126.512486</t>
  </si>
  <si>
    <t>3 -57.234465 -8.335835 116.965643 94.252548 -25.069733 -18.588916 -61.092332 -50.837790 9.939377</t>
  </si>
  <si>
    <t>3 -173.595758 4.319067 320.576403 64.511506 25.265811 32.654475 -99.372632 -182.619831 8.258588</t>
  </si>
  <si>
    <t>3 -187.840070 24.108372 266.357962 126.362914 -66.606707 -30.255968 -54.791195 -89.178064 11.841794</t>
  </si>
  <si>
    <t>3 -106.157102 -3.396617 229.810602 54.433277 63.417336 -71.917017 -153.093521 -97.762058 84.662307</t>
  </si>
  <si>
    <t>3 -738.455754 94.973453 1003.264063 835.522870 -227.527487 21.228884 -307.787057 -396.302669 -284.924855</t>
  </si>
  <si>
    <t>3 -448.472152 -58.913662 1356.649141 559.637811 -219.950842 -157.454324 -439.798919 -500.908125 -90.795455</t>
  </si>
  <si>
    <t>3 -76.587266 -38.891889 266.287519 43.779849 -59.837370 2.359640 -70.290095 -52.274333 -14.546366</t>
  </si>
  <si>
    <t>3 -3442.058053 880.093381 5050.166761 4833.058249 -2029.708985 -27.750613 -1430.900615 -2406.342930 -1426.576349</t>
  </si>
  <si>
    <t>3 -529.282064 74.981942 825.737491 753.844525 -231.395244 -57.841601 -515.534819 -373.922423 53.404947</t>
  </si>
  <si>
    <t>3 -7639.735039 444.838986 11314.791005 4919.059327 -1396.424635 -1517.931114 -4132.025621 -2257.431803 264.756067</t>
  </si>
  <si>
    <t>4 -734.770740 102.503312 855.592495 893.035441 -388.653248 -66.413823 -291.873091 -323.112276 -46.314347</t>
  </si>
  <si>
    <t>3 -9936.804891 -1876.871026 14946.469219 3163.183247 378.316951 336.798769 1010.682529 -4215.144163 -3806.759637</t>
  </si>
  <si>
    <t>3 -63.083410 -66.765894 114.582361 1.405946 32.127434 43.800083 -8.714303 -60.135459 6.782466</t>
  </si>
  <si>
    <t>4 -443.391943 22.210955 405.818605 846.848340 -174.092688 -59.914067 -441.585306 -276.978055 121.081953</t>
  </si>
  <si>
    <t>3 -663.589912 -236.929548 1600.503977 197.546451 61.364457 32.560310 -1018.358219 -251.678205 278.564338</t>
  </si>
  <si>
    <t>3 -300.027408 -110.667251 919.203413 48.263984 37.149102 -27.248042 -589.487470 -148.948407 171.753047</t>
  </si>
  <si>
    <t>3 -174.182243 -25.086411 418.989184 77.826031 26.728708 -72.393213 -159.301764 -189.369620 96.783705</t>
  </si>
  <si>
    <t>3 -234.497689 -77.018533 426.827639 144.731417 65.870792 -85.899401 -80.118888 -164.879189 4.978812</t>
  </si>
  <si>
    <t>3 -76.802152 12.575598 227.343139 90.576050 -77.223506 -21.043229 -86.568119 -52.708459 -16.149885</t>
  </si>
  <si>
    <t>3 -77.825940 -7.774938 122.065503 42.922327 -24.421752 -9.563520 -17.220347 -49.190871 21.008679</t>
  </si>
  <si>
    <t>3 -317.414937 36.719289 340.439765 252.732283 -53.317551 -26.072153 -28.643929 -175.812610 -28.633536</t>
  </si>
  <si>
    <t>3 -847.240604 49.398576 1738.900502 161.207740 13.920628 -308.428246 -306.922403 -563.462929 62.613400</t>
  </si>
  <si>
    <t>3 -661.365856 105.188032 885.178909 538.431203 -232.383767 -24.721334 -209.838531 -395.663066 -4.830282</t>
  </si>
  <si>
    <t>3 -183.162329 -127.470639 338.047183 202.915904 57.181377 -39.925105 -62.378827 -206.887597 21.676083</t>
  </si>
  <si>
    <t>3 -382.549468 -351.524305 600.145137 253.673532 -39.067312 83.354943 107.680154 -68.047888 -203.676084</t>
  </si>
  <si>
    <t>3 -927.959672 -473.418838 2089.716394 1331.629819 -308.529479 -425.848465 -334.124517 -980.479337 28.994258</t>
  </si>
  <si>
    <t>3 -78.492174 -6.814461 182.138743 65.345240 -24.664190 -17.261219 -26.641958 -72.471853 -21.139195</t>
  </si>
  <si>
    <t>3 -176.377914 -8.871884 255.313768 253.686383 -61.237483 -36.333694 -126.465639 -119.042963 19.326294</t>
  </si>
  <si>
    <t>3 -7788.827370 1114.781041 9251.191200 8801.477174 -2750.445831 1092.659750 -2378.072190 -4058.279527 -3284.578934</t>
  </si>
  <si>
    <t>3 -723.616320 180.359574 1054.567817 590.723463 -214.133205 5.810805 -524.993448 -392.526049 23.802071</t>
  </si>
  <si>
    <t>3 -145.047392 28.076880 127.937415 98.140915 -21.379723 30.314337 18.504610 -101.836472 -34.711742</t>
  </si>
  <si>
    <t>3 -319.786661 81.301593 316.452608 290.071742 -62.772792 54.514021 -137.877677 -188.697601 -33.209796</t>
  </si>
  <si>
    <t>3 -198.801471 -34.152647 545.398809 376.058129 -218.827555 -1.926456 -74.962095 -221.789979 -171.000191</t>
  </si>
  <si>
    <t>3 -58.634295 6.704685 77.727315 57.142846 -17.884685 -1.440648 -19.947835 -37.277816 -6.390558</t>
  </si>
  <si>
    <t>4 -1315.423816 177.025494 1241.793860 1624.820518 -37.994490 -79.990994 -684.632330 -734.857435 -190.749727</t>
  </si>
  <si>
    <t>3 -478.515615 63.984651 762.603957 603.469748 -154.096006 -104.610068 -212.091995 -305.254145 -175.496154</t>
  </si>
  <si>
    <t>3 -518.975179 27.251350 571.732290 475.072171 -56.816391 -35.575270 -271.508193 -227.347061 36.158608</t>
  </si>
  <si>
    <t>3 -1306.661791 179.400247 1990.407667 694.384881 -74.319447 -126.368802 -591.214684 -682.030928 -83.618833</t>
  </si>
  <si>
    <t>3 -154.228868 2.814766 183.539988 170.080836 -40.283959 -11.786835 -45.684047 -84.592560 -19.861425</t>
  </si>
  <si>
    <t>3 -338.220535 26.694469 696.945566 224.466802 -115.724758 -98.180404 -70.089786 -328.504720 2.609728</t>
  </si>
  <si>
    <t>3 -2748.890418 -204.147955 6173.183063 1800.544577 -446.957461 -720.382998 -1933.213264 -742.360334 -1177.793199</t>
  </si>
  <si>
    <t>3 -3153.576525 312.832755 5043.854243 1956.337862 -916.466830 -447.646882 -282.991963 -1702.078747 -810.311848</t>
  </si>
  <si>
    <t>3 -344.406082 10.741677 555.864917 382.494600 -116.049467 -19.243991 -167.223059 -152.726528 -149.456151</t>
  </si>
  <si>
    <t>3 -160.955558 -82.968998 456.332657 211.948560 -107.720918 -19.837002 -211.415626 -137.877997 52.489730</t>
  </si>
  <si>
    <t>3 -1280.027552 128.248597 1766.074584 1407.311442 -362.507981 6.530790 -576.092337 -837.889861 -251.661921</t>
  </si>
  <si>
    <t>3 -425.451629 -109.741788 626.917737 144.915165 110.698834 -35.226592 -17.204418 -265.550436 -29.361515</t>
  </si>
  <si>
    <t>4 -970.987308 119.200271 1272.614162 1474.294702 -576.008767 -33.072623 -326.454954 -600.488313 -359.101412</t>
  </si>
  <si>
    <t>3 -238.740805 8.618398 297.004944 263.838900 -47.071329 -27.652414 -186.487124 -132.899545 63.387440</t>
  </si>
  <si>
    <t>3 -6609.097975 -704.327852 7708.281277 3793.461548 2964.445684 -767.226970 -154.032180 -4004.198770 -2227.377568</t>
  </si>
  <si>
    <t>3 -825.581619 -275.439505 1417.540233 542.239000 -233.558035 -143.481402 -250.690012 -199.731551 -31.303360</t>
  </si>
  <si>
    <t>3 -1935.076157 38.274409 4424.064798 2362.000355 -1172.811509 -549.694040 -1092.741883 -1488.837527 -585.202994</t>
  </si>
  <si>
    <t>3 -66.604543 2.741407 111.821606 40.795028 -8.145139 15.998968 -7.174260 -61.757131 -27.676925</t>
  </si>
  <si>
    <t>3 -198.660776 -20.364309 518.372557 200.531166 -128.831271 -76.929774 -255.884440 -36.068889 -2.167482</t>
  </si>
  <si>
    <t>3 -514.928063 55.925290 744.482725 593.592016 -290.824175 81.127087 -281.456253 -324.970908 -62.950068</t>
  </si>
  <si>
    <t>3 -59.220616 9.482000 102.200710 75.726816 -32.253993 -4.624742 -32.716416 -43.374563 -15.219977</t>
  </si>
  <si>
    <t>3 -90.040957 3.111975 154.878773 112.918551 -71.641745 -16.490634 -70.252872 -25.609198 3.125424</t>
  </si>
  <si>
    <t>3 -353.167766 86.295752 1051.328235 157.974602 -295.421333 -76.697998 -325.086463 -143.986185 -101.242036</t>
  </si>
  <si>
    <t>3 -139.268243 5.948636 258.353709 112.905342 -41.728758 -12.345334 -83.993849 -75.315279 -24.557942</t>
  </si>
  <si>
    <t>3 -130.851230 -12.724063 239.045644 159.981866 -79.798671 12.116055 -25.198698 -120.417028 -42.155159</t>
  </si>
  <si>
    <t>3 -1404.447676 117.984276 2869.628718 2527.240000 -1260.410240 -284.325953 -890.660155 -1047.298306 -627.720165</t>
  </si>
  <si>
    <t>3 -1529.591232 278.085856 2932.810210 1536.985818 -879.920186 -214.284790 -941.197920 -921.240943 -261.653177</t>
  </si>
  <si>
    <t>4 -848.635875 161.076894 757.996474 1231.294825 -226.575607 -269.627415 -457.305838 -550.862688 202.631946</t>
  </si>
  <si>
    <t>3 -757.242007 -27.341537 631.275015 535.415806 251.958531 -8.308805 -158.187906 -368.585935 -98.993462</t>
  </si>
  <si>
    <t>4 -109.789744 -73.991866 116.649916 130.524267 20.894605 -35.631463 -167.506116 14.935666 103.912633</t>
  </si>
  <si>
    <t>3 -1611.282265 -88.480350 4301.996820 2055.505249 -1283.222246 -234.828725 -968.638724 -1424.209797 -746.862211</t>
  </si>
  <si>
    <t>3 -1011.831494 225.742352 1434.684222 594.807237 -257.392142 -115.886473 -173.970610 -562.011377 -134.156054</t>
  </si>
  <si>
    <t>3 -1542.125107 117.391347 1419.912547 902.595544 -255.758880 28.547100 -296.485069 -527.005838 152.921562</t>
  </si>
  <si>
    <t>3 -352.038839 -208.450130 940.631619 448.115020 -259.183711 -31.095369 25.691285 -417.639221 -146.039596</t>
  </si>
  <si>
    <t>3 -3292.511794 -469.639849 4831.602032 2561.409675 -124.248460 -235.150880 -1326.709642 -1903.069546 -41.722148</t>
  </si>
  <si>
    <t>3 -28002.619197 -6690.433671 46574.631589 -1897.227163 8164.739687 -4791.374975 -4528.971761 -5087.926678 -3741.143409</t>
  </si>
  <si>
    <t>3 -1912.974802 -663.981822 2881.592330 1739.463926 370.221010 312.339433 -1047.360168 -1402.636205 -276.708765</t>
  </si>
  <si>
    <t>3 1.623239 -9.876359 89.615972 -5.981569 7.798190 -21.598542 -74.770342 -18.671494 31.860527</t>
  </si>
  <si>
    <t>3 -25.292552 -8.000583 61.496683 45.205604 -13.907418 -2.749628 -25.348220 -18.295179 -13.109173</t>
  </si>
  <si>
    <t>4 -281.074727 -247.295595 430.840137 526.281991 133.409199 -120.307245 -471.105198 73.490806 -44.243834</t>
  </si>
  <si>
    <t>4 -83.916738 -4.059875 -205.213270 413.088380 -58.890906 25.373390 -18.399722 -91.258133 23.276078</t>
  </si>
  <si>
    <t>3 -10408.846257 1497.227943 11707.220329 9877.928662 -3874.574072 -2147.660962 1520.864828 -4794.430837 -3377.849029</t>
  </si>
  <si>
    <t>3 -328.782543 77.465111 549.837613 213.036790 -124.390466 25.998639 -100.701966 -220.212909 -92.252652</t>
  </si>
  <si>
    <t>3 -549.451485 -72.996015 975.275912 440.482735 -45.258862 -199.905162 5.167174 -559.886522 6.563871</t>
  </si>
  <si>
    <t>3 -158.881616 5.438535 180.254980 100.192101 -49.187974 34.279593 -19.029621 -69.815349 -23.252620</t>
  </si>
  <si>
    <t>3 -961.198108 -147.106999 1582.154618 578.002525 -234.767717 218.825893 -520.697636 -304.656348 -210.568120</t>
  </si>
  <si>
    <t>3 -72.624604 4.470790 227.570854 63.379781 -60.818195 -26.317899 -41.090207 -71.219581 -23.351465</t>
  </si>
  <si>
    <t>3 -2273.478821 199.885229 4124.762593 2997.058853 -1340.893686 -161.408715 -1129.350060 -1287.800757 -1128.795968</t>
  </si>
  <si>
    <t>3 -4165.805881 -1302.733173 6343.370217 3439.687154 56.223068 -367.463810 1298.083555 -3244.738539 -2056.666017</t>
  </si>
  <si>
    <t>3 -232.753755 2.005411 367.233051 151.827432 -64.570027 -2.483384 22.469455 -156.140749 -87.590114</t>
  </si>
  <si>
    <t>4 -130.946512 -95.158339 218.663733 275.822052 -12.328482 -43.034340 -92.644762 -92.248384 -28.126047</t>
  </si>
  <si>
    <t>3 -274.579926 51.162435 626.781481 240.402353 -148.662817 -51.260242 -110.195676 -232.126776 -101.524316</t>
  </si>
  <si>
    <t>3 -1401.855687 71.108539 1877.973770 1546.055884 -244.945595 -265.667303 -488.649768 -809.747452 -284.294861</t>
  </si>
  <si>
    <t>3 -1237.036016 268.113332 1277.834832 1081.903193 -349.981482 -95.292529 -6.326089 -550.470564 -388.756122</t>
  </si>
  <si>
    <t>3 -704.912790 25.043789 842.495841 398.982927 -62.236607 33.967224 -97.388164 -244.311712 -191.648126</t>
  </si>
  <si>
    <t>4 -482.184375 -28.016171 578.532136 753.487500 -278.887519 15.286834 -224.899897 -162.387934 -170.935002</t>
  </si>
  <si>
    <t>3 -1521.070205 -918.751331 2403.482161 463.146004 139.136973 -164.486193 -114.055550 -549.206822 261.782651</t>
  </si>
  <si>
    <t>3 -1166.473659 57.455578 2157.167739 1703.723133 -483.330357 59.176572 -939.448493 -1004.766808 -383.506276</t>
  </si>
  <si>
    <t>4 -39.200899 -1.408992 61.948414 64.553461 -16.478034 9.866241 -25.282708 -45.637672 -8.360017</t>
  </si>
  <si>
    <t>3 -1275.553441 47.912759 1196.057673 1164.356598 -170.899114 15.891916 -247.660800 -645.137152 -84.985388</t>
  </si>
  <si>
    <t>3 -843.719846 37.499349 2004.400439 1237.281936 -589.094290 -185.141501 -393.303554 -825.387830 -442.543685</t>
  </si>
  <si>
    <t>5 -148.976197 -33.243892 396.961909 298.826477 572.969455 -362.709988 -710.363127 -164.746641 151.274998</t>
  </si>
  <si>
    <t>3 -867.109605 217.315623 1713.613879 776.019259 -285.539246 -188.342448 -447.090719 -582.377679 -336.503785</t>
  </si>
  <si>
    <t>4 -441.469988 16.634667 717.688945 760.460794 -226.376108 -77.488809 -440.593228 -297.873895 -10.989757</t>
  </si>
  <si>
    <t>3 -125.253818 1.007705 233.821899 191.691286 3.789129 -51.941825 -121.714227 -119.394044 -12.007580</t>
  </si>
  <si>
    <t>4 -122.345707 -28.532841 287.009451 300.152531 -174.677492 -55.797710 -315.170412 184.375839 -75.020307</t>
  </si>
  <si>
    <t>3 -154.944790 18.679739 217.061711 159.334037 -64.811152 21.694223 -13.048785 -137.963538 -46.003872</t>
  </si>
  <si>
    <t>3 -41.646439 -22.574661 84.694394 21.592487 0.542975 0.096843 -16.300601 -34.332362 7.926564</t>
  </si>
  <si>
    <t>3 -68.142239 -20.159201 102.196149 61.141981 -33.000308 16.521271 23.865540 -55.971118 -26.453206</t>
  </si>
  <si>
    <t>3 -10766.808646 2302.430776 17627.388354 5620.165838 -4577.369015 -1020.288782 -1960.706366 -5796.141469 -1428.713344</t>
  </si>
  <si>
    <t>3 -92.604118 -15.301545 132.515478 88.314011 -21.511883 5.964238 -47.656204 -49.071078 -0.650126</t>
  </si>
  <si>
    <t>3 -721.976005 -28.982665 1838.999375 1019.581791 -494.313910 -145.083208 -364.187643 -664.760043 -439.287177</t>
  </si>
  <si>
    <t>3 -36.262565 -16.481481 187.965220 60.537142 -19.056023 -35.137141 -82.393227 -55.561774 -3.611082</t>
  </si>
  <si>
    <t>9 -138.234688 -42.348303 134.032807 5.693845 -19.839763 -18.443718 6.631555 -81.155235 153.661117</t>
  </si>
  <si>
    <t>3 -609.076118 -127.924616 748.378348 367.639219 -116.880217 166.667088 -171.297819 -287.645151 30.132384</t>
  </si>
  <si>
    <t>3 -1204.966076 129.794118 1908.044758 741.661297 -539.804599 45.227491 48.998220 -755.416930 -373.547024</t>
  </si>
  <si>
    <t>3 -361.464606 35.306786 655.468923 440.254049 -218.795905 -1.291931 -155.454782 -371.755697 -22.269022</t>
  </si>
  <si>
    <t>3 -576.059010 68.112195 867.010639 590.338688 -143.210589 -82.489952 -301.054426 -359.251948 -63.402907</t>
  </si>
  <si>
    <t>3 -15.350783 -44.269916 178.576793 45.368429 -23.037933 -41.125493 -71.754884 -50.107538 21.700258</t>
  </si>
  <si>
    <t>3 -876.917369 73.316908 1763.647243 1141.807867 -490.897446 -91.179615 -378.377296 -712.102808 -429.305912</t>
  </si>
  <si>
    <t>4 -2941.490286 509.852412 5058.159384 5522.910718 -1987.681081 -541.789912 -929.536193 -2974.850103 -1715.584430</t>
  </si>
  <si>
    <t>3 -3899.274352 551.433830 9724.989347 5179.418210 -2431.601900 -1418.096729 -2516.383282 -3370.013342 -1820.499129</t>
  </si>
  <si>
    <t>3 -4218.367102 869.223635 6715.792336 6171.589469 -2150.686949 -549.532242 -2403.594377 -2565.910381 -1868.540607</t>
  </si>
  <si>
    <t>3 -8552.720422 983.190538 9750.286751 9448.721829 -2545.082212 -957.920755 -747.961810 -5420.374044 -1958.255507</t>
  </si>
  <si>
    <t>3 -554.836339 35.425974 899.532866 511.479281 -257.061364 -220.296717 165.692172 -369.269042 -210.676209</t>
  </si>
  <si>
    <t>3 -1147.008299 -281.367776 1875.328537 1591.184593 -413.571082 -193.263309 -189.133114 -773.717756 -468.470028</t>
  </si>
  <si>
    <t>3 -2165.565577 555.572877 3516.261399 2924.233912 -1144.404290 -297.274087 -955.950186 -1472.428779 -960.458094</t>
  </si>
  <si>
    <t>4 -52.955600 -3.762317 101.139202 141.504925 -37.420740 -18.957518 -72.555559 -50.178815 -6.814065</t>
  </si>
  <si>
    <t>3 -36.511968 -11.760996 119.047169 39.500466 -21.764265 -11.600964 -23.301252 -45.969895 -7.638955</t>
  </si>
  <si>
    <t>4 -1102.868769 91.938489 1057.654735 1247.785834 -207.686405 -153.509422 -236.741355 -527.004964 -169.578383</t>
  </si>
  <si>
    <t>3 -92.832213 -29.040334 162.733976 37.396427 -22.334036 12.148877 -9.410125 -44.728870 -13.934776</t>
  </si>
  <si>
    <t>3 -645.072725 93.879022 767.640960 729.197691 -258.905553 89.244952 -312.053548 -312.483244 -151.451695</t>
  </si>
  <si>
    <t>3 -1956.951114 329.845703 3203.584691 2147.247729 -1090.643158 -258.823386 -258.941790 -1254.874269 -860.459411</t>
  </si>
  <si>
    <t>4 -778.437872 57.140440 1058.700502 1137.526174 -264.174182 277.664212 -580.324123 -573.686610 -334.414695</t>
  </si>
  <si>
    <t>3 -441.367738 52.729252 653.685253 338.634707 -55.185443 -50.047212 -64.308395 -300.101316 -134.043513</t>
  </si>
  <si>
    <t>3 -411.611863 74.521625 349.716191 258.890439 -145.509125 36.140769 38.091633 -219.423602 19.181105</t>
  </si>
  <si>
    <t>3 -126.580825 18.032906 377.190989 38.036518 -83.126867 -13.221860 -67.613075 -110.452172 -32.266842</t>
  </si>
  <si>
    <t>3 -75.518398 -7.559722 287.525948 14.705891 34.513709 -68.689308 -189.634863 -72.712508 77.365976</t>
  </si>
  <si>
    <t>3 -159.183081 39.263867 173.640161 61.888135 -0.357715 -32.976395 -132.931960 21.156022 29.498614</t>
  </si>
  <si>
    <t>4 -1043.239451 15.931924 1188.331474 2085.346575 -542.906108 -87.978693 -916.889608 -469.350612 -229.253042</t>
  </si>
  <si>
    <t>3 -2554.148209 275.956087 3437.362408 1427.577586 619.761487 -579.701801 -1678.550565 -1434.005792 485.725861</t>
  </si>
  <si>
    <t>4 -519.459647 69.327129 666.960554 679.562775 -92.605610 -49.455980 -93.382759 -381.691388 -279.258191</t>
  </si>
  <si>
    <t>3 -122.660947 -17.608442 330.356880 209.568738 -96.369332 -36.107160 -100.979150 -100.661868 -65.539725</t>
  </si>
  <si>
    <t>3 -1956.870578 111.371614 3489.680287 2058.330038 -672.034922 -118.978518 -1067.216919 -1201.131045 -643.174954</t>
  </si>
  <si>
    <t>3 -118.026586 5.677205 261.107852 140.491483 -33.809521 -52.201845 -156.526507 -95.076277 48.361302</t>
  </si>
  <si>
    <t>3 -2144.489426 222.222077 3676.149037 1431.414974 -649.447757 -134.412977 -1313.081772 -831.036289 -257.349793</t>
  </si>
  <si>
    <t>3 -2851.191029 383.840140 4019.246434 3215.781082 -1537.978686 -130.941090 -618.744027 -1524.239972 -955.795576</t>
  </si>
  <si>
    <t>3 -51.313403 -0.879150 107.315869 21.130899 -22.874599 1.465740 -31.656037 -18.985683 -4.203591</t>
  </si>
  <si>
    <t>4 -3711.211030 548.043818 3335.550826 4784.423829 -1366.602816 2.216030 -983.490547 -1651.565414 -957.387419</t>
  </si>
  <si>
    <t>3 -543.475312 -18.773330 824.834567 592.642083 -300.432782 -167.432711 -416.915081 -478.618998 508.163903</t>
  </si>
  <si>
    <t>3 -3033.450510 -742.109427 4366.259650 4239.422592 -1099.755282 760.572270 -3148.096691 -706.178842 -636.685928</t>
  </si>
  <si>
    <t>3 -892.041296 -33.977997 1314.420553 1124.355109 89.365381 -100.097045 -623.542880 -692.212140 -186.281420</t>
  </si>
  <si>
    <t>3 -2898.953701 355.064676 4996.142649 3784.774575 -1264.600692 18.457814 -2195.632658 -1857.115017 -938.162011</t>
  </si>
  <si>
    <t>4 -2105.516201 66.206477 2860.313307 2991.215189 -916.935056 -50.761122 -1135.779236 -1421.380453 -287.387080</t>
  </si>
  <si>
    <t>3 -3474.113366 -101.733495 4771.918338 2669.429888 -1008.906102 369.078070 -731.665250 -1699.444917 -794.599659</t>
  </si>
  <si>
    <t>3 -137.010295 26.405854 364.807377 175.302893 -90.467105 -42.737113 -107.610973 -138.374727 -50.318118</t>
  </si>
  <si>
    <t>3 -11996.251754 1420.720080 12071.142968 11205.371571 -2586.671640 -144.608464 -2139.068020 -5368.058659 -2462.762866</t>
  </si>
  <si>
    <t>3 -204.294618 -74.594562 498.911271 181.720700 -33.806276 -53.153498 -191.385375 -134.914088 11.511061</t>
  </si>
  <si>
    <t>3 -32.846421 -18.022504 96.455541 19.915563 6.856621 -11.342904 -40.864270 -39.840538 19.687758</t>
  </si>
  <si>
    <t>3 -702.877338 34.787921 1483.509292 948.760441 -367.338597 -53.351858 -355.038318 -570.351039 -418.107574</t>
  </si>
  <si>
    <t>3 -261.766684 1.899199 467.303739 337.014540 -143.071283 -31.859795 -120.187114 -181.794991 -67.540761</t>
  </si>
  <si>
    <t>3 -5602.134003 309.567817 6596.065933 2830.245197 -946.144545 -1019.719429 -1177.970598 -1679.023072 689.033866</t>
  </si>
  <si>
    <t>3 -2082.686460 377.706804 3702.503568 3534.735868 -1218.161602 -707.193644 -862.742352 -1604.127333 -1140.050545</t>
  </si>
  <si>
    <t>3 -1165.095708 240.528465 944.538675 534.267831 29.343524 -43.430288 -53.761235 -244.957581 -241.445456</t>
  </si>
  <si>
    <t>4 -387.788795 38.392330 344.672496 453.725641 -118.273881 14.258066 -36.769774 -241.405522 -66.813905</t>
  </si>
  <si>
    <t>3 -459.378912 93.447920 579.852755 290.846486 -72.010076 -12.270007 -181.231340 -271.428299 32.168279</t>
  </si>
  <si>
    <t>3 -1761.039502 279.712819 2180.659038 1706.243802 -254.115170 -46.100089 -950.870782 -780.151602 -374.357186</t>
  </si>
  <si>
    <t>3 -7171.560507 1049.718735 10714.107107 4640.514477 -1479.476732 -745.830179 -2187.654042 -4263.583810 -556.330100</t>
  </si>
  <si>
    <t>3 -1148.200534 212.039458 903.629526 867.228141 204.319223 -141.348560 -285.272629 -584.263402 -28.148494</t>
  </si>
  <si>
    <t>3 -5247.832536 -895.891005 5061.113853 2943.120927 78.720833 -98.074350 2119.588330 -2566.281557 -1394.521486</t>
  </si>
  <si>
    <t>3 -672.265135 102.734602 993.281309 280.634672 -122.904938 -3.552834 -206.322765 -291.710035 -79.901871</t>
  </si>
  <si>
    <t>3 -796.605593 77.934452 1628.487956 466.457955 -306.814649 5.047181 -508.406307 -711.060713 144.946192</t>
  </si>
  <si>
    <t>3 -9.943334 -7.917892 53.065731 18.725302 -6.315042 -9.420654 -35.791532 -19.932140 17.529155</t>
  </si>
  <si>
    <t>3 -574.149320 104.216012 804.025462 574.396888 -232.495037 -223.631403 72.644421 -370.518448 -154.494272</t>
  </si>
  <si>
    <t>3 -977.463200 1.923297 1031.008389 324.287374 -139.564553 288.813859 202.108016 -327.379424 -403.745982</t>
  </si>
  <si>
    <t>4 -61.277869 0.684472 72.622992 77.087051 -14.823908 2.461620 -30.211011 -33.482663 -13.061130</t>
  </si>
  <si>
    <t>3 -4.634793 0.233429 87.247513 -14.177440 15.668245 -12.131460 -65.533263 -27.422956 20.750580</t>
  </si>
  <si>
    <t>3 -402.898391 95.278608 717.577606 442.043239 -179.898506 8.911365 -93.913483 -378.932151 -208.172746</t>
  </si>
  <si>
    <t>3 -794.766834 -45.527241 1066.212681 609.017650 68.376260 -209.563909 -121.182480 -474.228612 -98.349349</t>
  </si>
  <si>
    <t>9 -174.962031 -7.703205 243.084870 180.697639 -82.570061 -29.224988 -289.578344 -101.567930 261.822254</t>
  </si>
  <si>
    <t>3 -1939.932478 124.813233 4268.815792 3254.807540 -1445.841210 -710.963728 -378.115413 -2031.395925 -1142.201095</t>
  </si>
  <si>
    <t>3 -331.121404 -44.294323 560.370871 407.158343 -112.534865 -50.455278 -216.321606 -254.686208 41.878943</t>
  </si>
  <si>
    <t>4 -210.421682 27.741582 312.962418 469.044022 -146.368583 -62.781806 -213.918854 -186.739036 10.477301</t>
  </si>
  <si>
    <t>3 -795.521256 184.531274 1446.142180 873.582222 -469.170311 -102.863191 -344.204495 -616.109375 -176.391913</t>
  </si>
  <si>
    <t>3 -116.784118 -73.782681 347.699210 78.982397 -18.127691 -63.992885 -92.490278 -107.710752 46.203390</t>
  </si>
  <si>
    <t>3 -6884.298556 30.464076 8765.532164 6793.238621 -781.719860 -10.139872 -3752.602255 -3001.625501 -1158.947921</t>
  </si>
  <si>
    <t>3 -1228.023345 177.132341 3518.316491 1602.978847 -854.138033 -378.937349 -1311.613439 -1125.620577 -400.100952</t>
  </si>
  <si>
    <t>3 -107.379931 -8.912576 228.496797 173.993723 -68.282316 -25.530924 -108.387089 -72.517401 -11.481662</t>
  </si>
  <si>
    <t>3 -1283.721180 151.043177 2360.862963 141.392347 -465.958594 10.868083 197.311407 -511.525230 -600.287290</t>
  </si>
  <si>
    <t>4 -39.145875 1.507906 45.277292 95.461077 -24.440722 -5.648177 -16.189393 -58.538777 1.716019</t>
  </si>
  <si>
    <t>3 -227.644190 -10.952419 590.130962 336.905957 -110.048493 -95.245843 -196.420399 -190.198628 -96.530753</t>
  </si>
  <si>
    <t>3 -577.646978 70.649405 819.171562 310.741700 -36.824985 -26.377493 -201.929966 -291.549027 -66.241021</t>
  </si>
  <si>
    <t>3 -248.547511 16.407965 455.316297 413.148390 -144.051570 -58.347228 -179.634103 -213.337658 -40.956744</t>
  </si>
  <si>
    <t>4 -51.026269 0.854577 54.348990 96.863208 -24.940875 -3.550343 -16.169076 -55.086497 -1.294141</t>
  </si>
  <si>
    <t>3 -485.179811 88.631244 668.882358 248.476583 -73.200017 -40.746080 -178.283668 -208.840700 -19.746592</t>
  </si>
  <si>
    <t>3 -171.164405 7.475304 376.459526 191.843855 -110.304053 6.470613 -157.189920 -122.411204 -21.180961</t>
  </si>
  <si>
    <t>3 -267.918824 9.659098 514.380116 202.070435 -70.621280 21.273508 -270.343258 -120.955781 -17.546591</t>
  </si>
  <si>
    <t>3 -208.490195 -22.921332 837.316670 185.225170 -31.974111 -75.471099 -259.636823 -230.090080 -193.962616</t>
  </si>
  <si>
    <t>3 -220.369669 10.763719 573.810509 7.881552 -50.844954 -79.220197 -293.217440 -112.737133 163.930078</t>
  </si>
  <si>
    <t>3 -1531.914069 62.718162 2762.708234 1642.976605 -543.722111 -177.875934 -914.240077 -823.602170 -477.063244</t>
  </si>
  <si>
    <t>3 -78.463830 8.676302 72.961318 60.902734 44.692700 -6.038502 -86.551247 -14.680973 -1.500508</t>
  </si>
  <si>
    <t>3 -232.489193 26.251409 411.373031 216.439623 21.969713 -70.220686 -163.049950 -187.370842 -22.905224</t>
  </si>
  <si>
    <t>9 -491.262125 31.208302 330.131109 420.832482 -241.585675 -12.742909 -161.248243 -400.295290 524.959623</t>
  </si>
  <si>
    <t>4 -1490.154602 146.932367 1370.410311 1868.370486 -276.780630 -176.323083 -407.472096 -838.978266 -196.032489</t>
  </si>
  <si>
    <t>3 -1515.556392 -183.262332 2342.840004 1364.194188 -133.953692 -344.960611 -1069.989869 -603.187613 143.837939</t>
  </si>
  <si>
    <t>3 -266.154820 40.364315 385.448174 319.005825 -22.248284 -51.676966 -188.208159 -192.539142 -23.993709</t>
  </si>
  <si>
    <t>4 -29228.157852 2686.189302 20696.036198 35567.727885 -2287.176411 -562.659534 4480.762218 -19051.754414 -12301.107734</t>
  </si>
  <si>
    <t>3 -1682.299452 230.455138 4012.987853 1877.404275 -1124.691736 -465.348094 -741.811986 -1553.503658 -553.206331</t>
  </si>
  <si>
    <t>3 -107.493355 -1.774663 210.047762 163.569918 -54.192259 -39.105734 -23.733623 -99.353467 -47.966276</t>
  </si>
  <si>
    <t>3 -484.785713 -45.904427 1138.037780 92.068104 -172.683779 -60.291027 -206.849322 -207.642020 -51.956759</t>
  </si>
  <si>
    <t>3 -29031.651894 -2399.252452 44984.895730 24864.030865 -1457.161382 -2514.421638 -16691.330084 -13490.012238 -4265.348826</t>
  </si>
  <si>
    <t>4 -19761.715056 2569.194084 21803.765014 24170.886677 -5297.395215 -1884.311225 -3272.034268 -11677.509938 -6651.087179</t>
  </si>
  <si>
    <t>3 -527.616841 125.098384 961.019291 694.359508 -286.383463 -122.989991 -267.901378 -370.322926 -205.265167</t>
  </si>
  <si>
    <t>3 -953.894498 31.319077 1384.211830 656.110982 -151.109232 -82.313765 -832.743398 -480.241139 428.646643</t>
  </si>
  <si>
    <t>4 -59.699089 -56.498891 43.672653 142.572601 -3.514272 -8.970227 -4.342167 -43.484107 -9.737566</t>
  </si>
  <si>
    <t>3 -1477.759829 143.913249 3320.855113 1461.354558 -344.563820 -428.317510 -286.738648 -1225.353772 -1163.410207</t>
  </si>
  <si>
    <t>4 -60.945698 -13.345892 53.581253 75.921609 -13.163338 5.062314 32.479364 -72.659546 -6.930792</t>
  </si>
  <si>
    <t>3 -433.150022 -52.547204 1726.154585 370.052524 -311.037848 -125.497651 -413.938125 -408.696600 -351.348496</t>
  </si>
  <si>
    <t>5 -2499.693439 -842.967710 5090.926364 1074.302472 5219.792655 -2384.598701 -1953.626794 -3827.488310 123.365231</t>
  </si>
  <si>
    <t>3 -204.142859 -14.460751 416.960530 203.710640 -129.791222 -25.425360 -33.703978 -175.296352 -37.852882</t>
  </si>
  <si>
    <t>4 -6352.479395 1792.579198 7539.301025 9695.217354 -3070.937506 -1218.217046 -1128.378086 -4626.861166 -2630.265345</t>
  </si>
  <si>
    <t>3 -2800.734986 396.744464 3608.350240 1840.897673 -1008.902968 337.055609 -764.625096 -955.306722 -653.491572</t>
  </si>
  <si>
    <t>3 -1996.152819 -410.999045 4267.161866 1951.872096 -826.248888 -164.692125 -1287.968792 -1534.465620 1.448678</t>
  </si>
  <si>
    <t>3 -2972.655512 -493.453141 4232.857028 914.752257 -108.796787 410.883900 -841.039361 -582.308448 -560.302025</t>
  </si>
  <si>
    <t>3 -305.901610 19.091891 429.521166 152.105680 -89.832803 1.593462 -34.204532 -105.788606 -66.588407</t>
  </si>
  <si>
    <t>3 -1528.839705 64.022623 3635.174268 1726.540014 -983.404866 -419.619546 -527.953520 -1264.392927 -701.543485</t>
  </si>
  <si>
    <t>3 -1263.252613 213.441382 2464.866892 1762.345992 -809.678190 -54.424042 -934.855824 -782.658531 -595.792692</t>
  </si>
  <si>
    <t>3 -10923.790819 1281.733481 16326.161118 12605.274822 -5080.247574 1.399136 -2251.724821 -6925.450322 -5033.412051</t>
  </si>
  <si>
    <t>3 -1042.951391 211.202961 1400.736977 778.030911 -274.607866 -126.955933 -377.304087 -555.550302 -12.617156</t>
  </si>
  <si>
    <t>3 -2634.048196 110.827165 3849.945341 1531.605997 15.458067 -233.577063 -879.270693 -1468.820824 -292.162660</t>
  </si>
  <si>
    <t>3 -89.245486 -35.882032 114.774262 44.426781 24.736923 1.458226 9.208040 -49.336972 -20.141184</t>
  </si>
  <si>
    <t>3 -1076.630133 180.853004 2017.728673 1524.442693 -653.103696 -361.176465 -225.455792 -1001.246454 -405.425612</t>
  </si>
  <si>
    <t>3 -26.303435 -3.416590 84.429668 -24.953772 19.037681 -7.613584 -22.889262 -31.559493 13.268026</t>
  </si>
  <si>
    <t>4 -137.535797 1.947465 73.693636 167.913751 38.531036 22.041150 -44.498152 -132.124902 10.029869</t>
  </si>
  <si>
    <t>3 -16505.838958 1057.747708 26250.314904 18597.503647 -8338.104502 -7052.552064 4948.528428 -15329.975345 -3627.833839</t>
  </si>
  <si>
    <t>4 -844.777275 30.000216 989.462062 1011.942864 -272.250512 -288.171843 197.308005 -640.990181 -182.531171</t>
  </si>
  <si>
    <t>4 -91.471170 -12.063798 44.811195 176.088592 45.404292 -21.701693 -27.665250 -118.112070 4.708291</t>
  </si>
  <si>
    <t>3 -38.734073 -6.718463 77.304372 16.445040 -4.130811 0.340336 -4.830612 -37.241370 -2.435351</t>
  </si>
  <si>
    <t>4 -30.095729 -15.179040 23.901698 39.634605 33.062022 -10.013928 3.570297 -29.009483 -15.871124</t>
  </si>
  <si>
    <t>3 -749.150726 76.969868 1715.788884 854.658515 -490.709214 -184.292383 -739.392819 -684.904709 201.018781</t>
  </si>
  <si>
    <t>4 -58.449986 -18.931603 -5.466609 71.865306 67.926717 2.352637 7.689895 -59.015511 -7.971652</t>
  </si>
  <si>
    <t>3 -22.351525 -0.371155 55.348467 32.908699 12.422687 -20.673480 -47.094618 -31.390655 21.200860</t>
  </si>
  <si>
    <t>4 -40.068237 -14.565142 29.474945 34.725656 6.233900 8.546214 1.679987 -30.183699 4.155948</t>
  </si>
  <si>
    <t>3 -215.661193 -19.696113 481.871483 273.827548 -106.871564 -22.137542 -106.503677 -172.295926 -112.535542</t>
  </si>
  <si>
    <t>3 -266.242160 -62.628780 604.444744 -103.545305 218.199792 -117.237963 -371.146233 -114.469686 212.616908</t>
  </si>
  <si>
    <t>3 -58.528924 -0.037136 87.152221 41.550601 -10.617688 -3.584312 -18.116186 -39.662042 1.842160</t>
  </si>
  <si>
    <t>3 -160.116617 2.154028 209.965098 73.693001 -2.345505 11.641743 2.740935 -129.530248 -8.205060</t>
  </si>
  <si>
    <t>3 -540.328220 55.700413 880.489412 447.097717 -196.632921 -17.975517 -166.960703 -356.281634 -105.116436</t>
  </si>
  <si>
    <t>4 -1199.547437 -641.414856 1844.555472 1897.503236 -280.639225 -572.970829 -203.804729 -595.543378 -248.167250</t>
  </si>
  <si>
    <t>3 -97.163921 7.608307 106.312777 31.547861 11.299677 -8.587621 -14.200591 -41.587725 4.769507</t>
  </si>
  <si>
    <t>4 -1413.633324 7.121004 1071.733832 1400.713759 582.004916 -50.029410 -812.417639 -463.318446 -322.191323</t>
  </si>
  <si>
    <t>3 -74.006588 8.105097 99.623695 89.455706 -33.483072 0.399377 -27.132321 -46.985880 -15.976653</t>
  </si>
  <si>
    <t>3 -443.928343 29.007414 668.530941 516.729585 -153.089134 -44.456887 -274.839349 -189.242917 -108.716304</t>
  </si>
  <si>
    <t>4 -47.614188 -24.599277 88.841821 102.248837 -16.721480 -8.007799 -77.556412 -33.215714 16.623128</t>
  </si>
  <si>
    <t>3 -1738.298670 145.161116 3602.830752 1663.314092 -787.576901 -317.033746 -468.518811 -1462.920013 -636.975121</t>
  </si>
  <si>
    <t>3 -219.884962 -49.249988 426.452579 -34.842979 23.804415 -38.974876 -109.383126 -64.703133 66.778567</t>
  </si>
  <si>
    <t>3 -302.016052 43.240803 604.478644 299.507577 -117.764642 -95.574032 -90.232293 -249.491708 -92.151008</t>
  </si>
  <si>
    <t>3 -2435.792210 -540.220209 5309.089452 1496.154052 -529.919845 -589.093733 -1411.434924 -592.590175 -706.203859</t>
  </si>
  <si>
    <t>3 -343.568985 37.975031 566.939081 331.394321 -60.069468 -129.941381 -400.505460 -167.038070 164.811149</t>
  </si>
  <si>
    <t>3 -4010.139593 912.126137 6790.911159 3368.551674 -1891.582470 -385.622336 -1379.036872 -2379.312314 -1025.925490</t>
  </si>
  <si>
    <t>3 -50.726515 5.593961 204.365735 28.398958 -31.299935 -26.560748 -70.291288 -53.559405 -5.921137</t>
  </si>
  <si>
    <t>3 -727.318413 -367.220155 1676.542970 778.891559 99.236798 -1.262081 -49.190543 -754.924485 -654.764278</t>
  </si>
  <si>
    <t>4 -557.607355 113.070787 528.006424 711.296807 -172.578702 -48.009681 -63.899737 -357.282625 -153.000094</t>
  </si>
  <si>
    <t>3 -74.236875 -33.660353 64.472113 7.172384 40.441701 18.334106 44.549285 -49.226700 -17.846141</t>
  </si>
  <si>
    <t>3 -132.735400 -7.856923 294.579774 153.789022 -59.429774 18.445468 -151.518228 -93.340423 -21.935684</t>
  </si>
  <si>
    <t>4 -342.713106 -24.918093 260.437033 377.558486 -75.543029 -56.106864 -146.868471 36.737747 -28.585392</t>
  </si>
  <si>
    <t>3 -234.196184 39.368270 399.875364 194.551154 -114.796407 -18.873505 -34.722714 -125.893859 -105.313904</t>
  </si>
  <si>
    <t>3 -41.634611 -17.495224 38.173233 10.086786 20.487438 1.463251 2.389333 -22.111959 8.641208</t>
  </si>
  <si>
    <t>3 -67.387215 -20.967177 94.702120 37.417113 6.046717 1.842862 11.634501 -51.065042 -12.225005</t>
  </si>
  <si>
    <t>3 -1005.351441 105.778759 2487.539881 1343.507433 -591.055239 -357.725096 -390.550010 -1080.837968 -511.312558</t>
  </si>
  <si>
    <t>3 -25.041071 -11.434029 62.015905 33.483181 -6.826452 -10.995756 -27.388891 -34.572582 20.758794</t>
  </si>
  <si>
    <t>3 -56.863963 -17.874607 91.283477 17.343110 19.253443 -0.611546 -52.202444 -28.952835 28.623872</t>
  </si>
  <si>
    <t>3 -29.655125 -12.060390 87.228839 28.915407 -14.235395 -11.148044 -10.836156 -41.362791 3.152157</t>
  </si>
  <si>
    <t>3 -1126.027979 19.735973 2019.502556 1215.305777 -464.535828 -64.508458 -242.624031 -863.992523 -492.867542</t>
  </si>
  <si>
    <t>3 -23.317130 -6.207227 46.778592 30.796252 -6.640692 -3.085665 -21.032930 -32.931896 15.640420</t>
  </si>
  <si>
    <t>3 -40.975883 -12.783831 58.649788 6.083811 20.002474 -4.998198 -0.009103 -27.000608 1.031071</t>
  </si>
  <si>
    <t>3 -27.387462 -2.887373 53.443156 7.508046 6.118777 1.634546 -15.213277 -27.641442 4.424603</t>
  </si>
  <si>
    <t>4 -336.894973 1.331601 395.528181 677.224072 -177.545002 -30.132695 -304.020193 -157.110304 -68.383201</t>
  </si>
  <si>
    <t>3 -103.988851 -39.894976 114.840989 41.279953 30.091230 -10.664576 6.253760 -44.412122 6.493488</t>
  </si>
  <si>
    <t>3 -769.015824 -120.784936 1139.132940 882.434382 -153.161085 -162.742157 -378.092810 -536.675256 98.889178</t>
  </si>
  <si>
    <t>3 -38.198893 -10.053059 42.827902 19.274840 4.522653 8.487680 14.054942 -33.389997 -7.526567</t>
  </si>
  <si>
    <t>3 -54.111451 3.057317 77.192570 57.414681 -15.138267 -11.472658 -12.097672 -38.467019 -6.378225</t>
  </si>
  <si>
    <t>3 -163.440013 19.598838 191.588949 165.327000 -45.803973 -26.407850 -13.277677 -100.761382 -26.825803</t>
  </si>
  <si>
    <t>5 -875.807725 -220.085190 333.817169 516.829326 1228.763366 -344.541107 -658.454293 -90.241329 109.690695</t>
  </si>
  <si>
    <t>3 -30.497461 -3.998605 61.929551 7.184668 -2.335131 3.931380 -4.546316 -29.947332 -1.721337</t>
  </si>
  <si>
    <t>3 -278.414101 7.695754 548.035087 266.643188 5.786830 -101.457441 -268.923647 -180.839877 1.470670</t>
  </si>
  <si>
    <t>3 -33.076404 -3.998605 52.204436 26.678664 -1.231993 5.627468 -4.466582 -39.804686 -1.932880</t>
  </si>
  <si>
    <t>3 -474.153081 -9.984483 512.038157 395.918828 -209.049398 32.617063 235.288979 -257.702325 -224.982448</t>
  </si>
  <si>
    <t>3 -204.161718 13.308070 464.112931 253.383836 -45.537506 -58.018736 -208.009616 -212.011056 -3.069780</t>
  </si>
  <si>
    <t>3 -602.624159 15.694157 1574.877931 847.617395 -316.690129 -132.025523 -476.574655 -498.946140 -411.333924</t>
  </si>
  <si>
    <t>3 -912.064918 37.631350 978.770021 459.714207 84.910867 -153.959567 -48.470200 -358.314087 -88.237505</t>
  </si>
  <si>
    <t>3 -608.952556 29.552371 848.310578 742.912829 -206.075426 163.964809 -328.530213 -404.572144 -236.615091</t>
  </si>
  <si>
    <t>9 -58.190537 -15.613470 115.266829 6.465590 -43.884979 -22.797144 -52.839876 -68.861213 140.454644</t>
  </si>
  <si>
    <t>3 -92.183368 -58.349989 222.463847 136.956619 -53.716024 -41.202991 -1.500576 -39.126557 -73.343189</t>
  </si>
  <si>
    <t>3 -1551.462106 145.854300 2936.613334 1220.233504 -404.685629 -27.073013 -1668.983081 -883.873745 233.357224</t>
  </si>
  <si>
    <t>3 -69.417126 -86.609226 222.835438 95.845736 -29.584540 -31.172974 11.442242 -19.603741 -93.737876</t>
  </si>
  <si>
    <t>3 -88.994076 9.359097 225.793493 104.804637 -64.154907 -29.302836 -48.353445 -82.567371 -26.585543</t>
  </si>
  <si>
    <t>3 -6686.507006 -1066.891170 11324.056100 6490.392807 -542.771975 -3014.810518 1900.298683 -6472.599791 -1931.287739</t>
  </si>
  <si>
    <t>4 -78.802129 -3.263018 94.745706 173.251515 -41.434682 -10.850697 -45.671206 -58.068855 -29.907480</t>
  </si>
  <si>
    <t>4 -163.784729 -7.094465 229.439602 380.848418 -81.157516 77.122917 -217.156538 -147.960498 -70.258254</t>
  </si>
  <si>
    <t>3 -60.683189 -70.118573 175.563380 160.277108 -59.338871 -25.015135 -12.165425 -86.762599 -21.758661</t>
  </si>
  <si>
    <t>4 -6208.946475 -1493.742826 6087.814932 9772.318571 919.861872 -4472.566845 655.061666 -4705.837896 -554.118942</t>
  </si>
  <si>
    <t>4 -5892.700346 -1640.682503 2972.796895 5407.717621 -52.746160 -405.058107 2038.854647 -7.715465 -2420.522946</t>
  </si>
  <si>
    <t>3 -2595.562181 500.961593 2450.306936 1852.007438 31.888439 -272.009832 -988.141131 -1030.689628 51.200902</t>
  </si>
  <si>
    <t>3 -781.359755 180.525458 1518.847096 567.569481 -105.667137 -131.291913 -531.290072 -566.440635 -150.905725</t>
  </si>
  <si>
    <t>3 -439.433629 -28.684869 644.770252 -21.703654 336.276694 -19.040292 -300.641930 -363.016086 191.461637</t>
  </si>
  <si>
    <t>3 -1042.734849 72.175983 1732.346746 741.363411 -475.701650 -165.646420 -23.678128 -714.752683 -123.375037</t>
  </si>
  <si>
    <t>4 -127.509763 -60.885630 178.470356 315.977909 -83.313899 -34.773066 -142.099124 -86.647402 40.779101</t>
  </si>
  <si>
    <t>3 -426.855006 -49.979992 958.506801 410.138305 -280.904716 -64.136072 -214.743525 -204.662810 -127.367553</t>
  </si>
  <si>
    <t>3 -601.374194 124.740834 1316.405352 649.737415 -358.508787 -56.945894 -422.862240 -397.594304 -253.603046</t>
  </si>
  <si>
    <t>3 -596.140100 -34.233480 1141.947306 571.210251 -65.560756 -167.121630 -342.079350 -360.904897 -147.124346</t>
  </si>
  <si>
    <t>3 -122.902250 -2.431081 172.303221 87.231737 -16.719516 -8.599394 -48.111931 -54.003022 -6.769973</t>
  </si>
  <si>
    <t>4 -159.715348 -36.657469 185.957747 315.340131 7.695493 -36.198391 -165.468415 -148.722282 37.765729</t>
  </si>
  <si>
    <t>3 -117.428479 -30.560462 191.377913 83.210720 -61.570773 -9.440442 81.132677 -94.299983 -42.421941</t>
  </si>
  <si>
    <t>4 -175.372088 -100.516006 172.556714 330.044155 -15.300502 23.147868 -206.375456 -98.550569 70.363563</t>
  </si>
  <si>
    <t>4 -80.547750 -37.548155 106.257652 110.028326 -14.045928 -3.939794 -46.663960 -42.478995 8.937716</t>
  </si>
  <si>
    <t>3 -1040.421200 -40.890681 3551.744047 359.900418 -486.831972 -564.401784 -1206.353402 -1203.437524 630.667917</t>
  </si>
  <si>
    <t>4 -168.033269 6.687323 191.978617 212.466390 -93.667070 -18.512398 28.757648 -99.461239 -60.217339</t>
  </si>
  <si>
    <t>3 -29.671824 -7.426327 67.880446 55.866561 -23.586688 -3.310492 -32.151051 -23.021944 -4.579311</t>
  </si>
  <si>
    <t>4 -545.049560 -48.662517 728.213586 828.776606 -79.987249 -125.665136 -480.472229 -325.461328 48.299889</t>
  </si>
  <si>
    <t>3 -95.836073 -8.049616 143.326503 58.407396 12.039924 -6.941321 -56.663818 -69.225499 22.940906</t>
  </si>
  <si>
    <t>4 -39.299419 0.083277 47.166532 93.654443 -23.524391 -6.683987 -42.215661 -22.347482 -6.833650</t>
  </si>
  <si>
    <t>3 -275.147063 15.724176 281.896492 267.965253 -7.061242 22.846524 -83.118540 -213.099515 -10.010415</t>
  </si>
  <si>
    <t>3 -92.891080 -12.848050 167.034696 79.996857 -42.128750 -19.255250 -36.027049 -55.584915 11.702208</t>
  </si>
  <si>
    <t>4 -155.171802 -6.365416 303.959165 333.190782 -56.105744 -41.175504 -174.351510 -148.798865 -55.184090</t>
  </si>
  <si>
    <t>4 -57.801782 -27.120125 16.059337 67.380451 10.227129 6.311946 -29.369336 13.994278 0.317110</t>
  </si>
  <si>
    <t>4 -856.617383 35.963923 728.194351 1738.446922 -280.167666 -150.010741 -587.883971 -529.026648 -98.906845</t>
  </si>
  <si>
    <t>3 -3910.260581 -928.509230 5940.690259 3331.969293 -1315.804909 -324.696162 373.234055 -1313.815585 -1852.843762</t>
  </si>
  <si>
    <t>4 -141.033381 -4.554850 192.109496 225.423162 32.249210 -20.203964 -134.507761 -112.022209 -37.461686</t>
  </si>
  <si>
    <t>3 -1438.143847 45.863612 2116.457258 961.392596 -249.174535 -428.199007 -235.491675 -1044.171370 271.433070</t>
  </si>
  <si>
    <t>3 -503.771524 -20.665053 828.755682 289.292001 -23.845758 -122.881672 -263.949371 -273.550842 90.607321</t>
  </si>
  <si>
    <t>3 -2184.594511 -45.572638 5411.829923 2483.647316 -726.477984 -1016.701022 -783.595251 -1876.784645 -1261.775177</t>
  </si>
  <si>
    <t>3 -579.561144 101.488574 772.875520 766.536278 -308.359642 -217.046825 86.145585 -500.665254 -121.418772</t>
  </si>
  <si>
    <t>3 -129.324777 -125.165085 331.734191 118.580621 -50.441769 -39.187644 19.305523 -58.767119 -66.737382</t>
  </si>
  <si>
    <t>3 -37.797543 -90.398473 251.334477 50.920146 -24.564413 -56.858303 -59.661629 -8.751212 -24.224881</t>
  </si>
  <si>
    <t>3 -315.952830 36.399638 362.379500 337.903146 -123.126600 -6.907710 -101.149770 -165.764943 -23.782498</t>
  </si>
  <si>
    <t>3 -7562.736823 1090.586107 9818.670893 8428.357063 -4441.540158 -962.357499 -163.829758 -4883.988647 -1323.210148</t>
  </si>
  <si>
    <t>4 -6204.352777 861.913501 6430.210289 7702.738980 -2258.076817 -441.745363 -2332.767733 -3061.434836 -696.537872</t>
  </si>
  <si>
    <t>3 -2052.685661 214.460938 3095.275070 1827.996024 -444.950223 -255.887292 -1712.089084 -1380.590560 708.435252</t>
  </si>
  <si>
    <t>4 -314.542709 -108.210454 188.984759 729.294200 -10.856316 -186.933827 -35.838155 -152.379041 -109.520146</t>
  </si>
  <si>
    <t>3 -263.405185 -9.295020 599.484925 449.801121 -37.233416 -133.045863 -295.283059 -299.106075 -11.921297</t>
  </si>
  <si>
    <t>4 -11629.776038 589.117289 10247.570941 12709.035020 -1836.569899 -264.169088 -3540.249297 -2990.373284 -3284.688430</t>
  </si>
  <si>
    <t>3 -128.068776 7.890789 207.631791 116.230194 -27.452196 -22.432964 -79.763859 -79.722691 5.685501</t>
  </si>
  <si>
    <t>3 -601.308855 92.432985 1483.770538 589.428274 -275.230891 -168.476492 -258.063751 -566.724252 -295.835943</t>
  </si>
  <si>
    <t>3 -2795.762888 960.773156 3078.714724 2384.911408 -923.120277 -400.306637 -551.510534 -1467.167185 -286.569230</t>
  </si>
  <si>
    <t>3 -7963.602123 1474.884795 10905.849484 9217.483569 -4224.533152 -215.763589 -2597.334323 -3920.916747 -2676.106191</t>
  </si>
  <si>
    <t>3 -618.915119 -33.660807 1003.480536 675.825340 -180.979198 -79.937166 -282.285070 -362.811039 -120.724572</t>
  </si>
  <si>
    <t>4 -18678.285130 243.059524 13747.743726 14753.907557 -1744.343001 1174.263508 989.622131 -5512.782820 -4973.431047</t>
  </si>
  <si>
    <t>3 -9015.864943 1159.646901 13323.799183 10490.224699 -4534.192422 -256.102662 -1905.470424 -5882.450037 -3379.643886</t>
  </si>
  <si>
    <t>3 -3659.654045 -446.192155 3230.751525 2955.073945 175.471081 -171.745656 636.081152 -1869.050589 -850.790616</t>
  </si>
  <si>
    <t>4 -2572.787820 430.466478 1568.812819 5135.165084 -947.159950 -715.110496 981.804518 -2576.298987 -1304.898673</t>
  </si>
  <si>
    <t>4 -151.694356 -0.612309 177.513079 252.278188 -36.979587 -59.985014 18.153708 -158.218199 -40.456032</t>
  </si>
  <si>
    <t>3 -134.054082 -63.538607 542.017497 285.144348 -156.020150 -90.533514 -51.191930 -211.654091 -120.170523</t>
  </si>
  <si>
    <t>4 -254.669019 -82.529109 224.617723 531.372539 -108.658061 -27.757031 -60.937229 -135.843101 -85.598411</t>
  </si>
  <si>
    <t>3 -1333.868667 338.248389 1505.105162 1174.266286 -369.708849 -49.479611 -165.078053 -658.637980 -440.856178</t>
  </si>
  <si>
    <t>3 -104.932512 -23.702382 171.439195 132.116357 -37.321171 -0.422313 -23.196225 -108.871591 -5.111227</t>
  </si>
  <si>
    <t>3 -24.120160 -4.626583 73.768153 43.666560 -13.336199 -14.228688 -61.147864 -28.103648 28.127899</t>
  </si>
  <si>
    <t>3 -512.140089 74.022804 792.754899 609.003832 -273.491599 -117.026906 -10.080710 -466.120686 -96.930277</t>
  </si>
  <si>
    <t>3 -581.266975 43.697387 1114.618561 846.121797 -309.194553 -239.943012 -294.708638 -564.117707 -15.212805</t>
  </si>
  <si>
    <t>3 -3900.575063 246.406579 5430.717714 2899.275990 -1108.577861 -464.270391 352.300975 -2424.691210 -1030.645784</t>
  </si>
  <si>
    <t>3 -52614.119687 11774.895452 62970.474054 48081.720895 -20247.832300 -9418.091139 -804.522903 -31163.449594 -8579.692768</t>
  </si>
  <si>
    <t>3 -721.230647 67.922132 1332.181947 808.951545 -272.201010 -100.635227 -388.393150 -537.273208 -189.329252</t>
  </si>
  <si>
    <t>3 -364.641098 -41.763838 765.653367 503.663930 -199.267841 -127.634021 -52.125299 -305.758811 -178.130260</t>
  </si>
  <si>
    <t>4 -1324.648839 256.275554 1389.583679 1523.658636 -721.815230 -212.259756 483.676546 -729.518769 -664.960292</t>
  </si>
  <si>
    <t>3 -87.819231 11.515420 140.994703 87.294521 -20.634703 -25.326534 -48.350747 -30.480909 -27.193330</t>
  </si>
  <si>
    <t>3 -68.336151 0.142624 145.914936 81.115696 -25.132762 -26.558548 -18.398333 -71.209578 -17.538417</t>
  </si>
  <si>
    <t>3 -5926.309461 -1623.727675 18412.095957 7852.547334 -6077.727402 -1461.602605 -1649.697315 -6445.106101 -3080.567859</t>
  </si>
  <si>
    <t>4 -507.373976 -39.792414 681.453022 868.834800 -339.435159 28.707886 -115.454746 -211.639470 -365.302612</t>
  </si>
  <si>
    <t>3 -349.386439 -30.161676 580.333148 261.964396 -90.543975 63.334633 -207.162951 -120.326260 -108.056125</t>
  </si>
  <si>
    <t>3 -4862.069328 822.085876 5325.425591 5122.858877 -1810.002207 -655.962810 -17.767651 -2761.327610 -1163.273547</t>
  </si>
  <si>
    <t>3 -3757.016341 800.720090 5191.383101 2835.343379 -112.054470 -212.844998 -1622.145145 -2202.412234 -920.991860</t>
  </si>
  <si>
    <t>3 -4042.170002 342.976769 7096.268963 5542.266523 -1959.564539 -822.095932 -1547.791489 -2869.577512 -1740.361174</t>
  </si>
  <si>
    <t>3 -205.497098 9.852025 300.656694 179.731901 -73.211117 -32.302788 -36.776116 -119.026524 -23.429997</t>
  </si>
  <si>
    <t>3 -367.170569 -6.659160 698.997016 312.109907 -174.936660 -68.016622 29.910818 -288.673357 -135.565961</t>
  </si>
  <si>
    <t>3 -105.851309 35.888093 242.445782 140.535609 -47.562726 -52.162571 -84.973235 -107.279812 -21.042279</t>
  </si>
  <si>
    <t>3 -1378.491142 121.033730 1953.868945 898.040747 -179.993653 -104.657541 -517.268733 -609.126540 -183.422851</t>
  </si>
  <si>
    <t>4 -1003.514662 -32.187099 837.068972 1103.486449 -199.091066 -5.334037 -279.767316 -275.961697 -144.714236</t>
  </si>
  <si>
    <t>3 -294.606970 -21.055609 381.619640 321.388580 -67.379350 -20.807299 -87.696755 -195.328635 -16.140270</t>
  </si>
  <si>
    <t>3 -1032.482085 154.661805 1457.559223 1343.448020 -367.752359 304.951515 -608.325628 -924.592118 -327.477232</t>
  </si>
  <si>
    <t>3 -5060.702046 536.177750 4636.768494 4401.951361 167.318965 -1002.912829 -1993.016602 -1566.963352 -118.697133</t>
  </si>
  <si>
    <t>3 -734.960656 3.384229 1153.741885 390.032116 -348.892438 -20.596042 -29.147459 -139.828995 -273.741160</t>
  </si>
  <si>
    <t>3 -107.477139 10.419068 249.744192 107.642269 -26.343586 -52.161303 -171.322576 -84.901959 74.398995</t>
  </si>
  <si>
    <t>3 -255.017210 100.473658 312.186665 244.271931 -99.508572 -33.818146 -34.668653 -158.738000 -75.183328</t>
  </si>
  <si>
    <t>3 -2699.894091 595.969561 3744.969512 3544.666210 -1448.994116 -11.514202 -1033.390442 -1360.682928 -1331.149288</t>
  </si>
  <si>
    <t>3 -3034.524786 274.276662 4337.308911 3034.160171 -63.929642 -44.522855 -1200.023382 -1715.864915 -1586.943082</t>
  </si>
  <si>
    <t>3 -2763.516641 590.028388 4310.137271 3274.129570 -1266.431842 -232.229662 -914.235908 -1699.847017 -1298.050795</t>
  </si>
  <si>
    <t>4 -1561.775699 71.257151 1547.541260 2323.504932 -578.910828 254.615474 -586.734071 -854.770566 -614.737344</t>
  </si>
  <si>
    <t>3 -20724.476317 248.113267 33686.785177 29106.269157 -5991.695390 -4819.076292 -6374.783844 -17343.923299 -7787.438029</t>
  </si>
  <si>
    <t>3 -333.982784 20.672593 632.760396 402.753036 -155.990274 -51.184161 -114.501545 -248.279520 -152.250583</t>
  </si>
  <si>
    <t>4 -6429.920161 1552.385607 7037.210474 13192.253052 -3651.004061 -1832.520378 -646.973011 -6948.583203 -2272.889441</t>
  </si>
  <si>
    <t>4 -358.404946 111.470517 458.993984 610.110569 -274.959799 -115.828965 -105.486814 -307.596566 -18.303029</t>
  </si>
  <si>
    <t>4 -1204.779729 -192.644868 2360.639337 2422.969791 -803.613936 -302.767459 -482.305672 -1352.366918 -445.148510</t>
  </si>
  <si>
    <t>3 -2376.823930 -227.300233 4084.140764 3139.187553 -688.865979 -504.246956 -569.347694 -1884.335708 -972.431977</t>
  </si>
  <si>
    <t>4 -256.226193 8.847858 307.872811 317.955776 -76.670589 -23.032598 -110.136273 -122.796596 -45.816767</t>
  </si>
  <si>
    <t>4 -818.307730 68.025873 829.550722 943.965615 -63.762052 228.405992 -53.651773 -447.542413 -686.690987</t>
  </si>
  <si>
    <t>3 -584.662308 16.419714 1124.133642 760.077283 -238.534532 55.645494 -177.183366 -591.553751 -364.345827</t>
  </si>
  <si>
    <t>3 -475.221301 9.205483 1021.396727 644.114130 -388.406461 -49.950342 -37.800718 -339.836065 -383.505218</t>
  </si>
  <si>
    <t>3 -254.563496 -28.516902 735.851252 167.794752 -100.655440 -19.076630 -107.724893 -175.136016 -217.975680</t>
  </si>
  <si>
    <t>4 -349.656834 36.900613 606.956837 607.204301 -287.474902 -127.293567 65.098994 -375.576462 -176.163269</t>
  </si>
  <si>
    <t>3 -47.629471 -12.063378 170.813437 60.151402 -48.480983 -4.237181 -22.720853 -54.335813 -41.497910</t>
  </si>
  <si>
    <t>3 -4655.441612 845.411009 12746.059213 5807.668340 -4119.333618 -1566.831725 -2308.005753 -5284.178160 -1465.376288</t>
  </si>
  <si>
    <t>3 -189.801429 -18.405307 521.144024 105.288380 -49.861147 -2.046802 -100.920778 -105.947032 -159.451798</t>
  </si>
  <si>
    <t>3 -1694.380234 -202.546319 4743.300718 1548.181293 -738.010041 -821.292285 -171.506830 -1509.801803 -1153.968077</t>
  </si>
  <si>
    <t>3 -178.083063 -25.893048 398.668264 139.411206 -11.508111 -31.234086 -55.394740 -144.273855 -91.694337</t>
  </si>
  <si>
    <t>4 -4629.758313 -487.041302 5610.068693 8621.337392 -2055.416809 -670.913047 -2755.989460 -3034.960372 -597.360644</t>
  </si>
  <si>
    <t>3 -738.024862 -46.753914 832.143690 323.716041 -200.214321 509.102116 -519.972712 -195.161424 35.160124</t>
  </si>
  <si>
    <t>3 -2093.035979 -16.000874 4875.076762 3040.794165 -1453.466964 -13.412956 -1647.565286 -1644.076056 -1048.329458</t>
  </si>
  <si>
    <t>3 -167.544872 -24.324153 241.613292 186.937035 -52.329200 18.950259 -77.609353 -68.930627 -56.762596</t>
  </si>
  <si>
    <t>3 -742.326133 -72.327108 860.224720 598.016410 -237.775681 -94.382905 -85.204770 -217.668140 -8.561441</t>
  </si>
  <si>
    <t>3 -48953.442184 15613.565354 66388.689324 29837.461882 -7456.326956 -9537.131010 -24974.826459 -28280.285959 7361.736861</t>
  </si>
  <si>
    <t>4 -261.218942 43.803989 286.159763 319.468538 -56.197020 40.083158 -123.728277 -209.741193 -38.632920</t>
  </si>
  <si>
    <t>3 -4771.794975 571.264272 11107.115038 7834.145257 -2133.188615 -1241.472901 -4032.618415 -4884.196779 -2449.322703</t>
  </si>
  <si>
    <t>3 -147.449921 22.004405 211.479338 175.354489 -46.056205 -23.991939 -30.495117 -94.439041 -66.407467</t>
  </si>
  <si>
    <t>3 -375.224626 43.848101 684.284774 464.005679 -134.778681 -84.594385 -427.722180 -250.889115 81.068370</t>
  </si>
  <si>
    <t>3 -1045.308478 -97.579618 3167.950140 833.270528 -305.786056 -688.669738 -1370.560077 -585.504359 92.163495</t>
  </si>
  <si>
    <t>3 -2577.751719 346.120576 4423.492451 2504.243917 -1224.693263 -241.421247 -315.820774 -1597.875432 -1316.311233</t>
  </si>
  <si>
    <t>3 -386.478827 -8.746342 1020.334306 606.302939 -283.316518 -79.808178 -357.858049 -337.715772 -172.715569</t>
  </si>
  <si>
    <t>4 -1442.962548 268.302623 1612.116172 1806.999881 -603.999454 -28.144579 -486.518469 -766.602831 -359.204128</t>
  </si>
  <si>
    <t>3 -10.814983 -13.759185 65.574766 -13.551728 4.769917 -3.978300 -30.984429 -18.157293 20.901050</t>
  </si>
  <si>
    <t>3 -2956.748691 -398.302729 5266.390076 4278.336206 -1801.818553 -207.177722 -617.972607 -2529.686477 -1033.023565</t>
  </si>
  <si>
    <t>3 -1398.700023 165.970121 1676.490933 794.495547 -412.613861 107.607835 -302.589160 -465.065492 -165.596181</t>
  </si>
  <si>
    <t>3 -201.993673 48.740627 290.552188 223.036017 -79.770185 -27.053348 -185.068934 -74.662967 6.218854</t>
  </si>
  <si>
    <t>3 -364.940750 -69.630423 370.244691 226.328213 58.438671 60.853314 -54.997831 -129.231127 -97.069132</t>
  </si>
  <si>
    <t>3 -14.318427 -10.362306 33.491337 18.944257 0.496465 1.146519 -8.780622 -20.522993 -0.094375</t>
  </si>
  <si>
    <t>4 -768.298751 -121.019053 928.464552 1205.520568 93.545011 -102.734973 -586.537151 -548.909791 -100.050759</t>
  </si>
  <si>
    <t>3 -823.298080 138.520468 842.544986 591.727126 -229.322254 141.883062 -89.884404 -407.616087 -164.558516</t>
  </si>
  <si>
    <t>3 -101.433074 3.396254 290.722414 147.265560 -42.937518 -57.388883 -216.499512 -110.770174 87.642871</t>
  </si>
  <si>
    <t>3 -249.404093 16.868698 735.500232 171.755850 -112.902234 -105.935227 -332.384843 -275.405920 151.901119</t>
  </si>
  <si>
    <t>3 -83.193204 -13.578052 128.310630 109.653458 -26.781395 -9.374186 -55.714247 -56.161310 6.837176</t>
  </si>
  <si>
    <t>3 -334.423243 31.197114 537.511909 336.020690 -120.736601 15.882550 -165.396728 -149.721226 -150.338485</t>
  </si>
  <si>
    <t>3 -1324.717720 5.777720 1889.313592 942.074786 -268.715169 -44.064320 -425.594858 -610.281448 -163.813030</t>
  </si>
  <si>
    <t>3 -85.274445 2.221268 127.694070 110.725025 -8.373349 -18.115089 -103.030208 -60.138115 34.289092</t>
  </si>
  <si>
    <t>3 -369.805117 81.229026 535.346348 493.122769 -185.418168 -46.979067 -172.105615 -180.095457 -155.299186</t>
  </si>
  <si>
    <t>3 -1089.146423 95.204286 1454.733707 751.835005 -391.028535 -69.149908 149.338125 -440.858494 -460.943510</t>
  </si>
  <si>
    <t>3 -1273.416102 -201.881944 3770.971588 -28.157099 -340.357461 -243.510461 -469.917797 -1138.519037 -75.235077</t>
  </si>
  <si>
    <t>3 -102.883112 1.540772 248.118620 101.535563 -36.134765 -42.565010 -121.870341 -80.731908 32.988418</t>
  </si>
  <si>
    <t>3 -118.114308 12.472429 174.247311 159.275059 -48.219627 -9.943919 -92.156094 -56.098986 -21.463087</t>
  </si>
  <si>
    <t>3 -1277.360223 -53.945303 2438.599317 -295.489601 198.204806 215.693627 -510.432412 -430.808879 -284.486434</t>
  </si>
  <si>
    <t>3 -279.635958 -5.476371 479.083212 229.298583 -50.375136 1.835918 -186.963333 -136.189471 -51.580185</t>
  </si>
  <si>
    <t>3 -113.295178 -91.983817 236.356225 44.093295 26.636529 -49.598531 -134.891129 -6.926244 89.605696</t>
  </si>
  <si>
    <t>4 -54.348829 9.108106 61.128176 71.299321 -19.640596 -3.369398 -33.212101 -35.183883 4.218729</t>
  </si>
  <si>
    <t>3 -22202.744410 3363.240110 23214.429807 19405.447682 -6145.922510 -1501.763351 122.028465 -12123.126572 -4131.934235</t>
  </si>
  <si>
    <t>3 -4986.088090 692.755020 3583.982352 2392.259902 1464.612820 -187.759507 -1544.696939 -1696.396455 281.250021</t>
  </si>
  <si>
    <t>3 -97.258022 -101.942417 388.252133 219.561668 -69.696478 -64.492192 -230.728448 -96.861323 53.162249</t>
  </si>
  <si>
    <t>3 -1277.122737 -271.545405 2271.212755 248.107474 -223.080541 147.265720 -209.450821 -110.527908 -574.871245</t>
  </si>
  <si>
    <t>4 -809.453734 176.255650 615.747772 839.315163 -128.533130 -2.843775 -220.401986 -356.903014 -113.191043</t>
  </si>
  <si>
    <t>3 -24.581737 -6.392105 46.170018 34.185664 -8.882469 -8.009122 -22.398689 -23.011799 12.919813</t>
  </si>
  <si>
    <t>3 -2138.134566 88.028049 3215.815248 2222.883392 -650.842630 366.550512 -1607.542824 -1239.641641 -257.136653</t>
  </si>
  <si>
    <t>3 -4.323281 -18.282925 78.878070 -35.625195 -7.258153 -10.201140 4.147700 -24.604092 17.268426</t>
  </si>
  <si>
    <t>4 -35.715736 0.061663 98.171004 115.182483 -15.494773 30.171006 -72.927494 -98.453249 -20.995406</t>
  </si>
  <si>
    <t>3 -2593.417227 207.247852 4681.992011 2699.548793 -1230.928802 -485.766879 -1507.922131 -1126.834531 -643.944887</t>
  </si>
  <si>
    <t>4 -30.879395 -10.162468 57.285526 89.828961 -30.816862 -8.091939 -28.665742 -46.126524 7.627652</t>
  </si>
  <si>
    <t>3 -767.423061 -32.695758 1618.943725 1247.525105 -280.799722 -213.411483 -443.368245 -687.375146 -441.401977</t>
  </si>
  <si>
    <t>3 -67.083717 -53.934134 217.162242 -10.409152 15.453335 -15.814930 -52.393356 -35.549728 2.567986</t>
  </si>
  <si>
    <t>3 -90.975045 -21.048017 152.103895 105.716288 -30.601918 8.002602 -37.571955 -64.297855 -21.329215</t>
  </si>
  <si>
    <t>3 -21247.730915 2869.614047 32296.928752 29212.327119 -10134.956882 -5985.659857 -3995.631257 -15729.491570 -7285.635998</t>
  </si>
  <si>
    <t>4 -9841.177509 1765.088826 10026.587339 16541.700274 -2325.934884 -2259.921317 98.404370 -8355.904609 -5648.927634</t>
  </si>
  <si>
    <t>4 -265.561330 14.514307 316.197726 347.733473 -91.576202 -20.361898 -128.289950 -133.164178 -39.494732</t>
  </si>
  <si>
    <t>3 -356.796582 -23.119574 464.761540 363.001103 -184.675559 -34.630504 -27.825991 -155.006548 -45.711403</t>
  </si>
  <si>
    <t>3 -45.964206 -28.159694 382.894849 27.033385 9.726854 -100.465947 -297.423531 -122.490055 174.845497</t>
  </si>
  <si>
    <t>4 -234.233341 39.320556 206.697772 233.603332 -18.274282 5.416001 -199.156429 -97.705097 64.327385</t>
  </si>
  <si>
    <t>4 -209.015675 -11.167216 308.311117 363.422965 -99.442165 -69.892834 -46.520786 -151.453770 -84.244096</t>
  </si>
  <si>
    <t>4 -64.559056 4.285948 69.463682 87.747908 -31.701464 -0.225859 -31.607453 -37.928579 4.524386</t>
  </si>
  <si>
    <t>3 -695.118993 -48.025207 1400.353620 480.744676 -126.911572 -83.842490 -65.537553 -570.688811 -290.980619</t>
  </si>
  <si>
    <t>4 -134.208866 32.036204 205.892326 256.877064 -61.236587 -31.111841 -103.172695 -207.238500 42.160690</t>
  </si>
  <si>
    <t>3 -93946.899848 19856.351092 97161.041412 83412.892012 -17436.131152 -13153.574277 -11576.842521 -49774.837947 -14543.123049</t>
  </si>
  <si>
    <t>4 -846.518340 -65.762944 333.358667 1013.729738 -757.164639 262.017742 358.642953 -49.975526 -248.327104</t>
  </si>
  <si>
    <t>3 -178.815980 -3.543549 266.285871 227.715421 -44.216441 -18.638412 -73.558951 -109.848941 -65.382400</t>
  </si>
  <si>
    <t>3 -2932.944494 37.847345 2974.074438 1677.647742 61.953843 -161.980201 16.678271 -1241.242208 -432.084855</t>
  </si>
  <si>
    <t>3 -117.278034 -6.766237 257.578086 205.261759 -62.268491 -3.718730 -79.375062 -149.591703 -43.842822</t>
  </si>
  <si>
    <t>3 -700.833648 89.035442 774.234122 612.678562 -182.307756 132.087135 -183.522212 -275.894415 -265.482482</t>
  </si>
  <si>
    <t>3 -19.391173 0.371172 101.160824 41.805185 -36.403623 -20.417944 -32.042185 -50.351278 15.267678</t>
  </si>
  <si>
    <t>3 -7.412126 -24.308285 75.509785 -41.769302 -2.933027 -1.932771 16.367963 -18.250724 4.727882</t>
  </si>
  <si>
    <t>3 -80.185612 -11.988430 204.326537 88.603987 -24.237290 -26.215468 -34.805936 -96.030112 -19.468230</t>
  </si>
  <si>
    <t>3 -187.612866 -0.599084 316.230447 104.235114 -31.514482 57.285019 -56.085570 -131.995974 -69.944664</t>
  </si>
  <si>
    <t>3 -13772.624208 1561.440063 15740.665073 15053.165103 -2564.010830 -1228.888004 -1542.083469 -7896.141901 -5351.653615</t>
  </si>
  <si>
    <t>3 -115.609077 -2.354250 151.976451 57.062127 -19.482199 46.639223 -9.624395 -57.133665 -51.475548</t>
  </si>
  <si>
    <t>3 -902.993303 -86.948793 1233.745169 621.238584 150.733498 -26.717123 -185.838592 -552.611913 -250.619909</t>
  </si>
  <si>
    <t>4 -14711.560755 4639.008122 15728.196101 22850.550522 -4654.014738 -5026.465785 13.531409 -13571.931895 -5267.403533</t>
  </si>
  <si>
    <t>3 -913.849215 134.177067 1468.542258 1259.731862 -402.961105 -237.102642 -530.038758 -885.715499 107.198228</t>
  </si>
  <si>
    <t>3 -461.805338 23.974464 522.395122 446.840484 -59.298136 -32.151057 -151.350490 -250.128532 -38.484004</t>
  </si>
  <si>
    <t>3 -200.104950 43.413395 487.355058 340.601207 -100.388626 -64.423104 -339.548739 -168.308855 1.399218</t>
  </si>
  <si>
    <t>3 -8546.124713 42.632489 11480.215834 5647.779692 -565.950975 23.272684 -2253.662016 -4941.760774 -886.465455</t>
  </si>
  <si>
    <t>3 -362.567703 78.138156 775.026209 567.084310 -243.252831 -15.218386 -308.269973 -299.481115 -191.462876</t>
  </si>
  <si>
    <t>3 -2109.715824 -225.409132 3478.220396 3401.257443 -1032.102706 -232.933367 -1554.849817 -1415.014710 -309.480544</t>
  </si>
  <si>
    <t>4 -765.447736 4.398183 1022.326777 1505.445896 -352.909110 -120.373881 -756.959033 -420.635510 -115.854528</t>
  </si>
  <si>
    <t>3 -80.682743 -52.554144 217.842726 48.917962 -21.294857 -14.960124 -46.268434 -34.828521 -16.174021</t>
  </si>
  <si>
    <t>3 -404.603382 56.230698 856.072134 404.407433 -175.487257 -172.236075 -104.683099 -330.793107 -128.910288</t>
  </si>
  <si>
    <t>3 -1887.827575 88.563962 1916.325084 1488.797435 322.180245 -161.141227 -1192.415042 -822.587072 248.069911</t>
  </si>
  <si>
    <t>3 -21.748217 -9.505706 81.709671 45.773966 -22.620745 -16.501529 -28.264499 -32.345366 3.501488</t>
  </si>
  <si>
    <t>3 -195.837146 -40.479101 396.112230 285.498467 -112.825384 -25.084448 -111.587414 -206.601993 10.802828</t>
  </si>
  <si>
    <t>3 -2025.872803 352.774622 2355.949008 1325.193272 -600.576466 -78.919690 -144.411412 -746.917814 -437.244891</t>
  </si>
  <si>
    <t>4 -104.259600 -0.956221 74.872379 141.949765 -29.557912 -11.185467 8.229463 -74.774025 -4.319553</t>
  </si>
  <si>
    <t>3 -662.109347 -61.530983 950.746936 424.875448 20.202755 -177.813001 -235.792900 -174.874958 -83.710977</t>
  </si>
  <si>
    <t>4 -672.798001 95.497056 878.584113 921.240469 -219.036319 -72.560516 -190.700163 -391.964119 -348.269305</t>
  </si>
  <si>
    <t>3 -893.095687 -77.923991 1594.663032 1523.857152 -497.288943 -81.744527 -809.654381 -753.342664 -5.483635</t>
  </si>
  <si>
    <t>3 -2613.031556 77.077082 2789.659723 2485.079636 -556.066700 23.962253 -255.008152 -1361.726532 -589.963767</t>
  </si>
  <si>
    <t>3 -290.333856 69.831707 904.883548 218.580837 -138.850206 -188.220707 -234.394336 -300.979396 -40.519971</t>
  </si>
  <si>
    <t>3 -25.460447 -17.585366 169.666881 42.692585 6.280361 -36.119200 -166.196108 -37.741263 64.462407</t>
  </si>
  <si>
    <t>3 -243.304038 71.744011 249.154677 169.669391 -15.155631 -42.036550 -78.322508 -117.668985 5.915837</t>
  </si>
  <si>
    <t>4 -47.981231 -122.466907 129.095445 150.618535 17.979213 -62.439006 -61.661672 58.079737 -61.227692</t>
  </si>
  <si>
    <t>3 -143.909551 62.921715 247.083638 49.781278 -8.432062 -69.463542 -75.487898 -141.655725 79.160972</t>
  </si>
  <si>
    <t>3 -101.452259 -20.950973 233.037743 47.295312 -28.826858 -22.104254 -2.893808 -76.816502 -27.289981</t>
  </si>
  <si>
    <t>3 -417.009045 115.917829 654.833697 635.216303 -206.133307 -68.070691 -220.928178 -331.439328 -162.397464</t>
  </si>
  <si>
    <t>3 -8231.600055 1395.069514 9007.070450 2632.365734 665.436536 293.558605 -751.496443 -3558.983349 -1451.526928</t>
  </si>
  <si>
    <t>4 -758.819353 -84.830662 740.762928 888.357581 -149.819095 163.353944 -167.545704 -271.969917 -359.496062</t>
  </si>
  <si>
    <t>3 -4137.083110 -736.917311 5488.478060 3270.418813 2250.908172 -1576.697075 -1748.110069 -1779.403044 -1031.695668</t>
  </si>
  <si>
    <t>3 -2158.855589 128.130619 3086.539021 2600.830218 -749.774479 -97.649997 -886.397735 -1442.793314 -480.045520</t>
  </si>
  <si>
    <t>4 -2445.609125 -1145.478715 4407.157540 4780.442537 -777.554586 -1613.546384 -146.059341 -2613.268974 -446.163155</t>
  </si>
  <si>
    <t>3 -3921.793028 291.772696 6107.773521 3608.111311 -1576.366099 -475.196735 -1213.853159 -2419.682408 -400.803005</t>
  </si>
  <si>
    <t>4 -50.469644 12.389093 66.890366 92.630248 -2.162339 -21.851930 -26.571999 -52.468266 -18.385953</t>
  </si>
  <si>
    <t>3 -712.920713 -7.551737 1213.631948 578.389744 -231.236775 -126.132070 -338.972035 -357.587809 -17.634004</t>
  </si>
  <si>
    <t>4 -365.729266 -48.933159 524.130152 617.740654 -176.835368 56.962268 -468.399218 -102.708510 -36.234594</t>
  </si>
  <si>
    <t>3 -356.450830 26.676782 916.447172 538.662219 -316.303722 -82.965634 25.055519 -420.274090 -330.855665</t>
  </si>
  <si>
    <t>3 -224.307490 46.931683 492.667525 244.947979 -116.306887 -40.851828 -143.116597 -180.569840 -79.397171</t>
  </si>
  <si>
    <t>4 -5912.498498 -300.485531 5162.230587 6430.310358 2996.292315 -3432.605940 705.512044 -4889.449232 -759.337495</t>
  </si>
  <si>
    <t>3 -140.091442 -70.835364 252.641999 176.258247 -30.201510 -33.757812 -157.149972 -55.337536 58.471702</t>
  </si>
  <si>
    <t>3 -675.236732 -58.841172 759.977116 646.739173 -225.639609 -25.964822 175.406557 -411.334497 -185.117635</t>
  </si>
  <si>
    <t>3 -7301.672610 867.666756 8098.686320 6104.309501 -1762.557335 -810.108202 -1753.123325 -2836.560352 -606.714582</t>
  </si>
  <si>
    <t>3 -2470.216739 -1037.074444 5330.632781 -547.566112 1440.359357 219.470203 -1127.484880 -1348.833414 -459.312182</t>
  </si>
  <si>
    <t>3 -1752.637397 244.041230 3304.342234 2601.435006 -1194.555257 -455.007333 -433.137594 -1541.111110 -773.378553</t>
  </si>
  <si>
    <t>3 -87.350008 -144.541991 348.289136 -24.073811 8.991540 -14.215354 -43.621424 -63.119252 19.638752</t>
  </si>
  <si>
    <t>3 -19072.861616 3209.838470 31982.058265 20629.513603 -7793.003579 -4775.352468 -1719.201600 -13723.885226 -8737.234903</t>
  </si>
  <si>
    <t>3 -1660.476027 182.809960 3129.626719 1474.750685 -638.515715 -334.345038 -217.926397 -1171.545508 -764.399128</t>
  </si>
  <si>
    <t>4 -965.755151 44.998513 1084.974790 1120.333719 -317.649448 151.434093 -405.009556 -405.291173 -308.044445</t>
  </si>
  <si>
    <t>3 -135.991117 9.683862 230.929363 159.567009 -67.002115 -47.016802 -49.315920 -126.881830 26.025942</t>
  </si>
  <si>
    <t>3 -112.242697 -0.084228 147.490270 132.076428 -23.637263 -12.246317 -46.421390 -74.257341 -10.678855</t>
  </si>
  <si>
    <t>3 -123.330350 5.303647 104.983131 74.901139 40.026540 -3.044796 -7.173562 -80.762829 -10.904785</t>
  </si>
  <si>
    <t>3 -1172.768466 -150.011754 2173.459007 1012.004370 -465.150334 -103.541630 -139.495305 -679.136708 -475.364352</t>
  </si>
  <si>
    <t>4 -423.758134 -10.713146 629.222120 756.933446 -202.502982 -7.991900 -499.959323 -248.220930 6.985215</t>
  </si>
  <si>
    <t>3 -37.776211 -5.540353 57.195433 12.775494 -5.620351 8.837252 8.831545 -8.246212 -30.456798</t>
  </si>
  <si>
    <t>4 -1701.230321 -242.041013 2900.370806 3757.561917 -889.227088 -592.672871 -714.095084 -1932.101812 -586.592567</t>
  </si>
  <si>
    <t>4 -2127.206273 -86.939028 1786.130572 3020.877221 -534.318723 13.915707 -438.825484 -1022.118227 -611.541425</t>
  </si>
  <si>
    <t>3 -677.830002 33.805973 582.691599 507.132524 -161.064298 -55.921232 61.512614 -249.647641 -40.683623</t>
  </si>
  <si>
    <t>4 -409.013912 55.239150 278.142779 302.941763 152.277856 -76.245481 -71.447326 -151.101252 -80.795888</t>
  </si>
  <si>
    <t>3 -248.713095 -105.657665 327.932025 309.511367 -13.016983 -50.015315 -149.171362 -101.298533 30.423918</t>
  </si>
  <si>
    <t>3 -85.625406 -4.851556 266.133694 100.506287 -35.408381 -33.149497 -141.152197 -64.071877 -2.382248</t>
  </si>
  <si>
    <t>3 -2335.843441 584.769762 2354.915868 1967.500729 -436.385863 6.467774 -490.120519 -1048.057099 -603.270836</t>
  </si>
  <si>
    <t>3 -461.067354 30.339804 545.079207 -336.251253 189.349566 15.852601 -70.805222 127.034486 -39.537332</t>
  </si>
  <si>
    <t>4 -1344.165503 295.743726 1279.263028 1469.566711 -404.735403 -61.869378 -180.623992 -651.378869 -401.806152</t>
  </si>
  <si>
    <t>4 -430.740439 9.254026 471.769053 985.403501 -185.565342 -44.542289 -156.628363 -504.082130 -144.871753</t>
  </si>
  <si>
    <t>4 -856.993595 74.099012 1287.812367 1348.206609 -432.143309 -92.891363 -494.531290 -585.795135 -247.776180</t>
  </si>
  <si>
    <t>3 -733.381781 -78.083429 1941.340793 991.237658 -624.698462 -182.150874 -587.720667 -750.115276 23.562884</t>
  </si>
  <si>
    <t>4 -99.345309 3.595662 142.814789 161.724060 -46.433386 -41.253788 -67.786051 -80.444528 27.127093</t>
  </si>
  <si>
    <t>3 -496.848816 91.842054 934.824115 549.643038 -236.948970 -100.700989 -235.173900 -317.222423 -189.418462</t>
  </si>
  <si>
    <t>3 -9726.168348 1605.949688 10345.223035 9320.848462 -2638.302519 -1113.500736 -1889.066700 -5016.030052 -889.065430</t>
  </si>
  <si>
    <t>3 -1084.383034 -686.527343 2059.928908 1494.719450 2.080078 -575.549354 -1251.818927 -846.690733 888.237041</t>
  </si>
  <si>
    <t>3 -393.660296 48.424475 933.088808 275.668907 -282.216221 -55.994146 -120.445539 -333.794560 -71.074844</t>
  </si>
  <si>
    <t>3 -2196.031093 626.246524 2118.278091 2060.496240 -735.591049 -320.708323 -620.748950 -1047.473614 115.505163</t>
  </si>
  <si>
    <t>4 -13373.241339 2486.645661 13143.877842 13276.689616 -3506.214852 57.639177 -4133.939348 -4754.245588 -3197.296879</t>
  </si>
  <si>
    <t>4 -2051.196123 -109.472314 2989.828352 3106.107331 -833.031855 -313.891473 -1252.961748 -1367.110444 -168.292774</t>
  </si>
  <si>
    <t>3 -1255.045367 -6.198607 2472.273934 105.271159 160.984648 -94.819240 235.916698 -883.458690 -734.946004</t>
  </si>
  <si>
    <t>3 -3277.733810 -313.940474 4152.307933 604.679757 338.775077 1.924683 -1286.693036 1720.511421 -1939.885036</t>
  </si>
  <si>
    <t>3 -782.027182 -42.786215 808.968636 445.965162 43.541672 265.627578 -218.810579 -514.939443 -5.551725</t>
  </si>
  <si>
    <t>3 -12450.313386 1937.096971 13557.265002 9544.833846 -2450.072178 -34.196213 -2482.085689 -5915.484520 -1707.176443</t>
  </si>
  <si>
    <t>3 -782.678624 -736.664545 3083.423427 1615.657194 509.474886 -1641.967451 -1047.229624 -1264.105778 264.039311</t>
  </si>
  <si>
    <t>3 -1318.433266 235.614073 1563.425927 946.235161 -333.340737 -44.526025 -226.993254 -597.407417 -224.592225</t>
  </si>
  <si>
    <t>3 -75.438065 -21.179118 164.236051 21.398094 5.032832 -13.668246 -54.642505 -41.994856 16.254425</t>
  </si>
  <si>
    <t>3 -88.858747 -52.775948 210.898287 159.240781 -35.414263 17.370070 -221.827544 -15.070940 26.437156</t>
  </si>
  <si>
    <t>4 -137.442186 -36.892112 71.942224 128.190644 30.895661 32.047429 49.497369 -150.254986 12.012811</t>
  </si>
  <si>
    <t>3 -204.810795 -62.368194 543.791025 259.144805 -137.722541 -11.706229 -231.762713 -159.962266 5.392982</t>
  </si>
  <si>
    <t>3 -234.120828 -218.865339 807.209341 471.957001 55.702011 -241.746085 -330.197148 -269.355379 -40.593842</t>
  </si>
  <si>
    <t>3 -770.313925 64.746068 1530.488442 1175.735825 -474.605806 -183.726670 -374.882657 -442.854809 -524.593545</t>
  </si>
  <si>
    <t>4 -5235.635954 -1805.844612 6213.509158 7334.257010 -1211.756519 932.021070 -625.584953 -2237.974096 -3363.083405</t>
  </si>
  <si>
    <t>3 -1682.646330 143.477227 2128.618865 22.418661 846.374668 -428.440231 -379.979488 -981.861114 332.013480</t>
  </si>
  <si>
    <t>3 -53.779215 -13.350218 114.055694 99.718068 -31.159893 -8.438111 -58.447528 -49.668054 1.068302</t>
  </si>
  <si>
    <t>3 -2235.272164 -182.997745 3674.425751 2033.764593 -941.258419 528.713064 -1344.133857 -1214.602490 -318.672512</t>
  </si>
  <si>
    <t>3 -1719.518466 176.005625 2538.317644 1965.679445 -764.429770 -67.457060 -769.922366 -1033.961471 -324.733335</t>
  </si>
  <si>
    <t>3 -903.659375 17.495726 1444.458269 539.061215 -230.949381 -102.907447 -120.151833 -308.287930 -335.069413</t>
  </si>
  <si>
    <t>3 -13876.191791 2959.619327 13905.980640 13414.415263 -4351.202517 -444.461423 -5402.927707 -4749.867209 -1455.464608</t>
  </si>
  <si>
    <t>3 -695.579917 36.565365 1608.657150 747.387349 -284.820056 -438.047851 -129.205380 -725.628126 -119.336403</t>
  </si>
  <si>
    <t>4 -107.489579 10.019444 124.632286 147.869277 -43.488045 -10.302034 -49.951925 -57.708133 -13.582365</t>
  </si>
  <si>
    <t>3 -1086.600581 -92.199592 1344.832524 424.453133 -280.067484 25.801091 229.513187 -307.039842 -258.702680</t>
  </si>
  <si>
    <t>3 -1506.453920 -130.646840 2552.437366 1526.758432 -978.268837 -343.925493 1120.361132 -1159.994035 -1080.285828</t>
  </si>
  <si>
    <t>3 -20599.947956 35.641163 33023.604280 25732.535788 -4972.098149 -6548.910048 -8509.646178 -14329.949576 -3831.683041</t>
  </si>
  <si>
    <t>4 -276.882902 -6.999788 352.967179 464.944122 -117.473798 -28.099202 -210.179255 -172.662146 -5.619238</t>
  </si>
  <si>
    <t>3 -628.780098 -45.429332 1023.773699 330.072245 41.936373 208.150565 -423.650175 -315.771920 -190.311388</t>
  </si>
  <si>
    <t>3 -641.499202 79.275856 1040.273877 827.077645 -249.542751 -114.866414 -588.268567 -388.577605 36.120771</t>
  </si>
  <si>
    <t>3 -279.943972 30.053844 456.405141 328.400642 -101.871676 -22.766871 -134.298959 -162.078521 -113.902108</t>
  </si>
  <si>
    <t>3 -375.659607 -124.176296 898.123002 175.151785 97.644014 -264.199706 -523.341051 -191.031027 307.481967</t>
  </si>
  <si>
    <t>3 -2523.909889 78.289067 2757.286263 2083.949440 -425.409807 31.200819 -498.232184 -1255.016636 -248.189352</t>
  </si>
  <si>
    <t>4 -2464.141689 338.709843 3529.088231 3597.685543 -1149.770591 -164.069029 -1427.753715 -1590.425153 -669.363330</t>
  </si>
  <si>
    <t>3 -83.915058 -23.973672 297.601904 11.995380 -11.291849 -21.116874 -197.542701 -62.566965 90.806618</t>
  </si>
  <si>
    <t>3 -192.228014 42.099240 238.729162 213.430795 -60.280310 -15.850720 -94.164285 -116.133345 -15.606189</t>
  </si>
  <si>
    <t>4 -330.003931 55.735337 347.434009 418.105428 -129.955610 14.862492 -141.524826 -168.476509 -66.179040</t>
  </si>
  <si>
    <t>3 -893.989493 89.377104 1532.223779 1081.107601 -308.044456 -200.083224 -937.278382 -637.346319 274.024491</t>
  </si>
  <si>
    <t>3 -613.978705 71.014060 1183.357687 819.070425 -355.060179 -39.996064 -337.568351 -431.629493 -295.215600</t>
  </si>
  <si>
    <t>3 -77.637265 -29.200438 124.385305 61.717224 -15.175111 10.201010 -23.333835 -14.169650 -36.789159</t>
  </si>
  <si>
    <t>3 -306.703446 20.334421 728.536412 252.439936 -18.764986 -110.871934 -290.532214 -196.509201 -77.934302</t>
  </si>
  <si>
    <t>4 -431.123576 -43.442061 537.860656 657.015491 -388.277846 73.784284 -152.659713 -301.270832 48.109318</t>
  </si>
  <si>
    <t>3 -4706.980255 -294.523952 5063.539672 551.977276 836.154748 488.065421 1143.565443 -1867.659025 -1214.192666</t>
  </si>
  <si>
    <t>3 -120.549066 -4.390920 180.650906 133.879364 -63.132027 -21.636373 -66.168491 -36.839731 -1.815710</t>
  </si>
  <si>
    <t>4 -2675.395278 416.192346 1991.277902 2079.516288 526.036486 505.930583 -151.406611 -1725.081282 -967.083052</t>
  </si>
  <si>
    <t>3 -235.275499 -14.796299 401.025059 109.145917 -92.661607 -8.697014 -108.416524 -11.810988 -38.515492</t>
  </si>
  <si>
    <t>4 -435.987837 12.141069 790.599959 969.637523 -204.223248 -82.410077 -500.211110 -245.346301 -304.202814</t>
  </si>
  <si>
    <t>3 -112.165491 -6.970538 228.253706 128.688032 -45.950162 -24.467570 -50.301318 -91.271510 -25.816850</t>
  </si>
  <si>
    <t>4 -3816.915359 -430.924085 5707.351421 7041.038915 -2001.720090 31.787480 -2609.275044 -3031.956721 -889.436623</t>
  </si>
  <si>
    <t>3 -1573.593586 161.016099 2935.949387 1474.746225 -507.108160 -200.184515 -1053.410553 -873.425859 -364.007582</t>
  </si>
  <si>
    <t>3 -2323.840157 391.459823 4039.894813 2584.688944 -1149.307870 -32.889955 -821.746094 -1617.579516 -1070.695725</t>
  </si>
  <si>
    <t>3 -171.485047 -8.229260 168.577937 64.757721 29.469960 9.611332 21.053358 -85.057370 -28.700469</t>
  </si>
  <si>
    <t>3 -934.445258 -80.472552 1322.248118 964.043194 -171.342041 -22.207206 -419.972973 -651.401706 -6.467654</t>
  </si>
  <si>
    <t>3 -921.334409 51.910727 2155.974441 629.805806 -507.785649 -112.405575 -415.134080 -643.308598 -237.731391</t>
  </si>
  <si>
    <t>3 -249.734797 -72.530823 543.776083 397.452474 -115.914749 5.828141 -341.578653 -170.867741 3.564010</t>
  </si>
  <si>
    <t>3 -61.893379 7.131675 102.569219 65.415612 -28.005039 -20.564393 -21.527007 -48.765928 5.638247</t>
  </si>
  <si>
    <t>3 -420.959067 -63.475475 890.403354 188.348600 -71.915467 -88.112022 119.484363 -318.980591 -234.799339</t>
  </si>
  <si>
    <t>3 -1122.275467 -36.262388 1570.683135 465.694137 -294.922627 511.245310 -279.107745 -437.702403 -377.364392</t>
  </si>
  <si>
    <t>3 -143.324335 -30.095278 338.992637 194.222398 -19.974559 -23.827095 -201.237886 -75.663135 -39.094900</t>
  </si>
  <si>
    <t>4 -1398.938477 80.783873 1258.667656 1449.020836 -318.607316 43.249738 -200.594060 -521.560179 -392.039588</t>
  </si>
  <si>
    <t>4 -2506.120383 682.330872 2217.201298 3419.242820 -907.361606 -317.718048 -127.082857 -1660.232770 -800.281498</t>
  </si>
  <si>
    <t>3 -389.789195 32.842397 760.330171 239.087242 -69.956447 -90.021277 10.287013 -274.874721 -217.910997</t>
  </si>
  <si>
    <t>4 -937.522031 -1267.590546 2024.605973 2446.369008 -413.790738 -1031.485575 627.895981 -1347.849508 -100.673403</t>
  </si>
  <si>
    <t>3 -91.816175 -17.835087 180.944755 8.586537 16.870083 0.129626 -50.449275 -24.613366 -21.819067</t>
  </si>
  <si>
    <t>4 -2332.649475 434.785081 2131.147052 2545.286357 -866.832761 -395.015782 -75.717140 -1229.274628 -211.760428</t>
  </si>
  <si>
    <t>3 -38.341452 -25.500392 76.114315 69.498048 -2.599030 -0.571268 -93.498715 -26.245003 41.142442</t>
  </si>
  <si>
    <t>5 -393.291948 69.541084 200.870776 114.216574 405.386736 -245.064485 -511.712165 42.402915 317.641113</t>
  </si>
  <si>
    <t>3 -1609.420835 101.393351 1757.159344 1403.807969 -348.450960 -127.438993 147.657923 -871.875268 -452.856464</t>
  </si>
  <si>
    <t>3 -65.528892 -9.506436 199.432863 60.941063 -44.767693 4.090144 -37.820055 -62.632386 -44.209736</t>
  </si>
  <si>
    <t>3 -1349.047518 133.326593 1865.972806 624.491077 23.106220 -91.621481 -195.651634 -403.789779 -606.812176</t>
  </si>
  <si>
    <t>4 -174.764943 19.629669 155.918565 225.193617 -44.616946 -10.735473 -117.307421 -76.225629 22.906768</t>
  </si>
  <si>
    <t>3 -654.289802 -305.668189 1702.328749 600.809130 -397.682450 -244.926636 26.795958 -676.231981 -51.151678</t>
  </si>
  <si>
    <t>4 -382.401684 26.594473 473.325672 510.818701 -127.869691 -26.451193 -214.147098 -186.417983 -73.452431</t>
  </si>
  <si>
    <t>3 -471.604637 -163.735383 454.774181 177.522784 142.208163 57.192779 103.554485 -211.901063 -88.017204</t>
  </si>
  <si>
    <t>4 -493.399791 25.539552 646.159648 771.868409 -289.683480 -168.031182 219.974387 -474.295933 -238.135547</t>
  </si>
  <si>
    <t>4 -130.246508 -21.229914 192.393512 192.636031 -50.349656 14.122945 -120.352430 -49.430854 -27.544469</t>
  </si>
  <si>
    <t>3 -42.526616 -1.968464 71.293161 15.264103 22.504114 -7.113674 -29.185192 -38.326156 10.057532</t>
  </si>
  <si>
    <t>3 -407.214722 -24.615398 794.864261 468.017446 -193.936216 -49.586331 -140.988609 -289.161083 -157.384540</t>
  </si>
  <si>
    <t>4 -2099.127484 22.603166 1078.889780 2519.021389 -428.191568 209.928303 -517.385961 -479.848816 -305.904922</t>
  </si>
  <si>
    <t>3 -4887.391284 1207.074724 8260.859933 6583.210335 -1622.290816 -1106.994626 -2061.421261 -3876.719867 -2496.369540</t>
  </si>
  <si>
    <t>3 -100.307278 -0.792761 184.417943 128.698917 -37.414563 4.073968 -75.339930 -74.572976 -28.764279</t>
  </si>
  <si>
    <t>3 -103.220112 -20.235670 226.532703 108.875873 -31.668318 -3.011031 -80.168054 -79.518542 -17.587884</t>
  </si>
  <si>
    <t>4 -5367.972047 935.781479 4088.776031 5063.962785 -447.155951 -938.931845 -1336.601047 -1542.245808 -455.682813</t>
  </si>
  <si>
    <t>4 -263.743624 -11.810932 431.622516 432.466542 -132.544615 -22.664490 -189.452150 -180.324908 -63.551573</t>
  </si>
  <si>
    <t>3 -561.250917 19.624353 1702.197681 996.689143 -504.732387 -171.006968 -547.389298 -586.695667 -347.440870</t>
  </si>
  <si>
    <t>3 -387.591995 -18.359968 660.254847 634.483753 -197.910754 -39.942004 -337.948525 -294.270583 -18.721119</t>
  </si>
  <si>
    <t>3 -303.000322 -24.756326 287.018939 147.774392 8.652660 22.089672 10.477187 -90.444924 -57.813830</t>
  </si>
  <si>
    <t>3 -3828.960935 -916.662615 8549.987458 3498.063968 514.572801 -2347.418625 -910.440485 -3039.782817 -1519.469072</t>
  </si>
  <si>
    <t>3 -944.172928 -1.918020 2199.060030 983.362610 -584.941819 -293.283438 12.790555 -867.364896 -503.540664</t>
  </si>
  <si>
    <t>3 -1472.763355 275.734516 1799.736189 1259.319288 -281.457212 -155.052074 -364.220336 -905.294633 -156.029036</t>
  </si>
  <si>
    <t>3 -3044.300074 221.734366 6407.510919 3208.781384 -973.855563 -1058.759579 -1360.060604 -2148.037255 -1253.062663</t>
  </si>
  <si>
    <t>4 -2995.861961 -98.757400 4406.617078 4743.995738 -1246.322550 -159.743881 -1970.340655 -2083.433170 -596.183347</t>
  </si>
  <si>
    <t>3 -201.132047 13.683608 549.369480 289.268582 -154.210966 -45.170594 -188.617863 -162.668606 -100.523285</t>
  </si>
  <si>
    <t>3 -763.299895 66.890294 1693.605195 706.266800 -495.115150 -30.756701 -322.329715 -484.653964 -370.610239</t>
  </si>
  <si>
    <t>3 -465.930176 -20.888596 789.746705 761.892345 -237.260149 -47.488997 -403.907790 -351.849979 -24.320964</t>
  </si>
  <si>
    <t>4 -598.001767 -24.800343 410.449947 851.131455 -99.301835 82.290702 -279.959844 -247.899919 -93.913384</t>
  </si>
  <si>
    <t>3 -303.145580 -27.854164 582.625257 201.945758 -105.231162 -41.705095 -34.426584 -152.297667 -119.913830</t>
  </si>
  <si>
    <t>4 -138.687795 15.414415 149.312627 180.116515 15.963987 -37.188431 -69.998967 -154.597828 39.660526</t>
  </si>
  <si>
    <t>3 -50163.812200 -5796.273122 54640.690740 39963.369198 3903.445757 -6159.131842 -27829.982488 -20700.499602 12141.320581</t>
  </si>
  <si>
    <t>3 -994.153976 237.332031 1505.632220 412.673870 126.454779 -97.940967 -556.909849 -593.043214 -40.054963</t>
  </si>
  <si>
    <t>3 -2990.825824 504.704981 3803.445021 1261.528318 -436.784430 185.259345 -383.736873 -1531.179127 -412.464885</t>
  </si>
  <si>
    <t>4 -769.549344 38.539360 804.460969 934.831068 -108.925400 -24.672456 -276.996290 -413.719245 -183.979928</t>
  </si>
  <si>
    <t>4 -2614.775481 528.691299 2726.069715 2893.976647 -983.704080 113.993818 -653.668417 -830.685271 -1179.911070</t>
  </si>
  <si>
    <t>4 -454.693761 75.736524 413.891476 479.699937 -49.971431 -30.139754 -192.443198 -219.785596 -22.301590</t>
  </si>
  <si>
    <t>3 -562.140768 18.517705 1094.913996 465.345837 -176.177157 29.561001 -200.248730 -410.535692 -259.242911</t>
  </si>
  <si>
    <t>3 -1335.438038 51.450553 1479.504666 1281.806666 -489.203175 266.894783 -127.350173 -589.338735 -538.332703</t>
  </si>
  <si>
    <t>3 -1011.133066 -516.300022 1916.728753 1487.502182 96.133502 -823.873759 -705.313633 -716.495351 272.744737</t>
  </si>
  <si>
    <t>3 -45.931717 3.348236 57.600450 12.986423 -11.677851 -4.451721 -27.338256 -32.682178 48.145555</t>
  </si>
  <si>
    <t>3 -5783.750037 116.384791 6616.723435 6522.428654 -2621.617678 548.785542 -1131.613507 -2363.138117 -1904.238414</t>
  </si>
  <si>
    <t>3 -655.278748 28.847520 735.031607 634.653214 -132.502136 -65.495567 -278.098024 -337.094674 69.931219</t>
  </si>
  <si>
    <t>3 -886.517639 261.997308 1662.876867 527.304972 -244.441854 -262.995419 -589.741013 -638.015716 169.519849</t>
  </si>
  <si>
    <t>3 -333.119694 -22.701705 593.417990 474.924247 -145.830208 -25.483132 -122.571856 -275.129202 -143.509449</t>
  </si>
  <si>
    <t>3 -362.528503 8.420048 686.154199 294.390236 -47.594777 -105.495105 -347.363084 -152.978607 26.988070</t>
  </si>
  <si>
    <t>3 -978.179704 137.034854 1125.196912 873.061521 -212.027907 204.887333 -415.694781 -528.524634 -205.764001</t>
  </si>
  <si>
    <t>3 -2582.998175 407.606555 3724.641001 2858.846345 -998.941719 -316.269665 -902.284622 -1574.110562 -616.530320</t>
  </si>
  <si>
    <t>4 -416.984737 52.603287 365.928846 366.862557 -49.400239 -2.414319 -134.740519 -163.993220 -17.867531</t>
  </si>
  <si>
    <t>3 -1504.830834 214.816774 2467.969456 1983.823668 -644.544909 -138.844488 -842.220515 -1136.680086 -399.498838</t>
  </si>
  <si>
    <t>3 -180.195725 -25.296353 190.852786 87.544816 15.584342 31.811101 -3.316567 -125.244752 8.258347</t>
  </si>
  <si>
    <t>3 -1008.685414 74.970249 2077.639561 1066.605783 -428.178834 -194.258026 -551.797172 -785.058344 -251.247498</t>
  </si>
  <si>
    <t>3 -235.967035 5.811734 461.548748 416.231851 -160.128424 -26.773451 -145.042858 -189.615982 -126.065295</t>
  </si>
  <si>
    <t>4 -559.733291 64.852317 698.754972 755.163226 -243.834017 -5.594180 -247.895376 -316.066488 -145.652856</t>
  </si>
  <si>
    <t>4 -2901.000864 -111.358666 4335.105863 4876.615156 -1320.433842 507.600202 -1500.110164 -2503.966648 -1382.471010</t>
  </si>
  <si>
    <t>3 -40.794767 -8.446108 107.006193 34.035582 -11.927857 -22.732223 -47.855118 -30.748809 21.462399</t>
  </si>
  <si>
    <t>4 -592.446573 47.252106 805.060791 911.278292 66.613393 -216.953443 -380.210435 -384.506293 -256.095087</t>
  </si>
  <si>
    <t>3 -28.781357 -9.264000 204.359127 54.428338 -42.799187 -27.585824 -57.885083 -75.910657 -16.562485</t>
  </si>
  <si>
    <t>3 -991.644777 19.407535 1346.429451 1263.793535 -429.530264 4.759361 -660.581985 -507.861919 -44.780725</t>
  </si>
  <si>
    <t>4 -1002.805225 4.206360 1144.700238 1815.093208 -448.384629 121.156647 -681.332324 -553.104589 -399.538161</t>
  </si>
  <si>
    <t>3 -376.089360 71.057745 429.008032 347.974479 -100.664853 -12.944986 -220.079857 -123.656247 -14.611353</t>
  </si>
  <si>
    <t>3 -235.037588 -16.121492 497.147856 -39.636276 -0.080207 -71.508824 -149.355454 -58.960320 73.547164</t>
  </si>
  <si>
    <t>3 -141.705698 20.209413 253.123746 137.683501 -54.600370 -8.367513 -127.646842 -77.322989 -1.374704</t>
  </si>
  <si>
    <t>3 -63.386329 -1.851496 166.548903 84.607125 -41.861584 -20.789217 -40.075657 -44.891507 -38.301008</t>
  </si>
  <si>
    <t>3 -112.810231 28.589754 228.491704 128.153788 -97.580884 -4.471367 -76.589440 -70.409761 -23.374654</t>
  </si>
  <si>
    <t>3 -273.701558 12.394766 581.365252 322.530771 -157.213938 12.765287 -160.695245 -192.687376 -144.759208</t>
  </si>
  <si>
    <t>3 -59.257074 -21.407519 169.944783 97.582843 -26.090619 -18.850013 -31.685355 -77.602119 -32.635449</t>
  </si>
  <si>
    <t>3 -27.109374 2.470093 64.031633 39.292384 -16.273728 -6.358538 -35.406044 -31.161281 10.514411</t>
  </si>
  <si>
    <t>3 -7162.213859 1455.542705 10848.256973 6659.682668 -3480.251267 -503.515535 -1799.768674 -4076.319351 -1941.454650</t>
  </si>
  <si>
    <t>3 -430.911095 -123.305592 745.312560 623.241285 -122.111079 -99.004456 -473.210564 -175.155673 55.139349</t>
  </si>
  <si>
    <t>3 -478.506431 -175.436167 778.363395 586.267397 26.067651 -58.084616 -366.039594 -347.787248 35.146026</t>
  </si>
  <si>
    <t>3 -189.497756 40.679254 248.897151 184.280245 -55.097589 -5.458763 -114.952265 -96.814581 -12.038434</t>
  </si>
  <si>
    <t>4 -190.259137 -26.946021 188.958406 195.700469 -17.356784 11.109107 -15.755038 -94.005647 -51.448380</t>
  </si>
  <si>
    <t>3 -913.415139 -627.523600 2174.516181 1550.132310 -350.277761 -267.032732 -671.173665 -797.783862 -97.463689</t>
  </si>
  <si>
    <t>3 -2858.580401 323.485361 4337.455539 3058.734245 -700.439851 -23.870259 -1830.034684 -1578.431313 -728.354991</t>
  </si>
  <si>
    <t>3 -1101.939543 37.572233 1849.302493 1624.184058 -92.479176 -261.379439 -750.991597 -886.939270 -417.349757</t>
  </si>
  <si>
    <t>3 -2022.327670 -198.314497 4089.353992 2560.899399 -459.957780 -511.726677 -1544.083250 -1430.237875 -483.644857</t>
  </si>
  <si>
    <t>3 -79.462095 -4.657483 137.228040 118.928795 -43.507628 -3.552921 -50.022509 -49.538987 -25.415810</t>
  </si>
  <si>
    <t>3 -1150.137834 -4.177803 1553.671418 1344.346114 -410.050068 -41.101123 -199.502663 -835.383124 -257.678216</t>
  </si>
  <si>
    <t>3 -169.326261 13.482107 323.257960 129.050896 -18.934256 -50.603894 -107.907541 -138.073998 19.052356</t>
  </si>
  <si>
    <t>3 -7483.308177 -232.465587 9819.666370 9252.794544 -2973.953616 -811.137570 -1262.551726 -5223.118355 -1085.996730</t>
  </si>
  <si>
    <t>3 -846.340861 192.714459 1805.957813 642.232707 -326.791482 -293.062960 -165.686886 -669.876064 -339.153297</t>
  </si>
  <si>
    <t>3 -1180.929691 -259.721781 2429.836094 603.447553 270.767715 -432.265656 -1059.289532 -784.792127 412.929294</t>
  </si>
  <si>
    <t>3 -149.575465 -9.223735 331.494185 59.016576 14.242475 -47.113273 -166.480183 -63.175609 30.811258</t>
  </si>
  <si>
    <t>3 -13.121588 -14.144883 93.389190 31.804645 -10.320373 -13.737763 -21.086938 -46.182890 -6.599755</t>
  </si>
  <si>
    <t>3 -453.794247 60.170744 792.103880 118.606719 -164.617868 42.082920 -144.978687 -42.983282 -206.595337</t>
  </si>
  <si>
    <t>3 -128.360025 -120.734840 456.873141 277.246872 -132.808444 14.097538 -161.040023 -102.793470 -102.486308</t>
  </si>
  <si>
    <t>3 -413.452203 128.321206 833.244690 509.273126 -250.088979 -103.428026 -340.515276 -365.565882 2.205483</t>
  </si>
  <si>
    <t>3 -2722.999165 579.980478 4289.402569 1473.083206 -788.873015 -261.899249 -860.287717 -1429.687456 -278.757071</t>
  </si>
  <si>
    <t>3 -413.492760 117.527281 1122.474434 256.118279 -190.535143 -135.669624 -299.866154 -367.156868 -89.403371</t>
  </si>
  <si>
    <t>3 -290.451611 77.581489 356.659494 293.919988 -87.902031 -34.062041 -103.068634 -149.584754 -63.093398</t>
  </si>
  <si>
    <t>4 -65.887224 -12.439462 94.521994 120.598672 -25.356001 -8.373230 -59.540960 -40.606553 -2.918282</t>
  </si>
  <si>
    <t>3 -2328.241051 -420.776337 6400.820638 1294.720801 1315.039811 -1464.482324 -1563.876688 -2662.989029 -570.237222</t>
  </si>
  <si>
    <t>4 -12036.893873 2860.884106 14350.640406 19781.895662 -6578.677679 -2278.597199 -2966.436003 -10010.456875 -3122.451923</t>
  </si>
  <si>
    <t>3 -1552.327994 35.096153 4491.016039 2366.410347 -1176.787492 -495.385813 -441.195659 -1943.860127 -1282.976670</t>
  </si>
  <si>
    <t>4 -1158.944514 54.842950 1300.728735 1411.617033 -269.460012 36.109879 -256.054088 -592.935697 -525.912217</t>
  </si>
  <si>
    <t>3 -87.589111 -144.019989 260.379795 182.299210 -86.775687 39.991893 -138.322916 13.309708 -39.274373</t>
  </si>
  <si>
    <t>3 -748.879533 -55.186988 861.097230 594.965168 -451.623512 -133.076436 -430.959724 669.450581 -305.797018</t>
  </si>
  <si>
    <t>4 -87.957619 4.303172 115.611093 127.236959 8.528617 -31.671919 -70.158784 -48.969948 -16.922356</t>
  </si>
  <si>
    <t>3 -396.432249 -29.251762 660.279426 353.062669 -75.750727 -126.629267 -192.449036 -92.660988 -100.172405</t>
  </si>
  <si>
    <t>3 -1755.908747 160.869026 2481.662452 944.118719 262.677342 -379.711426 -545.551099 -1253.722383 85.530417</t>
  </si>
  <si>
    <t>3 -223.656547 -34.064195 458.184367 83.261286 20.772295 -55.060544 -123.610521 -123.932803 -1.897774</t>
  </si>
  <si>
    <t>3 -3341.315486 -210.680952 5158.572779 3577.103121 -1648.288123 -184.297445 -1236.429925 -2013.507156 -101.175213</t>
  </si>
  <si>
    <t>4 -235.132326 -18.481085 99.793643 218.566911 -78.606176 62.711281 53.793387 -58.685992 -43.960710</t>
  </si>
  <si>
    <t>3 -53.944356 -11.325866 103.594075 -22.540056 19.057341 -4.487466 -30.702619 -17.373751 17.721739</t>
  </si>
  <si>
    <t>3 -1964.865590 184.087771 4221.746216 2647.154405 -1222.694584 -330.705420 -603.868082 -1784.886517 -1145.974649</t>
  </si>
  <si>
    <t>3 -156.498556 -220.584171 386.461036 189.420535 359.387720 -390.468976 -279.532537 -214.917945 326.728982</t>
  </si>
  <si>
    <t>3 -1076.964520 -192.618933 2187.144232 1072.211508 -566.588812 -188.314875 85.536110 -909.980507 -410.447608</t>
  </si>
  <si>
    <t>3 -4912.324347 1168.437118 6246.653553 3607.699973 -1411.128113 -435.262870 -1083.509997 -2234.636232 -945.996807</t>
  </si>
  <si>
    <t>4 -1144.689017 -22.284732 1092.407167 1221.326562 -263.410748 -26.358746 -237.565363 -538.102246 -81.331961</t>
  </si>
  <si>
    <t>3 -13938.721169 2101.325137 27914.936725 10505.911765 -7333.907386 -2282.851447 -6856.644542 -2239.195123 -7870.976525</t>
  </si>
  <si>
    <t>3 -107.460810 -13.702665 185.168819 147.855818 -64.381318 -18.015237 -96.891976 -70.859634 38.285834</t>
  </si>
  <si>
    <t>3 -73.814832 -42.972559 223.659399 182.810038 -45.360581 -32.534516 -63.467004 -101.895863 -46.424735</t>
  </si>
  <si>
    <t>3 -321.696006 16.375672 592.438863 358.434373 -180.241217 -17.344680 -192.511050 -210.703529 -44.753819</t>
  </si>
  <si>
    <t>4 -708.854097 -40.903750 494.683754 696.139835 168.260881 -113.891186 -201.988741 -267.654070 -25.800014</t>
  </si>
  <si>
    <t>3 -626.942580 -43.993736 895.528694 429.041759 -98.309970 20.380947 27.934066 -328.737295 -274.909294</t>
  </si>
  <si>
    <t>3 -6204.689279 -1065.609463 10206.739458 5886.682648 785.843192 -917.200990 -3369.783803 -3866.044019 -1456.012381</t>
  </si>
  <si>
    <t>3 -174.574452 -28.492006 191.694459 174.364767 20.228246 -53.409790 -91.263660 -78.727657 40.179117</t>
  </si>
  <si>
    <t>3 -245.765339 -11.414050 356.258584 176.537567 -39.231086 4.383358 -29.919072 -132.244006 -78.609400</t>
  </si>
  <si>
    <t>3 -158.692918 -92.346492 623.703274 -17.035029 30.575401 -120.093467 -99.134217 -170.924988 3.942054</t>
  </si>
  <si>
    <t>4 -2139.212304 -2469.204211 7518.218875 7904.114189 158.229796 -3385.489583 -4727.044371 -2786.702749 -72.987161</t>
  </si>
  <si>
    <t>3 -278.727567 6.454939 642.208882 220.551281 -88.661709 -76.785809 -100.688450 -152.595149 -171.759311</t>
  </si>
  <si>
    <t>3 -129.362633 -11.968615 262.017577 33.368974 9.216256 -40.298817 -90.976749 -70.476265 38.477386</t>
  </si>
  <si>
    <t>3 -2396.382981 648.858021 3061.889826 1812.125727 -820.653563 311.924762 -689.157384 -1192.018997 -736.602917</t>
  </si>
  <si>
    <t>3 -65.712213 -1.083674 149.973745 60.468161 -30.143532 -20.175588 -45.175972 -52.853340 4.701785</t>
  </si>
  <si>
    <t>3 -103.565500 -49.241630 416.356340 0.657620 -22.092857 -53.890089 -139.993358 -84.237229 36.005302</t>
  </si>
  <si>
    <t>3 -39.251616 -0.485449 168.255636 46.907447 -24.842347 -25.715544 -78.052132 -61.773673 14.956982</t>
  </si>
  <si>
    <t>3 -957.701908 89.855889 1308.772621 972.479550 -336.667010 -22.789934 -238.125476 -500.433979 -315.397158</t>
  </si>
  <si>
    <t>3 -136.839540 -22.147244 154.340743 -36.405408 125.487754 -10.053445 -102.727774 0.827214 27.513811</t>
  </si>
  <si>
    <t>3 -47.473713 -14.399115 109.489299 47.802420 -23.892233 -5.372509 -9.620613 -42.827357 -13.707147</t>
  </si>
  <si>
    <t>3 -1251.347814 124.868633 2580.196295 1343.842447 -575.975677 -160.289107 -815.186147 -957.146892 -288.975659</t>
  </si>
  <si>
    <t>3 -1605.370104 276.498278 2436.208888 1202.543853 -451.893147 -172.448504 -324.346904 -1379.405836 18.203280</t>
  </si>
  <si>
    <t>4 -470.642372 78.466363 458.208838 594.563128 -149.177933 26.534991 -119.160167 -275.244791 -143.551556</t>
  </si>
  <si>
    <t>3 -100.356020 -62.360816 214.692338 30.627627 22.927510 -11.037611 -66.575499 -43.076955 15.157607</t>
  </si>
  <si>
    <t>3 -2926.980307 407.853937 5874.610576 4179.526204 -1757.417052 -787.709493 -1420.853557 -2361.041235 -1208.007475</t>
  </si>
  <si>
    <t>3 -176.488494 25.150304 196.624882 192.404537 -40.788026 -17.399666 -88.607705 -92.519951 1.621451</t>
  </si>
  <si>
    <t>3 -3781.448947 407.863158 5249.119747 4609.520282 -1607.526757 642.785449 -1423.037562 -2178.893746 -1918.408688</t>
  </si>
  <si>
    <t>3 -1466.197704 99.125969 3564.203061 2201.630647 -859.760113 -302.446672 -1271.065217 -1314.466774 -651.044940</t>
  </si>
  <si>
    <t>3 -1409.250190 25.062760 2281.230735 1181.977669 110.581852 -170.046293 -1015.153375 -1051.451852 47.031211</t>
  </si>
  <si>
    <t>3 -744.529251 26.837705 1350.538894 860.826626 -455.354171 -53.076529 -286.365094 -610.747899 -88.136562</t>
  </si>
  <si>
    <t>3 -816.239756 -57.083685 1241.878892 915.464942 -233.623431 -156.868765 -215.291529 -423.424043 -254.825870</t>
  </si>
  <si>
    <t>4 -215.765468 26.613700 194.983567 339.538095 -89.285628 -16.742462 -104.424872 -91.843340 -43.074625</t>
  </si>
  <si>
    <t>3 -532.952550 43.124527 1110.597456 -204.858634 -226.547108 -99.418831 -263.766586 -339.686640 513.503406</t>
  </si>
  <si>
    <t>3 -21.387584 -18.546466 116.451361 -16.869369 15.376753 -13.558648 -41.005693 -48.224152 27.762900</t>
  </si>
  <si>
    <t>3 -109.198434 18.853131 171.113992 44.477170 -2.481842 -9.621355 -59.133888 -62.631571 8.621219</t>
  </si>
  <si>
    <t>3 -259.023051 38.427208 607.849309 367.546310 -160.745487 -78.509245 -260.223277 -246.899604 -8.423960</t>
  </si>
  <si>
    <t>5 -38.809803 -16.399114 34.619040 5.101151 43.239942 -13.462080 -28.456408 -10.053121 24.219215</t>
  </si>
  <si>
    <t>3 -616.022185 3.146787 1019.005472 163.567348 67.040016 -127.448917 -67.043772 -311.131339 -131.121241</t>
  </si>
  <si>
    <t>3 -2653.878459 -55.954768 3203.333120 1968.974962 -122.205276 -64.852427 -362.980042 -1711.434270 -201.031080</t>
  </si>
  <si>
    <t>3 -755.129858 125.822932 1232.582831 738.102114 -37.463688 -89.180883 -320.589024 -768.590432 -125.560624</t>
  </si>
  <si>
    <t>3 -711.968552 -73.303331 831.385842 502.559943 113.474978 -48.352405 78.686931 -335.778787 -356.711611</t>
  </si>
  <si>
    <t>3 -531.623568 -57.081865 751.270750 546.867786 -72.941790 -93.057110 -296.875301 -323.042042 76.479686</t>
  </si>
  <si>
    <t>3 -542.798056 117.813384 894.437244 628.979456 -240.879217 -6.914252 -153.970038 -473.680737 -222.993458</t>
  </si>
  <si>
    <t>3 -6707.170012 325.838308 11970.399751 6348.713158 -1927.514945 -1143.166705 -1781.740631 -4629.702566 -2455.734304</t>
  </si>
  <si>
    <t>3 -162.736194 4.894394 207.712894 138.226004 0.767999 -28.188193 -85.866672 -100.929828 26.117426</t>
  </si>
  <si>
    <t>3 -34.259892 -6.786007 71.483667 12.556804 1.635939 -13.548760 -32.920509 -30.945762 32.783787</t>
  </si>
  <si>
    <t>3 -58.308953 1.200155 95.114616 89.626520 -16.286501 -10.345043 -50.093848 -51.449319 0.541222</t>
  </si>
  <si>
    <t>3 -1101.601047 0.104174 1333.122045 629.115642 -332.736545 -103.014447 -275.560743 -775.674522 626.234632</t>
  </si>
  <si>
    <t>3 -1093.740230 -137.283301 1040.361907 695.550552 123.411627 -149.994224 -626.907063 -105.550581 254.139760</t>
  </si>
  <si>
    <t>3 -122.685199 4.551653 278.984741 103.362081 -73.178762 -6.300985 -59.227376 -53.219049 -72.288353</t>
  </si>
  <si>
    <t>3 -420.417568 -25.982030 894.212757 324.508939 14.275607 -132.452681 -290.038580 -242.177478 -121.933496</t>
  </si>
  <si>
    <t>3 -1472.430032 242.371306 3193.728283 1016.974223 -568.624370 -4.589263 -1004.821273 -1050.631379 -351.999926</t>
  </si>
  <si>
    <t>3 -73.402971 -37.529121 189.488990 118.298175 -30.997288 -7.892492 -55.757352 -85.297073 -16.912823</t>
  </si>
  <si>
    <t>3 -37.374994 -6.960320 214.432165 14.279844 -1.985808 -43.807197 -132.553636 -105.515390 99.482253</t>
  </si>
  <si>
    <t>3 -282.953260 -62.610445 233.099736 175.132243 132.843923 72.033088 -253.961342 -112.451193 98.864054</t>
  </si>
  <si>
    <t>4 -168.672756 -101.104107 293.126740 327.553653 -31.234871 -56.815863 -133.871228 -156.684540 27.698747</t>
  </si>
  <si>
    <t>3 -409.341142 -65.603963 589.770603 565.575330 -80.188429 83.259152 -244.522593 -260.476664 -178.473985</t>
  </si>
  <si>
    <t>3 -538.212014 98.855451 1123.845999 734.015698 -287.580088 -177.107200 -225.366152 -494.523810 -233.931735</t>
  </si>
  <si>
    <t>4 -8454.648591 2244.740870 8445.357771 8845.697504 -2619.887835 -20.073357 -2494.233880 -4036.443332 -1910.574519</t>
  </si>
  <si>
    <t>4 -208.441321 -21.646048 262.673524 333.375282 -86.237731 -39.097156 -97.294617 -199.051477 55.715876</t>
  </si>
  <si>
    <t>4 -45.784735 -15.035329 43.439613 47.417170 -15.411049 -1.683950 -2.050117 -22.263174 11.371185</t>
  </si>
  <si>
    <t>3 -434.166092 -5.873666 838.444256 443.272052 -259.784172 14.261229 -13.673500 -429.122662 -153.368686</t>
  </si>
  <si>
    <t>3 -1042.177504 -193.344083 1505.947684 782.323036 -189.090320 19.417138 -217.890897 -444.014019 -221.183768</t>
  </si>
  <si>
    <t>4 -81.303068 -26.051123 59.352553 133.643739 -24.110323 10.540651 -43.881682 -46.568434 18.375970</t>
  </si>
  <si>
    <t>3 -58.157287 -2.051802 162.207943 75.209825 -32.530600 -31.625439 -53.865216 -76.285736 17.097108</t>
  </si>
  <si>
    <t>3 -1140.036179 -310.365609 1847.059548 339.071510 -244.827250 87.880855 273.287910 -266.730096 -585.352757</t>
  </si>
  <si>
    <t>3 -1111.181478 128.202015 1757.718315 993.841971 -203.538510 -187.466238 -247.229798 -830.684761 -299.681403</t>
  </si>
  <si>
    <t>3 -23.812123 -5.809149 53.961847 4.133096 13.352839 -13.245719 -32.536478 -15.569569 19.524528</t>
  </si>
  <si>
    <t>3 -66.319461 9.448152 120.335987 51.614073 -16.632781 7.819554 -62.311602 -59.433722 15.479155</t>
  </si>
  <si>
    <t>3 -56.253399 -59.065723 417.646347 157.970105 -111.694238 -83.397609 -183.522428 -156.543430 74.857780</t>
  </si>
  <si>
    <t>4 -420.988751 13.253407 350.891232 498.212165 -189.656024 66.307023 45.331291 -214.496037 -148.858110</t>
  </si>
  <si>
    <t>3 -722.086219 -123.842568 1103.311304 789.093384 -273.131211 -1.793385 -413.286171 -316.991897 -41.286393</t>
  </si>
  <si>
    <t>4 -669.238718 51.621429 933.126904 1071.716237 -392.410534 140.693226 -323.722235 -480.149335 -331.642308</t>
  </si>
  <si>
    <t>4 -174.529353 14.486644 217.468875 228.449845 -58.299682 54.435770 -104.358463 -125.246822 -52.408056</t>
  </si>
  <si>
    <t>5 -65.893446 -1.977662 50.627895 31.278392 154.964046 -28.677177 -62.776931 -65.450881 -12.095419</t>
  </si>
  <si>
    <t>4 -18912.807214 5370.141210 20994.888250 26156.836656 -8995.851890 -266.563574 -4802.783447 -11756.660008 -7787.376131</t>
  </si>
  <si>
    <t>4 -230.390368 33.915584 246.608223 271.295750 -80.319981 -12.453894 -59.071276 -121.236446 -48.351611</t>
  </si>
  <si>
    <t>3 -165.155616 -60.190862 254.214652 157.181030 -47.801147 -9.263126 -17.492864 -63.585268 -47.909490</t>
  </si>
  <si>
    <t>3 -1700.721824 -124.951041 2465.343874 1850.280796 490.507869 -613.525980 -1338.983245 -1051.041882 23.053391</t>
  </si>
  <si>
    <t>4 -10120.291660 274.796387 7885.986198 13859.786311 -3687.597045 -1098.740401 1890.822133 -6262.550096 -2742.330479</t>
  </si>
  <si>
    <t>3 -242.659732 -3.521472 443.650370 115.889572 -6.902055 9.730264 -40.827967 -146.157682 -129.206528</t>
  </si>
  <si>
    <t>3 -233.426555 -18.394012 455.779053 190.033863 -18.655418 -67.932208 -306.571179 -91.818610 90.981708</t>
  </si>
  <si>
    <t>3 -1033.931267 104.426528 2219.189001 1507.684814 -650.400258 -267.765235 -392.260741 -874.485089 -612.466012</t>
  </si>
  <si>
    <t>3 -13211.612008 750.896147 25849.684915 17398.739751 -3784.549549 -4358.936326 -6970.095714 -12106.246913 -3568.054362</t>
  </si>
  <si>
    <t>3 -291.654059 27.667751 350.693926 319.983448 5.333466 1.871925 -205.962605 -235.542545 27.604582</t>
  </si>
  <si>
    <t>3 -3014.050988 66.195898 5230.246001 4074.916864 -1245.283934 -984.772991 311.506867 -2373.547365 -2065.232310</t>
  </si>
  <si>
    <t>3 -10258.968511 -1322.091314 12940.670166 7871.204520 -233.695590 136.574598 -2475.985742 -5008.556234 -1649.292595</t>
  </si>
  <si>
    <t>4 -6491.558049 1819.138509 7095.242876 8183.042181 -3701.226408 -722.064373 -337.859079 -3451.218054 -2393.539499</t>
  </si>
  <si>
    <t>3 -4143.639794 987.629529 7102.316425 4435.023745 -1818.888711 -1080.660669 -158.323349 -3567.966282 -1755.536296</t>
  </si>
  <si>
    <t>3 -20.103430 -14.306553 62.902017 39.056665 -15.609742 -12.516121 -9.773137 -45.750666 16.100020</t>
  </si>
  <si>
    <t>3 -50.438350 -15.988205 80.701637 76.397227 -19.309921 -2.616721 -29.065930 -37.248590 -2.431477</t>
  </si>
  <si>
    <t>3 -2473.388528 -213.559566 3173.253888 2504.043732 -604.854811 -86.822023 -621.297398 -1128.632668 -548.780716</t>
  </si>
  <si>
    <t>3 -1646.378485 -86.796025 2287.136974 1057.139602 -74.164648 -60.981013 -836.672777 -484.246922 -155.063987</t>
  </si>
  <si>
    <t>3 -1657.457122 -168.603255 1997.705896 1829.139615 -189.663936 -235.043314 -272.444796 -892.703081 -410.952435</t>
  </si>
  <si>
    <t>3 -57.681549 -13.153421 143.963317 68.520287 -20.088276 -19.461898 -81.665819 -53.428350 32.993816</t>
  </si>
  <si>
    <t>3 -208.311560 13.691281 455.500033 272.570146 -116.528079 94.850554 -23.833550 -295.363130 -192.581607</t>
  </si>
  <si>
    <t>4 -64.378659 -10.658949 110.950956 117.250281 -38.397653 3.434299 -81.465241 -67.696267 30.959968</t>
  </si>
  <si>
    <t>3 -185.231106 -69.368321 844.986402 312.325407 -39.633898 -95.969351 -293.428798 -350.234557 -123.456422</t>
  </si>
  <si>
    <t>3 -619.488513 -5.333479 1043.321658 488.701162 -103.263719 -138.857258 -136.033272 -373.974443 -155.078719</t>
  </si>
  <si>
    <t>3 -304.505030 -92.775656 721.553555 113.425877 -11.615538 -37.230760 -364.294207 -192.306876 167.738197</t>
  </si>
  <si>
    <t>3 -298.995462 -34.901734 702.347102 33.193787 -170.046680 -77.483033 -109.841433 -236.682499 192.406817</t>
  </si>
  <si>
    <t>3 -796.449857 149.823430 1929.900861 117.999804 234.167190 -164.893449 -1131.463342 -659.381000 320.274676</t>
  </si>
  <si>
    <t>3 -8997.229001 2457.571273 14565.524328 11896.412415 -4968.959540 -2392.537371 -792.452621 -8376.541912 -3391.835307</t>
  </si>
  <si>
    <t>3 -1110.623799 -557.077680 2547.221633 1962.728722 -932.438158 490.885894 -387.775513 -1079.890972 -933.052488</t>
  </si>
  <si>
    <t>3 -272.442268 -63.649216 566.228038 -76.215223 -94.422737 -29.913351 33.846201 -67.432237 3.993571</t>
  </si>
  <si>
    <t>4 -102.623272 -12.983220 93.059583 154.393476 -32.324960 12.388118 -21.341083 -81.804573 -8.765227</t>
  </si>
  <si>
    <t>3 -1011.588164 91.406023 1581.327901 854.192176 -313.388541 -40.338642 -284.435859 -529.838902 -347.347133</t>
  </si>
  <si>
    <t>3 -797.436828 -1.963233 2224.343343 811.530091 261.076299 -449.952399 -1542.809890 -796.908278 292.102665</t>
  </si>
  <si>
    <t>3 -709.346073 145.580842 1135.611332 735.835284 -384.803028 -25.519089 -200.197251 -423.156294 -274.009284</t>
  </si>
  <si>
    <t>4 -519.861275 27.192877 517.299537 726.699671 17.133048 -155.589597 -153.737292 -306.483342 -152.657773</t>
  </si>
  <si>
    <t>3 -2604.036704 591.718118 2995.878394 1653.803869 -317.318921 -117.474840 -953.364716 -1308.842623 59.606092</t>
  </si>
  <si>
    <t>3 -852.119475 88.546618 1137.895975 1081.405287 -285.764473 -180.617518 -637.455173 -284.233821 -67.669345</t>
  </si>
  <si>
    <t>3 -3818.986305 466.694482 7053.342069 3702.046707 -1429.335062 -518.133035 -1566.933435 -2582.248702 -1306.492622</t>
  </si>
  <si>
    <t>3 -98.242084 -50.957079 230.231527 99.902898 -13.867459 -31.107585 -116.196710 -64.129631 44.365799</t>
  </si>
  <si>
    <t>3 -1627.507150 29.668695 2702.992835 1837.161430 -441.896879 -72.047661 -1234.680225 -738.912759 -454.799274</t>
  </si>
  <si>
    <t>3 -134.551602 28.471738 174.192042 168.927499 -48.383319 -25.563441 -35.992938 -95.682079 -31.418808</t>
  </si>
  <si>
    <t>4 -666.622242 -56.755940 709.994674 860.774695 -178.401354 68.553160 -243.101814 -316.142304 -178.304184</t>
  </si>
  <si>
    <t>3 -53.871027 7.290735 68.305856 47.781984 -14.806164 0.407760 -13.960870 -57.149639 16.000705</t>
  </si>
  <si>
    <t>3 -108.624187 19.169420 124.035927 105.079034 -30.939540 3.015793 -23.247241 -112.527010 24.036554</t>
  </si>
  <si>
    <t>3 -67.937516 -7.186549 152.853892 68.685849 -62.864431 -19.449389 24.821649 -58.963002 -29.961381</t>
  </si>
  <si>
    <t>4 -6229.778752 1547.801481 5698.553352 7206.841017 -2106.940529 -47.593192 -1209.846484 -3321.286497 -1537.802892</t>
  </si>
  <si>
    <t>3 -2505.873749 608.636425 2927.570669 1885.331610 -511.219824 -141.980483 -533.693529 -1319.329506 -409.478235</t>
  </si>
  <si>
    <t>3 -1060.139684 -104.087714 1177.278493 872.742304 49.917572 142.838398 -646.811505 -336.366076 -95.380821</t>
  </si>
  <si>
    <t>3 -153.590285 -18.208592 318.875763 295.399424 -69.553976 28.809440 -145.491256 -187.862069 -68.379485</t>
  </si>
  <si>
    <t>3 -611.925051 -128.265268 1443.744242 757.871394 -424.595171 -15.773871 -161.571122 -395.017758 -464.473031</t>
  </si>
  <si>
    <t>3 -22248.495851 3895.865057 19522.339615 13704.296906 558.273072 982.759227 -4275.191960 -8571.597916 -3568.573608</t>
  </si>
  <si>
    <t>3 -978.735835 -10.959545 1502.083963 887.844721 -320.269818 -95.762620 -290.992900 -472.020382 -221.196685</t>
  </si>
  <si>
    <t>3 -326.729020 -69.936591 717.119930 605.408378 -192.336051 -23.562281 -274.158650 -168.379431 -267.433821</t>
  </si>
  <si>
    <t>4 -504.691349 18.980385 533.408110 680.041371 -95.273078 -63.006642 -267.441113 -196.852078 -105.172232</t>
  </si>
  <si>
    <t>3 -8158.233594 393.468299 10557.851652 9677.554119 -2531.956668 439.546532 -2045.360211 -4970.756588 -3362.170675</t>
  </si>
  <si>
    <t>4 -803.069583 -21.959739 1372.926455 1464.762928 -510.984908 -149.078575 -708.015286 -547.425115 -97.167500</t>
  </si>
  <si>
    <t>3 -33.459479 -5.413022 83.858215 -0.271657 -8.419365 -4.725334 -14.481103 -30.977816 13.889238</t>
  </si>
  <si>
    <t>3 -1017.905732 -110.642688 2779.686878 1416.618743 -476.810116 -265.369474 -823.708336 -875.773823 -626.108239</t>
  </si>
  <si>
    <t>3 -898.846867 -277.125777 2378.095393 913.753026 -335.638500 -293.352035 -1030.103213 -782.561491 325.762160</t>
  </si>
  <si>
    <t>4 -117.893805 21.830862 114.932624 115.303740 -33.910567 -19.931209 -51.334634 -49.351979 20.353119</t>
  </si>
  <si>
    <t>3 -11140.575324 2901.558214 18116.646894 16028.995111 -6985.924481 -3135.164531 -1542.279315 -9725.612873 -4517.766441</t>
  </si>
  <si>
    <t>3 -46.248127 -7.727155 108.594923 -8.270020 35.232662 9.682249 -13.009811 -60.720657 -17.534633</t>
  </si>
  <si>
    <t>4 -795.108893 -33.463244 749.461744 806.939587 -83.414054 27.338681 -69.282415 -447.810726 -154.671023</t>
  </si>
  <si>
    <t>3 -521.367270 -29.837287 821.379725 493.530792 10.333396 -111.586245 -156.814541 -373.105020 -132.535626</t>
  </si>
  <si>
    <t>3 -770.716583 163.559596 930.413208 698.265603 -299.971056 19.915537 -187.354447 -328.632566 -225.485975</t>
  </si>
  <si>
    <t>8 -304.841035 -65.409272 255.486904 -259.347461 16.283621 36.927614 94.677468 313.576138 -87.357674</t>
  </si>
  <si>
    <t>3 -527.806679 -75.888350 1303.122163 -56.249204 144.753505 -78.756316 -445.114367 -314.739934 50.667554</t>
  </si>
  <si>
    <t>3 -1002.088249 104.655778 1800.287116 757.008232 -473.046563 -89.251204 -288.244307 -639.222924 -170.110441</t>
  </si>
  <si>
    <t>3 -19.702692 -45.338287 102.745388 46.362721 -28.705045 -7.681191 -24.017625 -38.316105 14.651235</t>
  </si>
  <si>
    <t>3 -3931.651464 491.273924 7182.538105 3478.889164 -1680.846592 -216.998698 -2039.163430 -2608.945676 -675.147006</t>
  </si>
  <si>
    <t>3 -1759.827112 363.127173 2620.035094 2431.777281 -1058.617101 -171.961332 -703.633063 -1281.335684 -439.578089</t>
  </si>
  <si>
    <t>3 -409.599091 2.693909 526.088113 418.006383 -155.337084 -10.258731 -62.433100 -254.523597 -54.640273</t>
  </si>
  <si>
    <t>3 -286.336313 -26.111272 424.608901 340.079061 -81.216657 -84.818514 -149.861487 -186.468277 50.119165</t>
  </si>
  <si>
    <t>4 -768.336838 109.443845 601.467326 1060.204962 -370.274232 3.944568 -354.268495 -306.564044 24.377280</t>
  </si>
  <si>
    <t>4 -97.040478 11.848517 85.088740 129.174817 -53.285533 1.214885 -52.493562 -39.242206 14.734285</t>
  </si>
  <si>
    <t>4 -197.811323 29.241801 135.848434 276.581267 -101.961678 1.626277 -93.670672 -76.654903 26.799661</t>
  </si>
  <si>
    <t>3 -109.525672 -16.853207 264.506551 81.649263 -47.653642 0.089334 -26.364980 -93.178863 -52.670162</t>
  </si>
  <si>
    <t>4 -220.476703 6.974932 335.224806 417.543468 -112.989372 29.967095 -170.893650 -218.274548 -67.078856</t>
  </si>
  <si>
    <t>3 -3893.927429 -1482.481807 8732.537893 3805.285787 -3235.651908 -1202.407101 1964.103028 -3999.112759 -688.426396</t>
  </si>
  <si>
    <t>3 -1324.005534 103.658677 2078.377155 1609.102555 -490.645140 -215.261861 -308.281741 -1007.572420 -445.385626</t>
  </si>
  <si>
    <t>3 -1066.568249 19.698727 4370.860787 1756.793802 -1055.777875 -622.869824 -1514.486519 -1529.750007 -357.913278</t>
  </si>
  <si>
    <t>3 -378.983913 -23.243120 773.531021 454.356867 -293.840323 -77.139764 -231.307574 -283.127163 59.748809</t>
  </si>
  <si>
    <t>3 -777.274207 36.937986 1640.265061 751.405629 -283.988492 -20.207105 -502.902098 -632.204487 -212.044481</t>
  </si>
  <si>
    <t>4 -5794.135314 1185.743542 5052.021769 6393.122683 -1920.207821 289.021930 -484.738496 -2339.028631 -2381.841019</t>
  </si>
  <si>
    <t>4 -105.514432 -5.988639 79.746880 145.396016 -74.364069 -10.780688 -59.181963 55.675541 -24.989141</t>
  </si>
  <si>
    <t>3 -272.250645 -19.746198 452.550362 172.343208 -90.280663 3.875788 -74.115244 -80.089055 -92.290780</t>
  </si>
  <si>
    <t>4 -327.355860 57.765182 159.499379 325.474426 70.036603 38.467835 -69.664618 -191.765026 -62.461323</t>
  </si>
  <si>
    <t>3 -12990.843681 -42.860984 13970.209443 8622.778449 -1223.935504 775.158215 3050.023449 -8873.302804 -3287.415803</t>
  </si>
  <si>
    <t>3 -1610.000209 -207.662848 3351.968655 451.536544 520.373584 -709.435925 -2513.680337 -1210.524240 1927.380616</t>
  </si>
  <si>
    <t>3 -107.399255 3.053170 187.907670 160.718519 -42.419993 -23.334626 -136.209175 -78.951812 36.633794</t>
  </si>
  <si>
    <t>4 -52.908106 -4.628723 99.223306 168.621244 -60.840174 -7.170997 -32.988870 -80.502909 -28.805498</t>
  </si>
  <si>
    <t>4 -147.764057 6.476813 277.204954 291.656254 -105.018136 -25.399875 -162.171131 -140.493675 5.505781</t>
  </si>
  <si>
    <t>3 -647.829908 -554.073036 1549.376229 1215.213821 -365.312788 144.219768 -460.195348 -811.876727 -69.546435</t>
  </si>
  <si>
    <t>3 -1076.167027 83.038695 1539.648815 903.391688 -307.932619 -44.879409 424.152486 -1247.537493 -273.735861</t>
  </si>
  <si>
    <t>3 -75.985235 -11.006126 160.364763 82.317308 -28.758602 -9.614826 -52.397282 -50.135826 -14.785230</t>
  </si>
  <si>
    <t>4 -2445.484944 278.740607 3751.505569 4090.251613 -1287.547884 -670.094677 -27.936255 -2335.873586 -1353.576422</t>
  </si>
  <si>
    <t>3 -6351.420185 337.380498 9398.704733 6034.311941 -2310.622431 -516.687159 -56.734292 -4458.109314 -2076.931457</t>
  </si>
  <si>
    <t>3 -941.726194 199.434698 943.958077 929.558787 -277.557020 -109.908253 -113.874216 -556.233142 -73.665002</t>
  </si>
  <si>
    <t>3 -547.303603 5.409204 1184.410916 137.694929 -261.837307 -79.233448 -122.950423 -336.239288 20.049129</t>
  </si>
  <si>
    <t>4 -3981.139671 1279.704712 3805.169655 4618.273811 -1588.539223 -677.421381 -202.881280 -2851.012363 -402.204213</t>
  </si>
  <si>
    <t>3 -58.860108 3.847123 84.162220 80.428601 -31.685253 -5.671252 -40.385208 -22.050827 -9.785963</t>
  </si>
  <si>
    <t>4 -139.667243 25.130591 141.109523 238.812295 -26.525647 -10.717398 -129.751262 -107.174982 8.779982</t>
  </si>
  <si>
    <t>3 -193.434132 -4.854359 284.970499 238.378111 -78.087838 -10.559599 -111.441325 -162.214013 37.238931</t>
  </si>
  <si>
    <t>3 -7096.919578 490.616524 12785.283659 8661.244654 -3279.547988 -1246.569694 -1966.974971 -4666.523320 -3680.696541</t>
  </si>
  <si>
    <t>3 -12107.404884 -535.485613 17585.940089 9837.045410 -3067.297143 -551.695283 448.706273 -7796.680304 -3813.327848</t>
  </si>
  <si>
    <t>3 -8787.086383 1788.546468 9725.471776 9705.253416 -2267.948581 -52.816447 -2918.409952 -5149.012481 -2044.123580</t>
  </si>
  <si>
    <t>3 -651.834974 -68.338680 1207.083700 682.705759 -213.395082 73.592631 -514.286915 -461.657951 -53.878432</t>
  </si>
  <si>
    <t>3 -712.765152 135.943339 1313.342086 575.046657 -204.517339 -149.674434 -478.380664 -514.225156 35.223633</t>
  </si>
  <si>
    <t>4 -125.515234 14.130992 71.737710 323.125588 -47.781919 -30.347086 -3.556403 -146.220017 -55.574774</t>
  </si>
  <si>
    <t>3 -57.181877 -34.557162 64.443134 52.934154 36.618542 -14.045956 -43.341713 -12.073930 7.203970</t>
  </si>
  <si>
    <t>3 -503.529201 5.525646 822.506735 641.998032 -224.906006 -178.013219 -197.470453 -266.030051 -100.087969</t>
  </si>
  <si>
    <t>4 -223.313737 -67.439323 62.010454 477.059755 -277.885115 4.209171 244.004601 -279.116654 60.464287</t>
  </si>
  <si>
    <t>3 -122.362559 0.213929 278.502427 154.925470 -49.320383 -36.593108 -70.630261 -87.328777 -67.407098</t>
  </si>
  <si>
    <t>3 -2585.336165 353.558256 4072.069911 1593.337219 -836.725159 281.208559 117.297365 -1609.414347 -1386.018730</t>
  </si>
  <si>
    <t>4 -698.948464 -99.290981 736.527459 1149.082444 -20.178962 -110.078769 -423.722609 -615.997003 82.599382</t>
  </si>
  <si>
    <t>4 -193.910770 -13.013462 333.082311 338.418760 -86.365096 -70.347436 -211.390809 -78.672460 -17.802306</t>
  </si>
  <si>
    <t>3 -12434.330190 2483.490343 17820.204673 9549.723154 -4888.564706 -1002.629400 -2264.535237 -7345.586044 -1917.891304</t>
  </si>
  <si>
    <t>3 -408.295825 -5.417183 680.048574 119.438790 -46.608836 -32.815385 148.785965 -223.354609 -231.785546</t>
  </si>
  <si>
    <t>3 -1131.243275 -99.521739 2250.441760 1388.716266 -535.205417 -131.359600 -360.659459 -771.751964 -609.425935</t>
  </si>
  <si>
    <t>3 -66.092124 -20.391854 151.083734 75.339464 -43.160760 -10.855906 -43.517253 -49.265912 6.859524</t>
  </si>
  <si>
    <t>3 -1928.311816 371.519103 2698.170688 2335.054878 -561.729874 -308.559384 -179.916883 -1543.441676 -882.797750</t>
  </si>
  <si>
    <t>4 -87.295170 1.744843 102.856932 131.151348 -35.124138 -5.397876 -46.087242 -43.108630 -18.740901</t>
  </si>
  <si>
    <t>3 -8921.710815 400.780581 7369.584062 6653.635797 99.536956 -493.051810 326.398162 -3820.739549 -1614.586757</t>
  </si>
  <si>
    <t>4 -1397.691539 205.015810 1300.626649 1776.160058 -569.155885 -7.865532 -474.040193 -471.166001 -361.893083</t>
  </si>
  <si>
    <t>3 -142.518837 -31.558633 284.017608 -29.499826 -40.128337 15.570321 69.516916 -84.195304 -41.206282</t>
  </si>
  <si>
    <t>3 -2351.468886 186.237979 2688.486342 1401.504656 -14.257295 66.993962 22.978266 -1266.458631 -734.049855</t>
  </si>
  <si>
    <t>4 -1907.891246 -452.460990 2531.470634 3303.431545 -713.931684 -24.019937 -1513.113709 -104.157824 -1119.349699</t>
  </si>
  <si>
    <t>4 -2436.844674 612.865946 2354.427900 3520.571925 -1003.571942 -935.635612 -180.427782 -2112.801715 181.368951</t>
  </si>
  <si>
    <t>3 -851.771771 141.361991 1073.943737 858.681287 -111.915984 262.873963 -525.712105 -529.779198 -317.690556</t>
  </si>
  <si>
    <t>4 -4475.979884 1143.139396 5047.436595 5402.777877 -805.633297 -822.252290 -1306.164256 -1878.070793 -2305.293352</t>
  </si>
  <si>
    <t>4 -3851.993178 1106.360330 5218.678394 5947.718437 -2400.742555 -1446.066248 1001.392513 -3764.567312 -1810.795377</t>
  </si>
  <si>
    <t>3 -515.043533 -69.856691 394.996098 72.942944 23.534910 98.333056 91.833843 77.873043 -174.619537</t>
  </si>
  <si>
    <t>3 -54.830935 -16.069919 119.986228 49.886633 -7.167459 7.886238 -59.460646 -67.629132 27.397632</t>
  </si>
  <si>
    <t>3 -3862.868545 1.870789 5213.787325 4447.663121 -1540.756142 -297.567764 -380.571634 -2493.951448 -1087.675442</t>
  </si>
  <si>
    <t>3 -485.059558 5.764694 804.114536 455.071159 -168.382236 25.102182 -249.036284 -280.282984 -107.295650</t>
  </si>
  <si>
    <t>3 -54.616294 4.869734 110.248714 69.015295 -29.212755 -10.337546 -55.661493 -32.678502 -1.627610</t>
  </si>
  <si>
    <t>3 -402.572107 -96.896120 820.313528 55.024020 89.748429 -204.559571 -427.318821 -73.610869 239.859605</t>
  </si>
  <si>
    <t>4 -777.630126 -21.842264 599.359343 1087.124062 479.123552 -360.629122 -380.373882 -537.938087 -87.215190</t>
  </si>
  <si>
    <t>4 -2287.372600 -1225.456374 3154.849889 5069.093188 -1669.810068 -104.709109 894.552666 -3534.365448 -296.835405</t>
  </si>
  <si>
    <t>3 -2641.868131 -292.287015 2131.228521 1188.816211 1338.255619 -204.453744 -397.911601 -780.653795 -341.162200</t>
  </si>
  <si>
    <t>3 -193.532570 -32.198976 269.517209 240.637433 -42.029621 -18.255367 -4.333827 -159.315007 -60.491400</t>
  </si>
  <si>
    <t>4 -112.006020 -26.303583 9.850146 113.571902 88.408668 -21.017661 -35.163487 -24.817553 7.475412</t>
  </si>
  <si>
    <t>3 -2011.747398 -73.324833 5324.965540 688.932288 -516.204374 -87.693115 -737.134246 -1245.565142 -1342.240303</t>
  </si>
  <si>
    <t>4 -3615.552981 886.374082 3133.937086 5778.808167 -1579.938814 -259.264920 -577.446776 -2602.713052 -1164.232808</t>
  </si>
  <si>
    <t>3 -416.617306 25.895144 574.645886 427.812764 -158.149399 -32.114343 -150.159814 -232.501909 -38.813679</t>
  </si>
  <si>
    <t>3 -1126.158921 -37.609357 1866.277059 1846.519968 -573.168536 -124.749232 -944.969841 -842.941632 -63.217614</t>
  </si>
  <si>
    <t>3 -690.790750 -346.765444 2517.195886 -356.593505 -104.051496 83.221943 -658.320900 -306.263083 -137.648644</t>
  </si>
  <si>
    <t>3 -6296.980724 1399.332764 9251.732720 7514.809873 -2994.382160 -985.706827 -666.182987 -4691.692023 -2530.962554</t>
  </si>
  <si>
    <t>3 -45.768466 -22.210138 250.148371 -8.616440 -4.560873 -32.763371 -145.466294 -35.376718 44.612464</t>
  </si>
  <si>
    <t>4 -45.123935 -5.344148 54.872389 102.518445 -22.613301 -11.588747 -47.622405 -30.633132 5.534093</t>
  </si>
  <si>
    <t>3 -4310.718029 936.805239 5040.009793 2181.120944 -443.329752 -279.481878 -860.718576 -1889.642869 -374.113497</t>
  </si>
  <si>
    <t>4 -307.899920 2.579651 338.779858 515.301608 -189.820475 -37.659645 24.977629 -270.154356 -76.107910</t>
  </si>
  <si>
    <t>3 -1518.995299 -168.025650 2249.710851 2049.097425 -561.057653 52.951970 -222.993396 -981.599446 -899.093205</t>
  </si>
  <si>
    <t>3 -772.638203 142.378838 1117.183816 500.498805 -127.014309 -58.287056 -57.009925 -467.891399 -277.229551</t>
  </si>
  <si>
    <t>3 -293.464143 -20.606571 370.999853 349.165895 -40.367028 -61.096727 -237.317778 -92.158696 24.842516</t>
  </si>
  <si>
    <t>4 -153.731304 9.001847 277.941747 287.758524 -96.448940 -24.771208 -172.818129 -123.944487 -2.990885</t>
  </si>
  <si>
    <t>3 -954.295886 113.916632 2272.214740 1140.273983 -638.073178 -189.626942 -254.513075 -952.912121 -536.990186</t>
  </si>
  <si>
    <t>3 -1272.077044 -52.542323 1607.511235 1558.007558 -172.565878 -141.841487 6.294583 -766.433478 -766.362958</t>
  </si>
  <si>
    <t>4 -996.612707 -314.815558 1375.015134 1491.499321 385.406274 91.677928 -901.851705 -838.712844 -291.617628</t>
  </si>
  <si>
    <t>3 -193.383475 37.792025 289.372239 160.692529 -57.160166 19.417025 -102.088352 -103.721963 -50.922611</t>
  </si>
  <si>
    <t>4 -437.906022 8.572385 396.900327 540.945956 -202.572929 -74.503226 -6.546085 -179.117807 -45.778370</t>
  </si>
  <si>
    <t>3 -6.735771 -24.989459 91.648135 9.121666 -6.024026 -3.952428 -68.605625 -13.172541 22.709211</t>
  </si>
  <si>
    <t>3 -34.486505 -10.805755 80.302314 65.625643 -21.161188 -6.361088 -41.682419 -35.236571 3.804902</t>
  </si>
  <si>
    <t>4 -2201.341025 407.518769 2307.143606 2764.779726 -878.261944 -91.920675 -244.046652 -1131.311266 -932.576083</t>
  </si>
  <si>
    <t>3 -247.174703 -45.210815 639.777672 155.869992 8.136833 -110.911593 -181.140737 -211.545285 -7.808411</t>
  </si>
  <si>
    <t>3 -218.888812 -81.792586 708.265046 401.303547 -22.572494 -146.650627 -738.604366 -177.626681 276.564223</t>
  </si>
  <si>
    <t>3 -12214.337363 2443.464099 18495.262853 15260.055943 -6186.605200 -1606.721539 -192.969713 -11082.538119 -4915.715914</t>
  </si>
  <si>
    <t>7 -3020.503422 -903.063382 1237.203624 1995.660752 -1163.329849 1029.111341 3098.456604 -587.291017 -1686.240225</t>
  </si>
  <si>
    <t>4 -1556.735071 248.247920 1141.190211 2045.205273 -816.119848 202.417370 -214.089790 -481.659746 -568.469384</t>
  </si>
  <si>
    <t>3 -604.213309 -205.378074 732.272057 325.796119 53.893382 172.651635 75.446059 -395.639000 -154.837313</t>
  </si>
  <si>
    <t>3 -1931.841714 509.673638 1889.495949 1481.348239 -318.625526 -351.337184 -255.995256 -923.741322 -99.003600</t>
  </si>
  <si>
    <t>3 -1074.755368 -3.884633 1929.498862 1111.980224 -257.379138 -109.858109 -574.040941 -703.136574 -318.435886</t>
  </si>
  <si>
    <t>4 -62795.178941 20222.317762 52920.327781 66912.381087 -29088.365309 -3369.786969 -4999.268543 -29334.931926 -10467.949946</t>
  </si>
  <si>
    <t>3 -275.473113 8.702285 454.332533 171.082570 -20.834367 -46.811645 -16.299890 -161.876224 -112.824296</t>
  </si>
  <si>
    <t>3 -228.388768 28.399482 352.852782 170.213357 -95.794669 26.494761 -33.170741 -132.804152 -87.803195</t>
  </si>
  <si>
    <t>3 -159.501788 -40.193584 307.833353 196.890441 -97.763419 -20.121312 29.292311 -139.911301 -76.527307</t>
  </si>
  <si>
    <t>4 -70.538975 -75.017758 138.775932 153.754737 -52.353433 -30.245319 -63.315797 -18.074277 17.013011</t>
  </si>
  <si>
    <t>3 -456.048930 52.692028 667.469932 409.945535 -60.283576 -83.193723 -156.420654 -217.525048 -156.641481</t>
  </si>
  <si>
    <t>3 -229.427554 25.526231 409.884581 266.347729 -127.414749 13.021340 -68.160442 -196.355573 -93.423575</t>
  </si>
  <si>
    <t>3 -876.456731 19.009369 1432.456637 849.423607 -176.629835 81.604997 -898.629211 -606.253505 175.469153</t>
  </si>
  <si>
    <t>3 -806.628630 -109.160236 1211.261601 841.282012 -169.532694 -106.420577 -951.613448 -261.064275 351.866013</t>
  </si>
  <si>
    <t>3 -2219.859265 288.682024 2492.212912 1953.662753 -593.212794 -151.014395 46.387141 -1233.465441 -583.423100</t>
  </si>
  <si>
    <t>3 -3558.363025 153.035850 4651.748999 3416.507465 -106.005364 -956.532976 -482.852745 -2411.436395 -706.149922</t>
  </si>
  <si>
    <t>3 -82.495002 -4.805763 113.123122 103.278757 14.864585 -3.412716 -46.677778 -87.364628 -6.512182</t>
  </si>
  <si>
    <t>4 -10618.319288 -423.703505 15720.969915 24337.985702 -5863.098642 -4543.876157 913.710319 -12893.975058 -6629.777841</t>
  </si>
  <si>
    <t>3 -33.206804 -14.022385 104.078972 29.178520 -6.991133 -16.196015 -80.518769 -28.989859 46.666441</t>
  </si>
  <si>
    <t>3 -28812.614439 -12395.878731 49936.270609 40041.269827 -6099.259676 -4985.778148 -9613.830345 -19904.032918 -8166.812620</t>
  </si>
  <si>
    <t>3 -141.594623 -19.727295 216.258441 45.484831 33.171524 21.482564 -191.410892 -38.024288 74.356530</t>
  </si>
  <si>
    <t>3 -38.164940 -50.575279 149.237229 75.884600 -32.559071 -26.156454 -11.718608 -19.291232 -46.657822</t>
  </si>
  <si>
    <t>4 -11841.166517 68.680633 13524.585428 16139.816581 -5182.285035 -4055.610189 1623.052172 -6391.427203 -3885.804860</t>
  </si>
  <si>
    <t>3 -48518.442396 7411.211871 68264.437096 42870.122842 579.073722 -7368.373737 -17412.426670 -33060.534809 -12765.338008</t>
  </si>
  <si>
    <t>3 -108.638107 -56.300569 275.542671 -0.302187 128.608589 -89.834120 -108.350476 -127.591321 86.862467</t>
  </si>
  <si>
    <t>4 -1246.626259 179.736601 1566.047218 1754.502644 -632.393896 -71.988478 -755.062414 -614.459338 -179.765252</t>
  </si>
  <si>
    <t>3 -13068.442292 -214.001031 15071.917426 11254.891772 -133.916763 -1125.151392 -3253.524799 -9701.452548 1169.422492</t>
  </si>
  <si>
    <t>3 -1943.301857 181.518459 1881.837232 1523.430793 -299.855237 229.870766 -65.855278 -819.372943 -688.282809</t>
  </si>
  <si>
    <t>3 -619.409173 -94.180114 1446.787228 1113.924642 -372.034299 -189.916708 -187.801848 -689.065679 -408.309609</t>
  </si>
  <si>
    <t>3 -815.122666 61.868722 1224.895001 1059.441244 -315.536442 293.917936 -560.220914 -599.716964 -349.533749</t>
  </si>
  <si>
    <t>3 -386.733667 6.709993 631.897452 277.631587 -147.931779 -46.861539 -157.259242 -275.694690 98.238154</t>
  </si>
  <si>
    <t>3 -1141.183134 122.325985 1430.728473 458.960397 111.720005 246.599927 -611.770113 -251.688314 -365.705304</t>
  </si>
  <si>
    <t>3 -3262.697229 -361.316618 5248.060198 4311.005769 -1011.821185 -711.491612 -2395.723018 -1785.163310 -30.906627</t>
  </si>
  <si>
    <t>4 -7732.352984 394.108411 8510.500270 8777.057757 -2441.850131 -415.594497 -3525.657488 -1944.570223 -1621.721571</t>
  </si>
  <si>
    <t>3 -525.396169 72.644548 831.225074 785.070109 -313.729033 37.420839 -263.180394 -479.292213 -144.765780</t>
  </si>
  <si>
    <t>3 -73.739676 -0.683184 168.910143 92.585773 -43.538406 0.308148 -47.044996 -67.290047 -29.508401</t>
  </si>
  <si>
    <t>3 -655.649645 -35.375302 1238.711934 623.691259 -310.595522 -10.864651 -307.901429 -453.860233 -88.165895</t>
  </si>
  <si>
    <t>3 -3329.865268 650.369947 3926.712911 3261.703686 -1398.268308 -914.980229 833.588978 -2224.427650 -804.887420</t>
  </si>
  <si>
    <t>3 -533.246118 -25.733553 1253.475129 955.637013 -376.313952 -136.162982 -483.863844 -461.666161 -192.132298</t>
  </si>
  <si>
    <t>4 -121.268056 -109.061331 202.484547 393.524550 -102.999346 -98.376395 49.345543 -303.512867 89.858058</t>
  </si>
  <si>
    <t>3 -2778.798868 430.127612 3497.106466 3362.165712 -944.256115 -480.766020 -246.974310 -1868.453932 -970.182875</t>
  </si>
  <si>
    <t>3 -1151.104907 67.840988 1294.061150 643.140343 -18.557126 62.924326 -105.538673 -564.001195 -228.778493</t>
  </si>
  <si>
    <t>3 -341.470764 -227.712326 926.798669 637.708953 -19.359814 -157.087003 -512.735449 -456.188033 150.029346</t>
  </si>
  <si>
    <t>4 -593.644705 103.080073 550.911415 712.588923 -0.584354 -52.301206 -282.005780 -377.623311 -60.426345</t>
  </si>
  <si>
    <t>3 -478.989644 -31.313862 526.558201 525.062206 -249.973509 -31.737517 153.478899 -242.035079 -171.054095</t>
  </si>
  <si>
    <t>4 -267.756272 -33.637082 288.746500 305.464802 -72.558595 -33.171063 -54.332142 -180.212374 47.454832</t>
  </si>
  <si>
    <t>3 -20.796365 -7.365417 63.032942 22.104406 -8.245546 -7.949620 -29.577547 -21.336255 10.132851</t>
  </si>
  <si>
    <t>3 -1630.162575 216.984303 3380.230011 1424.228586 -617.880108 -269.896173 -439.685863 -1411.436238 -652.399519</t>
  </si>
  <si>
    <t>3 -8714.845809 321.703921 19818.538010 11625.323851 -3398.861332 -2333.077859 -8250.589801 -7549.149367 -1519.146090</t>
  </si>
  <si>
    <t>3 -96.234881 4.745031 158.618245 116.617806 -66.867740 -38.429512 19.561762 -78.236473 -19.775807</t>
  </si>
  <si>
    <t>3 -4951.977459 522.399776 7542.735966 5918.820883 -2264.585126 -332.526013 -877.316031 -3280.948793 -2276.632655</t>
  </si>
  <si>
    <t>3 -808.416455 109.158604 1728.057672 1080.566243 -509.061332 -80.507882 -487.596461 -601.953756 -430.253585</t>
  </si>
  <si>
    <t>3 -212.100424 28.997287 365.453607 312.404000 -111.855047 -23.031530 -91.756933 -94.085672 -174.028211</t>
  </si>
  <si>
    <t>4 -60.832926 4.702323 71.834587 93.630351 -28.815340 -1.098934 -29.772577 -37.769641 -11.878370</t>
  </si>
  <si>
    <t>3 -799.918712 141.322860 1716.896959 449.558224 -188.350278 -243.811170 -163.517049 -639.735952 -272.454667</t>
  </si>
  <si>
    <t>3 -921.274705 260.361334 1741.898284 594.058932 -51.515465 -391.178962 -939.234891 -656.177802 363.045418</t>
  </si>
  <si>
    <t>3 -33.339211 1.699519 60.638582 40.023177 -17.140082 -5.062975 -24.061619 -27.724592 4.966804</t>
  </si>
  <si>
    <t>3 -3642.020819 203.090917 5265.439180 4034.037993 -1352.174821 -481.136213 -83.003896 -2720.066131 -1224.216401</t>
  </si>
  <si>
    <t>3 -95.422115 -4.074818 124.505179 105.920906 -32.452477 -1.771252 -25.367614 -97.900406 26.561752</t>
  </si>
  <si>
    <t>3 -878.566658 127.980691 867.669776 867.596754 -317.885081 8.107411 -145.362320 -327.968889 -201.577882</t>
  </si>
  <si>
    <t>3 -931.725322 97.325458 2465.436188 698.815939 -490.628252 -144.676998 -486.578839 -729.593497 -478.384320</t>
  </si>
  <si>
    <t>3 -56.045740 -16.150258 66.633607 48.066482 -6.214609 -2.279071 -9.668291 -45.206415 20.863919</t>
  </si>
  <si>
    <t>3 -274.926597 10.681323 695.552992 361.440272 -101.225456 -91.441029 -431.841032 -202.445595 34.199307</t>
  </si>
  <si>
    <t>3 -719.979312 78.626488 1603.654102 1183.325204 -470.911940 -302.110330 -351.408931 -719.787619 -301.411800</t>
  </si>
  <si>
    <t>3 -505.272026 66.170556 820.537408 550.269282 -235.716129 -63.260979 -79.181694 -401.848054 -151.704744</t>
  </si>
  <si>
    <t>3 -1765.699290 -50.262442 2438.285652 1987.073485 -767.499035 248.476020 -201.459800 -1233.857012 -655.074653</t>
  </si>
  <si>
    <t>3 -7134.223759 1390.271337 13456.088063 10814.541665 -3368.734791 -1565.302685 -4235.678899 -6059.170660 -3297.875610</t>
  </si>
  <si>
    <t>3 -1268.966045 -194.990338 2807.955127 1489.951812 -537.863727 -311.532610 -707.832683 -1410.667775 133.927682</t>
  </si>
  <si>
    <t>3 -181.233706 -25.828792 250.931971 245.341764 -90.606723 0.516267 -71.437042 -96.682570 -31.003079</t>
  </si>
  <si>
    <t>4 -257.133930 -71.746124 241.910508 282.656822 -83.953146 -48.210119 33.833409 -54.021471 -43.339512</t>
  </si>
  <si>
    <t>3 -884.626772 -0.314570 1535.525189 802.534287 -41.648750 -186.921421 -1080.262263 -445.571180 301.270982</t>
  </si>
  <si>
    <t>3 -1320.064585 126.467436 3228.776797 847.149814 -439.107804 -418.901102 -636.030649 -990.591788 -397.711851</t>
  </si>
  <si>
    <t>3 -396.341154 62.785558 1570.693616 397.146936 -105.622611 -357.629356 -1356.404044 -406.352661 591.730239</t>
  </si>
  <si>
    <t>3 -63.266405 -3.705965 98.288860 39.431096 -15.432002 -6.516314 -8.734508 -38.008270 -2.057645</t>
  </si>
  <si>
    <t>3 -2486.706374 151.544067 5524.981439 3160.967182 -1456.061828 90.698686 -2213.346342 -1803.198335 -968.903701</t>
  </si>
  <si>
    <t>4 -657.419513 146.966754 681.041440 755.581134 -248.248657 -22.212553 -248.225482 -350.956587 -56.531382</t>
  </si>
  <si>
    <t>3 -3441.276518 219.687774 5413.772812 3372.453760 -1482.871717 -533.131285 -1129.890302 -2052.412721 -366.361848</t>
  </si>
  <si>
    <t>4 -210.208075 -7.197041 233.690680 276.933482 -98.278339 -36.269519 -38.092242 -86.866168 -33.714125</t>
  </si>
  <si>
    <t>3 -1506.847059 -36.119741 2570.128260 1031.757849 -215.401156 16.529414 -1026.198983 -712.049066 -121.821754</t>
  </si>
  <si>
    <t>3 -396.939304 31.569627 367.374296 278.833058 -65.016306 104.456150 -4.562164 -186.599527 -129.120626</t>
  </si>
  <si>
    <t>4 -39.823555 -5.099403 43.780339 51.210994 -6.183177 -3.256252 -18.139269 -30.101135 7.610904</t>
  </si>
  <si>
    <t>3 -177.391952 -36.183234 403.339435 330.709396 -59.989594 -185.273640 7.132424 -197.873219 -84.470168</t>
  </si>
  <si>
    <t>3 -136.763895 -15.769724 577.503336 52.463531 -140.207987 -6.713432 -40.806196 -142.731384 -146.976368</t>
  </si>
  <si>
    <t>3 -662.438277 135.964316 586.394136 558.903641 -98.770415 -40.255723 -156.061626 -256.462934 -67.283150</t>
  </si>
  <si>
    <t>3 -3117.817059 -323.919592 4333.299720 4268.290913 -608.415689 -1109.807787 -682.836111 -2593.793659 -165.073143</t>
  </si>
  <si>
    <t>3 -1851.887960 -246.055495 5019.481342 2483.966022 -1006.227833 -1002.857525 -1916.870801 -1605.547666 125.964235</t>
  </si>
  <si>
    <t>3 -2979.506065 -589.290689 6852.537004 2488.099028 -826.256466 27.489743 -989.374236 -1780.446319 -2203.276787</t>
  </si>
  <si>
    <t>3 -23317.936859 4842.087036 28829.649578 19828.408718 -5782.476708 -2610.624591 -3682.375723 -11045.536617 -7061.387528</t>
  </si>
  <si>
    <t>3 -537.802399 21.148039 870.847230 687.396989 -219.369344 -51.856220 -335.597467 -253.775670 -180.997374</t>
  </si>
  <si>
    <t>3 -579.593676 58.707611 800.441465 514.619025 -123.932072 -18.040415 -202.692491 -283.310169 -166.203242</t>
  </si>
  <si>
    <t>4 -1371.089616 -227.830539 906.016706 1915.109138 -932.105430 480.798402 305.897039 -183.768645 -893.028963</t>
  </si>
  <si>
    <t>3 -532.807265 -151.357053 1389.015071 569.975536 -47.897338 -100.366195 -374.101760 -550.402399 -202.065497</t>
  </si>
  <si>
    <t>3 -45799.866993 12333.223144 58558.596245 57154.980430 -23168.798173 -3394.229907 -5222.417552 -30520.740379 -19941.034430</t>
  </si>
  <si>
    <t>3 -3604.813419 721.935634 3985.738296 2766.029113 -1246.995093 139.869699 96.440260 -1564.369168 -1293.870841</t>
  </si>
  <si>
    <t>4 -1819.883881 401.481563 1496.114251 1784.271219 -344.320226 -86.548796 -334.767495 -736.832078 -359.534869</t>
  </si>
  <si>
    <t>5 -312.530050 -78.085948 90.469162 171.829139 373.901575 -76.017484 -79.794837 -68.467884 -21.312352</t>
  </si>
  <si>
    <t>3 -3424.973106 158.655921 4411.883251 3679.377883 -724.771606 -504.429639 -2285.432944 -1676.050007 365.693248</t>
  </si>
  <si>
    <t>4 -1811.182281 -170.336163 2551.482736 2670.736195 -1184.583292 -0.266353 -223.606454 -849.820504 -982.433580</t>
  </si>
  <si>
    <t>3 -308.793136 -336.454044 289.425072 157.431179 159.768789 123.319698 139.238727 -132.528901 -91.413568</t>
  </si>
  <si>
    <t>3 -893.058000 142.437342 1401.898268 974.474844 -288.474212 -20.455418 -221.026105 -655.131650 -440.673719</t>
  </si>
  <si>
    <t>3 -66.902727 -0.728864 176.709073 82.355340 -30.167752 -6.538059 -70.765386 -76.275291 -7.687531</t>
  </si>
  <si>
    <t>3 -394.196667 40.638216 759.783198 469.558533 -244.416687 -54.054142 -107.126183 -216.857077 -253.333655</t>
  </si>
  <si>
    <t>3 -37.348822 -31.435114 155.693183 22.140348 39.731431 -17.232544 -148.981777 -31.786007 49.219372</t>
  </si>
  <si>
    <t>4 -3470.866659 323.906705 3062.088641 3635.938503 -1173.808243 -0.134009 420.618221 -1872.738250 -925.045806</t>
  </si>
  <si>
    <t>4 -9040.760158 2092.140245 9848.578357 15255.869376 -4880.463911 -712.270927 -1581.530137 -7854.979826 -3126.677130</t>
  </si>
  <si>
    <t>4 -615.743865 -43.623163 567.382187 590.337905 -88.616625 87.301681 18.844760 -236.206264 -279.684332</t>
  </si>
  <si>
    <t>3 -730.060551 174.168495 817.713823 584.615896 -276.079112 28.457288 -110.731480 -330.435270 -157.654907</t>
  </si>
  <si>
    <t>3 -1583.454647 76.534518 2554.092944 2338.779289 -770.788848 -754.808758 -580.519403 -1208.337331 -71.516423</t>
  </si>
  <si>
    <t>4 -77.415435 -3.707587 73.466625 172.363151 -37.607727 -16.965883 -58.891352 -51.341601 0.099276</t>
  </si>
  <si>
    <t>3 -1647.266572 -301.318121 3326.337153 1256.444990 -668.644651 -325.896067 135.546439 -1002.358306 -772.855493</t>
  </si>
  <si>
    <t>3 -213.277395 26.197360 464.307713 207.048692 -104.434640 -35.995164 -98.215378 -174.959520 -70.674503</t>
  </si>
  <si>
    <t>3 -131.431743 -97.974713 397.135566 164.368823 -75.878139 11.101331 -171.418685 -93.357936 -2.547595</t>
  </si>
  <si>
    <t>3 -497.250874 192.941874 818.612965 799.741185 -331.629646 100.151357 -537.007184 -623.097962 77.527464</t>
  </si>
  <si>
    <t>3 -781.775230 -298.820216 1774.794371 1138.245283 -427.508499 -314.161007 -89.276820 -841.472939 -160.040818</t>
  </si>
  <si>
    <t>3 -235.127620 10.418649 433.698129 223.199734 -70.121713 -89.418490 -186.100129 -160.976246 74.421295</t>
  </si>
  <si>
    <t>4 -118.609145 -4.972491 65.257978 184.023746 -16.280727 -5.343351 -28.673393 -58.133050 -17.270922</t>
  </si>
  <si>
    <t>3 -6886.320132 -131.554295 7230.275449 6412.885413 397.693500 309.141758 -862.435572 -3969.297397 -2500.456359</t>
  </si>
  <si>
    <t>3 -1538.602307 203.088435 2083.158422 1647.861228 -656.676545 -208.898953 -245.047324 -824.617678 -460.275799</t>
  </si>
  <si>
    <t>4 -130.938483 -68.136385 190.758222 236.618912 -19.000590 19.396705 -151.805541 -62.292506 -14.602432</t>
  </si>
  <si>
    <t>3 -987.290480 -261.313639 3239.505779 2035.540354 -827.292918 -521.258515 -767.112211 -1319.119324 -591.678015</t>
  </si>
  <si>
    <t>3 -65.638656 11.820762 87.998932 74.870576 -29.597377 -0.224397 -34.690853 -44.412106 -0.127254</t>
  </si>
  <si>
    <t>3 -1120.562716 -120.240650 1281.115249 1244.350854 -217.614232 -1.141851 -697.565036 -278.588321 -89.765788</t>
  </si>
  <si>
    <t>3 -705.885890 126.956478 859.926501 691.514555 -256.366442 -61.708019 -46.452433 -449.395918 -158.594268</t>
  </si>
  <si>
    <t>3 -34.966823 -8.367410 79.051677 41.840653 -13.235466 -11.753707 -41.391014 -48.660161 37.481418</t>
  </si>
  <si>
    <t>3 -626.823607 108.104007 521.629235 472.761750 0.565887 -16.946675 -91.464377 -271.704899 -96.128079</t>
  </si>
  <si>
    <t>3 -274.756929 -74.041224 480.565296 290.223311 -144.525187 79.246699 -100.500108 -206.451009 -49.763507</t>
  </si>
  <si>
    <t>4 -261.615920 16.970243 333.993196 342.888473 -122.484146 -7.904286 -117.408256 -175.274515 -9.168315</t>
  </si>
  <si>
    <t>3 -107.073130 -29.898704 172.464169 149.711528 -24.236997 -37.971699 -86.334404 -41.130223 4.467121</t>
  </si>
  <si>
    <t>3 -408.219579 0.523965 950.985864 257.549630 -221.570991 -51.177704 -145.578498 -285.453537 -97.064758</t>
  </si>
  <si>
    <t>3 -1718.446802 -85.269328 3559.464858 1023.897847 -523.254417 -295.571607 -589.203877 -935.434890 -436.197264</t>
  </si>
  <si>
    <t>3 -464.385009 28.020046 839.974826 704.473553 -275.832309 -110.805917 22.399910 -476.673319 -267.175860</t>
  </si>
  <si>
    <t>3 -82.625854 -10.019354 188.612150 41.183711 -24.442713 -17.560083 -34.854365 -50.010135 -10.284228</t>
  </si>
  <si>
    <t>3 -5.758849 -30.100309 203.393266 -52.030082 61.147090 -68.321041 -192.025411 -30.866115 114.560028</t>
  </si>
  <si>
    <t>4 -10960.105424 1782.498343 10553.172308 19899.042230 -5611.178424 -1723.665858 -414.346826 -8441.450289 -5084.030620</t>
  </si>
  <si>
    <t>3 -164.023110 6.953825 452.737579 242.367938 -61.982211 -70.949330 -136.284211 -167.780779 -101.041641</t>
  </si>
  <si>
    <t>4 -2098.210629 168.867147 2685.094675 2781.195759 -269.257820 141.688955 -1409.801283 -1739.312761 -260.282508</t>
  </si>
  <si>
    <t>3 -210.113012 47.821644 388.724784 225.113206 -132.456013 -57.002673 -144.372876 -164.704290 46.984941</t>
  </si>
  <si>
    <t>3 -5215.139183 376.708665 6334.244302 5195.911080 -976.430114 -645.186939 -2060.087446 -2681.529509 -328.588711</t>
  </si>
  <si>
    <t>3 -364.197746 24.683584 500.001733 406.388924 -133.689474 11.856676 -81.396767 -253.839996 -109.808343</t>
  </si>
  <si>
    <t>3 -589.591473 11.829753 615.014950 550.598270 -51.633605 -69.765790 -204.946566 -224.875887 -36.638132</t>
  </si>
  <si>
    <t>3 -200.954319 20.062179 293.986134 201.103741 -134.022700 -4.768043 -72.713525 -120.718229 18.023473</t>
  </si>
  <si>
    <t>3 -8725.302116 691.408852 10402.264028 10305.279962 -3886.013347 704.797726 -2307.262624 -4096.732523 -3088.490743</t>
  </si>
  <si>
    <t>3 -123.022324 -57.037700 498.640867 136.869215 -81.574342 -49.139831 -156.826688 -130.273386 -37.637126</t>
  </si>
  <si>
    <t>3 -166.416420 3.705322 360.889849 37.801268 -12.828562 -38.219722 -104.624862 -120.618167 40.307854</t>
  </si>
  <si>
    <t>3 -1080.231857 172.006398 1257.644739 1146.830301 -266.022048 57.965769 -285.452294 -601.644780 -401.105065</t>
  </si>
  <si>
    <t>3 -92.576231 -11.694726 283.421487 79.487314 -64.925763 -20.623278 -47.749800 -86.567877 -38.772078</t>
  </si>
  <si>
    <t>3 -58.748696 -5.187826 266.778160 67.246308 -65.030981 -26.982037 -66.436016 -86.064514 -25.575191</t>
  </si>
  <si>
    <t>3 -79.817623 -6.701339 261.963899 86.418743 -71.372952 -15.830224 -17.657585 -109.962636 -47.041327</t>
  </si>
  <si>
    <t>3 -99.787269 -42.062533 220.003497 15.824328 2.545536 11.538683 -126.618817 -35.680215 54.233915</t>
  </si>
  <si>
    <t>3 -328.838359 -16.463498 563.135953 538.927309 -168.398708 -34.281760 -288.479076 -251.086036 -14.521236</t>
  </si>
  <si>
    <t>4 -5003.315797 -975.516472 4719.536127 5448.040016 -31.644688 -888.749629 281.638682 -2648.995083 -901.068790</t>
  </si>
  <si>
    <t>3 -225.266729 -115.577470 525.522718 165.090048 -10.063057 -36.927181 -79.063127 -217.713636 -6.006222</t>
  </si>
  <si>
    <t>4 -95.104174 -31.906456 71.253388 179.350790 -16.315292 -28.000022 -61.123758 -30.291735 12.135568</t>
  </si>
  <si>
    <t>4 -1351.454559 190.734784 1326.696042 1373.343024 -371.122521 -102.563262 -403.414190 -606.756976 -55.476961</t>
  </si>
  <si>
    <t>4 -873.230726 161.517719 830.447049 853.565169 -269.244705 -51.718391 -231.667418 -340.456166 -79.222476</t>
  </si>
  <si>
    <t>3 -1465.069306 58.704387 2157.379998 1687.548609 -461.678195 -67.054338 -776.117687 -810.063832 -323.667590</t>
  </si>
  <si>
    <t>3 -31.704495 -2.992147 45.494329 29.707988 -6.153518 -2.802105 -12.581908 -23.877929 4.909146</t>
  </si>
  <si>
    <t>3 -67.214083 -20.739667 163.573655 35.579290 0.284488 -19.426479 -41.686453 -44.442171 -5.929945</t>
  </si>
  <si>
    <t>3 -7317.142664 -612.866008 12345.367287 6470.550791 -2142.108046 -568.387374 -3853.124285 -4599.974191 277.579202</t>
  </si>
  <si>
    <t>3 -2640.057502 -132.905378 4059.070500 3705.956203 -1591.248929 -259.897618 -34.625614 -1479.208839 -1627.107015</t>
  </si>
  <si>
    <t>3 -57.450172 -4.922260 99.393684 44.338173 -19.988295 -6.275008 -11.200742 -46.034335 2.138173</t>
  </si>
  <si>
    <t>3 -66.517012 5.970295 137.166663 115.934480 -49.493872 -46.992186 -38.882022 -66.821358 9.633489</t>
  </si>
  <si>
    <t>4 -3851.089235 508.232263 5422.762813 6345.313047 -2141.800011 -801.898166 128.384729 -4170.171195 -1439.759400</t>
  </si>
  <si>
    <t>4 -258.115520 35.495043 313.575088 328.090776 -42.611356 -27.709636 -111.406217 -167.257620 -70.063277</t>
  </si>
  <si>
    <t>3 -2861.937366 288.469938 4195.794675 3812.278399 -1427.486847 -630.426986 -492.080934 -2230.221438 -654.418695</t>
  </si>
  <si>
    <t>3 -186.623789 -7.328339 448.074328 321.077160 -125.842050 -32.128455 -181.712629 -198.993062 -36.527496</t>
  </si>
  <si>
    <t>3 -49.397258 -8.554895 83.620841 31.168823 -3.208237 -11.576117 -31.813470 -24.464689 14.224266</t>
  </si>
  <si>
    <t>3 -361.884960 18.101106 366.124154 364.404318 -59.682165 20.785809 -128.632543 -151.614396 -67.605046</t>
  </si>
  <si>
    <t>3 -607.681818 -57.380981 1403.402824 324.387755 -178.651199 -86.556990 -220.079093 -434.655181 -142.794136</t>
  </si>
  <si>
    <t>3 -182.371819 -11.052016 443.744178 105.414914 -0.118941 6.241585 -317.785602 -118.517978 74.441697</t>
  </si>
  <si>
    <t>3 -2719.198051 94.425905 2588.230271 1928.388274 -164.470535 10.533967 160.067532 -1489.646484 -408.367827</t>
  </si>
  <si>
    <t>4 -1039.544220 226.540582 1611.221546 1677.081349 -601.870970 -272.548261 -599.820812 -582.458135 -418.617910</t>
  </si>
  <si>
    <t>3 -3059.845570 159.501377 6428.267839 2427.419252 -1437.190395 -344.094587 -977.405634 -1985.130161 -1211.545210</t>
  </si>
  <si>
    <t>3 -481.040886 -15.308455 1225.334145 660.272326 -202.749116 -188.794645 -201.992906 -457.037982 -338.687306</t>
  </si>
  <si>
    <t>3 -94.937999 -2.021210 151.172793 69.165308 16.760115 -14.452897 -92.561556 -30.550330 -2.575292</t>
  </si>
  <si>
    <t>3 -39.716704 -12.195958 138.931939 69.644862 -29.895902 -7.267273 -43.340303 -43.646225 -32.514928</t>
  </si>
  <si>
    <t>3 -666.838367 38.249712 816.257446 794.381464 -3.083584 164.854681 -166.261956 -503.695063 -473.870494</t>
  </si>
  <si>
    <t>3 -943.224857 -20.723507 2295.739613 1108.951033 -361.453393 -383.884356 -276.356108 -792.286664 -626.770860</t>
  </si>
  <si>
    <t>3 -8731.729958 680.387956 8220.087536 7876.172128 -1721.364835 -512.642195 1963.837963 -4792.354562 -2982.480130</t>
  </si>
  <si>
    <t>3 -188.205617 13.701449 397.521138 206.861161 -65.684807 -22.565636 -192.705217 -118.000174 -30.922850</t>
  </si>
  <si>
    <t>4 -1143.316378 -91.138416 1674.962650 1764.966735 -489.683503 -35.612193 -343.246789 -1058.260223 -278.680665</t>
  </si>
  <si>
    <t>3 -2888.556541 424.214722 5761.878192 3427.887926 -1722.582280 295.980137 -1173.432584 -2974.348877 -1151.060058</t>
  </si>
  <si>
    <t>3 -338.595360 -386.152728 901.198566 814.244501 -279.499237 -151.014233 -105.156590 -390.572998 -64.456798</t>
  </si>
  <si>
    <t>3 -118.929972 27.089226 187.100293 89.146402 12.712379 -14.468610 -132.061470 -103.207205 52.616731</t>
  </si>
  <si>
    <t>3 -181.062360 -28.718431 325.085829 148.123721 -14.538102 -11.551785 -205.413922 -91.981846 60.053927</t>
  </si>
  <si>
    <t>4 -89.037790 9.096672 74.658757 93.985715 -26.055521 16.340323 -11.704389 -40.428712 -26.855549</t>
  </si>
  <si>
    <t>4 -2693.274451 -385.805140 4670.065046 4719.368077 -1531.268993 -329.091225 -1780.389310 -1833.986677 -835.645341</t>
  </si>
  <si>
    <t>3 -342.481273 -81.472647 345.877291 274.768526 141.332044 -116.885110 -129.257313 -185.021390 93.132411</t>
  </si>
  <si>
    <t>4 -213.345477 -3.359098 295.239136 308.011163 -98.674918 -21.844948 -118.090549 -87.023148 -60.913529</t>
  </si>
  <si>
    <t>4 -280.475030 -59.629253 666.618432 672.384333 -155.827489 -92.333452 -520.981139 -227.759155 -2.006826</t>
  </si>
  <si>
    <t>4 -133.685988 16.029813 168.586059 181.771487 -66.535265 6.193249 -53.617617 -113.606754 -5.136311</t>
  </si>
  <si>
    <t>3 -2305.827567 75.607002 4734.111508 1845.410032 -460.273505 -433.722099 -1653.810470 -1012.327505 -789.205054</t>
  </si>
  <si>
    <t>3 -918.238044 124.928676 1037.746741 869.422973 -179.933007 -88.271075 -247.877929 -333.297170 -264.490754</t>
  </si>
  <si>
    <t>3 -419.190929 12.985769 724.123198 395.807731 -123.182942 -82.769262 -245.832989 -311.376598 49.429371</t>
  </si>
  <si>
    <t>3 -1205.810908 28.490805 1504.092574 1148.689071 -419.753629 -15.365722 -528.437645 -172.532905 -339.382691</t>
  </si>
  <si>
    <t>4 -1510.822503 285.251222 1731.684113 2358.758430 -837.432242 -163.101697 -566.124356 -1030.858420 -267.367243</t>
  </si>
  <si>
    <t>3 -540.119717 49.985100 705.387597 635.375172 -206.922035 -51.296355 -51.545504 -230.241128 -310.626556</t>
  </si>
  <si>
    <t>3 -1394.003219 -121.874500 2287.846563 2189.638847 -615.084967 -74.635922 -1004.629501 -1006.253644 -261.020853</t>
  </si>
  <si>
    <t>3 -635.597706 -37.295364 1256.889180 210.130414 -46.202934 -156.029497 -485.750626 -208.419473 102.263018</t>
  </si>
  <si>
    <t>3 -1727.733678 -60.936007 3409.363764 1437.310369 -158.621410 -585.360548 -241.871195 -1551.792359 -520.370429</t>
  </si>
  <si>
    <t>3 -30889.064770 3038.731675 39570.546407 39022.923456 -12037.771171 -3388.231714 -6767.419435 -19629.199618 -8920.921740</t>
  </si>
  <si>
    <t>3 -505.180985 -137.257714 714.881049 603.552705 -166.545868 -87.665637 105.770104 -243.273379 -284.288135</t>
  </si>
  <si>
    <t>3 -168.013267 -20.249725 385.560676 85.632324 14.430636 -41.603258 -132.720469 -108.704188 -14.337009</t>
  </si>
  <si>
    <t>3 -569.436079 -143.727117 933.914603 668.878624 203.889685 78.851249 -976.224390 -70.829016 -125.332816</t>
  </si>
  <si>
    <t>3 -551.670415 132.431297 787.797964 496.280132 -192.359164 -87.530455 -188.798902 -262.755983 -133.400094</t>
  </si>
  <si>
    <t>3 -1265.225006 123.109891 2267.788104 1614.107096 -470.698198 -191.797031 -256.321818 -958.517612 -862.453155</t>
  </si>
  <si>
    <t>4 -190.416120 14.392225 202.298568 238.779739 -61.828679 -36.452444 -83.855687 -113.156246 30.234943</t>
  </si>
  <si>
    <t>4 -909.856403 128.719703 544.950245 993.619844 -221.131270 80.535922 -42.523882 -322.252650 -252.065177</t>
  </si>
  <si>
    <t>3 -24822.667430 2929.121872 28922.072083 23374.029591 -5276.944844 -885.137119 -9585.889670 -11338.289357 -3316.601037</t>
  </si>
  <si>
    <t>3 -3243.813679 -1649.088504 5330.996847 4815.779068 720.677956 -1530.145616 -967.450145 -2099.177907 -1377.868537</t>
  </si>
  <si>
    <t>3 -371.315714 -144.011437 482.880537 -12.354208 145.633411 -67.956268 -78.719376 -81.880945 127.714340</t>
  </si>
  <si>
    <t>3 -775.109427 -241.398564 1106.164581 689.883007 92.242229 -330.573684 -369.296991 -335.266100 163.337210</t>
  </si>
  <si>
    <t>3 -77.258127 7.442996 159.010913 129.335242 -42.064487 -18.364703 -82.453106 -70.300306 -5.350630</t>
  </si>
  <si>
    <t>3 -3585.240971 -851.458462 4923.057256 2395.871940 409.214880 -161.032080 -418.879969 -2212.717830 -498.856793</t>
  </si>
  <si>
    <t>3 -1048.479632 -22.440138 3592.105554 1559.002644 -651.491044 -616.641821 -547.315310 -1471.250120 -793.495812</t>
  </si>
  <si>
    <t>4 -442.699310 56.011986 524.026668 527.827704 -184.350918 26.949666 -119.539971 -198.996292 -189.233013</t>
  </si>
  <si>
    <t>3 -169.096087 -17.708569 605.723108 188.263946 -101.892462 -44.196186 -72.435539 -207.066970 -181.591927</t>
  </si>
  <si>
    <t>3 -1469.776613 322.917038 2853.782179 1543.535327 -703.010727 -251.044699 -688.541661 -1034.926714 -572.942681</t>
  </si>
  <si>
    <t>3 -202.950789 -50.445339 286.224854 205.017728 -28.424390 -16.195327 -66.794677 -97.449597 -28.984629</t>
  </si>
  <si>
    <t>3 -181.561655 -13.982313 681.348873 99.754961 -173.676669 -38.609039 -43.684168 -163.166028 -166.426392</t>
  </si>
  <si>
    <t>3 -166.773733 15.965036 349.468111 207.859778 -73.010419 -49.011193 -186.864117 -115.354400 17.719209</t>
  </si>
  <si>
    <t>3 -664.862203 65.671907 891.206123 824.863873 -315.429350 -258.646166 192.592132 -553.525814 -181.874458</t>
  </si>
  <si>
    <t>3 -130.242064 -73.235278 385.571129 46.158974 -16.907741 -6.483967 -165.938080 -72.584108 33.658209</t>
  </si>
  <si>
    <t>3 -157.971487 -25.289254 280.185423 254.228420 -117.176248 -8.147997 -112.073659 -72.655962 -41.099453</t>
  </si>
  <si>
    <t>4 -45.736462 4.402757 36.535278 43.065758 22.731185 -18.244754 -30.371039 -22.062715 9.679148</t>
  </si>
  <si>
    <t>3 -244.030553 -64.661992 356.227401 178.362787 -43.554513 -4.072768 -20.593967 -123.972973 -33.707858</t>
  </si>
  <si>
    <t>4 -1915.350038 319.779293 1997.415416 2563.883586 -840.452161 -50.726904 -748.322187 -966.855356 -359.384496</t>
  </si>
  <si>
    <t>4 -316.871029 68.087405 378.587242 618.901910 -176.859712 -110.095486 -77.344520 -280.929871 -103.478290</t>
  </si>
  <si>
    <t>3 -103.257534 -67.534531 233.245677 121.535931 0.339047 -10.668515 -198.957605 -56.216291 81.512274</t>
  </si>
  <si>
    <t>3 -132.405426 -10.924290 177.902762 20.371435 34.397319 -18.732999 -45.465310 -42.370491 17.225593</t>
  </si>
  <si>
    <t>3 -6539.419871 84.934889 9575.015282 5773.129086 -1645.461426 -406.446581 -2122.747848 -2124.643895 -2594.425984</t>
  </si>
  <si>
    <t>3 -93.832281 11.570298 134.343707 68.989265 -31.691334 -19.621091 -19.118747 -54.630441 3.990109</t>
  </si>
  <si>
    <t>3 -76.127197 -19.289483 137.630889 68.951690 -23.110482 -6.592397 -21.795675 -50.649245 -9.019893</t>
  </si>
  <si>
    <t>3 -325.271806 -9.416833 399.699067 225.875207 -54.249186 -43.940895 7.682514 -162.933501 -37.451030</t>
  </si>
  <si>
    <t>3 -71.100871 1.268465 99.523656 63.993887 -24.238390 12.633105 5.739294 -66.285167 -21.534282</t>
  </si>
  <si>
    <t>4 -248.395821 -92.436189 234.312630 477.453668 -140.932603 -61.777097 -52.857432 -5.617960 -109.752375</t>
  </si>
  <si>
    <t>3 -1420.497202 -70.400669 2029.631973 1350.313979 -944.559174 -46.752804 -420.702976 133.286013 -610.333925</t>
  </si>
  <si>
    <t>3 -1575.690253 116.384987 1875.857417 1125.043144 -360.222298 -207.383056 -181.267592 -523.588116 -269.157622</t>
  </si>
  <si>
    <t>3 -2289.290621 -45.572626 5232.804854 1202.704661 -1342.790544 -776.720127 -1718.022402 -2074.023932 1810.882854</t>
  </si>
  <si>
    <t>4 -354.761722 14.227592 542.947143 595.667767 -161.921627 -146.982405 -358.252153 -212.804572 81.878846</t>
  </si>
  <si>
    <t>3 -8973.570344 396.483942 16166.546483 10083.383407 -4133.104394 -1019.271247 -3541.353777 -4228.899658 -4750.279907</t>
  </si>
  <si>
    <t>4 -1403.549914 -264.370458 1847.711283 2103.816525 -414.998626 -142.888634 -1004.212376 -806.444011 84.914568</t>
  </si>
  <si>
    <t>3 -287.112702 13.198324 797.751221 472.398872 -228.408845 -105.138790 -167.460839 -334.209282 -161.020291</t>
  </si>
  <si>
    <t>3 -344.682706 -29.781729 544.018231 534.344619 -158.953813 -22.501738 -245.165729 -281.207263 3.925426</t>
  </si>
  <si>
    <t>3 -3348.176905 -871.397607 5251.159095 1186.785905 -587.961421 -284.209619 -179.988969 -781.830812 -384.396098</t>
  </si>
  <si>
    <t>9 -169.318121 -73.302017 112.215786 45.296647 207.742775 -114.158128 -228.763648 0.294033 219.989270</t>
  </si>
  <si>
    <t>3 -84.263543 -3.595517 154.738432 89.630054 -50.856429 -0.575001 -31.725850 -74.145572 0.792836</t>
  </si>
  <si>
    <t>3 -1569.733692 -675.285445 3624.118627 1081.856926 132.674397 -216.278124 -1616.239111 -765.637238 4.494672</t>
  </si>
  <si>
    <t>4 -323.829012 -8.488673 468.348986 504.168275 -127.091563 -20.281743 -194.718585 -230.948177 -67.163501</t>
  </si>
  <si>
    <t>3 -38.229696 -4.081460 99.054260 77.197295 -12.282506 -22.124645 -91.497457 -40.841786 32.805248</t>
  </si>
  <si>
    <t>4 -243.169582 20.693541 257.086608 527.219740 -156.011502 -58.391037 30.477931 -261.612515 -116.294804</t>
  </si>
  <si>
    <t>3 -5723.096429 1322.299279 10629.840272 6476.524307 -3031.477685 -988.886205 -2312.453494 -3958.241363 -2414.534671</t>
  </si>
  <si>
    <t>3 -3027.477960 -136.595509 4738.279632 2074.670945 224.883856 -153.190178 -1570.566410 -1903.119936 -246.915375</t>
  </si>
  <si>
    <t>3 -790.459933 -67.755259 1622.908496 972.390470 -285.397901 98.393836 -799.394708 -554.866320 -195.830394</t>
  </si>
  <si>
    <t>4 -5145.842499 679.322572 6164.916049 8089.533103 -2452.814890 402.239721 -102.705192 -5424.476279 -2210.202308</t>
  </si>
  <si>
    <t>3 -804.175242 174.092604 571.873856 486.152014 -69.791000 203.559496 62.953278 -279.396235 -345.277906</t>
  </si>
  <si>
    <t>3 -565.598492 -92.878152 1442.833435 1033.467053 -456.248777 -162.743571 -277.454176 -453.706792 -467.674321</t>
  </si>
  <si>
    <t>4 -2360.704331 482.522993 2325.499245 2456.242180 -806.288912 118.535200 -342.101537 -1071.269840 -802.452422</t>
  </si>
  <si>
    <t>3 -585.675475 -98.161435 1704.142901 891.390125 -217.516828 -305.178789 -1169.004144 -575.832175 355.822319</t>
  </si>
  <si>
    <t>4 -140.242075 -8.102956 121.716925 201.529138 -47.528951 -21.209359 16.775988 -108.362723 -14.577234</t>
  </si>
  <si>
    <t>4 -241.576842 -1.556472 212.102865 401.029574 -73.602482 1.317983 -132.810686 -105.551795 -59.354289</t>
  </si>
  <si>
    <t>3 -4264.918026 736.791350 10185.898921 5559.084701 -2929.030074 -958.720958 -2755.558857 -4186.640602 -1386.941391</t>
  </si>
  <si>
    <t>3 -1363.679797 139.312700 1454.069012 1284.485988 -194.242856 -103.068982 -606.703275 -552.158128 -58.033948</t>
  </si>
  <si>
    <t>3 -987.262793 125.896828 1148.873065 1002.501205 -273.268450 -63.152909 -290.003243 -540.325866 -123.273182</t>
  </si>
  <si>
    <t>4 -502.516976 -33.621139 256.999732 628.279947 18.986195 55.094895 -270.209054 -172.698801 19.679733</t>
  </si>
  <si>
    <t>3 -1638.942794 -123.401329 2880.946048 1778.206680 -604.674621 -177.026553 -1108.469435 -1069.830216 63.162249</t>
  </si>
  <si>
    <t>3 -13.802610 -12.266956 47.940901 -2.357214 18.638742 -9.461978 -25.976490 -22.385999 19.671168</t>
  </si>
  <si>
    <t>3 -138.976427 42.605055 322.759224 23.341548 -36.974976 -17.639374 -133.167012 -60.542974 -1.406612</t>
  </si>
  <si>
    <t>3 -271.662159 5.703748 376.600642 349.969462 -114.766809 -22.344345 -75.266073 -146.647849 -101.589577</t>
  </si>
  <si>
    <t>3 -854.556279 76.616622 1093.701614 920.265158 -182.543719 -136.711002 -289.489520 -519.145000 -108.149166</t>
  </si>
  <si>
    <t>3 -23160.421473 3431.273249 49513.660997 21406.699179 -9707.555599 -3391.760502 -14089.933616 -16408.343880 -7593.919905</t>
  </si>
  <si>
    <t>3 -216.265566 -1.523658 287.317340 126.938023 71.016825 -60.188278 -98.145720 -98.783539 -10.370970</t>
  </si>
  <si>
    <t>3 -380.055109 -234.583468 1109.988241 565.926066 -174.958381 1.505988 -719.086344 -251.865182 83.120845</t>
  </si>
  <si>
    <t>3 -109.964372 -52.992649 411.693036 224.532253 -109.260151 -16.500961 -99.900354 -180.715803 -66.894557</t>
  </si>
  <si>
    <t>3 -2899.136676 476.881757 4329.669919 1985.895832 -964.550136 -30.449876 -473.516353 -1322.516799 -1102.307533</t>
  </si>
  <si>
    <t>3 -1333.291036 -94.898515 2369.897517 1785.790348 -662.739383 -77.416800 -909.191229 -1038.278957 -39.889138</t>
  </si>
  <si>
    <t>3 -669.208432 19.406677 806.940671 663.190886 -60.348797 33.145548 -195.672193 -357.026138 -240.434403</t>
  </si>
  <si>
    <t>3 -2082.108822 -115.593878 2987.412727 745.582309 87.532279 -249.522979 -695.031472 -537.136376 -141.164896</t>
  </si>
  <si>
    <t>4 -1139.459801 -421.691200 1062.890770 1214.478774 -385.811103 154.678704 349.940798 -342.024008 -493.005530</t>
  </si>
  <si>
    <t>3 -241.402270 47.162414 392.826125 376.443393 -140.821491 -64.729355 -58.171201 -231.858531 -79.451476</t>
  </si>
  <si>
    <t>4 -306.511657 37.912548 294.959246 345.161034 -66.874349 71.245704 -7.977303 -222.982736 -144.933809</t>
  </si>
  <si>
    <t>3 -839.794815 -2.401054 1350.879252 904.529797 -192.323841 -146.689700 -268.465101 -489.936804 -315.806760</t>
  </si>
  <si>
    <t>3 -1064.025261 2.781044 2551.165534 1131.009836 -335.128532 -442.970368 -430.367153 -862.960466 -549.515917</t>
  </si>
  <si>
    <t>3 -378.526702 61.964756 547.966580 413.454320 -148.923705 -43.102452 -171.951650 -193.872604 -87.014194</t>
  </si>
  <si>
    <t>3 -979.188634 -119.427679 1382.581980 101.031518 221.906438 -198.527831 -138.212482 -343.095682 72.921662</t>
  </si>
  <si>
    <t>3 -12.923358 -7.865952 54.292408 14.082597 -7.300488 -4.686417 -19.549942 -22.754179 6.704766</t>
  </si>
  <si>
    <t>3 -342.309058 78.183549 453.111218 263.687144 -110.122801 -39.244942 -70.391615 -201.018177 -31.897361</t>
  </si>
  <si>
    <t>3 -1407.544093 -49.035840 2535.693705 2049.092072 -726.369502 -228.450937 -542.694886 -835.848994 -794.851561</t>
  </si>
  <si>
    <t>3 -556.213264 -46.958876 953.298004 456.067054 -129.284810 -106.019135 -148.115770 -263.809411 -158.971395</t>
  </si>
  <si>
    <t>3 -256.346522 33.050034 482.792301 188.396471 -41.892945 -85.293500 -259.580471 -173.339672 112.210214</t>
  </si>
  <si>
    <t>3 -1277.840260 122.512853 1844.358457 1392.018947 -535.121791 -203.312737 -367.699821 -883.729245 -91.204873</t>
  </si>
  <si>
    <t>3 -286.045847 8.547504 389.295093 311.552421 -111.874725 13.829513 -222.243028 -165.572317 62.508236</t>
  </si>
  <si>
    <t>4 -1198.392254 -123.899142 1021.328274 1641.578010 -293.032773 -466.318706 -109.193941 -678.582835 206.499783</t>
  </si>
  <si>
    <t>3 -598.718286 24.758278 837.721805 757.974724 -273.941252 -51.899007 -224.410836 -409.351115 -62.138860</t>
  </si>
  <si>
    <t>4 -550.870648 69.644898 491.311109 912.738415 -235.442642 -11.479987 -246.068008 -259.063167 -170.773255</t>
  </si>
  <si>
    <t>3 -529.350392 170.829165 500.990446 500.222387 -174.964380 -41.507551 -52.467223 -315.979837 -57.776645</t>
  </si>
  <si>
    <t>3 -49.166920 -20.384075 55.709784 12.593569 29.308353 1.115204 -33.172181 18.881273 -14.886418</t>
  </si>
  <si>
    <t>4 -269.247809 8.232926 285.568296 355.764988 -77.770072 -31.868653 -131.138337 -114.051681 -25.493069</t>
  </si>
  <si>
    <t>3 -51.972074 3.676603 127.256894 87.458499 -41.865802 -5.926122 -28.051150 -80.641025 -9.936718</t>
  </si>
  <si>
    <t>5 -268.996397 -93.742484 248.580370 -8.624033 288.795567 -58.309523 -91.394184 -39.579464 23.261351</t>
  </si>
  <si>
    <t>3 -68.059636 -9.702142 89.138007 41.982084 -17.059284 3.764115 -8.687407 -23.824877 -7.551627</t>
  </si>
  <si>
    <t>3 -1139.808249 -102.451165 1288.887324 945.606314 -147.880902 -105.976421 296.990698 -686.635292 -348.750214</t>
  </si>
  <si>
    <t>3 -65.032231 -31.583827 172.429283 45.322638 -15.685467 -21.139556 -38.390848 -59.032360 13.110873</t>
  </si>
  <si>
    <t>3 -2277.143159 246.749798 4876.442117 2405.850001 -1429.972976 -514.241358 -696.957884 -1708.335463 -902.409123</t>
  </si>
  <si>
    <t>3 -702.308945 177.091598 1203.611786 425.700492 -132.719433 -193.106798 -402.465452 -431.249485 55.434332</t>
  </si>
  <si>
    <t>3 -249.281866 34.207295 461.224623 396.001356 -130.494540 0.514858 -184.280638 -268.651646 -59.241633</t>
  </si>
  <si>
    <t>3 -875.096995 62.263741 1071.715484 929.106328 70.860061 -244.036954 -294.233715 -382.589150 -337.998239</t>
  </si>
  <si>
    <t>3 -153.464635 21.300278 236.714073 196.004467 -67.365273 -27.706943 -58.460808 -115.286725 -31.735807</t>
  </si>
  <si>
    <t>3 -297.997034 41.726391 677.230158 501.166476 -186.568953 45.576751 -349.047239 -368.726716 -63.362711</t>
  </si>
  <si>
    <t>3 -979.133322 137.993145 1496.952180 652.016619 -302.647230 50.425952 -315.135919 -589.795028 -150.686416</t>
  </si>
  <si>
    <t>3 -248.256383 -35.451077 644.344155 185.596546 -150.431333 -31.718925 -96.538405 -222.236645 -45.311789</t>
  </si>
  <si>
    <t>3 -501.925170 -85.574750 742.246578 384.337816 -108.666654 27.294504 -23.262504 -274.322598 -160.134864</t>
  </si>
  <si>
    <t>3 -33.941338 -6.317216 69.142342 54.880175 -5.164437 -2.791699 -42.064683 -30.227119 -3.516456</t>
  </si>
  <si>
    <t>3 -4315.815521 401.691814 4297.783878 4218.171113 -1514.090207 -752.390096 1198.474369 -2577.642207 -956.238679</t>
  </si>
  <si>
    <t>4 -1210.804229 131.104435 1277.059117 1395.742739 -419.634887 -83.217186 -312.539959 -550.856919 -226.868243</t>
  </si>
  <si>
    <t>3 -1145.910312 -123.207147 1873.694448 458.244215 -684.167874 60.498891 712.232104 -736.236042 -415.152420</t>
  </si>
  <si>
    <t>3 -12029.223011 -460.559314 15015.165647 14133.997422 -2459.524025 -1983.385419 -1889.275211 -4137.117899 -6190.245164</t>
  </si>
  <si>
    <t>3 -3423.614577 761.482404 3735.229229 3484.340473 -330.276100 -575.704809 -1092.443532 -1897.872458 -661.162208</t>
  </si>
  <si>
    <t>4 -4434.777111 375.312054 3063.551211 3658.996191 -1139.265102 1122.906792 -812.885537 -1161.011581 -672.870114</t>
  </si>
  <si>
    <t>4 -4053.072410 342.906846 5404.121438 6883.951343 -1742.976591 -489.791296 -3240.471036 -2359.299812 -745.411794</t>
  </si>
  <si>
    <t>3 -4460.178619 -32.860950 7832.235856 201.701945 684.881972 -673.202105 -444.158415 -2325.225442 -783.249224</t>
  </si>
  <si>
    <t>3 -2792.416193 -199.903181 3627.397723 1974.373370 160.298306 -576.365556 -1433.836117 -753.062920 -6.514553</t>
  </si>
  <si>
    <t>3 -5380.206059 -9.253945 7618.049749 6733.827027 -1330.082209 -586.545527 -3924.027134 -689.677802 -2432.160732</t>
  </si>
  <si>
    <t>3 -772.050568 90.764450 1352.763047 706.782906 -76.327376 -215.115053 -667.079384 -422.000896 2.253471</t>
  </si>
  <si>
    <t>4 -737.532166 -28.998008 862.742547 1079.540487 -249.850684 29.631373 -459.850818 -419.679122 -76.011495</t>
  </si>
  <si>
    <t>3 -340.549142 42.526836 538.558868 326.061778 -169.460533 -19.665535 -82.552024 -195.625675 -99.299016</t>
  </si>
  <si>
    <t>4 -231.906786 -59.685153 251.569160 255.371877 -21.694144 5.951040 -20.638681 -127.841323 -51.129482</t>
  </si>
  <si>
    <t>4 -836.941064 124.802313 955.824124 1334.007657 -353.787495 -74.130428 -416.456501 -573.043498 -160.279750</t>
  </si>
  <si>
    <t>3 -1428.754278 -795.741963 4126.126015 1319.689629 -351.766799 -430.140855 -2192.567275 -477.797855 230.927873</t>
  </si>
  <si>
    <t>3 -710.416512 69.396773 1457.340263 919.193750 -399.899947 -160.226969 -219.008845 -504.899936 -451.484096</t>
  </si>
  <si>
    <t>3 -255.760574 26.053020 449.867427 264.683384 -108.444940 -20.755151 -141.513389 -157.780893 -56.352068</t>
  </si>
  <si>
    <t>3 -26.775927 -4.265278 48.702998 32.893804 -6.187799 0.138746 -23.246710 -30.784751 9.524432</t>
  </si>
  <si>
    <t>3 -253.369854 -58.010262 744.631101 -193.303748 82.849863 -59.395921 -100.553053 -105.837209 -57.013964</t>
  </si>
  <si>
    <t>4 -240.252644 -9.422434 283.840169 444.093798 -97.989773 -35.303608 -175.565873 -134.164411 -35.237822</t>
  </si>
  <si>
    <t>4 -574.503258 -281.356823 1076.661145 1100.936186 -38.722735 -218.015668 -551.464544 -629.906380 116.361438</t>
  </si>
  <si>
    <t>3 -4163.362245 -883.260960 11413.294060 5540.184531 -1550.958050 -1713.957520 -326.105767 -4703.135231 -3612.735818</t>
  </si>
  <si>
    <t>3 -391.703603 38.979915 343.030494 207.614790 -140.891272 -41.595357 -7.919386 -209.760693 202.240728</t>
  </si>
  <si>
    <t>3 -504.870245 -128.008482 978.365747 437.640426 -107.129085 -55.000574 -50.589698 -360.979114 -209.434423</t>
  </si>
  <si>
    <t>4 -161.414593 -54.654713 174.700347 280.261275 -24.533073 -61.340079 -86.274854 -121.222558 54.475210</t>
  </si>
  <si>
    <t>3 -1270.501346 -340.512936 3031.260419 1765.389578 -647.480244 -336.557843 -453.575802 -1029.881169 -718.155953</t>
  </si>
  <si>
    <t>4 -386.439307 -1.392507 509.576852 529.797716 -150.743275 -17.547671 -182.654270 -243.402684 -57.199247</t>
  </si>
  <si>
    <t>3 -2029.677458 535.041641 2770.197827 2485.245060 -669.303716 -213.976699 -819.343773 -1615.244390 -442.955270</t>
  </si>
  <si>
    <t>3 -1913.302838 196.886419 3837.824140 2456.915070 -997.769465 -311.304813 -1159.690841 -1567.946243 -541.637703</t>
  </si>
  <si>
    <t>4 -224.526142 -28.682895 246.676919 272.844576 -57.405072 6.953853 -129.083401 -42.724292 -44.056355</t>
  </si>
  <si>
    <t>3 -2800.319894 647.251441 5002.564586 3113.930228 -1472.175784 -54.972141 -1336.778125 -2595.931971 -503.594321</t>
  </si>
  <si>
    <t>3 -445.261162 8.551271 874.895806 674.515657 -124.106661 -82.447432 -230.707246 -313.310789 -362.132467</t>
  </si>
  <si>
    <t>3 -4732.195542 -488.104982 12160.556893 -384.610795 -870.871089 -1274.226503 -1845.849775 -2420.301787 -144.473876</t>
  </si>
  <si>
    <t>4 -41.788793 -35.374945 93.109557 114.199628 -44.009163 -11.948442 8.768839 -89.413472 6.455428</t>
  </si>
  <si>
    <t>4 -384.922902 40.089811 403.493087 681.943248 -183.045851 -1.103524 -164.190668 -249.564363 -142.702457</t>
  </si>
  <si>
    <t>3 -175.541557 -54.799804 553.999188 235.064289 -124.135264 -71.860989 -61.038385 -190.474875 -111.214903</t>
  </si>
  <si>
    <t>3 -490.707802 7.557365 983.274159 456.206410 -330.313669 -13.556079 -214.677451 -284.472640 -113.313028</t>
  </si>
  <si>
    <t>4 -255.193802 24.743876 336.027491 345.421800 -118.615138 -1.048439 -111.000044 -147.293528 -73.044764</t>
  </si>
  <si>
    <t>3 -32.610541 -4.965355 75.775144 66.548979 -10.234236 -9.600467 -18.466229 -51.485544 -14.962413</t>
  </si>
  <si>
    <t>3 -335.251341 -245.674843 1588.089242 36.298956 230.045716 -243.611708 -879.104011 -451.455674 300.655841</t>
  </si>
  <si>
    <t>3 -219.840808 27.528374 264.136478 235.656239 -72.086184 -10.319812 -75.693178 -106.145921 -43.237272</t>
  </si>
  <si>
    <t>3 -98.454690 10.998689 140.837552 129.090560 27.381563 17.763139 -158.738429 -75.321460 6.439623</t>
  </si>
  <si>
    <t>3 -331.382056 33.826670 382.869117 314.859112 -61.648631 95.030533 -37.135372 -228.934496 -167.486137</t>
  </si>
  <si>
    <t>3 -2218.221731 -257.687444 5835.906943 1762.708885 -1084.291533 -568.565272 -856.612322 -1754.194747 -859.071631</t>
  </si>
  <si>
    <t>3 -14873.282806 4068.177957 24261.459383 9668.956535 -5309.555185 -2098.064282 -7399.242013 -7618.424302 -700.249324</t>
  </si>
  <si>
    <t>4 -285.656167 40.964777 417.682284 422.516425 -151.910656 -24.478330 -111.159568 -210.872972 -97.087721</t>
  </si>
  <si>
    <t>3 -1698.933654 196.280938 2051.518310 1252.487085 -185.968265 -97.822615 -297.748092 -890.256632 -329.581257</t>
  </si>
  <si>
    <t>3 -10968.623183 2981.911312 13291.658912 9630.988181 -3669.976833 -627.101427 -3192.366448 -5325.528355 -2121.073742</t>
  </si>
  <si>
    <t>3 -5353.773225 429.599639 9290.841884 7972.647802 -2812.716273 -1671.423639 -1193.760701 -3811.602846 -2849.851369</t>
  </si>
  <si>
    <t>3 -297.429537 57.629044 633.815432 323.862324 -97.131416 -119.303441 -205.734675 -255.336112 -40.374985</t>
  </si>
  <si>
    <t>3 -598.216430 -244.963653 1625.811061 858.036365 -26.522401 -232.348253 -241.858202 -724.521322 -415.419205</t>
  </si>
  <si>
    <t>4 -2503.117987 320.482609 4322.375085 4363.320936 -1094.830712 -873.759582 -1126.912165 -1858.394178 -1549.185278</t>
  </si>
  <si>
    <t>3 -59.902910 -9.446760 93.537382 65.332960 28.883854 1.646804 -125.592061 -21.301707 26.841321</t>
  </si>
  <si>
    <t>4 -103.679818 10.181068 107.584441 119.794900 -46.515061 -7.922858 -25.802501 -31.053909 -22.587273</t>
  </si>
  <si>
    <t>4 -241.642401 3.639999 146.546912 232.655540 -59.526672 -19.271343 -5.188582 -126.069989 68.855087</t>
  </si>
  <si>
    <t>4 -163.836244 4.717093 98.030831 148.581058 -36.326399 -12.482230 -1.383010 -85.273538 47.971580</t>
  </si>
  <si>
    <t>4 -1127.404408 21.349325 1749.821575 1952.736515 -704.115164 -158.372183 -53.989112 -905.427256 -774.604986</t>
  </si>
  <si>
    <t>3 -397.620475 -2.928262 744.579513 204.437751 -82.030048 -32.910667 14.862550 -282.173135 -166.221778</t>
  </si>
  <si>
    <t>4 -833.632147 44.399567 782.414913 1179.280924 -393.748743 93.716016 -144.725365 -448.575657 -279.140011</t>
  </si>
  <si>
    <t>3 -267.779045 62.451175 326.233381 195.511321 -0.160424 -50.787593 -161.147967 -193.677874 89.352302</t>
  </si>
  <si>
    <t>4 -811.036925 183.996582 679.126964 1306.990483 -179.924259 -122.839587 -8.257476 -678.330766 -369.734111</t>
  </si>
  <si>
    <t>4 -547.538874 51.840207 461.896360 536.492129 -145.663216 -22.565662 -69.370263 -189.675430 -75.420835</t>
  </si>
  <si>
    <t>3 -2677.919126 -56.495615 3756.259491 1035.542390 -249.887390 -276.489940 180.108716 -1130.259530 -580.904986</t>
  </si>
  <si>
    <t>3 -4550.567390 238.214686 7522.248196 4311.012435 -2342.466698 265.189771 -447.501890 -3029.865602 -1966.310201</t>
  </si>
  <si>
    <t>3 -107.302006 -0.955233 299.744978 104.006921 -47.116835 -29.705475 -61.975896 -125.861811 -30.836067</t>
  </si>
  <si>
    <t>3 -191.655044 -40.044576 219.714764 150.753288 -85.376053 -2.620647 -21.131415 -33.670638 4.029355</t>
  </si>
  <si>
    <t>3 -938.960619 46.537464 1417.026807 826.467656 -150.940038 -218.311315 -359.753146 -564.862780 -57.215985</t>
  </si>
  <si>
    <t>3 -229.060230 47.488892 240.748337 205.108150 -54.490885 -20.588236 -105.739547 -128.497180 45.026624</t>
  </si>
  <si>
    <t>4 -7041.389503 2084.727592 6326.340201 8520.466546 -2286.767013 -502.818713 -1411.435553 -4292.841077 -1396.343226</t>
  </si>
  <si>
    <t>3 -1514.026349 85.553895 1776.514583 1429.149404 -285.930683 292.376858 -363.995400 -1110.793390 -308.864604</t>
  </si>
  <si>
    <t>4 -5253.308528 -414.500697 5632.400400 9718.275216 -2656.903688 -1237.660767 -1278.466128 -3100.763383 -1409.146840</t>
  </si>
  <si>
    <t>4 -735.955325 110.809802 698.288838 851.096059 -275.795319 -12.061544 -199.851009 -297.512679 -139.022580</t>
  </si>
  <si>
    <t>4 -583.890034 75.969095 812.301175 858.654075 -257.948920 24.144028 -437.077043 -352.147146 -140.011658</t>
  </si>
  <si>
    <t>3 -59.659117 -8.884052 105.288588 19.237834 8.956625 -6.424218 -18.386557 -37.829589 -2.301131</t>
  </si>
  <si>
    <t>4 -558.850253 -278.148542 1008.577939 1083.770560 -190.701250 -378.954678 -20.616676 -597.080948 -68.014186</t>
  </si>
  <si>
    <t>3 -1571.059962 129.669735 2282.820696 1828.875130 -704.325164 17.847170 -610.766310 -1194.747827 -178.330168</t>
  </si>
  <si>
    <t>3 -369.977749 71.885813 544.537772 446.710044 -140.152909 -70.767442 -268.026755 -245.089175 30.873892</t>
  </si>
  <si>
    <t>3 -719.250195 46.884982 955.512894 654.921454 -171.102547 177.651672 -175.230046 -609.201114 -160.196137</t>
  </si>
  <si>
    <t>3 -3378.770635 -755.305235 4700.799112 3340.668183 -507.306558 680.763728 -592.614825 -2189.677313 -1298.613383</t>
  </si>
  <si>
    <t>3 -4876.115766 -631.184287 9761.773311 832.745443 -1999.883629 -179.703822 -215.309660 -2301.047099 -391.300117</t>
  </si>
  <si>
    <t>3 -1556.946180 -316.736068 3544.951045 1023.301163 -533.051283 -606.646967 -83.030152 -887.899570 -583.963984</t>
  </si>
  <si>
    <t>4 -82.204968 5.871775 71.384834 86.875111 -7.495680 2.131117 -17.725913 -53.518255 -5.318948</t>
  </si>
  <si>
    <t>3 -1674.669275 125.473766 2970.002933 2250.711141 -869.152108 -171.176114 -863.868516 -1027.464767 -739.878035</t>
  </si>
  <si>
    <t>3 -450.295843 -9.972804 984.855348 471.124828 -168.262145 -47.219158 -233.267415 -309.378029 -237.588135</t>
  </si>
  <si>
    <t>3 -64.643603 10.070369 142.069503 50.776709 -20.827637 -25.691215 -55.868573 -48.691348 12.805099</t>
  </si>
  <si>
    <t>3 -6290.416787 263.381875 14211.838898 9048.827053 -4265.759385 -1222.645484 -1294.050572 -5405.636978 -5045.561447</t>
  </si>
  <si>
    <t>4 -586.708225 93.447680 594.321679 864.876769 38.802660 -179.081854 -384.203354 -318.576078 -122.888558</t>
  </si>
  <si>
    <t>3 -672.687330 -219.255190 1046.953624 708.337766 -139.184432 116.531115 -531.575155 -368.468596 59.334667</t>
  </si>
  <si>
    <t>3 -527.367690 61.652324 925.620492 488.110419 -216.078859 -32.407792 -103.135548 -359.738533 -236.660013</t>
  </si>
  <si>
    <t>4 -3486.624521 362.202865 3274.201735 3344.933060 -500.886841 -18.191523 -1215.736883 -1266.127668 -493.825610</t>
  </si>
  <si>
    <t>3 -55.902723 -11.206409 121.284688 72.108571 -35.408881 -14.116873 4.340198 -64.815402 -16.284077</t>
  </si>
  <si>
    <t>4 -4192.050195 -286.714137 3997.083230 4430.309315 -494.910019 -872.607528 -503.553313 -1397.061037 -680.584487</t>
  </si>
  <si>
    <t>3 -98.256112 -11.095150 154.224933 17.603897 13.163677 -7.770018 -35.218905 -36.193679 3.539324</t>
  </si>
  <si>
    <t>3 -12135.262200 -1670.456539 37139.437092 22745.358898 -13166.621483 -10955.602643 -6758.476337 -1247.258180 -13951.381284</t>
  </si>
  <si>
    <t>3 -3075.101163 -21.467609 5448.593833 4016.715151 -1082.722353 -704.124967 -1131.917791 -1675.909376 -1774.093651</t>
  </si>
  <si>
    <t>3 -5394.330882 1117.287839 10476.415729 8919.981098 -3201.674041 -1944.600041 -1417.762437 -5468.724451 -3086.634831</t>
  </si>
  <si>
    <t>3 -8999.429712 911.156115 11932.096290 11158.788428 -3886.975489 -2355.698493 -300.977582 -5516.811321 -2942.235537</t>
  </si>
  <si>
    <t>3 -635.599413 48.254902 882.789578 432.636769 -183.356104 16.942470 -199.051847 -240.347652 -122.276138</t>
  </si>
  <si>
    <t>4 -171.581639 -22.962867 213.041305 243.116216 -87.190426 -7.730784 -54.124042 -92.812021 -19.757428</t>
  </si>
  <si>
    <t>3 -3364.859826 657.695126 3600.899698 3034.518284 -863.451980 -317.200066 -2344.490396 -1525.649458 1122.492693</t>
  </si>
  <si>
    <t>3 -7269.822230 -1041.077858 8275.739407 2813.215381 -215.846740 -202.289695 908.610675 -3090.661115 -177.964676</t>
  </si>
  <si>
    <t>3 -4258.764435 -426.423805 6121.250901 2614.195750 187.151757 -237.713024 -259.128116 -2492.267184 -1248.360894</t>
  </si>
  <si>
    <t>3 -58.574796 -40.909982 145.418031 -11.621099 19.135814 -10.887394 -54.385053 -23.195391 35.018990</t>
  </si>
  <si>
    <t>3 -11143.315104 1029.402945 18171.620953 12001.918633 -4331.426213 -1846.657494 -2647.992645 -7632.177194 -3601.540288</t>
  </si>
  <si>
    <t>3 -76.058455 -18.546859 268.846241 37.228797 -27.833692 -59.147927 -98.272069 -102.751183 76.532859</t>
  </si>
  <si>
    <t>3 -425.971360 -126.541824 2288.546421 -308.833803 -9.236140 -380.656256 -1073.043486 -104.741334 140.468983</t>
  </si>
  <si>
    <t>4 -7481.058767 1847.282469 9099.846177 10946.926396 -3688.190029 -1168.122636 -653.136593 -5551.704963 -3351.898125</t>
  </si>
  <si>
    <t>3 -1414.381847 -363.410060 4667.947381 88.273306 -505.871435 -567.185656 -2179.678037 193.108991 81.183776</t>
  </si>
  <si>
    <t>3 -2702.246638 -319.308575 4746.536479 4395.157078 -1735.296616 182.234050 -1167.330020 -1688.021171 -1711.761362</t>
  </si>
  <si>
    <t>4 -358578.584394 67846.482193 319429.337012 440684.724307 -108885.769195 -35713.732826 -20607.969718 -229417.673595 -74758.965444</t>
  </si>
  <si>
    <t>3 -1694.122705 -240.422580 3372.038990 1774.678474 -922.623941 -439.384784 102.449171 -855.418858 -1097.211252</t>
  </si>
  <si>
    <t>3 -66.096283 2.886992 164.096850 63.576894 -35.260056 -2.763944 -63.684126 -44.583958 -18.173213</t>
  </si>
  <si>
    <t>3 -568.152392 -101.428139 1577.173673 541.474730 -374.571970 -29.140645 -481.352383 -246.588680 -317.418570</t>
  </si>
  <si>
    <t>3 -3061.164383 396.853620 4971.685502 4225.236457 -1127.908193 -916.067000 -1113.420818 -2701.480712 -673.776564</t>
  </si>
  <si>
    <t>3 -5844.140508 836.659538 8557.742783 8370.291183 -3435.404828 -1713.449390 -575.770891 -4650.983308 -1545.018684</t>
  </si>
  <si>
    <t>3 -75.436466 -26.127034 139.161600 31.162849 4.738645 -37.173996 -73.350176 -42.209205 79.233340</t>
  </si>
  <si>
    <t>3 -1198.643391 -451.574503 3813.099161 1035.986408 -565.389355 -210.846008 -900.532610 -905.443169 -616.689883</t>
  </si>
  <si>
    <t>3 -503.225593 90.588449 1050.484263 453.560029 -141.181701 -138.398461 -297.873679 -360.046894 -153.911819</t>
  </si>
  <si>
    <t>3 -1499.588562 207.793314 2111.103407 1375.271550 -809.570033 -76.720422 -368.604467 -613.195446 -326.507253</t>
  </si>
  <si>
    <t>3 -2236.130738 -622.737951 4012.422697 2929.750363 -506.782940 -141.436807 -729.826714 -1014.400931 -1690.868970</t>
  </si>
  <si>
    <t>3 -309.286862 20.068267 350.180900 219.747649 -12.041762 -18.860950 -52.986023 -163.587689 -33.238347</t>
  </si>
  <si>
    <t>3 -151.544239 -53.801409 199.989336 155.616959 -10.605321 5.354761 -25.798844 -75.809572 -43.403392</t>
  </si>
  <si>
    <t>3 -1108.318058 95.219195 1599.213025 1300.492336 -356.256501 66.817334 -554.549391 -614.075950 -428.550539</t>
  </si>
  <si>
    <t>4 -2601.457035 -698.187209 1365.633060 2342.094140 1438.136215 -262.321003 199.171031 -1186.743350 -596.395682</t>
  </si>
  <si>
    <t>3 -141.611638 12.594665 183.522157 94.625459 -14.265830 0.817973 -48.178683 -76.710151 -10.795373</t>
  </si>
  <si>
    <t>3 -4805.497789 1247.927433 5551.571335 5347.888521 -1798.688278 -115.795039 -1045.193877 -2428.956736 -1953.294857</t>
  </si>
  <si>
    <t>3 -2416.836076 -152.360619 3916.638417 3058.310845 -903.774798 -549.628737 563.323208 -1631.041891 -1884.639526</t>
  </si>
  <si>
    <t>4 -122.791512 -10.980826 140.528132 373.098109 -77.263887 -25.185681 -103.374172 -108.700465 -65.331273</t>
  </si>
  <si>
    <t>3 -1136.499949 40.331418 1458.418248 877.029399 -52.679796 -242.069699 -142.381377 -709.851329 -92.314052</t>
  </si>
  <si>
    <t>3 -2036.335693 29.051149 5699.232049 3008.325746 -1644.817705 -453.485597 -1671.459552 -2208.935983 -721.604144</t>
  </si>
  <si>
    <t>3 -236.152567 94.248507 1134.277017 -632.713114 697.911051 -464.454130 -1337.345487 -226.473924 970.688470</t>
  </si>
  <si>
    <t>4 -10884.471934 3026.220514 10689.916466 12548.202485 -2218.143307 -1191.621236 -3178.957845 -7203.440398 -1587.921724</t>
  </si>
  <si>
    <t>3 -473.039998 87.554628 939.961915 518.307985 -212.885862 -93.213977 -188.203580 -356.902856 -221.583270</t>
  </si>
  <si>
    <t>3 -2023.527185 -79.736455 4904.748137 1457.621633 -1162.731645 -384.106713 220.782288 -1728.039909 -1205.035730</t>
  </si>
  <si>
    <t>4 -1058.713165 243.581917 1266.747360 1881.895160 -488.498358 -340.325557 -190.659476 -1102.431078 -211.606434</t>
  </si>
  <si>
    <t>4 -522.174590 -23.408503 503.392604 727.186346 -189.922486 -141.371840 80.336018 -466.875111 32.833348</t>
  </si>
  <si>
    <t>3 -2350.349806 644.562279 4548.077081 1633.205123 -955.498237 -58.261529 -1208.328462 -1336.880997 -916.540155</t>
  </si>
  <si>
    <t>3 -74.370930 -2.084898 99.083553 64.179312 -32.373468 5.609509 -17.100661 -35.751045 -7.191819</t>
  </si>
  <si>
    <t>3 -449.935371 124.884895 620.127732 605.954346 -216.493064 -85.709249 -62.736210 -372.355757 -163.740775</t>
  </si>
  <si>
    <t>4 -2182.775966 470.424820 2643.866714 3394.132879 -965.837546 -603.441443 -509.272991 -1795.976403 -451.141730</t>
  </si>
  <si>
    <t>3 -582.117128 43.386837 1388.456901 547.698975 -288.446530 -29.975751 -406.497542 -341.107295 -331.402886</t>
  </si>
  <si>
    <t>3 -49.019255 -3.115836 79.295984 41.122680 -10.595563 -15.203382 -20.559929 -32.437523 10.511893</t>
  </si>
  <si>
    <t>4 -3829.601767 837.627639 3559.623525 6092.078087 -1803.553873 14.107121 -591.000545 -2660.516194 -1618.785265</t>
  </si>
  <si>
    <t>3 -755.118765 -99.106529 983.938293 709.002727 -192.132674 -85.736102 -252.435329 -227.871946 -80.545970</t>
  </si>
  <si>
    <t>3 -2459.395414 217.701953 5446.368591 4112.319543 -1935.559338 -1067.415602 -316.904269 -2691.036202 -1306.095881</t>
  </si>
  <si>
    <t>3 -867.579840 149.398942 814.062393 708.632872 -152.823911 177.874448 -48.707086 -453.064288 -327.798442</t>
  </si>
  <si>
    <t>3 -27792.112732 7614.236581 39094.091682 32631.340691 -12380.630607 -4973.622148 -5596.791400 -20354.936887 -8241.834104</t>
  </si>
  <si>
    <t>3 -127.764665 -6.176416 237.530094 183.282259 -43.040441 -38.979839 -159.242321 -95.467945 49.856943</t>
  </si>
  <si>
    <t>4 -209.929358 20.156188 166.372411 327.854183 -80.270482 -12.501896 -90.855201 -120.889929 0.062940</t>
  </si>
  <si>
    <t>3 -11825.663472 1527.202288 20256.219603 14133.755864 -4756.363512 -2271.583983 -5046.357706 -7807.838443 -4209.465754</t>
  </si>
  <si>
    <t>4 -929.707242 304.614398 845.514689 1449.867890 -436.284830 -277.825765 81.057223 -781.194644 -256.048710</t>
  </si>
  <si>
    <t>4 -156.835107 -4.020264 169.920723 504.486640 -118.108764 -86.304216 -22.872164 -251.814048 -34.454851</t>
  </si>
  <si>
    <t>4 -2133.292697 681.783819 2251.300409 2912.061459 -989.425880 -239.226786 234.681289 -1797.918808 -919.976121</t>
  </si>
  <si>
    <t>3 -593.036168 -109.156592 1507.925118 1006.643219 -260.545035 -149.438371 -541.605814 -612.817226 -247.977702</t>
  </si>
  <si>
    <t>4 -2538.948175 331.373499 2288.551887 2518.243477 -1439.178256 3.503650 -400.440639 -1469.030957 705.916006</t>
  </si>
  <si>
    <t>3 -52.192928 -29.714878 136.087239 20.330566 -24.061898 2.057961 -17.823141 -23.956535 -10.727683</t>
  </si>
  <si>
    <t>4 -2439.590894 650.491722 1756.171988 2873.069795 -750.124590 -261.806781 -130.819446 -1299.029378 -398.396952</t>
  </si>
  <si>
    <t>3 -38.292911 -0.866955 104.369459 33.597969 -26.964165 -41.810433 -8.072605 -45.672336 23.711079</t>
  </si>
  <si>
    <t>4 -127.680818 -111.876940 170.723531 178.868663 15.429110 19.340553 -65.396346 -61.246005 -18.163814</t>
  </si>
  <si>
    <t>4 -1315.848927 411.101289 1612.222772 1893.783668 -639.589410 -280.412369 -77.952003 -1124.598440 -478.715900</t>
  </si>
  <si>
    <t>3 -1302.799255 130.631352 3043.825643 1271.544545 -516.826117 -83.602710 -911.624054 -885.305978 -745.855331</t>
  </si>
  <si>
    <t>4 -43.265320 -37.601504 221.190676 289.647900 -54.321819 -64.525708 -100.192711 -116.471242 -94.462184</t>
  </si>
  <si>
    <t>3 -1066.534670 117.491748 2027.417953 565.672607 -122.041623 -59.539678 -999.469154 -596.386923 133.374972</t>
  </si>
  <si>
    <t>3 -232.079569 -0.956652 683.197531 286.534505 -182.440622 -48.622186 -195.655643 -260.977782 -49.003106</t>
  </si>
  <si>
    <t>4 -4509.591003 621.192923 2515.389222 4379.007800 622.053969 -1012.746046 -754.414595 -1523.218718 -337.768590</t>
  </si>
  <si>
    <t>3 -84.113632 -7.276267 135.371375 125.000149 -27.950599 -12.135727 -69.378593 -80.905758 21.388319</t>
  </si>
  <si>
    <t>3 -1797.662013 81.714014 3823.920283 2038.068301 -961.074717 -252.948903 -809.507939 -1284.154645 -838.375636</t>
  </si>
  <si>
    <t>3 -71.019832 9.937382 102.611216 99.051631 -32.466616 -17.035523 -20.013116 -75.851955 4.786432</t>
  </si>
  <si>
    <t>3 -2039.556734 -71.438441 3388.063694 3315.332430 -1024.381006 -198.588862 -1720.983557 -1499.607005 -148.873325</t>
  </si>
  <si>
    <t>3 -518.795559 -660.553533 1679.738346 1283.452045 -625.586366 140.741855 -355.450925 -933.005115 -10.566311</t>
  </si>
  <si>
    <t>3 -1608.180048 -356.121424 3264.276471 1222.129246 -233.648975 -100.845788 -537.978491 -651.271862 -998.368839</t>
  </si>
  <si>
    <t>3 -56.740340 -63.403221 88.319137 17.754110 25.870962 -9.241286 -14.716699 -2.205340 14.362333</t>
  </si>
  <si>
    <t>4 -996.153763 166.236391 828.106013 1233.803060 -412.825971 -13.850461 111.663621 -586.011860 -330.975667</t>
  </si>
  <si>
    <t>3 -2856.252460 -1320.472100 8992.534051 6420.811713 -2773.373859 -808.321607 -1643.301697 -3741.470508 -2270.234149</t>
  </si>
  <si>
    <t>3 -62.438611 -18.636369 126.149409 57.193796 -22.355353 -5.144986 -33.603185 -39.534706 -1.630522</t>
  </si>
  <si>
    <t>3 -138.874390 -8.476865 399.088426 151.484318 -89.381131 -40.621486 -47.693294 -138.551335 -86.975245</t>
  </si>
  <si>
    <t>3 -73.461247 -8.283266 121.731721 69.382695 10.322715 -22.367368 -55.170265 -49.290979 7.134885</t>
  </si>
  <si>
    <t>3 -411.594941 -23.717045 1147.967056 -828.534716 274.227491 -133.834656 -334.212297 268.684651 41.014706</t>
  </si>
  <si>
    <t>3 -3264.488851 -17.199838 6700.404530 2543.773112 -1167.862107 -231.552135 -496.501116 -2335.266665 -1731.336312</t>
  </si>
  <si>
    <t>3 -5029.357348 -788.917470 7695.058445 7442.058726 -2448.747049 -2228.020720 -89.084122 -3161.437940 -1391.650781</t>
  </si>
  <si>
    <t>4 -282.534269 16.738685 483.311275 573.965156 -164.701479 -95.951768 -286.229082 -252.950839 8.347438</t>
  </si>
  <si>
    <t>3 -250.869698 5.766844 432.852726 249.335801 -49.644864 -56.403019 -227.000934 -147.546548 43.505637</t>
  </si>
  <si>
    <t>4 -1049.646074 -348.016994 409.255878 1236.915962 -756.712355 143.068442 1166.721621 -238.652209 -562.936326</t>
  </si>
  <si>
    <t>4 -172.254151 -78.240501 219.446071 220.468352 -63.800676 -60.999538 12.224708 -104.427408 27.579878</t>
  </si>
  <si>
    <t>3 -221.028697 -9.861078 256.521386 189.051400 -79.859211 28.866114 13.092573 -108.711642 -68.072761</t>
  </si>
  <si>
    <t>3 -38.394220 -7.692516 53.382437 42.588287 -3.876777 -3.716725 -20.329068 -27.038559 5.076408</t>
  </si>
  <si>
    <t>3 -1520.030714 -198.569927 3141.333129 2534.983553 -407.014004 -853.213264 -655.569213 -1012.780963 -1029.143268</t>
  </si>
  <si>
    <t>3 -46.908458 -10.599969 121.481438 48.944248 -18.418278 -6.066026 -55.764426 -36.659768 3.990564</t>
  </si>
  <si>
    <t>4 -51.618481 -10.046314 91.700555 102.511879 -26.482709 0.373154 -13.521897 -52.601056 -40.315881</t>
  </si>
  <si>
    <t>3 -731.269141 -18.042093 938.147557 754.673870 -189.250448 55.110247 -290.980320 -397.073845 -121.325767</t>
  </si>
  <si>
    <t>3 -465.487053 -192.586497 689.746059 336.526721 88.101498 -230.657565 -18.817232 -170.769591 -36.061235</t>
  </si>
  <si>
    <t>3 -8185.206804 1160.303616 18268.351698 10248.916638 -4726.563833 -1547.683857 -3139.431742 -7388.626288 -4690.120108</t>
  </si>
  <si>
    <t>3 -661.695589 -236.911845 1199.681468 759.169795 -34.580782 -19.668586 -177.668719 -207.262053 -621.066665</t>
  </si>
  <si>
    <t>3 -693.433365 -62.342078 1311.937620 1014.896524 -245.274181 -164.832781 -174.593567 -681.269342 -305.093698</t>
  </si>
  <si>
    <t>3 -5271.991043 -1305.066045 7858.803441 4234.651471 -1522.671468 -526.049811 158.491295 -1810.273672 -1815.943965</t>
  </si>
  <si>
    <t>4 -2054.776614 -1357.756197 1503.592131 4586.372020 -462.452723 -932.185028 -413.946665 -1173.252473 304.351163</t>
  </si>
  <si>
    <t>3 -130.847711 -1.567585 300.918084 196.174882 -81.273983 -47.587103 -146.579899 -131.166446 41.926984</t>
  </si>
  <si>
    <t>3 -417.534900 -12.781033 525.907450 356.648185 86.434404 -78.676386 -364.125779 -193.757196 97.879229</t>
  </si>
  <si>
    <t>3 -75.037192 -12.089023 242.085169 82.564797 -53.672386 -28.535055 -35.288366 -73.504856 -46.524470</t>
  </si>
  <si>
    <t>3 -99.883562 -36.295095 231.492644 155.619837 -53.466519 -2.989056 -96.928006 -80.094666 -17.456670</t>
  </si>
  <si>
    <t>3 -33.813009 -4.051872 58.934981 38.627534 -10.358846 -2.874431 -20.169287 -27.015020 0.719201</t>
  </si>
  <si>
    <t>4 -193.018724 -73.099338 288.571173 360.442113 -76.345175 -8.295486 -181.331178 -127.544387 10.618249</t>
  </si>
  <si>
    <t>3 -80.231759 -0.498386 136.516133 19.181290 -3.772931 -17.587260 -17.814403 -65.823603 30.029578</t>
  </si>
  <si>
    <t>3 -157.709117 -82.562267 600.110198 94.781360 246.307196 -281.184191 -789.707233 -64.508122 434.464154</t>
  </si>
  <si>
    <t>3 -3442.414370 -100.409298 7351.935586 1731.757762 -1345.476489 -50.400766 -21.776507 -2014.440257 -2108.802114</t>
  </si>
  <si>
    <t>3 -48.151286 -1.710133 146.134998 21.059774 -1.999939 -24.625932 -130.068710 -46.660540 86.020502</t>
  </si>
  <si>
    <t>3 -278.935273 -84.822384 651.417132 323.556742 -207.419671 -97.109532 121.694303 -293.747455 -134.639619</t>
  </si>
  <si>
    <t>3 -4590.515249 -158.940394 5195.988122 2984.000385 1344.760762 553.312925 -1000.152024 -2851.437975 -1477.065734</t>
  </si>
  <si>
    <t>3 -1143.232387 96.596252 1866.626438 1396.003401 -907.427776 -205.057986 441.104571 -827.869296 -716.752892</t>
  </si>
  <si>
    <t>3 -38.411298 -19.492188 96.983075 42.777879 16.929809 -20.159483 -27.811228 -32.984019 -17.833119</t>
  </si>
  <si>
    <t>3 -3110.997952 -387.204439 7003.038648 4571.317530 -1778.318043 -446.830422 -3000.039821 -2509.011653 -342.017242</t>
  </si>
  <si>
    <t>3 -939.061390 62.944323 3236.642608 1860.736804 -654.994016 -137.258750 -1373.747931 -1507.994158 -547.284017</t>
  </si>
  <si>
    <t>3 -2456.855808 277.507914 3794.810294 2949.353311 -874.135233 40.204448 -1053.928552 -1939.064113 -737.939724</t>
  </si>
  <si>
    <t>3 -207.681950 42.992144 317.402481 273.769435 -96.653977 -60.060963 -48.676972 -221.414946 0.323772</t>
  </si>
  <si>
    <t>3 -1606.825451 88.245170 3769.657471 2060.458594 -199.241164 -1225.813605 -565.172800 -1822.439509 -498.883969</t>
  </si>
  <si>
    <t>4 -206.642739 34.527070 236.848369 260.738524 -11.632213 -59.890498 -103.715213 -79.430152 -70.806189</t>
  </si>
  <si>
    <t>3 -762.438523 176.204764 948.527950 560.445987 -139.359143 -104.644469 -320.835158 -368.733085 10.820382</t>
  </si>
  <si>
    <t>3 -46.952798 9.178307 118.515733 35.293392 -7.027949 -24.077741 -80.415935 -39.647659 35.133791</t>
  </si>
  <si>
    <t>3 -1203.709275 -514.295256 2383.196982 1378.793655 -541.744619 -457.188756 -548.338769 -742.122011 245.386243</t>
  </si>
  <si>
    <t>3 -47.924783 8.637179 115.362257 45.843997 -11.327586 -18.599695 -72.347991 -40.369191 20.724853</t>
  </si>
  <si>
    <t>3 -742.247661 -5.367914 2033.386825 919.903850 -573.494235 -151.088097 -502.294541 -762.283798 -216.525826</t>
  </si>
  <si>
    <t>4 -741.476625 110.373053 689.181176 1647.875079 -500.695518 -204.250300 -374.238717 -517.349418 -109.437722</t>
  </si>
  <si>
    <t>3 -181.118542 29.094628 259.553702 228.920444 -85.311414 -12.254984 -78.508682 -120.276038 -40.099924</t>
  </si>
  <si>
    <t>3 -777.785699 166.608917 1149.031682 878.075530 -340.348591 -59.931388 -268.614398 -590.237607 -156.808474</t>
  </si>
  <si>
    <t>3 -535.173638 25.666976 1363.533264 719.460045 -382.136803 -33.259089 -203.060592 -499.213899 -455.821924</t>
  </si>
  <si>
    <t>3 -1066.191342 -32.178440 2046.359975 858.241837 -488.782828 -58.863301 -404.070452 -431.823590 -422.701985</t>
  </si>
  <si>
    <t>3 -1138.878909 -28.619942 2137.766260 1084.986112 -659.332887 -73.995475 -398.149426 -368.480667 -555.301817</t>
  </si>
  <si>
    <t>3 -1949.189167 308.602652 3967.913659 2516.499897 -1141.542863 -425.920246 -749.674288 -1485.670447 -1041.036232</t>
  </si>
  <si>
    <t>3 -294.327638 21.918572 848.986430 -502.094480 214.916561 -111.372868 -349.143369 -9.812236 180.923104</t>
  </si>
  <si>
    <t>3 -116.956655 -11.225694 131.610391 72.102953 -33.426881 11.788385 2.484671 -73.977831 17.599110</t>
  </si>
  <si>
    <t>3 -255.716149 -42.448895 461.066006 142.382963 -31.027682 -57.889283 -12.937355 -193.505744 -9.927135</t>
  </si>
  <si>
    <t>3 -1203.201231 84.592010 2865.445211 585.846390 263.666467 -200.434004 -1147.194264 -812.511966 -436.217490</t>
  </si>
  <si>
    <t>9 -701.417574 -294.798915 1031.081078 -368.914418 218.106484 -289.611650 -1043.404224 -37.196746 1486.136271</t>
  </si>
  <si>
    <t>3 -25598.218828 3133.186969 41830.075103 39745.445666 -10467.583079 -5200.361767 -14733.710665 -19560.121898 -9149.013159</t>
  </si>
  <si>
    <t>3 -620.302166 -331.051170 948.425206 380.530686 94.252883 -58.593358 -188.003256 -393.294007 168.016833</t>
  </si>
  <si>
    <t>3 -1803.631586 111.586557 2710.935827 2338.590918 -17.799563 -278.646667 -628.236427 -1740.875041 -691.959166</t>
  </si>
  <si>
    <t>3 -98.261996 -94.086685 462.264332 153.714375 5.093203 12.586921 -540.632106 -47.559847 146.873585</t>
  </si>
  <si>
    <t>3 -185.844002 -0.779419 432.037546 309.143615 -46.791485 -104.368690 -350.434427 -171.276763 118.310173</t>
  </si>
  <si>
    <t>3 -265.325561 67.200795 408.196653 298.130584 -107.855608 5.359082 -150.208834 -179.091723 -76.407760</t>
  </si>
  <si>
    <t>4 -4222.940179 1067.522583 5101.746920 5865.384656 -1894.139447 -724.904358 12.722110 -3513.522863 -1691.906336</t>
  </si>
  <si>
    <t>3 -1717.812889 96.408077 3619.298678 2172.861163 -1045.853050 -424.589448 -577.679855 -1222.347122 -900.297322</t>
  </si>
  <si>
    <t>3 -363.725382 -25.639088 420.595556 214.931014 -35.317530 66.312801 -105.389687 -146.872011 -24.900647</t>
  </si>
  <si>
    <t>3 -3202.293690 -20.704081 3330.503293 2915.684945 -369.527175 147.091845 -251.629529 -1646.320386 -902.846407</t>
  </si>
  <si>
    <t>3 -919.362176 -217.098979 1154.051829 742.654754 -170.278906 19.523252 60.438823 -447.056709 -222.887094</t>
  </si>
  <si>
    <t>3 -3021.682711 306.665272 4619.955685 3296.697178 -521.942379 -70.899184 -120.816527 -2598.739832 -1889.269650</t>
  </si>
  <si>
    <t>3 -500.937361 79.313709 679.260922 277.041068 -99.771796 5.318059 -124.185393 -242.132061 -73.912410</t>
  </si>
  <si>
    <t>4 -286.426956 -35.261382 75.075589 368.270626 -173.874174 109.589647 163.238363 -102.361698 -118.250129</t>
  </si>
  <si>
    <t>3 -1134.674462 -462.257940 3953.985204 835.562290 -559.029542 -226.435597 -1611.542389 -486.461239 -309.170692</t>
  </si>
  <si>
    <t>3 -694.460359 22.015897 888.214614 793.842032 -86.316894 -83.224678 -84.541262 -466.870684 -288.664765</t>
  </si>
  <si>
    <t>3 -180.915458 39.811586 261.434162 190.072288 -52.139405 -34.083388 -108.774837 -134.869113 19.460380</t>
  </si>
  <si>
    <t>3 -52.903707 -19.087135 118.196938 107.630581 -32.004907 -9.008937 -59.273407 -50.608695 -2.941614</t>
  </si>
  <si>
    <t>3 -129.062877 2.984356 253.734595 180.536480 -79.281563 -19.847206 -44.883760 -104.250325 -59.931083</t>
  </si>
  <si>
    <t>3 -2684.289141 -773.917720 4484.116635 2092.873499 -749.597758 -538.243919 74.029311 -1066.266086 -838.736276</t>
  </si>
  <si>
    <t>3 -48.551919 3.828204 63.716102 41.466611 -16.462590 -7.367739 -15.890650 -40.242601 19.504049</t>
  </si>
  <si>
    <t>3 -50.583382 6.549324 62.408874 46.899199 -15.649531 -9.378811 -17.603836 -39.740133 17.097700</t>
  </si>
  <si>
    <t>3 -452.685902 28.032329 682.080783 227.112401 -32.620202 -1.842882 -130.238385 -239.678422 -80.167056</t>
  </si>
  <si>
    <t>4 -62.401236 -10.684771 98.248288 133.391216 -19.661596 -3.373490 -53.993342 -58.543655 -22.982169</t>
  </si>
  <si>
    <t>3 -1144.821817 181.277530 2424.562350 877.042423 -175.343657 -191.330101 -466.199392 -948.610545 -556.591116</t>
  </si>
  <si>
    <t>3 -1261.047784 143.344589 1220.595160 1218.025300 -383.642187 373.993587 -156.148180 -578.031705 -577.098428</t>
  </si>
  <si>
    <t>4 -70.093002 6.547729 123.251375 135.383261 -49.406563 -16.185839 -52.248811 -58.975440 -18.273506</t>
  </si>
  <si>
    <t>3 -709.175668 -459.920287 1008.781762 596.485213 188.545260 4.819408 -172.435923 -156.795209 -300.314842</t>
  </si>
  <si>
    <t>3 -55.100268 -3.879280 142.544622 98.049050 -35.902059 -2.961209 -93.443559 -69.625838 20.317401</t>
  </si>
  <si>
    <t>3 -349.636498 -33.059956 538.769787 30.005029 -104.261681 54.276438 -47.104582 -203.811219 114.819204</t>
  </si>
  <si>
    <t>3 -73.586053 7.028375 133.627860 8.799236 11.050257 -12.118525 -39.673819 -49.359168 14.230861</t>
  </si>
  <si>
    <t>3 -372.247496 42.733642 530.092231 324.152147 8.398161 -72.249065 -224.963974 -227.052896 -8.866059</t>
  </si>
  <si>
    <t>4 -9704.408380 -946.750222 5964.011855 19586.385662 -5035.105413 956.323880 860.952819 -6440.132772 -5241.356802</t>
  </si>
  <si>
    <t>4 -478.704425 41.360511 412.477134 722.114969 -70.680144 -113.122435 -94.067413 -252.699039 -166.684512</t>
  </si>
  <si>
    <t>3 -344.908613 16.924730 732.943338 213.872240 -105.427109 -66.848340 -51.454864 -287.386168 -107.718098</t>
  </si>
  <si>
    <t>3 -3631.715023 1483.498028 6398.388764 1765.594473 -641.292474 -1000.290593 -2661.961063 -2206.328972 494.046720</t>
  </si>
  <si>
    <t>3 -3971.488518 -575.024999 6945.690987 4286.180526 -1409.385850 -163.532694 -3107.197765 -2052.085668 46.749437</t>
  </si>
  <si>
    <t>3 -7.351478 -22.603541 78.510664 35.285106 -27.699937 -12.789809 -10.153184 -42.537454 9.338677</t>
  </si>
  <si>
    <t>3 -937.516768 76.845983 2059.944798 1007.288790 -325.367896 -361.161104 -552.311955 -761.986527 -205.751347</t>
  </si>
  <si>
    <t>3 -93.715863 5.933626 308.182631 129.537174 -57.484475 -55.781021 -105.363877 -104.342025 -26.967037</t>
  </si>
  <si>
    <t>3 -890.385426 -199.018623 1746.508968 1166.784413 -505.369686 -3.736219 -192.400192 -526.119203 -596.277957</t>
  </si>
  <si>
    <t>3 -803.768704 137.589044 1362.796111 1169.251177 -386.647264 -72.339850 -467.279725 -623.869805 -315.736714</t>
  </si>
  <si>
    <t>3 -155.950220 36.019633 245.696503 28.755119 31.333561 -57.296058 -149.208142 -68.308994 88.954832</t>
  </si>
  <si>
    <t>3 -960.851735 21.319130 2103.747385 821.921677 -581.147334 -95.335000 -472.424715 -371.456514 -465.781130</t>
  </si>
  <si>
    <t>3 -529.653359 2.369440 1214.185754 379.418059 -258.518539 -41.267035 -199.683342 -224.646743 -342.208520</t>
  </si>
  <si>
    <t>3 -69.457902 -27.560803 176.259466 7.888766 -15.715634 1.992209 9.489981 -89.302483 6.404124</t>
  </si>
  <si>
    <t>3 -8248.516879 2114.919610 10212.086816 7694.767022 -2781.194986 -995.271360 -3203.258472 -2613.300195 -2180.326108</t>
  </si>
  <si>
    <t>3 -102.429074 -12.330184 172.457797 84.574195 -21.769311 -37.271335 -5.020330 -79.183025 0.970067</t>
  </si>
  <si>
    <t>3 -5642.770028 -1184.384778 8333.162547 3094.169662 1340.740753 -583.601605 -158.109751 -3098.570249 -2100.732074</t>
  </si>
  <si>
    <t>3 -93.300127 -18.204068 191.823623 155.100285 -31.531951 -35.379260 -142.051578 -66.570230 40.110967</t>
  </si>
  <si>
    <t>3 -228.260033 -68.415817 300.693552 285.023424 -37.447967 -6.211589 -100.252202 -201.967634 56.834530</t>
  </si>
  <si>
    <t>3 -229.548120 10.537981 347.532791 285.248098 -125.013963 20.300859 -92.548440 -146.341824 -70.169695</t>
  </si>
  <si>
    <t>3 -240.017448 -66.546739 524.851307 -69.614979 96.161502 -8.974176 -51.733535 -193.403959 9.269541</t>
  </si>
  <si>
    <t>4 -16617.194523 964.172144 16738.385660 26164.127865 -4613.363896 -2294.430655 -4396.853272 -12210.797419 -3734.273487</t>
  </si>
  <si>
    <t>4 -4778.514743 640.203141 5208.535193 5881.656006 -2039.640625 -443.592609 -800.424947 -2872.225743 -796.061514</t>
  </si>
  <si>
    <t>3 -10457.520642 465.175654 12512.876526 12431.967866 -2444.463926 526.513158 -2032.839159 -5114.086058 -5887.713342</t>
  </si>
  <si>
    <t>3 -1389.862370 48.253171 1646.791333 707.394994 -205.605849 22.759157 -177.883899 -326.751702 -325.111029</t>
  </si>
  <si>
    <t>4 -16766.289944 2757.629691 16009.994069 17953.884909 -3309.875565 45.525209 2083.513115 -11104.739510 -7669.741358</t>
  </si>
  <si>
    <t>3 -485.707462 -56.994646 726.149666 634.229843 -146.092670 -10.555445 -391.886299 -287.530196 18.380238</t>
  </si>
  <si>
    <t>3 -83.342403 0.257972 187.890896 32.331305 -17.180061 -4.130381 -23.618796 -68.750482 -23.459108</t>
  </si>
  <si>
    <t>4 -127.038713 1.809330 120.718792 206.969117 -90.259440 -6.614851 -18.548821 -59.944902 -27.092001</t>
  </si>
  <si>
    <t>3 -681.093007 -20.964568 730.779195 520.061216 -65.842963 23.262773 70.610121 -383.728533 -193.093154</t>
  </si>
  <si>
    <t>3 -814.627130 131.672496 1721.103898 121.436425 -167.405108 -239.307012 -304.671344 -588.778131 140.562188</t>
  </si>
  <si>
    <t>3 -110.202081 -46.084459 156.974709 140.121331 -63.246144 9.912155 -48.875118 -29.153126 -9.448172</t>
  </si>
  <si>
    <t>3 -2256.794306 -118.867479 5528.067239 1068.918966 -788.112863 -60.358580 -700.298745 -1353.505004 -1319.062944</t>
  </si>
  <si>
    <t>4 -365.970237 -26.812151 545.999148 697.250325 -249.760099 -151.616603 91.022103 -451.081915 -89.034472</t>
  </si>
  <si>
    <t>4 -295.825526 36.222713 390.674659 584.939510 -160.571358 -77.217642 13.210375 -318.024485 -173.410421</t>
  </si>
  <si>
    <t>3 -984.986210 166.644547 1498.583393 1337.233783 -690.814441 -65.010159 -242.053326 -714.787473 -304.818096</t>
  </si>
  <si>
    <t>3 -113.926715 -22.224155 479.534881 -7.842949 61.554103 -147.392087 -396.017855 -64.277827 210.587335</t>
  </si>
  <si>
    <t>3 -2773.250787 308.101175 4262.534911 4014.792427 -1277.395239 -358.341449 -1105.038531 -2222.606455 -848.814541</t>
  </si>
  <si>
    <t>3 -665.444653 -179.541217 1876.983310 889.535980 -437.523917 -134.155855 -520.990185 -613.839446 -215.030564</t>
  </si>
  <si>
    <t>3 -5742.213435 322.163305 10095.786251 4935.260418 -2435.932561 -493.460619 -962.764718 -5018.076042 -700.818302</t>
  </si>
  <si>
    <t>3 -561.378155 101.193207 697.487171 390.469990 -118.189673 22.932879 -161.629872 -262.003602 -108.887914</t>
  </si>
  <si>
    <t>4 -47.276161 -42.010303 86.446659 91.534350 -25.309437 -7.447569 -6.846741 -42.178997 -6.912546</t>
  </si>
  <si>
    <t>4 -835.678790 16.606334 1637.283903 1755.532472 -513.981453 -317.896496 -929.242523 -979.867975 167.223306</t>
  </si>
  <si>
    <t>3 -116.821206 -14.755995 159.330055 151.269975 -47.805845 90.266809 -74.689427 -127.374345 -19.420297</t>
  </si>
  <si>
    <t>3 -414.805386 89.755521 942.873111 541.387226 -312.499158 -125.326814 -168.148611 -431.381077 -121.856841</t>
  </si>
  <si>
    <t>3 -128.726798 16.765972 421.672355 156.580048 -114.770916 -55.901947 -89.893939 -158.983618 -46.741749</t>
  </si>
  <si>
    <t>3 -204.971657 43.335519 476.727515 167.966488 -148.994348 -75.481687 -52.101932 -183.921132 -22.560000</t>
  </si>
  <si>
    <t>3 -900.618322 -526.848845 1646.338802 898.272558 -132.985635 -65.529178 -459.958562 -436.027546 -22.662287</t>
  </si>
  <si>
    <t>4 -206.341377 13.908073 366.323811 384.531101 -128.210660 -32.292598 -227.706773 -163.134782 -7.080547</t>
  </si>
  <si>
    <t>3 -176.062820 14.219976 412.872383 182.678791 -105.874562 -77.792990 -42.636939 -168.593184 -38.812199</t>
  </si>
  <si>
    <t>3 -7439.946454 1729.879908 11045.073309 9825.778175 -4365.458754 -821.772457 -2305.015820 -4648.048945 -3020.529353</t>
  </si>
  <si>
    <t>3 -443.451476 -8.409657 682.801011 361.062114 -69.144196 -98.888231 -221.861235 -222.456577 20.340245</t>
  </si>
  <si>
    <t>3 -3042.773400 565.245710 4549.733500 4351.781724 -1535.181563 -163.488752 -1206.787409 -2206.228805 -1312.323138</t>
  </si>
  <si>
    <t>4 -3610.293394 963.558412 5164.286559 6157.856828 -1659.376402 -871.813652 -563.849622 -3907.135265 -1673.252965</t>
  </si>
  <si>
    <t>3 -953.987498 -313.646836 2378.235446 1351.578701 -182.563319 -234.596603 -217.291352 -977.470825 -850.263686</t>
  </si>
  <si>
    <t>3 -621.256110 -196.611740 743.682141 98.657152 29.318699 53.783565 144.992922 -61.823881 -190.747746</t>
  </si>
  <si>
    <t>3 -213.289686 106.346099 291.657360 198.772158 -61.607017 22.964739 -83.636519 -176.163675 -85.044950</t>
  </si>
  <si>
    <t>3 -1885.714582 -378.465552 4381.420520 9.451509 -451.917314 -85.793329 -124.680885 -913.603148 -550.720237</t>
  </si>
  <si>
    <t>3 -1588.678049 169.009986 1573.317507 1366.508992 -204.289718 306.372414 -473.275726 -984.344656 -164.638491</t>
  </si>
  <si>
    <t>3 -544.731949 -9.357103 415.896291 276.151593 207.390204 -77.893615 32.945438 -193.671043 -106.739141</t>
  </si>
  <si>
    <t>3 -999.146429 -25.007443 3071.340137 1859.834746 -1080.625628 -247.042403 -782.229702 -1192.692339 -604.442813</t>
  </si>
  <si>
    <t>4 -287.154835 -56.933018 334.591581 340.710971 -21.744241 -109.304811 -128.587459 -151.774930 80.193787</t>
  </si>
  <si>
    <t>3 -193.268901 13.266258 460.105820 160.009901 -37.076680 -58.467313 -102.946246 -193.220729 -48.404841</t>
  </si>
  <si>
    <t>3 -42.225868 -20.466056 160.055344 -9.047838 16.171102 -48.193961 -58.173678 -67.567370 69.446759</t>
  </si>
  <si>
    <t>3 -799.212331 66.990827 722.461643 665.188639 -167.704196 12.988041 -103.785419 -345.692609 -51.242484</t>
  </si>
  <si>
    <t>3 -8955.371517 -4489.937193 13614.017980 13177.648195 6551.956281 -1313.809135 -5654.207856 -7061.835921 -5868.531101</t>
  </si>
  <si>
    <t>3 -105.836706 -30.535113 209.688012 170.972145 -46.912919 -38.100744 -54.828290 -102.219781 -2.228787</t>
  </si>
  <si>
    <t>3 -154.461067 18.394055 360.198919 155.193392 -107.333279 -27.896124 -48.134644 -138.387430 -57.575085</t>
  </si>
  <si>
    <t>3 -47.476251 3.320690 107.664204 66.722670 -28.098762 -31.554466 8.187283 -77.669320 -1.096772</t>
  </si>
  <si>
    <t>3 -55.401022 -21.411641 123.189719 28.575909 -11.389874 -13.176975 -26.775268 -23.897875 0.286586</t>
  </si>
  <si>
    <t>3 -159.981178 -15.232358 252.824164 250.579430 -56.587364 -19.216582 -95.689321 -102.820864 -53.877764</t>
  </si>
  <si>
    <t>3 -75.488722 11.469713 157.989358 129.733693 -51.477339 -42.534244 -24.230779 -76.617082 -28.845155</t>
  </si>
  <si>
    <t>4 -153.061206 41.665799 161.122744 161.606194 -57.329253 -27.338702 -82.196469 -57.926719 13.455248</t>
  </si>
  <si>
    <t>3 -67.384288 -2.755000 100.400790 86.627414 -23.883739 -4.606684 -69.557495 -38.057992 19.215741</t>
  </si>
  <si>
    <t>3 -37.122420 -0.084015 65.707701 62.422534 -17.595915 -0.963822 -40.266995 -31.216069 -0.881540</t>
  </si>
  <si>
    <t>3 -763.471418 -106.084794 893.336337 765.210636 -104.785538 -10.438787 -295.226328 -371.399493 -7.149031</t>
  </si>
  <si>
    <t>3 -408.339979 4.432936 931.159575 363.472495 -20.136379 -74.494627 -408.852562 -337.512311 -49.731190</t>
  </si>
  <si>
    <t>5 -46.515353 1.046428 5.919042 69.678912 70.901933 -57.413519 -45.996950 -29.944123 32.322426</t>
  </si>
  <si>
    <t>3 -21.501809 -0.598841 54.934684 43.795387 -25.050185 0.158552 -31.483200 -26.015010 5.759804</t>
  </si>
  <si>
    <t>3 -1786.923730 74.944828 3540.560121 2382.448802 -754.360817 -333.033461 -743.429753 -1638.503909 -741.717272</t>
  </si>
  <si>
    <t>4 -2477.232245 -1554.478718 3287.670004 5434.770517 -589.383391 -1145.011008 1083.184973 -2484.836752 -1554.757151</t>
  </si>
  <si>
    <t>3 -1319.399690 17.583784 3503.244014 1777.863726 -637.636421 -557.816574 -531.449466 -1201.439410 -1050.962821</t>
  </si>
  <si>
    <t>3 -296.651298 -7.259919 564.428290 383.691982 -92.853997 -108.259288 -90.722822 -274.821776 -77.553923</t>
  </si>
  <si>
    <t>3 -9060.782235 2469.057169 9210.924310 7527.823992 -3684.666765 -88.816295 -471.624283 -4786.917573 -1115.050311</t>
  </si>
  <si>
    <t>3 -479.109709 -174.773650 1060.605044 239.406283 -16.915770 32.917576 -816.801081 -167.045061 321.702489</t>
  </si>
  <si>
    <t>3 -241.225795 -110.219126 269.926478 55.220336 223.620476 -34.941796 -158.078955 -41.483702 37.177015</t>
  </si>
  <si>
    <t>3 -2685.441200 -244.183953 3547.270995 3488.960628 -1257.025160 16.382750 -1403.083437 -1271.866398 -191.046831</t>
  </si>
  <si>
    <t>3 -741.942293 -95.433463 528.057540 443.082550 82.124730 119.376078 163.705030 -280.027915 -218.951456</t>
  </si>
  <si>
    <t>3 -1013.875891 100.545514 1775.560167 1077.608452 -488.625884 94.174575 -416.219774 -590.626471 -538.549746</t>
  </si>
  <si>
    <t>3 -2322.722187 361.076303 3184.609774 2496.307108 -862.898280 -179.294659 -735.916743 -1422.974885 -518.201622</t>
  </si>
  <si>
    <t>3 -416.546470 40.747170 661.392361 433.978823 -55.638815 -162.995279 -79.414759 -319.311560 -102.215051</t>
  </si>
  <si>
    <t>3 -162.759353 18.388797 259.875541 204.326162 -81.386715 7.880673 -73.706903 -118.768078 -53.851906</t>
  </si>
  <si>
    <t>3 -81.370657 -16.088171 120.034312 35.610989 3.812464 1.152812 -31.344723 -51.472348 19.663979</t>
  </si>
  <si>
    <t>3 -416.228043 -53.444467 895.820368 573.722410 -198.601994 -51.383409 -272.092685 -279.514408 -198.279318</t>
  </si>
  <si>
    <t>3 -3532.487665 858.625837 7895.873135 2054.132713 -2187.391793 684.200984 -1141.327924 -2146.789090 -2484.880804</t>
  </si>
  <si>
    <t>3 -201.985364 -87.827078 522.070567 258.661680 26.956944 -197.549686 -139.529643 -177.451716 -3.348936</t>
  </si>
  <si>
    <t>3 -178.989274 -104.751459 681.154088 229.910824 -98.580424 -41.712277 -306.205452 -194.724147 13.893371</t>
  </si>
  <si>
    <t>3 -8171.432025 267.273586 24170.320515 12477.860217 -7039.421305 -2419.214955 -5540.748593 -9320.008962 -4424.684421</t>
  </si>
  <si>
    <t>3 -1640.473601 -136.779572 2851.271370 2168.114091 -872.780683 -275.325564 -563.233136 -966.090362 -564.722578</t>
  </si>
  <si>
    <t>3 -3689.047261 1152.627794 4830.970278 3736.448626 -1842.074890 -417.715480 -904.825944 -1846.553062 -1019.853498</t>
  </si>
  <si>
    <t>3 -314.288249 17.650330 438.106518 278.642186 -74.424688 -28.428024 -24.741150 -195.520346 -97.002049</t>
  </si>
  <si>
    <t>3 -5059.705707 -571.525874 10997.713225 3654.621642 -1426.402238 -294.652321 -1437.180634 -3339.529896 -2523.385754</t>
  </si>
  <si>
    <t>3 -550.725593 60.863950 977.701167 517.089677 -280.485736 32.696807 -286.029582 -352.161949 -118.949319</t>
  </si>
  <si>
    <t>3 -113.806073 14.212517 131.959601 99.976962 -8.283493 14.496268 -96.694496 -51.197922 9.335342</t>
  </si>
  <si>
    <t>3 -3153.987223 -792.419511 8092.672720 563.460067 -229.142009 -623.316956 -413.221883 -1976.887565 -1467.178438</t>
  </si>
  <si>
    <t>3 -1014.920089 179.260215 1071.614960 908.347491 -0.726913 -144.326956 -457.824196 -506.685684 -34.756264</t>
  </si>
  <si>
    <t>3 -462.834135 -209.694160 1136.259466 424.636400 162.549087 -278.940296 -441.472345 -390.028537 59.521550</t>
  </si>
  <si>
    <t>3 -402.160296 -88.847957 727.334420 428.686164 -124.064082 124.835635 -106.504915 -204.447049 -354.833728</t>
  </si>
  <si>
    <t>3 -28865.542206 5312.693383 38200.194043 29855.371180 -11004.016838 -5507.400901 -3472.671253 -17935.473003 -6583.585408</t>
  </si>
  <si>
    <t>3 -14.702877 -12.070223 45.903002 29.422551 -9.880408 2.060154 12.460079 -50.138085 -3.054927</t>
  </si>
  <si>
    <t>3 -311.206347 59.294307 821.669818 341.477312 -264.084845 -100.487693 -122.872088 -330.450650 -93.341824</t>
  </si>
  <si>
    <t>3 -212.337014 -1.700882 293.213854 186.025406 5.537843 -58.946587 -179.269265 -67.602340 35.076180</t>
  </si>
  <si>
    <t>4 -1031.568923 247.440549 1008.526725 1149.561067 -297.780046 115.888432 -387.984942 -598.173442 -205.917642</t>
  </si>
  <si>
    <t>3 -955.580206 96.909573 1440.565189 926.699653 -403.268960 -6.981789 -360.022574 -334.489155 -403.837038</t>
  </si>
  <si>
    <t>3 -414.012761 3.665313 692.668680 -103.387176 431.440074 -156.611345 -672.074425 -191.679330 409.978089</t>
  </si>
  <si>
    <t>3 -556.588163 62.675359 818.497507 705.552463 -164.013324 -58.675888 -449.597976 -370.805751 12.947164</t>
  </si>
  <si>
    <t>3 -252.175522 22.175191 329.283816 323.533052 -86.485772 -17.264183 -117.296836 -161.183568 -40.590640</t>
  </si>
  <si>
    <t>4 -998.397512 -177.560617 1467.099576 1915.357539 -480.176779 -99.655693 -748.590244 -782.875461 -95.213199</t>
  </si>
  <si>
    <t>3 -1298.473793 210.995841 1911.276425 1665.648801 -738.100029 -91.552246 -489.245081 -555.773497 -614.785476</t>
  </si>
  <si>
    <t>3 -446.265501 41.157975 624.950418 603.181121 -208.360460 -8.163588 -225.731349 -265.334837 -115.437286</t>
  </si>
  <si>
    <t>3 -685.454871 -56.828813 797.311650 637.052093 -78.962489 -105.791096 -67.455655 -483.723778 43.840427</t>
  </si>
  <si>
    <t>3 -436.204601 50.248435 713.008497 429.560838 -138.310369 -46.071664 -193.708881 -214.539655 -163.987124</t>
  </si>
  <si>
    <t>3 -32.088739 -0.621821 61.527423 48.870554 -3.231344 7.959881 -45.406930 -33.528976 -3.480846</t>
  </si>
  <si>
    <t>3 -246.955832 -49.158196 401.444787 127.158271 48.825440 -33.109851 -137.141771 -148.331765 37.265419</t>
  </si>
  <si>
    <t>4 -319.226401 -5.543185 457.927011 526.474927 -167.927921 -60.918409 -227.486993 -217.757479 14.452882</t>
  </si>
  <si>
    <t>4 -5561.019974 -1004.001254 1943.733775 9628.340377 -287.099574 -498.613623 -3439.189442 -1763.710490 981.509461</t>
  </si>
  <si>
    <t>4 -1795.361341 195.494864 1902.059277 2251.602025 -602.663811 13.359638 -824.011894 -754.109626 -386.374627</t>
  </si>
  <si>
    <t>3 -960.800332 -456.191974 2229.707788 1510.853733 358.584605 -421.165871 -390.996147 -1383.826436 -486.165036</t>
  </si>
  <si>
    <t>3 -160.936544 6.956593 215.374358 52.111648 60.703508 -37.842767 -74.851235 -94.176524 32.656039</t>
  </si>
  <si>
    <t>3 -363.174353 4.695070 429.367061 88.064879 52.319944 23.990926 -56.780747 -147.300600 -31.188836</t>
  </si>
  <si>
    <t>3 -3548.013320 589.661402 6303.953247 4462.830662 -1360.197012 -47.743972 -2663.409932 -2088.292628 -1648.826154</t>
  </si>
  <si>
    <t>3 -12265.227020 3436.840802 17521.150365 14173.181779 -6136.568808 -2145.470469 -2056.481531 -8942.475721 -3585.028310</t>
  </si>
  <si>
    <t>3 -100.761045 -70.266214 184.489747 77.032359 -14.900491 24.524990 32.822671 -61.592294 -71.350980</t>
  </si>
  <si>
    <t>3 -1036.701820 191.806749 1514.551844 1384.465625 -622.740393 -26.282405 -214.776444 -714.195212 -476.136207</t>
  </si>
  <si>
    <t>3 -11760.966461 1270.522395 11870.426732 9979.298208 -1930.054690 -1121.072685 -1380.166943 -6189.422266 -738.721572</t>
  </si>
  <si>
    <t>3 -59.050709 -63.272232 70.277714 22.110358 19.280435 24.197011 9.511196 -29.891097 6.836267</t>
  </si>
  <si>
    <t>3 -160.070465 -27.174102 339.374038 142.850479 -56.735394 -27.991598 -95.004045 -86.732227 -28.519526</t>
  </si>
  <si>
    <t>4 -44375.391554 7406.058684 40828.601659 57879.563144 -18534.942075 -11854.112493 5970.934647 -28997.388186 -8323.965962</t>
  </si>
  <si>
    <t>3 -865.673241 41.698852 2748.292162 1177.418838 -674.762576 -404.630124 -498.387740 -1155.406843 -368.560016</t>
  </si>
  <si>
    <t>3 -567.407907 143.590731 961.927944 696.665164 -98.849195 -135.868964 -351.559422 -514.405835 -134.094838</t>
  </si>
  <si>
    <t>3 -1255.432720 296.193657 2681.532038 1334.985525 -610.311230 -312.920382 -1164.086641 -842.453808 -127.512011</t>
  </si>
  <si>
    <t>3 -574.459543 21.016101 794.270063 487.461703 45.225361 -84.885406 -489.406834 -267.096619 67.868028</t>
  </si>
  <si>
    <t>3 -632.626189 -219.067620 1095.902178 532.730329 328.972030 -277.759832 -255.956221 -371.291085 -200.912682</t>
  </si>
  <si>
    <t>3 -976.658128 127.077190 1529.258149 1055.273015 -398.724492 -15.294549 -309.674078 -549.879575 -461.384535</t>
  </si>
  <si>
    <t>3 -1365.687346 264.352487 1691.434731 807.459901 -169.170434 197.253879 -637.339950 -583.666273 -204.639051</t>
  </si>
  <si>
    <t>3 -277.731690 26.811295 636.765503 422.038297 -182.422670 -102.081368 -69.385927 -280.733927 -173.262266</t>
  </si>
  <si>
    <t>3 -38.739231 -66.305245 221.306397 -80.337128 73.735646 -53.732650 -42.106797 -80.123579 66.299697</t>
  </si>
  <si>
    <t>3 -25.521463 -2.906533 76.319510 14.391508 -0.896140 -13.583338 -52.167180 -22.872190 27.235334</t>
  </si>
  <si>
    <t>3 -2104.745792 491.476895 3790.141682 2712.991852 -973.420393 -178.081337 -916.649897 -1769.730990 -1052.012933</t>
  </si>
  <si>
    <t>5 -134.969630 -102.893371 -70.175830 84.732858 296.766288 -73.270129 20.779651 -58.765526 37.792641</t>
  </si>
  <si>
    <t>3 -2069.306034 -1790.486548 3279.396392 698.061786 2200.077997 -509.241976 530.030339 -1035.826428 -1302.763814</t>
  </si>
  <si>
    <t>3 -115.351654 17.080959 171.252899 119.448056 -50.593124 9.195306 -44.280801 -61.260485 -45.492099</t>
  </si>
  <si>
    <t>3 -386.966566 70.802217 529.901245 284.877299 -94.102984 -26.777005 -58.955046 -222.822276 -95.961039</t>
  </si>
  <si>
    <t>3 -382.183779 14.215354 593.443658 412.933317 -150.966454 -33.586850 -76.075527 -249.233597 -128.552401</t>
  </si>
  <si>
    <t>3 -1087.446896 90.865083 1350.598839 589.058052 -132.948455 -38.834820 -126.332304 -449.018997 -195.955776</t>
  </si>
  <si>
    <t>3 -640.273914 83.139619 1004.471010 337.488405 -179.035125 -157.346594 -181.833721 -347.732454 81.111941</t>
  </si>
  <si>
    <t>3 -642.291918 63.971094 1029.141139 244.412107 -5.129722 -113.981121 -32.047812 -387.509924 -156.570125</t>
  </si>
  <si>
    <t>3 -46.144881 -8.799291 81.803802 44.604344 -1.382701 -14.444903 -30.886970 -29.561877 4.811840</t>
  </si>
  <si>
    <t>3 -1273.809155 147.986365 2663.689207 1804.606868 -792.807614 -229.049282 -477.932583 -999.049240 -843.640684</t>
  </si>
  <si>
    <t>3 -249.847577 23.419060 509.701076 213.886655 -88.657824 -63.042011 -86.876650 -190.023753 -68.561347</t>
  </si>
  <si>
    <t>3 -181.611372 11.808949 289.613479 208.601441 -64.362007 43.841714 -120.153040 -133.779771 -53.960694</t>
  </si>
  <si>
    <t>3 -71.905041 -43.085178 227.573313 28.627864 -17.557368 -35.951265 -75.328157 -62.566052 50.190243</t>
  </si>
  <si>
    <t>3 -1602.900512 155.182829 2540.858353 1791.173007 -729.129453 -252.989330 -628.511141 -695.062968 -578.633875</t>
  </si>
  <si>
    <t>3 -24.968183 -18.689555 121.033199 21.750051 -16.383348 -13.714062 -31.352405 -39.510943 1.834831</t>
  </si>
  <si>
    <t>3 -101.129184 -4.750799 140.699118 72.327990 -11.543592 -3.080234 -24.325499 -54.055703 -14.143384</t>
  </si>
  <si>
    <t>3 -894.414616 150.241237 1769.858668 866.038992 -389.162773 30.998474 -225.321401 -743.858528 -564.385481</t>
  </si>
  <si>
    <t>4 -1886.456904 -28.958598 1401.235983 1947.300766 -205.327099 -43.773526 -635.920936 -426.690271 -121.413989</t>
  </si>
  <si>
    <t>3 -1545.569758 29.710054 2626.291802 1720.896558 -648.858751 -381.856061 -440.231902 -1127.528405 -232.867766</t>
  </si>
  <si>
    <t>3 -929.417236 223.762316 2339.166946 1344.378232 -499.451614 -478.130599 -486.316926 -999.272351 -514.725051</t>
  </si>
  <si>
    <t>3 -1120.283075 -56.423509 1375.639902 1356.671774 -301.494389 -20.585381 -514.687550 -584.933147 -133.915654</t>
  </si>
  <si>
    <t>3 -68.711575 -17.473427 242.984707 138.538555 -56.109595 -41.851697 -37.019490 -122.990243 -37.368325</t>
  </si>
  <si>
    <t>3 -965.122077 -251.102962 1199.557966 877.050525 -126.080414 126.029084 -263.788467 -330.901898 -265.651046</t>
  </si>
  <si>
    <t>3 -124.092328 -5.377672 322.579850 157.891915 -64.767149 -42.276301 -74.023568 -135.363777 -34.572709</t>
  </si>
  <si>
    <t>3 -173.530103 -20.953404 366.618639 200.791908 -100.954319 17.953143 -119.288716 -131.361802 -39.277362</t>
  </si>
  <si>
    <t>3 -1710.024751 -498.944634 2512.369851 733.057963 851.408424 -317.939101 -1226.629973 -671.013477 327.705147</t>
  </si>
  <si>
    <t>3 -45.791888 -1.505762 91.248278 41.705107 -2.146378 -21.520390 -48.983375 -33.161605 20.154927</t>
  </si>
  <si>
    <t>3 -65.858256 -7.823891 178.894751 65.642894 -21.274771 -11.994761 -94.433267 -76.864559 33.711002</t>
  </si>
  <si>
    <t>3 -387.274941 7.205339 877.502188 439.617052 -204.955687 -81.442874 -130.911991 -320.714142 -199.030519</t>
  </si>
  <si>
    <t>3 -281.068876 -0.058250 380.377981 212.567185 -18.486047 -50.236723 -155.003204 -128.788456 40.691578</t>
  </si>
  <si>
    <t>3 -1079.263820 3.745754 1952.981122 624.730579 -282.784886 11.007426 -20.194542 -710.431835 -499.809548</t>
  </si>
  <si>
    <t>3 -463.014285 55.478427 687.271155 346.121008 -196.567478 32.399833 -140.402202 -81.642807 -239.648881</t>
  </si>
  <si>
    <t>3 -2715.003139 621.936775 4102.283223 2625.568403 -1379.555242 -120.060439 -628.325013 -1666.660160 -840.199164</t>
  </si>
  <si>
    <t>3 -25.021652 -3.484769 109.136590 52.356257 -15.861359 -19.861586 -60.245722 -41.328401 4.310231</t>
  </si>
  <si>
    <t>3 -217.310705 61.565521 258.245011 253.907723 -146.367800 19.934830 -99.214521 -80.417931 -50.343997</t>
  </si>
  <si>
    <t>3 -863.830150 188.794674 1288.539249 739.913105 -362.660352 -53.448628 -237.458080 -367.875842 -331.979733</t>
  </si>
  <si>
    <t>3 -14209.428737 4091.523094 17020.746949 11031.148008 -2370.952097 -2660.571987 -669.410494 -9623.568869 -2609.511795</t>
  </si>
  <si>
    <t>3 -45.586652 1.592520 98.517720 71.554903 -23.483345 -11.109989 -54.343194 -41.236396 4.093291</t>
  </si>
  <si>
    <t>3 -796.643076 31.593367 1155.903700 535.129192 -415.153216 74.194691 -71.816432 -306.601124 -206.608773</t>
  </si>
  <si>
    <t>3 -2512.503129 540.074255 3392.826619 1922.263426 -32.554625 -111.501855 -1449.832684 -1632.805708 -115.982029</t>
  </si>
  <si>
    <t>3 -539.058858 42.512132 851.326489 354.317962 -216.290422 42.136566 -188.357542 -74.934796 -271.657847</t>
  </si>
  <si>
    <t>3 -95.534030 -81.264895 307.382963 -8.900082 30.206185 -35.986043 -90.162979 -58.350246 32.605977</t>
  </si>
  <si>
    <t>3 -208.376407 -19.670786 291.189459 182.692708 -71.238096 39.643630 -106.942899 -153.935881 46.636999</t>
  </si>
  <si>
    <t>3 -53.772147 -8.469293 163.580011 87.571363 -37.927732 -42.090046 -42.736264 -82.336823 16.179996</t>
  </si>
  <si>
    <t>3 -1993.741845 285.586750 3165.113161 1802.175721 -246.946439 -323.324761 -728.207863 -1191.279937 -769.393567</t>
  </si>
  <si>
    <t>3 -91.425467 12.509680 126.167353 116.903378 -23.213875 9.490650 -35.532622 -114.788426 -0.111653</t>
  </si>
  <si>
    <t>3 -128.922613 21.218494 135.880482 95.384397 -27.272262 -14.371758 -47.083537 -63.271152 28.436774</t>
  </si>
  <si>
    <t>3 -150.099722 24.064181 169.578751 163.129695 -69.239536 13.547508 -34.266120 -59.099788 -57.616454</t>
  </si>
  <si>
    <t>3 -953.598735 59.689355 1325.466911 -2.964862 413.242648 -197.513171 -636.286876 -349.412464 341.355866</t>
  </si>
  <si>
    <t>3 -339.832997 -62.209071 1031.974083 485.854395 -260.024054 -318.729689 -16.313163 -404.293574 -116.428387</t>
  </si>
  <si>
    <t>3 -101.767758 -149.069428 376.456976 123.101172 -25.290184 6.906190 -222.648891 -43.122974 35.432104</t>
  </si>
  <si>
    <t>3 -274.914537 -86.154990 571.374440 219.059320 -62.591986 -4.685265 -145.581492 -137.992153 -78.517008</t>
  </si>
  <si>
    <t>3 -1949.792152 -495.116387 3225.564717 2278.804126 1045.350434 -950.792295 -1772.159053 -1220.598352 -161.332618</t>
  </si>
  <si>
    <t>3 -282.502936 55.020064 460.539819 300.576044 -78.261767 -74.439902 -51.285847 -227.827893 -101.820145</t>
  </si>
  <si>
    <t>3 -8056.195692 1141.590656 11087.680494 7734.014276 -2721.710201 -631.925883 -1590.929555 -3599.086105 -3363.497769</t>
  </si>
  <si>
    <t>4 -197.523427 21.071859 239.942845 269.751753 -41.064745 38.318679 -53.965706 -187.581411 -88.951264</t>
  </si>
  <si>
    <t>3 -499.949475 85.188734 624.881314 426.939069 -101.424657 1.197318 -146.579967 -286.081888 -104.173760</t>
  </si>
  <si>
    <t>3 -845.807038 -249.223604 1403.869410 1023.011731 -313.112690 -12.955276 -501.807084 -493.393440 -10.603566</t>
  </si>
  <si>
    <t>3 -406.482273 7.918838 594.507306 465.305313 -11.258551 -121.317630 -479.137812 -185.082207 135.541181</t>
  </si>
  <si>
    <t>4 -116.656662 8.638639 109.701527 137.935741 -45.193483 -13.156397 64.307091 -89.824859 -55.751718</t>
  </si>
  <si>
    <t>4 -300.114788 7.459429 222.640545 386.564472 -68.503694 -12.064236 -113.489529 -106.459593 -16.033799</t>
  </si>
  <si>
    <t>3 -601.244506 -384.175829 990.516747 825.255179 -77.059852 -170.971512 -123.165995 -431.332752 -27.830414</t>
  </si>
  <si>
    <t>4 -3945.552595 -366.308316 5697.554304 6015.089269 -1765.525762 -169.340319 -2214.469725 -2490.783152 -760.704402</t>
  </si>
  <si>
    <t>3 -182.632891 50.186444 254.577097 160.037635 -49.508846 -34.237169 -68.658686 -112.033539 -17.733151</t>
  </si>
  <si>
    <t>3 -4936.897311 190.936329 10217.608859 6161.419898 -2966.344020 345.242291 -3146.949810 -3028.082064 -2836.963846</t>
  </si>
  <si>
    <t>3 -300.431026 24.411470 403.177617 271.458403 -76.185761 -51.294448 -165.827844 -148.527062 43.215110</t>
  </si>
  <si>
    <t>3 -386.176049 71.580842 323.333216 292.720086 -53.715749 42.822528 -80.287119 -143.579868 -66.700436</t>
  </si>
  <si>
    <t>3 -231.931635 -77.674171 764.525055 325.864943 -9.167718 -147.685859 -710.412239 -189.231537 275.710474</t>
  </si>
  <si>
    <t>3 -101.522962 -12.882181 152.346521 104.814626 -44.185089 -10.068163 -10.422073 -99.251855 21.170822</t>
  </si>
  <si>
    <t>3 -1565.334993 351.248795 1968.723606 1049.331106 -1.479591 -277.077919 -410.802747 -750.794560 -363.820238</t>
  </si>
  <si>
    <t>4 -7863.068930 515.741263 8730.482540 13029.333856 -4429.286255 452.987528 -1827.448639 -5089.962938 -3518.828504</t>
  </si>
  <si>
    <t>3 -70.044348 -14.366250 79.399166 47.827318 -33.096176 -16.869724 -15.486967 -25.886803 48.522900</t>
  </si>
  <si>
    <t>3 -1702.046755 -66.722667 5127.400918 2350.343096 -1132.614862 -612.372685 -2177.575146 -1466.042296 -320.397701</t>
  </si>
  <si>
    <t>3 -81.304065 13.511261 152.574958 126.631119 135.601141 -115.126645 -179.272596 -97.483459 44.862337</t>
  </si>
  <si>
    <t>3 -3201.740664 251.071657 3626.164171 2666.239784 -1041.525668 326.908844 -967.305688 -814.020622 -845.811082</t>
  </si>
  <si>
    <t>3 -2294.984169 158.619358 4539.368224 3042.756751 -1273.917230 -612.825710 -1608.660221 -922.193653 -1028.179303</t>
  </si>
  <si>
    <t>3 -189.849509 24.495695 254.715518 158.847133 -16.988424 -23.883439 -144.464136 -86.550443 23.674842</t>
  </si>
  <si>
    <t>3 -676.603132 96.415238 1147.314504 641.028815 -212.441685 -80.636333 -310.936101 -467.892920 -136.256068</t>
  </si>
  <si>
    <t>3 -902.406103 173.616287 1357.154575 523.318315 -177.242234 53.705568 -621.772346 -417.406393 11.024470</t>
  </si>
  <si>
    <t>4 -618.431531 167.051818 855.787861 967.531696 -222.025902 -168.994848 -122.207053 -609.753166 -248.962739</t>
  </si>
  <si>
    <t>3 -655.626862 7.619064 999.204951 319.178503 -184.533735 81.390978 -178.081334 -277.974685 -111.182919</t>
  </si>
  <si>
    <t>3 -219.465464 -83.331062 513.128395 372.061540 -104.782644 8.054814 -316.116997 -154.822189 -14.731858</t>
  </si>
  <si>
    <t>4 -1557.527621 450.487502 1909.893940 2645.043824 -771.794639 -291.254390 -481.434791 -1226.640327 -676.782768</t>
  </si>
  <si>
    <t>4 -542.662187 158.538626 591.507428 739.928330 -242.192803 -85.635736 -99.412827 -325.055057 -195.019693</t>
  </si>
  <si>
    <t>3 -875.058749 133.059610 1613.610512 1416.714355 -387.867678 -198.609410 -330.284431 -776.016471 -595.552036</t>
  </si>
  <si>
    <t>3 -824.348055 108.575071 1121.142866 614.976575 -307.871339 88.286145 -107.919353 -456.417239 -236.431892</t>
  </si>
  <si>
    <t>3 -313.017756 -37.833656 750.843391 463.743064 -91.189022 -91.905564 -363.641699 -250.022947 -66.977904</t>
  </si>
  <si>
    <t>3 -112.193451 -12.806347 219.055406 100.498393 -46.740210 -21.310657 -39.080903 -89.591157 2.166667</t>
  </si>
  <si>
    <t>3 -313.391805 57.350500 558.774680 427.865632 -145.251671 4.303796 -232.640910 -275.918524 -81.094101</t>
  </si>
  <si>
    <t>3 -265.766710 -35.312027 434.523682 313.414613 -98.717266 -5.197698 -192.894134 -152.209426 2.155029</t>
  </si>
  <si>
    <t>4 -1569.339797 285.608537 1741.370977 2499.692763 -674.948173 -573.173065 -66.093721 -1186.089158 -457.041305</t>
  </si>
  <si>
    <t>4 -219.135680 5.992060 242.056330 302.239861 -83.273711 -2.469374 -79.947265 -146.253982 -19.210072</t>
  </si>
  <si>
    <t>3 -1068.565590 274.111891 1116.513872 917.999215 -386.348615 145.659571 -260.701087 -559.252343 -179.425179</t>
  </si>
  <si>
    <t>4 -544.803988 62.904375 597.440109 763.956296 -186.108061 48.150646 -132.070331 -403.431159 -206.044208</t>
  </si>
  <si>
    <t>4 -426.631254 42.371903 406.108227 743.544344 -305.672103 58.128665 -165.304873 -253.805454 -98.741859</t>
  </si>
  <si>
    <t>3 -436.059783 70.681405 756.183380 581.845673 -168.635826 -91.721621 -399.433063 -302.144614 -10.724958</t>
  </si>
  <si>
    <t>3 -1400.869112 311.056273 1737.798833 919.384281 38.919667 -191.252232 -308.057844 -537.874934 -569.117134</t>
  </si>
  <si>
    <t>3 -69.838472 4.852133 206.500007 104.895976 -48.546057 -20.227745 -72.787675 -90.794361 -14.054800</t>
  </si>
  <si>
    <t>3 -192.274656 11.678754 433.213054 84.914569 -97.216618 -23.115907 -38.463860 -156.648034 -22.088866</t>
  </si>
  <si>
    <t>3 -1711.789360 -39.442390 2846.887207 1940.570116 -563.774197 -32.883234 1.802537 -878.723632 -1562.654895</t>
  </si>
  <si>
    <t>4 -2714.150184 760.527669 2200.542344 2925.527212 397.088924 -387.618146 -862.947993 -1690.039510 -628.965419</t>
  </si>
  <si>
    <t>3 -471.747912 -4.740187 790.293643 516.289903 -152.388009 -8.293361 -1.344631 -246.505913 -421.565893</t>
  </si>
  <si>
    <t>3 -754.001836 -65.217505 1605.510248 1137.936709 -370.083641 -97.807257 -228.532588 -476.171836 -751.636794</t>
  </si>
  <si>
    <t>4 -1423.776601 -124.486743 1442.158731 1822.187428 -320.542865 -36.260908 -624.690133 -620.733151 -113.868890</t>
  </si>
  <si>
    <t>4 -2303.055071 433.103779 2338.747715 3237.208552 -929.374380 26.415214 -1158.020594 -1293.902701 -351.135820</t>
  </si>
  <si>
    <t>3 -30.065732 -7.300663 140.024760 33.692658 -24.153398 -20.569562 -55.146024 -45.210530 8.728099</t>
  </si>
  <si>
    <t>4 -326.648397 -24.996066 447.220068 495.337281 59.559239 -73.190634 -141.194813 -256.203031 -179.889534</t>
  </si>
  <si>
    <t>3 -384.200605 43.852749 661.968991 -35.225498 13.879345 1.796200 -159.956648 -94.738836 -47.380267</t>
  </si>
  <si>
    <t>4 -70.108017 8.080961 69.943520 90.179221 -28.957872 2.056133 -22.622356 -39.981609 -8.590635</t>
  </si>
  <si>
    <t>3 -67.743703 12.971192 108.613156 95.661994 -33.624878 -9.410266 -53.281592 -50.755685 -2.431599</t>
  </si>
  <si>
    <t>4 -95.873310 -15.289290 80.114524 102.893296 2.322150 -9.028340 -18.708251 -51.128917 4.696534</t>
  </si>
  <si>
    <t>3 -181.333172 -60.727544 306.777484 210.812608 -94.589993 38.614337 -139.955477 -109.929475 30.329882</t>
  </si>
  <si>
    <t>4 -1047.223164 261.234255 1230.498617 1514.262411 -382.049407 -214.170451 -142.563576 -879.226585 -340.784331</t>
  </si>
  <si>
    <t>3 -4485.632128 451.236242 8697.718664 5677.072598 -2850.383036 -816.927246 -2442.168792 -3358.730121 -872.240972</t>
  </si>
  <si>
    <t>4 -257.522578 78.588182 232.691723 367.447104 -43.575882 -50.566137 -76.006405 -188.866666 -62.190278</t>
  </si>
  <si>
    <t>3 -3128.624998 -242.916021 13834.892859 497.877253 637.239110 -2454.031312 -5042.402038 -4933.532166 831.413109</t>
  </si>
  <si>
    <t>4 -219.445813 -15.990726 215.709565 286.205549 38.509601 -40.218314 -130.264311 -143.180063 8.672791</t>
  </si>
  <si>
    <t>4 -14.697448 -8.346114 23.511063 58.372409 -10.953937 -5.127003 -43.481492 -17.028690 17.750692</t>
  </si>
  <si>
    <t>3 -226.204558 -164.675945 393.387148 251.982357 22.018804 41.475630 -95.614110 45.845374 -268.219916</t>
  </si>
  <si>
    <t>3 -2439.406950 169.227719 2991.209397 1321.641426 -82.815754 -188.210204 -719.834551 -754.676635 -297.169606</t>
  </si>
  <si>
    <t>3 -1649.484266 -63.601838 3936.108784 1313.022239 -960.987858 -633.413746 -1281.141383 -1508.146944 847.615905</t>
  </si>
  <si>
    <t>9 -4438.719800 -348.178075 2849.633223 2268.558214 962.992802 -139.643749 -3603.657507 -729.718579 3178.690383</t>
  </si>
  <si>
    <t>4 -984.321773 65.560531 1311.177091 1351.366654 -430.877695 -182.834537 -711.286671 -624.096642 205.297444</t>
  </si>
  <si>
    <t>4 -1220.235584 -256.687613 1143.009287 1555.582243 -86.308226 -92.064305 -555.437032 -308.976085 -178.894168</t>
  </si>
  <si>
    <t>3 -707.074595 -15.076795 584.097287 338.436697 197.624793 -105.106498 -459.199982 208.706648 -42.420718</t>
  </si>
  <si>
    <t>3 -543.693536 -184.775260 1131.792768 583.959804 219.143580 -164.539958 -335.156893 -524.340549 -182.393328</t>
  </si>
  <si>
    <t>3 -3322.791156 492.005335 3625.422036 2420.010719 -491.927588 -52.911012 -160.892114 -1649.634124 -859.326445</t>
  </si>
  <si>
    <t>3 -362.754372 63.444565 627.372031 402.483044 -179.885173 3.821050 -128.430335 -318.479044 -107.575034</t>
  </si>
  <si>
    <t>3 -121.633357 10.740805 174.499352 113.257939 -24.247315 1.548013 -38.297670 -75.054557 -40.814281</t>
  </si>
  <si>
    <t>3 -109.911460 -11.843092 167.766082 87.333553 -24.387352 9.177642 -84.070064 26.461584 -60.528661</t>
  </si>
  <si>
    <t>3 -234.484439 30.882647 384.188382 279.342990 -72.320065 14.664906 -150.143630 -189.491091 -62.641703</t>
  </si>
  <si>
    <t>3 -780.210003 150.437588 1399.724334 899.211216 -392.597879 -41.460917 -561.090720 -444.943852 -229.077182</t>
  </si>
  <si>
    <t>3 -1591.949107 165.930892 2024.967621 1521.347482 41.862702 107.913334 -1316.866847 -434.530976 -518.705333</t>
  </si>
  <si>
    <t>3 -92.358367 -16.010811 186.145737 78.607807 -3.460078 -15.862706 -53.789336 -70.885491 -12.388745</t>
  </si>
  <si>
    <t>4 -1403.873378 -91.584925 1188.145633 1246.905157 -221.274972 -45.156033 -91.752960 -550.440335 -30.989478</t>
  </si>
  <si>
    <t>3 -99.602673 -1.653248 168.086294 80.468236 -28.078920 -3.838548 -36.897369 -78.490529 0.004867</t>
  </si>
  <si>
    <t>3 -1867.876327 -219.960941 3155.917532 2094.268511 -990.163655 -67.571896 32.063843 -983.407827 -1153.282214</t>
  </si>
  <si>
    <t>3 -189.853613 -59.210933 581.467478 -56.721424 -31.121558 -24.310217 -60.961494 -125.542902 -33.749638</t>
  </si>
  <si>
    <t>3 -2276.613031 -349.213976 2891.161999 1662.854077 2287.285427 -708.847703 -1134.604645 -1999.075931 -372.953852</t>
  </si>
  <si>
    <t>3 -1733.791453 144.424139 2448.783807 1402.992097 -730.281177 -174.350871 -528.690875 -1000.408630 171.318964</t>
  </si>
  <si>
    <t>3 -1775.376011 84.851777 3505.770824 1646.615963 -355.392503 -553.680134 -1171.027722 -1311.540442 -70.242074</t>
  </si>
  <si>
    <t>4 -74.532011 7.333645 86.107233 88.056447 -23.489192 -11.636431 -40.705972 -50.960695 19.826070</t>
  </si>
  <si>
    <t>3 -1555.808816 154.528204 4147.692165 1283.121328 -919.845994 -685.208053 -2310.279013 -1433.436445 1319.217852</t>
  </si>
  <si>
    <t>3 -1031.099256 -21.526346 1538.833645 1256.840305 -445.400410 -22.622612 -322.200767 -748.018606 -204.817589</t>
  </si>
  <si>
    <t>3 -946.074009 -164.816947 1645.043210 909.213231 -341.604109 -93.647810 -323.527787 -363.009385 -321.589953</t>
  </si>
  <si>
    <t>4 -2559.378452 -1036.232018 2854.195789 3077.289269 -405.507947 -755.155670 635.661189 -1282.218590 -528.716083</t>
  </si>
  <si>
    <t>3 -1872.721086 -182.532564 5059.213796 1453.735613 -968.658318 -406.877968 -951.354397 -1182.097341 -948.726375</t>
  </si>
  <si>
    <t>3 -98.889930 8.314013 197.335001 117.235284 -55.044171 -3.044725 -37.404516 -93.200464 -35.301555</t>
  </si>
  <si>
    <t>3 -999.663460 120.130310 2002.158170 946.183747 -285.493466 11.024055 -668.589631 -730.439702 -395.315765</t>
  </si>
  <si>
    <t>4 -138.232275 -45.491408 71.305804 234.817672 -55.772665 -16.358595 -32.817471 -17.006154 -0.445768</t>
  </si>
  <si>
    <t>4 -338.204435 39.810796 237.146642 425.149121 -70.206860 -44.526062 -131.252251 -150.233932 32.314187</t>
  </si>
  <si>
    <t>3 -1225.103566 243.003012 1558.392320 1075.508837 -290.263409 -11.977666 -536.522393 -697.976182 -115.076837</t>
  </si>
  <si>
    <t>3 -3082.165311 -119.991595 7550.711771 2778.318625 -591.939736 -969.623070 -3417.146321 -2471.624525 323.414132</t>
  </si>
  <si>
    <t>3 -2827.150993 -165.505255 3793.128853 3148.130973 -856.233768 -64.192279 -865.051267 -1677.845094 -485.321385</t>
  </si>
  <si>
    <t>4 -7033.741883 1058.197245 7021.519416 9130.987086 -2011.224646 -1119.509200 -3232.529192 -4656.912623 843.175943</t>
  </si>
  <si>
    <t>3 -262.216729 33.540955 805.780754 541.451763 -189.060017 -164.716969 -312.394099 -419.025848 -33.360917</t>
  </si>
  <si>
    <t>3 -1711.599012 -221.585991 3769.024880 1996.787875 -772.173545 -393.805245 -716.950830 -1292.791471 -656.930304</t>
  </si>
  <si>
    <t>3 -2507.635922 -216.326597 2822.558799 1991.469398 -386.961043 -260.361426 -548.106667 -1203.059555 308.375629</t>
  </si>
  <si>
    <t>3 -47.657613 -29.143311 196.101198 137.550317 -54.049283 -5.375499 -125.380982 -63.352143 -8.693456</t>
  </si>
  <si>
    <t>3 -2712.424032 270.937245 4143.745082 3855.657287 -1273.038544 -470.663064 -958.423782 -1784.667913 -1071.151099</t>
  </si>
  <si>
    <t>3 -4404.094951 -574.907131 10669.160171 2213.883193 869.726914 -1291.045304 -3614.823421 -1706.635247 -2161.339042</t>
  </si>
  <si>
    <t>3 -537.928815 -242.573817 949.027013 700.849342 47.218821 -39.597805 -346.127140 -474.608154 -56.264306</t>
  </si>
  <si>
    <t>4 -183.587762 47.664413 174.982269 210.703968 -65.015380 -7.896570 -30.662252 -99.919869 -46.270016</t>
  </si>
  <si>
    <t>4 -705.101960 43.045721 1059.256844 1305.341121 -418.565140 -147.768682 -668.660995 -508.666181 41.109672</t>
  </si>
  <si>
    <t>3 -268.533994 -59.482151 504.981025 288.339548 -138.920481 31.311366 -307.215112 -67.398009 16.914000</t>
  </si>
  <si>
    <t>3 -716.891815 -10.573779 1109.823206 1063.929995 -339.499937 -39.488257 -469.456664 -487.721110 -110.130628</t>
  </si>
  <si>
    <t>3 -897.612889 54.227620 1463.416106 613.694210 -335.379204 -104.426487 4.174309 -406.283507 -391.820017</t>
  </si>
  <si>
    <t>3 -982.718223 63.988396 1630.939634 848.510530 -413.499436 -123.953678 -314.030630 -454.355933 -254.895873</t>
  </si>
  <si>
    <t>4 -428.950448 -35.774152 642.136684 670.032948 -193.157663 -33.181727 -291.239304 -294.939078 -34.933210</t>
  </si>
  <si>
    <t>3 -584.125061 66.834362 1567.913130 583.028755 -240.541814 -203.251151 -301.885679 -542.565728 -345.412837</t>
  </si>
  <si>
    <t>3 -33684.008146 6194.830731 61156.536095 37045.775692 -12144.303488 -1669.493652 -17885.605362 -26944.893141 -12069.048652</t>
  </si>
  <si>
    <t>3 -2225.556824 -470.246243 2751.683767 2396.338570 615.771565 -885.409671 -496.736870 -1128.675932 -557.227143</t>
  </si>
  <si>
    <t>4 -549.468584 90.779559 816.205551 901.890583 -309.432481 -179.007863 -127.593216 -492.308263 -151.071077</t>
  </si>
  <si>
    <t>3 -115.448680 3.250566 337.093375 211.023687 -111.899684 -37.666389 -87.009751 -134.562048 -64.782244</t>
  </si>
  <si>
    <t>3 -2392.835360 25.458990 4493.640470 2667.454423 -938.912672 -305.099699 -984.685594 -1672.150140 -892.895252</t>
  </si>
  <si>
    <t>3 -1281.040870 -15.187808 2877.222996 1761.995451 -734.583041 -306.067388 -729.388154 -985.453990 -587.508402</t>
  </si>
  <si>
    <t>3 -3628.360461 -882.401233 6893.249151 3260.230378 -1183.900959 -422.208540 -734.609223 -154.801473 -3147.225963</t>
  </si>
  <si>
    <t>3 -8871.056997 -1106.430961 14282.591245 7752.761550 -348.444125 -1484.941205 -2270.446757 -5110.219587 -2843.902455</t>
  </si>
  <si>
    <t>3 -486.681434 -291.913121 1170.535823 877.446457 -348.275332 108.176503 -724.188615 -158.382668 -146.729759</t>
  </si>
  <si>
    <t>3 -544.855647 -47.607330 1143.513904 789.327227 61.234724 -216.481718 -390.330409 -700.341854 -94.461663</t>
  </si>
  <si>
    <t>4 -4745.494456 -636.570103 6045.922712 7501.155725 -359.032444 -1595.820737 -4954.841167 -1908.398091 652.989946</t>
  </si>
  <si>
    <t>3 -1245.144037 153.699329 1444.714112 1001.630297 -122.015071 122.338065 -204.819911 -938.516931 -211.895855</t>
  </si>
  <si>
    <t>3 -2104.751576 266.461140 2843.689572 2551.767548 -968.394147 -161.637605 -663.126499 -1453.511528 -310.509673</t>
  </si>
  <si>
    <t>3 -1581.298541 0.688897 3828.377495 989.945109 -279.014538 -791.015478 -799.529313 -1098.437659 -269.741515</t>
  </si>
  <si>
    <t>3 -82.795666 -5.055163 121.518301 52.194227 19.084114 -45.115406 -80.288745 -46.439666 66.896610</t>
  </si>
  <si>
    <t>3 -46.016971 -16.315694 70.345806 47.180194 -19.351012 -17.503569 -14.387782 -24.997554 21.045373</t>
  </si>
  <si>
    <t>3 -88.154123 -19.988555 102.329226 42.510036 0.723747 5.812930 2.903378 -46.879145 0.740980</t>
  </si>
  <si>
    <t>3 -299.746173 -10.804846 506.514975 108.444629 108.339595 -33.871769 -256.978190 -155.297625 33.395229</t>
  </si>
  <si>
    <t>3 -1079.153697 160.970380 2207.882689 1217.283248 -577.532272 -213.640589 -480.204127 -877.436279 -358.182085</t>
  </si>
  <si>
    <t>3 -449.863823 -44.923865 545.836084 159.751086 -173.413846 69.739923 -38.353367 14.120512 -82.897445</t>
  </si>
  <si>
    <t>4 -590.997297 -23.632197 628.331804 835.492350 -73.073673 -180.600991 -318.788600 -293.048386 16.307819</t>
  </si>
  <si>
    <t>3 -190.532413 27.509106 382.523102 184.969946 -69.848950 -47.022862 -147.309746 -118.559580 -21.730593</t>
  </si>
  <si>
    <t>3 -446.529262 60.193388 514.739899 462.206664 -98.936097 -77.127348 -23.128756 -292.434203 -98.988208</t>
  </si>
  <si>
    <t>3 -526.754457 -20.331533 1166.539872 172.277146 -173.389124 -155.128174 -185.885605 -517.843059 240.507784</t>
  </si>
  <si>
    <t>3 -753.554689 145.634452 1180.749926 381.835737 -25.947107 -123.870228 -148.186029 -387.191317 -269.479207</t>
  </si>
  <si>
    <t>3 -294.167302 -7.265961 636.419655 471.682920 -2.667179 31.373550 -332.826135 -434.621175 -67.939271</t>
  </si>
  <si>
    <t>3 -4160.729601 837.004205 7605.016014 5253.974561 -2133.545148 -1235.969633 -1243.022284 -4042.809008 -879.982417</t>
  </si>
  <si>
    <t>3 -938.348698 -22.258682 1241.892575 657.709482 -63.945321 -153.760443 -236.970837 -580.003606 95.664810</t>
  </si>
  <si>
    <t>3 -111.317700 -0.211508 230.322403 205.136432 -74.019088 -23.473641 -116.048829 -90.658502 -19.731425</t>
  </si>
  <si>
    <t>4 -15.241985 -9.020806 40.702605 61.104164 -9.879205 -23.971636 -27.826092 -23.482550 7.615078</t>
  </si>
  <si>
    <t>3 -2322.710104 -618.178435 4880.117058 3664.214525 -1053.047673 71.448798 -3064.561356 -1514.236530 -43.101071</t>
  </si>
  <si>
    <t>3 -1390.197372 179.202958 2494.203432 1346.990267 -811.812502 9.744725 -574.048776 -838.660740 -415.433120</t>
  </si>
  <si>
    <t>3 -1046.475862 88.624291 3454.833887 1588.604342 -894.407682 -646.180902 -716.168244 -1327.631811 -501.204214</t>
  </si>
  <si>
    <t>4 -1740.486881 233.881023 1908.066160 1976.359270 -468.477186 -82.907235 -386.363867 -1125.180612 -314.909356</t>
  </si>
  <si>
    <t>3 -4517.068468 3.687313 9826.593042 2871.953875 -1440.200387 -1521.869440 660.987665 -4104.433529 -1779.698400</t>
  </si>
  <si>
    <t>3 -216.895150 -81.842331 532.747896 16.692257 -75.255520 -1.559934 32.330462 -120.993416 -85.228075</t>
  </si>
  <si>
    <t>3 -444.746904 -14.730610 683.710872 370.030033 -136.523549 -44.791950 -118.614283 -229.302620 -65.039124</t>
  </si>
  <si>
    <t>3 -31.386510 -23.120842 83.595570 81.217222 2.389936 -56.910574 -19.789907 -83.784553 47.788447</t>
  </si>
  <si>
    <t>3 -33.106814 -6.802897 164.830397 38.481321 -48.422087 -21.045624 -42.346709 -52.200338 0.612177</t>
  </si>
  <si>
    <t>3 -618.442840 75.235163 1351.866402 410.048214 -106.915436 -178.782447 -176.116405 -515.148996 -241.752106</t>
  </si>
  <si>
    <t>3 -296.632678 -86.679326 494.246074 181.010541 -4.483480 -14.237268 -142.034291 -81.386607 -49.806507</t>
  </si>
  <si>
    <t>3 -1097.167442 13.767506 2054.598425 1322.243540 -454.101121 -151.929503 -408.969821 -846.461664 -431.989474</t>
  </si>
  <si>
    <t>3 -161.813005 0.429152 292.117196 128.405256 -29.384062 -53.642833 -37.948842 -135.203728 -2.962578</t>
  </si>
  <si>
    <t>4 -741.531090 132.884670 951.765740 1046.788135 -152.326480 13.432862 -602.118404 -422.164225 -226.744886</t>
  </si>
  <si>
    <t>4 -2124.833683 -329.416966 2971.270160 3596.227457 -1294.165034 -368.321974 -153.067196 -1902.171698 -395.550419</t>
  </si>
  <si>
    <t>3 -4969.093496 -42.174919 8668.491499 4835.909014 -2046.757820 -1779.827648 2312.526977 -3820.770189 -3158.356192</t>
  </si>
  <si>
    <t>3 -115.208036 22.001340 188.620917 80.911288 -51.134873 -1.712524 -5.468641 -71.941466 -46.068935</t>
  </si>
  <si>
    <t>3 -148.241954 -20.904587 322.310344 212.915933 -76.838891 -9.956766 -64.068442 -111.084472 -104.132228</t>
  </si>
  <si>
    <t>3 -51.443969 -11.098843 170.172128 120.335914 -43.998535 -31.227659 -80.293955 -66.934663 -5.512633</t>
  </si>
  <si>
    <t>4 -1576.788483 17.099234 2426.877200 2554.873719 -487.038657 -139.895385 -1019.412925 -834.403150 -941.326054</t>
  </si>
  <si>
    <t>3 -16.200961 -9.606053 50.391070 21.735836 0.477931 -9.275869 -40.221392 -17.938682 20.637470</t>
  </si>
  <si>
    <t>3 -6544.847556 1289.215848 8508.765067 4964.822274 -2500.570221 224.295138 -957.093710 -2742.514702 -2242.115159</t>
  </si>
  <si>
    <t>3 -11.404732 -5.668650 55.186873 38.015696 0.134342 1.146847 -29.845556 -31.151947 -16.413440</t>
  </si>
  <si>
    <t>4 -1496.049719 -85.456958 1890.413970 2267.229001 -591.176225 20.470043 -1150.942539 -897.367922 42.858455</t>
  </si>
  <si>
    <t>3 -126.648948 17.297807 156.422885 53.918415 -34.346093 -16.518866 -61.454664 -85.797364 97.125960</t>
  </si>
  <si>
    <t>3 -986.184768 38.756175 2172.586422 1008.423770 -285.827567 -80.078633 -487.461801 -747.267663 -632.955793</t>
  </si>
  <si>
    <t>3 -50.226994 -45.159583 170.338826 3.317483 0.419551 -53.521706 -37.120477 -65.940948 77.892542</t>
  </si>
  <si>
    <t>4 -110.858608 4.101748 136.982457 188.840920 -53.011765 -11.450406 -47.885315 -64.416416 -42.303287</t>
  </si>
  <si>
    <t>3 -136.641003 18.777987 257.743971 147.446178 -56.423807 -12.534325 -100.442437 -101.263903 -16.664023</t>
  </si>
  <si>
    <t>4 -119.257257 -35.986383 101.658524 110.613128 -2.509535 -37.531459 -66.293918 0.859078 48.445425</t>
  </si>
  <si>
    <t>3 -354.224993 -43.199632 461.173519 413.233600 -56.530706 -118.672958 -93.176629 -210.236435 1.631151</t>
  </si>
  <si>
    <t>3 -468.440263 -50.709049 613.490298 512.084863 -113.146743 -13.157732 -211.698431 -224.332063 -44.095941</t>
  </si>
  <si>
    <t>3 -1126.513136 126.947499 1213.546739 1036.789182 -229.909585 -59.133359 -251.437521 -573.982360 -136.324662</t>
  </si>
  <si>
    <t>3 -61.161326 -4.242858 95.225205 87.630214 -30.458702 -19.780286 -19.581069 -65.551646 17.918908</t>
  </si>
  <si>
    <t>4 -568.481047 56.680990 520.720942 944.364153 -256.239709 -23.282341 -389.167047 -191.287510 -93.311126</t>
  </si>
  <si>
    <t>3 -2340.006736 428.251547 6706.562538 2952.153261 -1520.138359 -939.075540 -2576.088849 -2182.029530 -529.657514</t>
  </si>
  <si>
    <t>4 -907.197033 -54.227875 1341.477522 1412.343828 -384.794170 -60.931541 -695.526275 -652.650513 1.496949</t>
  </si>
  <si>
    <t>3 -342.838200 36.972643 626.109509 225.646096 -146.220876 -32.809868 -124.999603 -170.511210 -71.351168</t>
  </si>
  <si>
    <t>3 -1181.445462 193.863889 1732.911596 1182.078224 -564.699399 -79.477896 -452.681952 -486.874902 -343.682684</t>
  </si>
  <si>
    <t>3 -713.420859 30.377239 2057.441107 777.293505 -543.073751 -187.245214 -273.497221 -767.183110 -380.698652</t>
  </si>
  <si>
    <t>3 -40.791834 -68.669225 191.526591 147.152906 -73.953598 -1.797036 -14.044034 -94.740722 -44.684356</t>
  </si>
  <si>
    <t>4 -768.618726 -329.124535 989.376748 1240.301717 -120.722189 -273.385068 197.320193 -723.383828 -211.786308</t>
  </si>
  <si>
    <t>3 -198.471432 27.944690 199.903248 89.271166 68.995740 40.893329 -21.638295 -117.879258 -89.019941</t>
  </si>
  <si>
    <t>3 -3720.306128 1035.769333 5424.224956 2805.589993 -1007.916845 -642.284907 -2650.611339 -1954.625775 710.107705</t>
  </si>
  <si>
    <t>3 -233.950862 -30.854433 357.899482 271.121470 -141.130002 16.116582 -90.099791 -106.799652 -42.303997</t>
  </si>
  <si>
    <t>3 -32.733262 -8.135527 99.780499 20.004681 -3.947679 -31.412989 -17.993843 -42.064312 16.500932</t>
  </si>
  <si>
    <t>3 -37.809524 -8.242230 126.302859 -2.658107 -21.223247 -1.886865 -9.731687 -35.836764 -8.915152</t>
  </si>
  <si>
    <t>3 -10284.660801 -1164.392425 13152.989729 11683.897227 -4814.679931 -3170.305686 2403.480014 -9434.373798 1627.837396</t>
  </si>
  <si>
    <t>3 -6461.835430 -1926.062254 10363.759112 4457.401102 -1687.885825 -677.877024 983.840314 -2105.236589 -2946.166828</t>
  </si>
  <si>
    <t>3 -612.417149 95.616918 929.611302 630.965492 -202.634711 -107.831270 -110.785261 -383.531573 -238.998205</t>
  </si>
  <si>
    <t>3 -454.648534 8.994663 1090.004478 652.860115 -295.495850 -107.166357 -319.761347 -377.736281 -197.055043</t>
  </si>
  <si>
    <t>3 -7817.354404 -2295.244255 13023.874186 6598.438813 -2718.325045 -1120.801758 110.184996 -2745.614622 -3035.228610</t>
  </si>
  <si>
    <t>3 -100.479035 -0.561506 167.363393 79.827424 -37.418882 1.114373 -23.218587 -74.994472 -11.633990</t>
  </si>
  <si>
    <t>3 -684.243417 -193.881252 1295.715579 878.267078 -225.574676 -61.173910 -232.930146 -246.902874 -529.280159</t>
  </si>
  <si>
    <t>3 -109.680148 6.885169 202.474057 192.791723 -72.111810 -8.776947 -35.737163 -119.638209 -56.208057</t>
  </si>
  <si>
    <t>3 -490.239700 7.618542 803.032132 55.363374 -85.926263 -39.504957 -39.191650 -198.856020 -12.300934</t>
  </si>
  <si>
    <t>4 -70.197419 -11.331122 128.864254 150.047704 -44.415911 -6.172539 -81.187642 -42.688207 -22.920288</t>
  </si>
  <si>
    <t>3 -674.288832 -454.597085 865.069664 373.902425 139.328600 -84.965548 573.423106 -276.225563 -461.655793</t>
  </si>
  <si>
    <t>4 -3710.675464 -803.318001 4768.649143 5755.419683 143.020195 -2602.169200 -617.336455 -2838.953244 -94.726624</t>
  </si>
  <si>
    <t>3 -236.238232 15.882914 316.765205 314.464630 -56.396695 67.276776 -48.327605 -185.010775 -188.418843</t>
  </si>
  <si>
    <t>3 -4763.337732 1091.280694 6622.240663 2455.469975 -464.343219 -517.863384 -2148.113678 -1956.013002 -319.387130</t>
  </si>
  <si>
    <t>3 -57.403403 -12.490336 93.846143 44.874188 -4.132134 2.449969 -45.438821 -35.780060 14.073109</t>
  </si>
  <si>
    <t>3 -323.090578 -164.002507 965.128960 291.202479 -134.842440 20.516419 -60.929885 -190.213995 -403.770336</t>
  </si>
  <si>
    <t>3 -634.876912 -59.377416 1533.964898 45.763902 -301.620493 -96.474227 -230.744320 -82.650009 -173.991502</t>
  </si>
  <si>
    <t>3 -31.456417 -6.018917 87.595039 51.860433 -11.262090 -0.198363 -59.339978 -59.073520 27.892939</t>
  </si>
  <si>
    <t>3 -186.871673 -7.764741 504.971095 278.795591 -155.218479 -25.162607 -144.098596 -165.326317 -99.326395</t>
  </si>
  <si>
    <t>3 -1741.756099 -29.226394 4028.957617 1381.147976 -571.472298 681.939338 -0.576970 -1869.601013 -1879.461270</t>
  </si>
  <si>
    <t>3 -245.848689 4.570180 538.993576 178.248530 -111.857672 -35.423721 -60.717727 -199.820297 -68.146924</t>
  </si>
  <si>
    <t>3 -84.111410 -21.802419 196.997628 134.453081 -26.778627 -26.630174 -60.138933 -79.402143 -32.588547</t>
  </si>
  <si>
    <t>3 2.240770 -31.140915 101.249700 -44.264467 87.056435 -51.897846 -132.213837 -21.087954 90.056508</t>
  </si>
  <si>
    <t>3 -22.459713 -16.638415 57.216498 15.434714 -3.891405 -9.536012 -9.138868 -21.964333 10.976808</t>
  </si>
  <si>
    <t>3 -748.999216 84.681776 1140.494912 693.124974 -240.316638 68.655242 -561.936305 -389.120044 -46.592788</t>
  </si>
  <si>
    <t>9 -1091.465451 205.986398 309.629552 688.802503 -141.511326 -206.825496 -394.596056 -500.015070 1129.983190</t>
  </si>
  <si>
    <t>3 -1537.949374 -228.977808 3919.630763 2033.673300 -807.708355 -360.375852 -954.580173 -1176.603139 -887.143890</t>
  </si>
  <si>
    <t>3 -76.378772 3.422380 158.246825 34.313947 -17.885845 -16.624586 0.700996 -58.403428 -27.392416</t>
  </si>
  <si>
    <t>3 -101.225446 -43.390038 122.966316 46.707877 30.158842 -0.567987 -15.097127 -61.251737 21.697169</t>
  </si>
  <si>
    <t>3 -45.162199 -12.770740 66.869287 62.805117 -4.864681 3.547511 -35.913038 -35.496674 0.984531</t>
  </si>
  <si>
    <t>3 -404.946185 43.433481 657.431133 327.019636 238.883166 -121.607552 -778.099173 -103.382489 141.258236</t>
  </si>
  <si>
    <t>3 -266.616328 -10.449411 393.823899 362.899084 -91.274335 -53.397020 -185.622359 -175.377643 26.009459</t>
  </si>
  <si>
    <t>4 -908.333526 157.544524 1245.272749 1268.080226 -401.948686 -104.458185 -608.706832 -572.705262 -74.760196</t>
  </si>
  <si>
    <t>4 -1574.183462 253.467327 1170.339636 1987.181609 102.336912 -105.181190 -695.630901 -849.613471 -288.736052</t>
  </si>
  <si>
    <t>3 -909.090538 81.716153 1738.419226 834.743428 -432.003892 -60.521318 -226.758143 -608.412014 -418.100543</t>
  </si>
  <si>
    <t>3 -85.427046 5.769668 176.385926 129.270121 -55.222538 -28.140744 -4.926694 -112.794857 -24.915265</t>
  </si>
  <si>
    <t>3 -2972.754953 442.157295 3086.400154 2207.145536 -560.842873 -25.155594 -287.979935 -1514.594044 -374.416745</t>
  </si>
  <si>
    <t>3 -89.143874 11.453361 76.576275 62.543162 43.507532 -16.027531 -0.852633 -53.537916 -34.519591</t>
  </si>
  <si>
    <t>3 -240.139653 35.487611 449.150036 378.121796 -119.416730 -77.543078 -184.218430 -171.877639 -69.564573</t>
  </si>
  <si>
    <t>3 -69.276731 -15.715022 130.180751 81.933455 -39.106425 -7.810286 -45.658189 -29.217905 -5.330466</t>
  </si>
  <si>
    <t>3 -126.043457 -29.438545 173.593154 43.114713 9.811789 10.845439 34.415299 -61.673442 -54.626972</t>
  </si>
  <si>
    <t>3 -52.393913 1.090274 165.487397 15.618463 -8.513870 -21.756885 -37.432180 -46.899413 -15.200467</t>
  </si>
  <si>
    <t>3 -886.410093 116.376210 1315.528394 478.996751 -306.002735 33.037077 91.845735 -559.163616 -284.217278</t>
  </si>
  <si>
    <t>3 -148.182439 -20.532640 407.864834 227.728896 -59.562210 -93.918338 -80.090595 -176.106659 -57.202916</t>
  </si>
  <si>
    <t>4 -422.774028 -27.935312 662.477108 667.241763 -206.078487 -40.513125 -232.073404 -320.101893 -80.246892</t>
  </si>
  <si>
    <t>3 -99.365478 0.544438 193.908603 71.009639 -28.001517 -25.371856 3.126960 -59.118621 -56.733395</t>
  </si>
  <si>
    <t>3 -1066.425821 -146.559599 1287.740667 803.352305 -183.083224 -16.891115 -160.221880 -334.111475 -183.813044</t>
  </si>
  <si>
    <t>3 -899.892569 -63.054731 2572.589356 1344.917085 -608.675021 -236.045573 -841.475291 -856.294909 -412.084891</t>
  </si>
  <si>
    <t>3 -1197.695548 -165.270149 1845.937160 1818.008029 -528.514604 -41.937572 -939.789051 -590.918865 -199.832581</t>
  </si>
  <si>
    <t>3 -69.390274 -11.720925 128.938940 109.337109 -28.062730 -0.915374 -58.571467 -61.771429 -7.844984</t>
  </si>
  <si>
    <t>3 -57.879568 4.034286 96.818483 48.566436 -4.811646 -14.861202 -19.847909 -52.771399 0.751209</t>
  </si>
  <si>
    <t>3 -2385.519142 -818.212800 2901.455770 2743.224184 94.534686 590.865754 -877.502763 -1348.479497 -900.404205</t>
  </si>
  <si>
    <t>3 -43.123630 -5.767583 100.868140 24.322793 -24.067907 1.771050 -26.459458 -21.262580 -6.280987</t>
  </si>
  <si>
    <t>3 -71.507601 -10.652232 67.698552 23.764112 15.299077 -3.836305 13.682717 -35.411890 0.962512</t>
  </si>
  <si>
    <t>4 -159.461623 -41.455404 142.830582 353.031096 -48.652658 -14.330709 28.025057 -159.235185 -100.753127</t>
  </si>
  <si>
    <t>3 -475.808561 -71.429941 778.655579 666.649628 -95.226597 -79.109063 -273.672954 -290.401461 -159.663828</t>
  </si>
  <si>
    <t>3 -137.789328 -39.155647 297.010353 5.899494 -19.642026 -21.722536 -17.362189 -33.756602 -33.482995</t>
  </si>
  <si>
    <t>3 -466.178653 -27.014652 617.668113 210.080813 178.690250 -109.249302 -347.802584 -186.727057 130.522301</t>
  </si>
  <si>
    <t>3 -2088.579569 136.813735 3561.640909 897.871153 -554.950699 -20.003929 -564.096178 -722.901929 -645.814293</t>
  </si>
  <si>
    <t>3 -138.519253 23.251800 174.173811 128.657789 -32.219279 -7.120641 -79.509456 -72.827575 4.110716</t>
  </si>
  <si>
    <t>4 -2880.250903 577.672352 3825.052767 4078.821939 -1001.433555 -323.842905 -1894.350507 -2111.134407 -270.580955</t>
  </si>
  <si>
    <t>3 -426.065835 0.282347 1006.378853 500.812746 -73.932688 -82.660439 -350.562199 -447.990204 -126.267961</t>
  </si>
  <si>
    <t>3 -1055.749908 92.188634 2408.479817 124.301708 -99.646173 -276.756086 -902.856514 -535.418387 245.441007</t>
  </si>
  <si>
    <t>3 -189.036194 -12.067269 303.698226 180.769591 -35.468725 32.491217 -120.496437 -88.640112 -71.251235</t>
  </si>
  <si>
    <t>3 -369.078446 -35.173164 845.439505 397.521700 -283.670105 -83.768501 -332.516686 -180.983623 42.224928</t>
  </si>
  <si>
    <t>4 -1470.643111 245.088780 1532.737693 1971.420936 -645.322011 -37.884300 -581.515876 -740.887844 -273.004088</t>
  </si>
  <si>
    <t>4 -265.130705 -2.796730 289.271942 365.715355 -113.042699 -0.978898 -54.914411 -169.035314 -49.091077</t>
  </si>
  <si>
    <t>3 -53.749045 -19.460839 118.809648 80.174253 -32.230069 -4.907270 -67.498880 -22.597509 1.458803</t>
  </si>
  <si>
    <t>4 -19923.688166 -2562.982123 22608.255721 32981.519352 -5994.617751 -2645.603160 -5832.922373 -15289.550371 -3340.782057</t>
  </si>
  <si>
    <t>3 -2410.338414 68.205545 5190.926295 3156.550875 -1297.071262 -761.685771 -212.776106 -2067.248148 -1666.577316</t>
  </si>
  <si>
    <t>4 -481.860871 -14.124080 406.611224 530.938176 -97.198029 -10.654077 8.222114 -214.840723 -127.099993</t>
  </si>
  <si>
    <t>3 -2140.575859 630.255897 3741.662316 734.610180 -740.549804 -139.026930 -591.871408 -1130.681891 -363.847691</t>
  </si>
  <si>
    <t>4 -17991.671712 2040.358804 18309.138258 26763.918388 -6266.642883 -2398.643314 -8548.570254 -10038.471802 -1869.637442</t>
  </si>
  <si>
    <t>4 -59.176139 16.570455 57.484755 84.911311 -33.028516 -3.537401 -3.668536 -70.282452 10.725924</t>
  </si>
  <si>
    <t>4 -70.775755 18.257886 71.697393 76.267426 -33.755774 -0.091182 -4.817453 -66.125448 9.342297</t>
  </si>
  <si>
    <t>3 -67.592152 -9.967515 191.557775 87.744692 -35.316603 -22.781514 -80.642799 -88.988336 25.983632</t>
  </si>
  <si>
    <t>4 -445.002786 -3.217232 628.968804 667.012242 -239.312149 -50.677799 -133.752605 -260.348982 -163.671923</t>
  </si>
  <si>
    <t>3 -871.939196 -249.767701 2654.080749 1475.255569 -542.198288 -252.489879 -742.352680 -946.292719 -524.306019</t>
  </si>
  <si>
    <t>3 -332.646754 -181.539034 573.510752 290.778720 66.025970 -77.649866 -157.469564 -231.231782 50.215763</t>
  </si>
  <si>
    <t>3 -21063.258451 3502.085166 21675.994422 15246.646020 -3254.069078 -848.904974 -5431.678531 -8725.420921 -1101.711350</t>
  </si>
  <si>
    <t>3 -728.309780 186.383290 943.837237 624.056127 -236.425552 -87.344886 -3.674995 -660.215969 -38.316264</t>
  </si>
  <si>
    <t>3 -44.791728 -24.399397 138.883311 6.951919 2.604520 -9.016551 -50.235961 -44.312529 24.315095</t>
  </si>
  <si>
    <t>3 -675.279206 -222.123538 718.393454 541.445483 257.431790 107.903308 -271.964581 -320.576325 -135.246123</t>
  </si>
  <si>
    <t>3 -5366.855398 96.489796 7782.803796 3516.648306 -1338.331076 37.658697 -333.674856 -3158.654962 -1236.152889</t>
  </si>
  <si>
    <t>3 -175.724159 -17.567976 437.273149 241.153090 -96.451084 -64.279558 -164.724473 -157.003181 -2.678211</t>
  </si>
  <si>
    <t>3 -1370.082861 -62.061903 2433.008342 1366.152490 -746.567610 -79.108124 -496.323024 -376.443867 -668.584416</t>
  </si>
  <si>
    <t>3 -321.367939 -7.078789 822.786850 487.956590 -223.439895 -52.919598 -237.581186 -264.417857 -203.940946</t>
  </si>
  <si>
    <t>3 -980.819818 -26.868784 3178.437557 1167.617478 -867.069628 -417.661676 -374.532741 -957.949165 -721.157984</t>
  </si>
  <si>
    <t>3 -111.366459 16.851550 213.162120 113.804456 -40.189653 -28.773880 -71.798703 -97.130392 5.439471</t>
  </si>
  <si>
    <t>3 -340.207584 30.564138 669.348674 138.539068 -38.158906 -95.447710 -293.924971 -239.867691 169.147972</t>
  </si>
  <si>
    <t>3 -1568.347532 332.877298 1965.030913 1607.633848 -581.176696 68.845260 -593.260389 -837.981253 -393.632187</t>
  </si>
  <si>
    <t>4 -78.681858 -1.937084 82.928007 101.248514 -18.571885 -10.650301 -36.549719 -40.011826 2.224988</t>
  </si>
  <si>
    <t>3 -252.471531 -8.671159 346.749176 294.071175 -83.473988 22.384833 -110.654399 -134.239345 -73.697545</t>
  </si>
  <si>
    <t>4 -475.770031 85.551625 514.472751 592.442884 -231.507852 -45.351033 -96.344052 -211.079152 -132.418281</t>
  </si>
  <si>
    <t>Prediction</t>
  </si>
  <si>
    <t>CLUSTER CLASSIFICATION</t>
  </si>
  <si>
    <t>Cluster ID</t>
  </si>
  <si>
    <t>Prediction ID</t>
  </si>
  <si>
    <t>No_records</t>
  </si>
  <si>
    <t>Pre ID</t>
  </si>
  <si>
    <t>theater_danc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</si>
</sst>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0"/>
    <numFmt numFmtId="165" formatCode="0.000000"/>
    <numFmt numFmtId="166" formatCode="0.00000000"/>
    <numFmt numFmtId="167" formatCode="0.0000000000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3"/>
      <color rgb="FFFFFFFF"/>
      <name val="Arial"/>
      <family val="2"/>
    </font>
    <font>
      <sz val="11"/>
      <color rgb="FF00B05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theme="1"/>
      </patternFill>
    </fill>
    <fill>
      <patternFill patternType="solid">
        <fgColor rgb="FF00B050"/>
        <bgColor theme="1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48">
    <xf numFmtId="0" fontId="0" fillId="0" borderId="0" xfId="0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NumberFormat="1" applyBorder="1"/>
    <xf numFmtId="0" fontId="0" fillId="0" borderId="5" xfId="0" applyNumberFormat="1" applyBorder="1"/>
    <xf numFmtId="165" fontId="0" fillId="0" borderId="0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5" fontId="0" fillId="2" borderId="0" xfId="0" applyNumberFormat="1" applyFill="1" applyBorder="1"/>
    <xf numFmtId="164" fontId="0" fillId="2" borderId="0" xfId="0" applyNumberFormat="1" applyFill="1" applyBorder="1"/>
    <xf numFmtId="164" fontId="0" fillId="2" borderId="5" xfId="0" applyNumberFormat="1" applyFill="1" applyBorder="1"/>
    <xf numFmtId="165" fontId="0" fillId="0" borderId="7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1" fillId="5" borderId="0" xfId="0" applyFont="1" applyFill="1"/>
    <xf numFmtId="0" fontId="2" fillId="6" borderId="2" xfId="0" applyNumberFormat="1" applyFont="1" applyFill="1" applyBorder="1"/>
    <xf numFmtId="0" fontId="2" fillId="6" borderId="0" xfId="0" applyNumberFormat="1" applyFont="1" applyFill="1" applyBorder="1"/>
    <xf numFmtId="0" fontId="2" fillId="6" borderId="0" xfId="0" applyFont="1" applyFill="1" applyBorder="1"/>
    <xf numFmtId="0" fontId="2" fillId="6" borderId="7" xfId="0" applyFont="1" applyFill="1" applyBorder="1"/>
    <xf numFmtId="0" fontId="2" fillId="6" borderId="0" xfId="0" applyFont="1" applyFill="1"/>
    <xf numFmtId="0" fontId="1" fillId="3" borderId="4" xfId="0" applyFont="1" applyFill="1" applyBorder="1"/>
    <xf numFmtId="0" fontId="2" fillId="3" borderId="0" xfId="0" applyFont="1" applyFill="1" applyBorder="1"/>
    <xf numFmtId="165" fontId="0" fillId="3" borderId="0" xfId="0" applyNumberFormat="1" applyFill="1" applyBorder="1"/>
    <xf numFmtId="164" fontId="0" fillId="3" borderId="0" xfId="0" applyNumberFormat="1" applyFill="1" applyBorder="1"/>
    <xf numFmtId="164" fontId="0" fillId="3" borderId="5" xfId="0" applyNumberFormat="1" applyFill="1" applyBorder="1"/>
    <xf numFmtId="164" fontId="0" fillId="3" borderId="0" xfId="0" applyNumberFormat="1" applyFill="1"/>
    <xf numFmtId="0" fontId="0" fillId="3" borderId="0" xfId="0" applyFill="1"/>
    <xf numFmtId="0" fontId="1" fillId="4" borderId="0" xfId="0" applyFont="1" applyFill="1"/>
    <xf numFmtId="0" fontId="2" fillId="4" borderId="0" xfId="0" applyFont="1" applyFill="1"/>
    <xf numFmtId="165" fontId="0" fillId="4" borderId="0" xfId="0" applyNumberFormat="1" applyFill="1"/>
    <xf numFmtId="164" fontId="0" fillId="4" borderId="0" xfId="0" applyNumberFormat="1" applyFill="1"/>
    <xf numFmtId="2" fontId="1" fillId="6" borderId="2" xfId="0" applyNumberFormat="1" applyFont="1" applyFill="1" applyBorder="1"/>
    <xf numFmtId="2" fontId="0" fillId="6" borderId="0" xfId="0" applyNumberFormat="1" applyFill="1"/>
    <xf numFmtId="164" fontId="0" fillId="4" borderId="0" xfId="0" applyNumberFormat="1" applyFill="1" applyBorder="1"/>
    <xf numFmtId="4" fontId="2" fillId="6" borderId="2" xfId="0" applyNumberFormat="1" applyFont="1" applyFill="1" applyBorder="1"/>
    <xf numFmtId="4" fontId="2" fillId="6" borderId="3" xfId="0" applyNumberFormat="1" applyFont="1" applyFill="1" applyBorder="1"/>
    <xf numFmtId="4" fontId="2" fillId="6" borderId="0" xfId="0" applyNumberFormat="1" applyFont="1" applyFill="1"/>
    <xf numFmtId="164" fontId="0" fillId="3" borderId="2" xfId="0" applyNumberFormat="1" applyFill="1" applyBorder="1"/>
    <xf numFmtId="164" fontId="0" fillId="3" borderId="7" xfId="0" applyNumberFormat="1" applyFill="1" applyBorder="1"/>
    <xf numFmtId="4" fontId="1" fillId="6" borderId="1" xfId="0" applyNumberFormat="1" applyFont="1" applyFill="1" applyBorder="1" applyAlignment="1">
      <alignment horizontal="right"/>
    </xf>
    <xf numFmtId="4" fontId="0" fillId="6" borderId="0" xfId="0" applyNumberFormat="1" applyFill="1"/>
    <xf numFmtId="0" fontId="1" fillId="3" borderId="1" xfId="0" applyFont="1" applyFill="1" applyBorder="1"/>
    <xf numFmtId="0" fontId="2" fillId="3" borderId="2" xfId="0" applyFont="1" applyFill="1" applyBorder="1"/>
    <xf numFmtId="165" fontId="0" fillId="3" borderId="2" xfId="0" applyNumberFormat="1" applyFill="1" applyBorder="1"/>
    <xf numFmtId="0" fontId="1" fillId="3" borderId="6" xfId="0" applyFont="1" applyFill="1" applyBorder="1"/>
    <xf numFmtId="0" fontId="2" fillId="3" borderId="7" xfId="0" applyFont="1" applyFill="1" applyBorder="1"/>
    <xf numFmtId="165" fontId="0" fillId="3" borderId="7" xfId="0" applyNumberFormat="1" applyFill="1" applyBorder="1"/>
    <xf numFmtId="0" fontId="0" fillId="0" borderId="12" xfId="0" applyNumberFormat="1" applyBorder="1"/>
    <xf numFmtId="164" fontId="0" fillId="0" borderId="12" xfId="0" applyNumberFormat="1" applyBorder="1"/>
    <xf numFmtId="164" fontId="0" fillId="2" borderId="12" xfId="0" applyNumberFormat="1" applyFill="1" applyBorder="1"/>
    <xf numFmtId="164" fontId="0" fillId="0" borderId="13" xfId="0" applyNumberFormat="1" applyBorder="1"/>
    <xf numFmtId="2" fontId="1" fillId="4" borderId="0" xfId="0" applyNumberFormat="1" applyFont="1" applyFill="1" applyBorder="1"/>
    <xf numFmtId="2" fontId="2" fillId="4" borderId="0" xfId="0" applyNumberFormat="1" applyFont="1" applyFill="1" applyBorder="1"/>
    <xf numFmtId="2" fontId="0" fillId="4" borderId="0" xfId="0" applyNumberFormat="1" applyFill="1"/>
    <xf numFmtId="2" fontId="0" fillId="0" borderId="0" xfId="0" applyNumberFormat="1"/>
    <xf numFmtId="166" fontId="0" fillId="4" borderId="0" xfId="0" applyNumberFormat="1" applyFill="1" applyBorder="1"/>
    <xf numFmtId="0" fontId="2" fillId="6" borderId="15" xfId="0" applyFont="1" applyFill="1" applyBorder="1"/>
    <xf numFmtId="165" fontId="4" fillId="2" borderId="15" xfId="0" applyNumberFormat="1" applyFont="1" applyFill="1" applyBorder="1"/>
    <xf numFmtId="0" fontId="0" fillId="0" borderId="11" xfId="0" applyNumberFormat="1" applyBorder="1"/>
    <xf numFmtId="4" fontId="2" fillId="6" borderId="18" xfId="0" applyNumberFormat="1" applyFont="1" applyFill="1" applyBorder="1"/>
    <xf numFmtId="0" fontId="0" fillId="0" borderId="18" xfId="0" applyNumberFormat="1" applyBorder="1"/>
    <xf numFmtId="165" fontId="0" fillId="0" borderId="18" xfId="0" applyNumberFormat="1" applyBorder="1"/>
    <xf numFmtId="165" fontId="0" fillId="2" borderId="18" xfId="0" applyNumberFormat="1" applyFill="1" applyBorder="1"/>
    <xf numFmtId="165" fontId="0" fillId="3" borderId="18" xfId="0" applyNumberFormat="1" applyFill="1" applyBorder="1"/>
    <xf numFmtId="0" fontId="0" fillId="0" borderId="19" xfId="0" applyNumberFormat="1" applyBorder="1"/>
    <xf numFmtId="164" fontId="0" fillId="0" borderId="19" xfId="0" applyNumberFormat="1" applyBorder="1"/>
    <xf numFmtId="164" fontId="0" fillId="2" borderId="19" xfId="0" applyNumberFormat="1" applyFill="1" applyBorder="1"/>
    <xf numFmtId="164" fontId="0" fillId="3" borderId="19" xfId="0" applyNumberFormat="1" applyFill="1" applyBorder="1"/>
    <xf numFmtId="0" fontId="0" fillId="0" borderId="20" xfId="0" applyNumberFormat="1" applyBorder="1"/>
    <xf numFmtId="164" fontId="0" fillId="0" borderId="20" xfId="0" applyNumberFormat="1" applyBorder="1"/>
    <xf numFmtId="164" fontId="0" fillId="2" borderId="20" xfId="0" applyNumberFormat="1" applyFill="1" applyBorder="1"/>
    <xf numFmtId="164" fontId="0" fillId="3" borderId="20" xfId="0" applyNumberFormat="1" applyFill="1" applyBorder="1"/>
    <xf numFmtId="165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24" xfId="0" applyNumberFormat="1" applyBorder="1"/>
    <xf numFmtId="165" fontId="4" fillId="2" borderId="10" xfId="0" applyNumberFormat="1" applyFont="1" applyFill="1" applyBorder="1"/>
    <xf numFmtId="165" fontId="4" fillId="2" borderId="9" xfId="0" applyNumberFormat="1" applyFont="1" applyFill="1" applyBorder="1"/>
    <xf numFmtId="165" fontId="4" fillId="2" borderId="16" xfId="0" applyNumberFormat="1" applyFont="1" applyFill="1" applyBorder="1"/>
    <xf numFmtId="0" fontId="5" fillId="5" borderId="14" xfId="0" applyNumberFormat="1" applyFont="1" applyFill="1" applyBorder="1" applyAlignment="1">
      <alignment horizontal="right" vertical="top"/>
    </xf>
    <xf numFmtId="4" fontId="1" fillId="6" borderId="1" xfId="0" applyNumberFormat="1" applyFont="1" applyFill="1" applyBorder="1"/>
    <xf numFmtId="0" fontId="2" fillId="6" borderId="1" xfId="0" applyNumberFormat="1" applyFont="1" applyFill="1" applyBorder="1"/>
    <xf numFmtId="0" fontId="2" fillId="6" borderId="4" xfId="0" applyNumberFormat="1" applyFont="1" applyFill="1" applyBorder="1"/>
    <xf numFmtId="0" fontId="2" fillId="6" borderId="4" xfId="0" applyFont="1" applyFill="1" applyBorder="1"/>
    <xf numFmtId="0" fontId="2" fillId="6" borderId="6" xfId="0" applyFont="1" applyFill="1" applyBorder="1"/>
    <xf numFmtId="1" fontId="2" fillId="6" borderId="17" xfId="0" applyNumberFormat="1" applyFont="1" applyFill="1" applyBorder="1"/>
    <xf numFmtId="1" fontId="2" fillId="6" borderId="19" xfId="0" applyNumberFormat="1" applyFont="1" applyFill="1" applyBorder="1"/>
    <xf numFmtId="2" fontId="5" fillId="6" borderId="1" xfId="0" applyNumberFormat="1" applyFont="1" applyFill="1" applyBorder="1" applyAlignment="1">
      <alignment horizontal="right"/>
    </xf>
    <xf numFmtId="0" fontId="1" fillId="0" borderId="0" xfId="0" applyFont="1" applyFill="1"/>
    <xf numFmtId="164" fontId="0" fillId="7" borderId="20" xfId="0" applyNumberFormat="1" applyFill="1" applyBorder="1"/>
    <xf numFmtId="0" fontId="0" fillId="7" borderId="20" xfId="0" applyNumberFormat="1" applyFill="1" applyBorder="1"/>
    <xf numFmtId="164" fontId="0" fillId="7" borderId="24" xfId="0" applyNumberFormat="1" applyFill="1" applyBorder="1"/>
    <xf numFmtId="165" fontId="4" fillId="7" borderId="16" xfId="0" applyNumberFormat="1" applyFont="1" applyFill="1" applyBorder="1"/>
    <xf numFmtId="164" fontId="0" fillId="0" borderId="0" xfId="0" applyNumberFormat="1" applyFill="1" applyBorder="1"/>
    <xf numFmtId="164" fontId="0" fillId="4" borderId="25" xfId="0" applyNumberFormat="1" applyFill="1" applyBorder="1"/>
    <xf numFmtId="164" fontId="6" fillId="4" borderId="25" xfId="0" applyNumberFormat="1" applyFont="1" applyFill="1" applyBorder="1"/>
    <xf numFmtId="0" fontId="1" fillId="5" borderId="25" xfId="0" applyNumberFormat="1" applyFont="1" applyFill="1" applyBorder="1" applyAlignment="1">
      <alignment vertical="top"/>
    </xf>
    <xf numFmtId="164" fontId="2" fillId="5" borderId="25" xfId="0" applyNumberFormat="1" applyFont="1" applyFill="1" applyBorder="1"/>
    <xf numFmtId="4" fontId="0" fillId="8" borderId="0" xfId="0" applyNumberFormat="1" applyFill="1"/>
    <xf numFmtId="0" fontId="0" fillId="8" borderId="0" xfId="0" applyNumberFormat="1" applyFill="1"/>
    <xf numFmtId="164" fontId="0" fillId="8" borderId="0" xfId="0" applyNumberFormat="1" applyFill="1"/>
    <xf numFmtId="164" fontId="2" fillId="5" borderId="25" xfId="0" applyNumberFormat="1" applyFont="1" applyFill="1" applyBorder="1" applyAlignment="1">
      <alignment wrapText="1"/>
    </xf>
    <xf numFmtId="164" fontId="0" fillId="4" borderId="25" xfId="0" applyNumberFormat="1" applyFont="1" applyFill="1" applyBorder="1"/>
    <xf numFmtId="164" fontId="0" fillId="9" borderId="25" xfId="0" applyNumberFormat="1" applyFont="1" applyFill="1" applyBorder="1"/>
    <xf numFmtId="164" fontId="0" fillId="2" borderId="25" xfId="0" applyNumberFormat="1" applyFont="1" applyFill="1" applyBorder="1"/>
    <xf numFmtId="10" fontId="0" fillId="4" borderId="0" xfId="0" applyNumberFormat="1" applyFill="1"/>
    <xf numFmtId="164" fontId="0" fillId="0" borderId="0" xfId="0" applyNumberFormat="1" applyAlignment="1">
      <alignment wrapText="1"/>
    </xf>
    <xf numFmtId="164" fontId="1" fillId="9" borderId="0" xfId="0" applyNumberFormat="1" applyFont="1" applyFill="1" applyAlignment="1">
      <alignment wrapText="1"/>
    </xf>
    <xf numFmtId="1" fontId="2" fillId="6" borderId="0" xfId="0" applyNumberFormat="1" applyFont="1" applyFill="1" applyBorder="1"/>
    <xf numFmtId="165" fontId="4" fillId="2" borderId="0" xfId="0" applyNumberFormat="1" applyFont="1" applyFill="1" applyBorder="1"/>
    <xf numFmtId="164" fontId="2" fillId="5" borderId="0" xfId="0" applyNumberFormat="1" applyFont="1" applyFill="1" applyBorder="1" applyAlignment="1">
      <alignment wrapText="1"/>
    </xf>
    <xf numFmtId="164" fontId="6" fillId="4" borderId="0" xfId="0" applyNumberFormat="1" applyFont="1" applyFill="1" applyBorder="1"/>
    <xf numFmtId="164" fontId="0" fillId="4" borderId="0" xfId="0" applyNumberFormat="1" applyFont="1" applyFill="1" applyBorder="1"/>
    <xf numFmtId="164" fontId="9" fillId="2" borderId="25" xfId="0" applyNumberFormat="1" applyFont="1" applyFill="1" applyBorder="1"/>
    <xf numFmtId="164" fontId="0" fillId="10" borderId="25" xfId="0" applyNumberFormat="1" applyFont="1" applyFill="1" applyBorder="1"/>
    <xf numFmtId="164" fontId="0" fillId="0" borderId="25" xfId="0" applyNumberFormat="1" applyBorder="1"/>
    <xf numFmtId="164" fontId="0" fillId="11" borderId="25" xfId="0" applyNumberFormat="1" applyFill="1" applyBorder="1"/>
    <xf numFmtId="164" fontId="0" fillId="12" borderId="25" xfId="0" applyNumberFormat="1" applyFill="1" applyBorder="1"/>
    <xf numFmtId="164" fontId="0" fillId="5" borderId="25" xfId="0" applyNumberFormat="1" applyFill="1" applyBorder="1"/>
    <xf numFmtId="37" fontId="0" fillId="0" borderId="0" xfId="1" applyNumberFormat="1" applyFont="1"/>
    <xf numFmtId="0" fontId="6" fillId="0" borderId="0" xfId="0" applyFont="1"/>
    <xf numFmtId="0" fontId="0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5" borderId="9" xfId="0" applyFont="1" applyFill="1" applyBorder="1"/>
    <xf numFmtId="0" fontId="1" fillId="5" borderId="14" xfId="0" applyFont="1" applyFill="1" applyBorder="1"/>
    <xf numFmtId="0" fontId="1" fillId="5" borderId="16" xfId="0" applyFont="1" applyFill="1" applyBorder="1"/>
    <xf numFmtId="0" fontId="0" fillId="11" borderId="1" xfId="0" applyFont="1" applyFill="1" applyBorder="1"/>
    <xf numFmtId="0" fontId="0" fillId="11" borderId="4" xfId="0" applyFont="1" applyFill="1" applyBorder="1"/>
    <xf numFmtId="0" fontId="0" fillId="11" borderId="6" xfId="0" applyFont="1" applyFill="1" applyBorder="1"/>
    <xf numFmtId="0" fontId="0" fillId="13" borderId="1" xfId="0" applyFill="1" applyBorder="1"/>
    <xf numFmtId="0" fontId="0" fillId="13" borderId="4" xfId="0" applyFill="1" applyBorder="1"/>
    <xf numFmtId="0" fontId="0" fillId="13" borderId="6" xfId="0" applyFill="1" applyBorder="1"/>
    <xf numFmtId="0" fontId="1" fillId="5" borderId="34" xfId="0" applyFont="1" applyFill="1" applyBorder="1" applyAlignment="1">
      <alignment horizontal="right"/>
    </xf>
    <xf numFmtId="0" fontId="1" fillId="5" borderId="20" xfId="0" applyFont="1" applyFill="1" applyBorder="1" applyAlignment="1">
      <alignment horizontal="right"/>
    </xf>
    <xf numFmtId="0" fontId="1" fillId="5" borderId="33" xfId="0" applyFont="1" applyFill="1" applyBorder="1" applyAlignment="1">
      <alignment horizontal="right"/>
    </xf>
    <xf numFmtId="0" fontId="1" fillId="5" borderId="17" xfId="0" applyFont="1" applyFill="1" applyBorder="1" applyAlignment="1">
      <alignment horizontal="right"/>
    </xf>
    <xf numFmtId="167" fontId="0" fillId="11" borderId="19" xfId="0" applyNumberFormat="1" applyFont="1" applyFill="1" applyBorder="1"/>
    <xf numFmtId="167" fontId="0" fillId="11" borderId="20" xfId="0" applyNumberFormat="1" applyFont="1" applyFill="1" applyBorder="1"/>
    <xf numFmtId="167" fontId="0" fillId="11" borderId="29" xfId="0" applyNumberFormat="1" applyFont="1" applyFill="1" applyBorder="1"/>
    <xf numFmtId="167" fontId="0" fillId="11" borderId="26" xfId="0" applyNumberFormat="1" applyFont="1" applyFill="1" applyBorder="1"/>
    <xf numFmtId="167" fontId="0" fillId="11" borderId="33" xfId="0" applyNumberFormat="1" applyFont="1" applyFill="1" applyBorder="1"/>
    <xf numFmtId="167" fontId="0" fillId="11" borderId="30" xfId="0" applyNumberFormat="1" applyFont="1" applyFill="1" applyBorder="1"/>
    <xf numFmtId="167" fontId="0" fillId="13" borderId="27" xfId="0" applyNumberFormat="1" applyFill="1" applyBorder="1"/>
    <xf numFmtId="167" fontId="0" fillId="13" borderId="34" xfId="0" applyNumberFormat="1" applyFill="1" applyBorder="1"/>
    <xf numFmtId="167" fontId="0" fillId="13" borderId="31" xfId="0" applyNumberFormat="1" applyFill="1" applyBorder="1"/>
    <xf numFmtId="167" fontId="0" fillId="13" borderId="19" xfId="0" applyNumberFormat="1" applyFill="1" applyBorder="1"/>
    <xf numFmtId="167" fontId="0" fillId="13" borderId="20" xfId="0" applyNumberFormat="1" applyFill="1" applyBorder="1"/>
    <xf numFmtId="167" fontId="0" fillId="13" borderId="29" xfId="0" applyNumberFormat="1" applyFill="1" applyBorder="1"/>
    <xf numFmtId="167" fontId="0" fillId="13" borderId="26" xfId="0" applyNumberFormat="1" applyFill="1" applyBorder="1"/>
    <xf numFmtId="167" fontId="0" fillId="13" borderId="33" xfId="0" applyNumberFormat="1" applyFill="1" applyBorder="1"/>
    <xf numFmtId="167" fontId="0" fillId="13" borderId="30" xfId="0" applyNumberFormat="1" applyFill="1" applyBorder="1"/>
    <xf numFmtId="164" fontId="12" fillId="4" borderId="0" xfId="0" applyNumberFormat="1" applyFont="1" applyFill="1"/>
    <xf numFmtId="167" fontId="0" fillId="11" borderId="28" xfId="0" applyNumberFormat="1" applyFont="1" applyFill="1" applyBorder="1"/>
    <xf numFmtId="167" fontId="0" fillId="11" borderId="17" xfId="0" applyNumberFormat="1" applyFont="1" applyFill="1" applyBorder="1"/>
    <xf numFmtId="167" fontId="0" fillId="11" borderId="32" xfId="0" applyNumberFormat="1" applyFont="1" applyFill="1" applyBorder="1"/>
    <xf numFmtId="0" fontId="6" fillId="4" borderId="0" xfId="0" applyFont="1" applyFill="1"/>
    <xf numFmtId="0" fontId="0" fillId="4" borderId="0" xfId="0" applyFont="1" applyFill="1"/>
    <xf numFmtId="165" fontId="0" fillId="4" borderId="0" xfId="0" applyNumberFormat="1" applyFont="1" applyFill="1"/>
    <xf numFmtId="164" fontId="0" fillId="4" borderId="0" xfId="0" applyNumberFormat="1" applyFont="1" applyFill="1"/>
    <xf numFmtId="164" fontId="0" fillId="8" borderId="0" xfId="0" applyNumberFormat="1" applyFont="1" applyFill="1"/>
    <xf numFmtId="0" fontId="0" fillId="6" borderId="0" xfId="0" applyFont="1" applyFill="1"/>
    <xf numFmtId="165" fontId="0" fillId="0" borderId="0" xfId="0" applyNumberFormat="1" applyFont="1"/>
    <xf numFmtId="164" fontId="0" fillId="0" borderId="0" xfId="0" applyNumberFormat="1" applyFont="1"/>
    <xf numFmtId="164" fontId="0" fillId="0" borderId="0" xfId="0" applyNumberFormat="1" applyFont="1" applyBorder="1"/>
    <xf numFmtId="164" fontId="6" fillId="4" borderId="0" xfId="0" applyNumberFormat="1" applyFont="1" applyFill="1"/>
    <xf numFmtId="164" fontId="0" fillId="0" borderId="27" xfId="0" applyNumberFormat="1" applyFont="1" applyBorder="1"/>
    <xf numFmtId="1" fontId="0" fillId="4" borderId="0" xfId="0" applyNumberFormat="1" applyFont="1" applyFill="1"/>
    <xf numFmtId="1" fontId="6" fillId="4" borderId="0" xfId="0" applyNumberFormat="1" applyFont="1" applyFill="1"/>
    <xf numFmtId="1" fontId="0" fillId="4" borderId="0" xfId="0" applyNumberFormat="1" applyFont="1" applyFill="1" applyBorder="1"/>
    <xf numFmtId="1" fontId="0" fillId="8" borderId="0" xfId="0" applyNumberFormat="1" applyFont="1" applyFill="1"/>
    <xf numFmtId="1" fontId="0" fillId="4" borderId="27" xfId="0" applyNumberFormat="1" applyFont="1" applyFill="1" applyBorder="1"/>
    <xf numFmtId="1" fontId="0" fillId="0" borderId="0" xfId="0" applyNumberFormat="1" applyFont="1"/>
    <xf numFmtId="1" fontId="0" fillId="0" borderId="27" xfId="0" applyNumberFormat="1" applyFont="1" applyBorder="1"/>
    <xf numFmtId="0" fontId="11" fillId="0" borderId="0" xfId="0" applyFont="1"/>
    <xf numFmtId="0" fontId="14" fillId="0" borderId="0" xfId="0" applyFont="1"/>
    <xf numFmtId="164" fontId="6" fillId="0" borderId="0" xfId="0" applyNumberFormat="1" applyFont="1"/>
    <xf numFmtId="1" fontId="0" fillId="0" borderId="0" xfId="0" applyNumberFormat="1"/>
    <xf numFmtId="1" fontId="1" fillId="14" borderId="35" xfId="0" applyNumberFormat="1" applyFont="1" applyFill="1" applyBorder="1"/>
    <xf numFmtId="164" fontId="0" fillId="15" borderId="36" xfId="0" applyNumberFormat="1" applyFont="1" applyFill="1" applyBorder="1"/>
    <xf numFmtId="164" fontId="0" fillId="0" borderId="36" xfId="0" applyNumberFormat="1" applyFont="1" applyBorder="1"/>
    <xf numFmtId="164" fontId="0" fillId="15" borderId="37" xfId="0" applyNumberFormat="1" applyFont="1" applyFill="1" applyBorder="1"/>
    <xf numFmtId="0" fontId="1" fillId="14" borderId="39" xfId="0" applyFont="1" applyFill="1" applyBorder="1"/>
    <xf numFmtId="0" fontId="4" fillId="0" borderId="0" xfId="0" applyFont="1"/>
    <xf numFmtId="0" fontId="1" fillId="14" borderId="41" xfId="0" applyFont="1" applyFill="1" applyBorder="1"/>
    <xf numFmtId="164" fontId="0" fillId="0" borderId="41" xfId="0" applyNumberFormat="1" applyFont="1" applyBorder="1"/>
    <xf numFmtId="0" fontId="1" fillId="14" borderId="42" xfId="0" applyFont="1" applyFill="1" applyBorder="1"/>
    <xf numFmtId="164" fontId="0" fillId="0" borderId="42" xfId="0" applyNumberFormat="1" applyFont="1" applyBorder="1"/>
    <xf numFmtId="0" fontId="1" fillId="14" borderId="35" xfId="0" applyFont="1" applyFill="1" applyBorder="1"/>
    <xf numFmtId="0" fontId="1" fillId="14" borderId="36" xfId="0" applyFont="1" applyFill="1" applyBorder="1"/>
    <xf numFmtId="164" fontId="0" fillId="0" borderId="43" xfId="0" applyNumberFormat="1" applyFont="1" applyBorder="1"/>
    <xf numFmtId="0" fontId="1" fillId="14" borderId="37" xfId="0" applyFont="1" applyFill="1" applyBorder="1"/>
    <xf numFmtId="16" fontId="0" fillId="0" borderId="0" xfId="0" applyNumberFormat="1"/>
    <xf numFmtId="164" fontId="0" fillId="0" borderId="44" xfId="0" applyNumberFormat="1" applyFont="1" applyBorder="1"/>
    <xf numFmtId="0" fontId="15" fillId="14" borderId="38" xfId="0" applyFont="1" applyFill="1" applyBorder="1"/>
    <xf numFmtId="0" fontId="15" fillId="14" borderId="40" xfId="0" applyFont="1" applyFill="1" applyBorder="1"/>
    <xf numFmtId="0" fontId="15" fillId="14" borderId="36" xfId="0" applyFont="1" applyFill="1" applyBorder="1"/>
    <xf numFmtId="0" fontId="15" fillId="14" borderId="37" xfId="0" applyFont="1" applyFill="1" applyBorder="1"/>
    <xf numFmtId="0" fontId="1" fillId="14" borderId="35" xfId="0" applyFont="1" applyFill="1" applyBorder="1" applyAlignment="1">
      <alignment horizontal="left"/>
    </xf>
    <xf numFmtId="1" fontId="1" fillId="14" borderId="35" xfId="0" applyNumberFormat="1" applyFont="1" applyFill="1" applyBorder="1" applyAlignment="1">
      <alignment horizontal="left"/>
    </xf>
    <xf numFmtId="0" fontId="1" fillId="14" borderId="36" xfId="0" applyFont="1" applyFill="1" applyBorder="1" applyAlignment="1">
      <alignment horizontal="left"/>
    </xf>
    <xf numFmtId="164" fontId="0" fillId="15" borderId="36" xfId="0" applyNumberFormat="1" applyFont="1" applyFill="1" applyBorder="1" applyAlignment="1">
      <alignment horizontal="left"/>
    </xf>
    <xf numFmtId="164" fontId="0" fillId="0" borderId="44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1" fillId="14" borderId="37" xfId="0" applyFont="1" applyFill="1" applyBorder="1" applyAlignment="1">
      <alignment horizontal="left"/>
    </xf>
    <xf numFmtId="164" fontId="0" fillId="15" borderId="37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1" fontId="2" fillId="6" borderId="27" xfId="0" applyNumberFormat="1" applyFont="1" applyFill="1" applyBorder="1"/>
    <xf numFmtId="164" fontId="0" fillId="2" borderId="19" xfId="0" applyNumberFormat="1" applyFill="1" applyBorder="1" applyAlignment="1">
      <alignment wrapText="1"/>
    </xf>
    <xf numFmtId="0" fontId="1" fillId="3" borderId="0" xfId="0" applyFont="1" applyFill="1" applyBorder="1"/>
    <xf numFmtId="0" fontId="1" fillId="5" borderId="1" xfId="0" applyNumberFormat="1" applyFont="1" applyFill="1" applyBorder="1" applyAlignment="1">
      <alignment vertical="top"/>
    </xf>
    <xf numFmtId="4" fontId="1" fillId="6" borderId="2" xfId="0" applyNumberFormat="1" applyFont="1" applyFill="1" applyBorder="1" applyAlignment="1">
      <alignment horizontal="right"/>
    </xf>
    <xf numFmtId="0" fontId="1" fillId="5" borderId="2" xfId="0" applyNumberFormat="1" applyFont="1" applyFill="1" applyBorder="1" applyAlignment="1">
      <alignment vertical="top"/>
    </xf>
    <xf numFmtId="0" fontId="1" fillId="3" borderId="2" xfId="0" applyFont="1" applyFill="1" applyBorder="1"/>
    <xf numFmtId="0" fontId="1" fillId="3" borderId="7" xfId="0" applyFont="1" applyFill="1" applyBorder="1"/>
    <xf numFmtId="0" fontId="1" fillId="5" borderId="0" xfId="0" applyNumberFormat="1" applyFont="1" applyFill="1" applyBorder="1" applyAlignment="1">
      <alignment vertical="top"/>
    </xf>
    <xf numFmtId="0" fontId="1" fillId="5" borderId="7" xfId="0" applyNumberFormat="1" applyFont="1" applyFill="1" applyBorder="1" applyAlignment="1">
      <alignment vertical="top"/>
    </xf>
    <xf numFmtId="0" fontId="4" fillId="4" borderId="0" xfId="0" applyFont="1" applyFill="1"/>
    <xf numFmtId="4" fontId="0" fillId="0" borderId="19" xfId="0" applyNumberFormat="1" applyBorder="1"/>
    <xf numFmtId="4" fontId="0" fillId="2" borderId="19" xfId="0" applyNumberFormat="1" applyFill="1" applyBorder="1"/>
    <xf numFmtId="4" fontId="0" fillId="3" borderId="19" xfId="0" applyNumberFormat="1" applyFill="1" applyBorder="1"/>
    <xf numFmtId="4" fontId="0" fillId="2" borderId="19" xfId="0" applyNumberFormat="1" applyFill="1" applyBorder="1" applyAlignment="1">
      <alignment wrapText="1"/>
    </xf>
    <xf numFmtId="0" fontId="16" fillId="16" borderId="45" xfId="0" applyFont="1" applyFill="1" applyBorder="1" applyAlignment="1">
      <alignment horizontal="justify" vertical="center" wrapText="1" readingOrder="1"/>
    </xf>
    <xf numFmtId="0" fontId="16" fillId="16" borderId="46" xfId="0" applyFont="1" applyFill="1" applyBorder="1" applyAlignment="1">
      <alignment horizontal="justify" vertical="center" wrapText="1" readingOrder="1"/>
    </xf>
    <xf numFmtId="0" fontId="16" fillId="16" borderId="47" xfId="0" applyFont="1" applyFill="1" applyBorder="1" applyAlignment="1">
      <alignment horizontal="justify" vertical="center" wrapText="1" readingOrder="1"/>
    </xf>
    <xf numFmtId="0" fontId="17" fillId="10" borderId="25" xfId="0" applyFont="1" applyFill="1" applyBorder="1"/>
    <xf numFmtId="0" fontId="1" fillId="18" borderId="25" xfId="0" applyFont="1" applyFill="1" applyBorder="1"/>
    <xf numFmtId="0" fontId="0" fillId="10" borderId="25" xfId="0" applyFill="1" applyBorder="1"/>
    <xf numFmtId="0" fontId="0" fillId="0" borderId="25" xfId="0" applyBorder="1"/>
    <xf numFmtId="0" fontId="1" fillId="17" borderId="25" xfId="0" applyFont="1" applyFill="1" applyBorder="1"/>
    <xf numFmtId="0" fontId="6" fillId="0" borderId="0" xfId="0" applyFont="1" applyAlignment="1">
      <alignment horizontal="center" wrapText="1"/>
    </xf>
    <xf numFmtId="0" fontId="0" fillId="9" borderId="25" xfId="0" applyFill="1" applyBorder="1"/>
    <xf numFmtId="0" fontId="13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1" fillId="5" borderId="4" xfId="0" applyNumberFormat="1" applyFont="1" applyFill="1" applyBorder="1" applyAlignment="1">
      <alignment horizontal="center" vertical="top"/>
    </xf>
    <xf numFmtId="0" fontId="1" fillId="5" borderId="6" xfId="0" applyNumberFormat="1" applyFont="1" applyFill="1" applyBorder="1" applyAlignment="1">
      <alignment horizontal="center" vertical="top"/>
    </xf>
    <xf numFmtId="0" fontId="1" fillId="5" borderId="1" xfId="0" applyNumberFormat="1" applyFont="1" applyFill="1" applyBorder="1" applyAlignment="1">
      <alignment horizontal="center" vertical="top" wrapText="1"/>
    </xf>
    <xf numFmtId="0" fontId="1" fillId="5" borderId="4" xfId="0" applyNumberFormat="1" applyFont="1" applyFill="1" applyBorder="1" applyAlignment="1">
      <alignment horizontal="center" vertical="top" wrapText="1"/>
    </xf>
    <xf numFmtId="0" fontId="1" fillId="5" borderId="6" xfId="0" applyNumberFormat="1" applyFont="1" applyFill="1" applyBorder="1" applyAlignment="1">
      <alignment horizontal="center" vertical="top" wrapText="1"/>
    </xf>
    <xf numFmtId="0" fontId="1" fillId="5" borderId="1" xfId="0" applyNumberFormat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101">
    <dxf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</border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1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4" formatCode="#,##0.00"/>
      <fill>
        <patternFill patternType="solid"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theme="1"/>
        </left>
        <right style="thin">
          <color theme="1"/>
        </right>
        <top style="double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theme="1"/>
        </left>
        <right style="thin">
          <color theme="1"/>
        </right>
        <top style="double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theme="1"/>
        </left>
        <right style="thin">
          <color theme="1"/>
        </right>
        <top style="double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theme="1"/>
        </left>
        <right style="thin">
          <color theme="1"/>
        </right>
        <top style="double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theme="1"/>
        </left>
        <right style="thin">
          <color theme="1"/>
        </right>
        <top style="double">
          <color theme="1"/>
        </top>
        <bottom style="medium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border diagonalUp="0" diagonalDown="0">
        <left style="thin">
          <color theme="1"/>
        </left>
        <right style="thin">
          <color theme="1"/>
        </right>
        <top style="double">
          <color theme="1"/>
        </top>
        <bottom style="medium">
          <color theme="1"/>
        </bottom>
        <vertical/>
        <horizontal/>
      </border>
    </dxf>
    <dxf>
      <border outline="0"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font>
        <b val="0"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 - F1 CROSS VALIDATION - NO_IMBALANCE RESOLVE</a:t>
            </a:r>
          </a:p>
        </c:rich>
      </c:tx>
      <c:layout>
        <c:manualLayout>
          <c:xMode val="edge"/>
          <c:yMode val="edge"/>
          <c:x val="0.28442346022536658"/>
          <c:y val="3.46820809248554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'4. Cross-validation'!$A$6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 Cross-validation'!$B$5:$M$5</c:f>
              <c:strCache>
                <c:ptCount val="12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  <c:pt idx="10">
                  <c:v>Baseline (w/t visual, resampled)</c:v>
                </c:pt>
                <c:pt idx="11">
                  <c:v>Your method (with visual)</c:v>
                </c:pt>
              </c:strCache>
            </c:strRef>
          </c:cat>
          <c:val>
            <c:numRef>
              <c:f>'4. Cross-validation'!$B$6:$M$6</c:f>
              <c:numCache>
                <c:formatCode>0.0000</c:formatCode>
                <c:ptCount val="12"/>
                <c:pt idx="0">
                  <c:v>0.266666666666666</c:v>
                </c:pt>
                <c:pt idx="1">
                  <c:v>0.4</c:v>
                </c:pt>
                <c:pt idx="2">
                  <c:v>0.5</c:v>
                </c:pt>
                <c:pt idx="3">
                  <c:v>0.33333333333333298</c:v>
                </c:pt>
                <c:pt idx="4">
                  <c:v>0.125</c:v>
                </c:pt>
                <c:pt idx="5">
                  <c:v>0</c:v>
                </c:pt>
                <c:pt idx="6">
                  <c:v>0.133333333333333</c:v>
                </c:pt>
                <c:pt idx="7">
                  <c:v>0.44444444444444398</c:v>
                </c:pt>
                <c:pt idx="8">
                  <c:v>0</c:v>
                </c:pt>
                <c:pt idx="9">
                  <c:v>0.266666666666666</c:v>
                </c:pt>
                <c:pt idx="10" formatCode="General">
                  <c:v>0.51370000000000005</c:v>
                </c:pt>
                <c:pt idx="11">
                  <c:v>0.3271</c:v>
                </c:pt>
              </c:numCache>
            </c:numRef>
          </c:val>
        </c:ser>
        <c:ser>
          <c:idx val="1"/>
          <c:order val="1"/>
          <c:tx>
            <c:strRef>
              <c:f>'4. Cross-validation'!$A$7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'4. Cross-validation'!$B$5:$M$5</c:f>
              <c:strCache>
                <c:ptCount val="12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  <c:pt idx="10">
                  <c:v>Baseline (w/t visual, resampled)</c:v>
                </c:pt>
                <c:pt idx="11">
                  <c:v>Your method (with visual)</c:v>
                </c:pt>
              </c:strCache>
            </c:strRef>
          </c:cat>
          <c:val>
            <c:numRef>
              <c:f>'4. Cross-validation'!$B$7:$M$7</c:f>
              <c:numCache>
                <c:formatCode>0.0000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0.8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General">
                  <c:v>0.1764</c:v>
                </c:pt>
                <c:pt idx="11">
                  <c:v>0.28570000000000001</c:v>
                </c:pt>
              </c:numCache>
            </c:numRef>
          </c:val>
        </c:ser>
        <c:ser>
          <c:idx val="2"/>
          <c:order val="2"/>
          <c:tx>
            <c:strRef>
              <c:f>'4. Cross-validation'!$A$8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'4. Cross-validation'!$B$5:$M$5</c:f>
              <c:strCache>
                <c:ptCount val="12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  <c:pt idx="10">
                  <c:v>Baseline (w/t visual, resampled)</c:v>
                </c:pt>
                <c:pt idx="11">
                  <c:v>Your method (with visual)</c:v>
                </c:pt>
              </c:strCache>
            </c:strRef>
          </c:cat>
          <c:val>
            <c:numRef>
              <c:f>'4. Cross-validation'!$B$8:$M$8</c:f>
              <c:numCache>
                <c:formatCode>0.0000</c:formatCode>
                <c:ptCount val="12"/>
                <c:pt idx="0">
                  <c:v>0.56737588652482196</c:v>
                </c:pt>
                <c:pt idx="1">
                  <c:v>0.57758620689655105</c:v>
                </c:pt>
                <c:pt idx="2">
                  <c:v>0.572072072072072</c:v>
                </c:pt>
                <c:pt idx="3">
                  <c:v>0.55684454756380497</c:v>
                </c:pt>
                <c:pt idx="4">
                  <c:v>0.56470588235294095</c:v>
                </c:pt>
                <c:pt idx="5">
                  <c:v>0.58571428571428497</c:v>
                </c:pt>
                <c:pt idx="6">
                  <c:v>0.52300242130750596</c:v>
                </c:pt>
                <c:pt idx="7">
                  <c:v>0.52927400468384</c:v>
                </c:pt>
                <c:pt idx="8">
                  <c:v>0.51798561151079103</c:v>
                </c:pt>
                <c:pt idx="9">
                  <c:v>0.51776649746192804</c:v>
                </c:pt>
                <c:pt idx="10" formatCode="General">
                  <c:v>0.52639999999999998</c:v>
                </c:pt>
                <c:pt idx="11">
                  <c:v>0.60229999999999995</c:v>
                </c:pt>
              </c:numCache>
            </c:numRef>
          </c:val>
        </c:ser>
        <c:ser>
          <c:idx val="3"/>
          <c:order val="3"/>
          <c:tx>
            <c:strRef>
              <c:f>'4. Cross-validation'!$A$9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'4. Cross-validation'!$B$5:$M$5</c:f>
              <c:strCache>
                <c:ptCount val="12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  <c:pt idx="10">
                  <c:v>Baseline (w/t visual, resampled)</c:v>
                </c:pt>
                <c:pt idx="11">
                  <c:v>Your method (with visual)</c:v>
                </c:pt>
              </c:strCache>
            </c:strRef>
          </c:cat>
          <c:val>
            <c:numRef>
              <c:f>'4. Cross-validation'!$B$9:$M$9</c:f>
              <c:numCache>
                <c:formatCode>0.0000</c:formatCode>
                <c:ptCount val="12"/>
                <c:pt idx="0">
                  <c:v>0.94601128122481803</c:v>
                </c:pt>
                <c:pt idx="1">
                  <c:v>0.943587662337662</c:v>
                </c:pt>
                <c:pt idx="2">
                  <c:v>0.94411942707282603</c:v>
                </c:pt>
                <c:pt idx="3">
                  <c:v>0.94251012145748903</c:v>
                </c:pt>
                <c:pt idx="4">
                  <c:v>0.94003634161114402</c:v>
                </c:pt>
                <c:pt idx="5">
                  <c:v>0.94517499494234203</c:v>
                </c:pt>
                <c:pt idx="6">
                  <c:v>0.93890675241157495</c:v>
                </c:pt>
                <c:pt idx="7">
                  <c:v>0.94010889292195998</c:v>
                </c:pt>
                <c:pt idx="8">
                  <c:v>0.94049055086449496</c:v>
                </c:pt>
                <c:pt idx="9">
                  <c:v>0.93804238143289598</c:v>
                </c:pt>
                <c:pt idx="10" formatCode="General">
                  <c:v>0.92290000000000005</c:v>
                </c:pt>
                <c:pt idx="11">
                  <c:v>0.94620000000000004</c:v>
                </c:pt>
              </c:numCache>
            </c:numRef>
          </c:val>
        </c:ser>
        <c:ser>
          <c:idx val="4"/>
          <c:order val="4"/>
          <c:tx>
            <c:strRef>
              <c:f>'4. Cross-validation'!$A$10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'4. Cross-validation'!$B$5:$M$5</c:f>
              <c:strCache>
                <c:ptCount val="12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  <c:pt idx="10">
                  <c:v>Baseline (w/t visual, resampled)</c:v>
                </c:pt>
                <c:pt idx="11">
                  <c:v>Your method (with visual)</c:v>
                </c:pt>
              </c:strCache>
            </c:strRef>
          </c:cat>
          <c:val>
            <c:numRef>
              <c:f>'4. Cross-validation'!$B$10:$M$10</c:f>
              <c:numCache>
                <c:formatCode>0.0000</c:formatCode>
                <c:ptCount val="12"/>
                <c:pt idx="0">
                  <c:v>0.2</c:v>
                </c:pt>
                <c:pt idx="1">
                  <c:v>0.3</c:v>
                </c:pt>
                <c:pt idx="2">
                  <c:v>0.3</c:v>
                </c:pt>
                <c:pt idx="3">
                  <c:v>0.1</c:v>
                </c:pt>
                <c:pt idx="4">
                  <c:v>0.12903225806451599</c:v>
                </c:pt>
                <c:pt idx="5">
                  <c:v>0.214285714285714</c:v>
                </c:pt>
                <c:pt idx="6">
                  <c:v>0.08</c:v>
                </c:pt>
                <c:pt idx="7">
                  <c:v>0.23076923076923</c:v>
                </c:pt>
                <c:pt idx="8">
                  <c:v>0.16666666666666599</c:v>
                </c:pt>
                <c:pt idx="9">
                  <c:v>0.21052631578947301</c:v>
                </c:pt>
                <c:pt idx="10" formatCode="General">
                  <c:v>0.14949999999999999</c:v>
                </c:pt>
                <c:pt idx="11">
                  <c:v>0.18029999999999999</c:v>
                </c:pt>
              </c:numCache>
            </c:numRef>
          </c:val>
        </c:ser>
        <c:ser>
          <c:idx val="5"/>
          <c:order val="5"/>
          <c:tx>
            <c:strRef>
              <c:f>'4. Cross-validation'!$A$11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'4. Cross-validation'!$B$5:$M$5</c:f>
              <c:strCache>
                <c:ptCount val="12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  <c:pt idx="10">
                  <c:v>Baseline (w/t visual, resampled)</c:v>
                </c:pt>
                <c:pt idx="11">
                  <c:v>Your method (with visual)</c:v>
                </c:pt>
              </c:strCache>
            </c:strRef>
          </c:cat>
          <c:val>
            <c:numRef>
              <c:f>'4. Cross-validation'!$B$11:$M$11</c:f>
              <c:numCache>
                <c:formatCode>0.0000</c:formatCode>
                <c:ptCount val="12"/>
                <c:pt idx="0">
                  <c:v>0.58333333333333304</c:v>
                </c:pt>
                <c:pt idx="1">
                  <c:v>0.69565217391304301</c:v>
                </c:pt>
                <c:pt idx="2">
                  <c:v>0.75</c:v>
                </c:pt>
                <c:pt idx="3">
                  <c:v>0.81081081081080997</c:v>
                </c:pt>
                <c:pt idx="4">
                  <c:v>0.77419354838709598</c:v>
                </c:pt>
                <c:pt idx="5">
                  <c:v>0.8125</c:v>
                </c:pt>
                <c:pt idx="6">
                  <c:v>0.73684210526315697</c:v>
                </c:pt>
                <c:pt idx="7">
                  <c:v>0.75</c:v>
                </c:pt>
                <c:pt idx="8">
                  <c:v>0.48</c:v>
                </c:pt>
                <c:pt idx="9">
                  <c:v>0.68421052631578905</c:v>
                </c:pt>
                <c:pt idx="10" formatCode="General">
                  <c:v>0.64570000000000005</c:v>
                </c:pt>
                <c:pt idx="11">
                  <c:v>0.71519999999999995</c:v>
                </c:pt>
              </c:numCache>
            </c:numRef>
          </c:val>
        </c:ser>
        <c:ser>
          <c:idx val="6"/>
          <c:order val="6"/>
          <c:tx>
            <c:strRef>
              <c:f>'4. Cross-validation'!$A$12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'4. Cross-validation'!$B$5:$M$5</c:f>
              <c:strCache>
                <c:ptCount val="12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  <c:pt idx="10">
                  <c:v>Baseline (w/t visual, resampled)</c:v>
                </c:pt>
                <c:pt idx="11">
                  <c:v>Your method (with visual)</c:v>
                </c:pt>
              </c:strCache>
            </c:strRef>
          </c:cat>
          <c:val>
            <c:numRef>
              <c:f>'4. Cross-validation'!$B$12:$M$12</c:f>
              <c:numCache>
                <c:formatCode>0.0000</c:formatCode>
                <c:ptCount val="12"/>
                <c:pt idx="0">
                  <c:v>0.11764705882352899</c:v>
                </c:pt>
                <c:pt idx="1">
                  <c:v>0.105263157894736</c:v>
                </c:pt>
                <c:pt idx="2">
                  <c:v>0.1</c:v>
                </c:pt>
                <c:pt idx="3">
                  <c:v>8.3333333333333301E-2</c:v>
                </c:pt>
                <c:pt idx="4">
                  <c:v>6.6666666666666596E-2</c:v>
                </c:pt>
                <c:pt idx="5">
                  <c:v>0</c:v>
                </c:pt>
                <c:pt idx="6">
                  <c:v>0.11764705882352899</c:v>
                </c:pt>
                <c:pt idx="7">
                  <c:v>0.2</c:v>
                </c:pt>
                <c:pt idx="8">
                  <c:v>0</c:v>
                </c:pt>
                <c:pt idx="9">
                  <c:v>0.11764705882352899</c:v>
                </c:pt>
                <c:pt idx="10" formatCode="General">
                  <c:v>0.1119</c:v>
                </c:pt>
                <c:pt idx="11">
                  <c:v>0.1527</c:v>
                </c:pt>
              </c:numCache>
            </c:numRef>
          </c:val>
        </c:ser>
        <c:ser>
          <c:idx val="7"/>
          <c:order val="7"/>
          <c:tx>
            <c:strRef>
              <c:f>'4. Cross-validation'!$A$13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'4. Cross-validation'!$B$5:$M$5</c:f>
              <c:strCache>
                <c:ptCount val="12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  <c:pt idx="10">
                  <c:v>Baseline (w/t visual, resampled)</c:v>
                </c:pt>
                <c:pt idx="11">
                  <c:v>Your method (with visual)</c:v>
                </c:pt>
              </c:strCache>
            </c:strRef>
          </c:cat>
          <c:val>
            <c:numRef>
              <c:f>'4. Cross-validation'!$B$13:$M$13</c:f>
              <c:numCache>
                <c:formatCode>0.0000</c:formatCode>
                <c:ptCount val="12"/>
                <c:pt idx="0">
                  <c:v>0.27272727272727199</c:v>
                </c:pt>
                <c:pt idx="1">
                  <c:v>0.238095238095238</c:v>
                </c:pt>
                <c:pt idx="2">
                  <c:v>6.8965517241379296E-2</c:v>
                </c:pt>
                <c:pt idx="3">
                  <c:v>0.25</c:v>
                </c:pt>
                <c:pt idx="4">
                  <c:v>0.12903225806451599</c:v>
                </c:pt>
                <c:pt idx="5">
                  <c:v>0.15384615384615299</c:v>
                </c:pt>
                <c:pt idx="6">
                  <c:v>0.114285714285714</c:v>
                </c:pt>
                <c:pt idx="7">
                  <c:v>0.11111111111111099</c:v>
                </c:pt>
                <c:pt idx="8">
                  <c:v>0.19354838709677399</c:v>
                </c:pt>
                <c:pt idx="9">
                  <c:v>0.14285714285714199</c:v>
                </c:pt>
                <c:pt idx="10" formatCode="General">
                  <c:v>0.215</c:v>
                </c:pt>
                <c:pt idx="11">
                  <c:v>0.1928</c:v>
                </c:pt>
              </c:numCache>
            </c:numRef>
          </c:val>
        </c:ser>
        <c:ser>
          <c:idx val="8"/>
          <c:order val="8"/>
          <c:tx>
            <c:strRef>
              <c:f>'4. Cross-validation'!$A$14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'4. Cross-validation'!$B$5:$M$5</c:f>
              <c:strCache>
                <c:ptCount val="12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  <c:pt idx="10">
                  <c:v>Baseline (w/t visual, resampled)</c:v>
                </c:pt>
                <c:pt idx="11">
                  <c:v>Your method (with visual)</c:v>
                </c:pt>
              </c:strCache>
            </c:strRef>
          </c:cat>
          <c:val>
            <c:numRef>
              <c:f>'4. Cross-validation'!$B$14:$M$14</c:f>
              <c:numCache>
                <c:formatCode>0.0000</c:formatCode>
                <c:ptCount val="12"/>
                <c:pt idx="0">
                  <c:v>0.58823529411764697</c:v>
                </c:pt>
                <c:pt idx="1">
                  <c:v>0.74285714285714199</c:v>
                </c:pt>
                <c:pt idx="2">
                  <c:v>0.55172413793103403</c:v>
                </c:pt>
                <c:pt idx="3">
                  <c:v>0.68181818181818099</c:v>
                </c:pt>
                <c:pt idx="4">
                  <c:v>0.41379310344827502</c:v>
                </c:pt>
                <c:pt idx="5">
                  <c:v>0.80851063829787195</c:v>
                </c:pt>
                <c:pt idx="6">
                  <c:v>0.4</c:v>
                </c:pt>
                <c:pt idx="7">
                  <c:v>0.476190476190476</c:v>
                </c:pt>
                <c:pt idx="8">
                  <c:v>0.6</c:v>
                </c:pt>
                <c:pt idx="9">
                  <c:v>0.71111111111111103</c:v>
                </c:pt>
                <c:pt idx="10" formatCode="General">
                  <c:v>0.4</c:v>
                </c:pt>
                <c:pt idx="11">
                  <c:v>0.57220000000000004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8276128"/>
        <c:axId val="1268282112"/>
      </c:barChart>
      <c:catAx>
        <c:axId val="126827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82112"/>
        <c:crosses val="autoZero"/>
        <c:auto val="1"/>
        <c:lblAlgn val="ctr"/>
        <c:lblOffset val="100"/>
        <c:noMultiLvlLbl val="0"/>
      </c:catAx>
      <c:valAx>
        <c:axId val="1268282112"/>
        <c:scaling>
          <c:orientation val="minMax"/>
          <c:max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7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- F1 CROSS VALIDATION - NO_IMBALANCE RESOLVE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17042869641295"/>
          <c:y val="0.2114690982776089"/>
          <c:w val="0.75358840144981876"/>
          <c:h val="0.5313941076514372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'4. Cross-validation'!$A$24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 Cross-validation'!$B$23:$K$23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Cross-validation'!$B$24:$K$24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'4. Cross-validation'!$A$25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'4. Cross-validation'!$B$23:$K$23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Cross-validation'!$B$25:$K$25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'4. Cross-validation'!$A$26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'4. Cross-validation'!$B$23:$K$23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Cross-validation'!$B$26:$K$26</c:f>
              <c:numCache>
                <c:formatCode>0.0000</c:formatCode>
                <c:ptCount val="10"/>
                <c:pt idx="0">
                  <c:v>7.6576576576576502E-2</c:v>
                </c:pt>
                <c:pt idx="1">
                  <c:v>5.37897310513447E-2</c:v>
                </c:pt>
                <c:pt idx="2">
                  <c:v>8.9686098654708502E-2</c:v>
                </c:pt>
                <c:pt idx="3">
                  <c:v>6.6666666666666596E-2</c:v>
                </c:pt>
                <c:pt idx="4">
                  <c:v>5.0343249427917597E-2</c:v>
                </c:pt>
                <c:pt idx="5">
                  <c:v>8.7356321839080403E-2</c:v>
                </c:pt>
                <c:pt idx="6">
                  <c:v>4.9627791563275403E-2</c:v>
                </c:pt>
                <c:pt idx="7">
                  <c:v>6.38820638820638E-2</c:v>
                </c:pt>
                <c:pt idx="8">
                  <c:v>8.2125603864734303E-2</c:v>
                </c:pt>
                <c:pt idx="9">
                  <c:v>8.7759815242494196E-2</c:v>
                </c:pt>
              </c:numCache>
            </c:numRef>
          </c:val>
        </c:ser>
        <c:ser>
          <c:idx val="3"/>
          <c:order val="3"/>
          <c:tx>
            <c:strRef>
              <c:f>'4. Cross-validation'!$A$27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'4. Cross-validation'!$B$23:$K$23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Cross-validation'!$B$27:$K$27</c:f>
              <c:numCache>
                <c:formatCode>0.0000</c:formatCode>
                <c:ptCount val="10"/>
                <c:pt idx="0">
                  <c:v>0.89090909090908998</c:v>
                </c:pt>
                <c:pt idx="1">
                  <c:v>0.89148379303402403</c:v>
                </c:pt>
                <c:pt idx="2">
                  <c:v>0.88649746192893397</c:v>
                </c:pt>
                <c:pt idx="3">
                  <c:v>0.89400363416111395</c:v>
                </c:pt>
                <c:pt idx="4">
                  <c:v>0.88695299837925401</c:v>
                </c:pt>
                <c:pt idx="5">
                  <c:v>0.89488521949254896</c:v>
                </c:pt>
                <c:pt idx="6">
                  <c:v>0.89464178205900002</c:v>
                </c:pt>
                <c:pt idx="7">
                  <c:v>0.89455713998794895</c:v>
                </c:pt>
                <c:pt idx="8">
                  <c:v>0.89364278506559003</c:v>
                </c:pt>
                <c:pt idx="9">
                  <c:v>0.89457770610763898</c:v>
                </c:pt>
              </c:numCache>
            </c:numRef>
          </c:val>
        </c:ser>
        <c:ser>
          <c:idx val="4"/>
          <c:order val="4"/>
          <c:tx>
            <c:strRef>
              <c:f>'4. Cross-validation'!$A$28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'4. Cross-validation'!$B$23:$K$23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Cross-validation'!$B$28:$K$28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5"/>
          <c:order val="5"/>
          <c:tx>
            <c:strRef>
              <c:f>'4. Cross-validation'!$A$29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'4. Cross-validation'!$B$23:$K$23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Cross-validation'!$B$29:$K$29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'4. Cross-validation'!$A$30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'4. Cross-validation'!$B$23:$K$23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Cross-validation'!$B$30:$K$30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7"/>
          <c:order val="7"/>
          <c:tx>
            <c:strRef>
              <c:f>'4. Cross-validation'!$A$31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'4. Cross-validation'!$B$23:$K$23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Cross-validation'!$B$31:$K$31</c:f>
              <c:numCache>
                <c:formatCode>0.0000</c:formatCode>
                <c:ptCount val="10"/>
                <c:pt idx="0">
                  <c:v>6.25E-2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7.69230769230769E-2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8"/>
          <c:order val="8"/>
          <c:tx>
            <c:strRef>
              <c:f>'4. Cross-validation'!$A$32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'4. Cross-validation'!$B$23:$K$23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Cross-validation'!$B$32:$K$32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5.7142857142857099E-2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8273952"/>
        <c:axId val="1268271776"/>
      </c:barChart>
      <c:catAx>
        <c:axId val="126827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71776"/>
        <c:crosses val="autoZero"/>
        <c:auto val="1"/>
        <c:lblAlgn val="ctr"/>
        <c:lblOffset val="100"/>
        <c:noMultiLvlLbl val="0"/>
      </c:catAx>
      <c:valAx>
        <c:axId val="126827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7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- F1 CROSS VALIDATION - NO_IMBALANCE RESOLVE</a:t>
            </a:r>
            <a:r>
              <a:rPr lang="en-US" baseline="0"/>
              <a:t> AT C=130000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'4. Cross-validation'!$A$43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 Cross-validation'!$B$42:$K$42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Cross-validation'!$B$43:$K$43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'4. Cross-validation'!$A$44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'4. Cross-validation'!$B$42:$K$42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Cross-validation'!$B$44:$K$44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'4. Cross-validation'!$A$45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'4. Cross-validation'!$B$42:$K$42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Cross-validation'!$B$45:$K$45</c:f>
              <c:numCache>
                <c:formatCode>0.0000</c:formatCode>
                <c:ptCount val="10"/>
                <c:pt idx="0">
                  <c:v>6.6964285714285698E-2</c:v>
                </c:pt>
                <c:pt idx="1">
                  <c:v>0.102783725910064</c:v>
                </c:pt>
                <c:pt idx="2">
                  <c:v>5.5555555555555497E-2</c:v>
                </c:pt>
                <c:pt idx="3">
                  <c:v>7.4074074074074001E-2</c:v>
                </c:pt>
                <c:pt idx="4">
                  <c:v>8.1370449678800805E-2</c:v>
                </c:pt>
                <c:pt idx="5">
                  <c:v>6.3965884861407196E-2</c:v>
                </c:pt>
                <c:pt idx="6">
                  <c:v>6.98689956331877E-2</c:v>
                </c:pt>
                <c:pt idx="7">
                  <c:v>7.9254079254079193E-2</c:v>
                </c:pt>
                <c:pt idx="8">
                  <c:v>0.101910828025477</c:v>
                </c:pt>
                <c:pt idx="9">
                  <c:v>8.2608695652173894E-2</c:v>
                </c:pt>
              </c:numCache>
            </c:numRef>
          </c:val>
        </c:ser>
        <c:ser>
          <c:idx val="3"/>
          <c:order val="3"/>
          <c:tx>
            <c:strRef>
              <c:f>'4. Cross-validation'!$A$46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'4. Cross-validation'!$B$42:$K$42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Cross-validation'!$B$46:$K$46</c:f>
              <c:numCache>
                <c:formatCode>0.0000</c:formatCode>
                <c:ptCount val="10"/>
                <c:pt idx="0">
                  <c:v>0.88409922732818202</c:v>
                </c:pt>
                <c:pt idx="1">
                  <c:v>0.88258117214621201</c:v>
                </c:pt>
                <c:pt idx="2">
                  <c:v>0.882088943288453</c:v>
                </c:pt>
                <c:pt idx="3">
                  <c:v>0.88603988603988604</c:v>
                </c:pt>
                <c:pt idx="4">
                  <c:v>0.88109320823985304</c:v>
                </c:pt>
                <c:pt idx="5">
                  <c:v>0.87944421740907197</c:v>
                </c:pt>
                <c:pt idx="6">
                  <c:v>0.88204081632652998</c:v>
                </c:pt>
                <c:pt idx="7">
                  <c:v>0.89180990899898804</c:v>
                </c:pt>
                <c:pt idx="8">
                  <c:v>0.88256955810147297</c:v>
                </c:pt>
                <c:pt idx="9">
                  <c:v>0.88150112176218598</c:v>
                </c:pt>
              </c:numCache>
            </c:numRef>
          </c:val>
        </c:ser>
        <c:ser>
          <c:idx val="4"/>
          <c:order val="4"/>
          <c:tx>
            <c:strRef>
              <c:f>'4. Cross-validation'!$A$47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'4. Cross-validation'!$B$42:$K$42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Cross-validation'!$B$47:$K$47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5"/>
          <c:order val="5"/>
          <c:tx>
            <c:strRef>
              <c:f>'4. Cross-validation'!$A$48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'4. Cross-validation'!$B$42:$K$42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Cross-validation'!$B$48:$K$48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'4. Cross-validation'!$A$49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'4. Cross-validation'!$B$42:$K$42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Cross-validation'!$B$49:$K$49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7"/>
          <c:order val="7"/>
          <c:tx>
            <c:strRef>
              <c:f>'4. Cross-validation'!$A$50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'4. Cross-validation'!$B$42:$K$42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Cross-validation'!$B$50:$K$50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4.8780487804878002E-2</c:v>
                </c:pt>
                <c:pt idx="3">
                  <c:v>4.1666666666666602E-2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4.7619047619047603E-2</c:v>
                </c:pt>
              </c:numCache>
            </c:numRef>
          </c:val>
        </c:ser>
        <c:ser>
          <c:idx val="8"/>
          <c:order val="8"/>
          <c:tx>
            <c:strRef>
              <c:f>'4. Cross-validation'!$A$51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'4. Cross-validation'!$B$42:$K$42</c:f>
              <c:strCache>
                <c:ptCount val="10"/>
                <c:pt idx="0">
                  <c:v>Fold 0 (w/t visual)</c:v>
                </c:pt>
                <c:pt idx="1">
                  <c:v>Fold 1 (w/t visual)</c:v>
                </c:pt>
                <c:pt idx="2">
                  <c:v>Fold 2 (w/t visual)</c:v>
                </c:pt>
                <c:pt idx="3">
                  <c:v>Fold 3 (w/t visual)</c:v>
                </c:pt>
                <c:pt idx="4">
                  <c:v>Fold 4 (w/t visual)</c:v>
                </c:pt>
                <c:pt idx="5">
                  <c:v>Fold 5 (w/t visual)</c:v>
                </c:pt>
                <c:pt idx="6">
                  <c:v>Fold 6 (w/t visual)</c:v>
                </c:pt>
                <c:pt idx="7">
                  <c:v>Fold 7 (w/t visual)</c:v>
                </c:pt>
                <c:pt idx="8">
                  <c:v>Fold 8 (w/t visual)</c:v>
                </c:pt>
                <c:pt idx="9">
                  <c:v>Fold 9 (w/t visual)</c:v>
                </c:pt>
              </c:strCache>
            </c:strRef>
          </c:cat>
          <c:val>
            <c:numRef>
              <c:f>'4. Cross-validation'!$B$51:$K$51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8284832"/>
        <c:axId val="1268285920"/>
      </c:barChart>
      <c:catAx>
        <c:axId val="126828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85920"/>
        <c:crosses val="autoZero"/>
        <c:auto val="1"/>
        <c:lblAlgn val="ctr"/>
        <c:lblOffset val="100"/>
        <c:noMultiLvlLbl val="0"/>
      </c:catAx>
      <c:valAx>
        <c:axId val="126828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 WITH YAGO ENRICHMENT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ReCrossValidation'!$A$13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ReCrossValidation'!$B$12:$F$12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ReCrossValidation'!$B$13:$F$13</c:f>
              <c:numCache>
                <c:formatCode>0.0000</c:formatCode>
                <c:ptCount val="5"/>
                <c:pt idx="0">
                  <c:v>0.41379310344827502</c:v>
                </c:pt>
                <c:pt idx="1">
                  <c:v>0.42857142857142799</c:v>
                </c:pt>
                <c:pt idx="2">
                  <c:v>0.38461538461538403</c:v>
                </c:pt>
                <c:pt idx="3">
                  <c:v>0.28571428571428498</c:v>
                </c:pt>
                <c:pt idx="4">
                  <c:v>0.16666666666666599</c:v>
                </c:pt>
              </c:numCache>
            </c:numRef>
          </c:val>
        </c:ser>
        <c:ser>
          <c:idx val="1"/>
          <c:order val="1"/>
          <c:tx>
            <c:strRef>
              <c:f>'5. ReCrossValidation'!$A$14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 ReCrossValidation'!$B$12:$F$12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ReCrossValidation'!$B$14:$F$14</c:f>
              <c:numCache>
                <c:formatCode>0.0000</c:formatCode>
                <c:ptCount val="5"/>
                <c:pt idx="0">
                  <c:v>0.55841121495327095</c:v>
                </c:pt>
                <c:pt idx="1">
                  <c:v>0.53623188405797095</c:v>
                </c:pt>
                <c:pt idx="2">
                  <c:v>0.57562076749435598</c:v>
                </c:pt>
                <c:pt idx="3">
                  <c:v>0.55284552845528401</c:v>
                </c:pt>
                <c:pt idx="4">
                  <c:v>0.52340936374549796</c:v>
                </c:pt>
              </c:numCache>
            </c:numRef>
          </c:val>
        </c:ser>
        <c:ser>
          <c:idx val="2"/>
          <c:order val="2"/>
          <c:tx>
            <c:strRef>
              <c:f>'5. ReCrossValidation'!$A$15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 ReCrossValidation'!$B$12:$F$12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ReCrossValidation'!$B$15:$F$15</c:f>
              <c:numCache>
                <c:formatCode>0.0000</c:formatCode>
                <c:ptCount val="5"/>
                <c:pt idx="0">
                  <c:v>0.53333333333333299</c:v>
                </c:pt>
                <c:pt idx="1">
                  <c:v>0.69230769230769196</c:v>
                </c:pt>
                <c:pt idx="2">
                  <c:v>0.73846153846153795</c:v>
                </c:pt>
                <c:pt idx="3">
                  <c:v>0.62295081967213095</c:v>
                </c:pt>
                <c:pt idx="4">
                  <c:v>0.58333333333333304</c:v>
                </c:pt>
              </c:numCache>
            </c:numRef>
          </c:val>
        </c:ser>
        <c:ser>
          <c:idx val="3"/>
          <c:order val="3"/>
          <c:tx>
            <c:strRef>
              <c:f>'5. ReCrossValidation'!$A$16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 ReCrossValidation'!$B$12:$F$12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ReCrossValidation'!$B$16:$F$16</c:f>
              <c:numCache>
                <c:formatCode>0.0000</c:formatCode>
                <c:ptCount val="5"/>
                <c:pt idx="0">
                  <c:v>0.125</c:v>
                </c:pt>
                <c:pt idx="1">
                  <c:v>0.238095238095238</c:v>
                </c:pt>
                <c:pt idx="2">
                  <c:v>0.28571428571428498</c:v>
                </c:pt>
                <c:pt idx="3">
                  <c:v>0.15384615384615299</c:v>
                </c:pt>
                <c:pt idx="4">
                  <c:v>0.29508196721311403</c:v>
                </c:pt>
              </c:numCache>
            </c:numRef>
          </c:val>
        </c:ser>
        <c:ser>
          <c:idx val="4"/>
          <c:order val="4"/>
          <c:tx>
            <c:strRef>
              <c:f>'5. ReCrossValidation'!$A$17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 ReCrossValidation'!$B$12:$F$12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ReCrossValidation'!$B$17:$F$17</c:f>
              <c:numCache>
                <c:formatCode>0.0000</c:formatCode>
                <c:ptCount val="5"/>
                <c:pt idx="0">
                  <c:v>0.77142857142857102</c:v>
                </c:pt>
                <c:pt idx="1">
                  <c:v>0.65753424657534199</c:v>
                </c:pt>
                <c:pt idx="2">
                  <c:v>0.73913043478260798</c:v>
                </c:pt>
                <c:pt idx="3">
                  <c:v>0.72499999999999998</c:v>
                </c:pt>
                <c:pt idx="4">
                  <c:v>0.77551020408163196</c:v>
                </c:pt>
              </c:numCache>
            </c:numRef>
          </c:val>
        </c:ser>
        <c:ser>
          <c:idx val="5"/>
          <c:order val="5"/>
          <c:tx>
            <c:strRef>
              <c:f>'5. ReCrossValidation'!$A$18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 ReCrossValidation'!$B$12:$F$12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ReCrossValidation'!$B$18:$F$18</c:f>
              <c:numCache>
                <c:formatCode>0.0000</c:formatCode>
                <c:ptCount val="5"/>
                <c:pt idx="0">
                  <c:v>0.13043478260869501</c:v>
                </c:pt>
                <c:pt idx="1">
                  <c:v>0</c:v>
                </c:pt>
                <c:pt idx="2">
                  <c:v>9.5238095238095205E-2</c:v>
                </c:pt>
                <c:pt idx="3">
                  <c:v>4.6511627906976702E-2</c:v>
                </c:pt>
                <c:pt idx="4">
                  <c:v>0.125</c:v>
                </c:pt>
              </c:numCache>
            </c:numRef>
          </c:val>
        </c:ser>
        <c:ser>
          <c:idx val="6"/>
          <c:order val="6"/>
          <c:tx>
            <c:strRef>
              <c:f>'5. ReCrossValidation'!$A$19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ReCrossValidation'!$B$12:$F$12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ReCrossValidation'!$B$19:$F$19</c:f>
              <c:numCache>
                <c:formatCode>0.0000</c:formatCode>
                <c:ptCount val="5"/>
                <c:pt idx="0">
                  <c:v>0.94122407688416798</c:v>
                </c:pt>
                <c:pt idx="1">
                  <c:v>0.94236195082627905</c:v>
                </c:pt>
                <c:pt idx="2">
                  <c:v>0.94419214855182099</c:v>
                </c:pt>
                <c:pt idx="3">
                  <c:v>0.94136676101900496</c:v>
                </c:pt>
                <c:pt idx="4">
                  <c:v>0.94054816606207103</c:v>
                </c:pt>
              </c:numCache>
            </c:numRef>
          </c:val>
        </c:ser>
        <c:ser>
          <c:idx val="7"/>
          <c:order val="7"/>
          <c:tx>
            <c:strRef>
              <c:f>'5. ReCrossValidation'!$A$20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ReCrossValidation'!$B$12:$F$12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ReCrossValidation'!$B$20:$F$20</c:f>
              <c:numCache>
                <c:formatCode>0.0000</c:formatCode>
                <c:ptCount val="5"/>
                <c:pt idx="0">
                  <c:v>0.33333333333333298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"/>
          <c:order val="8"/>
          <c:tx>
            <c:strRef>
              <c:f>'5. ReCrossValidation'!$A$21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ReCrossValidation'!$B$12:$F$12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ReCrossValidation'!$B$21:$F$21</c:f>
              <c:numCache>
                <c:formatCode>0.0000</c:formatCode>
                <c:ptCount val="5"/>
                <c:pt idx="0">
                  <c:v>0.169014084507042</c:v>
                </c:pt>
                <c:pt idx="1">
                  <c:v>0.19354838709677399</c:v>
                </c:pt>
                <c:pt idx="2">
                  <c:v>0.14492753623188401</c:v>
                </c:pt>
                <c:pt idx="3">
                  <c:v>0.18461538461538399</c:v>
                </c:pt>
                <c:pt idx="4">
                  <c:v>0.23376623376623301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8270144"/>
        <c:axId val="1268287008"/>
      </c:barChart>
      <c:catAx>
        <c:axId val="126827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87008"/>
        <c:crosses val="autoZero"/>
        <c:auto val="1"/>
        <c:lblAlgn val="ctr"/>
        <c:lblOffset val="100"/>
        <c:noMultiLvlLbl val="0"/>
      </c:catAx>
      <c:valAx>
        <c:axId val="126828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7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 WITHOUT YAGO ENRICHMENT run</a:t>
            </a:r>
            <a:r>
              <a:rPr lang="en-US" baseline="0"/>
              <a:t>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ReCrossValidation'!$A$29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ReCrossValidation'!$B$28:$F$28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ReCrossValidation'!$B$29:$F$29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'5. ReCrossValidation'!$A$30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 ReCrossValidation'!$B$28:$F$28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ReCrossValidation'!$B$30:$F$30</c:f>
              <c:numCache>
                <c:formatCode>0.0000</c:formatCode>
                <c:ptCount val="5"/>
                <c:pt idx="0">
                  <c:v>7.18424101969872E-2</c:v>
                </c:pt>
                <c:pt idx="1">
                  <c:v>5.7736720554272501E-2</c:v>
                </c:pt>
                <c:pt idx="2">
                  <c:v>7.00934579439252E-2</c:v>
                </c:pt>
                <c:pt idx="3">
                  <c:v>6.0535506402793898E-2</c:v>
                </c:pt>
                <c:pt idx="4">
                  <c:v>7.7953714981729594E-2</c:v>
                </c:pt>
              </c:numCache>
            </c:numRef>
          </c:val>
        </c:ser>
        <c:ser>
          <c:idx val="2"/>
          <c:order val="2"/>
          <c:tx>
            <c:strRef>
              <c:f>'5. ReCrossValidation'!$A$31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 ReCrossValidation'!$B$28:$F$28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ReCrossValidation'!$B$31:$F$31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3.03030303030303E-2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'5. ReCrossValidation'!$A$32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 ReCrossValidation'!$B$28:$F$28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ReCrossValidation'!$B$32:$F$32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'5. ReCrossValidation'!$A$33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 ReCrossValidation'!$B$28:$F$28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ReCrossValidation'!$B$33:$F$33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'5. ReCrossValidation'!$A$34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 ReCrossValidation'!$B$28:$F$28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ReCrossValidation'!$B$34:$F$34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'5. ReCrossValidation'!$A$35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ReCrossValidation'!$B$28:$F$28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ReCrossValidation'!$B$35:$F$35</c:f>
              <c:numCache>
                <c:formatCode>0.0000</c:formatCode>
                <c:ptCount val="5"/>
                <c:pt idx="0">
                  <c:v>0.892028254288597</c:v>
                </c:pt>
                <c:pt idx="1">
                  <c:v>0.88976457512377405</c:v>
                </c:pt>
                <c:pt idx="2">
                  <c:v>0.89079531691562297</c:v>
                </c:pt>
                <c:pt idx="3">
                  <c:v>0.887472171625177</c:v>
                </c:pt>
                <c:pt idx="4">
                  <c:v>0.89459895203546902</c:v>
                </c:pt>
              </c:numCache>
            </c:numRef>
          </c:val>
        </c:ser>
        <c:ser>
          <c:idx val="7"/>
          <c:order val="7"/>
          <c:tx>
            <c:strRef>
              <c:f>'5. ReCrossValidation'!$A$36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ReCrossValidation'!$B$28:$F$28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ReCrossValidation'!$B$36:$F$36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"/>
          <c:order val="8"/>
          <c:tx>
            <c:strRef>
              <c:f>'5. ReCrossValidation'!$A$37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ReCrossValidation'!$B$28:$F$28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ReCrossValidation'!$B$37:$F$37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8.5714285714285701E-2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8288096"/>
        <c:axId val="1268288640"/>
      </c:barChart>
      <c:catAx>
        <c:axId val="126828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88640"/>
        <c:crosses val="autoZero"/>
        <c:auto val="1"/>
        <c:lblAlgn val="ctr"/>
        <c:lblOffset val="100"/>
        <c:noMultiLvlLbl val="0"/>
      </c:catAx>
      <c:valAx>
        <c:axId val="126828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8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WITHOUT YAGO ENRICHMENT run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ReCrossValidation'!$A$46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ReCrossValidation'!$B$45:$F$45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ReCrossValidation'!$B$46:$F$46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'5. ReCrossValidation'!$A$47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 ReCrossValidation'!$B$45:$F$45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ReCrossValidation'!$B$47:$F$47</c:f>
              <c:numCache>
                <c:formatCode>0.0000</c:formatCode>
                <c:ptCount val="5"/>
                <c:pt idx="0">
                  <c:v>9.1928251121076193E-2</c:v>
                </c:pt>
                <c:pt idx="1">
                  <c:v>7.09219858156028E-2</c:v>
                </c:pt>
                <c:pt idx="2">
                  <c:v>4.8667439165701001E-2</c:v>
                </c:pt>
                <c:pt idx="3">
                  <c:v>6.9306930693069299E-2</c:v>
                </c:pt>
                <c:pt idx="4">
                  <c:v>7.5170842824601306E-2</c:v>
                </c:pt>
              </c:numCache>
            </c:numRef>
          </c:val>
        </c:ser>
        <c:ser>
          <c:idx val="2"/>
          <c:order val="2"/>
          <c:tx>
            <c:strRef>
              <c:f>'5. ReCrossValidation'!$A$48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 ReCrossValidation'!$B$45:$F$45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ReCrossValidation'!$B$48:$F$48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2.7027027027027001E-2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'5. ReCrossValidation'!$A$49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 ReCrossValidation'!$B$45:$F$45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ReCrossValidation'!$B$49:$F$49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'5. ReCrossValidation'!$A$50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 ReCrossValidation'!$B$45:$F$45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ReCrossValidation'!$B$50:$F$50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'5. ReCrossValidation'!$A$51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 ReCrossValidation'!$B$45:$F$45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ReCrossValidation'!$B$51:$F$51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'5. ReCrossValidation'!$A$52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ReCrossValidation'!$B$45:$F$45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ReCrossValidation'!$B$52:$F$52</c:f>
              <c:numCache>
                <c:formatCode>0.0000</c:formatCode>
                <c:ptCount val="5"/>
                <c:pt idx="0">
                  <c:v>0.89165402124430904</c:v>
                </c:pt>
                <c:pt idx="1">
                  <c:v>0.88947262073146005</c:v>
                </c:pt>
                <c:pt idx="2">
                  <c:v>0.89090725602987098</c:v>
                </c:pt>
                <c:pt idx="3">
                  <c:v>0.89650321543408296</c:v>
                </c:pt>
                <c:pt idx="4">
                  <c:v>0.887245466518083</c:v>
                </c:pt>
              </c:numCache>
            </c:numRef>
          </c:val>
        </c:ser>
        <c:ser>
          <c:idx val="7"/>
          <c:order val="7"/>
          <c:tx>
            <c:strRef>
              <c:f>'5. ReCrossValidation'!$A$53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ReCrossValidation'!$B$45:$F$45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ReCrossValidation'!$B$53:$F$53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"/>
          <c:order val="8"/>
          <c:tx>
            <c:strRef>
              <c:f>'5. ReCrossValidation'!$A$54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ReCrossValidation'!$B$45:$F$45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ReCrossValidation'!$B$54:$F$54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2.9850746268656699E-2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8290272"/>
        <c:axId val="1268290816"/>
      </c:barChart>
      <c:catAx>
        <c:axId val="126829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0816"/>
        <c:crosses val="autoZero"/>
        <c:auto val="1"/>
        <c:lblAlgn val="ctr"/>
        <c:lblOffset val="100"/>
        <c:noMultiLvlLbl val="0"/>
      </c:catAx>
      <c:valAx>
        <c:axId val="126829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WITHOUT YAGO ENRICHMENT run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ReCrossValidation'!$A$63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ReCrossValidation'!$B$62:$F$62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ReCrossValidation'!$B$63:$F$63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'5. ReCrossValidation'!$A$64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 ReCrossValidation'!$B$62:$F$62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ReCrossValidation'!$B$64:$F$64</c:f>
              <c:numCache>
                <c:formatCode>0.0000</c:formatCode>
                <c:ptCount val="5"/>
                <c:pt idx="0">
                  <c:v>8.8535754824063506E-2</c:v>
                </c:pt>
                <c:pt idx="1">
                  <c:v>6.4285714285714196E-2</c:v>
                </c:pt>
                <c:pt idx="2">
                  <c:v>8.0568720379146905E-2</c:v>
                </c:pt>
                <c:pt idx="3">
                  <c:v>6.0324825986078801E-2</c:v>
                </c:pt>
                <c:pt idx="4">
                  <c:v>7.3199527744982201E-2</c:v>
                </c:pt>
              </c:numCache>
            </c:numRef>
          </c:val>
        </c:ser>
        <c:ser>
          <c:idx val="2"/>
          <c:order val="2"/>
          <c:tx>
            <c:strRef>
              <c:f>'5. ReCrossValidation'!$A$65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 ReCrossValidation'!$B$62:$F$62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ReCrossValidation'!$B$65:$F$65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2.8985507246376802E-2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'5. ReCrossValidation'!$A$66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 ReCrossValidation'!$B$62:$F$62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ReCrossValidation'!$B$66:$F$66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'5. ReCrossValidation'!$A$67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 ReCrossValidation'!$B$62:$F$62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ReCrossValidation'!$B$67:$F$67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'5. ReCrossValidation'!$A$68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 ReCrossValidation'!$B$62:$F$62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ReCrossValidation'!$B$68:$F$68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'5. ReCrossValidation'!$A$69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ReCrossValidation'!$B$62:$F$62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ReCrossValidation'!$B$69:$F$69</c:f>
              <c:numCache>
                <c:formatCode>0.0000</c:formatCode>
                <c:ptCount val="5"/>
                <c:pt idx="0">
                  <c:v>0.89176613392676496</c:v>
                </c:pt>
                <c:pt idx="1">
                  <c:v>0.890525678538997</c:v>
                </c:pt>
                <c:pt idx="2">
                  <c:v>0.89328222715352001</c:v>
                </c:pt>
                <c:pt idx="3">
                  <c:v>0.88805743755688105</c:v>
                </c:pt>
                <c:pt idx="4">
                  <c:v>0.893719806763285</c:v>
                </c:pt>
              </c:numCache>
            </c:numRef>
          </c:val>
        </c:ser>
        <c:ser>
          <c:idx val="7"/>
          <c:order val="7"/>
          <c:tx>
            <c:strRef>
              <c:f>'5. ReCrossValidation'!$A$70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ReCrossValidation'!$B$62:$F$62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ReCrossValidation'!$B$70:$F$70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"/>
          <c:order val="8"/>
          <c:tx>
            <c:strRef>
              <c:f>'5. ReCrossValidation'!$A$71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ReCrossValidation'!$B$62:$F$62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ReCrossValidation'!$B$71:$F$71</c:f>
              <c:numCache>
                <c:formatCode>0.0000</c:formatCode>
                <c:ptCount val="5"/>
                <c:pt idx="0">
                  <c:v>3.8461538461538401E-2</c:v>
                </c:pt>
                <c:pt idx="1">
                  <c:v>2.6315789473684199E-2</c:v>
                </c:pt>
                <c:pt idx="2">
                  <c:v>0</c:v>
                </c:pt>
                <c:pt idx="3">
                  <c:v>0</c:v>
                </c:pt>
                <c:pt idx="4">
                  <c:v>3.4482758620689599E-2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8300064"/>
        <c:axId val="1268291904"/>
      </c:barChart>
      <c:catAx>
        <c:axId val="126830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1904"/>
        <c:crosses val="autoZero"/>
        <c:auto val="1"/>
        <c:lblAlgn val="ctr"/>
        <c:lblOffset val="100"/>
        <c:noMultiLvlLbl val="0"/>
      </c:catAx>
      <c:valAx>
        <c:axId val="126829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ReCrossValidation'!$A$81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ReCrossValidation'!$B$80:$F$80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ReCrossValidation'!$B$81:$F$81</c:f>
              <c:numCache>
                <c:formatCode>0.0000</c:formatCode>
                <c:ptCount val="5"/>
                <c:pt idx="0">
                  <c:v>0.34782608695652101</c:v>
                </c:pt>
                <c:pt idx="1">
                  <c:v>0.38709677419354799</c:v>
                </c:pt>
                <c:pt idx="2">
                  <c:v>0.33333333333333298</c:v>
                </c:pt>
                <c:pt idx="3">
                  <c:v>0.256410256410256</c:v>
                </c:pt>
                <c:pt idx="4">
                  <c:v>0.38095238095237999</c:v>
                </c:pt>
              </c:numCache>
            </c:numRef>
          </c:val>
        </c:ser>
        <c:ser>
          <c:idx val="1"/>
          <c:order val="1"/>
          <c:tx>
            <c:strRef>
              <c:f>'5. ReCrossValidation'!$A$82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 ReCrossValidation'!$B$80:$F$80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ReCrossValidation'!$B$82:$F$82</c:f>
              <c:numCache>
                <c:formatCode>0.0000</c:formatCode>
                <c:ptCount val="5"/>
                <c:pt idx="0">
                  <c:v>0.59064994298745699</c:v>
                </c:pt>
                <c:pt idx="1">
                  <c:v>0.56467941507311503</c:v>
                </c:pt>
                <c:pt idx="2">
                  <c:v>0.53579676674364896</c:v>
                </c:pt>
                <c:pt idx="3">
                  <c:v>0.52152521525215201</c:v>
                </c:pt>
                <c:pt idx="4">
                  <c:v>0.55582524271844602</c:v>
                </c:pt>
              </c:numCache>
            </c:numRef>
          </c:val>
        </c:ser>
        <c:ser>
          <c:idx val="2"/>
          <c:order val="2"/>
          <c:tx>
            <c:strRef>
              <c:f>'5. ReCrossValidation'!$A$83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 ReCrossValidation'!$B$80:$F$80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ReCrossValidation'!$B$83:$F$83</c:f>
              <c:numCache>
                <c:formatCode>0.0000</c:formatCode>
                <c:ptCount val="5"/>
                <c:pt idx="0">
                  <c:v>0.68493150684931503</c:v>
                </c:pt>
                <c:pt idx="1">
                  <c:v>0.592592592592592</c:v>
                </c:pt>
                <c:pt idx="2">
                  <c:v>0.63157894736842102</c:v>
                </c:pt>
                <c:pt idx="3">
                  <c:v>0.677966101694915</c:v>
                </c:pt>
                <c:pt idx="4">
                  <c:v>0.51612903225806395</c:v>
                </c:pt>
              </c:numCache>
            </c:numRef>
          </c:val>
        </c:ser>
        <c:ser>
          <c:idx val="3"/>
          <c:order val="3"/>
          <c:tx>
            <c:strRef>
              <c:f>'5. ReCrossValidation'!$A$84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 ReCrossValidation'!$B$80:$F$80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ReCrossValidation'!$B$84:$F$84</c:f>
              <c:numCache>
                <c:formatCode>0.0000</c:formatCode>
                <c:ptCount val="5"/>
                <c:pt idx="0">
                  <c:v>0.13793103448275801</c:v>
                </c:pt>
                <c:pt idx="1">
                  <c:v>0.32558139534883701</c:v>
                </c:pt>
                <c:pt idx="2">
                  <c:v>8.3333333333333301E-2</c:v>
                </c:pt>
                <c:pt idx="3">
                  <c:v>0.21052631578947301</c:v>
                </c:pt>
                <c:pt idx="4">
                  <c:v>0.27692307692307599</c:v>
                </c:pt>
              </c:numCache>
            </c:numRef>
          </c:val>
        </c:ser>
        <c:ser>
          <c:idx val="4"/>
          <c:order val="4"/>
          <c:tx>
            <c:strRef>
              <c:f>'5. ReCrossValidation'!$A$85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 ReCrossValidation'!$B$80:$F$80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ReCrossValidation'!$B$85:$F$85</c:f>
              <c:numCache>
                <c:formatCode>0.0000</c:formatCode>
                <c:ptCount val="5"/>
                <c:pt idx="0">
                  <c:v>0.75675675675675602</c:v>
                </c:pt>
                <c:pt idx="1">
                  <c:v>0.65671641791044699</c:v>
                </c:pt>
                <c:pt idx="2">
                  <c:v>0.73846153846153795</c:v>
                </c:pt>
                <c:pt idx="3">
                  <c:v>0.71875</c:v>
                </c:pt>
                <c:pt idx="4">
                  <c:v>0.72</c:v>
                </c:pt>
              </c:numCache>
            </c:numRef>
          </c:val>
        </c:ser>
        <c:ser>
          <c:idx val="5"/>
          <c:order val="5"/>
          <c:tx>
            <c:strRef>
              <c:f>'5. ReCrossValidation'!$A$86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 ReCrossValidation'!$B$80:$F$80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ReCrossValidation'!$B$86:$F$86</c:f>
              <c:numCache>
                <c:formatCode>0.0000</c:formatCode>
                <c:ptCount val="5"/>
                <c:pt idx="0">
                  <c:v>0.122448979591836</c:v>
                </c:pt>
                <c:pt idx="1">
                  <c:v>4.3478260869565202E-2</c:v>
                </c:pt>
                <c:pt idx="2">
                  <c:v>9.7560975609756004E-2</c:v>
                </c:pt>
                <c:pt idx="3">
                  <c:v>0.15686274509803899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'5. ReCrossValidation'!$A$87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ReCrossValidation'!$B$80:$F$80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ReCrossValidation'!$B$87:$F$87</c:f>
              <c:numCache>
                <c:formatCode>0.0000</c:formatCode>
                <c:ptCount val="5"/>
                <c:pt idx="0">
                  <c:v>0.94483247292235994</c:v>
                </c:pt>
                <c:pt idx="1">
                  <c:v>0.94111685416033197</c:v>
                </c:pt>
                <c:pt idx="2">
                  <c:v>0.94082003635629097</c:v>
                </c:pt>
                <c:pt idx="3">
                  <c:v>0.94080934165492203</c:v>
                </c:pt>
                <c:pt idx="4">
                  <c:v>0.94250327258080702</c:v>
                </c:pt>
              </c:numCache>
            </c:numRef>
          </c:val>
        </c:ser>
        <c:ser>
          <c:idx val="7"/>
          <c:order val="7"/>
          <c:tx>
            <c:strRef>
              <c:f>'5. ReCrossValidation'!$A$88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ReCrossValidation'!$B$80:$F$80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ReCrossValidation'!$B$88:$F$88</c:f>
              <c:numCache>
                <c:formatCode>0.0000</c:formatCode>
                <c:ptCount val="5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0.16666666666666599</c:v>
                </c:pt>
                <c:pt idx="4">
                  <c:v>0.2</c:v>
                </c:pt>
              </c:numCache>
            </c:numRef>
          </c:val>
        </c:ser>
        <c:ser>
          <c:idx val="8"/>
          <c:order val="8"/>
          <c:tx>
            <c:strRef>
              <c:f>'5. ReCrossValidation'!$A$89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 ReCrossValidation'!$B$80:$F$80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ReCrossValidation'!$B$89:$F$89</c:f>
              <c:numCache>
                <c:formatCode>0.0000</c:formatCode>
                <c:ptCount val="5"/>
                <c:pt idx="0">
                  <c:v>0.169491525423728</c:v>
                </c:pt>
                <c:pt idx="1">
                  <c:v>0.14705882352941099</c:v>
                </c:pt>
                <c:pt idx="2">
                  <c:v>0.17910447761194001</c:v>
                </c:pt>
                <c:pt idx="3">
                  <c:v>0.25352112676056299</c:v>
                </c:pt>
                <c:pt idx="4">
                  <c:v>0.16666666666666599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8292448"/>
        <c:axId val="1268296800"/>
      </c:barChart>
      <c:catAx>
        <c:axId val="126829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6800"/>
        <c:crosses val="autoZero"/>
        <c:auto val="1"/>
        <c:lblAlgn val="ctr"/>
        <c:lblOffset val="100"/>
        <c:noMultiLvlLbl val="0"/>
      </c:catAx>
      <c:valAx>
        <c:axId val="126829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'5. ReCrossValidation'!$A$101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'5. ReCrossValidation'!$B$100:$F$100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ReCrossValidation'!$B$101:$F$101</c:f>
              <c:numCache>
                <c:formatCode>0.0000</c:formatCode>
                <c:ptCount val="5"/>
                <c:pt idx="0">
                  <c:v>0.43942981177452567</c:v>
                </c:pt>
                <c:pt idx="1">
                  <c:v>0.40648005929753855</c:v>
                </c:pt>
                <c:pt idx="2">
                  <c:v>0.39333215653536235</c:v>
                </c:pt>
                <c:pt idx="3">
                  <c:v>0.43367086325855397</c:v>
                </c:pt>
                <c:pt idx="4">
                  <c:v>0.41766663023327105</c:v>
                </c:pt>
              </c:numCache>
            </c:numRef>
          </c:val>
        </c:ser>
        <c:ser>
          <c:idx val="1"/>
          <c:order val="1"/>
          <c:tx>
            <c:strRef>
              <c:f>'5. ReCrossValidation'!$A$102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'5. ReCrossValidation'!$B$100:$F$100</c:f>
              <c:strCache>
                <c:ptCount val="5"/>
                <c:pt idx="0">
                  <c:v>Fold0</c:v>
                </c:pt>
                <c:pt idx="1">
                  <c:v>Fold1</c:v>
                </c:pt>
                <c:pt idx="2">
                  <c:v>Fold2</c:v>
                </c:pt>
                <c:pt idx="3">
                  <c:v>Fold3</c:v>
                </c:pt>
                <c:pt idx="4">
                  <c:v>Fold4</c:v>
                </c:pt>
              </c:strCache>
            </c:strRef>
          </c:cat>
          <c:val>
            <c:numRef>
              <c:f>'5. ReCrossValidation'!$B$102:$F$102</c:f>
              <c:numCache>
                <c:formatCode>0.0000</c:formatCode>
                <c:ptCount val="5"/>
                <c:pt idx="0">
                  <c:v>0.44177472227740977</c:v>
                </c:pt>
                <c:pt idx="1">
                  <c:v>0.40985009194785821</c:v>
                </c:pt>
                <c:pt idx="2">
                  <c:v>0.45643335456555234</c:v>
                </c:pt>
                <c:pt idx="3">
                  <c:v>0.39031672902546877</c:v>
                </c:pt>
                <c:pt idx="4">
                  <c:v>0.40481288165206075</c:v>
                </c:pt>
              </c:numCache>
            </c:numRef>
          </c:val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268298976"/>
        <c:axId val="1268293536"/>
        <c:axId val="1305479872"/>
      </c:surfaceChart>
      <c:catAx>
        <c:axId val="126829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3536"/>
        <c:crosses val="autoZero"/>
        <c:auto val="1"/>
        <c:lblAlgn val="ctr"/>
        <c:lblOffset val="100"/>
        <c:noMultiLvlLbl val="0"/>
      </c:catAx>
      <c:valAx>
        <c:axId val="12682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8976"/>
        <c:crosses val="autoZero"/>
        <c:crossBetween val="midCat"/>
      </c:valAx>
      <c:serAx>
        <c:axId val="13054798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3536"/>
        <c:crosses val="autoZero"/>
      </c:ser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Biểu</a:t>
            </a:r>
            <a:r>
              <a:rPr lang="en-US" sz="1300" baseline="0"/>
              <a:t> đồ thể hiện sự thay đổi kết quả phân lớp theo hằng số c</a:t>
            </a:r>
            <a:endParaRPr 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'6. For thesis'!$A$3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thesis'!$B$3:$T$3</c:f>
            </c:numRef>
          </c:val>
        </c:ser>
        <c:ser>
          <c:idx val="1"/>
          <c:order val="1"/>
          <c:tx>
            <c:strRef>
              <c:f>'6. For thesis'!$A$4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thesis'!$B$4:$T$4</c:f>
            </c:numRef>
          </c:val>
        </c:ser>
        <c:ser>
          <c:idx val="2"/>
          <c:order val="2"/>
          <c:tx>
            <c:strRef>
              <c:f>'6. For thesis'!$A$5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thesis'!$B$5:$T$5</c:f>
            </c:numRef>
          </c:val>
        </c:ser>
        <c:ser>
          <c:idx val="3"/>
          <c:order val="3"/>
          <c:tx>
            <c:strRef>
              <c:f>'6. For thesis'!$A$6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thesis'!$B$6:$T$6</c:f>
            </c:numRef>
          </c:val>
        </c:ser>
        <c:ser>
          <c:idx val="4"/>
          <c:order val="4"/>
          <c:tx>
            <c:strRef>
              <c:f>'6. For thesis'!$A$7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thesis'!$B$7:$T$7</c:f>
            </c:numRef>
          </c:val>
        </c:ser>
        <c:ser>
          <c:idx val="5"/>
          <c:order val="5"/>
          <c:tx>
            <c:strRef>
              <c:f>'6. For thesis'!$A$8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thesis'!$B$8:$T$8</c:f>
            </c:numRef>
          </c:val>
        </c:ser>
        <c:ser>
          <c:idx val="6"/>
          <c:order val="6"/>
          <c:tx>
            <c:strRef>
              <c:f>'6. For thesis'!$A$9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thesis'!$B$9:$T$9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3.2258064516128997E-2</c:v>
                </c:pt>
                <c:pt idx="4">
                  <c:v>4.6875E-2</c:v>
                </c:pt>
                <c:pt idx="5">
                  <c:v>0.136054421768707</c:v>
                </c:pt>
                <c:pt idx="6">
                  <c:v>0.18518518518518501</c:v>
                </c:pt>
                <c:pt idx="7">
                  <c:v>0.271356783919598</c:v>
                </c:pt>
                <c:pt idx="8">
                  <c:v>0.35242290748898603</c:v>
                </c:pt>
                <c:pt idx="9">
                  <c:v>0.40944881889763701</c:v>
                </c:pt>
                <c:pt idx="10">
                  <c:v>0.441281138790035</c:v>
                </c:pt>
                <c:pt idx="11" formatCode="#,##0.00">
                  <c:v>0.4</c:v>
                </c:pt>
              </c:numCache>
            </c:numRef>
          </c:val>
        </c:ser>
        <c:ser>
          <c:idx val="7"/>
          <c:order val="7"/>
          <c:tx>
            <c:strRef>
              <c:f>'6. For thesis'!$A$10</c:f>
              <c:strCache>
                <c:ptCount val="1"/>
                <c:pt idx="0">
                  <c:v>theater_dance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thesis'!$B$10:$T$10</c:f>
            </c:numRef>
          </c:val>
        </c:ser>
        <c:ser>
          <c:idx val="8"/>
          <c:order val="8"/>
          <c:tx>
            <c:strRef>
              <c:f>'6. For thesis'!$A$11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thesis'!$B$11:$T$11</c:f>
            </c:numRef>
          </c:val>
        </c:ser>
        <c:ser>
          <c:idx val="9"/>
          <c:order val="9"/>
          <c:tx>
            <c:strRef>
              <c:f>'6. For thesis'!$A$12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thesis'!$B$12:$T$12</c:f>
            </c:numRef>
          </c:val>
        </c:ser>
        <c:ser>
          <c:idx val="10"/>
          <c:order val="10"/>
          <c:tx>
            <c:strRef>
              <c:f>'6. For thesis'!$A$13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thesis'!$B$13:$T$13</c:f>
            </c:numRef>
          </c:val>
        </c:ser>
        <c:ser>
          <c:idx val="11"/>
          <c:order val="11"/>
          <c:tx>
            <c:strRef>
              <c:f>'6. For thesis'!$A$14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thesis'!$B$14:$T$14</c:f>
            </c:numRef>
          </c:val>
        </c:ser>
        <c:ser>
          <c:idx val="12"/>
          <c:order val="12"/>
          <c:tx>
            <c:strRef>
              <c:f>'6. For thesis'!$A$15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thesis'!$B$15:$T$15</c:f>
            </c:numRef>
          </c:val>
        </c:ser>
        <c:ser>
          <c:idx val="13"/>
          <c:order val="13"/>
          <c:tx>
            <c:strRef>
              <c:f>'6. For thesis'!$A$16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thesis'!$B$16:$T$16</c:f>
            </c:numRef>
          </c:val>
        </c:ser>
        <c:ser>
          <c:idx val="14"/>
          <c:order val="14"/>
          <c:tx>
            <c:strRef>
              <c:f>'6. For thesis'!$A$17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thesis'!$B$17:$T$17</c:f>
            </c:numRef>
          </c:val>
        </c:ser>
        <c:ser>
          <c:idx val="15"/>
          <c:order val="15"/>
          <c:tx>
            <c:strRef>
              <c:f>'6. For thesis'!$A$18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thesis'!$B$18:$T$18</c:f>
            </c:numRef>
          </c:val>
        </c:ser>
        <c:ser>
          <c:idx val="16"/>
          <c:order val="16"/>
          <c:tx>
            <c:strRef>
              <c:f>'6. For thesis'!$A$19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thesis'!$B$19:$T$19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4.0289256198347098E-2</c:v>
                </c:pt>
                <c:pt idx="4">
                  <c:v>0.123661148977604</c:v>
                </c:pt>
                <c:pt idx="5">
                  <c:v>0.21105527638190899</c:v>
                </c:pt>
                <c:pt idx="6">
                  <c:v>0.25342163355408298</c:v>
                </c:pt>
                <c:pt idx="7">
                  <c:v>0.33661740558292202</c:v>
                </c:pt>
                <c:pt idx="8">
                  <c:v>0.380537974683544</c:v>
                </c:pt>
                <c:pt idx="9">
                  <c:v>0.41281953452880499</c:v>
                </c:pt>
                <c:pt idx="10">
                  <c:v>0.45045045045045001</c:v>
                </c:pt>
                <c:pt idx="11" formatCode="#,##0.00">
                  <c:v>0.52639999999999998</c:v>
                </c:pt>
              </c:numCache>
            </c:numRef>
          </c:val>
        </c:ser>
        <c:ser>
          <c:idx val="17"/>
          <c:order val="17"/>
          <c:tx>
            <c:strRef>
              <c:f>'6. For thesis'!$A$20</c:f>
              <c:strCache>
                <c:ptCount val="1"/>
                <c:pt idx="0">
                  <c:v>concert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thesis'!$B$20:$T$20</c:f>
            </c:numRef>
          </c:val>
        </c:ser>
        <c:ser>
          <c:idx val="18"/>
          <c:order val="18"/>
          <c:tx>
            <c:strRef>
              <c:f>'6. For thesis'!$A$21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thesis'!$B$21:$T$21</c:f>
            </c:numRef>
          </c:val>
        </c:ser>
        <c:ser>
          <c:idx val="19"/>
          <c:order val="19"/>
          <c:tx>
            <c:strRef>
              <c:f>'6. For thesis'!$A$22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thesis'!$B$22:$T$22</c:f>
            </c:numRef>
          </c:val>
        </c:ser>
        <c:ser>
          <c:idx val="20"/>
          <c:order val="20"/>
          <c:tx>
            <c:strRef>
              <c:f>'6. For thesis'!$A$23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thesis'!$B$23:$T$23</c:f>
            </c:numRef>
          </c:val>
        </c:ser>
        <c:ser>
          <c:idx val="21"/>
          <c:order val="21"/>
          <c:tx>
            <c:strRef>
              <c:f>'6. For thesis'!$A$24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thesis'!$B$24:$T$24</c:f>
            </c:numRef>
          </c:val>
        </c:ser>
        <c:ser>
          <c:idx val="22"/>
          <c:order val="22"/>
          <c:tx>
            <c:strRef>
              <c:f>'6. For thesis'!$A$25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thesis'!$B$25:$T$25</c:f>
            </c:numRef>
          </c:val>
        </c:ser>
        <c:ser>
          <c:idx val="23"/>
          <c:order val="23"/>
          <c:tx>
            <c:strRef>
              <c:f>'6. For thesis'!$A$26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thesis'!$B$26:$T$26</c:f>
            </c:numRef>
          </c:val>
        </c:ser>
        <c:ser>
          <c:idx val="24"/>
          <c:order val="24"/>
          <c:tx>
            <c:strRef>
              <c:f>'6. For thesis'!$A$27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thesis'!$B$27:$T$27</c:f>
            </c:numRef>
          </c:val>
        </c:ser>
        <c:ser>
          <c:idx val="25"/>
          <c:order val="25"/>
          <c:tx>
            <c:strRef>
              <c:f>'6. For thesis'!$A$28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thesis'!$B$28:$T$28</c:f>
            </c:numRef>
          </c:val>
        </c:ser>
        <c:ser>
          <c:idx val="26"/>
          <c:order val="26"/>
          <c:tx>
            <c:strRef>
              <c:f>'6. For thesis'!$A$29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thesis'!$B$29:$T$29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3.4188034188034101E-2</c:v>
                </c:pt>
                <c:pt idx="11" formatCode="#,##0.00">
                  <c:v>0.51370000000000005</c:v>
                </c:pt>
              </c:numCache>
            </c:numRef>
          </c:val>
        </c:ser>
        <c:ser>
          <c:idx val="27"/>
          <c:order val="27"/>
          <c:tx>
            <c:strRef>
              <c:f>'6. For thesis'!$A$30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thesis'!$B$30:$T$30</c:f>
            </c:numRef>
          </c:val>
        </c:ser>
        <c:ser>
          <c:idx val="28"/>
          <c:order val="28"/>
          <c:tx>
            <c:strRef>
              <c:f>'6. For thesis'!$A$31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thesis'!$B$31:$T$31</c:f>
            </c:numRef>
          </c:val>
        </c:ser>
        <c:ser>
          <c:idx val="29"/>
          <c:order val="29"/>
          <c:tx>
            <c:strRef>
              <c:f>'6. For thesis'!$A$32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thesis'!$B$32:$T$32</c:f>
            </c:numRef>
          </c:val>
        </c:ser>
        <c:ser>
          <c:idx val="30"/>
          <c:order val="30"/>
          <c:tx>
            <c:strRef>
              <c:f>'6. For thesis'!$A$33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thesis'!$B$33:$T$33</c:f>
            </c:numRef>
          </c:val>
        </c:ser>
        <c:ser>
          <c:idx val="31"/>
          <c:order val="31"/>
          <c:tx>
            <c:strRef>
              <c:f>'6. For thesis'!$A$34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thesis'!$B$34:$T$34</c:f>
            </c:numRef>
          </c:val>
        </c:ser>
        <c:ser>
          <c:idx val="32"/>
          <c:order val="32"/>
          <c:tx>
            <c:strRef>
              <c:f>'6. For thesis'!$A$35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thesis'!$B$35:$T$35</c:f>
            </c:numRef>
          </c:val>
        </c:ser>
        <c:ser>
          <c:idx val="33"/>
          <c:order val="33"/>
          <c:tx>
            <c:strRef>
              <c:f>'6. For thesis'!$A$36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thesis'!$B$36:$T$36</c:f>
            </c:numRef>
          </c:val>
        </c:ser>
        <c:ser>
          <c:idx val="34"/>
          <c:order val="34"/>
          <c:tx>
            <c:strRef>
              <c:f>'6. For thesis'!$A$37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thesis'!$B$37:$T$37</c:f>
            </c:numRef>
          </c:val>
        </c:ser>
        <c:ser>
          <c:idx val="35"/>
          <c:order val="35"/>
          <c:tx>
            <c:strRef>
              <c:f>'6. For thesis'!$A$38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thesis'!$B$38:$T$38</c:f>
            </c:numRef>
          </c:val>
        </c:ser>
        <c:ser>
          <c:idx val="36"/>
          <c:order val="36"/>
          <c:tx>
            <c:strRef>
              <c:f>'6. For thesis'!$A$39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thesis'!$B$39:$T$39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#,##0.00">
                  <c:v>0.215</c:v>
                </c:pt>
              </c:numCache>
            </c:numRef>
          </c:val>
        </c:ser>
        <c:ser>
          <c:idx val="37"/>
          <c:order val="37"/>
          <c:tx>
            <c:strRef>
              <c:f>'6. For thesis'!$A$40</c:f>
              <c:strCache>
                <c:ptCount val="1"/>
                <c:pt idx="0">
                  <c:v>exhibition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thesis'!$B$40:$T$40</c:f>
            </c:numRef>
          </c:val>
        </c:ser>
        <c:ser>
          <c:idx val="38"/>
          <c:order val="38"/>
          <c:tx>
            <c:strRef>
              <c:f>'6. For thesis'!$A$41</c:f>
              <c:strCache>
                <c:ptCount val="1"/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thesis'!$B$41:$T$41</c:f>
            </c:numRef>
          </c:val>
        </c:ser>
        <c:ser>
          <c:idx val="39"/>
          <c:order val="39"/>
          <c:tx>
            <c:strRef>
              <c:f>'6. For thesis'!$A$42</c:f>
              <c:strCache>
                <c:ptCount val="1"/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thesis'!$B$42:$T$42</c:f>
            </c:numRef>
          </c:val>
        </c:ser>
        <c:ser>
          <c:idx val="40"/>
          <c:order val="40"/>
          <c:tx>
            <c:strRef>
              <c:f>'6. For thesis'!$A$43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thesis'!$B$43:$T$43</c:f>
            </c:numRef>
          </c:val>
        </c:ser>
        <c:ser>
          <c:idx val="41"/>
          <c:order val="41"/>
          <c:tx>
            <c:strRef>
              <c:f>'6. For thesis'!$A$44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thesis'!$B$44:$T$44</c:f>
            </c:numRef>
          </c:val>
        </c:ser>
        <c:ser>
          <c:idx val="42"/>
          <c:order val="42"/>
          <c:tx>
            <c:strRef>
              <c:f>'6. For thesis'!$A$45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thesis'!$B$45:$T$45</c:f>
            </c:numRef>
          </c:val>
        </c:ser>
        <c:ser>
          <c:idx val="43"/>
          <c:order val="43"/>
          <c:tx>
            <c:strRef>
              <c:f>'6. For thesis'!$A$46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thesis'!$B$46:$T$46</c:f>
            </c:numRef>
          </c:val>
        </c:ser>
        <c:ser>
          <c:idx val="44"/>
          <c:order val="44"/>
          <c:tx>
            <c:strRef>
              <c:f>'6. For thesis'!$A$47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thesis'!$B$47:$T$47</c:f>
            </c:numRef>
          </c:val>
        </c:ser>
        <c:ser>
          <c:idx val="45"/>
          <c:order val="45"/>
          <c:tx>
            <c:strRef>
              <c:f>'6. For thesis'!$A$48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thesis'!$B$48:$T$48</c:f>
            </c:numRef>
          </c:val>
        </c:ser>
        <c:ser>
          <c:idx val="46"/>
          <c:order val="46"/>
          <c:tx>
            <c:strRef>
              <c:f>'6. For thesis'!$A$49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thesis'!$B$49:$T$49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6.8965517241379296E-2</c:v>
                </c:pt>
                <c:pt idx="10">
                  <c:v>0.19354838709677399</c:v>
                </c:pt>
                <c:pt idx="11" formatCode="#,##0.00">
                  <c:v>0.1764</c:v>
                </c:pt>
              </c:numCache>
            </c:numRef>
          </c:val>
        </c:ser>
        <c:ser>
          <c:idx val="47"/>
          <c:order val="47"/>
          <c:tx>
            <c:strRef>
              <c:f>'6. For thesis'!$A$50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thesis'!$B$50:$T$50</c:f>
            </c:numRef>
          </c:val>
        </c:ser>
        <c:ser>
          <c:idx val="48"/>
          <c:order val="48"/>
          <c:tx>
            <c:strRef>
              <c:f>'6. For thesis'!$A$51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thesis'!$B$51:$T$51</c:f>
            </c:numRef>
          </c:val>
        </c:ser>
        <c:ser>
          <c:idx val="49"/>
          <c:order val="49"/>
          <c:tx>
            <c:strRef>
              <c:f>'6. For thesis'!$A$52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thesis'!$B$52:$T$52</c:f>
            </c:numRef>
          </c:val>
        </c:ser>
        <c:ser>
          <c:idx val="50"/>
          <c:order val="50"/>
          <c:tx>
            <c:strRef>
              <c:f>'6. For thesis'!$A$53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thesis'!$B$53:$T$53</c:f>
            </c:numRef>
          </c:val>
        </c:ser>
        <c:ser>
          <c:idx val="51"/>
          <c:order val="51"/>
          <c:tx>
            <c:strRef>
              <c:f>'6. For thesis'!$A$54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thesis'!$B$54:$T$54</c:f>
            </c:numRef>
          </c:val>
        </c:ser>
        <c:ser>
          <c:idx val="52"/>
          <c:order val="52"/>
          <c:tx>
            <c:strRef>
              <c:f>'6. For thesis'!$A$55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thesis'!$B$55:$T$55</c:f>
            </c:numRef>
          </c:val>
        </c:ser>
        <c:ser>
          <c:idx val="53"/>
          <c:order val="53"/>
          <c:tx>
            <c:strRef>
              <c:f>'6. For thesis'!$A$56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thesis'!$B$56:$T$56</c:f>
            </c:numRef>
          </c:val>
        </c:ser>
        <c:ser>
          <c:idx val="54"/>
          <c:order val="54"/>
          <c:tx>
            <c:strRef>
              <c:f>'6. For thesis'!$A$57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thesis'!$B$57:$T$57</c:f>
            </c:numRef>
          </c:val>
        </c:ser>
        <c:ser>
          <c:idx val="55"/>
          <c:order val="55"/>
          <c:tx>
            <c:strRef>
              <c:f>'6. For thesis'!$A$58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thesis'!$B$58:$T$58</c:f>
            </c:numRef>
          </c:val>
        </c:ser>
        <c:ser>
          <c:idx val="56"/>
          <c:order val="56"/>
          <c:tx>
            <c:strRef>
              <c:f>'6. For thesis'!$A$59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thesis'!$B$59:$T$59</c:f>
              <c:numCache>
                <c:formatCode>0.0000</c:formatCode>
                <c:ptCount val="12"/>
                <c:pt idx="0" formatCode="0.000000">
                  <c:v>0.95142342727775098</c:v>
                </c:pt>
                <c:pt idx="1">
                  <c:v>0.95142342727775098</c:v>
                </c:pt>
                <c:pt idx="2">
                  <c:v>0.95142342727775098</c:v>
                </c:pt>
                <c:pt idx="3">
                  <c:v>0.95194932643411501</c:v>
                </c:pt>
                <c:pt idx="4">
                  <c:v>0.95323258517392395</c:v>
                </c:pt>
                <c:pt idx="5">
                  <c:v>0.95456257735842198</c:v>
                </c:pt>
                <c:pt idx="6">
                  <c:v>0.95528396836808005</c:v>
                </c:pt>
                <c:pt idx="7">
                  <c:v>0.956702221740935</c:v>
                </c:pt>
                <c:pt idx="8">
                  <c:v>0.95756457564575603</c:v>
                </c:pt>
                <c:pt idx="9">
                  <c:v>0.95794417946718402</c:v>
                </c:pt>
                <c:pt idx="10">
                  <c:v>0.95802235409764402</c:v>
                </c:pt>
                <c:pt idx="11" formatCode="#,##0.00">
                  <c:v>0.92290000000000005</c:v>
                </c:pt>
              </c:numCache>
            </c:numRef>
          </c:val>
        </c:ser>
        <c:ser>
          <c:idx val="57"/>
          <c:order val="57"/>
          <c:tx>
            <c:strRef>
              <c:f>'6. For thesis'!$A$60</c:f>
              <c:strCache>
                <c:ptCount val="1"/>
                <c:pt idx="0">
                  <c:v>non_event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thesis'!$B$60:$T$60</c:f>
            </c:numRef>
          </c:val>
        </c:ser>
        <c:ser>
          <c:idx val="58"/>
          <c:order val="58"/>
          <c:tx>
            <c:strRef>
              <c:f>'6. For thesis'!$A$61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thesis'!$B$61:$T$61</c:f>
            </c:numRef>
          </c:val>
        </c:ser>
        <c:ser>
          <c:idx val="59"/>
          <c:order val="59"/>
          <c:tx>
            <c:strRef>
              <c:f>'6. For thesis'!$A$62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thesis'!$B$62:$T$62</c:f>
            </c:numRef>
          </c:val>
        </c:ser>
        <c:ser>
          <c:idx val="60"/>
          <c:order val="60"/>
          <c:tx>
            <c:strRef>
              <c:f>'6. For thesis'!$A$63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thesis'!$B$63:$T$63</c:f>
            </c:numRef>
          </c:val>
        </c:ser>
        <c:ser>
          <c:idx val="61"/>
          <c:order val="61"/>
          <c:tx>
            <c:strRef>
              <c:f>'6. For thesis'!$A$64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thesis'!$B$64:$T$64</c:f>
            </c:numRef>
          </c:val>
        </c:ser>
        <c:ser>
          <c:idx val="62"/>
          <c:order val="62"/>
          <c:tx>
            <c:strRef>
              <c:f>'6. For thesis'!$A$65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thesis'!$B$65:$T$65</c:f>
            </c:numRef>
          </c:val>
        </c:ser>
        <c:ser>
          <c:idx val="63"/>
          <c:order val="63"/>
          <c:tx>
            <c:strRef>
              <c:f>'6. For thesis'!$A$66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thesis'!$B$66:$T$66</c:f>
            </c:numRef>
          </c:val>
        </c:ser>
        <c:ser>
          <c:idx val="64"/>
          <c:order val="64"/>
          <c:tx>
            <c:strRef>
              <c:f>'6. For thesis'!$A$67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thesis'!$B$67:$T$67</c:f>
            </c:numRef>
          </c:val>
        </c:ser>
        <c:ser>
          <c:idx val="65"/>
          <c:order val="65"/>
          <c:tx>
            <c:strRef>
              <c:f>'6. For thesis'!$A$68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thesis'!$B$68:$T$68</c:f>
            </c:numRef>
          </c:val>
        </c:ser>
        <c:ser>
          <c:idx val="66"/>
          <c:order val="66"/>
          <c:tx>
            <c:strRef>
              <c:f>'6. For thesis'!$A$69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thesis'!$B$69:$T$69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#,##0.00">
                  <c:v>0.1119</c:v>
                </c:pt>
              </c:numCache>
            </c:numRef>
          </c:val>
        </c:ser>
        <c:ser>
          <c:idx val="67"/>
          <c:order val="67"/>
          <c:tx>
            <c:strRef>
              <c:f>'6. For thesis'!$A$70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thesis'!$B$70:$T$70</c:f>
            </c:numRef>
          </c:val>
        </c:ser>
        <c:ser>
          <c:idx val="68"/>
          <c:order val="68"/>
          <c:tx>
            <c:strRef>
              <c:f>'6. For thesis'!$A$71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thesis'!$B$71:$T$71</c:f>
            </c:numRef>
          </c:val>
        </c:ser>
        <c:ser>
          <c:idx val="69"/>
          <c:order val="69"/>
          <c:tx>
            <c:strRef>
              <c:f>'6. For thesis'!$A$72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thesis'!$B$72:$T$72</c:f>
            </c:numRef>
          </c:val>
        </c:ser>
        <c:ser>
          <c:idx val="70"/>
          <c:order val="70"/>
          <c:tx>
            <c:strRef>
              <c:f>'6. For thesis'!$A$73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thesis'!$B$73:$T$73</c:f>
            </c:numRef>
          </c:val>
        </c:ser>
        <c:ser>
          <c:idx val="71"/>
          <c:order val="71"/>
          <c:tx>
            <c:strRef>
              <c:f>'6. For thesis'!$A$74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thesis'!$B$74:$T$74</c:f>
            </c:numRef>
          </c:val>
        </c:ser>
        <c:ser>
          <c:idx val="72"/>
          <c:order val="72"/>
          <c:tx>
            <c:strRef>
              <c:f>'6. For thesis'!$A$75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thesis'!$B$75:$T$75</c:f>
            </c:numRef>
          </c:val>
        </c:ser>
        <c:ser>
          <c:idx val="73"/>
          <c:order val="73"/>
          <c:tx>
            <c:strRef>
              <c:f>'6. For thesis'!$A$76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thesis'!$B$76:$T$76</c:f>
            </c:numRef>
          </c:val>
        </c:ser>
        <c:ser>
          <c:idx val="74"/>
          <c:order val="74"/>
          <c:tx>
            <c:strRef>
              <c:f>'6. For thesis'!$A$77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thesis'!$B$77:$T$77</c:f>
            </c:numRef>
          </c:val>
        </c:ser>
        <c:ser>
          <c:idx val="75"/>
          <c:order val="75"/>
          <c:tx>
            <c:strRef>
              <c:f>'6. For thesis'!$A$78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thesis'!$B$78:$T$78</c:f>
            </c:numRef>
          </c:val>
        </c:ser>
        <c:ser>
          <c:idx val="76"/>
          <c:order val="76"/>
          <c:tx>
            <c:strRef>
              <c:f>'6. For thesis'!$A$79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thesis'!$B$79:$T$79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1.4388489208633001E-2</c:v>
                </c:pt>
                <c:pt idx="4">
                  <c:v>0.108843537414965</c:v>
                </c:pt>
                <c:pt idx="5">
                  <c:v>0.23602484472049601</c:v>
                </c:pt>
                <c:pt idx="6">
                  <c:v>0.38418079096045199</c:v>
                </c:pt>
                <c:pt idx="7">
                  <c:v>0.55721393034825795</c:v>
                </c:pt>
                <c:pt idx="8">
                  <c:v>0.57425742574257399</c:v>
                </c:pt>
                <c:pt idx="9">
                  <c:v>0.579439252336448</c:v>
                </c:pt>
                <c:pt idx="10">
                  <c:v>0.60444444444444401</c:v>
                </c:pt>
                <c:pt idx="11" formatCode="#,##0.00">
                  <c:v>0.64570000000000005</c:v>
                </c:pt>
              </c:numCache>
            </c:numRef>
          </c:val>
        </c:ser>
        <c:ser>
          <c:idx val="77"/>
          <c:order val="77"/>
          <c:tx>
            <c:strRef>
              <c:f>'6. For thesis'!$A$80</c:f>
              <c:strCache>
                <c:ptCount val="1"/>
                <c:pt idx="0">
                  <c:v>protest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thesis'!$B$80:$T$80</c:f>
            </c:numRef>
          </c:val>
        </c:ser>
        <c:ser>
          <c:idx val="78"/>
          <c:order val="78"/>
          <c:tx>
            <c:strRef>
              <c:f>'6. For thesis'!$A$81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thesis'!$B$81:$T$81</c:f>
            </c:numRef>
          </c:val>
        </c:ser>
        <c:ser>
          <c:idx val="79"/>
          <c:order val="79"/>
          <c:tx>
            <c:strRef>
              <c:f>'6. For thesis'!$A$82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thesis'!$B$82:$T$82</c:f>
            </c:numRef>
          </c:val>
        </c:ser>
        <c:ser>
          <c:idx val="80"/>
          <c:order val="80"/>
          <c:tx>
            <c:strRef>
              <c:f>'6. For thesis'!$A$83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thesis'!$B$83:$T$83</c:f>
            </c:numRef>
          </c:val>
        </c:ser>
        <c:ser>
          <c:idx val="81"/>
          <c:order val="81"/>
          <c:tx>
            <c:strRef>
              <c:f>'6. For thesis'!$A$84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thesis'!$B$84:$T$84</c:f>
            </c:numRef>
          </c:val>
        </c:ser>
        <c:ser>
          <c:idx val="82"/>
          <c:order val="82"/>
          <c:tx>
            <c:strRef>
              <c:f>'6. For thesis'!$A$85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thesis'!$B$85:$T$85</c:f>
            </c:numRef>
          </c:val>
        </c:ser>
        <c:ser>
          <c:idx val="83"/>
          <c:order val="83"/>
          <c:tx>
            <c:strRef>
              <c:f>'6. For thesis'!$A$86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thesis'!$B$86:$T$86</c:f>
            </c:numRef>
          </c:val>
        </c:ser>
        <c:ser>
          <c:idx val="84"/>
          <c:order val="84"/>
          <c:tx>
            <c:strRef>
              <c:f>'6. For thesis'!$A$87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thesis'!$B$87:$T$87</c:f>
            </c:numRef>
          </c:val>
        </c:ser>
        <c:ser>
          <c:idx val="85"/>
          <c:order val="85"/>
          <c:tx>
            <c:strRef>
              <c:f>'6. For thesis'!$A$88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thesis'!$B$88:$T$88</c:f>
            </c:numRef>
          </c:val>
        </c:ser>
        <c:ser>
          <c:idx val="86"/>
          <c:order val="86"/>
          <c:tx>
            <c:strRef>
              <c:f>'6. For thesis'!$A$89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 For thesis'!$B$2:$T$2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thesis'!$B$89:$T$89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1.8957345971563899E-2</c:v>
                </c:pt>
                <c:pt idx="11" formatCode="#,##0.00">
                  <c:v>0.14949999999999999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8294624"/>
        <c:axId val="1268300608"/>
      </c:barChart>
      <c:catAx>
        <c:axId val="12682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00608"/>
        <c:crosses val="autoZero"/>
        <c:auto val="1"/>
        <c:lblAlgn val="ctr"/>
        <c:lblOffset val="100"/>
        <c:noMultiLvlLbl val="0"/>
      </c:catAx>
      <c:valAx>
        <c:axId val="12683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Biểu đồ thể hiện sự thay đổi kết quả phân lớp theo hằng số c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For thesis'!$A$3</c:f>
              <c:strCache>
                <c:ptCount val="1"/>
                <c:pt idx="0">
                  <c:v>theater_dance</c:v>
                </c:pt>
              </c:strCache>
            </c:strRef>
          </c:tx>
          <c:spPr>
            <a:ln w="28575" cap="rnd">
              <a:solidFill>
                <a:schemeClr val="accent1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thesis'!$B$3:$M$3</c:f>
            </c:numRef>
          </c:val>
          <c:smooth val="0"/>
        </c:ser>
        <c:ser>
          <c:idx val="1"/>
          <c:order val="1"/>
          <c:tx>
            <c:strRef>
              <c:f>'6. For thesis'!$A$4</c:f>
              <c:strCache>
                <c:ptCount val="1"/>
                <c:pt idx="0">
                  <c:v>theater_dance</c:v>
                </c:pt>
              </c:strCache>
            </c:strRef>
          </c:tx>
          <c:spPr>
            <a:ln w="28575" cap="rnd">
              <a:solidFill>
                <a:schemeClr val="accent1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thesis'!$B$4:$M$4</c:f>
            </c:numRef>
          </c:val>
          <c:smooth val="0"/>
        </c:ser>
        <c:ser>
          <c:idx val="2"/>
          <c:order val="2"/>
          <c:tx>
            <c:strRef>
              <c:f>'6. For thesis'!$A$5</c:f>
              <c:strCache>
                <c:ptCount val="1"/>
                <c:pt idx="0">
                  <c:v>theater_dance</c:v>
                </c:pt>
              </c:strCache>
            </c:strRef>
          </c:tx>
          <c:spPr>
            <a:ln w="28575" cap="rnd">
              <a:solidFill>
                <a:schemeClr val="accent1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thesis'!$B$5:$M$5</c:f>
            </c:numRef>
          </c:val>
          <c:smooth val="0"/>
        </c:ser>
        <c:ser>
          <c:idx val="3"/>
          <c:order val="3"/>
          <c:tx>
            <c:strRef>
              <c:f>'6. For thesis'!$A$6</c:f>
              <c:strCache>
                <c:ptCount val="1"/>
                <c:pt idx="0">
                  <c:v>theater_dance</c:v>
                </c:pt>
              </c:strCache>
            </c:strRef>
          </c:tx>
          <c:spPr>
            <a:ln w="28575" cap="rnd">
              <a:solidFill>
                <a:schemeClr val="accent1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thesis'!$B$6:$M$6</c:f>
            </c:numRef>
          </c:val>
          <c:smooth val="0"/>
        </c:ser>
        <c:ser>
          <c:idx val="4"/>
          <c:order val="4"/>
          <c:tx>
            <c:strRef>
              <c:f>'6. For thesis'!$A$7</c:f>
              <c:strCache>
                <c:ptCount val="1"/>
                <c:pt idx="0">
                  <c:v>theater_dance</c:v>
                </c:pt>
              </c:strCache>
            </c:strRef>
          </c:tx>
          <c:spPr>
            <a:ln w="28575" cap="rnd">
              <a:solidFill>
                <a:schemeClr val="accent1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thesis'!$B$7:$M$7</c:f>
            </c:numRef>
          </c:val>
          <c:smooth val="0"/>
        </c:ser>
        <c:ser>
          <c:idx val="5"/>
          <c:order val="5"/>
          <c:tx>
            <c:strRef>
              <c:f>'6. For thesis'!$A$8</c:f>
              <c:strCache>
                <c:ptCount val="1"/>
                <c:pt idx="0">
                  <c:v>theater_dance</c:v>
                </c:pt>
              </c:strCache>
            </c:strRef>
          </c:tx>
          <c:spPr>
            <a:ln w="28575" cap="rnd">
              <a:solidFill>
                <a:schemeClr val="accent1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thesis'!$B$8:$M$8</c:f>
            </c:numRef>
          </c:val>
          <c:smooth val="0"/>
        </c:ser>
        <c:ser>
          <c:idx val="6"/>
          <c:order val="6"/>
          <c:tx>
            <c:strRef>
              <c:f>'6. For thesis'!$A$9</c:f>
              <c:strCache>
                <c:ptCount val="1"/>
                <c:pt idx="0">
                  <c:v>theater_dance</c:v>
                </c:pt>
              </c:strCache>
            </c:strRef>
          </c:tx>
          <c:spPr>
            <a:ln w="28575" cap="rnd">
              <a:solidFill>
                <a:schemeClr val="accent1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thesis'!$B$9:$M$9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3.2258064516128997E-2</c:v>
                </c:pt>
                <c:pt idx="4">
                  <c:v>4.6875E-2</c:v>
                </c:pt>
                <c:pt idx="5">
                  <c:v>0.136054421768707</c:v>
                </c:pt>
                <c:pt idx="6">
                  <c:v>0.18518518518518501</c:v>
                </c:pt>
                <c:pt idx="7">
                  <c:v>0.271356783919598</c:v>
                </c:pt>
                <c:pt idx="8">
                  <c:v>0.35242290748898603</c:v>
                </c:pt>
                <c:pt idx="9">
                  <c:v>0.40944881889763701</c:v>
                </c:pt>
                <c:pt idx="10">
                  <c:v>0.441281138790035</c:v>
                </c:pt>
                <c:pt idx="11" formatCode="#,##0.00">
                  <c:v>0.4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'6. For thesis'!$A$10</c:f>
              <c:strCache>
                <c:ptCount val="1"/>
                <c:pt idx="0">
                  <c:v>theater_dance</c:v>
                </c:pt>
              </c:strCache>
            </c:strRef>
          </c:tx>
          <c:spPr>
            <a:ln w="28575" cap="rnd">
              <a:solidFill>
                <a:schemeClr val="accent1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thesis'!$B$10:$M$10</c:f>
            </c:numRef>
          </c:val>
          <c:smooth val="0"/>
        </c:ser>
        <c:ser>
          <c:idx val="8"/>
          <c:order val="8"/>
          <c:tx>
            <c:strRef>
              <c:f>'6. For thesis'!$A$11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thesis'!$B$11:$M$11</c:f>
            </c:numRef>
          </c:val>
          <c:smooth val="0"/>
        </c:ser>
        <c:ser>
          <c:idx val="9"/>
          <c:order val="9"/>
          <c:tx>
            <c:strRef>
              <c:f>'6. For thesis'!$A$12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thesis'!$B$12:$M$12</c:f>
            </c:numRef>
          </c:val>
          <c:smooth val="0"/>
        </c:ser>
        <c:ser>
          <c:idx val="10"/>
          <c:order val="10"/>
          <c:tx>
            <c:strRef>
              <c:f>'6. For thesis'!$A$13</c:f>
              <c:strCache>
                <c:ptCount val="1"/>
                <c:pt idx="0">
                  <c:v>concert</c:v>
                </c:pt>
              </c:strCache>
            </c:strRef>
          </c:tx>
          <c:spPr>
            <a:ln w="28575" cap="rnd">
              <a:solidFill>
                <a:schemeClr val="accent1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thesis'!$B$13:$M$13</c:f>
            </c:numRef>
          </c:val>
          <c:smooth val="0"/>
        </c:ser>
        <c:ser>
          <c:idx val="11"/>
          <c:order val="11"/>
          <c:tx>
            <c:strRef>
              <c:f>'6. For thesis'!$A$14</c:f>
              <c:strCache>
                <c:ptCount val="1"/>
                <c:pt idx="0">
                  <c:v>concert</c:v>
                </c:pt>
              </c:strCache>
            </c:strRef>
          </c:tx>
          <c:spPr>
            <a:ln w="28575" cap="rnd">
              <a:solidFill>
                <a:schemeClr val="accent1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thesis'!$B$14:$M$14</c:f>
            </c:numRef>
          </c:val>
          <c:smooth val="0"/>
        </c:ser>
        <c:ser>
          <c:idx val="12"/>
          <c:order val="12"/>
          <c:tx>
            <c:strRef>
              <c:f>'6. For thesis'!$A$15</c:f>
              <c:strCache>
                <c:ptCount val="1"/>
                <c:pt idx="0">
                  <c:v>concert</c:v>
                </c:pt>
              </c:strCache>
            </c:strRef>
          </c:tx>
          <c:spPr>
            <a:ln w="2857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thesis'!$B$15:$M$15</c:f>
            </c:numRef>
          </c:val>
          <c:smooth val="0"/>
        </c:ser>
        <c:ser>
          <c:idx val="13"/>
          <c:order val="13"/>
          <c:tx>
            <c:strRef>
              <c:f>'6. For thesis'!$A$16</c:f>
              <c:strCache>
                <c:ptCount val="1"/>
                <c:pt idx="0">
                  <c:v>concert</c:v>
                </c:pt>
              </c:strCache>
            </c:strRef>
          </c:tx>
          <c:spPr>
            <a:ln w="28575" cap="rnd">
              <a:solidFill>
                <a:schemeClr val="accent1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thesis'!$B$16:$M$16</c:f>
            </c:numRef>
          </c:val>
          <c:smooth val="0"/>
        </c:ser>
        <c:ser>
          <c:idx val="14"/>
          <c:order val="14"/>
          <c:tx>
            <c:strRef>
              <c:f>'6. For thesis'!$A$17</c:f>
              <c:strCache>
                <c:ptCount val="1"/>
                <c:pt idx="0">
                  <c:v>concert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thesis'!$B$17:$M$17</c:f>
            </c:numRef>
          </c:val>
          <c:smooth val="0"/>
        </c:ser>
        <c:ser>
          <c:idx val="15"/>
          <c:order val="15"/>
          <c:tx>
            <c:strRef>
              <c:f>'6. For thesis'!$A$18</c:f>
              <c:strCache>
                <c:ptCount val="1"/>
                <c:pt idx="0">
                  <c:v>concert</c:v>
                </c:pt>
              </c:strCache>
            </c:strRef>
          </c:tx>
          <c:spPr>
            <a:ln w="28575" cap="rnd">
              <a:solidFill>
                <a:schemeClr val="accent1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thesis'!$B$18:$M$18</c:f>
            </c:numRef>
          </c:val>
          <c:smooth val="0"/>
        </c:ser>
        <c:ser>
          <c:idx val="16"/>
          <c:order val="16"/>
          <c:tx>
            <c:strRef>
              <c:f>'6. For thesis'!$A$19</c:f>
              <c:strCache>
                <c:ptCount val="1"/>
                <c:pt idx="0">
                  <c:v>concert</c:v>
                </c:pt>
              </c:strCache>
            </c:strRef>
          </c:tx>
          <c:spPr>
            <a:ln w="28575" cap="rnd">
              <a:solidFill>
                <a:schemeClr val="accent1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thesis'!$B$19:$M$19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4.0289256198347098E-2</c:v>
                </c:pt>
                <c:pt idx="4">
                  <c:v>0.123661148977604</c:v>
                </c:pt>
                <c:pt idx="5">
                  <c:v>0.21105527638190899</c:v>
                </c:pt>
                <c:pt idx="6">
                  <c:v>0.25342163355408298</c:v>
                </c:pt>
                <c:pt idx="7">
                  <c:v>0.33661740558292202</c:v>
                </c:pt>
                <c:pt idx="8">
                  <c:v>0.380537974683544</c:v>
                </c:pt>
                <c:pt idx="9">
                  <c:v>0.41281953452880499</c:v>
                </c:pt>
                <c:pt idx="10">
                  <c:v>0.45045045045045001</c:v>
                </c:pt>
                <c:pt idx="11" formatCode="#,##0.00">
                  <c:v>0.52639999999999998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'6. For thesis'!$A$20</c:f>
              <c:strCache>
                <c:ptCount val="1"/>
                <c:pt idx="0">
                  <c:v>concert</c:v>
                </c:pt>
              </c:strCache>
            </c:strRef>
          </c:tx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thesis'!$B$20:$M$20</c:f>
            </c:numRef>
          </c:val>
          <c:smooth val="0"/>
        </c:ser>
        <c:ser>
          <c:idx val="18"/>
          <c:order val="18"/>
          <c:tx>
            <c:strRef>
              <c:f>'6. For thesis'!$A$21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thesis'!$B$21:$M$21</c:f>
            </c:numRef>
          </c:val>
          <c:smooth val="0"/>
        </c:ser>
        <c:ser>
          <c:idx val="19"/>
          <c:order val="19"/>
          <c:tx>
            <c:strRef>
              <c:f>'6. For thesis'!$A$22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thesis'!$B$22:$M$22</c:f>
            </c:numRef>
          </c:val>
          <c:smooth val="0"/>
        </c:ser>
        <c:ser>
          <c:idx val="20"/>
          <c:order val="20"/>
          <c:tx>
            <c:strRef>
              <c:f>'6. For thesis'!$A$23</c:f>
              <c:strCache>
                <c:ptCount val="1"/>
                <c:pt idx="0">
                  <c:v>conference</c:v>
                </c:pt>
              </c:strCache>
            </c:strRef>
          </c:tx>
          <c:spPr>
            <a:ln w="28575" cap="rnd">
              <a:solidFill>
                <a:schemeClr val="accent1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thesis'!$B$23:$M$23</c:f>
            </c:numRef>
          </c:val>
          <c:smooth val="0"/>
        </c:ser>
        <c:ser>
          <c:idx val="21"/>
          <c:order val="21"/>
          <c:tx>
            <c:strRef>
              <c:f>'6. For thesis'!$A$24</c:f>
              <c:strCache>
                <c:ptCount val="1"/>
                <c:pt idx="0">
                  <c:v>conference</c:v>
                </c:pt>
              </c:strCache>
            </c:strRef>
          </c:tx>
          <c:spPr>
            <a:ln w="28575" cap="rnd">
              <a:solidFill>
                <a:schemeClr val="accent1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thesis'!$B$24:$M$24</c:f>
            </c:numRef>
          </c:val>
          <c:smooth val="0"/>
        </c:ser>
        <c:ser>
          <c:idx val="22"/>
          <c:order val="22"/>
          <c:tx>
            <c:strRef>
              <c:f>'6. For thesis'!$A$25</c:f>
              <c:strCache>
                <c:ptCount val="1"/>
                <c:pt idx="0">
                  <c:v>conference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thesis'!$B$25:$M$25</c:f>
            </c:numRef>
          </c:val>
          <c:smooth val="0"/>
        </c:ser>
        <c:ser>
          <c:idx val="23"/>
          <c:order val="23"/>
          <c:tx>
            <c:strRef>
              <c:f>'6. For thesis'!$A$26</c:f>
              <c:strCache>
                <c:ptCount val="1"/>
                <c:pt idx="0">
                  <c:v>conference</c:v>
                </c:pt>
              </c:strCache>
            </c:strRef>
          </c:tx>
          <c:spPr>
            <a:ln w="28575" cap="rnd">
              <a:solidFill>
                <a:schemeClr val="accent1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thesis'!$B$26:$M$26</c:f>
            </c:numRef>
          </c:val>
          <c:smooth val="0"/>
        </c:ser>
        <c:ser>
          <c:idx val="24"/>
          <c:order val="24"/>
          <c:tx>
            <c:strRef>
              <c:f>'6. For thesis'!$A$27</c:f>
              <c:strCache>
                <c:ptCount val="1"/>
                <c:pt idx="0">
                  <c:v>conference</c:v>
                </c:pt>
              </c:strCache>
            </c:strRef>
          </c:tx>
          <c:spPr>
            <a:ln w="28575" cap="rnd">
              <a:solidFill>
                <a:schemeClr val="accent1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thesis'!$B$27:$M$27</c:f>
            </c:numRef>
          </c:val>
          <c:smooth val="0"/>
        </c:ser>
        <c:ser>
          <c:idx val="25"/>
          <c:order val="25"/>
          <c:tx>
            <c:strRef>
              <c:f>'6. For thesis'!$A$28</c:f>
              <c:strCache>
                <c:ptCount val="1"/>
                <c:pt idx="0">
                  <c:v>conference</c:v>
                </c:pt>
              </c:strCache>
            </c:strRef>
          </c:tx>
          <c:spPr>
            <a:ln w="28575" cap="rnd">
              <a:solidFill>
                <a:schemeClr val="accent1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thesis'!$B$28:$M$28</c:f>
            </c:numRef>
          </c:val>
          <c:smooth val="0"/>
        </c:ser>
        <c:ser>
          <c:idx val="26"/>
          <c:order val="26"/>
          <c:tx>
            <c:strRef>
              <c:f>'6. For thesis'!$A$29</c:f>
              <c:strCache>
                <c:ptCount val="1"/>
                <c:pt idx="0">
                  <c:v>conference</c:v>
                </c:pt>
              </c:strCache>
            </c:strRef>
          </c:tx>
          <c:spPr>
            <a:ln w="28575" cap="rnd">
              <a:solidFill>
                <a:schemeClr val="accent1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thesis'!$B$29:$M$29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3.4188034188034101E-2</c:v>
                </c:pt>
                <c:pt idx="11" formatCode="#,##0.00">
                  <c:v>0.51370000000000005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'6. For thesis'!$A$30</c:f>
              <c:strCache>
                <c:ptCount val="1"/>
                <c:pt idx="0">
                  <c:v>conference</c:v>
                </c:pt>
              </c:strCache>
            </c:strRef>
          </c:tx>
          <c:spPr>
            <a:ln w="28575" cap="rnd">
              <a:solidFill>
                <a:schemeClr val="accent1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thesis'!$B$30:$M$30</c:f>
            </c:numRef>
          </c:val>
          <c:smooth val="0"/>
        </c:ser>
        <c:ser>
          <c:idx val="28"/>
          <c:order val="28"/>
          <c:tx>
            <c:strRef>
              <c:f>'6. For thesis'!$A$31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thesis'!$B$31:$M$31</c:f>
            </c:numRef>
          </c:val>
          <c:smooth val="0"/>
        </c:ser>
        <c:ser>
          <c:idx val="29"/>
          <c:order val="29"/>
          <c:tx>
            <c:strRef>
              <c:f>'6. For thesis'!$A$32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thesis'!$B$32:$M$32</c:f>
            </c:numRef>
          </c:val>
          <c:smooth val="0"/>
        </c:ser>
        <c:ser>
          <c:idx val="30"/>
          <c:order val="30"/>
          <c:tx>
            <c:strRef>
              <c:f>'6. For thesis'!$A$33</c:f>
              <c:strCache>
                <c:ptCount val="1"/>
                <c:pt idx="0">
                  <c:v>exhibition</c:v>
                </c:pt>
              </c:strCache>
            </c:strRef>
          </c:tx>
          <c:spPr>
            <a:ln w="28575" cap="rnd">
              <a:solidFill>
                <a:schemeClr val="accent1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thesis'!$B$33:$M$33</c:f>
            </c:numRef>
          </c:val>
          <c:smooth val="0"/>
        </c:ser>
        <c:ser>
          <c:idx val="31"/>
          <c:order val="31"/>
          <c:tx>
            <c:strRef>
              <c:f>'6. For thesis'!$A$34</c:f>
              <c:strCache>
                <c:ptCount val="1"/>
                <c:pt idx="0">
                  <c:v>exhibition</c:v>
                </c:pt>
              </c:strCache>
            </c:strRef>
          </c:tx>
          <c:spPr>
            <a:ln w="28575" cap="rnd">
              <a:solidFill>
                <a:schemeClr val="accent1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thesis'!$B$34:$M$34</c:f>
            </c:numRef>
          </c:val>
          <c:smooth val="0"/>
        </c:ser>
        <c:ser>
          <c:idx val="32"/>
          <c:order val="32"/>
          <c:tx>
            <c:strRef>
              <c:f>'6. For thesis'!$A$35</c:f>
              <c:strCache>
                <c:ptCount val="1"/>
                <c:pt idx="0">
                  <c:v>exhibition</c:v>
                </c:pt>
              </c:strCache>
            </c:strRef>
          </c:tx>
          <c:spPr>
            <a:ln w="28575" cap="rnd">
              <a:solidFill>
                <a:schemeClr val="accent1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thesis'!$B$35:$M$35</c:f>
            </c:numRef>
          </c:val>
          <c:smooth val="0"/>
        </c:ser>
        <c:ser>
          <c:idx val="33"/>
          <c:order val="33"/>
          <c:tx>
            <c:strRef>
              <c:f>'6. For thesis'!$A$36</c:f>
              <c:strCache>
                <c:ptCount val="1"/>
                <c:pt idx="0">
                  <c:v>exhibition</c:v>
                </c:pt>
              </c:strCache>
            </c:strRef>
          </c:tx>
          <c:spPr>
            <a:ln w="28575" cap="rnd">
              <a:solidFill>
                <a:schemeClr val="accent1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thesis'!$B$36:$M$36</c:f>
            </c:numRef>
          </c:val>
          <c:smooth val="0"/>
        </c:ser>
        <c:ser>
          <c:idx val="34"/>
          <c:order val="34"/>
          <c:tx>
            <c:strRef>
              <c:f>'6. For thesis'!$A$37</c:f>
              <c:strCache>
                <c:ptCount val="1"/>
                <c:pt idx="0">
                  <c:v>exhibition</c:v>
                </c:pt>
              </c:strCache>
            </c:strRef>
          </c:tx>
          <c:spPr>
            <a:ln w="28575" cap="rnd">
              <a:solidFill>
                <a:schemeClr val="accent1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thesis'!$B$37:$M$37</c:f>
            </c:numRef>
          </c:val>
          <c:smooth val="0"/>
        </c:ser>
        <c:ser>
          <c:idx val="35"/>
          <c:order val="35"/>
          <c:tx>
            <c:strRef>
              <c:f>'6. For thesis'!$A$38</c:f>
              <c:strCache>
                <c:ptCount val="1"/>
                <c:pt idx="0">
                  <c:v>exhibition</c:v>
                </c:pt>
              </c:strCache>
            </c:strRef>
          </c:tx>
          <c:spPr>
            <a:ln w="28575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thesis'!$B$38:$M$38</c:f>
            </c:numRef>
          </c:val>
          <c:smooth val="0"/>
        </c:ser>
        <c:ser>
          <c:idx val="36"/>
          <c:order val="36"/>
          <c:tx>
            <c:strRef>
              <c:f>'6. For thesis'!$A$39</c:f>
              <c:strCache>
                <c:ptCount val="1"/>
                <c:pt idx="0">
                  <c:v>exhibition</c:v>
                </c:pt>
              </c:strCache>
            </c:strRef>
          </c:tx>
          <c:spPr>
            <a:ln w="28575" cap="rnd">
              <a:solidFill>
                <a:schemeClr val="accent1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thesis'!$B$39:$M$39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#,##0.00">
                  <c:v>0.215</c:v>
                </c:pt>
              </c:numCache>
            </c:numRef>
          </c:val>
          <c:smooth val="0"/>
        </c:ser>
        <c:ser>
          <c:idx val="37"/>
          <c:order val="37"/>
          <c:tx>
            <c:strRef>
              <c:f>'6. For thesis'!$A$40</c:f>
              <c:strCache>
                <c:ptCount val="1"/>
                <c:pt idx="0">
                  <c:v>exhibition</c:v>
                </c:pt>
              </c:strCache>
            </c:strRef>
          </c:tx>
          <c:spPr>
            <a:ln w="28575" cap="rnd">
              <a:solidFill>
                <a:schemeClr val="accent1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thesis'!$B$40:$M$40</c:f>
            </c:numRef>
          </c:val>
          <c:smooth val="0"/>
        </c:ser>
        <c:ser>
          <c:idx val="38"/>
          <c:order val="38"/>
          <c:tx>
            <c:strRef>
              <c:f>'6. For thesis'!$A$41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thesis'!$B$41:$M$41</c:f>
            </c:numRef>
          </c:val>
          <c:smooth val="0"/>
        </c:ser>
        <c:ser>
          <c:idx val="39"/>
          <c:order val="39"/>
          <c:tx>
            <c:strRef>
              <c:f>'6. For thesis'!$A$42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thesis'!$B$42:$M$42</c:f>
            </c:numRef>
          </c:val>
          <c:smooth val="0"/>
        </c:ser>
        <c:ser>
          <c:idx val="40"/>
          <c:order val="40"/>
          <c:tx>
            <c:strRef>
              <c:f>'6. For thesis'!$A$43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1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thesis'!$B$43:$M$43</c:f>
            </c:numRef>
          </c:val>
          <c:smooth val="0"/>
        </c:ser>
        <c:ser>
          <c:idx val="41"/>
          <c:order val="41"/>
          <c:tx>
            <c:strRef>
              <c:f>'6. For thesis'!$A$44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thesis'!$B$44:$M$44</c:f>
            </c:numRef>
          </c:val>
          <c:smooth val="0"/>
        </c:ser>
        <c:ser>
          <c:idx val="42"/>
          <c:order val="42"/>
          <c:tx>
            <c:strRef>
              <c:f>'6. For thesis'!$A$45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1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thesis'!$B$45:$M$45</c:f>
            </c:numRef>
          </c:val>
          <c:smooth val="0"/>
        </c:ser>
        <c:ser>
          <c:idx val="43"/>
          <c:order val="43"/>
          <c:tx>
            <c:strRef>
              <c:f>'6. For thesis'!$A$46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1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thesis'!$B$46:$M$46</c:f>
            </c:numRef>
          </c:val>
          <c:smooth val="0"/>
        </c:ser>
        <c:ser>
          <c:idx val="44"/>
          <c:order val="44"/>
          <c:tx>
            <c:strRef>
              <c:f>'6. For thesis'!$A$47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thesis'!$B$47:$M$47</c:f>
            </c:numRef>
          </c:val>
          <c:smooth val="0"/>
        </c:ser>
        <c:ser>
          <c:idx val="45"/>
          <c:order val="45"/>
          <c:tx>
            <c:strRef>
              <c:f>'6. For thesis'!$A$48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1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thesis'!$B$48:$M$48</c:f>
            </c:numRef>
          </c:val>
          <c:smooth val="0"/>
        </c:ser>
        <c:ser>
          <c:idx val="46"/>
          <c:order val="46"/>
          <c:tx>
            <c:strRef>
              <c:f>'6. For thesis'!$A$49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1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thesis'!$B$49:$M$49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6.8965517241379296E-2</c:v>
                </c:pt>
                <c:pt idx="10">
                  <c:v>0.19354838709677399</c:v>
                </c:pt>
                <c:pt idx="11" formatCode="#,##0.00">
                  <c:v>0.1764</c:v>
                </c:pt>
              </c:numCache>
            </c:numRef>
          </c:val>
          <c:smooth val="0"/>
        </c:ser>
        <c:ser>
          <c:idx val="47"/>
          <c:order val="47"/>
          <c:tx>
            <c:strRef>
              <c:f>'6. For thesis'!$A$50</c:f>
              <c:strCache>
                <c:ptCount val="1"/>
                <c:pt idx="0">
                  <c:v>fashion</c:v>
                </c:pt>
              </c:strCache>
            </c:strRef>
          </c:tx>
          <c:spPr>
            <a:ln w="28575" cap="rnd">
              <a:solidFill>
                <a:schemeClr val="accent1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thesis'!$B$50:$M$50</c:f>
            </c:numRef>
          </c:val>
          <c:smooth val="0"/>
        </c:ser>
        <c:ser>
          <c:idx val="48"/>
          <c:order val="48"/>
          <c:tx>
            <c:strRef>
              <c:f>'6. For thesis'!$A$51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thesis'!$B$51:$M$51</c:f>
            </c:numRef>
          </c:val>
          <c:smooth val="0"/>
        </c:ser>
        <c:ser>
          <c:idx val="49"/>
          <c:order val="49"/>
          <c:tx>
            <c:strRef>
              <c:f>'6. For thesis'!$A$52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thesis'!$B$52:$M$52</c:f>
            </c:numRef>
          </c:val>
          <c:smooth val="0"/>
        </c:ser>
        <c:ser>
          <c:idx val="50"/>
          <c:order val="50"/>
          <c:tx>
            <c:strRef>
              <c:f>'6. For thesis'!$A$53</c:f>
              <c:strCache>
                <c:ptCount val="1"/>
                <c:pt idx="0">
                  <c:v>non_event</c:v>
                </c:pt>
              </c:strCache>
            </c:strRef>
          </c:tx>
          <c:spPr>
            <a:ln w="28575" cap="rnd">
              <a:solidFill>
                <a:schemeClr val="accent1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thesis'!$B$53:$M$53</c:f>
            </c:numRef>
          </c:val>
          <c:smooth val="0"/>
        </c:ser>
        <c:ser>
          <c:idx val="51"/>
          <c:order val="51"/>
          <c:tx>
            <c:strRef>
              <c:f>'6. For thesis'!$A$54</c:f>
              <c:strCache>
                <c:ptCount val="1"/>
                <c:pt idx="0">
                  <c:v>non_event</c:v>
                </c:pt>
              </c:strCache>
            </c:strRef>
          </c:tx>
          <c:spPr>
            <a:ln w="2857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thesis'!$B$54:$M$54</c:f>
            </c:numRef>
          </c:val>
          <c:smooth val="0"/>
        </c:ser>
        <c:ser>
          <c:idx val="52"/>
          <c:order val="52"/>
          <c:tx>
            <c:strRef>
              <c:f>'6. For thesis'!$A$55</c:f>
              <c:strCache>
                <c:ptCount val="1"/>
                <c:pt idx="0">
                  <c:v>non_event</c:v>
                </c:pt>
              </c:strCache>
            </c:strRef>
          </c:tx>
          <c:spPr>
            <a:ln w="28575" cap="rnd">
              <a:solidFill>
                <a:schemeClr val="accent1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thesis'!$B$55:$M$55</c:f>
            </c:numRef>
          </c:val>
          <c:smooth val="0"/>
        </c:ser>
        <c:ser>
          <c:idx val="53"/>
          <c:order val="53"/>
          <c:tx>
            <c:strRef>
              <c:f>'6. For thesis'!$A$56</c:f>
              <c:strCache>
                <c:ptCount val="1"/>
                <c:pt idx="0">
                  <c:v>non_event</c:v>
                </c:pt>
              </c:strCache>
            </c:strRef>
          </c:tx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thesis'!$B$56:$M$56</c:f>
            </c:numRef>
          </c:val>
          <c:smooth val="0"/>
        </c:ser>
        <c:ser>
          <c:idx val="54"/>
          <c:order val="54"/>
          <c:tx>
            <c:strRef>
              <c:f>'6. For thesis'!$A$57</c:f>
              <c:strCache>
                <c:ptCount val="1"/>
                <c:pt idx="0">
                  <c:v>non_event</c:v>
                </c:pt>
              </c:strCache>
            </c:strRef>
          </c:tx>
          <c:spPr>
            <a:ln w="28575" cap="rnd">
              <a:solidFill>
                <a:schemeClr val="accent1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thesis'!$B$57:$M$57</c:f>
            </c:numRef>
          </c:val>
          <c:smooth val="0"/>
        </c:ser>
        <c:ser>
          <c:idx val="55"/>
          <c:order val="55"/>
          <c:tx>
            <c:strRef>
              <c:f>'6. For thesis'!$A$58</c:f>
              <c:strCache>
                <c:ptCount val="1"/>
                <c:pt idx="0">
                  <c:v>non_event</c:v>
                </c:pt>
              </c:strCache>
            </c:strRef>
          </c:tx>
          <c:spPr>
            <a:ln w="28575" cap="rnd">
              <a:solidFill>
                <a:schemeClr val="accent1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thesis'!$B$58:$M$58</c:f>
            </c:numRef>
          </c:val>
          <c:smooth val="0"/>
        </c:ser>
        <c:ser>
          <c:idx val="56"/>
          <c:order val="56"/>
          <c:tx>
            <c:strRef>
              <c:f>'6. For thesis'!$A$59</c:f>
              <c:strCache>
                <c:ptCount val="1"/>
                <c:pt idx="0">
                  <c:v>non_event</c:v>
                </c:pt>
              </c:strCache>
            </c:strRef>
          </c:tx>
          <c:spPr>
            <a:ln w="28575" cap="rnd">
              <a:solidFill>
                <a:schemeClr val="accent1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thesis'!$B$59:$M$59</c:f>
              <c:numCache>
                <c:formatCode>0.0000</c:formatCode>
                <c:ptCount val="12"/>
                <c:pt idx="0" formatCode="0.000000">
                  <c:v>0.95142342727775098</c:v>
                </c:pt>
                <c:pt idx="1">
                  <c:v>0.95142342727775098</c:v>
                </c:pt>
                <c:pt idx="2">
                  <c:v>0.95142342727775098</c:v>
                </c:pt>
                <c:pt idx="3">
                  <c:v>0.95194932643411501</c:v>
                </c:pt>
                <c:pt idx="4">
                  <c:v>0.95323258517392395</c:v>
                </c:pt>
                <c:pt idx="5">
                  <c:v>0.95456257735842198</c:v>
                </c:pt>
                <c:pt idx="6">
                  <c:v>0.95528396836808005</c:v>
                </c:pt>
                <c:pt idx="7">
                  <c:v>0.956702221740935</c:v>
                </c:pt>
                <c:pt idx="8">
                  <c:v>0.95756457564575603</c:v>
                </c:pt>
                <c:pt idx="9">
                  <c:v>0.95794417946718402</c:v>
                </c:pt>
                <c:pt idx="10">
                  <c:v>0.95802235409764402</c:v>
                </c:pt>
                <c:pt idx="11" formatCode="#,##0.00">
                  <c:v>0.92290000000000005</c:v>
                </c:pt>
              </c:numCache>
            </c:numRef>
          </c:val>
          <c:smooth val="0"/>
        </c:ser>
        <c:ser>
          <c:idx val="57"/>
          <c:order val="57"/>
          <c:tx>
            <c:strRef>
              <c:f>'6. For thesis'!$A$60</c:f>
              <c:strCache>
                <c:ptCount val="1"/>
                <c:pt idx="0">
                  <c:v>non_event</c:v>
                </c:pt>
              </c:strCache>
            </c:strRef>
          </c:tx>
          <c:spPr>
            <a:ln w="28575" cap="rnd">
              <a:solidFill>
                <a:schemeClr val="accent1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thesis'!$B$60:$M$60</c:f>
            </c:numRef>
          </c:val>
          <c:smooth val="0"/>
        </c:ser>
        <c:ser>
          <c:idx val="58"/>
          <c:order val="58"/>
          <c:tx>
            <c:strRef>
              <c:f>'6. For thesis'!$A$61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thesis'!$B$61:$M$61</c:f>
            </c:numRef>
          </c:val>
          <c:smooth val="0"/>
        </c:ser>
        <c:ser>
          <c:idx val="59"/>
          <c:order val="59"/>
          <c:tx>
            <c:strRef>
              <c:f>'6. For thesis'!$A$62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thesis'!$B$62:$M$62</c:f>
            </c:numRef>
          </c:val>
          <c:smooth val="0"/>
        </c:ser>
        <c:ser>
          <c:idx val="60"/>
          <c:order val="60"/>
          <c:tx>
            <c:strRef>
              <c:f>'6. For thesis'!$A$63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thesis'!$B$63:$M$63</c:f>
            </c:numRef>
          </c:val>
          <c:smooth val="0"/>
        </c:ser>
        <c:ser>
          <c:idx val="61"/>
          <c:order val="61"/>
          <c:tx>
            <c:strRef>
              <c:f>'6. For thesis'!$A$64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thesis'!$B$64:$M$64</c:f>
            </c:numRef>
          </c:val>
          <c:smooth val="0"/>
        </c:ser>
        <c:ser>
          <c:idx val="62"/>
          <c:order val="62"/>
          <c:tx>
            <c:strRef>
              <c:f>'6. For thesis'!$A$65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thesis'!$B$65:$M$65</c:f>
            </c:numRef>
          </c:val>
          <c:smooth val="0"/>
        </c:ser>
        <c:ser>
          <c:idx val="63"/>
          <c:order val="63"/>
          <c:tx>
            <c:strRef>
              <c:f>'6. For thesis'!$A$66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thesis'!$B$66:$M$66</c:f>
            </c:numRef>
          </c:val>
          <c:smooth val="0"/>
        </c:ser>
        <c:ser>
          <c:idx val="64"/>
          <c:order val="64"/>
          <c:tx>
            <c:strRef>
              <c:f>'6. For thesis'!$A$67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thesis'!$B$67:$M$67</c:f>
            </c:numRef>
          </c:val>
          <c:smooth val="0"/>
        </c:ser>
        <c:ser>
          <c:idx val="65"/>
          <c:order val="65"/>
          <c:tx>
            <c:strRef>
              <c:f>'6. For thesis'!$A$68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thesis'!$B$68:$M$68</c:f>
            </c:numRef>
          </c:val>
          <c:smooth val="0"/>
        </c:ser>
        <c:ser>
          <c:idx val="66"/>
          <c:order val="66"/>
          <c:tx>
            <c:strRef>
              <c:f>'6. For thesis'!$A$69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thesis'!$B$69:$M$69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#,##0.00">
                  <c:v>0.1119</c:v>
                </c:pt>
              </c:numCache>
            </c:numRef>
          </c:val>
          <c:smooth val="0"/>
        </c:ser>
        <c:ser>
          <c:idx val="67"/>
          <c:order val="67"/>
          <c:tx>
            <c:strRef>
              <c:f>'6. For thesis'!$A$70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thesis'!$B$70:$M$70</c:f>
            </c:numRef>
          </c:val>
          <c:smooth val="0"/>
        </c:ser>
        <c:ser>
          <c:idx val="68"/>
          <c:order val="68"/>
          <c:tx>
            <c:strRef>
              <c:f>'6. For thesis'!$A$71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thesis'!$B$71:$M$71</c:f>
            </c:numRef>
          </c:val>
          <c:smooth val="0"/>
        </c:ser>
        <c:ser>
          <c:idx val="69"/>
          <c:order val="69"/>
          <c:tx>
            <c:strRef>
              <c:f>'6. For thesis'!$A$72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thesis'!$B$72:$M$72</c:f>
            </c:numRef>
          </c:val>
          <c:smooth val="0"/>
        </c:ser>
        <c:ser>
          <c:idx val="70"/>
          <c:order val="70"/>
          <c:tx>
            <c:strRef>
              <c:f>'6. For thesis'!$A$73</c:f>
              <c:strCache>
                <c:ptCount val="1"/>
                <c:pt idx="0">
                  <c:v>protest</c:v>
                </c:pt>
              </c:strCache>
            </c:strRef>
          </c:tx>
          <c:spPr>
            <a:ln w="28575" cap="rnd">
              <a:solidFill>
                <a:schemeClr val="accent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thesis'!$B$73:$M$73</c:f>
            </c:numRef>
          </c:val>
          <c:smooth val="0"/>
        </c:ser>
        <c:ser>
          <c:idx val="71"/>
          <c:order val="71"/>
          <c:tx>
            <c:strRef>
              <c:f>'6. For thesis'!$A$74</c:f>
              <c:strCache>
                <c:ptCount val="1"/>
                <c:pt idx="0">
                  <c:v>protest</c:v>
                </c:pt>
              </c:strCache>
            </c:strRef>
          </c:tx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thesis'!$B$74:$M$74</c:f>
            </c:numRef>
          </c:val>
          <c:smooth val="0"/>
        </c:ser>
        <c:ser>
          <c:idx val="72"/>
          <c:order val="72"/>
          <c:tx>
            <c:strRef>
              <c:f>'6. For thesis'!$A$75</c:f>
              <c:strCache>
                <c:ptCount val="1"/>
                <c:pt idx="0">
                  <c:v>protest</c:v>
                </c:pt>
              </c:strCache>
            </c:strRef>
          </c:tx>
          <c:spPr>
            <a:ln w="28575" cap="rnd">
              <a:solidFill>
                <a:schemeClr val="accent1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thesis'!$B$75:$M$75</c:f>
            </c:numRef>
          </c:val>
          <c:smooth val="0"/>
        </c:ser>
        <c:ser>
          <c:idx val="73"/>
          <c:order val="73"/>
          <c:tx>
            <c:strRef>
              <c:f>'6. For thesis'!$A$76</c:f>
              <c:strCache>
                <c:ptCount val="1"/>
                <c:pt idx="0">
                  <c:v>protest</c:v>
                </c:pt>
              </c:strCache>
            </c:strRef>
          </c:tx>
          <c:spPr>
            <a:ln w="28575" cap="rnd">
              <a:solidFill>
                <a:schemeClr val="accent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thesis'!$B$76:$M$76</c:f>
            </c:numRef>
          </c:val>
          <c:smooth val="0"/>
        </c:ser>
        <c:ser>
          <c:idx val="74"/>
          <c:order val="74"/>
          <c:tx>
            <c:strRef>
              <c:f>'6. For thesis'!$A$77</c:f>
              <c:strCache>
                <c:ptCount val="1"/>
                <c:pt idx="0">
                  <c:v>protest</c:v>
                </c:pt>
              </c:strCache>
            </c:strRef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thesis'!$B$77:$M$77</c:f>
            </c:numRef>
          </c:val>
          <c:smooth val="0"/>
        </c:ser>
        <c:ser>
          <c:idx val="75"/>
          <c:order val="75"/>
          <c:tx>
            <c:strRef>
              <c:f>'6. For thesis'!$A$78</c:f>
              <c:strCache>
                <c:ptCount val="1"/>
                <c:pt idx="0">
                  <c:v>protest</c:v>
                </c:pt>
              </c:strCache>
            </c:strRef>
          </c:tx>
          <c:spPr>
            <a:ln w="28575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thesis'!$B$78:$M$78</c:f>
            </c:numRef>
          </c:val>
          <c:smooth val="0"/>
        </c:ser>
        <c:ser>
          <c:idx val="76"/>
          <c:order val="76"/>
          <c:tx>
            <c:strRef>
              <c:f>'6. For thesis'!$A$79</c:f>
              <c:strCache>
                <c:ptCount val="1"/>
                <c:pt idx="0">
                  <c:v>protest</c:v>
                </c:pt>
              </c:strCache>
            </c:strRef>
          </c:tx>
          <c:spPr>
            <a:ln w="28575" cap="rnd">
              <a:solidFill>
                <a:schemeClr val="accent1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thesis'!$B$79:$M$79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1.4388489208633001E-2</c:v>
                </c:pt>
                <c:pt idx="4">
                  <c:v>0.108843537414965</c:v>
                </c:pt>
                <c:pt idx="5">
                  <c:v>0.23602484472049601</c:v>
                </c:pt>
                <c:pt idx="6">
                  <c:v>0.38418079096045199</c:v>
                </c:pt>
                <c:pt idx="7">
                  <c:v>0.55721393034825795</c:v>
                </c:pt>
                <c:pt idx="8">
                  <c:v>0.57425742574257399</c:v>
                </c:pt>
                <c:pt idx="9">
                  <c:v>0.579439252336448</c:v>
                </c:pt>
                <c:pt idx="10">
                  <c:v>0.60444444444444401</c:v>
                </c:pt>
                <c:pt idx="11" formatCode="#,##0.00">
                  <c:v>0.64570000000000005</c:v>
                </c:pt>
              </c:numCache>
            </c:numRef>
          </c:val>
          <c:smooth val="0"/>
        </c:ser>
        <c:ser>
          <c:idx val="77"/>
          <c:order val="77"/>
          <c:tx>
            <c:strRef>
              <c:f>'6. For thesis'!$A$80</c:f>
              <c:strCache>
                <c:ptCount val="1"/>
                <c:pt idx="0">
                  <c:v>protest</c:v>
                </c:pt>
              </c:strCache>
            </c:strRef>
          </c:tx>
          <c:spPr>
            <a:ln w="28575" cap="rnd">
              <a:solidFill>
                <a:schemeClr val="accent1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thesis'!$B$80:$M$80</c:f>
            </c:numRef>
          </c:val>
          <c:smooth val="0"/>
        </c:ser>
        <c:ser>
          <c:idx val="78"/>
          <c:order val="78"/>
          <c:tx>
            <c:strRef>
              <c:f>'6. For thesis'!$A$81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thesis'!$B$81:$M$81</c:f>
            </c:numRef>
          </c:val>
          <c:smooth val="0"/>
        </c:ser>
        <c:ser>
          <c:idx val="79"/>
          <c:order val="79"/>
          <c:tx>
            <c:strRef>
              <c:f>'6. For thesis'!$A$82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thesis'!$B$82:$M$82</c:f>
            </c:numRef>
          </c:val>
          <c:smooth val="0"/>
        </c:ser>
        <c:ser>
          <c:idx val="80"/>
          <c:order val="80"/>
          <c:tx>
            <c:strRef>
              <c:f>'6. For thesis'!$A$83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thesis'!$B$83:$M$83</c:f>
            </c:numRef>
          </c:val>
          <c:smooth val="0"/>
        </c:ser>
        <c:ser>
          <c:idx val="81"/>
          <c:order val="81"/>
          <c:tx>
            <c:strRef>
              <c:f>'6. For thesis'!$A$84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thesis'!$B$84:$M$84</c:f>
            </c:numRef>
          </c:val>
          <c:smooth val="0"/>
        </c:ser>
        <c:ser>
          <c:idx val="82"/>
          <c:order val="82"/>
          <c:tx>
            <c:strRef>
              <c:f>'6. For thesis'!$A$85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thesis'!$B$85:$M$85</c:f>
            </c:numRef>
          </c:val>
          <c:smooth val="0"/>
        </c:ser>
        <c:ser>
          <c:idx val="83"/>
          <c:order val="83"/>
          <c:tx>
            <c:strRef>
              <c:f>'6. For thesis'!$A$86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thesis'!$B$86:$M$86</c:f>
            </c:numRef>
          </c:val>
          <c:smooth val="0"/>
        </c:ser>
        <c:ser>
          <c:idx val="84"/>
          <c:order val="84"/>
          <c:tx>
            <c:strRef>
              <c:f>'6. For thesis'!$A$87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thesis'!$B$87:$M$87</c:f>
            </c:numRef>
          </c:val>
          <c:smooth val="0"/>
        </c:ser>
        <c:ser>
          <c:idx val="85"/>
          <c:order val="85"/>
          <c:tx>
            <c:strRef>
              <c:f>'6. For thesis'!$A$88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thesis'!$B$88:$M$88</c:f>
            </c:numRef>
          </c:val>
          <c:smooth val="0"/>
        </c:ser>
        <c:ser>
          <c:idx val="86"/>
          <c:order val="86"/>
          <c:tx>
            <c:strRef>
              <c:f>'6. For thesis'!$A$89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thesis'!$B$89:$M$89</c:f>
              <c:numCache>
                <c:formatCode>0.0000</c:formatCode>
                <c:ptCount val="12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1.8957345971563899E-2</c:v>
                </c:pt>
                <c:pt idx="11" formatCode="#,##0.00">
                  <c:v>0.14949999999999999</c:v>
                </c:pt>
              </c:numCache>
            </c:numRef>
          </c:val>
          <c:smooth val="0"/>
        </c:ser>
        <c:ser>
          <c:idx val="87"/>
          <c:order val="87"/>
          <c:tx>
            <c:strRef>
              <c:f>'6. For thesis'!$A$90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thesis'!$B$90:$M$90</c:f>
            </c:numRef>
          </c:val>
          <c:smooth val="0"/>
        </c:ser>
        <c:ser>
          <c:idx val="88"/>
          <c:order val="88"/>
          <c:tx>
            <c:strRef>
              <c:f>'6. For thesis'!$A$91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'6. For thesis'!$B$2:$M$2</c:f>
              <c:strCache>
                <c:ptCount val="12"/>
                <c:pt idx="0">
                  <c:v>0.01</c:v>
                </c:pt>
                <c:pt idx="1">
                  <c:v>1.00</c:v>
                </c:pt>
                <c:pt idx="2">
                  <c:v>100.00</c:v>
                </c:pt>
                <c:pt idx="3">
                  <c:v>500.00</c:v>
                </c:pt>
                <c:pt idx="4">
                  <c:v>1,000.00</c:v>
                </c:pt>
                <c:pt idx="5">
                  <c:v>2,000.00</c:v>
                </c:pt>
                <c:pt idx="6">
                  <c:v>3,000.00</c:v>
                </c:pt>
                <c:pt idx="7">
                  <c:v>5,000.00</c:v>
                </c:pt>
                <c:pt idx="8">
                  <c:v>7,000.00</c:v>
                </c:pt>
                <c:pt idx="9">
                  <c:v>10,000.00</c:v>
                </c:pt>
                <c:pt idx="10">
                  <c:v>20,000.00</c:v>
                </c:pt>
                <c:pt idx="11">
                  <c:v>32,768.00</c:v>
                </c:pt>
              </c:strCache>
            </c:strRef>
          </c:cat>
          <c:val>
            <c:numRef>
              <c:f>'6. For thesis'!$B$91:$M$91</c:f>
              <c:numCache>
                <c:formatCode>0.000000</c:formatCode>
                <c:ptCount val="12"/>
                <c:pt idx="0">
                  <c:v>0.10571371414197234</c:v>
                </c:pt>
                <c:pt idx="1">
                  <c:v>0.10571371414197234</c:v>
                </c:pt>
                <c:pt idx="2">
                  <c:v>0.10571371414197234</c:v>
                </c:pt>
                <c:pt idx="3">
                  <c:v>0.11543168181746934</c:v>
                </c:pt>
                <c:pt idx="4">
                  <c:v>0.13695691906294366</c:v>
                </c:pt>
                <c:pt idx="5">
                  <c:v>0.17085523558105933</c:v>
                </c:pt>
                <c:pt idx="6">
                  <c:v>0.1975635086742</c:v>
                </c:pt>
                <c:pt idx="7">
                  <c:v>0.2357655935101903</c:v>
                </c:pt>
                <c:pt idx="8">
                  <c:v>0.25164254261787333</c:v>
                </c:pt>
                <c:pt idx="9">
                  <c:v>0.26984636694127256</c:v>
                </c:pt>
                <c:pt idx="10">
                  <c:v>0.30009912833766056</c:v>
                </c:pt>
                <c:pt idx="11">
                  <c:v>0.40683333333333338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8301152"/>
        <c:axId val="1268296256"/>
      </c:lineChart>
      <c:catAx>
        <c:axId val="126830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96256"/>
        <c:crosses val="autoZero"/>
        <c:auto val="1"/>
        <c:lblAlgn val="ctr"/>
        <c:lblOffset val="100"/>
        <c:noMultiLvlLbl val="0"/>
      </c:catAx>
      <c:valAx>
        <c:axId val="126829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0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 by runs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'1. Exp-based'!$A$19</c:f>
              <c:strCache>
                <c:ptCount val="1"/>
                <c:pt idx="0">
                  <c:v>F1_exp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'1. Exp-based'!$B$16:$Z$16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 Exp-based'!$B$19:$Z$19</c:f>
              <c:numCache>
                <c:formatCode>General</c:formatCode>
                <c:ptCount val="25"/>
                <c:pt idx="0">
                  <c:v>0.48003791020021302</c:v>
                </c:pt>
                <c:pt idx="1">
                  <c:v>0.47375160051216297</c:v>
                </c:pt>
                <c:pt idx="2">
                  <c:v>0.48129374849143097</c:v>
                </c:pt>
                <c:pt idx="3">
                  <c:v>0.489366786140979</c:v>
                </c:pt>
                <c:pt idx="4">
                  <c:v>0.46607460035523901</c:v>
                </c:pt>
                <c:pt idx="5">
                  <c:v>0.47000231642344198</c:v>
                </c:pt>
                <c:pt idx="6">
                  <c:v>0.48910637306303101</c:v>
                </c:pt>
                <c:pt idx="7">
                  <c:v>0.48208240924477602</c:v>
                </c:pt>
                <c:pt idx="8">
                  <c:v>0.46940703992440302</c:v>
                </c:pt>
                <c:pt idx="9">
                  <c:v>0.48731689889246099</c:v>
                </c:pt>
                <c:pt idx="10">
                  <c:v>0.48243338835180299</c:v>
                </c:pt>
                <c:pt idx="11">
                  <c:v>0.47339537103316598</c:v>
                </c:pt>
                <c:pt idx="12">
                  <c:v>0.48526660430308699</c:v>
                </c:pt>
                <c:pt idx="13">
                  <c:v>0.47663551401869098</c:v>
                </c:pt>
                <c:pt idx="14">
                  <c:v>0.48186222379770699</c:v>
                </c:pt>
                <c:pt idx="15">
                  <c:v>0.47879584279058601</c:v>
                </c:pt>
                <c:pt idx="16">
                  <c:v>0.48716752216518899</c:v>
                </c:pt>
                <c:pt idx="17">
                  <c:v>0.48059106368007498</c:v>
                </c:pt>
                <c:pt idx="18">
                  <c:v>0.48321185326801203</c:v>
                </c:pt>
                <c:pt idx="19">
                  <c:v>0.48089401586157099</c:v>
                </c:pt>
                <c:pt idx="20">
                  <c:v>0.463757916959887</c:v>
                </c:pt>
                <c:pt idx="21">
                  <c:v>0.48083875632682499</c:v>
                </c:pt>
                <c:pt idx="22">
                  <c:v>0.49127358490565998</c:v>
                </c:pt>
                <c:pt idx="23">
                  <c:v>0.46693877551020402</c:v>
                </c:pt>
                <c:pt idx="24">
                  <c:v>0.47357650174551502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8196128"/>
        <c:axId val="1268198304"/>
      </c:barChart>
      <c:lineChart>
        <c:grouping val="standard"/>
        <c:varyColors val="0"/>
        <c:ser>
          <c:idx val="4"/>
          <c:order val="1"/>
          <c:tx>
            <c:strRef>
              <c:f>'1. Exp-based'!$A$21</c:f>
              <c:strCache>
                <c:ptCount val="1"/>
                <c:pt idx="0">
                  <c:v>Pvs_best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'1. Exp-based'!$B$16:$Z$16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 Exp-based'!$B$21:$Y$21</c:f>
              <c:numCache>
                <c:formatCode>General</c:formatCode>
                <c:ptCount val="24"/>
                <c:pt idx="0">
                  <c:v>0.47939999999999999</c:v>
                </c:pt>
                <c:pt idx="1">
                  <c:v>0.47939999999999999</c:v>
                </c:pt>
                <c:pt idx="2">
                  <c:v>0.47939999999999999</c:v>
                </c:pt>
                <c:pt idx="3">
                  <c:v>0.47939999999999999</c:v>
                </c:pt>
                <c:pt idx="4">
                  <c:v>0.47939999999999999</c:v>
                </c:pt>
                <c:pt idx="5">
                  <c:v>0.47939999999999999</c:v>
                </c:pt>
                <c:pt idx="6">
                  <c:v>0.47939999999999999</c:v>
                </c:pt>
                <c:pt idx="7">
                  <c:v>0.47939999999999999</c:v>
                </c:pt>
                <c:pt idx="8">
                  <c:v>0.47939999999999999</c:v>
                </c:pt>
                <c:pt idx="9">
                  <c:v>0.47939999999999999</c:v>
                </c:pt>
                <c:pt idx="10">
                  <c:v>0.47939999999999999</c:v>
                </c:pt>
                <c:pt idx="11">
                  <c:v>0.47939999999999999</c:v>
                </c:pt>
                <c:pt idx="12">
                  <c:v>0.47939999999999999</c:v>
                </c:pt>
                <c:pt idx="13">
                  <c:v>0.47939999999999999</c:v>
                </c:pt>
                <c:pt idx="14">
                  <c:v>0.47939999999999999</c:v>
                </c:pt>
                <c:pt idx="15">
                  <c:v>0.47939999999999999</c:v>
                </c:pt>
                <c:pt idx="16">
                  <c:v>0.47939999999999999</c:v>
                </c:pt>
                <c:pt idx="17">
                  <c:v>0.47939999999999999</c:v>
                </c:pt>
                <c:pt idx="18">
                  <c:v>0.47939999999999999</c:v>
                </c:pt>
                <c:pt idx="19">
                  <c:v>0.47939999999999999</c:v>
                </c:pt>
                <c:pt idx="20">
                  <c:v>0.47939999999999999</c:v>
                </c:pt>
                <c:pt idx="21">
                  <c:v>0.47939999999999999</c:v>
                </c:pt>
                <c:pt idx="22">
                  <c:v>0.47939999999999999</c:v>
                </c:pt>
                <c:pt idx="23">
                  <c:v>0.47939999999999999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196128"/>
        <c:axId val="1268198304"/>
      </c:lineChart>
      <c:catAx>
        <c:axId val="126819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98304"/>
        <c:crosses val="autoZero"/>
        <c:auto val="1"/>
        <c:lblAlgn val="ctr"/>
        <c:lblOffset val="100"/>
        <c:noMultiLvlLbl val="0"/>
      </c:catAx>
      <c:valAx>
        <c:axId val="126819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9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Precision and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Exp-based'!$A$17</c:f>
              <c:strCache>
                <c:ptCount val="1"/>
                <c:pt idx="0">
                  <c:v>Pre_exp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'1. Exp-based'!$B$16:$Z$16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 Exp-based'!$B$17:$Z$17</c:f>
              <c:numCache>
                <c:formatCode>General</c:formatCode>
                <c:ptCount val="25"/>
                <c:pt idx="0">
                  <c:v>0.74348623853211004</c:v>
                </c:pt>
                <c:pt idx="1">
                  <c:v>0.74678899082568795</c:v>
                </c:pt>
                <c:pt idx="2">
                  <c:v>0.73174311926605495</c:v>
                </c:pt>
                <c:pt idx="3">
                  <c:v>0.75155963302752204</c:v>
                </c:pt>
                <c:pt idx="4">
                  <c:v>0.72220183486238498</c:v>
                </c:pt>
                <c:pt idx="5">
                  <c:v>0.74458715596330205</c:v>
                </c:pt>
                <c:pt idx="6">
                  <c:v>0.77027522935779802</c:v>
                </c:pt>
                <c:pt idx="7">
                  <c:v>0.757798165137614</c:v>
                </c:pt>
                <c:pt idx="8">
                  <c:v>0.72917431192660498</c:v>
                </c:pt>
                <c:pt idx="9">
                  <c:v>0.750825688073394</c:v>
                </c:pt>
                <c:pt idx="10">
                  <c:v>0.750825688073394</c:v>
                </c:pt>
                <c:pt idx="11">
                  <c:v>0.72807339449541197</c:v>
                </c:pt>
                <c:pt idx="12">
                  <c:v>0.76146788990825598</c:v>
                </c:pt>
                <c:pt idx="13">
                  <c:v>0.72990825688073302</c:v>
                </c:pt>
                <c:pt idx="14">
                  <c:v>0.74825688073394403</c:v>
                </c:pt>
                <c:pt idx="15">
                  <c:v>0.73541284403669704</c:v>
                </c:pt>
                <c:pt idx="16">
                  <c:v>0.76623853211009096</c:v>
                </c:pt>
                <c:pt idx="17">
                  <c:v>0.75192660550458701</c:v>
                </c:pt>
                <c:pt idx="18">
                  <c:v>0.74201834862385296</c:v>
                </c:pt>
                <c:pt idx="19">
                  <c:v>0.73431192660550404</c:v>
                </c:pt>
                <c:pt idx="20">
                  <c:v>0.725504587155963</c:v>
                </c:pt>
                <c:pt idx="21">
                  <c:v>0.73211009174311903</c:v>
                </c:pt>
                <c:pt idx="22">
                  <c:v>0.76440366972477003</c:v>
                </c:pt>
                <c:pt idx="23">
                  <c:v>0.734678899082568</c:v>
                </c:pt>
                <c:pt idx="24">
                  <c:v>0.72183486238532102</c:v>
                </c:pt>
              </c:numCache>
            </c:numRef>
          </c:val>
        </c:ser>
        <c:ser>
          <c:idx val="1"/>
          <c:order val="1"/>
          <c:tx>
            <c:strRef>
              <c:f>'1. Exp-based'!$A$18</c:f>
              <c:strCache>
                <c:ptCount val="1"/>
                <c:pt idx="0">
                  <c:v>Rec_exp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'1. Exp-based'!$B$16:$Z$16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 Exp-based'!$B$18:$Z$18</c:f>
              <c:numCache>
                <c:formatCode>General</c:formatCode>
                <c:ptCount val="25"/>
                <c:pt idx="0">
                  <c:v>0.35444366689993001</c:v>
                </c:pt>
                <c:pt idx="1">
                  <c:v>0.34691442209341899</c:v>
                </c:pt>
                <c:pt idx="2">
                  <c:v>0.35856860276928598</c:v>
                </c:pt>
                <c:pt idx="3">
                  <c:v>0.36279893711248801</c:v>
                </c:pt>
                <c:pt idx="4">
                  <c:v>0.34405594405594397</c:v>
                </c:pt>
                <c:pt idx="5">
                  <c:v>0.34337451345405301</c:v>
                </c:pt>
                <c:pt idx="6">
                  <c:v>0.35831341754865098</c:v>
                </c:pt>
                <c:pt idx="7">
                  <c:v>0.35347483738445701</c:v>
                </c:pt>
                <c:pt idx="8">
                  <c:v>0.346106950008709</c:v>
                </c:pt>
                <c:pt idx="9">
                  <c:v>0.36071932299012599</c:v>
                </c:pt>
                <c:pt idx="10">
                  <c:v>0.35539343408024998</c:v>
                </c:pt>
                <c:pt idx="11">
                  <c:v>0.35071592716987798</c:v>
                </c:pt>
                <c:pt idx="12">
                  <c:v>0.35610090955894902</c:v>
                </c:pt>
                <c:pt idx="13">
                  <c:v>0.35385162782423002</c:v>
                </c:pt>
                <c:pt idx="14">
                  <c:v>0.35535029627047698</c:v>
                </c:pt>
                <c:pt idx="15">
                  <c:v>0.354941551540913</c:v>
                </c:pt>
                <c:pt idx="16">
                  <c:v>0.357106208311954</c:v>
                </c:pt>
                <c:pt idx="17">
                  <c:v>0.35315408479834498</c:v>
                </c:pt>
                <c:pt idx="18">
                  <c:v>0.35825655563430098</c:v>
                </c:pt>
                <c:pt idx="19">
                  <c:v>0.35751295336787497</c:v>
                </c:pt>
                <c:pt idx="20">
                  <c:v>0.340803309774176</c:v>
                </c:pt>
                <c:pt idx="21">
                  <c:v>0.35797595549972999</c:v>
                </c:pt>
                <c:pt idx="22">
                  <c:v>0.36194613379669799</c:v>
                </c:pt>
                <c:pt idx="23">
                  <c:v>0.34222222222222198</c:v>
                </c:pt>
                <c:pt idx="24">
                  <c:v>0.35238265854532402</c:v>
                </c:pt>
              </c:numCache>
            </c:numRef>
          </c:val>
        </c:ser>
        <c:ser>
          <c:idx val="5"/>
          <c:order val="2"/>
          <c:tx>
            <c:strRef>
              <c:f>'1. Exp-based'!$A$22</c:f>
              <c:strCache>
                <c:ptCount val="1"/>
                <c:pt idx="0">
                  <c:v>Pre_bas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'1. Exp-based'!$B$16:$Z$16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 Exp-based'!$B$22:$Z$22</c:f>
              <c:numCache>
                <c:formatCode>0.0000</c:formatCode>
                <c:ptCount val="25"/>
                <c:pt idx="0">
                  <c:v>0.35302752293577899</c:v>
                </c:pt>
                <c:pt idx="1">
                  <c:v>5.6146788990825598E-2</c:v>
                </c:pt>
                <c:pt idx="2">
                  <c:v>0.16513761467889901</c:v>
                </c:pt>
                <c:pt idx="3">
                  <c:v>0.25944954128440301</c:v>
                </c:pt>
                <c:pt idx="4">
                  <c:v>0.382385321100917</c:v>
                </c:pt>
                <c:pt idx="5">
                  <c:v>0.160366972477064</c:v>
                </c:pt>
                <c:pt idx="6">
                  <c:v>1.9449541284403599E-2</c:v>
                </c:pt>
                <c:pt idx="7">
                  <c:v>0.13137614678899001</c:v>
                </c:pt>
                <c:pt idx="8">
                  <c:v>9.7614678899082499E-2</c:v>
                </c:pt>
                <c:pt idx="9">
                  <c:v>0.10788990825688</c:v>
                </c:pt>
                <c:pt idx="10">
                  <c:v>0.19559633027522899</c:v>
                </c:pt>
                <c:pt idx="11">
                  <c:v>1.9816513761467799E-2</c:v>
                </c:pt>
                <c:pt idx="12">
                  <c:v>0.44183486238532099</c:v>
                </c:pt>
                <c:pt idx="13">
                  <c:v>0.53064220183486199</c:v>
                </c:pt>
                <c:pt idx="14">
                  <c:v>0.309724770642201</c:v>
                </c:pt>
                <c:pt idx="15">
                  <c:v>0.57064220183486203</c:v>
                </c:pt>
                <c:pt idx="16">
                  <c:v>0.45431192660550401</c:v>
                </c:pt>
                <c:pt idx="17">
                  <c:v>8.9541284403669694E-2</c:v>
                </c:pt>
                <c:pt idx="18">
                  <c:v>9.5779816513761398E-2</c:v>
                </c:pt>
                <c:pt idx="19">
                  <c:v>3.81651376146789E-2</c:v>
                </c:pt>
                <c:pt idx="20">
                  <c:v>0.43302752293577901</c:v>
                </c:pt>
                <c:pt idx="21">
                  <c:v>0.367339449541284</c:v>
                </c:pt>
                <c:pt idx="22">
                  <c:v>0.589357798165137</c:v>
                </c:pt>
                <c:pt idx="23">
                  <c:v>3.0825688073394399E-2</c:v>
                </c:pt>
                <c:pt idx="24">
                  <c:v>0.21431192660550399</c:v>
                </c:pt>
              </c:numCache>
            </c:numRef>
          </c:val>
        </c:ser>
        <c:ser>
          <c:idx val="6"/>
          <c:order val="3"/>
          <c:tx>
            <c:strRef>
              <c:f>'1. Exp-based'!$A$23</c:f>
              <c:strCache>
                <c:ptCount val="1"/>
                <c:pt idx="0">
                  <c:v>Rec_bas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'1. Exp-based'!$B$16:$Z$16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 Exp-based'!$B$23:$Z$23</c:f>
              <c:numCache>
                <c:formatCode>0.0000</c:formatCode>
                <c:ptCount val="25"/>
                <c:pt idx="0">
                  <c:v>8.4489724222729601E-2</c:v>
                </c:pt>
                <c:pt idx="1">
                  <c:v>0.161222339304531</c:v>
                </c:pt>
                <c:pt idx="2">
                  <c:v>7.7439339184305594E-2</c:v>
                </c:pt>
                <c:pt idx="3">
                  <c:v>8.12083620491615E-2</c:v>
                </c:pt>
                <c:pt idx="4">
                  <c:v>0.13768498942917501</c:v>
                </c:pt>
                <c:pt idx="5">
                  <c:v>8.0806213017751399E-2</c:v>
                </c:pt>
                <c:pt idx="6">
                  <c:v>0.31360946745562102</c:v>
                </c:pt>
                <c:pt idx="7">
                  <c:v>0.15364806866952699</c:v>
                </c:pt>
                <c:pt idx="8">
                  <c:v>0.14164004259850899</c:v>
                </c:pt>
                <c:pt idx="9">
                  <c:v>0.137383177570093</c:v>
                </c:pt>
                <c:pt idx="10">
                  <c:v>0.14772727272727201</c:v>
                </c:pt>
                <c:pt idx="11">
                  <c:v>0.2</c:v>
                </c:pt>
                <c:pt idx="12">
                  <c:v>7.3860499355867706E-2</c:v>
                </c:pt>
                <c:pt idx="13">
                  <c:v>9.5552765479415797E-2</c:v>
                </c:pt>
                <c:pt idx="14">
                  <c:v>6.7342216548312406E-2</c:v>
                </c:pt>
                <c:pt idx="15">
                  <c:v>8.7605633802816898E-2</c:v>
                </c:pt>
                <c:pt idx="16">
                  <c:v>0.108131714560223</c:v>
                </c:pt>
                <c:pt idx="17">
                  <c:v>6.2773347054283501E-2</c:v>
                </c:pt>
                <c:pt idx="18">
                  <c:v>0.110359408033826</c:v>
                </c:pt>
                <c:pt idx="19">
                  <c:v>0.20077220077220001</c:v>
                </c:pt>
                <c:pt idx="20">
                  <c:v>7.0599497427306396E-2</c:v>
                </c:pt>
                <c:pt idx="21">
                  <c:v>0.109867193502359</c:v>
                </c:pt>
                <c:pt idx="22">
                  <c:v>9.5794810617357506E-2</c:v>
                </c:pt>
                <c:pt idx="23">
                  <c:v>0.25609756097560898</c:v>
                </c:pt>
                <c:pt idx="24">
                  <c:v>8.7793144918821397E-2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4570272"/>
        <c:axId val="1314581696"/>
      </c:barChart>
      <c:catAx>
        <c:axId val="13145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81696"/>
        <c:crosses val="autoZero"/>
        <c:auto val="1"/>
        <c:lblAlgn val="ctr"/>
        <c:lblOffset val="100"/>
        <c:noMultiLvlLbl val="0"/>
      </c:catAx>
      <c:valAx>
        <c:axId val="13145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'1. Exp-based'!$A$19</c:f>
              <c:strCache>
                <c:ptCount val="1"/>
                <c:pt idx="0">
                  <c:v>F1_exp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'1. Exp-based'!$B$16:$Z$16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 Exp-based'!$B$19:$Z$19</c:f>
              <c:numCache>
                <c:formatCode>General</c:formatCode>
                <c:ptCount val="25"/>
                <c:pt idx="0">
                  <c:v>0.48003791020021302</c:v>
                </c:pt>
                <c:pt idx="1">
                  <c:v>0.47375160051216297</c:v>
                </c:pt>
                <c:pt idx="2">
                  <c:v>0.48129374849143097</c:v>
                </c:pt>
                <c:pt idx="3">
                  <c:v>0.489366786140979</c:v>
                </c:pt>
                <c:pt idx="4">
                  <c:v>0.46607460035523901</c:v>
                </c:pt>
                <c:pt idx="5">
                  <c:v>0.47000231642344198</c:v>
                </c:pt>
                <c:pt idx="6">
                  <c:v>0.48910637306303101</c:v>
                </c:pt>
                <c:pt idx="7">
                  <c:v>0.48208240924477602</c:v>
                </c:pt>
                <c:pt idx="8">
                  <c:v>0.46940703992440302</c:v>
                </c:pt>
                <c:pt idx="9">
                  <c:v>0.48731689889246099</c:v>
                </c:pt>
                <c:pt idx="10">
                  <c:v>0.48243338835180299</c:v>
                </c:pt>
                <c:pt idx="11">
                  <c:v>0.47339537103316598</c:v>
                </c:pt>
                <c:pt idx="12">
                  <c:v>0.48526660430308699</c:v>
                </c:pt>
                <c:pt idx="13">
                  <c:v>0.47663551401869098</c:v>
                </c:pt>
                <c:pt idx="14">
                  <c:v>0.48186222379770699</c:v>
                </c:pt>
                <c:pt idx="15">
                  <c:v>0.47879584279058601</c:v>
                </c:pt>
                <c:pt idx="16">
                  <c:v>0.48716752216518899</c:v>
                </c:pt>
                <c:pt idx="17">
                  <c:v>0.48059106368007498</c:v>
                </c:pt>
                <c:pt idx="18">
                  <c:v>0.48321185326801203</c:v>
                </c:pt>
                <c:pt idx="19">
                  <c:v>0.48089401586157099</c:v>
                </c:pt>
                <c:pt idx="20">
                  <c:v>0.463757916959887</c:v>
                </c:pt>
                <c:pt idx="21">
                  <c:v>0.48083875632682499</c:v>
                </c:pt>
                <c:pt idx="22">
                  <c:v>0.49127358490565998</c:v>
                </c:pt>
                <c:pt idx="23">
                  <c:v>0.46693877551020402</c:v>
                </c:pt>
                <c:pt idx="24">
                  <c:v>0.47357650174551502</c:v>
                </c:pt>
              </c:numCache>
            </c:numRef>
          </c:val>
          <c:smooth val="0"/>
        </c:ser>
        <c:ser>
          <c:idx val="7"/>
          <c:order val="2"/>
          <c:tx>
            <c:strRef>
              <c:f>'1. Exp-based'!$A$24</c:f>
              <c:strCache>
                <c:ptCount val="1"/>
                <c:pt idx="0">
                  <c:v>F1_bas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'1. Exp-based'!$B$16:$Z$16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 Exp-based'!$B$24:$Z$24</c:f>
              <c:numCache>
                <c:formatCode>0.0000</c:formatCode>
                <c:ptCount val="25"/>
                <c:pt idx="0">
                  <c:v>0.136347530295514</c:v>
                </c:pt>
                <c:pt idx="1">
                  <c:v>8.3287969515514398E-2</c:v>
                </c:pt>
                <c:pt idx="2">
                  <c:v>0.105435801312089</c:v>
                </c:pt>
                <c:pt idx="3">
                  <c:v>0.12369871402327</c:v>
                </c:pt>
                <c:pt idx="4">
                  <c:v>0.202467696492762</c:v>
                </c:pt>
                <c:pt idx="5">
                  <c:v>0.107463420631993</c:v>
                </c:pt>
                <c:pt idx="6">
                  <c:v>3.6627505183137503E-2</c:v>
                </c:pt>
                <c:pt idx="7">
                  <c:v>0.141641938674579</c:v>
                </c:pt>
                <c:pt idx="8">
                  <c:v>0.115576797740603</c:v>
                </c:pt>
                <c:pt idx="9">
                  <c:v>0.120863309352517</c:v>
                </c:pt>
                <c:pt idx="10">
                  <c:v>0.168324648665719</c:v>
                </c:pt>
                <c:pt idx="11">
                  <c:v>3.60601001669449E-2</c:v>
                </c:pt>
                <c:pt idx="12">
                  <c:v>0.12656364974245701</c:v>
                </c:pt>
                <c:pt idx="13">
                  <c:v>0.161944226677119</c:v>
                </c:pt>
                <c:pt idx="14">
                  <c:v>0.110630488923843</c:v>
                </c:pt>
                <c:pt idx="15">
                  <c:v>0.15189255189255099</c:v>
                </c:pt>
                <c:pt idx="16">
                  <c:v>0.17468604487089001</c:v>
                </c:pt>
                <c:pt idx="17">
                  <c:v>7.3805202661826899E-2</c:v>
                </c:pt>
                <c:pt idx="18">
                  <c:v>0.10255402750491099</c:v>
                </c:pt>
                <c:pt idx="19">
                  <c:v>6.4138143694110306E-2</c:v>
                </c:pt>
                <c:pt idx="20">
                  <c:v>0.121405422089613</c:v>
                </c:pt>
                <c:pt idx="21">
                  <c:v>0.16914498141263901</c:v>
                </c:pt>
                <c:pt idx="22">
                  <c:v>0.16480246280143601</c:v>
                </c:pt>
                <c:pt idx="23">
                  <c:v>5.5027841467409098E-2</c:v>
                </c:pt>
                <c:pt idx="24">
                  <c:v>0.124560093846646</c:v>
                </c:pt>
              </c:numCache>
            </c:numRef>
          </c:val>
          <c:smooth val="0"/>
        </c:ser>
        <c:ser>
          <c:idx val="4"/>
          <c:order val="0"/>
          <c:tx>
            <c:strRef>
              <c:f>'1. Exp-based'!$A$21</c:f>
              <c:strCache>
                <c:ptCount val="1"/>
                <c:pt idx="0">
                  <c:v>Pvs_best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'1. Exp-based'!$B$16:$Z$16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'1. Exp-based'!$B$21:$Z$21</c:f>
              <c:numCache>
                <c:formatCode>General</c:formatCode>
                <c:ptCount val="25"/>
                <c:pt idx="0">
                  <c:v>0.47939999999999999</c:v>
                </c:pt>
                <c:pt idx="1">
                  <c:v>0.47939999999999999</c:v>
                </c:pt>
                <c:pt idx="2">
                  <c:v>0.47939999999999999</c:v>
                </c:pt>
                <c:pt idx="3">
                  <c:v>0.47939999999999999</c:v>
                </c:pt>
                <c:pt idx="4">
                  <c:v>0.47939999999999999</c:v>
                </c:pt>
                <c:pt idx="5">
                  <c:v>0.47939999999999999</c:v>
                </c:pt>
                <c:pt idx="6">
                  <c:v>0.47939999999999999</c:v>
                </c:pt>
                <c:pt idx="7">
                  <c:v>0.47939999999999999</c:v>
                </c:pt>
                <c:pt idx="8">
                  <c:v>0.47939999999999999</c:v>
                </c:pt>
                <c:pt idx="9">
                  <c:v>0.47939999999999999</c:v>
                </c:pt>
                <c:pt idx="10">
                  <c:v>0.47939999999999999</c:v>
                </c:pt>
                <c:pt idx="11">
                  <c:v>0.47939999999999999</c:v>
                </c:pt>
                <c:pt idx="12">
                  <c:v>0.47939999999999999</c:v>
                </c:pt>
                <c:pt idx="13">
                  <c:v>0.47939999999999999</c:v>
                </c:pt>
                <c:pt idx="14">
                  <c:v>0.47939999999999999</c:v>
                </c:pt>
                <c:pt idx="15">
                  <c:v>0.47939999999999999</c:v>
                </c:pt>
                <c:pt idx="16">
                  <c:v>0.47939999999999999</c:v>
                </c:pt>
                <c:pt idx="17">
                  <c:v>0.47939999999999999</c:v>
                </c:pt>
                <c:pt idx="18">
                  <c:v>0.47939999999999999</c:v>
                </c:pt>
                <c:pt idx="19">
                  <c:v>0.47939999999999999</c:v>
                </c:pt>
                <c:pt idx="20">
                  <c:v>0.47939999999999999</c:v>
                </c:pt>
                <c:pt idx="21">
                  <c:v>0.47939999999999999</c:v>
                </c:pt>
                <c:pt idx="22">
                  <c:v>0.47939999999999999</c:v>
                </c:pt>
                <c:pt idx="23">
                  <c:v>0.47939999999999999</c:v>
                </c:pt>
                <c:pt idx="24">
                  <c:v>0.47939999999999999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4571360"/>
        <c:axId val="1314578432"/>
      </c:lineChart>
      <c:catAx>
        <c:axId val="131457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8432"/>
        <c:crosses val="autoZero"/>
        <c:auto val="1"/>
        <c:lblAlgn val="ctr"/>
        <c:lblOffset val="100"/>
        <c:noMultiLvlLbl val="0"/>
      </c:catAx>
      <c:valAx>
        <c:axId val="131457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F1 of Event</a:t>
            </a:r>
            <a:r>
              <a:rPr lang="en-US" b="1" baseline="0"/>
              <a:t> types by </a:t>
            </a:r>
            <a:r>
              <a:rPr lang="en-US" sz="2000" b="1" i="0" u="none" strike="noStrike" cap="none" normalizeH="0" baseline="0">
                <a:effectLst/>
              </a:rPr>
              <a:t>the trade-off between training error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Baseline - F1'!$A$2:$B$2</c:f>
              <c:strCache>
                <c:ptCount val="2"/>
                <c:pt idx="0">
                  <c:v>C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F1'!$C$2:$U$2</c:f>
              <c:numCache>
                <c:formatCode>0</c:formatCode>
                <c:ptCount val="19"/>
                <c:pt idx="0" formatCode="#,##0.00">
                  <c:v>0.01</c:v>
                </c:pt>
                <c:pt idx="1">
                  <c:v>1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5000</c:v>
                </c:pt>
                <c:pt idx="8">
                  <c:v>7000</c:v>
                </c:pt>
                <c:pt idx="9">
                  <c:v>10000</c:v>
                </c:pt>
                <c:pt idx="10">
                  <c:v>20000</c:v>
                </c:pt>
                <c:pt idx="11">
                  <c:v>32768</c:v>
                </c:pt>
                <c:pt idx="12">
                  <c:v>50000</c:v>
                </c:pt>
                <c:pt idx="13">
                  <c:v>100000</c:v>
                </c:pt>
                <c:pt idx="14">
                  <c:v>130000</c:v>
                </c:pt>
                <c:pt idx="15">
                  <c:v>150000</c:v>
                </c:pt>
                <c:pt idx="16">
                  <c:v>200000</c:v>
                </c:pt>
                <c:pt idx="17">
                  <c:v>400000</c:v>
                </c:pt>
                <c:pt idx="18">
                  <c:v>700000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'3. Baseline - F1'!$A$29:$B$29</c:f>
              <c:strCache>
                <c:ptCount val="2"/>
                <c:pt idx="0">
                  <c:v>conference</c:v>
                </c:pt>
                <c:pt idx="1">
                  <c:v>F1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val>
            <c:numRef>
              <c:f>'3. Baseline - F1'!$C$29:$U$29</c:f>
              <c:numCache>
                <c:formatCode>0.0000</c:formatCode>
                <c:ptCount val="19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3.4188034188034101E-2</c:v>
                </c:pt>
                <c:pt idx="11">
                  <c:v>0.51370000000000005</c:v>
                </c:pt>
                <c:pt idx="12">
                  <c:v>0.13953488372093001</c:v>
                </c:pt>
                <c:pt idx="13">
                  <c:v>0.18461538461538399</c:v>
                </c:pt>
                <c:pt idx="14">
                  <c:v>0.19696969696969599</c:v>
                </c:pt>
                <c:pt idx="15">
                  <c:v>0.18461538461538399</c:v>
                </c:pt>
                <c:pt idx="16">
                  <c:v>0.18461538461538399</c:v>
                </c:pt>
                <c:pt idx="17">
                  <c:v>0.18461538461538399</c:v>
                </c:pt>
                <c:pt idx="18">
                  <c:v>0.16541353383458601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'3. Baseline - F1'!$A$30:$B$30</c:f>
              <c:strCache>
                <c:ptCount val="2"/>
                <c:pt idx="0">
                  <c:v>conference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val>
            <c:numRef>
              <c:f>'3. Baseline - F1'!$C$30:$U$30</c:f>
            </c:numRef>
          </c:val>
          <c:smooth val="0"/>
        </c:ser>
        <c:ser>
          <c:idx val="3"/>
          <c:order val="3"/>
          <c:tx>
            <c:strRef>
              <c:f>'3. Baseline - F1'!$A$31:$B$31</c:f>
              <c:strCache>
                <c:ptCount val="2"/>
                <c:pt idx="0">
                  <c:v>conference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F1'!$C$31:$U$31</c:f>
            </c:numRef>
          </c:val>
          <c:smooth val="0"/>
        </c:ser>
        <c:ser>
          <c:idx val="4"/>
          <c:order val="4"/>
          <c:tx>
            <c:strRef>
              <c:f>'3. Baseline - F1'!$A$32:$B$32</c:f>
              <c:strCache>
                <c:ptCount val="2"/>
                <c:pt idx="0">
                  <c:v>conference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F1'!$C$32:$U$32</c:f>
            </c:numRef>
          </c:val>
          <c:smooth val="0"/>
        </c:ser>
        <c:ser>
          <c:idx val="5"/>
          <c:order val="5"/>
          <c:tx>
            <c:strRef>
              <c:f>'3. Baseline - F1'!$A$33:$B$33</c:f>
              <c:strCache>
                <c:ptCount val="2"/>
                <c:pt idx="0">
                  <c:v>exhibition</c:v>
                </c:pt>
                <c:pt idx="1">
                  <c:v>True Positive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F1'!$C$33:$U$33</c:f>
            </c:numRef>
          </c:val>
          <c:smooth val="0"/>
        </c:ser>
        <c:ser>
          <c:idx val="6"/>
          <c:order val="6"/>
          <c:tx>
            <c:strRef>
              <c:f>'3. Baseline - F1'!$A$34:$B$34</c:f>
              <c:strCache>
                <c:ptCount val="2"/>
                <c:pt idx="0">
                  <c:v>exhibition</c:v>
                </c:pt>
                <c:pt idx="1">
                  <c:v>True Negative</c:v>
                </c:pt>
              </c:strCache>
            </c:strRef>
          </c:tx>
          <c:spPr>
            <a:ln w="3810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F1'!$C$34:$U$34</c:f>
            </c:numRef>
          </c:val>
          <c:smooth val="0"/>
        </c:ser>
        <c:ser>
          <c:idx val="7"/>
          <c:order val="7"/>
          <c:tx>
            <c:strRef>
              <c:f>'3. Baseline - F1'!$A$35:$B$35</c:f>
              <c:strCache>
                <c:ptCount val="2"/>
                <c:pt idx="0">
                  <c:v>exhibition</c:v>
                </c:pt>
                <c:pt idx="1">
                  <c:v>False Positive</c:v>
                </c:pt>
              </c:strCache>
            </c:strRef>
          </c:tx>
          <c:spPr>
            <a:ln w="3810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F1'!$C$35:$U$35</c:f>
            </c:numRef>
          </c:val>
          <c:smooth val="0"/>
        </c:ser>
        <c:ser>
          <c:idx val="8"/>
          <c:order val="8"/>
          <c:tx>
            <c:strRef>
              <c:f>'3. Baseline - F1'!$A$36:$B$36</c:f>
              <c:strCache>
                <c:ptCount val="2"/>
                <c:pt idx="0">
                  <c:v>exhibition</c:v>
                </c:pt>
                <c:pt idx="1">
                  <c:v>False Negative</c:v>
                </c:pt>
              </c:strCache>
            </c:strRef>
          </c:tx>
          <c:spPr>
            <a:ln w="3810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F1'!$C$36:$U$36</c:f>
            </c:numRef>
          </c:val>
          <c:smooth val="0"/>
        </c:ser>
        <c:ser>
          <c:idx val="9"/>
          <c:order val="9"/>
          <c:tx>
            <c:strRef>
              <c:f>'3. Baseline - F1'!$A$37:$B$37</c:f>
              <c:strCache>
                <c:ptCount val="2"/>
                <c:pt idx="0">
                  <c:v>exhibition</c:v>
                </c:pt>
                <c:pt idx="1">
                  <c:v>Precision</c:v>
                </c:pt>
              </c:strCache>
            </c:strRef>
          </c:tx>
          <c:spPr>
            <a:ln w="3810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F1'!$C$37:$U$37</c:f>
            </c:numRef>
          </c:val>
          <c:smooth val="0"/>
        </c:ser>
        <c:ser>
          <c:idx val="10"/>
          <c:order val="10"/>
          <c:tx>
            <c:strRef>
              <c:f>'3. Baseline - F1'!$A$38:$B$38</c:f>
              <c:strCache>
                <c:ptCount val="2"/>
                <c:pt idx="0">
                  <c:v>exhibition</c:v>
                </c:pt>
                <c:pt idx="1">
                  <c:v>Recall</c:v>
                </c:pt>
              </c:strCache>
            </c:strRef>
          </c:tx>
          <c:spPr>
            <a:ln w="3810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F1'!$C$38:$U$38</c:f>
            </c:numRef>
          </c:val>
          <c:smooth val="0"/>
        </c:ser>
        <c:ser>
          <c:idx val="11"/>
          <c:order val="11"/>
          <c:tx>
            <c:strRef>
              <c:f>'3. Baseline - F1'!$A$39:$B$39</c:f>
              <c:strCache>
                <c:ptCount val="2"/>
                <c:pt idx="0">
                  <c:v>exhibition</c:v>
                </c:pt>
                <c:pt idx="1">
                  <c:v>F1</c:v>
                </c:pt>
              </c:strCache>
            </c:strRef>
          </c:tx>
          <c:spPr>
            <a:ln w="3810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F1'!$C$39:$U$39</c:f>
              <c:numCache>
                <c:formatCode>0.0000</c:formatCode>
                <c:ptCount val="19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0.215</c:v>
                </c:pt>
                <c:pt idx="12">
                  <c:v>3.2967032967032898E-2</c:v>
                </c:pt>
                <c:pt idx="13">
                  <c:v>0.19217081850533799</c:v>
                </c:pt>
                <c:pt idx="14">
                  <c:v>0.16</c:v>
                </c:pt>
                <c:pt idx="15">
                  <c:v>0.19217081850533799</c:v>
                </c:pt>
                <c:pt idx="16">
                  <c:v>0.22131147540983601</c:v>
                </c:pt>
                <c:pt idx="17">
                  <c:v>0.20610687022900701</c:v>
                </c:pt>
                <c:pt idx="18">
                  <c:v>0.152249134948096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'3. Baseline - F1'!$A$40:$B$40</c:f>
              <c:strCache>
                <c:ptCount val="2"/>
                <c:pt idx="0">
                  <c:v>exhibition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F1'!$C$40:$U$40</c:f>
            </c:numRef>
          </c:val>
          <c:smooth val="0"/>
        </c:ser>
        <c:ser>
          <c:idx val="13"/>
          <c:order val="13"/>
          <c:tx>
            <c:strRef>
              <c:f>'3. Baseline - F1'!$A$41:$B$41</c:f>
              <c:strCache>
                <c:ptCount val="2"/>
                <c:pt idx="0">
                  <c:v>exhibition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F1'!$C$41:$U$41</c:f>
            </c:numRef>
          </c:val>
          <c:smooth val="0"/>
        </c:ser>
        <c:ser>
          <c:idx val="14"/>
          <c:order val="14"/>
          <c:tx>
            <c:strRef>
              <c:f>'3. Baseline - F1'!$A$42:$B$42</c:f>
              <c:strCache>
                <c:ptCount val="2"/>
                <c:pt idx="0">
                  <c:v>exhibition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F1'!$C$42:$U$42</c:f>
            </c:numRef>
          </c:val>
          <c:smooth val="0"/>
        </c:ser>
        <c:ser>
          <c:idx val="15"/>
          <c:order val="15"/>
          <c:tx>
            <c:strRef>
              <c:f>'3. Baseline - F1'!$A$43:$B$43</c:f>
              <c:strCache>
                <c:ptCount val="2"/>
                <c:pt idx="0">
                  <c:v>fashion</c:v>
                </c:pt>
                <c:pt idx="1">
                  <c:v>True Positive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F1'!$C$43:$U$43</c:f>
            </c:numRef>
          </c:val>
          <c:smooth val="0"/>
        </c:ser>
        <c:ser>
          <c:idx val="16"/>
          <c:order val="16"/>
          <c:tx>
            <c:strRef>
              <c:f>'3. Baseline - F1'!$A$44:$B$44</c:f>
              <c:strCache>
                <c:ptCount val="2"/>
                <c:pt idx="0">
                  <c:v>fashion</c:v>
                </c:pt>
                <c:pt idx="1">
                  <c:v>True Negative</c:v>
                </c:pt>
              </c:strCache>
            </c:strRef>
          </c:tx>
          <c:spPr>
            <a:ln w="3810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F1'!$C$44:$U$44</c:f>
            </c:numRef>
          </c:val>
          <c:smooth val="0"/>
        </c:ser>
        <c:ser>
          <c:idx val="17"/>
          <c:order val="17"/>
          <c:tx>
            <c:strRef>
              <c:f>'3. Baseline - F1'!$A$45:$B$45</c:f>
              <c:strCache>
                <c:ptCount val="2"/>
                <c:pt idx="0">
                  <c:v>fashion</c:v>
                </c:pt>
                <c:pt idx="1">
                  <c:v>False Positive</c:v>
                </c:pt>
              </c:strCache>
            </c:strRef>
          </c:tx>
          <c:spPr>
            <a:ln w="3810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F1'!$C$45:$U$45</c:f>
            </c:numRef>
          </c:val>
          <c:smooth val="0"/>
        </c:ser>
        <c:ser>
          <c:idx val="18"/>
          <c:order val="18"/>
          <c:tx>
            <c:strRef>
              <c:f>'3. Baseline - F1'!$A$46:$B$46</c:f>
              <c:strCache>
                <c:ptCount val="2"/>
                <c:pt idx="0">
                  <c:v>fashion</c:v>
                </c:pt>
                <c:pt idx="1">
                  <c:v>False Negative</c:v>
                </c:pt>
              </c:strCache>
            </c:strRef>
          </c:tx>
          <c:spPr>
            <a:ln w="3810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F1'!$C$46:$U$46</c:f>
            </c:numRef>
          </c:val>
          <c:smooth val="0"/>
        </c:ser>
        <c:ser>
          <c:idx val="19"/>
          <c:order val="19"/>
          <c:tx>
            <c:strRef>
              <c:f>'3. Baseline - F1'!$A$47:$B$47</c:f>
              <c:strCache>
                <c:ptCount val="2"/>
                <c:pt idx="0">
                  <c:v>fashion</c:v>
                </c:pt>
                <c:pt idx="1">
                  <c:v>Precision</c:v>
                </c:pt>
              </c:strCache>
            </c:strRef>
          </c:tx>
          <c:spPr>
            <a:ln w="3810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F1'!$C$47:$U$47</c:f>
            </c:numRef>
          </c:val>
          <c:smooth val="0"/>
        </c:ser>
        <c:ser>
          <c:idx val="20"/>
          <c:order val="20"/>
          <c:tx>
            <c:strRef>
              <c:f>'3. Baseline - F1'!$A$48:$B$48</c:f>
              <c:strCache>
                <c:ptCount val="2"/>
                <c:pt idx="0">
                  <c:v>fashion</c:v>
                </c:pt>
                <c:pt idx="1">
                  <c:v>Recall</c:v>
                </c:pt>
              </c:strCache>
            </c:strRef>
          </c:tx>
          <c:spPr>
            <a:ln w="3810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F1'!$C$48:$U$48</c:f>
            </c:numRef>
          </c:val>
          <c:smooth val="0"/>
        </c:ser>
        <c:ser>
          <c:idx val="21"/>
          <c:order val="21"/>
          <c:tx>
            <c:strRef>
              <c:f>'3. Baseline - F1'!$A$49:$B$49</c:f>
              <c:strCache>
                <c:ptCount val="2"/>
                <c:pt idx="0">
                  <c:v>fashion</c:v>
                </c:pt>
                <c:pt idx="1">
                  <c:v>F1</c:v>
                </c:pt>
              </c:strCache>
            </c:strRef>
          </c:tx>
          <c:spPr>
            <a:ln w="3810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F1'!$C$49:$U$49</c:f>
              <c:numCache>
                <c:formatCode>0.0000</c:formatCode>
                <c:ptCount val="19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6.8965517241379296E-2</c:v>
                </c:pt>
                <c:pt idx="10">
                  <c:v>0.19354838709677399</c:v>
                </c:pt>
                <c:pt idx="11">
                  <c:v>0.1764</c:v>
                </c:pt>
                <c:pt idx="12">
                  <c:v>0.30303030303030298</c:v>
                </c:pt>
                <c:pt idx="13">
                  <c:v>0.17647058823529399</c:v>
                </c:pt>
                <c:pt idx="14">
                  <c:v>0.19354838709677399</c:v>
                </c:pt>
                <c:pt idx="15">
                  <c:v>0.17647058823529399</c:v>
                </c:pt>
                <c:pt idx="16">
                  <c:v>0.19354838709677399</c:v>
                </c:pt>
                <c:pt idx="17">
                  <c:v>0.1875</c:v>
                </c:pt>
                <c:pt idx="18">
                  <c:v>6.6666666666666596E-2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'3. Baseline - F1'!$A$50:$B$50</c:f>
              <c:strCache>
                <c:ptCount val="2"/>
                <c:pt idx="0">
                  <c:v>fashion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F1'!$C$50:$U$50</c:f>
            </c:numRef>
          </c:val>
          <c:smooth val="0"/>
        </c:ser>
        <c:ser>
          <c:idx val="23"/>
          <c:order val="23"/>
          <c:tx>
            <c:strRef>
              <c:f>'3. Baseline - F1'!$A$51:$B$51</c:f>
              <c:strCache>
                <c:ptCount val="2"/>
                <c:pt idx="0">
                  <c:v>fashion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F1'!$C$51:$U$51</c:f>
            </c:numRef>
          </c:val>
          <c:smooth val="0"/>
        </c:ser>
        <c:ser>
          <c:idx val="24"/>
          <c:order val="24"/>
          <c:tx>
            <c:strRef>
              <c:f>'3. Baseline - F1'!$A$52:$B$52</c:f>
              <c:strCache>
                <c:ptCount val="2"/>
                <c:pt idx="0">
                  <c:v>fashion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F1'!$C$52:$U$52</c:f>
            </c:numRef>
          </c:val>
          <c:smooth val="0"/>
        </c:ser>
        <c:ser>
          <c:idx val="25"/>
          <c:order val="25"/>
          <c:tx>
            <c:strRef>
              <c:f>'3. Baseline - F1'!$A$53:$B$53</c:f>
              <c:strCache>
                <c:ptCount val="2"/>
                <c:pt idx="0">
                  <c:v>non_event</c:v>
                </c:pt>
                <c:pt idx="1">
                  <c:v>True Positive</c:v>
                </c:pt>
              </c:strCache>
            </c:strRef>
          </c:tx>
          <c:spPr>
            <a:ln w="3810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F1'!$C$53:$U$53</c:f>
            </c:numRef>
          </c:val>
          <c:smooth val="0"/>
        </c:ser>
        <c:ser>
          <c:idx val="26"/>
          <c:order val="26"/>
          <c:tx>
            <c:strRef>
              <c:f>'3. Baseline - F1'!$A$54:$B$54</c:f>
              <c:strCache>
                <c:ptCount val="2"/>
                <c:pt idx="0">
                  <c:v>non_event</c:v>
                </c:pt>
                <c:pt idx="1">
                  <c:v>True Negative</c:v>
                </c:pt>
              </c:strCache>
            </c:strRef>
          </c:tx>
          <c:spPr>
            <a:ln w="3810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F1'!$C$54:$U$54</c:f>
            </c:numRef>
          </c:val>
          <c:smooth val="0"/>
        </c:ser>
        <c:ser>
          <c:idx val="27"/>
          <c:order val="27"/>
          <c:tx>
            <c:strRef>
              <c:f>'3. Baseline - F1'!$A$55:$B$55</c:f>
              <c:strCache>
                <c:ptCount val="2"/>
                <c:pt idx="0">
                  <c:v>non_event</c:v>
                </c:pt>
                <c:pt idx="1">
                  <c:v>False Positive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val>
            <c:numRef>
              <c:f>'3. Baseline - F1'!$C$55:$U$55</c:f>
            </c:numRef>
          </c:val>
          <c:smooth val="0"/>
        </c:ser>
        <c:ser>
          <c:idx val="28"/>
          <c:order val="28"/>
          <c:tx>
            <c:strRef>
              <c:f>'3. Baseline - F1'!$A$56:$B$56</c:f>
              <c:strCache>
                <c:ptCount val="2"/>
                <c:pt idx="0">
                  <c:v>non_event</c:v>
                </c:pt>
                <c:pt idx="1">
                  <c:v>False Negative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F1'!$C$56:$U$56</c:f>
            </c:numRef>
          </c:val>
          <c:smooth val="0"/>
        </c:ser>
        <c:ser>
          <c:idx val="29"/>
          <c:order val="29"/>
          <c:tx>
            <c:strRef>
              <c:f>'3. Baseline - F1'!$A$57:$B$57</c:f>
              <c:strCache>
                <c:ptCount val="2"/>
                <c:pt idx="0">
                  <c:v>non_event</c:v>
                </c:pt>
                <c:pt idx="1">
                  <c:v>Precision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val>
            <c:numRef>
              <c:f>'3. Baseline - F1'!$C$57:$U$57</c:f>
            </c:numRef>
          </c:val>
          <c:smooth val="0"/>
        </c:ser>
        <c:ser>
          <c:idx val="30"/>
          <c:order val="30"/>
          <c:tx>
            <c:strRef>
              <c:f>'3. Baseline - F1'!$A$58:$B$58</c:f>
              <c:strCache>
                <c:ptCount val="2"/>
                <c:pt idx="0">
                  <c:v>non_event</c:v>
                </c:pt>
                <c:pt idx="1">
                  <c:v>Recall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F1'!$C$58:$U$58</c:f>
            </c:numRef>
          </c:val>
          <c:smooth val="0"/>
        </c:ser>
        <c:ser>
          <c:idx val="31"/>
          <c:order val="31"/>
          <c:tx>
            <c:strRef>
              <c:f>'3. Baseline - F1'!$A$59:$B$59</c:f>
              <c:strCache>
                <c:ptCount val="2"/>
                <c:pt idx="0">
                  <c:v>non_event</c:v>
                </c:pt>
                <c:pt idx="1">
                  <c:v>F1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F1'!$C$59:$U$59</c:f>
              <c:numCache>
                <c:formatCode>0.0000</c:formatCode>
                <c:ptCount val="19"/>
                <c:pt idx="0" formatCode="0.000000">
                  <c:v>0.95142342727775098</c:v>
                </c:pt>
                <c:pt idx="1">
                  <c:v>0.95142342727775098</c:v>
                </c:pt>
                <c:pt idx="2">
                  <c:v>0.95142342727775098</c:v>
                </c:pt>
                <c:pt idx="3">
                  <c:v>0.95194932643411501</c:v>
                </c:pt>
                <c:pt idx="4">
                  <c:v>0.95323258517392395</c:v>
                </c:pt>
                <c:pt idx="5">
                  <c:v>0.95456257735842198</c:v>
                </c:pt>
                <c:pt idx="6">
                  <c:v>0.95528396836808005</c:v>
                </c:pt>
                <c:pt idx="7">
                  <c:v>0.956702221740935</c:v>
                </c:pt>
                <c:pt idx="8">
                  <c:v>0.95756457564575603</c:v>
                </c:pt>
                <c:pt idx="9">
                  <c:v>0.95794417946718402</c:v>
                </c:pt>
                <c:pt idx="10">
                  <c:v>0.95802235409764402</c:v>
                </c:pt>
                <c:pt idx="11">
                  <c:v>0.92290000000000005</c:v>
                </c:pt>
                <c:pt idx="12">
                  <c:v>0.956875091521452</c:v>
                </c:pt>
                <c:pt idx="13">
                  <c:v>0.94997962132720704</c:v>
                </c:pt>
                <c:pt idx="14">
                  <c:v>0.95442072890002005</c:v>
                </c:pt>
                <c:pt idx="15">
                  <c:v>0.94997962132720704</c:v>
                </c:pt>
                <c:pt idx="16">
                  <c:v>0.95279207482428396</c:v>
                </c:pt>
                <c:pt idx="17">
                  <c:v>0.95167135039195305</c:v>
                </c:pt>
                <c:pt idx="18">
                  <c:v>0.94839593983848203</c:v>
                </c:pt>
              </c:numCache>
            </c:numRef>
          </c:val>
          <c:smooth val="0"/>
        </c:ser>
        <c:ser>
          <c:idx val="32"/>
          <c:order val="32"/>
          <c:tx>
            <c:strRef>
              <c:f>'3. Baseline - F1'!$A$60:$B$60</c:f>
              <c:strCache>
                <c:ptCount val="2"/>
                <c:pt idx="0">
                  <c:v>non_event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F1'!$C$60:$U$60</c:f>
            </c:numRef>
          </c:val>
          <c:smooth val="0"/>
        </c:ser>
        <c:ser>
          <c:idx val="33"/>
          <c:order val="33"/>
          <c:tx>
            <c:strRef>
              <c:f>'3. Baseline - F1'!$A$61:$B$61</c:f>
              <c:strCache>
                <c:ptCount val="2"/>
                <c:pt idx="0">
                  <c:v>non_event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F1'!$C$61:$U$61</c:f>
            </c:numRef>
          </c:val>
          <c:smooth val="0"/>
        </c:ser>
        <c:ser>
          <c:idx val="34"/>
          <c:order val="34"/>
          <c:tx>
            <c:strRef>
              <c:f>'3. Baseline - F1'!$A$62:$B$62</c:f>
              <c:strCache>
                <c:ptCount val="2"/>
                <c:pt idx="0">
                  <c:v>non_event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F1'!$C$62:$U$62</c:f>
            </c:numRef>
          </c:val>
          <c:smooth val="0"/>
        </c:ser>
        <c:ser>
          <c:idx val="35"/>
          <c:order val="35"/>
          <c:tx>
            <c:strRef>
              <c:f>'3. Baseline - F1'!$A$63:$B$63</c:f>
              <c:strCache>
                <c:ptCount val="2"/>
                <c:pt idx="0">
                  <c:v>other</c:v>
                </c:pt>
                <c:pt idx="1">
                  <c:v>True Positive</c:v>
                </c:pt>
              </c:strCache>
            </c:strRef>
          </c:tx>
          <c:spPr>
            <a:ln w="3810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F1'!$C$63:$U$63</c:f>
            </c:numRef>
          </c:val>
          <c:smooth val="0"/>
        </c:ser>
        <c:ser>
          <c:idx val="36"/>
          <c:order val="36"/>
          <c:tx>
            <c:strRef>
              <c:f>'3. Baseline - F1'!$A$64:$B$64</c:f>
              <c:strCache>
                <c:ptCount val="2"/>
                <c:pt idx="0">
                  <c:v>other</c:v>
                </c:pt>
                <c:pt idx="1">
                  <c:v>True Negative</c:v>
                </c:pt>
              </c:strCache>
            </c:strRef>
          </c:tx>
          <c:spPr>
            <a:ln w="3810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F1'!$C$64:$U$64</c:f>
            </c:numRef>
          </c:val>
          <c:smooth val="0"/>
        </c:ser>
        <c:ser>
          <c:idx val="37"/>
          <c:order val="37"/>
          <c:tx>
            <c:strRef>
              <c:f>'3. Baseline - F1'!$A$65:$B$65</c:f>
              <c:strCache>
                <c:ptCount val="2"/>
                <c:pt idx="0">
                  <c:v>other</c:v>
                </c:pt>
                <c:pt idx="1">
                  <c:v>False Positive</c:v>
                </c:pt>
              </c:strCache>
            </c:strRef>
          </c:tx>
          <c:spPr>
            <a:ln w="3810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F1'!$C$65:$U$65</c:f>
            </c:numRef>
          </c:val>
          <c:smooth val="0"/>
        </c:ser>
        <c:ser>
          <c:idx val="38"/>
          <c:order val="38"/>
          <c:tx>
            <c:strRef>
              <c:f>'3. Baseline - F1'!$A$66:$B$66</c:f>
              <c:strCache>
                <c:ptCount val="2"/>
                <c:pt idx="0">
                  <c:v>other</c:v>
                </c:pt>
                <c:pt idx="1">
                  <c:v>False Negative</c:v>
                </c:pt>
              </c:strCache>
            </c:strRef>
          </c:tx>
          <c:spPr>
            <a:ln w="3810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F1'!$C$66:$U$66</c:f>
            </c:numRef>
          </c:val>
          <c:smooth val="0"/>
        </c:ser>
        <c:ser>
          <c:idx val="39"/>
          <c:order val="39"/>
          <c:tx>
            <c:strRef>
              <c:f>'3. Baseline - F1'!$A$67:$B$67</c:f>
              <c:strCache>
                <c:ptCount val="2"/>
                <c:pt idx="0">
                  <c:v>other</c:v>
                </c:pt>
                <c:pt idx="1">
                  <c:v>Precision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F1'!$C$67:$U$67</c:f>
            </c:numRef>
          </c:val>
          <c:smooth val="0"/>
        </c:ser>
        <c:ser>
          <c:idx val="40"/>
          <c:order val="40"/>
          <c:tx>
            <c:strRef>
              <c:f>'3. Baseline - F1'!$A$68:$B$68</c:f>
              <c:strCache>
                <c:ptCount val="2"/>
                <c:pt idx="0">
                  <c:v>other</c:v>
                </c:pt>
                <c:pt idx="1">
                  <c:v>Recall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F1'!$C$68:$U$68</c:f>
            </c:numRef>
          </c:val>
          <c:smooth val="0"/>
        </c:ser>
        <c:ser>
          <c:idx val="41"/>
          <c:order val="41"/>
          <c:tx>
            <c:strRef>
              <c:f>'3. Baseline - F1'!$A$69:$B$69</c:f>
              <c:strCache>
                <c:ptCount val="2"/>
                <c:pt idx="0">
                  <c:v>other</c:v>
                </c:pt>
                <c:pt idx="1">
                  <c:v>F1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F1'!$C$69:$U$69</c:f>
              <c:numCache>
                <c:formatCode>0.0000</c:formatCode>
                <c:ptCount val="19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0.1119</c:v>
                </c:pt>
                <c:pt idx="12">
                  <c:v>0</c:v>
                </c:pt>
                <c:pt idx="13">
                  <c:v>5.4054054054054002E-2</c:v>
                </c:pt>
                <c:pt idx="14">
                  <c:v>6.2015503875968901E-2</c:v>
                </c:pt>
                <c:pt idx="15">
                  <c:v>5.4054054054054002E-2</c:v>
                </c:pt>
                <c:pt idx="16">
                  <c:v>6.01503759398496E-2</c:v>
                </c:pt>
                <c:pt idx="17">
                  <c:v>5.5944055944055902E-2</c:v>
                </c:pt>
                <c:pt idx="18">
                  <c:v>3.7037037037037E-2</c:v>
                </c:pt>
              </c:numCache>
            </c:numRef>
          </c:val>
          <c:smooth val="0"/>
        </c:ser>
        <c:ser>
          <c:idx val="42"/>
          <c:order val="42"/>
          <c:tx>
            <c:strRef>
              <c:f>'3. Baseline - F1'!$A$70:$B$70</c:f>
              <c:strCache>
                <c:ptCount val="2"/>
                <c:pt idx="0">
                  <c:v>other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F1'!$C$70:$U$70</c:f>
            </c:numRef>
          </c:val>
          <c:smooth val="0"/>
        </c:ser>
        <c:ser>
          <c:idx val="43"/>
          <c:order val="43"/>
          <c:tx>
            <c:strRef>
              <c:f>'3. Baseline - F1'!$A$71:$B$71</c:f>
              <c:strCache>
                <c:ptCount val="2"/>
                <c:pt idx="0">
                  <c:v>other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F1'!$C$71:$U$71</c:f>
            </c:numRef>
          </c:val>
          <c:smooth val="0"/>
        </c:ser>
        <c:ser>
          <c:idx val="44"/>
          <c:order val="44"/>
          <c:tx>
            <c:strRef>
              <c:f>'3. Baseline - F1'!$A$72:$B$72</c:f>
              <c:strCache>
                <c:ptCount val="2"/>
                <c:pt idx="0">
                  <c:v>other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F1'!$C$72:$U$72</c:f>
            </c:numRef>
          </c:val>
          <c:smooth val="0"/>
        </c:ser>
        <c:ser>
          <c:idx val="45"/>
          <c:order val="45"/>
          <c:tx>
            <c:strRef>
              <c:f>'3. Baseline - F1'!$A$73:$B$73</c:f>
              <c:strCache>
                <c:ptCount val="2"/>
                <c:pt idx="0">
                  <c:v>protest</c:v>
                </c:pt>
                <c:pt idx="1">
                  <c:v>True Positive</c:v>
                </c:pt>
              </c:strCache>
            </c:strRef>
          </c:tx>
          <c:spPr>
            <a:ln w="3810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F1'!$C$73:$U$73</c:f>
            </c:numRef>
          </c:val>
          <c:smooth val="0"/>
        </c:ser>
        <c:ser>
          <c:idx val="46"/>
          <c:order val="46"/>
          <c:tx>
            <c:strRef>
              <c:f>'3. Baseline - F1'!$A$74:$B$74</c:f>
              <c:strCache>
                <c:ptCount val="2"/>
                <c:pt idx="0">
                  <c:v>protest</c:v>
                </c:pt>
                <c:pt idx="1">
                  <c:v>True Negative</c:v>
                </c:pt>
              </c:strCache>
            </c:strRef>
          </c:tx>
          <c:spPr>
            <a:ln w="3810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F1'!$C$74:$U$74</c:f>
            </c:numRef>
          </c:val>
          <c:smooth val="0"/>
        </c:ser>
        <c:ser>
          <c:idx val="47"/>
          <c:order val="47"/>
          <c:tx>
            <c:strRef>
              <c:f>'3. Baseline - F1'!$A$75:$B$75</c:f>
              <c:strCache>
                <c:ptCount val="2"/>
                <c:pt idx="0">
                  <c:v>protest</c:v>
                </c:pt>
                <c:pt idx="1">
                  <c:v>False Positive</c:v>
                </c:pt>
              </c:strCache>
            </c:strRef>
          </c:tx>
          <c:spPr>
            <a:ln w="3810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F1'!$C$75:$U$75</c:f>
            </c:numRef>
          </c:val>
          <c:smooth val="0"/>
        </c:ser>
        <c:ser>
          <c:idx val="48"/>
          <c:order val="48"/>
          <c:tx>
            <c:strRef>
              <c:f>'3. Baseline - F1'!$A$76:$B$76</c:f>
              <c:strCache>
                <c:ptCount val="2"/>
                <c:pt idx="0">
                  <c:v>protest</c:v>
                </c:pt>
                <c:pt idx="1">
                  <c:v>False Negative</c:v>
                </c:pt>
              </c:strCache>
            </c:strRef>
          </c:tx>
          <c:spPr>
            <a:ln w="3810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F1'!$C$76:$U$76</c:f>
            </c:numRef>
          </c:val>
          <c:smooth val="0"/>
        </c:ser>
        <c:ser>
          <c:idx val="49"/>
          <c:order val="49"/>
          <c:tx>
            <c:strRef>
              <c:f>'3. Baseline - F1'!$A$77:$B$77</c:f>
              <c:strCache>
                <c:ptCount val="2"/>
                <c:pt idx="0">
                  <c:v>protest</c:v>
                </c:pt>
                <c:pt idx="1">
                  <c:v>Precision</c:v>
                </c:pt>
              </c:strCache>
            </c:strRef>
          </c:tx>
          <c:spPr>
            <a:ln w="3810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F1'!$C$77:$U$77</c:f>
            </c:numRef>
          </c:val>
          <c:smooth val="0"/>
        </c:ser>
        <c:ser>
          <c:idx val="50"/>
          <c:order val="50"/>
          <c:tx>
            <c:strRef>
              <c:f>'3. Baseline - F1'!$A$78:$B$78</c:f>
              <c:strCache>
                <c:ptCount val="2"/>
                <c:pt idx="0">
                  <c:v>protest</c:v>
                </c:pt>
                <c:pt idx="1">
                  <c:v>Recall</c:v>
                </c:pt>
              </c:strCache>
            </c:strRef>
          </c:tx>
          <c:spPr>
            <a:ln w="3810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F1'!$C$78:$U$78</c:f>
            </c:numRef>
          </c:val>
          <c:smooth val="0"/>
        </c:ser>
        <c:ser>
          <c:idx val="51"/>
          <c:order val="51"/>
          <c:tx>
            <c:strRef>
              <c:f>'3. Baseline - F1'!$A$79:$B$79</c:f>
              <c:strCache>
                <c:ptCount val="2"/>
                <c:pt idx="0">
                  <c:v>protest</c:v>
                </c:pt>
                <c:pt idx="1">
                  <c:v>F1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F1'!$C$79:$U$79</c:f>
              <c:numCache>
                <c:formatCode>0.0000</c:formatCode>
                <c:ptCount val="19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1.4388489208633001E-2</c:v>
                </c:pt>
                <c:pt idx="4">
                  <c:v>0.108843537414965</c:v>
                </c:pt>
                <c:pt idx="5">
                  <c:v>0.23602484472049601</c:v>
                </c:pt>
                <c:pt idx="6">
                  <c:v>0.38418079096045199</c:v>
                </c:pt>
                <c:pt idx="7">
                  <c:v>0.55721393034825795</c:v>
                </c:pt>
                <c:pt idx="8">
                  <c:v>0.57425742574257399</c:v>
                </c:pt>
                <c:pt idx="9">
                  <c:v>0.579439252336448</c:v>
                </c:pt>
                <c:pt idx="10">
                  <c:v>0.60444444444444401</c:v>
                </c:pt>
                <c:pt idx="11">
                  <c:v>0.64570000000000005</c:v>
                </c:pt>
                <c:pt idx="12">
                  <c:v>0.58715596330275199</c:v>
                </c:pt>
                <c:pt idx="13">
                  <c:v>0.58333333333333304</c:v>
                </c:pt>
                <c:pt idx="14">
                  <c:v>0.59154929577464699</c:v>
                </c:pt>
                <c:pt idx="15">
                  <c:v>0.58333333333333304</c:v>
                </c:pt>
                <c:pt idx="16">
                  <c:v>0.57416267942583699</c:v>
                </c:pt>
                <c:pt idx="17">
                  <c:v>0.56872037914691898</c:v>
                </c:pt>
                <c:pt idx="18">
                  <c:v>0.59728506787330304</c:v>
                </c:pt>
              </c:numCache>
            </c:numRef>
          </c:val>
          <c:smooth val="0"/>
        </c:ser>
        <c:ser>
          <c:idx val="52"/>
          <c:order val="52"/>
          <c:tx>
            <c:strRef>
              <c:f>'3. Baseline - F1'!$A$80:$B$80</c:f>
              <c:strCache>
                <c:ptCount val="2"/>
                <c:pt idx="0">
                  <c:v>protest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F1'!$C$80:$U$80</c:f>
            </c:numRef>
          </c:val>
          <c:smooth val="0"/>
        </c:ser>
        <c:ser>
          <c:idx val="53"/>
          <c:order val="53"/>
          <c:tx>
            <c:strRef>
              <c:f>'3. Baseline - F1'!$A$81:$B$81</c:f>
              <c:strCache>
                <c:ptCount val="2"/>
                <c:pt idx="0">
                  <c:v>protest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F1'!$C$81:$U$81</c:f>
            </c:numRef>
          </c:val>
          <c:smooth val="0"/>
        </c:ser>
        <c:ser>
          <c:idx val="54"/>
          <c:order val="54"/>
          <c:tx>
            <c:strRef>
              <c:f>'3. Baseline - F1'!$A$82:$B$82</c:f>
              <c:strCache>
                <c:ptCount val="2"/>
                <c:pt idx="0">
                  <c:v>protest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val>
            <c:numRef>
              <c:f>'3. Baseline - F1'!$C$82:$U$82</c:f>
            </c:numRef>
          </c:val>
          <c:smooth val="0"/>
        </c:ser>
        <c:ser>
          <c:idx val="55"/>
          <c:order val="55"/>
          <c:tx>
            <c:strRef>
              <c:f>'3. Baseline - F1'!$A$83:$B$83</c:f>
              <c:strCache>
                <c:ptCount val="2"/>
                <c:pt idx="0">
                  <c:v>sports</c:v>
                </c:pt>
                <c:pt idx="1">
                  <c:v>True Positive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val>
            <c:numRef>
              <c:f>'3. Baseline - F1'!$C$83:$U$83</c:f>
            </c:numRef>
          </c:val>
          <c:smooth val="0"/>
        </c:ser>
        <c:ser>
          <c:idx val="56"/>
          <c:order val="56"/>
          <c:tx>
            <c:strRef>
              <c:f>'3. Baseline - F1'!$A$84:$B$84</c:f>
              <c:strCache>
                <c:ptCount val="2"/>
                <c:pt idx="0">
                  <c:v>sports</c:v>
                </c:pt>
                <c:pt idx="1">
                  <c:v>True Negative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F1'!$C$84:$U$84</c:f>
            </c:numRef>
          </c:val>
          <c:smooth val="0"/>
        </c:ser>
        <c:ser>
          <c:idx val="57"/>
          <c:order val="57"/>
          <c:tx>
            <c:strRef>
              <c:f>'3. Baseline - F1'!$A$85:$B$85</c:f>
              <c:strCache>
                <c:ptCount val="2"/>
                <c:pt idx="0">
                  <c:v>sports</c:v>
                </c:pt>
                <c:pt idx="1">
                  <c:v>False Positive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F1'!$C$85:$U$85</c:f>
            </c:numRef>
          </c:val>
          <c:smooth val="0"/>
        </c:ser>
        <c:ser>
          <c:idx val="58"/>
          <c:order val="58"/>
          <c:tx>
            <c:strRef>
              <c:f>'3. Baseline - F1'!$A$86:$B$86</c:f>
              <c:strCache>
                <c:ptCount val="2"/>
                <c:pt idx="0">
                  <c:v>sports</c:v>
                </c:pt>
                <c:pt idx="1">
                  <c:v>False Negative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F1'!$C$86:$U$86</c:f>
            </c:numRef>
          </c:val>
          <c:smooth val="0"/>
        </c:ser>
        <c:ser>
          <c:idx val="59"/>
          <c:order val="59"/>
          <c:tx>
            <c:strRef>
              <c:f>'3. Baseline - F1'!$A$87:$B$87</c:f>
              <c:strCache>
                <c:ptCount val="2"/>
                <c:pt idx="0">
                  <c:v>sports</c:v>
                </c:pt>
                <c:pt idx="1">
                  <c:v>Precision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F1'!$C$87:$U$87</c:f>
            </c:numRef>
          </c:val>
          <c:smooth val="0"/>
        </c:ser>
        <c:ser>
          <c:idx val="60"/>
          <c:order val="60"/>
          <c:tx>
            <c:strRef>
              <c:f>'3. Baseline - F1'!$A$88:$B$88</c:f>
              <c:strCache>
                <c:ptCount val="2"/>
                <c:pt idx="0">
                  <c:v>sports</c:v>
                </c:pt>
                <c:pt idx="1">
                  <c:v>Recall</c:v>
                </c:pt>
              </c:strCache>
            </c:strRef>
          </c:tx>
          <c:spPr>
            <a:ln w="3810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F1'!$C$88:$U$88</c:f>
            </c:numRef>
          </c:val>
          <c:smooth val="0"/>
        </c:ser>
        <c:ser>
          <c:idx val="61"/>
          <c:order val="61"/>
          <c:tx>
            <c:strRef>
              <c:f>'3. Baseline - F1'!$A$89:$B$89</c:f>
              <c:strCache>
                <c:ptCount val="2"/>
                <c:pt idx="0">
                  <c:v>sports</c:v>
                </c:pt>
                <c:pt idx="1">
                  <c:v>F1</c:v>
                </c:pt>
              </c:strCache>
            </c:strRef>
          </c:tx>
          <c:spPr>
            <a:ln w="3810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val>
            <c:numRef>
              <c:f>'3. Baseline - F1'!$C$89:$U$89</c:f>
              <c:numCache>
                <c:formatCode>0.0000</c:formatCode>
                <c:ptCount val="19"/>
                <c:pt idx="0" formatCode="0.0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1.8957345971563899E-2</c:v>
                </c:pt>
                <c:pt idx="11">
                  <c:v>0.14949999999999999</c:v>
                </c:pt>
                <c:pt idx="12">
                  <c:v>7.0484581497797294E-2</c:v>
                </c:pt>
                <c:pt idx="13">
                  <c:v>0.105590062111801</c:v>
                </c:pt>
                <c:pt idx="14">
                  <c:v>7.8740157480314904E-2</c:v>
                </c:pt>
                <c:pt idx="15">
                  <c:v>0.105590062111801</c:v>
                </c:pt>
                <c:pt idx="16">
                  <c:v>8.6021505376343996E-2</c:v>
                </c:pt>
                <c:pt idx="17">
                  <c:v>0.11034482758620601</c:v>
                </c:pt>
                <c:pt idx="18">
                  <c:v>8.6153846153846095E-2</c:v>
                </c:pt>
              </c:numCache>
            </c:numRef>
          </c:val>
          <c:smooth val="0"/>
        </c:ser>
        <c:ser>
          <c:idx val="62"/>
          <c:order val="62"/>
          <c:tx>
            <c:strRef>
              <c:f>'3. Baseline - F1'!$A$90:$B$90</c:f>
              <c:strCache>
                <c:ptCount val="2"/>
                <c:pt idx="0">
                  <c:v>sports</c:v>
                </c:pt>
                <c:pt idx="1">
                  <c:v>Accuracy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F1'!$C$90:$U$90</c:f>
            </c:numRef>
          </c:val>
          <c:smooth val="0"/>
        </c:ser>
        <c:ser>
          <c:idx val="63"/>
          <c:order val="63"/>
          <c:tx>
            <c:strRef>
              <c:f>'3. Baseline - F1'!$A$91:$B$91</c:f>
              <c:strCache>
                <c:ptCount val="2"/>
                <c:pt idx="0">
                  <c:v>AVERAGE</c:v>
                </c:pt>
              </c:strCache>
            </c:strRef>
          </c:tx>
          <c:spPr>
            <a:ln w="3810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 Baseline - F1'!$C$91:$U$91</c:f>
              <c:numCache>
                <c:formatCode>0.000000</c:formatCode>
                <c:ptCount val="19"/>
                <c:pt idx="0">
                  <c:v>0.10571371414197234</c:v>
                </c:pt>
                <c:pt idx="1">
                  <c:v>0.10571371414197234</c:v>
                </c:pt>
                <c:pt idx="2">
                  <c:v>0.10571371414197234</c:v>
                </c:pt>
                <c:pt idx="3">
                  <c:v>0.11543168181746934</c:v>
                </c:pt>
                <c:pt idx="4">
                  <c:v>0.13695691906294366</c:v>
                </c:pt>
                <c:pt idx="5">
                  <c:v>0.17085523558105933</c:v>
                </c:pt>
                <c:pt idx="6">
                  <c:v>0.1975635086742</c:v>
                </c:pt>
                <c:pt idx="7">
                  <c:v>0.2357655935101903</c:v>
                </c:pt>
                <c:pt idx="8">
                  <c:v>0.25164254261787333</c:v>
                </c:pt>
                <c:pt idx="9">
                  <c:v>0.26984636694127256</c:v>
                </c:pt>
                <c:pt idx="10">
                  <c:v>0.30009912833766056</c:v>
                </c:pt>
                <c:pt idx="11">
                  <c:v>0.40683333333333338</c:v>
                </c:pt>
                <c:pt idx="12">
                  <c:v>0.3324602699101829</c:v>
                </c:pt>
                <c:pt idx="13">
                  <c:v>0.34362768863566673</c:v>
                </c:pt>
                <c:pt idx="14">
                  <c:v>0.34658810918145888</c:v>
                </c:pt>
                <c:pt idx="15">
                  <c:v>0.34362768863566673</c:v>
                </c:pt>
                <c:pt idx="16">
                  <c:v>0.3474043842762275</c:v>
                </c:pt>
                <c:pt idx="17">
                  <c:v>0.34870803030242331</c:v>
                </c:pt>
                <c:pt idx="18">
                  <c:v>0.32188237370516631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1">
                  <a:lumMod val="50000"/>
                  <a:lumOff val="50000"/>
                </a:schemeClr>
              </a:solidFill>
              <a:prstDash val="dash"/>
            </a:ln>
            <a:effectLst/>
          </c:spPr>
        </c:hiLowLines>
        <c:smooth val="0"/>
        <c:axId val="1314568640"/>
        <c:axId val="1314583328"/>
      </c:lineChart>
      <c:catAx>
        <c:axId val="131456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83328"/>
        <c:crossesAt val="1.0000000000000003E-4"/>
        <c:auto val="1"/>
        <c:lblAlgn val="ctr"/>
        <c:lblOffset val="100"/>
        <c:noMultiLvlLbl val="0"/>
      </c:catAx>
      <c:valAx>
        <c:axId val="1314583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0"/>
        <c:majorTickMark val="out"/>
        <c:minorTickMark val="none"/>
        <c:tickLblPos val="nextTo"/>
        <c:spPr>
          <a:noFill/>
          <a:ln>
            <a:solidFill>
              <a:srgbClr val="FF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6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Baseline - Full'!$A$101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'2. Baseline - Full'!$B$96:$AC$100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'2. Baseline - Full'!$B$101:$AC$101</c:f>
              <c:numCache>
                <c:formatCode>0.0000</c:formatCode>
                <c:ptCount val="28"/>
                <c:pt idx="0">
                  <c:v>0.35302752293577899</c:v>
                </c:pt>
                <c:pt idx="1">
                  <c:v>5.6146788990825598E-2</c:v>
                </c:pt>
                <c:pt idx="2">
                  <c:v>0.16513761467889901</c:v>
                </c:pt>
                <c:pt idx="3">
                  <c:v>0.25944954128440301</c:v>
                </c:pt>
                <c:pt idx="4">
                  <c:v>0.382385321100917</c:v>
                </c:pt>
                <c:pt idx="5">
                  <c:v>0.160366972477064</c:v>
                </c:pt>
                <c:pt idx="6">
                  <c:v>3.5229357798165099E-2</c:v>
                </c:pt>
                <c:pt idx="7">
                  <c:v>0.13137614678899001</c:v>
                </c:pt>
                <c:pt idx="8">
                  <c:v>5.0642201834862302E-2</c:v>
                </c:pt>
                <c:pt idx="9">
                  <c:v>0.10788990825688</c:v>
                </c:pt>
                <c:pt idx="10">
                  <c:v>0.19559633027522899</c:v>
                </c:pt>
                <c:pt idx="11">
                  <c:v>1.9816513761467799E-2</c:v>
                </c:pt>
                <c:pt idx="12">
                  <c:v>0.44183486238532099</c:v>
                </c:pt>
                <c:pt idx="13">
                  <c:v>0.53064220183486199</c:v>
                </c:pt>
                <c:pt idx="14">
                  <c:v>0.309724770642201</c:v>
                </c:pt>
                <c:pt idx="15">
                  <c:v>0.57064220183486203</c:v>
                </c:pt>
                <c:pt idx="16">
                  <c:v>0.45431192660550401</c:v>
                </c:pt>
                <c:pt idx="17">
                  <c:v>8.9541284403669694E-2</c:v>
                </c:pt>
                <c:pt idx="18">
                  <c:v>9.5779816513761398E-2</c:v>
                </c:pt>
                <c:pt idx="19">
                  <c:v>3.81651376146789E-2</c:v>
                </c:pt>
                <c:pt idx="20">
                  <c:v>0.43302752293577901</c:v>
                </c:pt>
                <c:pt idx="21">
                  <c:v>0.367339449541284</c:v>
                </c:pt>
                <c:pt idx="22">
                  <c:v>0.589357798165137</c:v>
                </c:pt>
                <c:pt idx="23">
                  <c:v>3.0825688073394399E-2</c:v>
                </c:pt>
                <c:pt idx="24">
                  <c:v>3.55963302752293E-2</c:v>
                </c:pt>
                <c:pt idx="25">
                  <c:v>0.21431192660550399</c:v>
                </c:pt>
                <c:pt idx="26">
                  <c:v>1.9449541284403599E-2</c:v>
                </c:pt>
                <c:pt idx="27">
                  <c:v>9.7614678899082499E-2</c:v>
                </c:pt>
              </c:numCache>
            </c:numRef>
          </c:val>
        </c:ser>
        <c:ser>
          <c:idx val="1"/>
          <c:order val="1"/>
          <c:tx>
            <c:strRef>
              <c:f>'2. Baseline - Full'!$A$102</c:f>
              <c:strCache>
                <c:ptCount val="1"/>
                <c:pt idx="0">
                  <c:v>Rec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'2. Baseline - Full'!$B$96:$AC$100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'2. Baseline - Full'!$B$102:$AC$102</c:f>
              <c:numCache>
                <c:formatCode>0.0000</c:formatCode>
                <c:ptCount val="28"/>
                <c:pt idx="0">
                  <c:v>8.4489724222729601E-2</c:v>
                </c:pt>
                <c:pt idx="1">
                  <c:v>0.161222339304531</c:v>
                </c:pt>
                <c:pt idx="2">
                  <c:v>7.7439339184305594E-2</c:v>
                </c:pt>
                <c:pt idx="3">
                  <c:v>8.12083620491615E-2</c:v>
                </c:pt>
                <c:pt idx="4">
                  <c:v>0.13768498942917501</c:v>
                </c:pt>
                <c:pt idx="5">
                  <c:v>8.0806213017751399E-2</c:v>
                </c:pt>
                <c:pt idx="6">
                  <c:v>0.118665018541409</c:v>
                </c:pt>
                <c:pt idx="7">
                  <c:v>0.15364806866952699</c:v>
                </c:pt>
                <c:pt idx="8">
                  <c:v>0.18930041152263299</c:v>
                </c:pt>
                <c:pt idx="9">
                  <c:v>0.137383177570093</c:v>
                </c:pt>
                <c:pt idx="10">
                  <c:v>0.14772727272727201</c:v>
                </c:pt>
                <c:pt idx="11">
                  <c:v>0.2</c:v>
                </c:pt>
                <c:pt idx="12">
                  <c:v>7.3860499355867706E-2</c:v>
                </c:pt>
                <c:pt idx="13">
                  <c:v>9.5552765479415797E-2</c:v>
                </c:pt>
                <c:pt idx="14">
                  <c:v>6.7342216548312406E-2</c:v>
                </c:pt>
                <c:pt idx="15">
                  <c:v>8.7605633802816898E-2</c:v>
                </c:pt>
                <c:pt idx="16">
                  <c:v>0.108131714560223</c:v>
                </c:pt>
                <c:pt idx="17">
                  <c:v>6.2773347054283501E-2</c:v>
                </c:pt>
                <c:pt idx="18">
                  <c:v>0.110359408033826</c:v>
                </c:pt>
                <c:pt idx="19">
                  <c:v>0.20077220077220001</c:v>
                </c:pt>
                <c:pt idx="20">
                  <c:v>7.0599497427306396E-2</c:v>
                </c:pt>
                <c:pt idx="21">
                  <c:v>0.109867193502359</c:v>
                </c:pt>
                <c:pt idx="22">
                  <c:v>9.5794810617357506E-2</c:v>
                </c:pt>
                <c:pt idx="23">
                  <c:v>0.25609756097560898</c:v>
                </c:pt>
                <c:pt idx="24">
                  <c:v>0.114657210401891</c:v>
                </c:pt>
                <c:pt idx="25">
                  <c:v>8.7793144918821397E-2</c:v>
                </c:pt>
                <c:pt idx="26">
                  <c:v>0.31360946745562102</c:v>
                </c:pt>
                <c:pt idx="27">
                  <c:v>0.14164004259850899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572448"/>
        <c:axId val="1314568096"/>
      </c:barChart>
      <c:lineChart>
        <c:grouping val="standard"/>
        <c:varyColors val="0"/>
        <c:ser>
          <c:idx val="2"/>
          <c:order val="2"/>
          <c:tx>
            <c:strRef>
              <c:f>'2. Baseline - Full'!$A$103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 Baseline - Full'!$B$96:$AC$100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'2. Baseline - Full'!$B$103:$AC$103</c:f>
              <c:numCache>
                <c:formatCode>0.0000</c:formatCode>
                <c:ptCount val="28"/>
                <c:pt idx="0">
                  <c:v>0.136347530295514</c:v>
                </c:pt>
                <c:pt idx="1">
                  <c:v>8.3287969515514398E-2</c:v>
                </c:pt>
                <c:pt idx="2">
                  <c:v>0.105435801312089</c:v>
                </c:pt>
                <c:pt idx="3">
                  <c:v>0.12369871402327</c:v>
                </c:pt>
                <c:pt idx="4">
                  <c:v>0.202467696492762</c:v>
                </c:pt>
                <c:pt idx="5">
                  <c:v>0.107463420631993</c:v>
                </c:pt>
                <c:pt idx="6">
                  <c:v>5.43293718166383E-2</c:v>
                </c:pt>
                <c:pt idx="7">
                  <c:v>0.141641938674579</c:v>
                </c:pt>
                <c:pt idx="8">
                  <c:v>7.9907353792704097E-2</c:v>
                </c:pt>
                <c:pt idx="9">
                  <c:v>0.120863309352517</c:v>
                </c:pt>
                <c:pt idx="10">
                  <c:v>0.168324648665719</c:v>
                </c:pt>
                <c:pt idx="11">
                  <c:v>3.60601001669449E-2</c:v>
                </c:pt>
                <c:pt idx="12">
                  <c:v>0.12656364974245701</c:v>
                </c:pt>
                <c:pt idx="13">
                  <c:v>0.161944226677119</c:v>
                </c:pt>
                <c:pt idx="14">
                  <c:v>0.110630488923843</c:v>
                </c:pt>
                <c:pt idx="15">
                  <c:v>0.15189255189255099</c:v>
                </c:pt>
                <c:pt idx="16">
                  <c:v>0.17468604487089001</c:v>
                </c:pt>
                <c:pt idx="17">
                  <c:v>7.3805202661826899E-2</c:v>
                </c:pt>
                <c:pt idx="18">
                  <c:v>0.10255402750491099</c:v>
                </c:pt>
                <c:pt idx="19">
                  <c:v>6.4138143694110306E-2</c:v>
                </c:pt>
                <c:pt idx="20">
                  <c:v>0.121405422089613</c:v>
                </c:pt>
                <c:pt idx="21">
                  <c:v>0.16914498141263901</c:v>
                </c:pt>
                <c:pt idx="22">
                  <c:v>0.16480246280143601</c:v>
                </c:pt>
                <c:pt idx="23">
                  <c:v>5.5027841467409098E-2</c:v>
                </c:pt>
                <c:pt idx="24">
                  <c:v>5.4326519182301802E-2</c:v>
                </c:pt>
                <c:pt idx="25">
                  <c:v>0.124560093846646</c:v>
                </c:pt>
                <c:pt idx="26">
                  <c:v>3.6627505183137503E-2</c:v>
                </c:pt>
                <c:pt idx="27">
                  <c:v>0.115576797740603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572448"/>
        <c:axId val="1314568096"/>
      </c:lineChart>
      <c:catAx>
        <c:axId val="13145724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68096"/>
        <c:crosses val="autoZero"/>
        <c:auto val="1"/>
        <c:lblAlgn val="ctr"/>
        <c:lblOffset val="100"/>
        <c:noMultiLvlLbl val="0"/>
      </c:catAx>
      <c:valAx>
        <c:axId val="131456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438150</xdr:colOff>
      <xdr:row>1</xdr:row>
      <xdr:rowOff>123825</xdr:rowOff>
    </xdr:from>
    <xdr:to>
      <xdr:col>22</xdr:col>
      <xdr:colOff>19050</xdr:colOff>
      <xdr:row>18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419100</xdr:colOff>
      <xdr:row>20</xdr:row>
      <xdr:rowOff>171450</xdr:rowOff>
    </xdr:from>
    <xdr:to>
      <xdr:col>21</xdr:col>
      <xdr:colOff>542925</xdr:colOff>
      <xdr:row>37</xdr:row>
      <xdr:rowOff>66675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438150</xdr:colOff>
      <xdr:row>41</xdr:row>
      <xdr:rowOff>19050</xdr:rowOff>
    </xdr:from>
    <xdr:to>
      <xdr:col>21</xdr:col>
      <xdr:colOff>561975</xdr:colOff>
      <xdr:row>57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7</xdr:row>
      <xdr:rowOff>176212</xdr:rowOff>
    </xdr:from>
    <xdr:to>
      <xdr:col>16</xdr:col>
      <xdr:colOff>28575</xdr:colOff>
      <xdr:row>22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342900</xdr:colOff>
      <xdr:row>24</xdr:row>
      <xdr:rowOff>166687</xdr:rowOff>
    </xdr:from>
    <xdr:to>
      <xdr:col>16</xdr:col>
      <xdr:colOff>38100</xdr:colOff>
      <xdr:row>39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238125</xdr:colOff>
      <xdr:row>42</xdr:row>
      <xdr:rowOff>138112</xdr:rowOff>
    </xdr:from>
    <xdr:to>
      <xdr:col>15</xdr:col>
      <xdr:colOff>542925</xdr:colOff>
      <xdr:row>57</xdr:row>
      <xdr:rowOff>23812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100012</xdr:colOff>
      <xdr:row>58</xdr:row>
      <xdr:rowOff>80962</xdr:rowOff>
    </xdr:from>
    <xdr:to>
      <xdr:col>15</xdr:col>
      <xdr:colOff>404812</xdr:colOff>
      <xdr:row>73</xdr:row>
      <xdr:rowOff>157162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447675</xdr:colOff>
      <xdr:row>79</xdr:row>
      <xdr:rowOff>100012</xdr:rowOff>
    </xdr:from>
    <xdr:to>
      <xdr:col>14</xdr:col>
      <xdr:colOff>142875</xdr:colOff>
      <xdr:row>93</xdr:row>
      <xdr:rowOff>176212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57150</xdr:colOff>
      <xdr:row>95</xdr:row>
      <xdr:rowOff>109537</xdr:rowOff>
    </xdr:from>
    <xdr:to>
      <xdr:col>15</xdr:col>
      <xdr:colOff>361950</xdr:colOff>
      <xdr:row>109</xdr:row>
      <xdr:rowOff>147637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93</xdr:row>
      <xdr:rowOff>214312</xdr:rowOff>
    </xdr:from>
    <xdr:to>
      <xdr:col>14</xdr:col>
      <xdr:colOff>400049</xdr:colOff>
      <xdr:row>116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347661</xdr:colOff>
      <xdr:row>118</xdr:row>
      <xdr:rowOff>142881</xdr:rowOff>
    </xdr:from>
    <xdr:to>
      <xdr:col>7</xdr:col>
      <xdr:colOff>323849</xdr:colOff>
      <xdr:row>136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288742</xdr:colOff>
      <xdr:row>49</xdr:row>
      <xdr:rowOff>27410</xdr:rowOff>
    </xdr:from>
    <xdr:to>
      <xdr:col>8</xdr:col>
      <xdr:colOff>15319</xdr:colOff>
      <xdr:row>63</xdr:row>
      <xdr:rowOff>103610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28</xdr:row>
      <xdr:rowOff>4761</xdr:rowOff>
    </xdr:from>
    <xdr:to>
      <xdr:col>10</xdr:col>
      <xdr:colOff>209550</xdr:colOff>
      <xdr:row>47</xdr:row>
      <xdr:rowOff>142874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592792</xdr:colOff>
      <xdr:row>28</xdr:row>
      <xdr:rowOff>6163</xdr:rowOff>
    </xdr:from>
    <xdr:to>
      <xdr:col>21</xdr:col>
      <xdr:colOff>44824</xdr:colOff>
      <xdr:row>47</xdr:row>
      <xdr:rowOff>144276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529957</xdr:colOff>
      <xdr:row>121</xdr:row>
      <xdr:rowOff>95929</xdr:rowOff>
    </xdr:from>
    <xdr:to>
      <xdr:col>19</xdr:col>
      <xdr:colOff>18410</xdr:colOff>
      <xdr:row>151</xdr:row>
      <xdr:rowOff>109657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443063</xdr:colOff>
      <xdr:row>105</xdr:row>
      <xdr:rowOff>130850</xdr:rowOff>
    </xdr:from>
    <xdr:to>
      <xdr:col>19</xdr:col>
      <xdr:colOff>673214</xdr:colOff>
      <xdr:row>120</xdr:row>
      <xdr:rowOff>16550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5:M14">
  <autoFilter ref="A5:M14"/>
  <tableColumns count="13">
    <tableColumn id="1" name="Column1" totalsRowLabel="Total"/>
    <tableColumn id="2" name="Fold 0 (w/t visual)" dataDxfId="100"/>
    <tableColumn id="3" name="Fold 1 (w/t visual)" dataDxfId="99"/>
    <tableColumn id="4" name="Fold 2 (w/t visual)" dataDxfId="98"/>
    <tableColumn id="5" name="Fold 3 (w/t visual)" dataDxfId="97"/>
    <tableColumn id="6" name="Fold 4 (w/t visual)" dataDxfId="96"/>
    <tableColumn id="7" name="Fold 5 (w/t visual)" dataDxfId="95"/>
    <tableColumn id="8" name="Fold 6 (w/t visual)" dataDxfId="94"/>
    <tableColumn id="9" name="Fold 7 (w/t visual)" dataDxfId="93"/>
    <tableColumn id="10" name="Fold 8 (w/t visual)" dataDxfId="92"/>
    <tableColumn id="11" name="Fold 9 (w/t visual)" totalsRowFunction="sum" dataDxfId="91" totalsRowDxfId="90"/>
    <tableColumn id="12" name="Baseline (w/t visual, resampled)" dataDxfId="89"/>
    <tableColumn id="13" name="Your method (with visual)" dataDxfId="88"/>
  </tableColumns>
  <tableStyleInfo name="TableStyleMedium15" showFirstColumn="1" showLastColumn="0" showRowStripes="1" showColumnStripes="0"/>
</table>
</file>

<file path=xl/tables/table2.xml><?xml version="1.0" encoding="utf-8"?>
<table xmlns="http://schemas.openxmlformats.org/spreadsheetml/2006/main" id="3" name="Table14" displayName="Table14" ref="A23:K32">
  <autoFilter ref="A23:K32"/>
  <tableColumns count="11">
    <tableColumn id="1" name="Column1" totalsRowLabel="Total"/>
    <tableColumn id="2" name="Fold 0 (w/t visual)" dataDxfId="87"/>
    <tableColumn id="3" name="Fold 1 (w/t visual)" dataDxfId="86"/>
    <tableColumn id="4" name="Fold 2 (w/t visual)" dataDxfId="85"/>
    <tableColumn id="5" name="Fold 3 (w/t visual)" dataDxfId="84"/>
    <tableColumn id="6" name="Fold 4 (w/t visual)" dataDxfId="83"/>
    <tableColumn id="7" name="Fold 5 (w/t visual)" dataDxfId="82"/>
    <tableColumn id="8" name="Fold 6 (w/t visual)" dataDxfId="81"/>
    <tableColumn id="9" name="Fold 7 (w/t visual)" dataDxfId="80"/>
    <tableColumn id="10" name="Fold 8 (w/t visual)" dataDxfId="79"/>
    <tableColumn id="11" name="Fold 9 (w/t visual)" totalsRowFunction="sum" dataDxfId="78" totalsRowDxfId="77"/>
  </tableColumns>
  <tableStyleInfo name="TableStyleMedium15" showFirstColumn="1" showLastColumn="0" showRowStripes="1" showColumnStripes="0"/>
</table>
</file>

<file path=xl/tables/table3.xml><?xml version="1.0" encoding="utf-8"?>
<table xmlns="http://schemas.openxmlformats.org/spreadsheetml/2006/main" id="4" name="Table145" displayName="Table145" ref="A42:K51">
  <autoFilter ref="A42:K51"/>
  <tableColumns count="11">
    <tableColumn id="1" name="Column1" totalsRowLabel="Total"/>
    <tableColumn id="2" name="Fold 0 (w/t visual)" dataDxfId="76"/>
    <tableColumn id="3" name="Fold 1 (w/t visual)" dataDxfId="75"/>
    <tableColumn id="4" name="Fold 2 (w/t visual)" dataDxfId="74"/>
    <tableColumn id="5" name="Fold 3 (w/t visual)" dataDxfId="73"/>
    <tableColumn id="6" name="Fold 4 (w/t visual)" dataDxfId="72"/>
    <tableColumn id="7" name="Fold 5 (w/t visual)" dataDxfId="71"/>
    <tableColumn id="8" name="Fold 6 (w/t visual)" dataDxfId="70"/>
    <tableColumn id="9" name="Fold 7 (w/t visual)" dataDxfId="69"/>
    <tableColumn id="10" name="Fold 8 (w/t visual)" dataDxfId="68"/>
    <tableColumn id="11" name="Fold 9 (w/t visual)" totalsRowFunction="sum" dataDxfId="67" totalsRowDxfId="66"/>
  </tableColumns>
  <tableStyleInfo name="TableStyleMedium15" showFirstColumn="1" showLastColumn="0" showRowStripes="1" showColumnStripes="0"/>
</table>
</file>

<file path=xl/tables/table4.xml><?xml version="1.0" encoding="utf-8"?>
<table xmlns="http://schemas.openxmlformats.org/spreadsheetml/2006/main" id="6" name="Table6" displayName="Table6" ref="A12:F22" totalsRowCount="1">
  <autoFilter ref="A12:F21"/>
  <tableColumns count="6">
    <tableColumn id="1" name="Event" totalsRowLabel="AVERAGE"/>
    <tableColumn id="2" name="Fold0" totalsRowFunction="custom" dataDxfId="65" totalsRowDxfId="64">
      <totalsRowFormula>AVERAGE(Table6[Fold0])</totalsRowFormula>
    </tableColumn>
    <tableColumn id="3" name="Fold1" totalsRowFunction="custom" dataDxfId="63" totalsRowDxfId="62">
      <totalsRowFormula>AVERAGE(Table6[Fold1])</totalsRowFormula>
    </tableColumn>
    <tableColumn id="4" name="Fold2" totalsRowFunction="custom" dataDxfId="61" totalsRowDxfId="60">
      <totalsRowFormula>AVERAGE(Table6[Fold2])</totalsRowFormula>
    </tableColumn>
    <tableColumn id="5" name="Fold3" totalsRowFunction="custom" dataDxfId="59" totalsRowDxfId="58">
      <totalsRowFormula>AVERAGE(Table6[Fold3])</totalsRowFormula>
    </tableColumn>
    <tableColumn id="6" name="Fold4" totalsRowFunction="custom" dataDxfId="57" totalsRowDxfId="56">
      <totalsRowFormula>AVERAGE(Table6[Fold4])</totalsRowFormula>
    </tableColumn>
  </tableColumns>
  <tableStyleInfo name="TableStyleMedium15" showFirstColumn="1" showLastColumn="0" showRowStripes="1" showColumnStripes="0"/>
</table>
</file>

<file path=xl/tables/table5.xml><?xml version="1.0" encoding="utf-8"?>
<table xmlns="http://schemas.openxmlformats.org/spreadsheetml/2006/main" id="7" name="Table68" displayName="Table68" ref="A28:F38" totalsRowCount="1">
  <autoFilter ref="A28:F37"/>
  <tableColumns count="6">
    <tableColumn id="1" name="Event" totalsRowLabel="AVERAGE"/>
    <tableColumn id="2" name="Fold0" totalsRowFunction="custom" dataDxfId="55" totalsRowDxfId="54">
      <totalsRowFormula>AVERAGE(Table68[Fold0])</totalsRowFormula>
    </tableColumn>
    <tableColumn id="3" name="Fold1" totalsRowFunction="custom" dataDxfId="53" totalsRowDxfId="52">
      <totalsRowFormula>AVERAGE(Table68[Fold1])</totalsRowFormula>
    </tableColumn>
    <tableColumn id="4" name="Fold2" totalsRowFunction="custom" dataDxfId="51" totalsRowDxfId="50">
      <totalsRowFormula>AVERAGE(Table68[Fold2])</totalsRowFormula>
    </tableColumn>
    <tableColumn id="5" name="Fold3" totalsRowFunction="custom" dataDxfId="49" totalsRowDxfId="48">
      <totalsRowFormula>AVERAGE(Table68[Fold3])</totalsRowFormula>
    </tableColumn>
    <tableColumn id="6" name="Fold4" totalsRowFunction="custom" dataDxfId="47" totalsRowDxfId="46">
      <totalsRowFormula>AVERAGE(Table68[Fold4])</totalsRowFormula>
    </tableColumn>
  </tableColumns>
  <tableStyleInfo name="TableStyleMedium15" showFirstColumn="1" showLastColumn="0" showRowStripes="1" showColumnStripes="0"/>
</table>
</file>

<file path=xl/tables/table6.xml><?xml version="1.0" encoding="utf-8"?>
<table xmlns="http://schemas.openxmlformats.org/spreadsheetml/2006/main" id="8" name="Table689" displayName="Table689" ref="A45:F55" totalsRowCount="1">
  <autoFilter ref="A45:F54"/>
  <tableColumns count="6">
    <tableColumn id="1" name="Event" totalsRowLabel="AVERAGE"/>
    <tableColumn id="2" name="Fold0" totalsRowFunction="custom" dataDxfId="45" totalsRowDxfId="44">
      <totalsRowFormula>AVERAGE(Table689[Fold0])</totalsRowFormula>
    </tableColumn>
    <tableColumn id="3" name="Fold1" totalsRowFunction="custom" dataDxfId="43" totalsRowDxfId="42">
      <totalsRowFormula>AVERAGE(Table689[Fold1])</totalsRowFormula>
    </tableColumn>
    <tableColumn id="4" name="Fold2" totalsRowFunction="custom" dataDxfId="41" totalsRowDxfId="40">
      <totalsRowFormula>AVERAGE(Table689[Fold2])</totalsRowFormula>
    </tableColumn>
    <tableColumn id="5" name="Fold3" totalsRowFunction="custom" dataDxfId="39" totalsRowDxfId="38">
      <totalsRowFormula>AVERAGE(Table689[Fold3])</totalsRowFormula>
    </tableColumn>
    <tableColumn id="6" name="Fold4" totalsRowFunction="custom" dataDxfId="37" totalsRowDxfId="36">
      <totalsRowFormula>AVERAGE(Table689[Fold4])</totalsRowFormula>
    </tableColumn>
  </tableColumns>
  <tableStyleInfo name="TableStyleMedium15" showFirstColumn="1" showLastColumn="0" showRowStripes="1" showColumnStripes="0"/>
</table>
</file>

<file path=xl/tables/table7.xml><?xml version="1.0" encoding="utf-8"?>
<table xmlns="http://schemas.openxmlformats.org/spreadsheetml/2006/main" id="9" name="Table68910" displayName="Table68910" ref="A62:F72" totalsRowCount="1">
  <autoFilter ref="A62:F71"/>
  <tableColumns count="6">
    <tableColumn id="1" name="Event" totalsRowLabel="AVERAGE"/>
    <tableColumn id="2" name="Fold0" totalsRowFunction="custom" dataDxfId="35" totalsRowDxfId="34">
      <totalsRowFormula>AVERAGE(Table68910[Fold0])</totalsRowFormula>
    </tableColumn>
    <tableColumn id="3" name="Fold1" totalsRowFunction="custom" dataDxfId="33" totalsRowDxfId="32">
      <totalsRowFormula>AVERAGE(Table68910[Fold1])</totalsRowFormula>
    </tableColumn>
    <tableColumn id="4" name="Fold2" totalsRowFunction="custom" dataDxfId="31" totalsRowDxfId="30">
      <totalsRowFormula>AVERAGE(Table68910[Fold2])</totalsRowFormula>
    </tableColumn>
    <tableColumn id="5" name="Fold3" totalsRowFunction="custom" dataDxfId="29" totalsRowDxfId="28">
      <totalsRowFormula>AVERAGE(Table68910[Fold3])</totalsRowFormula>
    </tableColumn>
    <tableColumn id="6" name="Fold4" totalsRowFunction="custom" dataDxfId="27" totalsRowDxfId="26">
      <totalsRowFormula>AVERAGE(Table68910[Fold4])</totalsRowFormula>
    </tableColumn>
  </tableColumns>
  <tableStyleInfo name="TableStyleMedium15" showFirstColumn="1" showLastColumn="0" showRowStripes="1" showColumnStripes="0"/>
</table>
</file>

<file path=xl/tables/table8.xml><?xml version="1.0" encoding="utf-8"?>
<table xmlns="http://schemas.openxmlformats.org/spreadsheetml/2006/main" id="10" name="Table6891011" displayName="Table6891011" ref="A80:F90" totalsRowCount="1">
  <autoFilter ref="A80:F89"/>
  <tableColumns count="6">
    <tableColumn id="1" name="Event" totalsRowLabel="AVERAGE"/>
    <tableColumn id="2" name="Fold0" totalsRowFunction="custom" dataDxfId="25" totalsRowDxfId="24">
      <totalsRowFormula>AVERAGE(Table6891011[Fold0])</totalsRowFormula>
    </tableColumn>
    <tableColumn id="3" name="Fold1" totalsRowFunction="custom" dataDxfId="23" totalsRowDxfId="22">
      <totalsRowFormula>AVERAGE(Table6891011[Fold1])</totalsRowFormula>
    </tableColumn>
    <tableColumn id="4" name="Fold2" totalsRowFunction="custom" dataDxfId="21" totalsRowDxfId="20">
      <totalsRowFormula>AVERAGE(Table6891011[Fold2])</totalsRowFormula>
    </tableColumn>
    <tableColumn id="5" name="Fold3" totalsRowFunction="custom" dataDxfId="19" totalsRowDxfId="18">
      <totalsRowFormula>AVERAGE(Table6891011[Fold3])</totalsRowFormula>
    </tableColumn>
    <tableColumn id="6" name="Fold4" totalsRowFunction="custom" dataDxfId="17" totalsRowDxfId="16">
      <totalsRowFormula>AVERAGE(Table6891011[Fold4])</totalsRowFormula>
    </tableColumn>
  </tableColumns>
  <tableStyleInfo name="TableStyleMedium15" showFirstColumn="1" showLastColumn="0" showRowStripes="1" showColumnStripes="0"/>
</table>
</file>

<file path=xl/tables/table9.xml><?xml version="1.0" encoding="utf-8"?>
<table xmlns="http://schemas.openxmlformats.org/spreadsheetml/2006/main" id="12" name="Table12" displayName="Table12" ref="A100:F102" totalsRowShown="0" dataDxfId="15" tableBorderDxfId="14">
  <autoFilter ref="A100:F102"/>
  <tableColumns count="6">
    <tableColumn id="1" name="With YAGO" dataDxfId="13"/>
    <tableColumn id="2" name="Fold0" dataDxfId="12">
      <calculatedColumnFormula>AVERAGE(Table6[Fold0])</calculatedColumnFormula>
    </tableColumn>
    <tableColumn id="3" name="Fold1" dataDxfId="11">
      <calculatedColumnFormula>AVERAGE(Table6[Fold1])</calculatedColumnFormula>
    </tableColumn>
    <tableColumn id="4" name="Fold2" dataDxfId="10">
      <calculatedColumnFormula>AVERAGE(Table6[Fold2])</calculatedColumnFormula>
    </tableColumn>
    <tableColumn id="5" name="Fold3" dataDxfId="9">
      <calculatedColumnFormula>AVERAGE(Table6[Fold3])</calculatedColumnFormula>
    </tableColumn>
    <tableColumn id="6" name="Fold4" dataDxfId="8">
      <calculatedColumnFormula>AVERAGE(Table6[Fold4])</calculatedColumnFormula>
    </tableColumn>
  </tableColumns>
  <tableStyleInfo name="TableStyleMedium15" showFirstColumn="1" showLastColumn="0" showRowStripes="1" showColumnStripes="0"/>
</table>
</file>

<file path=xl/tables/table10.xml><?xml version="1.0" encoding="utf-8"?>
<table xmlns="http://schemas.openxmlformats.org/spreadsheetml/2006/main" id="14" name="Table15" displayName="Table15" ref="A2:T89" totalsRowShown="0" headerRowDxfId="7" tableBorderDxfId="6">
  <autoFilter ref="A2:T89"/>
  <tableColumns count="20">
    <tableColumn id="1" name="c" dataDxfId="5"/>
    <tableColumn id="3" name="0.01"/>
    <tableColumn id="4" name="1.00"/>
    <tableColumn id="5" name="100.00"/>
    <tableColumn id="6" name="500.00"/>
    <tableColumn id="7" name="1,000.00"/>
    <tableColumn id="8" name="2,000.00"/>
    <tableColumn id="9" name="3,000.00"/>
    <tableColumn id="10" name="5,000.00"/>
    <tableColumn id="11" name="7,000.00"/>
    <tableColumn id="12" name="10,000.00"/>
    <tableColumn id="13" name="20,000.00"/>
    <tableColumn id="14" name="32,768.00" dataDxfId="4"/>
    <tableColumn id="15" name="50,000.00"/>
    <tableColumn id="16" name="100,000.00"/>
    <tableColumn id="17" name="130,000.00"/>
    <tableColumn id="18" name="150,000.00"/>
    <tableColumn id="19" name="200,000.00"/>
    <tableColumn id="20" name="400,000.00"/>
    <tableColumn id="21" name="700,000.00"/>
  </tableColumns>
  <tableStyleInfo name="TableStyleMedium8" showFirstColumn="1" showLastColumn="0" showRowStripes="1" showColumnStripes="0"/>
</table>
</file>

<file path=xl/tables/table11.xml><?xml version="1.0" encoding="utf-8"?>
<table xmlns="http://schemas.openxmlformats.org/spreadsheetml/2006/main" id="5" name="Table5" displayName="Table5" ref="A71:C80" totalsRowShown="0" tableBorderDxfId="3">
  <autoFilter ref="A71:C80"/>
  <tableColumns count="3">
    <tableColumn id="1" name="Column1" dataDxfId="2"/>
    <tableColumn id="2" name="New" dataDxfId="1"/>
    <tableColumn id="3" name="Baseline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id="2" name="Table13" displayName="Table13" ref="E136:G154" totalsRowShown="0">
  <autoFilter ref="E136:G154"/>
  <sortState ref="E145:F162">
    <sortCondition ref="E2:E20"/>
  </sortState>
  <tableColumns count="3">
    <tableColumn id="1" name="c" dataDxfId="0" dataCellStyle="Comma"/>
    <tableColumn id="2" name="Expl-based 1 eventF1"/>
    <tableColumn id="4" name="Baseline event F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2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836"/>
  <sheetViews>
    <sheetView tabSelected="1" topLeftCell="A17814" workbookViewId="0">
      <selection activeCell="M17836" sqref="M17836"/>
    </sheetView>
  </sheetViews>
  <sheetFormatPr defaultRowHeight="15" x14ac:dyDescent="0.25"/>
  <cols>
    <col min="2" max="2" width="0" hidden="1" customWidth="1"/>
    <col min="15" max="15" width="11.140625" customWidth="1"/>
    <col min="16" max="16" width="10.85546875" customWidth="1"/>
    <col min="18" max="19" width="4.42578125" style="234" customWidth="1"/>
    <col min="20" max="20" width="4.7109375" style="234" customWidth="1"/>
  </cols>
  <sheetData>
    <row r="1" spans="1:20" ht="26.25" x14ac:dyDescent="0.4">
      <c r="M1" s="181" t="s">
        <v>17877</v>
      </c>
    </row>
    <row r="2" spans="1:20" ht="30" x14ac:dyDescent="0.25">
      <c r="M2" s="126" t="s">
        <v>124</v>
      </c>
      <c r="N2" s="125" t="s">
        <v>17878</v>
      </c>
      <c r="O2" s="236" t="s">
        <v>17879</v>
      </c>
      <c r="P2" s="125" t="s">
        <v>17876</v>
      </c>
    </row>
    <row r="3" spans="1:20" x14ac:dyDescent="0.25">
      <c r="B3" t="s">
        <v>153</v>
      </c>
      <c r="C3" s="125" t="s">
        <v>122</v>
      </c>
      <c r="M3">
        <v>1</v>
      </c>
      <c r="N3">
        <v>4970</v>
      </c>
      <c r="O3" t="str">
        <f>LEFT(B3,1)</f>
        <v>3</v>
      </c>
      <c r="P3" t="str">
        <f>IF(O3="1","conference",IF(O3="2","fashion",IF(O3="3","concert",IF(O3="4","non_event",IF(O3="5","sport",IF(O3="6","protest",IF(O3="7","other",IF(O3="8","exhibition",IF(O3="9","theater_dance")))))))))</f>
        <v>concert</v>
      </c>
      <c r="R3" s="231"/>
      <c r="S3" s="232"/>
      <c r="T3" s="233"/>
    </row>
    <row r="4" spans="1:20" x14ac:dyDescent="0.25">
      <c r="B4" t="s">
        <v>154</v>
      </c>
      <c r="C4" t="s">
        <v>15</v>
      </c>
      <c r="D4" t="s">
        <v>8</v>
      </c>
      <c r="E4" t="s">
        <v>14</v>
      </c>
      <c r="F4" t="s">
        <v>9</v>
      </c>
      <c r="G4" t="s">
        <v>12</v>
      </c>
      <c r="H4" t="s">
        <v>11</v>
      </c>
      <c r="I4" t="s">
        <v>10</v>
      </c>
      <c r="J4" t="s">
        <v>16</v>
      </c>
      <c r="K4" t="s">
        <v>17882</v>
      </c>
      <c r="M4">
        <v>2</v>
      </c>
      <c r="N4">
        <v>3640</v>
      </c>
      <c r="O4" t="str">
        <f t="shared" ref="O4:O67" si="0">LEFT(B4,1)</f>
        <v>3</v>
      </c>
      <c r="P4" t="str">
        <f t="shared" ref="P4:P67" si="1">IF(O4="1","conference",IF(O4="2","fashion",IF(O4="3","concert",IF(O4="4","non_event",IF(O4="5","sport",IF(O4="6","protest",IF(O4="7","other",IF(O4="8","exhibition",IF(O4="9","theater_dance")))))))))</f>
        <v>concert</v>
      </c>
      <c r="S4" s="235"/>
    </row>
    <row r="5" spans="1:20" x14ac:dyDescent="0.25">
      <c r="A5" t="s">
        <v>17881</v>
      </c>
      <c r="B5" t="s">
        <v>155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M5">
        <v>3</v>
      </c>
      <c r="N5">
        <v>4971</v>
      </c>
      <c r="O5" t="str">
        <f t="shared" si="0"/>
        <v>3</v>
      </c>
      <c r="P5" t="str">
        <f t="shared" si="1"/>
        <v>concert</v>
      </c>
      <c r="S5" s="235"/>
    </row>
    <row r="6" spans="1:20" x14ac:dyDescent="0.25">
      <c r="A6" t="s">
        <v>17880</v>
      </c>
      <c r="B6" t="s">
        <v>156</v>
      </c>
      <c r="C6">
        <f>COUNTIF($P$3:$P$17836,C4)</f>
        <v>0</v>
      </c>
      <c r="D6">
        <f t="shared" ref="D6:K6" si="2">COUNTIF($P$3:$P$17836,D4)</f>
        <v>0</v>
      </c>
      <c r="E6">
        <f t="shared" si="2"/>
        <v>13685</v>
      </c>
      <c r="F6">
        <f t="shared" si="2"/>
        <v>4003</v>
      </c>
      <c r="G6">
        <f t="shared" si="2"/>
        <v>0</v>
      </c>
      <c r="H6">
        <f t="shared" si="2"/>
        <v>12</v>
      </c>
      <c r="I6">
        <f t="shared" si="2"/>
        <v>10</v>
      </c>
      <c r="J6">
        <f t="shared" si="2"/>
        <v>5</v>
      </c>
      <c r="K6">
        <f t="shared" si="2"/>
        <v>0</v>
      </c>
      <c r="M6">
        <v>4</v>
      </c>
      <c r="N6">
        <v>2306</v>
      </c>
      <c r="O6" t="str">
        <f t="shared" si="0"/>
        <v>3</v>
      </c>
      <c r="P6" t="str">
        <f t="shared" si="1"/>
        <v>concert</v>
      </c>
      <c r="S6" s="235"/>
    </row>
    <row r="7" spans="1:20" x14ac:dyDescent="0.25">
      <c r="B7" t="s">
        <v>157</v>
      </c>
      <c r="M7">
        <v>5</v>
      </c>
      <c r="N7">
        <v>3638</v>
      </c>
      <c r="O7" t="str">
        <f t="shared" si="0"/>
        <v>3</v>
      </c>
      <c r="P7" t="str">
        <f t="shared" si="1"/>
        <v>concert</v>
      </c>
      <c r="S7" s="235"/>
    </row>
    <row r="8" spans="1:20" x14ac:dyDescent="0.25">
      <c r="B8" t="s">
        <v>158</v>
      </c>
      <c r="M8">
        <v>6</v>
      </c>
      <c r="N8">
        <v>4969</v>
      </c>
      <c r="O8" t="str">
        <f t="shared" si="0"/>
        <v>3</v>
      </c>
      <c r="P8" t="str">
        <f t="shared" si="1"/>
        <v>concert</v>
      </c>
      <c r="S8" s="235"/>
    </row>
    <row r="9" spans="1:20" x14ac:dyDescent="0.25">
      <c r="B9" t="s">
        <v>159</v>
      </c>
      <c r="M9">
        <v>7</v>
      </c>
      <c r="N9">
        <v>2305</v>
      </c>
      <c r="O9" t="str">
        <f t="shared" si="0"/>
        <v>3</v>
      </c>
      <c r="P9" t="str">
        <f t="shared" si="1"/>
        <v>concert</v>
      </c>
      <c r="S9" s="235"/>
    </row>
    <row r="10" spans="1:20" x14ac:dyDescent="0.25">
      <c r="B10" t="s">
        <v>160</v>
      </c>
      <c r="M10">
        <v>8</v>
      </c>
      <c r="N10">
        <v>3639</v>
      </c>
      <c r="O10" t="str">
        <f t="shared" si="0"/>
        <v>3</v>
      </c>
      <c r="P10" t="str">
        <f t="shared" si="1"/>
        <v>concert</v>
      </c>
      <c r="S10" s="235"/>
    </row>
    <row r="11" spans="1:20" x14ac:dyDescent="0.25">
      <c r="B11" t="s">
        <v>161</v>
      </c>
      <c r="M11">
        <v>9</v>
      </c>
      <c r="N11">
        <v>2304</v>
      </c>
      <c r="O11" t="str">
        <f t="shared" si="0"/>
        <v>3</v>
      </c>
      <c r="P11" t="str">
        <f t="shared" si="1"/>
        <v>concert</v>
      </c>
      <c r="S11" s="235"/>
    </row>
    <row r="12" spans="1:20" x14ac:dyDescent="0.25">
      <c r="B12" t="s">
        <v>162</v>
      </c>
      <c r="M12">
        <v>10</v>
      </c>
      <c r="N12">
        <v>2302</v>
      </c>
      <c r="O12" t="str">
        <f t="shared" si="0"/>
        <v>4</v>
      </c>
      <c r="P12" t="str">
        <f t="shared" si="1"/>
        <v>non_event</v>
      </c>
      <c r="R12" s="237"/>
      <c r="S12" s="237"/>
      <c r="T12" s="237"/>
    </row>
    <row r="13" spans="1:20" x14ac:dyDescent="0.25">
      <c r="B13" t="s">
        <v>163</v>
      </c>
      <c r="M13">
        <v>11</v>
      </c>
      <c r="N13">
        <v>2301</v>
      </c>
      <c r="O13" t="str">
        <f t="shared" si="0"/>
        <v>3</v>
      </c>
      <c r="P13" t="str">
        <f t="shared" si="1"/>
        <v>concert</v>
      </c>
    </row>
    <row r="14" spans="1:20" x14ac:dyDescent="0.25">
      <c r="B14" t="s">
        <v>164</v>
      </c>
      <c r="M14">
        <v>12</v>
      </c>
      <c r="N14">
        <v>2300</v>
      </c>
      <c r="O14" t="str">
        <f t="shared" si="0"/>
        <v>3</v>
      </c>
      <c r="P14" t="str">
        <f t="shared" si="1"/>
        <v>concert</v>
      </c>
    </row>
    <row r="15" spans="1:20" x14ac:dyDescent="0.25">
      <c r="B15" t="s">
        <v>165</v>
      </c>
      <c r="M15">
        <v>13</v>
      </c>
      <c r="N15">
        <v>3630</v>
      </c>
      <c r="O15" t="str">
        <f t="shared" si="0"/>
        <v>4</v>
      </c>
      <c r="P15" t="str">
        <f t="shared" si="1"/>
        <v>non_event</v>
      </c>
    </row>
    <row r="16" spans="1:20" x14ac:dyDescent="0.25">
      <c r="B16" t="s">
        <v>166</v>
      </c>
      <c r="M16">
        <v>14</v>
      </c>
      <c r="N16">
        <v>4961</v>
      </c>
      <c r="O16" t="str">
        <f t="shared" si="0"/>
        <v>4</v>
      </c>
      <c r="P16" t="str">
        <f t="shared" si="1"/>
        <v>non_event</v>
      </c>
    </row>
    <row r="17" spans="2:16" x14ac:dyDescent="0.25">
      <c r="B17" t="s">
        <v>167</v>
      </c>
      <c r="M17">
        <v>15</v>
      </c>
      <c r="N17">
        <v>3631</v>
      </c>
      <c r="O17" t="str">
        <f t="shared" si="0"/>
        <v>3</v>
      </c>
      <c r="P17" t="str">
        <f t="shared" si="1"/>
        <v>concert</v>
      </c>
    </row>
    <row r="18" spans="2:16" x14ac:dyDescent="0.25">
      <c r="B18" t="s">
        <v>168</v>
      </c>
      <c r="M18">
        <v>16</v>
      </c>
      <c r="N18">
        <v>4962</v>
      </c>
      <c r="O18" t="str">
        <f t="shared" si="0"/>
        <v>4</v>
      </c>
      <c r="P18" t="str">
        <f t="shared" si="1"/>
        <v>non_event</v>
      </c>
    </row>
    <row r="19" spans="2:16" x14ac:dyDescent="0.25">
      <c r="B19" t="s">
        <v>169</v>
      </c>
      <c r="M19">
        <v>17</v>
      </c>
      <c r="N19">
        <v>3632</v>
      </c>
      <c r="O19" t="str">
        <f t="shared" si="0"/>
        <v>4</v>
      </c>
      <c r="P19" t="str">
        <f t="shared" si="1"/>
        <v>non_event</v>
      </c>
    </row>
    <row r="20" spans="2:16" x14ac:dyDescent="0.25">
      <c r="B20" t="s">
        <v>170</v>
      </c>
      <c r="M20">
        <v>18</v>
      </c>
      <c r="N20">
        <v>3633</v>
      </c>
      <c r="O20" t="str">
        <f t="shared" si="0"/>
        <v>4</v>
      </c>
      <c r="P20" t="str">
        <f t="shared" si="1"/>
        <v>non_event</v>
      </c>
    </row>
    <row r="21" spans="2:16" x14ac:dyDescent="0.25">
      <c r="B21" t="s">
        <v>171</v>
      </c>
      <c r="M21">
        <v>19</v>
      </c>
      <c r="N21">
        <v>4964</v>
      </c>
      <c r="O21" t="str">
        <f t="shared" si="0"/>
        <v>3</v>
      </c>
      <c r="P21" t="str">
        <f t="shared" si="1"/>
        <v>concert</v>
      </c>
    </row>
    <row r="22" spans="2:16" x14ac:dyDescent="0.25">
      <c r="B22" t="s">
        <v>172</v>
      </c>
      <c r="M22">
        <v>20</v>
      </c>
      <c r="N22">
        <v>4965</v>
      </c>
      <c r="O22" t="str">
        <f t="shared" si="0"/>
        <v>3</v>
      </c>
      <c r="P22" t="str">
        <f t="shared" si="1"/>
        <v>concert</v>
      </c>
    </row>
    <row r="23" spans="2:16" x14ac:dyDescent="0.25">
      <c r="B23" t="s">
        <v>173</v>
      </c>
      <c r="M23">
        <v>21</v>
      </c>
      <c r="N23">
        <v>3634</v>
      </c>
      <c r="O23" t="str">
        <f t="shared" si="0"/>
        <v>4</v>
      </c>
      <c r="P23" t="str">
        <f t="shared" si="1"/>
        <v>non_event</v>
      </c>
    </row>
    <row r="24" spans="2:16" x14ac:dyDescent="0.25">
      <c r="B24" t="s">
        <v>174</v>
      </c>
      <c r="M24">
        <v>22</v>
      </c>
      <c r="N24">
        <v>2309</v>
      </c>
      <c r="O24" t="str">
        <f t="shared" si="0"/>
        <v>4</v>
      </c>
      <c r="P24" t="str">
        <f t="shared" si="1"/>
        <v>non_event</v>
      </c>
    </row>
    <row r="25" spans="2:16" x14ac:dyDescent="0.25">
      <c r="B25" t="s">
        <v>175</v>
      </c>
      <c r="M25">
        <v>23</v>
      </c>
      <c r="N25">
        <v>3635</v>
      </c>
      <c r="O25" t="str">
        <f t="shared" si="0"/>
        <v>4</v>
      </c>
      <c r="P25" t="str">
        <f t="shared" si="1"/>
        <v>non_event</v>
      </c>
    </row>
    <row r="26" spans="2:16" x14ac:dyDescent="0.25">
      <c r="B26" t="s">
        <v>176</v>
      </c>
      <c r="M26">
        <v>24</v>
      </c>
      <c r="N26">
        <v>4966</v>
      </c>
      <c r="O26" t="str">
        <f t="shared" si="0"/>
        <v>3</v>
      </c>
      <c r="P26" t="str">
        <f t="shared" si="1"/>
        <v>concert</v>
      </c>
    </row>
    <row r="27" spans="2:16" x14ac:dyDescent="0.25">
      <c r="B27" t="s">
        <v>177</v>
      </c>
      <c r="M27">
        <v>25</v>
      </c>
      <c r="N27">
        <v>4967</v>
      </c>
      <c r="O27" t="str">
        <f t="shared" si="0"/>
        <v>3</v>
      </c>
      <c r="P27" t="str">
        <f t="shared" si="1"/>
        <v>concert</v>
      </c>
    </row>
    <row r="28" spans="2:16" x14ac:dyDescent="0.25">
      <c r="B28" t="s">
        <v>178</v>
      </c>
      <c r="M28">
        <v>26</v>
      </c>
      <c r="N28">
        <v>2308</v>
      </c>
      <c r="O28" t="str">
        <f t="shared" si="0"/>
        <v>3</v>
      </c>
      <c r="P28" t="str">
        <f t="shared" si="1"/>
        <v>concert</v>
      </c>
    </row>
    <row r="29" spans="2:16" x14ac:dyDescent="0.25">
      <c r="B29" t="s">
        <v>179</v>
      </c>
      <c r="M29">
        <v>27</v>
      </c>
      <c r="N29">
        <v>3636</v>
      </c>
      <c r="O29" t="str">
        <f t="shared" si="0"/>
        <v>3</v>
      </c>
      <c r="P29" t="str">
        <f t="shared" si="1"/>
        <v>concert</v>
      </c>
    </row>
    <row r="30" spans="2:16" x14ac:dyDescent="0.25">
      <c r="B30" t="s">
        <v>180</v>
      </c>
      <c r="M30">
        <v>28</v>
      </c>
      <c r="N30">
        <v>2307</v>
      </c>
      <c r="O30" t="str">
        <f t="shared" si="0"/>
        <v>3</v>
      </c>
      <c r="P30" t="str">
        <f t="shared" si="1"/>
        <v>concert</v>
      </c>
    </row>
    <row r="31" spans="2:16" x14ac:dyDescent="0.25">
      <c r="B31" t="s">
        <v>181</v>
      </c>
      <c r="M31">
        <v>29</v>
      </c>
      <c r="N31">
        <v>3637</v>
      </c>
      <c r="O31" t="str">
        <f t="shared" si="0"/>
        <v>3</v>
      </c>
      <c r="P31" t="str">
        <f t="shared" si="1"/>
        <v>concert</v>
      </c>
    </row>
    <row r="32" spans="2:16" x14ac:dyDescent="0.25">
      <c r="B32" t="s">
        <v>182</v>
      </c>
      <c r="M32">
        <v>30</v>
      </c>
      <c r="N32">
        <v>4968</v>
      </c>
      <c r="O32" t="str">
        <f t="shared" si="0"/>
        <v>3</v>
      </c>
      <c r="P32" t="str">
        <f t="shared" si="1"/>
        <v>concert</v>
      </c>
    </row>
    <row r="33" spans="2:16" x14ac:dyDescent="0.25">
      <c r="B33" t="s">
        <v>183</v>
      </c>
      <c r="M33">
        <v>31</v>
      </c>
      <c r="N33">
        <v>4980</v>
      </c>
      <c r="O33" t="str">
        <f t="shared" si="0"/>
        <v>4</v>
      </c>
      <c r="P33" t="str">
        <f t="shared" si="1"/>
        <v>non_event</v>
      </c>
    </row>
    <row r="34" spans="2:16" x14ac:dyDescent="0.25">
      <c r="B34" t="s">
        <v>184</v>
      </c>
      <c r="M34">
        <v>32</v>
      </c>
      <c r="N34">
        <v>3650</v>
      </c>
      <c r="O34" t="str">
        <f t="shared" si="0"/>
        <v>4</v>
      </c>
      <c r="P34" t="str">
        <f t="shared" si="1"/>
        <v>non_event</v>
      </c>
    </row>
    <row r="35" spans="2:16" x14ac:dyDescent="0.25">
      <c r="B35" t="s">
        <v>185</v>
      </c>
      <c r="M35">
        <v>33</v>
      </c>
      <c r="N35">
        <v>4981</v>
      </c>
      <c r="O35" t="str">
        <f t="shared" si="0"/>
        <v>3</v>
      </c>
      <c r="P35" t="str">
        <f t="shared" si="1"/>
        <v>concert</v>
      </c>
    </row>
    <row r="36" spans="2:16" x14ac:dyDescent="0.25">
      <c r="B36" t="s">
        <v>186</v>
      </c>
      <c r="M36">
        <v>34</v>
      </c>
      <c r="N36">
        <v>3651</v>
      </c>
      <c r="O36" t="str">
        <f t="shared" si="0"/>
        <v>3</v>
      </c>
      <c r="P36" t="str">
        <f t="shared" si="1"/>
        <v>concert</v>
      </c>
    </row>
    <row r="37" spans="2:16" x14ac:dyDescent="0.25">
      <c r="B37" t="s">
        <v>187</v>
      </c>
      <c r="M37">
        <v>35</v>
      </c>
      <c r="N37">
        <v>2320</v>
      </c>
      <c r="O37" t="str">
        <f t="shared" si="0"/>
        <v>4</v>
      </c>
      <c r="P37" t="str">
        <f t="shared" si="1"/>
        <v>non_event</v>
      </c>
    </row>
    <row r="38" spans="2:16" x14ac:dyDescent="0.25">
      <c r="B38" t="s">
        <v>188</v>
      </c>
      <c r="M38">
        <v>36</v>
      </c>
      <c r="N38">
        <v>2317</v>
      </c>
      <c r="O38" t="str">
        <f t="shared" si="0"/>
        <v>3</v>
      </c>
      <c r="P38" t="str">
        <f t="shared" si="1"/>
        <v>concert</v>
      </c>
    </row>
    <row r="39" spans="2:16" x14ac:dyDescent="0.25">
      <c r="B39" t="s">
        <v>189</v>
      </c>
      <c r="M39">
        <v>37</v>
      </c>
      <c r="N39">
        <v>3649</v>
      </c>
      <c r="O39" t="str">
        <f t="shared" si="0"/>
        <v>3</v>
      </c>
      <c r="P39" t="str">
        <f t="shared" si="1"/>
        <v>concert</v>
      </c>
    </row>
    <row r="40" spans="2:16" x14ac:dyDescent="0.25">
      <c r="B40" t="s">
        <v>190</v>
      </c>
      <c r="M40">
        <v>38</v>
      </c>
      <c r="N40">
        <v>1</v>
      </c>
      <c r="O40" t="str">
        <f t="shared" si="0"/>
        <v>4</v>
      </c>
      <c r="P40" t="str">
        <f t="shared" si="1"/>
        <v>non_event</v>
      </c>
    </row>
    <row r="41" spans="2:16" x14ac:dyDescent="0.25">
      <c r="B41" t="s">
        <v>191</v>
      </c>
      <c r="M41">
        <v>39</v>
      </c>
      <c r="N41">
        <v>2316</v>
      </c>
      <c r="O41" t="str">
        <f t="shared" si="0"/>
        <v>3</v>
      </c>
      <c r="P41" t="str">
        <f t="shared" si="1"/>
        <v>concert</v>
      </c>
    </row>
    <row r="42" spans="2:16" x14ac:dyDescent="0.25">
      <c r="B42" t="s">
        <v>192</v>
      </c>
      <c r="M42">
        <v>40</v>
      </c>
      <c r="N42">
        <v>2</v>
      </c>
      <c r="O42" t="str">
        <f t="shared" si="0"/>
        <v>3</v>
      </c>
      <c r="P42" t="str">
        <f t="shared" si="1"/>
        <v>concert</v>
      </c>
    </row>
    <row r="43" spans="2:16" x14ac:dyDescent="0.25">
      <c r="B43" t="s">
        <v>193</v>
      </c>
      <c r="M43">
        <v>41</v>
      </c>
      <c r="N43">
        <v>2315</v>
      </c>
      <c r="O43" t="str">
        <f t="shared" si="0"/>
        <v>3</v>
      </c>
      <c r="P43" t="str">
        <f t="shared" si="1"/>
        <v>concert</v>
      </c>
    </row>
    <row r="44" spans="2:16" x14ac:dyDescent="0.25">
      <c r="B44" t="s">
        <v>194</v>
      </c>
      <c r="M44">
        <v>42</v>
      </c>
      <c r="N44">
        <v>2314</v>
      </c>
      <c r="O44" t="str">
        <f t="shared" si="0"/>
        <v>3</v>
      </c>
      <c r="P44" t="str">
        <f t="shared" si="1"/>
        <v>concert</v>
      </c>
    </row>
    <row r="45" spans="2:16" x14ac:dyDescent="0.25">
      <c r="B45" t="s">
        <v>195</v>
      </c>
      <c r="M45">
        <v>43</v>
      </c>
      <c r="N45">
        <v>4</v>
      </c>
      <c r="O45" t="str">
        <f t="shared" si="0"/>
        <v>3</v>
      </c>
      <c r="P45" t="str">
        <f t="shared" si="1"/>
        <v>concert</v>
      </c>
    </row>
    <row r="46" spans="2:16" x14ac:dyDescent="0.25">
      <c r="B46" t="s">
        <v>196</v>
      </c>
      <c r="M46">
        <v>44</v>
      </c>
      <c r="N46">
        <v>2313</v>
      </c>
      <c r="O46" t="str">
        <f t="shared" si="0"/>
        <v>3</v>
      </c>
      <c r="P46" t="str">
        <f t="shared" si="1"/>
        <v>concert</v>
      </c>
    </row>
    <row r="47" spans="2:16" x14ac:dyDescent="0.25">
      <c r="B47" t="s">
        <v>197</v>
      </c>
      <c r="M47">
        <v>45</v>
      </c>
      <c r="N47">
        <v>5</v>
      </c>
      <c r="O47" t="str">
        <f t="shared" si="0"/>
        <v>3</v>
      </c>
      <c r="P47" t="str">
        <f t="shared" si="1"/>
        <v>concert</v>
      </c>
    </row>
    <row r="48" spans="2:16" x14ac:dyDescent="0.25">
      <c r="B48" t="s">
        <v>198</v>
      </c>
      <c r="M48">
        <v>46</v>
      </c>
      <c r="N48">
        <v>2312</v>
      </c>
      <c r="O48" t="str">
        <f t="shared" si="0"/>
        <v>3</v>
      </c>
      <c r="P48" t="str">
        <f t="shared" si="1"/>
        <v>concert</v>
      </c>
    </row>
    <row r="49" spans="2:16" x14ac:dyDescent="0.25">
      <c r="B49" t="s">
        <v>199</v>
      </c>
      <c r="M49">
        <v>47</v>
      </c>
      <c r="N49">
        <v>6</v>
      </c>
      <c r="O49" t="str">
        <f t="shared" si="0"/>
        <v>3</v>
      </c>
      <c r="P49" t="str">
        <f t="shared" si="1"/>
        <v>concert</v>
      </c>
    </row>
    <row r="50" spans="2:16" x14ac:dyDescent="0.25">
      <c r="B50" t="s">
        <v>200</v>
      </c>
      <c r="M50">
        <v>48</v>
      </c>
      <c r="N50">
        <v>2311</v>
      </c>
      <c r="O50" t="str">
        <f t="shared" si="0"/>
        <v>4</v>
      </c>
      <c r="P50" t="str">
        <f t="shared" si="1"/>
        <v>non_event</v>
      </c>
    </row>
    <row r="51" spans="2:16" x14ac:dyDescent="0.25">
      <c r="B51" t="s">
        <v>201</v>
      </c>
      <c r="M51">
        <v>49</v>
      </c>
      <c r="N51">
        <v>7</v>
      </c>
      <c r="O51" t="str">
        <f t="shared" si="0"/>
        <v>3</v>
      </c>
      <c r="P51" t="str">
        <f t="shared" si="1"/>
        <v>concert</v>
      </c>
    </row>
    <row r="52" spans="2:16" x14ac:dyDescent="0.25">
      <c r="B52" t="s">
        <v>202</v>
      </c>
      <c r="M52">
        <v>50</v>
      </c>
      <c r="N52">
        <v>2310</v>
      </c>
      <c r="O52" t="str">
        <f t="shared" si="0"/>
        <v>4</v>
      </c>
      <c r="P52" t="str">
        <f t="shared" si="1"/>
        <v>non_event</v>
      </c>
    </row>
    <row r="53" spans="2:16" x14ac:dyDescent="0.25">
      <c r="B53" t="s">
        <v>203</v>
      </c>
      <c r="M53">
        <v>51</v>
      </c>
      <c r="N53">
        <v>3641</v>
      </c>
      <c r="O53" t="str">
        <f t="shared" si="0"/>
        <v>3</v>
      </c>
      <c r="P53" t="str">
        <f t="shared" si="1"/>
        <v>concert</v>
      </c>
    </row>
    <row r="54" spans="2:16" x14ac:dyDescent="0.25">
      <c r="B54" t="s">
        <v>204</v>
      </c>
      <c r="M54">
        <v>52</v>
      </c>
      <c r="N54">
        <v>8</v>
      </c>
      <c r="O54" t="str">
        <f t="shared" si="0"/>
        <v>3</v>
      </c>
      <c r="P54" t="str">
        <f t="shared" si="1"/>
        <v>concert</v>
      </c>
    </row>
    <row r="55" spans="2:16" x14ac:dyDescent="0.25">
      <c r="B55" t="s">
        <v>205</v>
      </c>
      <c r="M55">
        <v>53</v>
      </c>
      <c r="N55">
        <v>4972</v>
      </c>
      <c r="O55" t="str">
        <f t="shared" si="0"/>
        <v>3</v>
      </c>
      <c r="P55" t="str">
        <f t="shared" si="1"/>
        <v>concert</v>
      </c>
    </row>
    <row r="56" spans="2:16" x14ac:dyDescent="0.25">
      <c r="B56" t="s">
        <v>206</v>
      </c>
      <c r="M56">
        <v>54</v>
      </c>
      <c r="N56">
        <v>3642</v>
      </c>
      <c r="O56" t="str">
        <f t="shared" si="0"/>
        <v>3</v>
      </c>
      <c r="P56" t="str">
        <f t="shared" si="1"/>
        <v>concert</v>
      </c>
    </row>
    <row r="57" spans="2:16" x14ac:dyDescent="0.25">
      <c r="B57" t="s">
        <v>207</v>
      </c>
      <c r="M57">
        <v>55</v>
      </c>
      <c r="N57">
        <v>9</v>
      </c>
      <c r="O57" t="str">
        <f t="shared" si="0"/>
        <v>3</v>
      </c>
      <c r="P57" t="str">
        <f t="shared" si="1"/>
        <v>concert</v>
      </c>
    </row>
    <row r="58" spans="2:16" x14ac:dyDescent="0.25">
      <c r="B58" t="s">
        <v>208</v>
      </c>
      <c r="M58">
        <v>56</v>
      </c>
      <c r="N58">
        <v>3643</v>
      </c>
      <c r="O58" t="str">
        <f t="shared" si="0"/>
        <v>3</v>
      </c>
      <c r="P58" t="str">
        <f t="shared" si="1"/>
        <v>concert</v>
      </c>
    </row>
    <row r="59" spans="2:16" x14ac:dyDescent="0.25">
      <c r="B59" t="s">
        <v>209</v>
      </c>
      <c r="M59">
        <v>57</v>
      </c>
      <c r="N59">
        <v>3644</v>
      </c>
      <c r="O59" t="str">
        <f t="shared" si="0"/>
        <v>3</v>
      </c>
      <c r="P59" t="str">
        <f t="shared" si="1"/>
        <v>concert</v>
      </c>
    </row>
    <row r="60" spans="2:16" x14ac:dyDescent="0.25">
      <c r="B60" t="s">
        <v>210</v>
      </c>
      <c r="M60">
        <v>58</v>
      </c>
      <c r="N60">
        <v>4975</v>
      </c>
      <c r="O60" t="str">
        <f t="shared" si="0"/>
        <v>3</v>
      </c>
      <c r="P60" t="str">
        <f t="shared" si="1"/>
        <v>concert</v>
      </c>
    </row>
    <row r="61" spans="2:16" x14ac:dyDescent="0.25">
      <c r="B61" t="s">
        <v>211</v>
      </c>
      <c r="M61">
        <v>59</v>
      </c>
      <c r="N61">
        <v>3645</v>
      </c>
      <c r="O61" t="str">
        <f t="shared" si="0"/>
        <v>4</v>
      </c>
      <c r="P61" t="str">
        <f t="shared" si="1"/>
        <v>non_event</v>
      </c>
    </row>
    <row r="62" spans="2:16" x14ac:dyDescent="0.25">
      <c r="B62" t="s">
        <v>212</v>
      </c>
      <c r="M62">
        <v>60</v>
      </c>
      <c r="N62">
        <v>4976</v>
      </c>
      <c r="O62" t="str">
        <f t="shared" si="0"/>
        <v>4</v>
      </c>
      <c r="P62" t="str">
        <f t="shared" si="1"/>
        <v>non_event</v>
      </c>
    </row>
    <row r="63" spans="2:16" x14ac:dyDescent="0.25">
      <c r="B63" t="s">
        <v>213</v>
      </c>
      <c r="M63">
        <v>61</v>
      </c>
      <c r="N63">
        <v>4977</v>
      </c>
      <c r="O63" t="str">
        <f t="shared" si="0"/>
        <v>4</v>
      </c>
      <c r="P63" t="str">
        <f t="shared" si="1"/>
        <v>non_event</v>
      </c>
    </row>
    <row r="64" spans="2:16" x14ac:dyDescent="0.25">
      <c r="B64" t="s">
        <v>214</v>
      </c>
      <c r="M64">
        <v>62</v>
      </c>
      <c r="N64">
        <v>2319</v>
      </c>
      <c r="O64" t="str">
        <f t="shared" si="0"/>
        <v>4</v>
      </c>
      <c r="P64" t="str">
        <f t="shared" si="1"/>
        <v>non_event</v>
      </c>
    </row>
    <row r="65" spans="2:16" x14ac:dyDescent="0.25">
      <c r="B65" t="s">
        <v>215</v>
      </c>
      <c r="M65">
        <v>63</v>
      </c>
      <c r="N65">
        <v>3647</v>
      </c>
      <c r="O65" t="str">
        <f t="shared" si="0"/>
        <v>4</v>
      </c>
      <c r="P65" t="str">
        <f t="shared" si="1"/>
        <v>non_event</v>
      </c>
    </row>
    <row r="66" spans="2:16" x14ac:dyDescent="0.25">
      <c r="B66" t="s">
        <v>216</v>
      </c>
      <c r="M66">
        <v>64</v>
      </c>
      <c r="N66">
        <v>4978</v>
      </c>
      <c r="O66" t="str">
        <f t="shared" si="0"/>
        <v>3</v>
      </c>
      <c r="P66" t="str">
        <f t="shared" si="1"/>
        <v>concert</v>
      </c>
    </row>
    <row r="67" spans="2:16" x14ac:dyDescent="0.25">
      <c r="B67" t="s">
        <v>217</v>
      </c>
      <c r="M67">
        <v>65</v>
      </c>
      <c r="N67">
        <v>2318</v>
      </c>
      <c r="O67" t="str">
        <f t="shared" si="0"/>
        <v>7</v>
      </c>
      <c r="P67" t="str">
        <f t="shared" si="1"/>
        <v>other</v>
      </c>
    </row>
    <row r="68" spans="2:16" x14ac:dyDescent="0.25">
      <c r="B68" t="s">
        <v>218</v>
      </c>
      <c r="M68">
        <v>66</v>
      </c>
      <c r="N68">
        <v>3648</v>
      </c>
      <c r="O68" t="str">
        <f t="shared" ref="O68:O131" si="3">LEFT(B68,1)</f>
        <v>4</v>
      </c>
      <c r="P68" t="str">
        <f t="shared" ref="P68:P131" si="4">IF(O68="1","conference",IF(O68="2","fashion",IF(O68="3","concert",IF(O68="4","non_event",IF(O68="5","sport",IF(O68="6","protest",IF(O68="7","other",IF(O68="8","exhibition",IF(O68="9","theater_dance")))))))))</f>
        <v>non_event</v>
      </c>
    </row>
    <row r="69" spans="2:16" x14ac:dyDescent="0.25">
      <c r="B69" t="s">
        <v>219</v>
      </c>
      <c r="M69">
        <v>67</v>
      </c>
      <c r="N69">
        <v>4979</v>
      </c>
      <c r="O69" t="str">
        <f t="shared" si="3"/>
        <v>4</v>
      </c>
      <c r="P69" t="str">
        <f t="shared" si="4"/>
        <v>non_event</v>
      </c>
    </row>
    <row r="70" spans="2:16" x14ac:dyDescent="0.25">
      <c r="B70" t="s">
        <v>220</v>
      </c>
      <c r="M70">
        <v>68</v>
      </c>
      <c r="N70">
        <v>4990</v>
      </c>
      <c r="O70" t="str">
        <f t="shared" si="3"/>
        <v>3</v>
      </c>
      <c r="P70" t="str">
        <f t="shared" si="4"/>
        <v>concert</v>
      </c>
    </row>
    <row r="71" spans="2:16" x14ac:dyDescent="0.25">
      <c r="B71" t="s">
        <v>221</v>
      </c>
      <c r="M71">
        <v>69</v>
      </c>
      <c r="N71">
        <v>3660</v>
      </c>
      <c r="O71" t="str">
        <f t="shared" si="3"/>
        <v>4</v>
      </c>
      <c r="P71" t="str">
        <f t="shared" si="4"/>
        <v>non_event</v>
      </c>
    </row>
    <row r="72" spans="2:16" x14ac:dyDescent="0.25">
      <c r="B72" t="s">
        <v>222</v>
      </c>
      <c r="M72">
        <v>70</v>
      </c>
      <c r="N72">
        <v>4991</v>
      </c>
      <c r="O72" t="str">
        <f t="shared" si="3"/>
        <v>3</v>
      </c>
      <c r="P72" t="str">
        <f t="shared" si="4"/>
        <v>concert</v>
      </c>
    </row>
    <row r="73" spans="2:16" x14ac:dyDescent="0.25">
      <c r="B73" t="s">
        <v>223</v>
      </c>
      <c r="M73">
        <v>71</v>
      </c>
      <c r="N73">
        <v>3661</v>
      </c>
      <c r="O73" t="str">
        <f t="shared" si="3"/>
        <v>3</v>
      </c>
      <c r="P73" t="str">
        <f t="shared" si="4"/>
        <v>concert</v>
      </c>
    </row>
    <row r="74" spans="2:16" x14ac:dyDescent="0.25">
      <c r="B74" t="s">
        <v>224</v>
      </c>
      <c r="M74">
        <v>72</v>
      </c>
      <c r="N74">
        <v>4992</v>
      </c>
      <c r="O74" t="str">
        <f t="shared" si="3"/>
        <v>3</v>
      </c>
      <c r="P74" t="str">
        <f t="shared" si="4"/>
        <v>concert</v>
      </c>
    </row>
    <row r="75" spans="2:16" x14ac:dyDescent="0.25">
      <c r="B75" t="s">
        <v>225</v>
      </c>
      <c r="M75">
        <v>73</v>
      </c>
      <c r="N75">
        <v>1000</v>
      </c>
      <c r="O75" t="str">
        <f t="shared" si="3"/>
        <v>4</v>
      </c>
      <c r="P75" t="str">
        <f t="shared" si="4"/>
        <v>non_event</v>
      </c>
    </row>
    <row r="76" spans="2:16" x14ac:dyDescent="0.25">
      <c r="B76" t="s">
        <v>226</v>
      </c>
      <c r="M76">
        <v>74</v>
      </c>
      <c r="N76">
        <v>2331</v>
      </c>
      <c r="O76" t="str">
        <f t="shared" si="3"/>
        <v>3</v>
      </c>
      <c r="P76" t="str">
        <f t="shared" si="4"/>
        <v>concert</v>
      </c>
    </row>
    <row r="77" spans="2:16" x14ac:dyDescent="0.25">
      <c r="B77" t="s">
        <v>227</v>
      </c>
      <c r="M77">
        <v>75</v>
      </c>
      <c r="N77">
        <v>2330</v>
      </c>
      <c r="O77" t="str">
        <f t="shared" si="3"/>
        <v>3</v>
      </c>
      <c r="P77" t="str">
        <f t="shared" si="4"/>
        <v>concert</v>
      </c>
    </row>
    <row r="78" spans="2:16" x14ac:dyDescent="0.25">
      <c r="B78" t="s">
        <v>228</v>
      </c>
      <c r="M78">
        <v>76</v>
      </c>
      <c r="N78">
        <v>2328</v>
      </c>
      <c r="O78" t="str">
        <f t="shared" si="3"/>
        <v>3</v>
      </c>
      <c r="P78" t="str">
        <f t="shared" si="4"/>
        <v>concert</v>
      </c>
    </row>
    <row r="79" spans="2:16" x14ac:dyDescent="0.25">
      <c r="B79" t="s">
        <v>229</v>
      </c>
      <c r="M79">
        <v>77</v>
      </c>
      <c r="N79">
        <v>2327</v>
      </c>
      <c r="O79" t="str">
        <f t="shared" si="3"/>
        <v>3</v>
      </c>
      <c r="P79" t="str">
        <f t="shared" si="4"/>
        <v>concert</v>
      </c>
    </row>
    <row r="80" spans="2:16" x14ac:dyDescent="0.25">
      <c r="B80" t="s">
        <v>230</v>
      </c>
      <c r="M80">
        <v>78</v>
      </c>
      <c r="N80">
        <v>2326</v>
      </c>
      <c r="O80" t="str">
        <f t="shared" si="3"/>
        <v>3</v>
      </c>
      <c r="P80" t="str">
        <f t="shared" si="4"/>
        <v>concert</v>
      </c>
    </row>
    <row r="81" spans="2:16" x14ac:dyDescent="0.25">
      <c r="B81" t="s">
        <v>231</v>
      </c>
      <c r="M81">
        <v>79</v>
      </c>
      <c r="N81">
        <v>2325</v>
      </c>
      <c r="O81" t="str">
        <f t="shared" si="3"/>
        <v>3</v>
      </c>
      <c r="P81" t="str">
        <f t="shared" si="4"/>
        <v>concert</v>
      </c>
    </row>
    <row r="82" spans="2:16" x14ac:dyDescent="0.25">
      <c r="B82" t="s">
        <v>232</v>
      </c>
      <c r="M82">
        <v>80</v>
      </c>
      <c r="N82">
        <v>2324</v>
      </c>
      <c r="O82" t="str">
        <f t="shared" si="3"/>
        <v>3</v>
      </c>
      <c r="P82" t="str">
        <f t="shared" si="4"/>
        <v>concert</v>
      </c>
    </row>
    <row r="83" spans="2:16" x14ac:dyDescent="0.25">
      <c r="B83" t="s">
        <v>233</v>
      </c>
      <c r="M83">
        <v>81</v>
      </c>
      <c r="N83">
        <v>2323</v>
      </c>
      <c r="O83" t="str">
        <f t="shared" si="3"/>
        <v>3</v>
      </c>
      <c r="P83" t="str">
        <f t="shared" si="4"/>
        <v>concert</v>
      </c>
    </row>
    <row r="84" spans="2:16" x14ac:dyDescent="0.25">
      <c r="B84" t="s">
        <v>234</v>
      </c>
      <c r="M84">
        <v>82</v>
      </c>
      <c r="N84">
        <v>2322</v>
      </c>
      <c r="O84" t="str">
        <f t="shared" si="3"/>
        <v>3</v>
      </c>
      <c r="P84" t="str">
        <f t="shared" si="4"/>
        <v>concert</v>
      </c>
    </row>
    <row r="85" spans="2:16" x14ac:dyDescent="0.25">
      <c r="B85" t="s">
        <v>235</v>
      </c>
      <c r="M85">
        <v>83</v>
      </c>
      <c r="N85">
        <v>2321</v>
      </c>
      <c r="O85" t="str">
        <f t="shared" si="3"/>
        <v>3</v>
      </c>
      <c r="P85" t="str">
        <f t="shared" si="4"/>
        <v>concert</v>
      </c>
    </row>
    <row r="86" spans="2:16" x14ac:dyDescent="0.25">
      <c r="B86" t="s">
        <v>236</v>
      </c>
      <c r="M86">
        <v>84</v>
      </c>
      <c r="N86">
        <v>3652</v>
      </c>
      <c r="O86" t="str">
        <f t="shared" si="3"/>
        <v>4</v>
      </c>
      <c r="P86" t="str">
        <f t="shared" si="4"/>
        <v>non_event</v>
      </c>
    </row>
    <row r="87" spans="2:16" x14ac:dyDescent="0.25">
      <c r="B87" t="s">
        <v>237</v>
      </c>
      <c r="M87">
        <v>85</v>
      </c>
      <c r="N87">
        <v>4983</v>
      </c>
      <c r="O87" t="str">
        <f t="shared" si="3"/>
        <v>3</v>
      </c>
      <c r="P87" t="str">
        <f t="shared" si="4"/>
        <v>concert</v>
      </c>
    </row>
    <row r="88" spans="2:16" x14ac:dyDescent="0.25">
      <c r="B88" t="s">
        <v>238</v>
      </c>
      <c r="M88">
        <v>86</v>
      </c>
      <c r="N88">
        <v>3653</v>
      </c>
      <c r="O88" t="str">
        <f t="shared" si="3"/>
        <v>4</v>
      </c>
      <c r="P88" t="str">
        <f t="shared" si="4"/>
        <v>non_event</v>
      </c>
    </row>
    <row r="89" spans="2:16" x14ac:dyDescent="0.25">
      <c r="B89" t="s">
        <v>239</v>
      </c>
      <c r="M89">
        <v>87</v>
      </c>
      <c r="N89">
        <v>4984</v>
      </c>
      <c r="O89" t="str">
        <f t="shared" si="3"/>
        <v>3</v>
      </c>
      <c r="P89" t="str">
        <f t="shared" si="4"/>
        <v>concert</v>
      </c>
    </row>
    <row r="90" spans="2:16" x14ac:dyDescent="0.25">
      <c r="B90" t="s">
        <v>240</v>
      </c>
      <c r="M90">
        <v>88</v>
      </c>
      <c r="N90">
        <v>4985</v>
      </c>
      <c r="O90" t="str">
        <f t="shared" si="3"/>
        <v>4</v>
      </c>
      <c r="P90" t="str">
        <f t="shared" si="4"/>
        <v>non_event</v>
      </c>
    </row>
    <row r="91" spans="2:16" x14ac:dyDescent="0.25">
      <c r="B91" t="s">
        <v>241</v>
      </c>
      <c r="M91">
        <v>89</v>
      </c>
      <c r="N91">
        <v>3655</v>
      </c>
      <c r="O91" t="str">
        <f t="shared" si="3"/>
        <v>3</v>
      </c>
      <c r="P91" t="str">
        <f t="shared" si="4"/>
        <v>concert</v>
      </c>
    </row>
    <row r="92" spans="2:16" x14ac:dyDescent="0.25">
      <c r="B92" t="s">
        <v>242</v>
      </c>
      <c r="M92">
        <v>90</v>
      </c>
      <c r="N92">
        <v>4986</v>
      </c>
      <c r="O92" t="str">
        <f t="shared" si="3"/>
        <v>3</v>
      </c>
      <c r="P92" t="str">
        <f t="shared" si="4"/>
        <v>concert</v>
      </c>
    </row>
    <row r="93" spans="2:16" x14ac:dyDescent="0.25">
      <c r="B93" t="s">
        <v>243</v>
      </c>
      <c r="M93">
        <v>91</v>
      </c>
      <c r="N93">
        <v>3656</v>
      </c>
      <c r="O93" t="str">
        <f t="shared" si="3"/>
        <v>3</v>
      </c>
      <c r="P93" t="str">
        <f t="shared" si="4"/>
        <v>concert</v>
      </c>
    </row>
    <row r="94" spans="2:16" x14ac:dyDescent="0.25">
      <c r="B94" t="s">
        <v>244</v>
      </c>
      <c r="M94">
        <v>92</v>
      </c>
      <c r="N94">
        <v>4987</v>
      </c>
      <c r="O94" t="str">
        <f t="shared" si="3"/>
        <v>3</v>
      </c>
      <c r="P94" t="str">
        <f t="shared" si="4"/>
        <v>concert</v>
      </c>
    </row>
    <row r="95" spans="2:16" x14ac:dyDescent="0.25">
      <c r="B95" t="s">
        <v>245</v>
      </c>
      <c r="M95">
        <v>93</v>
      </c>
      <c r="N95">
        <v>3657</v>
      </c>
      <c r="O95" t="str">
        <f t="shared" si="3"/>
        <v>3</v>
      </c>
      <c r="P95" t="str">
        <f t="shared" si="4"/>
        <v>concert</v>
      </c>
    </row>
    <row r="96" spans="2:16" x14ac:dyDescent="0.25">
      <c r="B96" t="s">
        <v>246</v>
      </c>
      <c r="M96">
        <v>94</v>
      </c>
      <c r="N96">
        <v>4988</v>
      </c>
      <c r="O96" t="str">
        <f t="shared" si="3"/>
        <v>4</v>
      </c>
      <c r="P96" t="str">
        <f t="shared" si="4"/>
        <v>non_event</v>
      </c>
    </row>
    <row r="97" spans="2:16" x14ac:dyDescent="0.25">
      <c r="B97" t="s">
        <v>247</v>
      </c>
      <c r="M97">
        <v>95</v>
      </c>
      <c r="N97">
        <v>4989</v>
      </c>
      <c r="O97" t="str">
        <f t="shared" si="3"/>
        <v>4</v>
      </c>
      <c r="P97" t="str">
        <f t="shared" si="4"/>
        <v>non_event</v>
      </c>
    </row>
    <row r="98" spans="2:16" x14ac:dyDescent="0.25">
      <c r="B98" t="s">
        <v>248</v>
      </c>
      <c r="M98">
        <v>96</v>
      </c>
      <c r="N98">
        <v>3658</v>
      </c>
      <c r="O98" t="str">
        <f t="shared" si="3"/>
        <v>3</v>
      </c>
      <c r="P98" t="str">
        <f t="shared" si="4"/>
        <v>concert</v>
      </c>
    </row>
    <row r="99" spans="2:16" x14ac:dyDescent="0.25">
      <c r="B99" t="s">
        <v>249</v>
      </c>
      <c r="M99">
        <v>97</v>
      </c>
      <c r="N99">
        <v>2329</v>
      </c>
      <c r="O99" t="str">
        <f t="shared" si="3"/>
        <v>3</v>
      </c>
      <c r="P99" t="str">
        <f t="shared" si="4"/>
        <v>concert</v>
      </c>
    </row>
    <row r="100" spans="2:16" x14ac:dyDescent="0.25">
      <c r="B100" t="s">
        <v>250</v>
      </c>
      <c r="M100">
        <v>98</v>
      </c>
      <c r="N100">
        <v>3670</v>
      </c>
      <c r="O100" t="str">
        <f t="shared" si="3"/>
        <v>3</v>
      </c>
      <c r="P100" t="str">
        <f t="shared" si="4"/>
        <v>concert</v>
      </c>
    </row>
    <row r="101" spans="2:16" x14ac:dyDescent="0.25">
      <c r="B101" t="s">
        <v>251</v>
      </c>
      <c r="M101">
        <v>99</v>
      </c>
      <c r="N101">
        <v>3671</v>
      </c>
      <c r="O101" t="str">
        <f t="shared" si="3"/>
        <v>3</v>
      </c>
      <c r="P101" t="str">
        <f t="shared" si="4"/>
        <v>concert</v>
      </c>
    </row>
    <row r="102" spans="2:16" x14ac:dyDescent="0.25">
      <c r="B102" t="s">
        <v>252</v>
      </c>
      <c r="M102">
        <v>100</v>
      </c>
      <c r="N102">
        <v>3672</v>
      </c>
      <c r="O102" t="str">
        <f t="shared" si="3"/>
        <v>3</v>
      </c>
      <c r="P102" t="str">
        <f t="shared" si="4"/>
        <v>concert</v>
      </c>
    </row>
    <row r="103" spans="2:16" x14ac:dyDescent="0.25">
      <c r="B103" t="s">
        <v>253</v>
      </c>
      <c r="M103">
        <v>101</v>
      </c>
      <c r="N103">
        <v>3673</v>
      </c>
      <c r="O103" t="str">
        <f t="shared" si="3"/>
        <v>4</v>
      </c>
      <c r="P103" t="str">
        <f t="shared" si="4"/>
        <v>non_event</v>
      </c>
    </row>
    <row r="104" spans="2:16" x14ac:dyDescent="0.25">
      <c r="B104" t="s">
        <v>254</v>
      </c>
      <c r="M104">
        <v>102</v>
      </c>
      <c r="N104">
        <v>1011</v>
      </c>
      <c r="O104" t="str">
        <f t="shared" si="3"/>
        <v>3</v>
      </c>
      <c r="P104" t="str">
        <f t="shared" si="4"/>
        <v>concert</v>
      </c>
    </row>
    <row r="105" spans="2:16" x14ac:dyDescent="0.25">
      <c r="B105" t="s">
        <v>255</v>
      </c>
      <c r="M105">
        <v>103</v>
      </c>
      <c r="N105">
        <v>2342</v>
      </c>
      <c r="O105" t="str">
        <f t="shared" si="3"/>
        <v>3</v>
      </c>
      <c r="P105" t="str">
        <f t="shared" si="4"/>
        <v>concert</v>
      </c>
    </row>
    <row r="106" spans="2:16" x14ac:dyDescent="0.25">
      <c r="B106" t="s">
        <v>256</v>
      </c>
      <c r="M106">
        <v>104</v>
      </c>
      <c r="N106">
        <v>1010</v>
      </c>
      <c r="O106" t="str">
        <f t="shared" si="3"/>
        <v>3</v>
      </c>
      <c r="P106" t="str">
        <f t="shared" si="4"/>
        <v>concert</v>
      </c>
    </row>
    <row r="107" spans="2:16" x14ac:dyDescent="0.25">
      <c r="B107" t="s">
        <v>257</v>
      </c>
      <c r="M107">
        <v>105</v>
      </c>
      <c r="N107">
        <v>2341</v>
      </c>
      <c r="O107" t="str">
        <f t="shared" si="3"/>
        <v>3</v>
      </c>
      <c r="P107" t="str">
        <f t="shared" si="4"/>
        <v>concert</v>
      </c>
    </row>
    <row r="108" spans="2:16" x14ac:dyDescent="0.25">
      <c r="B108" t="s">
        <v>258</v>
      </c>
      <c r="M108">
        <v>106</v>
      </c>
      <c r="N108">
        <v>2340</v>
      </c>
      <c r="O108" t="str">
        <f t="shared" si="3"/>
        <v>3</v>
      </c>
      <c r="P108" t="str">
        <f t="shared" si="4"/>
        <v>concert</v>
      </c>
    </row>
    <row r="109" spans="2:16" x14ac:dyDescent="0.25">
      <c r="B109" t="s">
        <v>259</v>
      </c>
      <c r="M109">
        <v>107</v>
      </c>
      <c r="N109">
        <v>1008</v>
      </c>
      <c r="O109" t="str">
        <f t="shared" si="3"/>
        <v>4</v>
      </c>
      <c r="P109" t="str">
        <f t="shared" si="4"/>
        <v>non_event</v>
      </c>
    </row>
    <row r="110" spans="2:16" x14ac:dyDescent="0.25">
      <c r="B110" t="s">
        <v>260</v>
      </c>
      <c r="M110">
        <v>108</v>
      </c>
      <c r="N110">
        <v>2339</v>
      </c>
      <c r="O110" t="str">
        <f t="shared" si="3"/>
        <v>3</v>
      </c>
      <c r="P110" t="str">
        <f t="shared" si="4"/>
        <v>concert</v>
      </c>
    </row>
    <row r="111" spans="2:16" x14ac:dyDescent="0.25">
      <c r="B111" t="s">
        <v>261</v>
      </c>
      <c r="M111">
        <v>109</v>
      </c>
      <c r="N111">
        <v>1007</v>
      </c>
      <c r="O111" t="str">
        <f t="shared" si="3"/>
        <v>3</v>
      </c>
      <c r="P111" t="str">
        <f t="shared" si="4"/>
        <v>concert</v>
      </c>
    </row>
    <row r="112" spans="2:16" x14ac:dyDescent="0.25">
      <c r="B112" t="s">
        <v>262</v>
      </c>
      <c r="M112">
        <v>110</v>
      </c>
      <c r="N112">
        <v>2338</v>
      </c>
      <c r="O112" t="str">
        <f t="shared" si="3"/>
        <v>4</v>
      </c>
      <c r="P112" t="str">
        <f t="shared" si="4"/>
        <v>non_event</v>
      </c>
    </row>
    <row r="113" spans="2:16" x14ac:dyDescent="0.25">
      <c r="B113" t="s">
        <v>263</v>
      </c>
      <c r="M113">
        <v>111</v>
      </c>
      <c r="N113">
        <v>2337</v>
      </c>
      <c r="O113" t="str">
        <f t="shared" si="3"/>
        <v>3</v>
      </c>
      <c r="P113" t="str">
        <f t="shared" si="4"/>
        <v>concert</v>
      </c>
    </row>
    <row r="114" spans="2:16" x14ac:dyDescent="0.25">
      <c r="B114" t="s">
        <v>264</v>
      </c>
      <c r="M114">
        <v>112</v>
      </c>
      <c r="N114">
        <v>1005</v>
      </c>
      <c r="O114" t="str">
        <f t="shared" si="3"/>
        <v>3</v>
      </c>
      <c r="P114" t="str">
        <f t="shared" si="4"/>
        <v>concert</v>
      </c>
    </row>
    <row r="115" spans="2:16" x14ac:dyDescent="0.25">
      <c r="B115" t="s">
        <v>265</v>
      </c>
      <c r="M115">
        <v>113</v>
      </c>
      <c r="N115">
        <v>2336</v>
      </c>
      <c r="O115" t="str">
        <f t="shared" si="3"/>
        <v>3</v>
      </c>
      <c r="P115" t="str">
        <f t="shared" si="4"/>
        <v>concert</v>
      </c>
    </row>
    <row r="116" spans="2:16" x14ac:dyDescent="0.25">
      <c r="B116" t="s">
        <v>266</v>
      </c>
      <c r="M116">
        <v>114</v>
      </c>
      <c r="N116">
        <v>1004</v>
      </c>
      <c r="O116" t="str">
        <f t="shared" si="3"/>
        <v>3</v>
      </c>
      <c r="P116" t="str">
        <f t="shared" si="4"/>
        <v>concert</v>
      </c>
    </row>
    <row r="117" spans="2:16" x14ac:dyDescent="0.25">
      <c r="B117" t="s">
        <v>267</v>
      </c>
      <c r="M117">
        <v>115</v>
      </c>
      <c r="N117">
        <v>2335</v>
      </c>
      <c r="O117" t="str">
        <f t="shared" si="3"/>
        <v>3</v>
      </c>
      <c r="P117" t="str">
        <f t="shared" si="4"/>
        <v>concert</v>
      </c>
    </row>
    <row r="118" spans="2:16" x14ac:dyDescent="0.25">
      <c r="B118" t="s">
        <v>268</v>
      </c>
      <c r="M118">
        <v>116</v>
      </c>
      <c r="N118">
        <v>1003</v>
      </c>
      <c r="O118" t="str">
        <f t="shared" si="3"/>
        <v>3</v>
      </c>
      <c r="P118" t="str">
        <f t="shared" si="4"/>
        <v>concert</v>
      </c>
    </row>
    <row r="119" spans="2:16" x14ac:dyDescent="0.25">
      <c r="B119" t="s">
        <v>269</v>
      </c>
      <c r="M119">
        <v>117</v>
      </c>
      <c r="N119">
        <v>2334</v>
      </c>
      <c r="O119" t="str">
        <f t="shared" si="3"/>
        <v>3</v>
      </c>
      <c r="P119" t="str">
        <f t="shared" si="4"/>
        <v>concert</v>
      </c>
    </row>
    <row r="120" spans="2:16" x14ac:dyDescent="0.25">
      <c r="B120" t="s">
        <v>270</v>
      </c>
      <c r="M120">
        <v>118</v>
      </c>
      <c r="N120">
        <v>1002</v>
      </c>
      <c r="O120" t="str">
        <f t="shared" si="3"/>
        <v>3</v>
      </c>
      <c r="P120" t="str">
        <f t="shared" si="4"/>
        <v>concert</v>
      </c>
    </row>
    <row r="121" spans="2:16" x14ac:dyDescent="0.25">
      <c r="B121" t="s">
        <v>271</v>
      </c>
      <c r="M121">
        <v>119</v>
      </c>
      <c r="N121">
        <v>2333</v>
      </c>
      <c r="O121" t="str">
        <f t="shared" si="3"/>
        <v>3</v>
      </c>
      <c r="P121" t="str">
        <f t="shared" si="4"/>
        <v>concert</v>
      </c>
    </row>
    <row r="122" spans="2:16" x14ac:dyDescent="0.25">
      <c r="B122" t="s">
        <v>272</v>
      </c>
      <c r="M122">
        <v>120</v>
      </c>
      <c r="N122">
        <v>1001</v>
      </c>
      <c r="O122" t="str">
        <f t="shared" si="3"/>
        <v>4</v>
      </c>
      <c r="P122" t="str">
        <f t="shared" si="4"/>
        <v>non_event</v>
      </c>
    </row>
    <row r="123" spans="2:16" x14ac:dyDescent="0.25">
      <c r="B123" t="s">
        <v>273</v>
      </c>
      <c r="M123">
        <v>121</v>
      </c>
      <c r="N123">
        <v>2332</v>
      </c>
      <c r="O123" t="str">
        <f t="shared" si="3"/>
        <v>3</v>
      </c>
      <c r="P123" t="str">
        <f t="shared" si="4"/>
        <v>concert</v>
      </c>
    </row>
    <row r="124" spans="2:16" x14ac:dyDescent="0.25">
      <c r="B124" t="s">
        <v>274</v>
      </c>
      <c r="M124">
        <v>122</v>
      </c>
      <c r="N124">
        <v>3663</v>
      </c>
      <c r="O124" t="str">
        <f t="shared" si="3"/>
        <v>3</v>
      </c>
      <c r="P124" t="str">
        <f t="shared" si="4"/>
        <v>concert</v>
      </c>
    </row>
    <row r="125" spans="2:16" x14ac:dyDescent="0.25">
      <c r="B125" t="s">
        <v>275</v>
      </c>
      <c r="M125">
        <v>123</v>
      </c>
      <c r="N125">
        <v>4994</v>
      </c>
      <c r="O125" t="str">
        <f t="shared" si="3"/>
        <v>3</v>
      </c>
      <c r="P125" t="str">
        <f t="shared" si="4"/>
        <v>concert</v>
      </c>
    </row>
    <row r="126" spans="2:16" x14ac:dyDescent="0.25">
      <c r="B126" t="s">
        <v>276</v>
      </c>
      <c r="M126">
        <v>124</v>
      </c>
      <c r="N126">
        <v>4996</v>
      </c>
      <c r="O126" t="str">
        <f t="shared" si="3"/>
        <v>4</v>
      </c>
      <c r="P126" t="str">
        <f t="shared" si="4"/>
        <v>non_event</v>
      </c>
    </row>
    <row r="127" spans="2:16" x14ac:dyDescent="0.25">
      <c r="B127" t="s">
        <v>277</v>
      </c>
      <c r="M127">
        <v>125</v>
      </c>
      <c r="N127">
        <v>3666</v>
      </c>
      <c r="O127" t="str">
        <f t="shared" si="3"/>
        <v>3</v>
      </c>
      <c r="P127" t="str">
        <f t="shared" si="4"/>
        <v>concert</v>
      </c>
    </row>
    <row r="128" spans="2:16" x14ac:dyDescent="0.25">
      <c r="B128" t="s">
        <v>278</v>
      </c>
      <c r="M128">
        <v>126</v>
      </c>
      <c r="N128">
        <v>4997</v>
      </c>
      <c r="O128" t="str">
        <f t="shared" si="3"/>
        <v>3</v>
      </c>
      <c r="P128" t="str">
        <f t="shared" si="4"/>
        <v>concert</v>
      </c>
    </row>
    <row r="129" spans="2:16" x14ac:dyDescent="0.25">
      <c r="B129" t="s">
        <v>279</v>
      </c>
      <c r="M129">
        <v>127</v>
      </c>
      <c r="N129">
        <v>4998</v>
      </c>
      <c r="O129" t="str">
        <f t="shared" si="3"/>
        <v>3</v>
      </c>
      <c r="P129" t="str">
        <f t="shared" si="4"/>
        <v>concert</v>
      </c>
    </row>
    <row r="130" spans="2:16" x14ac:dyDescent="0.25">
      <c r="B130" t="s">
        <v>280</v>
      </c>
      <c r="M130">
        <v>128</v>
      </c>
      <c r="N130">
        <v>3668</v>
      </c>
      <c r="O130" t="str">
        <f t="shared" si="3"/>
        <v>3</v>
      </c>
      <c r="P130" t="str">
        <f t="shared" si="4"/>
        <v>concert</v>
      </c>
    </row>
    <row r="131" spans="2:16" x14ac:dyDescent="0.25">
      <c r="B131" t="s">
        <v>281</v>
      </c>
      <c r="M131">
        <v>129</v>
      </c>
      <c r="N131">
        <v>3669</v>
      </c>
      <c r="O131" t="str">
        <f t="shared" si="3"/>
        <v>4</v>
      </c>
      <c r="P131" t="str">
        <f t="shared" si="4"/>
        <v>non_event</v>
      </c>
    </row>
    <row r="132" spans="2:16" x14ac:dyDescent="0.25">
      <c r="B132" t="s">
        <v>282</v>
      </c>
      <c r="M132">
        <v>130</v>
      </c>
      <c r="N132">
        <v>1009</v>
      </c>
      <c r="O132" t="str">
        <f t="shared" ref="O132:O195" si="5">LEFT(B132,1)</f>
        <v>3</v>
      </c>
      <c r="P132" t="str">
        <f t="shared" ref="P132:P195" si="6">IF(O132="1","conference",IF(O132="2","fashion",IF(O132="3","concert",IF(O132="4","non_event",IF(O132="5","sport",IF(O132="6","protest",IF(O132="7","other",IF(O132="8","exhibition",IF(O132="9","theater_dance")))))))))</f>
        <v>concert</v>
      </c>
    </row>
    <row r="133" spans="2:16" x14ac:dyDescent="0.25">
      <c r="B133" t="s">
        <v>283</v>
      </c>
      <c r="M133">
        <v>131</v>
      </c>
      <c r="N133">
        <v>3680</v>
      </c>
      <c r="O133" t="str">
        <f t="shared" si="5"/>
        <v>3</v>
      </c>
      <c r="P133" t="str">
        <f t="shared" si="6"/>
        <v>concert</v>
      </c>
    </row>
    <row r="134" spans="2:16" x14ac:dyDescent="0.25">
      <c r="B134" t="s">
        <v>284</v>
      </c>
      <c r="M134">
        <v>132</v>
      </c>
      <c r="N134">
        <v>3681</v>
      </c>
      <c r="O134" t="str">
        <f t="shared" si="5"/>
        <v>4</v>
      </c>
      <c r="P134" t="str">
        <f t="shared" si="6"/>
        <v>non_event</v>
      </c>
    </row>
    <row r="135" spans="2:16" x14ac:dyDescent="0.25">
      <c r="B135" t="s">
        <v>285</v>
      </c>
      <c r="M135">
        <v>133</v>
      </c>
      <c r="N135">
        <v>3683</v>
      </c>
      <c r="O135" t="str">
        <f t="shared" si="5"/>
        <v>3</v>
      </c>
      <c r="P135" t="str">
        <f t="shared" si="6"/>
        <v>concert</v>
      </c>
    </row>
    <row r="136" spans="2:16" x14ac:dyDescent="0.25">
      <c r="B136" t="s">
        <v>286</v>
      </c>
      <c r="M136">
        <v>134</v>
      </c>
      <c r="N136">
        <v>3684</v>
      </c>
      <c r="O136" t="str">
        <f t="shared" si="5"/>
        <v>4</v>
      </c>
      <c r="P136" t="str">
        <f t="shared" si="6"/>
        <v>non_event</v>
      </c>
    </row>
    <row r="137" spans="2:16" x14ac:dyDescent="0.25">
      <c r="B137" t="s">
        <v>287</v>
      </c>
      <c r="M137">
        <v>135</v>
      </c>
      <c r="N137">
        <v>1022</v>
      </c>
      <c r="O137" t="str">
        <f t="shared" si="5"/>
        <v>3</v>
      </c>
      <c r="P137" t="str">
        <f t="shared" si="6"/>
        <v>concert</v>
      </c>
    </row>
    <row r="138" spans="2:16" x14ac:dyDescent="0.25">
      <c r="B138" t="s">
        <v>288</v>
      </c>
      <c r="M138">
        <v>136</v>
      </c>
      <c r="N138">
        <v>2353</v>
      </c>
      <c r="O138" t="str">
        <f t="shared" si="5"/>
        <v>3</v>
      </c>
      <c r="P138" t="str">
        <f t="shared" si="6"/>
        <v>concert</v>
      </c>
    </row>
    <row r="139" spans="2:16" x14ac:dyDescent="0.25">
      <c r="B139" t="s">
        <v>289</v>
      </c>
      <c r="M139">
        <v>137</v>
      </c>
      <c r="N139">
        <v>1021</v>
      </c>
      <c r="O139" t="str">
        <f t="shared" si="5"/>
        <v>4</v>
      </c>
      <c r="P139" t="str">
        <f t="shared" si="6"/>
        <v>non_event</v>
      </c>
    </row>
    <row r="140" spans="2:16" x14ac:dyDescent="0.25">
      <c r="B140" t="s">
        <v>290</v>
      </c>
      <c r="M140">
        <v>138</v>
      </c>
      <c r="N140">
        <v>2352</v>
      </c>
      <c r="O140" t="str">
        <f t="shared" si="5"/>
        <v>3</v>
      </c>
      <c r="P140" t="str">
        <f t="shared" si="6"/>
        <v>concert</v>
      </c>
    </row>
    <row r="141" spans="2:16" x14ac:dyDescent="0.25">
      <c r="B141" t="s">
        <v>291</v>
      </c>
      <c r="M141">
        <v>139</v>
      </c>
      <c r="N141">
        <v>1020</v>
      </c>
      <c r="O141" t="str">
        <f t="shared" si="5"/>
        <v>3</v>
      </c>
      <c r="P141" t="str">
        <f t="shared" si="6"/>
        <v>concert</v>
      </c>
    </row>
    <row r="142" spans="2:16" x14ac:dyDescent="0.25">
      <c r="B142" t="s">
        <v>292</v>
      </c>
      <c r="M142">
        <v>140</v>
      </c>
      <c r="N142">
        <v>2351</v>
      </c>
      <c r="O142" t="str">
        <f t="shared" si="5"/>
        <v>3</v>
      </c>
      <c r="P142" t="str">
        <f t="shared" si="6"/>
        <v>concert</v>
      </c>
    </row>
    <row r="143" spans="2:16" x14ac:dyDescent="0.25">
      <c r="B143" t="s">
        <v>293</v>
      </c>
      <c r="M143">
        <v>141</v>
      </c>
      <c r="N143">
        <v>2350</v>
      </c>
      <c r="O143" t="str">
        <f t="shared" si="5"/>
        <v>3</v>
      </c>
      <c r="P143" t="str">
        <f t="shared" si="6"/>
        <v>concert</v>
      </c>
    </row>
    <row r="144" spans="2:16" x14ac:dyDescent="0.25">
      <c r="B144" t="s">
        <v>294</v>
      </c>
      <c r="M144">
        <v>142</v>
      </c>
      <c r="N144">
        <v>1018</v>
      </c>
      <c r="O144" t="str">
        <f t="shared" si="5"/>
        <v>3</v>
      </c>
      <c r="P144" t="str">
        <f t="shared" si="6"/>
        <v>concert</v>
      </c>
    </row>
    <row r="145" spans="2:16" x14ac:dyDescent="0.25">
      <c r="B145" t="s">
        <v>295</v>
      </c>
      <c r="M145">
        <v>143</v>
      </c>
      <c r="N145">
        <v>2349</v>
      </c>
      <c r="O145" t="str">
        <f t="shared" si="5"/>
        <v>3</v>
      </c>
      <c r="P145" t="str">
        <f t="shared" si="6"/>
        <v>concert</v>
      </c>
    </row>
    <row r="146" spans="2:16" x14ac:dyDescent="0.25">
      <c r="B146" t="s">
        <v>296</v>
      </c>
      <c r="M146">
        <v>144</v>
      </c>
      <c r="N146">
        <v>1017</v>
      </c>
      <c r="O146" t="str">
        <f t="shared" si="5"/>
        <v>3</v>
      </c>
      <c r="P146" t="str">
        <f t="shared" si="6"/>
        <v>concert</v>
      </c>
    </row>
    <row r="147" spans="2:16" x14ac:dyDescent="0.25">
      <c r="B147" t="s">
        <v>297</v>
      </c>
      <c r="M147">
        <v>145</v>
      </c>
      <c r="N147">
        <v>2348</v>
      </c>
      <c r="O147" t="str">
        <f t="shared" si="5"/>
        <v>3</v>
      </c>
      <c r="P147" t="str">
        <f t="shared" si="6"/>
        <v>concert</v>
      </c>
    </row>
    <row r="148" spans="2:16" x14ac:dyDescent="0.25">
      <c r="B148" t="s">
        <v>298</v>
      </c>
      <c r="M148">
        <v>146</v>
      </c>
      <c r="N148">
        <v>1016</v>
      </c>
      <c r="O148" t="str">
        <f t="shared" si="5"/>
        <v>3</v>
      </c>
      <c r="P148" t="str">
        <f t="shared" si="6"/>
        <v>concert</v>
      </c>
    </row>
    <row r="149" spans="2:16" x14ac:dyDescent="0.25">
      <c r="B149" t="s">
        <v>299</v>
      </c>
      <c r="M149">
        <v>147</v>
      </c>
      <c r="N149">
        <v>2347</v>
      </c>
      <c r="O149" t="str">
        <f t="shared" si="5"/>
        <v>3</v>
      </c>
      <c r="P149" t="str">
        <f t="shared" si="6"/>
        <v>concert</v>
      </c>
    </row>
    <row r="150" spans="2:16" x14ac:dyDescent="0.25">
      <c r="B150" t="s">
        <v>300</v>
      </c>
      <c r="M150">
        <v>148</v>
      </c>
      <c r="N150">
        <v>1015</v>
      </c>
      <c r="O150" t="str">
        <f t="shared" si="5"/>
        <v>3</v>
      </c>
      <c r="P150" t="str">
        <f t="shared" si="6"/>
        <v>concert</v>
      </c>
    </row>
    <row r="151" spans="2:16" x14ac:dyDescent="0.25">
      <c r="B151" t="s">
        <v>301</v>
      </c>
      <c r="M151">
        <v>149</v>
      </c>
      <c r="N151">
        <v>2346</v>
      </c>
      <c r="O151" t="str">
        <f t="shared" si="5"/>
        <v>3</v>
      </c>
      <c r="P151" t="str">
        <f t="shared" si="6"/>
        <v>concert</v>
      </c>
    </row>
    <row r="152" spans="2:16" x14ac:dyDescent="0.25">
      <c r="B152" t="s">
        <v>302</v>
      </c>
      <c r="M152">
        <v>150</v>
      </c>
      <c r="N152">
        <v>1014</v>
      </c>
      <c r="O152" t="str">
        <f t="shared" si="5"/>
        <v>3</v>
      </c>
      <c r="P152" t="str">
        <f t="shared" si="6"/>
        <v>concert</v>
      </c>
    </row>
    <row r="153" spans="2:16" x14ac:dyDescent="0.25">
      <c r="B153" t="s">
        <v>303</v>
      </c>
      <c r="M153">
        <v>151</v>
      </c>
      <c r="N153">
        <v>2345</v>
      </c>
      <c r="O153" t="str">
        <f t="shared" si="5"/>
        <v>3</v>
      </c>
      <c r="P153" t="str">
        <f t="shared" si="6"/>
        <v>concert</v>
      </c>
    </row>
    <row r="154" spans="2:16" x14ac:dyDescent="0.25">
      <c r="B154" t="s">
        <v>304</v>
      </c>
      <c r="M154">
        <v>152</v>
      </c>
      <c r="N154">
        <v>1013</v>
      </c>
      <c r="O154" t="str">
        <f t="shared" si="5"/>
        <v>4</v>
      </c>
      <c r="P154" t="str">
        <f t="shared" si="6"/>
        <v>non_event</v>
      </c>
    </row>
    <row r="155" spans="2:16" x14ac:dyDescent="0.25">
      <c r="B155" t="s">
        <v>305</v>
      </c>
      <c r="M155">
        <v>153</v>
      </c>
      <c r="N155">
        <v>2344</v>
      </c>
      <c r="O155" t="str">
        <f t="shared" si="5"/>
        <v>3</v>
      </c>
      <c r="P155" t="str">
        <f t="shared" si="6"/>
        <v>concert</v>
      </c>
    </row>
    <row r="156" spans="2:16" x14ac:dyDescent="0.25">
      <c r="B156" t="s">
        <v>306</v>
      </c>
      <c r="M156">
        <v>154</v>
      </c>
      <c r="N156">
        <v>1012</v>
      </c>
      <c r="O156" t="str">
        <f t="shared" si="5"/>
        <v>3</v>
      </c>
      <c r="P156" t="str">
        <f t="shared" si="6"/>
        <v>concert</v>
      </c>
    </row>
    <row r="157" spans="2:16" x14ac:dyDescent="0.25">
      <c r="B157" t="s">
        <v>307</v>
      </c>
      <c r="M157">
        <v>155</v>
      </c>
      <c r="N157">
        <v>2343</v>
      </c>
      <c r="O157" t="str">
        <f t="shared" si="5"/>
        <v>3</v>
      </c>
      <c r="P157" t="str">
        <f t="shared" si="6"/>
        <v>concert</v>
      </c>
    </row>
    <row r="158" spans="2:16" x14ac:dyDescent="0.25">
      <c r="B158" t="s">
        <v>308</v>
      </c>
      <c r="M158">
        <v>156</v>
      </c>
      <c r="N158">
        <v>3674</v>
      </c>
      <c r="O158" t="str">
        <f t="shared" si="5"/>
        <v>3</v>
      </c>
      <c r="P158" t="str">
        <f t="shared" si="6"/>
        <v>concert</v>
      </c>
    </row>
    <row r="159" spans="2:16" x14ac:dyDescent="0.25">
      <c r="B159" t="s">
        <v>309</v>
      </c>
      <c r="M159">
        <v>157</v>
      </c>
      <c r="N159">
        <v>3675</v>
      </c>
      <c r="O159" t="str">
        <f t="shared" si="5"/>
        <v>3</v>
      </c>
      <c r="P159" t="str">
        <f t="shared" si="6"/>
        <v>concert</v>
      </c>
    </row>
    <row r="160" spans="2:16" x14ac:dyDescent="0.25">
      <c r="B160" t="s">
        <v>310</v>
      </c>
      <c r="M160">
        <v>158</v>
      </c>
      <c r="N160">
        <v>3676</v>
      </c>
      <c r="O160" t="str">
        <f t="shared" si="5"/>
        <v>4</v>
      </c>
      <c r="P160" t="str">
        <f t="shared" si="6"/>
        <v>non_event</v>
      </c>
    </row>
    <row r="161" spans="2:16" x14ac:dyDescent="0.25">
      <c r="B161" t="s">
        <v>311</v>
      </c>
      <c r="M161">
        <v>159</v>
      </c>
      <c r="N161">
        <v>3677</v>
      </c>
      <c r="O161" t="str">
        <f t="shared" si="5"/>
        <v>3</v>
      </c>
      <c r="P161" t="str">
        <f t="shared" si="6"/>
        <v>concert</v>
      </c>
    </row>
    <row r="162" spans="2:16" x14ac:dyDescent="0.25">
      <c r="B162" t="s">
        <v>312</v>
      </c>
      <c r="M162">
        <v>160</v>
      </c>
      <c r="N162">
        <v>3679</v>
      </c>
      <c r="O162" t="str">
        <f t="shared" si="5"/>
        <v>3</v>
      </c>
      <c r="P162" t="str">
        <f t="shared" si="6"/>
        <v>concert</v>
      </c>
    </row>
    <row r="163" spans="2:16" x14ac:dyDescent="0.25">
      <c r="B163" t="s">
        <v>313</v>
      </c>
      <c r="M163">
        <v>161</v>
      </c>
      <c r="N163">
        <v>3690</v>
      </c>
      <c r="O163" t="str">
        <f t="shared" si="5"/>
        <v>3</v>
      </c>
      <c r="P163" t="str">
        <f t="shared" si="6"/>
        <v>concert</v>
      </c>
    </row>
    <row r="164" spans="2:16" x14ac:dyDescent="0.25">
      <c r="B164" t="s">
        <v>314</v>
      </c>
      <c r="M164">
        <v>162</v>
      </c>
      <c r="N164">
        <v>3691</v>
      </c>
      <c r="O164" t="str">
        <f t="shared" si="5"/>
        <v>3</v>
      </c>
      <c r="P164" t="str">
        <f t="shared" si="6"/>
        <v>concert</v>
      </c>
    </row>
    <row r="165" spans="2:16" x14ac:dyDescent="0.25">
      <c r="B165" t="s">
        <v>315</v>
      </c>
      <c r="M165">
        <v>163</v>
      </c>
      <c r="N165">
        <v>3692</v>
      </c>
      <c r="O165" t="str">
        <f t="shared" si="5"/>
        <v>3</v>
      </c>
      <c r="P165" t="str">
        <f t="shared" si="6"/>
        <v>concert</v>
      </c>
    </row>
    <row r="166" spans="2:16" x14ac:dyDescent="0.25">
      <c r="B166" t="s">
        <v>316</v>
      </c>
      <c r="M166">
        <v>164</v>
      </c>
      <c r="N166">
        <v>3693</v>
      </c>
      <c r="O166" t="str">
        <f t="shared" si="5"/>
        <v>3</v>
      </c>
      <c r="P166" t="str">
        <f t="shared" si="6"/>
        <v>concert</v>
      </c>
    </row>
    <row r="167" spans="2:16" x14ac:dyDescent="0.25">
      <c r="B167" t="s">
        <v>317</v>
      </c>
      <c r="M167">
        <v>165</v>
      </c>
      <c r="N167">
        <v>3694</v>
      </c>
      <c r="O167" t="str">
        <f t="shared" si="5"/>
        <v>3</v>
      </c>
      <c r="P167" t="str">
        <f t="shared" si="6"/>
        <v>concert</v>
      </c>
    </row>
    <row r="168" spans="2:16" x14ac:dyDescent="0.25">
      <c r="B168" t="s">
        <v>318</v>
      </c>
      <c r="M168">
        <v>166</v>
      </c>
      <c r="N168">
        <v>3695</v>
      </c>
      <c r="O168" t="str">
        <f t="shared" si="5"/>
        <v>3</v>
      </c>
      <c r="P168" t="str">
        <f t="shared" si="6"/>
        <v>concert</v>
      </c>
    </row>
    <row r="169" spans="2:16" x14ac:dyDescent="0.25">
      <c r="B169" t="s">
        <v>319</v>
      </c>
      <c r="M169">
        <v>167</v>
      </c>
      <c r="N169">
        <v>1033</v>
      </c>
      <c r="O169" t="str">
        <f t="shared" si="5"/>
        <v>3</v>
      </c>
      <c r="P169" t="str">
        <f t="shared" si="6"/>
        <v>concert</v>
      </c>
    </row>
    <row r="170" spans="2:16" x14ac:dyDescent="0.25">
      <c r="B170" t="s">
        <v>320</v>
      </c>
      <c r="M170">
        <v>168</v>
      </c>
      <c r="N170">
        <v>2364</v>
      </c>
      <c r="O170" t="str">
        <f t="shared" si="5"/>
        <v>3</v>
      </c>
      <c r="P170" t="str">
        <f t="shared" si="6"/>
        <v>concert</v>
      </c>
    </row>
    <row r="171" spans="2:16" x14ac:dyDescent="0.25">
      <c r="B171" t="s">
        <v>321</v>
      </c>
      <c r="M171">
        <v>169</v>
      </c>
      <c r="N171">
        <v>1032</v>
      </c>
      <c r="O171" t="str">
        <f t="shared" si="5"/>
        <v>4</v>
      </c>
      <c r="P171" t="str">
        <f t="shared" si="6"/>
        <v>non_event</v>
      </c>
    </row>
    <row r="172" spans="2:16" x14ac:dyDescent="0.25">
      <c r="B172" t="s">
        <v>322</v>
      </c>
      <c r="M172">
        <v>170</v>
      </c>
      <c r="N172">
        <v>2363</v>
      </c>
      <c r="O172" t="str">
        <f t="shared" si="5"/>
        <v>3</v>
      </c>
      <c r="P172" t="str">
        <f t="shared" si="6"/>
        <v>concert</v>
      </c>
    </row>
    <row r="173" spans="2:16" x14ac:dyDescent="0.25">
      <c r="B173" t="s">
        <v>323</v>
      </c>
      <c r="M173">
        <v>171</v>
      </c>
      <c r="N173">
        <v>1031</v>
      </c>
      <c r="O173" t="str">
        <f t="shared" si="5"/>
        <v>4</v>
      </c>
      <c r="P173" t="str">
        <f t="shared" si="6"/>
        <v>non_event</v>
      </c>
    </row>
    <row r="174" spans="2:16" x14ac:dyDescent="0.25">
      <c r="B174" t="s">
        <v>324</v>
      </c>
      <c r="M174">
        <v>172</v>
      </c>
      <c r="N174">
        <v>2362</v>
      </c>
      <c r="O174" t="str">
        <f t="shared" si="5"/>
        <v>3</v>
      </c>
      <c r="P174" t="str">
        <f t="shared" si="6"/>
        <v>concert</v>
      </c>
    </row>
    <row r="175" spans="2:16" x14ac:dyDescent="0.25">
      <c r="B175" t="s">
        <v>325</v>
      </c>
      <c r="M175">
        <v>173</v>
      </c>
      <c r="N175">
        <v>1030</v>
      </c>
      <c r="O175" t="str">
        <f t="shared" si="5"/>
        <v>3</v>
      </c>
      <c r="P175" t="str">
        <f t="shared" si="6"/>
        <v>concert</v>
      </c>
    </row>
    <row r="176" spans="2:16" x14ac:dyDescent="0.25">
      <c r="B176" t="s">
        <v>326</v>
      </c>
      <c r="M176">
        <v>174</v>
      </c>
      <c r="N176">
        <v>2361</v>
      </c>
      <c r="O176" t="str">
        <f t="shared" si="5"/>
        <v>7</v>
      </c>
      <c r="P176" t="str">
        <f t="shared" si="6"/>
        <v>other</v>
      </c>
    </row>
    <row r="177" spans="2:19" x14ac:dyDescent="0.25">
      <c r="B177" t="s">
        <v>327</v>
      </c>
      <c r="M177">
        <v>175</v>
      </c>
      <c r="N177">
        <v>2360</v>
      </c>
      <c r="O177" t="str">
        <f t="shared" si="5"/>
        <v>3</v>
      </c>
      <c r="P177" t="str">
        <f t="shared" si="6"/>
        <v>concert</v>
      </c>
    </row>
    <row r="178" spans="2:19" x14ac:dyDescent="0.25">
      <c r="B178" t="s">
        <v>328</v>
      </c>
      <c r="M178">
        <v>176</v>
      </c>
      <c r="N178">
        <v>1029</v>
      </c>
      <c r="O178" t="str">
        <f t="shared" si="5"/>
        <v>3</v>
      </c>
      <c r="P178" t="str">
        <f t="shared" si="6"/>
        <v>concert</v>
      </c>
    </row>
    <row r="179" spans="2:19" x14ac:dyDescent="0.25">
      <c r="B179" t="s">
        <v>329</v>
      </c>
      <c r="M179">
        <v>177</v>
      </c>
      <c r="N179">
        <v>2359</v>
      </c>
      <c r="O179" t="str">
        <f t="shared" si="5"/>
        <v>3</v>
      </c>
      <c r="P179" t="str">
        <f t="shared" si="6"/>
        <v>concert</v>
      </c>
    </row>
    <row r="180" spans="2:19" x14ac:dyDescent="0.25">
      <c r="B180" t="s">
        <v>330</v>
      </c>
      <c r="M180">
        <v>178</v>
      </c>
      <c r="N180">
        <v>1028</v>
      </c>
      <c r="O180" t="str">
        <f t="shared" si="5"/>
        <v>3</v>
      </c>
      <c r="P180" t="str">
        <f t="shared" si="6"/>
        <v>concert</v>
      </c>
    </row>
    <row r="181" spans="2:19" x14ac:dyDescent="0.25">
      <c r="B181" t="s">
        <v>331</v>
      </c>
      <c r="M181">
        <v>179</v>
      </c>
      <c r="N181">
        <v>1027</v>
      </c>
      <c r="O181" t="str">
        <f t="shared" si="5"/>
        <v>3</v>
      </c>
      <c r="P181" t="str">
        <f t="shared" si="6"/>
        <v>concert</v>
      </c>
    </row>
    <row r="182" spans="2:19" x14ac:dyDescent="0.25">
      <c r="B182" t="s">
        <v>332</v>
      </c>
      <c r="M182">
        <v>180</v>
      </c>
      <c r="N182">
        <v>2358</v>
      </c>
      <c r="O182" t="str">
        <f t="shared" si="5"/>
        <v>3</v>
      </c>
      <c r="P182" t="str">
        <f t="shared" si="6"/>
        <v>concert</v>
      </c>
    </row>
    <row r="183" spans="2:19" x14ac:dyDescent="0.25">
      <c r="B183" t="s">
        <v>333</v>
      </c>
      <c r="M183">
        <v>181</v>
      </c>
      <c r="N183">
        <v>1026</v>
      </c>
      <c r="O183" t="str">
        <f t="shared" si="5"/>
        <v>3</v>
      </c>
      <c r="P183" t="str">
        <f t="shared" si="6"/>
        <v>concert</v>
      </c>
    </row>
    <row r="184" spans="2:19" x14ac:dyDescent="0.25">
      <c r="B184" t="s">
        <v>334</v>
      </c>
      <c r="M184">
        <v>182</v>
      </c>
      <c r="N184">
        <v>2357</v>
      </c>
      <c r="O184" t="str">
        <f t="shared" si="5"/>
        <v>3</v>
      </c>
      <c r="P184" t="str">
        <f t="shared" si="6"/>
        <v>concert</v>
      </c>
    </row>
    <row r="185" spans="2:19" x14ac:dyDescent="0.25">
      <c r="B185" t="s">
        <v>335</v>
      </c>
      <c r="M185">
        <v>183</v>
      </c>
      <c r="N185">
        <v>1025</v>
      </c>
      <c r="O185" t="str">
        <f t="shared" si="5"/>
        <v>4</v>
      </c>
      <c r="P185" t="str">
        <f t="shared" si="6"/>
        <v>non_event</v>
      </c>
    </row>
    <row r="186" spans="2:19" x14ac:dyDescent="0.25">
      <c r="B186" t="s">
        <v>336</v>
      </c>
      <c r="M186">
        <v>184</v>
      </c>
      <c r="N186">
        <v>2356</v>
      </c>
      <c r="O186" t="str">
        <f t="shared" si="5"/>
        <v>3</v>
      </c>
      <c r="P186" t="str">
        <f t="shared" si="6"/>
        <v>concert</v>
      </c>
    </row>
    <row r="187" spans="2:19" x14ac:dyDescent="0.25">
      <c r="B187" t="s">
        <v>337</v>
      </c>
      <c r="M187">
        <v>185</v>
      </c>
      <c r="N187">
        <v>1024</v>
      </c>
      <c r="O187" t="str">
        <f t="shared" si="5"/>
        <v>3</v>
      </c>
      <c r="P187" t="str">
        <f t="shared" si="6"/>
        <v>concert</v>
      </c>
    </row>
    <row r="188" spans="2:19" x14ac:dyDescent="0.25">
      <c r="B188" t="s">
        <v>338</v>
      </c>
      <c r="M188">
        <v>186</v>
      </c>
      <c r="N188">
        <v>2355</v>
      </c>
      <c r="O188" t="str">
        <f t="shared" si="5"/>
        <v>5</v>
      </c>
      <c r="P188" t="str">
        <f t="shared" si="6"/>
        <v>sport</v>
      </c>
      <c r="R188" s="237"/>
      <c r="S188" s="237"/>
    </row>
    <row r="189" spans="2:19" x14ac:dyDescent="0.25">
      <c r="B189" t="s">
        <v>339</v>
      </c>
      <c r="M189">
        <v>187</v>
      </c>
      <c r="N189">
        <v>1023</v>
      </c>
      <c r="O189" t="str">
        <f t="shared" si="5"/>
        <v>3</v>
      </c>
      <c r="P189" t="str">
        <f t="shared" si="6"/>
        <v>concert</v>
      </c>
    </row>
    <row r="190" spans="2:19" x14ac:dyDescent="0.25">
      <c r="B190" t="s">
        <v>340</v>
      </c>
      <c r="M190">
        <v>188</v>
      </c>
      <c r="N190">
        <v>2354</v>
      </c>
      <c r="O190" t="str">
        <f t="shared" si="5"/>
        <v>3</v>
      </c>
      <c r="P190" t="str">
        <f t="shared" si="6"/>
        <v>concert</v>
      </c>
    </row>
    <row r="191" spans="2:19" x14ac:dyDescent="0.25">
      <c r="B191" t="s">
        <v>341</v>
      </c>
      <c r="M191">
        <v>189</v>
      </c>
      <c r="N191">
        <v>3685</v>
      </c>
      <c r="O191" t="str">
        <f t="shared" si="5"/>
        <v>3</v>
      </c>
      <c r="P191" t="str">
        <f t="shared" si="6"/>
        <v>concert</v>
      </c>
    </row>
    <row r="192" spans="2:19" x14ac:dyDescent="0.25">
      <c r="B192" t="s">
        <v>342</v>
      </c>
      <c r="M192">
        <v>190</v>
      </c>
      <c r="N192">
        <v>3686</v>
      </c>
      <c r="O192" t="str">
        <f t="shared" si="5"/>
        <v>3</v>
      </c>
      <c r="P192" t="str">
        <f t="shared" si="6"/>
        <v>concert</v>
      </c>
    </row>
    <row r="193" spans="2:16" x14ac:dyDescent="0.25">
      <c r="B193" t="s">
        <v>343</v>
      </c>
      <c r="M193">
        <v>191</v>
      </c>
      <c r="N193">
        <v>3687</v>
      </c>
      <c r="O193" t="str">
        <f t="shared" si="5"/>
        <v>3</v>
      </c>
      <c r="P193" t="str">
        <f t="shared" si="6"/>
        <v>concert</v>
      </c>
    </row>
    <row r="194" spans="2:16" x14ac:dyDescent="0.25">
      <c r="B194" t="s">
        <v>344</v>
      </c>
      <c r="M194">
        <v>192</v>
      </c>
      <c r="N194">
        <v>3688</v>
      </c>
      <c r="O194" t="str">
        <f t="shared" si="5"/>
        <v>3</v>
      </c>
      <c r="P194" t="str">
        <f t="shared" si="6"/>
        <v>concert</v>
      </c>
    </row>
    <row r="195" spans="2:16" x14ac:dyDescent="0.25">
      <c r="B195" t="s">
        <v>345</v>
      </c>
      <c r="M195">
        <v>193</v>
      </c>
      <c r="N195">
        <v>3689</v>
      </c>
      <c r="O195" t="str">
        <f t="shared" si="5"/>
        <v>3</v>
      </c>
      <c r="P195" t="str">
        <f t="shared" si="6"/>
        <v>concert</v>
      </c>
    </row>
    <row r="196" spans="2:16" x14ac:dyDescent="0.25">
      <c r="B196" t="s">
        <v>346</v>
      </c>
      <c r="M196">
        <v>194</v>
      </c>
      <c r="N196">
        <v>1044</v>
      </c>
      <c r="O196" t="str">
        <f t="shared" ref="O196:O259" si="7">LEFT(B196,1)</f>
        <v>3</v>
      </c>
      <c r="P196" t="str">
        <f t="shared" ref="P196:P259" si="8">IF(O196="1","conference",IF(O196="2","fashion",IF(O196="3","concert",IF(O196="4","non_event",IF(O196="5","sport",IF(O196="6","protest",IF(O196="7","other",IF(O196="8","exhibition",IF(O196="9","theater_dance")))))))))</f>
        <v>concert</v>
      </c>
    </row>
    <row r="197" spans="2:16" x14ac:dyDescent="0.25">
      <c r="B197" t="s">
        <v>347</v>
      </c>
      <c r="M197">
        <v>195</v>
      </c>
      <c r="N197">
        <v>2375</v>
      </c>
      <c r="O197" t="str">
        <f t="shared" si="7"/>
        <v>3</v>
      </c>
      <c r="P197" t="str">
        <f t="shared" si="8"/>
        <v>concert</v>
      </c>
    </row>
    <row r="198" spans="2:16" x14ac:dyDescent="0.25">
      <c r="B198" t="s">
        <v>348</v>
      </c>
      <c r="M198">
        <v>196</v>
      </c>
      <c r="N198">
        <v>1043</v>
      </c>
      <c r="O198" t="str">
        <f t="shared" si="7"/>
        <v>3</v>
      </c>
      <c r="P198" t="str">
        <f t="shared" si="8"/>
        <v>concert</v>
      </c>
    </row>
    <row r="199" spans="2:16" x14ac:dyDescent="0.25">
      <c r="B199" t="s">
        <v>349</v>
      </c>
      <c r="M199">
        <v>197</v>
      </c>
      <c r="N199">
        <v>2374</v>
      </c>
      <c r="O199" t="str">
        <f t="shared" si="7"/>
        <v>4</v>
      </c>
      <c r="P199" t="str">
        <f t="shared" si="8"/>
        <v>non_event</v>
      </c>
    </row>
    <row r="200" spans="2:16" x14ac:dyDescent="0.25">
      <c r="B200" t="s">
        <v>350</v>
      </c>
      <c r="M200">
        <v>198</v>
      </c>
      <c r="N200">
        <v>1042</v>
      </c>
      <c r="O200" t="str">
        <f t="shared" si="7"/>
        <v>3</v>
      </c>
      <c r="P200" t="str">
        <f t="shared" si="8"/>
        <v>concert</v>
      </c>
    </row>
    <row r="201" spans="2:16" x14ac:dyDescent="0.25">
      <c r="B201" t="s">
        <v>351</v>
      </c>
      <c r="M201">
        <v>199</v>
      </c>
      <c r="N201">
        <v>2373</v>
      </c>
      <c r="O201" t="str">
        <f t="shared" si="7"/>
        <v>3</v>
      </c>
      <c r="P201" t="str">
        <f t="shared" si="8"/>
        <v>concert</v>
      </c>
    </row>
    <row r="202" spans="2:16" x14ac:dyDescent="0.25">
      <c r="B202" t="s">
        <v>352</v>
      </c>
      <c r="M202">
        <v>200</v>
      </c>
      <c r="N202">
        <v>1041</v>
      </c>
      <c r="O202" t="str">
        <f t="shared" si="7"/>
        <v>3</v>
      </c>
      <c r="P202" t="str">
        <f t="shared" si="8"/>
        <v>concert</v>
      </c>
    </row>
    <row r="203" spans="2:16" x14ac:dyDescent="0.25">
      <c r="B203" t="s">
        <v>353</v>
      </c>
      <c r="M203">
        <v>201</v>
      </c>
      <c r="N203">
        <v>2372</v>
      </c>
      <c r="O203" t="str">
        <f t="shared" si="7"/>
        <v>3</v>
      </c>
      <c r="P203" t="str">
        <f t="shared" si="8"/>
        <v>concert</v>
      </c>
    </row>
    <row r="204" spans="2:16" x14ac:dyDescent="0.25">
      <c r="B204" t="s">
        <v>354</v>
      </c>
      <c r="M204">
        <v>202</v>
      </c>
      <c r="N204">
        <v>2371</v>
      </c>
      <c r="O204" t="str">
        <f t="shared" si="7"/>
        <v>3</v>
      </c>
      <c r="P204" t="str">
        <f t="shared" si="8"/>
        <v>concert</v>
      </c>
    </row>
    <row r="205" spans="2:16" x14ac:dyDescent="0.25">
      <c r="B205" t="s">
        <v>355</v>
      </c>
      <c r="M205">
        <v>203</v>
      </c>
      <c r="N205">
        <v>1039</v>
      </c>
      <c r="O205" t="str">
        <f t="shared" si="7"/>
        <v>3</v>
      </c>
      <c r="P205" t="str">
        <f t="shared" si="8"/>
        <v>concert</v>
      </c>
    </row>
    <row r="206" spans="2:16" x14ac:dyDescent="0.25">
      <c r="B206" t="s">
        <v>356</v>
      </c>
      <c r="M206">
        <v>204</v>
      </c>
      <c r="N206">
        <v>1038</v>
      </c>
      <c r="O206" t="str">
        <f t="shared" si="7"/>
        <v>3</v>
      </c>
      <c r="P206" t="str">
        <f t="shared" si="8"/>
        <v>concert</v>
      </c>
    </row>
    <row r="207" spans="2:16" x14ac:dyDescent="0.25">
      <c r="B207" t="s">
        <v>357</v>
      </c>
      <c r="M207">
        <v>205</v>
      </c>
      <c r="N207">
        <v>2369</v>
      </c>
      <c r="O207" t="str">
        <f t="shared" si="7"/>
        <v>3</v>
      </c>
      <c r="P207" t="str">
        <f t="shared" si="8"/>
        <v>concert</v>
      </c>
    </row>
    <row r="208" spans="2:16" x14ac:dyDescent="0.25">
      <c r="B208" t="s">
        <v>358</v>
      </c>
      <c r="M208">
        <v>206</v>
      </c>
      <c r="N208">
        <v>1037</v>
      </c>
      <c r="O208" t="str">
        <f t="shared" si="7"/>
        <v>3</v>
      </c>
      <c r="P208" t="str">
        <f t="shared" si="8"/>
        <v>concert</v>
      </c>
    </row>
    <row r="209" spans="2:16" x14ac:dyDescent="0.25">
      <c r="B209" t="s">
        <v>359</v>
      </c>
      <c r="M209">
        <v>207</v>
      </c>
      <c r="N209">
        <v>2368</v>
      </c>
      <c r="O209" t="str">
        <f t="shared" si="7"/>
        <v>4</v>
      </c>
      <c r="P209" t="str">
        <f t="shared" si="8"/>
        <v>non_event</v>
      </c>
    </row>
    <row r="210" spans="2:16" x14ac:dyDescent="0.25">
      <c r="B210" t="s">
        <v>360</v>
      </c>
      <c r="M210">
        <v>208</v>
      </c>
      <c r="N210">
        <v>1036</v>
      </c>
      <c r="O210" t="str">
        <f t="shared" si="7"/>
        <v>3</v>
      </c>
      <c r="P210" t="str">
        <f t="shared" si="8"/>
        <v>concert</v>
      </c>
    </row>
    <row r="211" spans="2:16" x14ac:dyDescent="0.25">
      <c r="B211" t="s">
        <v>361</v>
      </c>
      <c r="M211">
        <v>209</v>
      </c>
      <c r="N211">
        <v>2367</v>
      </c>
      <c r="O211" t="str">
        <f t="shared" si="7"/>
        <v>3</v>
      </c>
      <c r="P211" t="str">
        <f t="shared" si="8"/>
        <v>concert</v>
      </c>
    </row>
    <row r="212" spans="2:16" x14ac:dyDescent="0.25">
      <c r="B212" t="s">
        <v>362</v>
      </c>
      <c r="M212">
        <v>210</v>
      </c>
      <c r="N212">
        <v>2366</v>
      </c>
      <c r="O212" t="str">
        <f t="shared" si="7"/>
        <v>3</v>
      </c>
      <c r="P212" t="str">
        <f t="shared" si="8"/>
        <v>concert</v>
      </c>
    </row>
    <row r="213" spans="2:16" x14ac:dyDescent="0.25">
      <c r="B213" t="s">
        <v>363</v>
      </c>
      <c r="M213">
        <v>211</v>
      </c>
      <c r="N213">
        <v>1035</v>
      </c>
      <c r="O213" t="str">
        <f t="shared" si="7"/>
        <v>3</v>
      </c>
      <c r="P213" t="str">
        <f t="shared" si="8"/>
        <v>concert</v>
      </c>
    </row>
    <row r="214" spans="2:16" x14ac:dyDescent="0.25">
      <c r="B214" t="s">
        <v>364</v>
      </c>
      <c r="M214">
        <v>212</v>
      </c>
      <c r="N214">
        <v>1034</v>
      </c>
      <c r="O214" t="str">
        <f t="shared" si="7"/>
        <v>3</v>
      </c>
      <c r="P214" t="str">
        <f t="shared" si="8"/>
        <v>concert</v>
      </c>
    </row>
    <row r="215" spans="2:16" x14ac:dyDescent="0.25">
      <c r="B215" t="s">
        <v>365</v>
      </c>
      <c r="M215">
        <v>213</v>
      </c>
      <c r="N215">
        <v>2365</v>
      </c>
      <c r="O215" t="str">
        <f t="shared" si="7"/>
        <v>3</v>
      </c>
      <c r="P215" t="str">
        <f t="shared" si="8"/>
        <v>concert</v>
      </c>
    </row>
    <row r="216" spans="2:16" x14ac:dyDescent="0.25">
      <c r="B216" t="s">
        <v>366</v>
      </c>
      <c r="M216">
        <v>214</v>
      </c>
      <c r="N216">
        <v>3697</v>
      </c>
      <c r="O216" t="str">
        <f t="shared" si="7"/>
        <v>4</v>
      </c>
      <c r="P216" t="str">
        <f t="shared" si="8"/>
        <v>non_event</v>
      </c>
    </row>
    <row r="217" spans="2:16" x14ac:dyDescent="0.25">
      <c r="B217" t="s">
        <v>367</v>
      </c>
      <c r="M217">
        <v>215</v>
      </c>
      <c r="N217">
        <v>3698</v>
      </c>
      <c r="O217" t="str">
        <f t="shared" si="7"/>
        <v>4</v>
      </c>
      <c r="P217" t="str">
        <f t="shared" si="8"/>
        <v>non_event</v>
      </c>
    </row>
    <row r="218" spans="2:16" x14ac:dyDescent="0.25">
      <c r="B218" t="s">
        <v>368</v>
      </c>
      <c r="M218">
        <v>216</v>
      </c>
      <c r="N218">
        <v>2386</v>
      </c>
      <c r="O218" t="str">
        <f t="shared" si="7"/>
        <v>4</v>
      </c>
      <c r="P218" t="str">
        <f t="shared" si="8"/>
        <v>non_event</v>
      </c>
    </row>
    <row r="219" spans="2:16" x14ac:dyDescent="0.25">
      <c r="B219" t="s">
        <v>369</v>
      </c>
      <c r="M219">
        <v>217</v>
      </c>
      <c r="N219">
        <v>1054</v>
      </c>
      <c r="O219" t="str">
        <f t="shared" si="7"/>
        <v>3</v>
      </c>
      <c r="P219" t="str">
        <f t="shared" si="8"/>
        <v>concert</v>
      </c>
    </row>
    <row r="220" spans="2:16" x14ac:dyDescent="0.25">
      <c r="B220" t="s">
        <v>370</v>
      </c>
      <c r="M220">
        <v>218</v>
      </c>
      <c r="N220">
        <v>2385</v>
      </c>
      <c r="O220" t="str">
        <f t="shared" si="7"/>
        <v>3</v>
      </c>
      <c r="P220" t="str">
        <f t="shared" si="8"/>
        <v>concert</v>
      </c>
    </row>
    <row r="221" spans="2:16" x14ac:dyDescent="0.25">
      <c r="B221" t="s">
        <v>371</v>
      </c>
      <c r="M221">
        <v>219</v>
      </c>
      <c r="N221">
        <v>1053</v>
      </c>
      <c r="O221" t="str">
        <f t="shared" si="7"/>
        <v>4</v>
      </c>
      <c r="P221" t="str">
        <f t="shared" si="8"/>
        <v>non_event</v>
      </c>
    </row>
    <row r="222" spans="2:16" x14ac:dyDescent="0.25">
      <c r="B222" t="s">
        <v>372</v>
      </c>
      <c r="M222">
        <v>220</v>
      </c>
      <c r="N222">
        <v>2384</v>
      </c>
      <c r="O222" t="str">
        <f t="shared" si="7"/>
        <v>3</v>
      </c>
      <c r="P222" t="str">
        <f t="shared" si="8"/>
        <v>concert</v>
      </c>
    </row>
    <row r="223" spans="2:16" x14ac:dyDescent="0.25">
      <c r="B223" t="s">
        <v>373</v>
      </c>
      <c r="M223">
        <v>221</v>
      </c>
      <c r="N223">
        <v>1052</v>
      </c>
      <c r="O223" t="str">
        <f t="shared" si="7"/>
        <v>3</v>
      </c>
      <c r="P223" t="str">
        <f t="shared" si="8"/>
        <v>concert</v>
      </c>
    </row>
    <row r="224" spans="2:16" x14ac:dyDescent="0.25">
      <c r="B224" t="s">
        <v>374</v>
      </c>
      <c r="M224">
        <v>222</v>
      </c>
      <c r="N224">
        <v>2383</v>
      </c>
      <c r="O224" t="str">
        <f t="shared" si="7"/>
        <v>3</v>
      </c>
      <c r="P224" t="str">
        <f t="shared" si="8"/>
        <v>concert</v>
      </c>
    </row>
    <row r="225" spans="2:16" x14ac:dyDescent="0.25">
      <c r="B225" t="s">
        <v>375</v>
      </c>
      <c r="M225">
        <v>223</v>
      </c>
      <c r="N225">
        <v>1051</v>
      </c>
      <c r="O225" t="str">
        <f t="shared" si="7"/>
        <v>3</v>
      </c>
      <c r="P225" t="str">
        <f t="shared" si="8"/>
        <v>concert</v>
      </c>
    </row>
    <row r="226" spans="2:16" x14ac:dyDescent="0.25">
      <c r="B226" t="s">
        <v>376</v>
      </c>
      <c r="M226">
        <v>224</v>
      </c>
      <c r="N226">
        <v>2382</v>
      </c>
      <c r="O226" t="str">
        <f t="shared" si="7"/>
        <v>4</v>
      </c>
      <c r="P226" t="str">
        <f t="shared" si="8"/>
        <v>non_event</v>
      </c>
    </row>
    <row r="227" spans="2:16" x14ac:dyDescent="0.25">
      <c r="B227" t="s">
        <v>377</v>
      </c>
      <c r="M227">
        <v>225</v>
      </c>
      <c r="N227">
        <v>1050</v>
      </c>
      <c r="O227" t="str">
        <f t="shared" si="7"/>
        <v>3</v>
      </c>
      <c r="P227" t="str">
        <f t="shared" si="8"/>
        <v>concert</v>
      </c>
    </row>
    <row r="228" spans="2:16" x14ac:dyDescent="0.25">
      <c r="B228" t="s">
        <v>378</v>
      </c>
      <c r="M228">
        <v>226</v>
      </c>
      <c r="N228">
        <v>2380</v>
      </c>
      <c r="O228" t="str">
        <f t="shared" si="7"/>
        <v>3</v>
      </c>
      <c r="P228" t="str">
        <f t="shared" si="8"/>
        <v>concert</v>
      </c>
    </row>
    <row r="229" spans="2:16" x14ac:dyDescent="0.25">
      <c r="B229" t="s">
        <v>379</v>
      </c>
      <c r="M229">
        <v>227</v>
      </c>
      <c r="N229">
        <v>1049</v>
      </c>
      <c r="O229" t="str">
        <f t="shared" si="7"/>
        <v>3</v>
      </c>
      <c r="P229" t="str">
        <f t="shared" si="8"/>
        <v>concert</v>
      </c>
    </row>
    <row r="230" spans="2:16" x14ac:dyDescent="0.25">
      <c r="B230" t="s">
        <v>380</v>
      </c>
      <c r="M230">
        <v>228</v>
      </c>
      <c r="N230">
        <v>1048</v>
      </c>
      <c r="O230" t="str">
        <f t="shared" si="7"/>
        <v>3</v>
      </c>
      <c r="P230" t="str">
        <f t="shared" si="8"/>
        <v>concert</v>
      </c>
    </row>
    <row r="231" spans="2:16" x14ac:dyDescent="0.25">
      <c r="B231" t="s">
        <v>381</v>
      </c>
      <c r="M231">
        <v>229</v>
      </c>
      <c r="N231">
        <v>2379</v>
      </c>
      <c r="O231" t="str">
        <f t="shared" si="7"/>
        <v>3</v>
      </c>
      <c r="P231" t="str">
        <f t="shared" si="8"/>
        <v>concert</v>
      </c>
    </row>
    <row r="232" spans="2:16" x14ac:dyDescent="0.25">
      <c r="B232" t="s">
        <v>382</v>
      </c>
      <c r="M232">
        <v>230</v>
      </c>
      <c r="N232">
        <v>2378</v>
      </c>
      <c r="O232" t="str">
        <f t="shared" si="7"/>
        <v>3</v>
      </c>
      <c r="P232" t="str">
        <f t="shared" si="8"/>
        <v>concert</v>
      </c>
    </row>
    <row r="233" spans="2:16" x14ac:dyDescent="0.25">
      <c r="B233" t="s">
        <v>383</v>
      </c>
      <c r="M233">
        <v>231</v>
      </c>
      <c r="N233">
        <v>1047</v>
      </c>
      <c r="O233" t="str">
        <f t="shared" si="7"/>
        <v>3</v>
      </c>
      <c r="P233" t="str">
        <f t="shared" si="8"/>
        <v>concert</v>
      </c>
    </row>
    <row r="234" spans="2:16" x14ac:dyDescent="0.25">
      <c r="B234" t="s">
        <v>384</v>
      </c>
      <c r="M234">
        <v>232</v>
      </c>
      <c r="N234">
        <v>1046</v>
      </c>
      <c r="O234" t="str">
        <f t="shared" si="7"/>
        <v>3</v>
      </c>
      <c r="P234" t="str">
        <f t="shared" si="8"/>
        <v>concert</v>
      </c>
    </row>
    <row r="235" spans="2:16" x14ac:dyDescent="0.25">
      <c r="B235" t="s">
        <v>385</v>
      </c>
      <c r="M235">
        <v>233</v>
      </c>
      <c r="N235">
        <v>2377</v>
      </c>
      <c r="O235" t="str">
        <f t="shared" si="7"/>
        <v>3</v>
      </c>
      <c r="P235" t="str">
        <f t="shared" si="8"/>
        <v>concert</v>
      </c>
    </row>
    <row r="236" spans="2:16" x14ac:dyDescent="0.25">
      <c r="B236" t="s">
        <v>386</v>
      </c>
      <c r="M236">
        <v>234</v>
      </c>
      <c r="N236">
        <v>1045</v>
      </c>
      <c r="O236" t="str">
        <f t="shared" si="7"/>
        <v>3</v>
      </c>
      <c r="P236" t="str">
        <f t="shared" si="8"/>
        <v>concert</v>
      </c>
    </row>
    <row r="237" spans="2:16" x14ac:dyDescent="0.25">
      <c r="B237" t="s">
        <v>387</v>
      </c>
      <c r="M237">
        <v>235</v>
      </c>
      <c r="N237">
        <v>2376</v>
      </c>
      <c r="O237" t="str">
        <f t="shared" si="7"/>
        <v>3</v>
      </c>
      <c r="P237" t="str">
        <f t="shared" si="8"/>
        <v>concert</v>
      </c>
    </row>
    <row r="238" spans="2:16" x14ac:dyDescent="0.25">
      <c r="B238" t="s">
        <v>388</v>
      </c>
      <c r="M238">
        <v>236</v>
      </c>
      <c r="N238">
        <v>13760</v>
      </c>
      <c r="O238" t="str">
        <f t="shared" si="7"/>
        <v>3</v>
      </c>
      <c r="P238" t="str">
        <f t="shared" si="8"/>
        <v>concert</v>
      </c>
    </row>
    <row r="239" spans="2:16" x14ac:dyDescent="0.25">
      <c r="B239" t="s">
        <v>389</v>
      </c>
      <c r="M239">
        <v>237</v>
      </c>
      <c r="N239">
        <v>1066</v>
      </c>
      <c r="O239" t="str">
        <f t="shared" si="7"/>
        <v>3</v>
      </c>
      <c r="P239" t="str">
        <f t="shared" si="8"/>
        <v>concert</v>
      </c>
    </row>
    <row r="240" spans="2:16" x14ac:dyDescent="0.25">
      <c r="B240" t="s">
        <v>390</v>
      </c>
      <c r="M240">
        <v>238</v>
      </c>
      <c r="N240">
        <v>2397</v>
      </c>
      <c r="O240" t="str">
        <f t="shared" si="7"/>
        <v>3</v>
      </c>
      <c r="P240" t="str">
        <f t="shared" si="8"/>
        <v>concert</v>
      </c>
    </row>
    <row r="241" spans="2:16" x14ac:dyDescent="0.25">
      <c r="B241" t="s">
        <v>391</v>
      </c>
      <c r="M241">
        <v>239</v>
      </c>
      <c r="N241">
        <v>1065</v>
      </c>
      <c r="O241" t="str">
        <f t="shared" si="7"/>
        <v>3</v>
      </c>
      <c r="P241" t="str">
        <f t="shared" si="8"/>
        <v>concert</v>
      </c>
    </row>
    <row r="242" spans="2:16" x14ac:dyDescent="0.25">
      <c r="B242" t="s">
        <v>392</v>
      </c>
      <c r="M242">
        <v>240</v>
      </c>
      <c r="N242">
        <v>2396</v>
      </c>
      <c r="O242" t="str">
        <f t="shared" si="7"/>
        <v>3</v>
      </c>
      <c r="P242" t="str">
        <f t="shared" si="8"/>
        <v>concert</v>
      </c>
    </row>
    <row r="243" spans="2:16" x14ac:dyDescent="0.25">
      <c r="B243" t="s">
        <v>393</v>
      </c>
      <c r="M243">
        <v>241</v>
      </c>
      <c r="N243">
        <v>1064</v>
      </c>
      <c r="O243" t="str">
        <f t="shared" si="7"/>
        <v>3</v>
      </c>
      <c r="P243" t="str">
        <f t="shared" si="8"/>
        <v>concert</v>
      </c>
    </row>
    <row r="244" spans="2:16" x14ac:dyDescent="0.25">
      <c r="B244" t="s">
        <v>394</v>
      </c>
      <c r="M244">
        <v>242</v>
      </c>
      <c r="N244">
        <v>2395</v>
      </c>
      <c r="O244" t="str">
        <f t="shared" si="7"/>
        <v>4</v>
      </c>
      <c r="P244" t="str">
        <f t="shared" si="8"/>
        <v>non_event</v>
      </c>
    </row>
    <row r="245" spans="2:16" x14ac:dyDescent="0.25">
      <c r="B245" t="s">
        <v>395</v>
      </c>
      <c r="M245">
        <v>243</v>
      </c>
      <c r="N245">
        <v>1063</v>
      </c>
      <c r="O245" t="str">
        <f t="shared" si="7"/>
        <v>3</v>
      </c>
      <c r="P245" t="str">
        <f t="shared" si="8"/>
        <v>concert</v>
      </c>
    </row>
    <row r="246" spans="2:16" x14ac:dyDescent="0.25">
      <c r="B246" t="s">
        <v>396</v>
      </c>
      <c r="M246">
        <v>244</v>
      </c>
      <c r="N246">
        <v>2394</v>
      </c>
      <c r="O246" t="str">
        <f t="shared" si="7"/>
        <v>3</v>
      </c>
      <c r="P246" t="str">
        <f t="shared" si="8"/>
        <v>concert</v>
      </c>
    </row>
    <row r="247" spans="2:16" x14ac:dyDescent="0.25">
      <c r="B247" t="s">
        <v>397</v>
      </c>
      <c r="M247">
        <v>245</v>
      </c>
      <c r="N247">
        <v>2393</v>
      </c>
      <c r="O247" t="str">
        <f t="shared" si="7"/>
        <v>3</v>
      </c>
      <c r="P247" t="str">
        <f t="shared" si="8"/>
        <v>concert</v>
      </c>
    </row>
    <row r="248" spans="2:16" x14ac:dyDescent="0.25">
      <c r="B248" t="s">
        <v>398</v>
      </c>
      <c r="M248">
        <v>246</v>
      </c>
      <c r="N248">
        <v>1062</v>
      </c>
      <c r="O248" t="str">
        <f t="shared" si="7"/>
        <v>4</v>
      </c>
      <c r="P248" t="str">
        <f t="shared" si="8"/>
        <v>non_event</v>
      </c>
    </row>
    <row r="249" spans="2:16" x14ac:dyDescent="0.25">
      <c r="B249" t="s">
        <v>399</v>
      </c>
      <c r="M249">
        <v>247</v>
      </c>
      <c r="N249">
        <v>1061</v>
      </c>
      <c r="O249" t="str">
        <f t="shared" si="7"/>
        <v>3</v>
      </c>
      <c r="P249" t="str">
        <f t="shared" si="8"/>
        <v>concert</v>
      </c>
    </row>
    <row r="250" spans="2:16" x14ac:dyDescent="0.25">
      <c r="B250" t="s">
        <v>400</v>
      </c>
      <c r="M250">
        <v>248</v>
      </c>
      <c r="N250">
        <v>2392</v>
      </c>
      <c r="O250" t="str">
        <f t="shared" si="7"/>
        <v>3</v>
      </c>
      <c r="P250" t="str">
        <f t="shared" si="8"/>
        <v>concert</v>
      </c>
    </row>
    <row r="251" spans="2:16" x14ac:dyDescent="0.25">
      <c r="B251" t="s">
        <v>401</v>
      </c>
      <c r="M251">
        <v>249</v>
      </c>
      <c r="N251">
        <v>1060</v>
      </c>
      <c r="O251" t="str">
        <f t="shared" si="7"/>
        <v>3</v>
      </c>
      <c r="P251" t="str">
        <f t="shared" si="8"/>
        <v>concert</v>
      </c>
    </row>
    <row r="252" spans="2:16" x14ac:dyDescent="0.25">
      <c r="B252" t="s">
        <v>402</v>
      </c>
      <c r="M252">
        <v>250</v>
      </c>
      <c r="N252">
        <v>2390</v>
      </c>
      <c r="O252" t="str">
        <f t="shared" si="7"/>
        <v>3</v>
      </c>
      <c r="P252" t="str">
        <f t="shared" si="8"/>
        <v>concert</v>
      </c>
    </row>
    <row r="253" spans="2:16" x14ac:dyDescent="0.25">
      <c r="B253" t="s">
        <v>403</v>
      </c>
      <c r="M253">
        <v>251</v>
      </c>
      <c r="N253">
        <v>11108</v>
      </c>
      <c r="O253" t="str">
        <f t="shared" si="7"/>
        <v>3</v>
      </c>
      <c r="P253" t="str">
        <f t="shared" si="8"/>
        <v>concert</v>
      </c>
    </row>
    <row r="254" spans="2:16" x14ac:dyDescent="0.25">
      <c r="B254" t="s">
        <v>404</v>
      </c>
      <c r="M254">
        <v>252</v>
      </c>
      <c r="N254">
        <v>11107</v>
      </c>
      <c r="O254" t="str">
        <f t="shared" si="7"/>
        <v>3</v>
      </c>
      <c r="P254" t="str">
        <f t="shared" si="8"/>
        <v>concert</v>
      </c>
    </row>
    <row r="255" spans="2:16" x14ac:dyDescent="0.25">
      <c r="B255" t="s">
        <v>405</v>
      </c>
      <c r="M255">
        <v>253</v>
      </c>
      <c r="N255">
        <v>12438</v>
      </c>
      <c r="O255" t="str">
        <f t="shared" si="7"/>
        <v>3</v>
      </c>
      <c r="P255" t="str">
        <f t="shared" si="8"/>
        <v>concert</v>
      </c>
    </row>
    <row r="256" spans="2:16" x14ac:dyDescent="0.25">
      <c r="B256" t="s">
        <v>406</v>
      </c>
      <c r="M256">
        <v>254</v>
      </c>
      <c r="N256">
        <v>13769</v>
      </c>
      <c r="O256" t="str">
        <f t="shared" si="7"/>
        <v>4</v>
      </c>
      <c r="P256" t="str">
        <f t="shared" si="8"/>
        <v>non_event</v>
      </c>
    </row>
    <row r="257" spans="2:16" x14ac:dyDescent="0.25">
      <c r="B257" t="s">
        <v>407</v>
      </c>
      <c r="M257">
        <v>255</v>
      </c>
      <c r="N257">
        <v>11109</v>
      </c>
      <c r="O257" t="str">
        <f t="shared" si="7"/>
        <v>3</v>
      </c>
      <c r="P257" t="str">
        <f t="shared" si="8"/>
        <v>concert</v>
      </c>
    </row>
    <row r="258" spans="2:16" x14ac:dyDescent="0.25">
      <c r="B258" t="s">
        <v>408</v>
      </c>
      <c r="M258">
        <v>256</v>
      </c>
      <c r="N258">
        <v>12439</v>
      </c>
      <c r="O258" t="str">
        <f t="shared" si="7"/>
        <v>3</v>
      </c>
      <c r="P258" t="str">
        <f t="shared" si="8"/>
        <v>concert</v>
      </c>
    </row>
    <row r="259" spans="2:16" x14ac:dyDescent="0.25">
      <c r="B259" t="s">
        <v>409</v>
      </c>
      <c r="M259">
        <v>257</v>
      </c>
      <c r="N259">
        <v>1059</v>
      </c>
      <c r="O259" t="str">
        <f t="shared" si="7"/>
        <v>3</v>
      </c>
      <c r="P259" t="str">
        <f t="shared" si="8"/>
        <v>concert</v>
      </c>
    </row>
    <row r="260" spans="2:16" x14ac:dyDescent="0.25">
      <c r="B260" t="s">
        <v>410</v>
      </c>
      <c r="M260">
        <v>258</v>
      </c>
      <c r="N260">
        <v>1058</v>
      </c>
      <c r="O260" t="str">
        <f t="shared" ref="O260:O323" si="9">LEFT(B260,1)</f>
        <v>3</v>
      </c>
      <c r="P260" t="str">
        <f t="shared" ref="P260:P323" si="10">IF(O260="1","conference",IF(O260="2","fashion",IF(O260="3","concert",IF(O260="4","non_event",IF(O260="5","sport",IF(O260="6","protest",IF(O260="7","other",IF(O260="8","exhibition",IF(O260="9","theater_dance")))))))))</f>
        <v>concert</v>
      </c>
    </row>
    <row r="261" spans="2:16" x14ac:dyDescent="0.25">
      <c r="B261" t="s">
        <v>411</v>
      </c>
      <c r="M261">
        <v>259</v>
      </c>
      <c r="N261">
        <v>2389</v>
      </c>
      <c r="O261" t="str">
        <f t="shared" si="9"/>
        <v>3</v>
      </c>
      <c r="P261" t="str">
        <f t="shared" si="10"/>
        <v>concert</v>
      </c>
    </row>
    <row r="262" spans="2:16" x14ac:dyDescent="0.25">
      <c r="B262" t="s">
        <v>412</v>
      </c>
      <c r="M262">
        <v>260</v>
      </c>
      <c r="N262">
        <v>1057</v>
      </c>
      <c r="O262" t="str">
        <f t="shared" si="9"/>
        <v>3</v>
      </c>
      <c r="P262" t="str">
        <f t="shared" si="10"/>
        <v>concert</v>
      </c>
    </row>
    <row r="263" spans="2:16" x14ac:dyDescent="0.25">
      <c r="B263" t="s">
        <v>413</v>
      </c>
      <c r="M263">
        <v>261</v>
      </c>
      <c r="N263">
        <v>2388</v>
      </c>
      <c r="O263" t="str">
        <f t="shared" si="9"/>
        <v>4</v>
      </c>
      <c r="P263" t="str">
        <f t="shared" si="10"/>
        <v>non_event</v>
      </c>
    </row>
    <row r="264" spans="2:16" x14ac:dyDescent="0.25">
      <c r="B264" t="s">
        <v>414</v>
      </c>
      <c r="M264">
        <v>262</v>
      </c>
      <c r="N264">
        <v>1056</v>
      </c>
      <c r="O264" t="str">
        <f t="shared" si="9"/>
        <v>3</v>
      </c>
      <c r="P264" t="str">
        <f t="shared" si="10"/>
        <v>concert</v>
      </c>
    </row>
    <row r="265" spans="2:16" x14ac:dyDescent="0.25">
      <c r="B265" t="s">
        <v>415</v>
      </c>
      <c r="M265">
        <v>263</v>
      </c>
      <c r="N265">
        <v>2387</v>
      </c>
      <c r="O265" t="str">
        <f t="shared" si="9"/>
        <v>4</v>
      </c>
      <c r="P265" t="str">
        <f t="shared" si="10"/>
        <v>non_event</v>
      </c>
    </row>
    <row r="266" spans="2:16" x14ac:dyDescent="0.25">
      <c r="B266" t="s">
        <v>416</v>
      </c>
      <c r="M266">
        <v>264</v>
      </c>
      <c r="N266">
        <v>11100</v>
      </c>
      <c r="O266" t="str">
        <f t="shared" si="9"/>
        <v>4</v>
      </c>
      <c r="P266" t="str">
        <f t="shared" si="10"/>
        <v>non_event</v>
      </c>
    </row>
    <row r="267" spans="2:16" x14ac:dyDescent="0.25">
      <c r="B267" t="s">
        <v>417</v>
      </c>
      <c r="M267">
        <v>265</v>
      </c>
      <c r="N267">
        <v>12432</v>
      </c>
      <c r="O267" t="str">
        <f t="shared" si="9"/>
        <v>3</v>
      </c>
      <c r="P267" t="str">
        <f t="shared" si="10"/>
        <v>concert</v>
      </c>
    </row>
    <row r="268" spans="2:16" x14ac:dyDescent="0.25">
      <c r="B268" t="s">
        <v>418</v>
      </c>
      <c r="M268">
        <v>266</v>
      </c>
      <c r="N268">
        <v>13763</v>
      </c>
      <c r="O268" t="str">
        <f t="shared" si="9"/>
        <v>3</v>
      </c>
      <c r="P268" t="str">
        <f t="shared" si="10"/>
        <v>concert</v>
      </c>
    </row>
    <row r="269" spans="2:16" x14ac:dyDescent="0.25">
      <c r="B269" t="s">
        <v>419</v>
      </c>
      <c r="M269">
        <v>267</v>
      </c>
      <c r="N269">
        <v>12433</v>
      </c>
      <c r="O269" t="str">
        <f t="shared" si="9"/>
        <v>3</v>
      </c>
      <c r="P269" t="str">
        <f t="shared" si="10"/>
        <v>concert</v>
      </c>
    </row>
    <row r="270" spans="2:16" x14ac:dyDescent="0.25">
      <c r="B270" t="s">
        <v>420</v>
      </c>
      <c r="M270">
        <v>268</v>
      </c>
      <c r="N270">
        <v>13764</v>
      </c>
      <c r="O270" t="str">
        <f t="shared" si="9"/>
        <v>3</v>
      </c>
      <c r="P270" t="str">
        <f t="shared" si="10"/>
        <v>concert</v>
      </c>
    </row>
    <row r="271" spans="2:16" x14ac:dyDescent="0.25">
      <c r="B271" t="s">
        <v>421</v>
      </c>
      <c r="M271">
        <v>269</v>
      </c>
      <c r="N271">
        <v>11102</v>
      </c>
      <c r="O271" t="str">
        <f t="shared" si="9"/>
        <v>4</v>
      </c>
      <c r="P271" t="str">
        <f t="shared" si="10"/>
        <v>non_event</v>
      </c>
    </row>
    <row r="272" spans="2:16" x14ac:dyDescent="0.25">
      <c r="B272" t="s">
        <v>422</v>
      </c>
      <c r="M272">
        <v>270</v>
      </c>
      <c r="N272">
        <v>12430</v>
      </c>
      <c r="O272" t="str">
        <f t="shared" si="9"/>
        <v>3</v>
      </c>
      <c r="P272" t="str">
        <f t="shared" si="10"/>
        <v>concert</v>
      </c>
    </row>
    <row r="273" spans="2:16" x14ac:dyDescent="0.25">
      <c r="B273" t="s">
        <v>423</v>
      </c>
      <c r="M273">
        <v>271</v>
      </c>
      <c r="N273">
        <v>13761</v>
      </c>
      <c r="O273" t="str">
        <f t="shared" si="9"/>
        <v>4</v>
      </c>
      <c r="P273" t="str">
        <f t="shared" si="10"/>
        <v>non_event</v>
      </c>
    </row>
    <row r="274" spans="2:16" x14ac:dyDescent="0.25">
      <c r="B274" t="s">
        <v>424</v>
      </c>
      <c r="M274">
        <v>272</v>
      </c>
      <c r="N274">
        <v>11101</v>
      </c>
      <c r="O274" t="str">
        <f t="shared" si="9"/>
        <v>4</v>
      </c>
      <c r="P274" t="str">
        <f t="shared" si="10"/>
        <v>non_event</v>
      </c>
    </row>
    <row r="275" spans="2:16" x14ac:dyDescent="0.25">
      <c r="B275" t="s">
        <v>425</v>
      </c>
      <c r="M275">
        <v>273</v>
      </c>
      <c r="N275">
        <v>13762</v>
      </c>
      <c r="O275" t="str">
        <f t="shared" si="9"/>
        <v>3</v>
      </c>
      <c r="P275" t="str">
        <f t="shared" si="10"/>
        <v>concert</v>
      </c>
    </row>
    <row r="276" spans="2:16" x14ac:dyDescent="0.25">
      <c r="B276" t="s">
        <v>426</v>
      </c>
      <c r="M276">
        <v>274</v>
      </c>
      <c r="N276">
        <v>11104</v>
      </c>
      <c r="O276" t="str">
        <f t="shared" si="9"/>
        <v>4</v>
      </c>
      <c r="P276" t="str">
        <f t="shared" si="10"/>
        <v>non_event</v>
      </c>
    </row>
    <row r="277" spans="2:16" x14ac:dyDescent="0.25">
      <c r="B277" t="s">
        <v>427</v>
      </c>
      <c r="M277">
        <v>275</v>
      </c>
      <c r="N277">
        <v>12436</v>
      </c>
      <c r="O277" t="str">
        <f t="shared" si="9"/>
        <v>3</v>
      </c>
      <c r="P277" t="str">
        <f t="shared" si="10"/>
        <v>concert</v>
      </c>
    </row>
    <row r="278" spans="2:16" x14ac:dyDescent="0.25">
      <c r="B278" t="s">
        <v>428</v>
      </c>
      <c r="M278">
        <v>276</v>
      </c>
      <c r="N278">
        <v>13767</v>
      </c>
      <c r="O278" t="str">
        <f t="shared" si="9"/>
        <v>3</v>
      </c>
      <c r="P278" t="str">
        <f t="shared" si="10"/>
        <v>concert</v>
      </c>
    </row>
    <row r="279" spans="2:16" x14ac:dyDescent="0.25">
      <c r="B279" t="s">
        <v>429</v>
      </c>
      <c r="M279">
        <v>277</v>
      </c>
      <c r="N279">
        <v>11103</v>
      </c>
      <c r="O279" t="str">
        <f t="shared" si="9"/>
        <v>4</v>
      </c>
      <c r="P279" t="str">
        <f t="shared" si="10"/>
        <v>non_event</v>
      </c>
    </row>
    <row r="280" spans="2:16" x14ac:dyDescent="0.25">
      <c r="B280" t="s">
        <v>430</v>
      </c>
      <c r="M280">
        <v>278</v>
      </c>
      <c r="N280">
        <v>12437</v>
      </c>
      <c r="O280" t="str">
        <f t="shared" si="9"/>
        <v>4</v>
      </c>
      <c r="P280" t="str">
        <f t="shared" si="10"/>
        <v>non_event</v>
      </c>
    </row>
    <row r="281" spans="2:16" x14ac:dyDescent="0.25">
      <c r="B281" t="s">
        <v>431</v>
      </c>
      <c r="M281">
        <v>279</v>
      </c>
      <c r="N281">
        <v>11106</v>
      </c>
      <c r="O281" t="str">
        <f t="shared" si="9"/>
        <v>3</v>
      </c>
      <c r="P281" t="str">
        <f t="shared" si="10"/>
        <v>concert</v>
      </c>
    </row>
    <row r="282" spans="2:16" x14ac:dyDescent="0.25">
      <c r="B282" t="s">
        <v>432</v>
      </c>
      <c r="M282">
        <v>280</v>
      </c>
      <c r="N282">
        <v>12434</v>
      </c>
      <c r="O282" t="str">
        <f t="shared" si="9"/>
        <v>4</v>
      </c>
      <c r="P282" t="str">
        <f t="shared" si="10"/>
        <v>non_event</v>
      </c>
    </row>
    <row r="283" spans="2:16" x14ac:dyDescent="0.25">
      <c r="B283" t="s">
        <v>433</v>
      </c>
      <c r="M283">
        <v>281</v>
      </c>
      <c r="N283">
        <v>13765</v>
      </c>
      <c r="O283" t="str">
        <f t="shared" si="9"/>
        <v>4</v>
      </c>
      <c r="P283" t="str">
        <f t="shared" si="10"/>
        <v>non_event</v>
      </c>
    </row>
    <row r="284" spans="2:16" x14ac:dyDescent="0.25">
      <c r="B284" t="s">
        <v>434</v>
      </c>
      <c r="M284">
        <v>282</v>
      </c>
      <c r="N284">
        <v>11105</v>
      </c>
      <c r="O284" t="str">
        <f t="shared" si="9"/>
        <v>3</v>
      </c>
      <c r="P284" t="str">
        <f t="shared" si="10"/>
        <v>concert</v>
      </c>
    </row>
    <row r="285" spans="2:16" x14ac:dyDescent="0.25">
      <c r="B285" t="s">
        <v>435</v>
      </c>
      <c r="M285">
        <v>283</v>
      </c>
      <c r="N285">
        <v>13766</v>
      </c>
      <c r="O285" t="str">
        <f t="shared" si="9"/>
        <v>3</v>
      </c>
      <c r="P285" t="str">
        <f t="shared" si="10"/>
        <v>concert</v>
      </c>
    </row>
    <row r="286" spans="2:16" x14ac:dyDescent="0.25">
      <c r="B286" t="s">
        <v>436</v>
      </c>
      <c r="M286">
        <v>284</v>
      </c>
      <c r="N286">
        <v>13770</v>
      </c>
      <c r="O286" t="str">
        <f t="shared" si="9"/>
        <v>3</v>
      </c>
      <c r="P286" t="str">
        <f t="shared" si="10"/>
        <v>concert</v>
      </c>
    </row>
    <row r="287" spans="2:16" x14ac:dyDescent="0.25">
      <c r="B287" t="s">
        <v>437</v>
      </c>
      <c r="M287">
        <v>285</v>
      </c>
      <c r="N287">
        <v>12440</v>
      </c>
      <c r="O287" t="str">
        <f t="shared" si="9"/>
        <v>3</v>
      </c>
      <c r="P287" t="str">
        <f t="shared" si="10"/>
        <v>concert</v>
      </c>
    </row>
    <row r="288" spans="2:16" x14ac:dyDescent="0.25">
      <c r="B288" t="s">
        <v>438</v>
      </c>
      <c r="M288">
        <v>286</v>
      </c>
      <c r="N288">
        <v>13771</v>
      </c>
      <c r="O288" t="str">
        <f t="shared" si="9"/>
        <v>3</v>
      </c>
      <c r="P288" t="str">
        <f t="shared" si="10"/>
        <v>concert</v>
      </c>
    </row>
    <row r="289" spans="2:16" x14ac:dyDescent="0.25">
      <c r="B289" t="s">
        <v>439</v>
      </c>
      <c r="M289">
        <v>287</v>
      </c>
      <c r="N289">
        <v>1077</v>
      </c>
      <c r="O289" t="str">
        <f t="shared" si="9"/>
        <v>3</v>
      </c>
      <c r="P289" t="str">
        <f t="shared" si="10"/>
        <v>concert</v>
      </c>
    </row>
    <row r="290" spans="2:16" x14ac:dyDescent="0.25">
      <c r="B290" t="s">
        <v>440</v>
      </c>
      <c r="M290">
        <v>288</v>
      </c>
      <c r="N290">
        <v>1076</v>
      </c>
      <c r="O290" t="str">
        <f t="shared" si="9"/>
        <v>3</v>
      </c>
      <c r="P290" t="str">
        <f t="shared" si="10"/>
        <v>concert</v>
      </c>
    </row>
    <row r="291" spans="2:16" x14ac:dyDescent="0.25">
      <c r="B291" t="s">
        <v>441</v>
      </c>
      <c r="M291">
        <v>289</v>
      </c>
      <c r="N291">
        <v>1075</v>
      </c>
      <c r="O291" t="str">
        <f t="shared" si="9"/>
        <v>3</v>
      </c>
      <c r="P291" t="str">
        <f t="shared" si="10"/>
        <v>concert</v>
      </c>
    </row>
    <row r="292" spans="2:16" x14ac:dyDescent="0.25">
      <c r="B292" t="s">
        <v>442</v>
      </c>
      <c r="M292">
        <v>290</v>
      </c>
      <c r="N292">
        <v>1073</v>
      </c>
      <c r="O292" t="str">
        <f t="shared" si="9"/>
        <v>3</v>
      </c>
      <c r="P292" t="str">
        <f t="shared" si="10"/>
        <v>concert</v>
      </c>
    </row>
    <row r="293" spans="2:16" x14ac:dyDescent="0.25">
      <c r="B293" t="s">
        <v>443</v>
      </c>
      <c r="M293">
        <v>291</v>
      </c>
      <c r="N293">
        <v>1072</v>
      </c>
      <c r="O293" t="str">
        <f t="shared" si="9"/>
        <v>3</v>
      </c>
      <c r="P293" t="str">
        <f t="shared" si="10"/>
        <v>concert</v>
      </c>
    </row>
    <row r="294" spans="2:16" x14ac:dyDescent="0.25">
      <c r="B294" t="s">
        <v>444</v>
      </c>
      <c r="M294">
        <v>292</v>
      </c>
      <c r="N294">
        <v>1071</v>
      </c>
      <c r="O294" t="str">
        <f t="shared" si="9"/>
        <v>3</v>
      </c>
      <c r="P294" t="str">
        <f t="shared" si="10"/>
        <v>concert</v>
      </c>
    </row>
    <row r="295" spans="2:16" x14ac:dyDescent="0.25">
      <c r="B295" t="s">
        <v>445</v>
      </c>
      <c r="M295">
        <v>293</v>
      </c>
      <c r="N295">
        <v>1070</v>
      </c>
      <c r="O295" t="str">
        <f t="shared" si="9"/>
        <v>3</v>
      </c>
      <c r="P295" t="str">
        <f t="shared" si="10"/>
        <v>concert</v>
      </c>
    </row>
    <row r="296" spans="2:16" x14ac:dyDescent="0.25">
      <c r="B296" t="s">
        <v>446</v>
      </c>
      <c r="M296">
        <v>294</v>
      </c>
      <c r="N296">
        <v>11119</v>
      </c>
      <c r="O296" t="str">
        <f t="shared" si="9"/>
        <v>3</v>
      </c>
      <c r="P296" t="str">
        <f t="shared" si="10"/>
        <v>concert</v>
      </c>
    </row>
    <row r="297" spans="2:16" x14ac:dyDescent="0.25">
      <c r="B297" t="s">
        <v>447</v>
      </c>
      <c r="M297">
        <v>295</v>
      </c>
      <c r="N297">
        <v>11118</v>
      </c>
      <c r="O297" t="str">
        <f t="shared" si="9"/>
        <v>4</v>
      </c>
      <c r="P297" t="str">
        <f t="shared" si="10"/>
        <v>non_event</v>
      </c>
    </row>
    <row r="298" spans="2:16" x14ac:dyDescent="0.25">
      <c r="B298" t="s">
        <v>448</v>
      </c>
      <c r="M298">
        <v>296</v>
      </c>
      <c r="N298">
        <v>12449</v>
      </c>
      <c r="O298" t="str">
        <f t="shared" si="9"/>
        <v>4</v>
      </c>
      <c r="P298" t="str">
        <f t="shared" si="10"/>
        <v>non_event</v>
      </c>
    </row>
    <row r="299" spans="2:16" x14ac:dyDescent="0.25">
      <c r="B299" t="s">
        <v>449</v>
      </c>
      <c r="M299">
        <v>297</v>
      </c>
      <c r="N299">
        <v>1069</v>
      </c>
      <c r="O299" t="str">
        <f t="shared" si="9"/>
        <v>3</v>
      </c>
      <c r="P299" t="str">
        <f t="shared" si="10"/>
        <v>concert</v>
      </c>
    </row>
    <row r="300" spans="2:16" x14ac:dyDescent="0.25">
      <c r="B300" t="s">
        <v>450</v>
      </c>
      <c r="M300">
        <v>298</v>
      </c>
      <c r="N300">
        <v>1068</v>
      </c>
      <c r="O300" t="str">
        <f t="shared" si="9"/>
        <v>3</v>
      </c>
      <c r="P300" t="str">
        <f t="shared" si="10"/>
        <v>concert</v>
      </c>
    </row>
    <row r="301" spans="2:16" x14ac:dyDescent="0.25">
      <c r="B301" t="s">
        <v>451</v>
      </c>
      <c r="M301">
        <v>299</v>
      </c>
      <c r="N301">
        <v>2399</v>
      </c>
      <c r="O301" t="str">
        <f t="shared" si="9"/>
        <v>4</v>
      </c>
      <c r="P301" t="str">
        <f t="shared" si="10"/>
        <v>non_event</v>
      </c>
    </row>
    <row r="302" spans="2:16" x14ac:dyDescent="0.25">
      <c r="B302" t="s">
        <v>452</v>
      </c>
      <c r="M302">
        <v>300</v>
      </c>
      <c r="N302">
        <v>1067</v>
      </c>
      <c r="O302" t="str">
        <f t="shared" si="9"/>
        <v>3</v>
      </c>
      <c r="P302" t="str">
        <f t="shared" si="10"/>
        <v>concert</v>
      </c>
    </row>
    <row r="303" spans="2:16" x14ac:dyDescent="0.25">
      <c r="B303" t="s">
        <v>453</v>
      </c>
      <c r="M303">
        <v>301</v>
      </c>
      <c r="N303">
        <v>2398</v>
      </c>
      <c r="O303" t="str">
        <f t="shared" si="9"/>
        <v>4</v>
      </c>
      <c r="P303" t="str">
        <f t="shared" si="10"/>
        <v>non_event</v>
      </c>
    </row>
    <row r="304" spans="2:16" x14ac:dyDescent="0.25">
      <c r="B304" t="s">
        <v>454</v>
      </c>
      <c r="M304">
        <v>302</v>
      </c>
      <c r="N304">
        <v>11111</v>
      </c>
      <c r="O304" t="str">
        <f t="shared" si="9"/>
        <v>3</v>
      </c>
      <c r="P304" t="str">
        <f t="shared" si="10"/>
        <v>concert</v>
      </c>
    </row>
    <row r="305" spans="2:16" x14ac:dyDescent="0.25">
      <c r="B305" t="s">
        <v>455</v>
      </c>
      <c r="M305">
        <v>303</v>
      </c>
      <c r="N305">
        <v>13774</v>
      </c>
      <c r="O305" t="str">
        <f t="shared" si="9"/>
        <v>3</v>
      </c>
      <c r="P305" t="str">
        <f t="shared" si="10"/>
        <v>concert</v>
      </c>
    </row>
    <row r="306" spans="2:16" x14ac:dyDescent="0.25">
      <c r="B306" t="s">
        <v>456</v>
      </c>
      <c r="M306">
        <v>304</v>
      </c>
      <c r="N306">
        <v>11110</v>
      </c>
      <c r="O306" t="str">
        <f t="shared" si="9"/>
        <v>3</v>
      </c>
      <c r="P306" t="str">
        <f t="shared" si="10"/>
        <v>concert</v>
      </c>
    </row>
    <row r="307" spans="2:16" x14ac:dyDescent="0.25">
      <c r="B307" t="s">
        <v>457</v>
      </c>
      <c r="M307">
        <v>305</v>
      </c>
      <c r="N307">
        <v>12444</v>
      </c>
      <c r="O307" t="str">
        <f t="shared" si="9"/>
        <v>3</v>
      </c>
      <c r="P307" t="str">
        <f t="shared" si="10"/>
        <v>concert</v>
      </c>
    </row>
    <row r="308" spans="2:16" x14ac:dyDescent="0.25">
      <c r="B308" t="s">
        <v>458</v>
      </c>
      <c r="M308">
        <v>306</v>
      </c>
      <c r="N308">
        <v>13775</v>
      </c>
      <c r="O308" t="str">
        <f t="shared" si="9"/>
        <v>3</v>
      </c>
      <c r="P308" t="str">
        <f t="shared" si="10"/>
        <v>concert</v>
      </c>
    </row>
    <row r="309" spans="2:16" x14ac:dyDescent="0.25">
      <c r="B309" t="s">
        <v>459</v>
      </c>
      <c r="M309">
        <v>307</v>
      </c>
      <c r="N309">
        <v>11113</v>
      </c>
      <c r="O309" t="str">
        <f t="shared" si="9"/>
        <v>4</v>
      </c>
      <c r="P309" t="str">
        <f t="shared" si="10"/>
        <v>non_event</v>
      </c>
    </row>
    <row r="310" spans="2:16" x14ac:dyDescent="0.25">
      <c r="B310" t="s">
        <v>460</v>
      </c>
      <c r="M310">
        <v>308</v>
      </c>
      <c r="N310">
        <v>12441</v>
      </c>
      <c r="O310" t="str">
        <f t="shared" si="9"/>
        <v>4</v>
      </c>
      <c r="P310" t="str">
        <f t="shared" si="10"/>
        <v>non_event</v>
      </c>
    </row>
    <row r="311" spans="2:16" x14ac:dyDescent="0.25">
      <c r="B311" t="s">
        <v>461</v>
      </c>
      <c r="M311">
        <v>309</v>
      </c>
      <c r="N311">
        <v>13772</v>
      </c>
      <c r="O311" t="str">
        <f t="shared" si="9"/>
        <v>3</v>
      </c>
      <c r="P311" t="str">
        <f t="shared" si="10"/>
        <v>concert</v>
      </c>
    </row>
    <row r="312" spans="2:16" x14ac:dyDescent="0.25">
      <c r="B312" t="s">
        <v>462</v>
      </c>
      <c r="M312">
        <v>310</v>
      </c>
      <c r="N312">
        <v>11112</v>
      </c>
      <c r="O312" t="str">
        <f t="shared" si="9"/>
        <v>3</v>
      </c>
      <c r="P312" t="str">
        <f t="shared" si="10"/>
        <v>concert</v>
      </c>
    </row>
    <row r="313" spans="2:16" x14ac:dyDescent="0.25">
      <c r="B313" t="s">
        <v>463</v>
      </c>
      <c r="M313">
        <v>311</v>
      </c>
      <c r="N313">
        <v>12442</v>
      </c>
      <c r="O313" t="str">
        <f t="shared" si="9"/>
        <v>3</v>
      </c>
      <c r="P313" t="str">
        <f t="shared" si="10"/>
        <v>concert</v>
      </c>
    </row>
    <row r="314" spans="2:16" x14ac:dyDescent="0.25">
      <c r="B314" t="s">
        <v>464</v>
      </c>
      <c r="M314">
        <v>312</v>
      </c>
      <c r="N314">
        <v>13773</v>
      </c>
      <c r="O314" t="str">
        <f t="shared" si="9"/>
        <v>3</v>
      </c>
      <c r="P314" t="str">
        <f t="shared" si="10"/>
        <v>concert</v>
      </c>
    </row>
    <row r="315" spans="2:16" x14ac:dyDescent="0.25">
      <c r="B315" t="s">
        <v>465</v>
      </c>
      <c r="M315">
        <v>313</v>
      </c>
      <c r="N315">
        <v>13778</v>
      </c>
      <c r="O315" t="str">
        <f t="shared" si="9"/>
        <v>4</v>
      </c>
      <c r="P315" t="str">
        <f t="shared" si="10"/>
        <v>non_event</v>
      </c>
    </row>
    <row r="316" spans="2:16" x14ac:dyDescent="0.25">
      <c r="B316" t="s">
        <v>466</v>
      </c>
      <c r="M316">
        <v>314</v>
      </c>
      <c r="N316">
        <v>11115</v>
      </c>
      <c r="O316" t="str">
        <f t="shared" si="9"/>
        <v>3</v>
      </c>
      <c r="P316" t="str">
        <f t="shared" si="10"/>
        <v>concert</v>
      </c>
    </row>
    <row r="317" spans="2:16" x14ac:dyDescent="0.25">
      <c r="B317" t="s">
        <v>467</v>
      </c>
      <c r="M317">
        <v>315</v>
      </c>
      <c r="N317">
        <v>12447</v>
      </c>
      <c r="O317" t="str">
        <f t="shared" si="9"/>
        <v>4</v>
      </c>
      <c r="P317" t="str">
        <f t="shared" si="10"/>
        <v>non_event</v>
      </c>
    </row>
    <row r="318" spans="2:16" x14ac:dyDescent="0.25">
      <c r="B318" t="s">
        <v>468</v>
      </c>
      <c r="M318">
        <v>316</v>
      </c>
      <c r="N318">
        <v>11114</v>
      </c>
      <c r="O318" t="str">
        <f t="shared" si="9"/>
        <v>3</v>
      </c>
      <c r="P318" t="str">
        <f t="shared" si="10"/>
        <v>concert</v>
      </c>
    </row>
    <row r="319" spans="2:16" x14ac:dyDescent="0.25">
      <c r="B319" t="s">
        <v>469</v>
      </c>
      <c r="M319">
        <v>317</v>
      </c>
      <c r="N319">
        <v>12448</v>
      </c>
      <c r="O319" t="str">
        <f t="shared" si="9"/>
        <v>3</v>
      </c>
      <c r="P319" t="str">
        <f t="shared" si="10"/>
        <v>concert</v>
      </c>
    </row>
    <row r="320" spans="2:16" x14ac:dyDescent="0.25">
      <c r="B320" t="s">
        <v>470</v>
      </c>
      <c r="M320">
        <v>318</v>
      </c>
      <c r="N320">
        <v>13779</v>
      </c>
      <c r="O320" t="str">
        <f t="shared" si="9"/>
        <v>3</v>
      </c>
      <c r="P320" t="str">
        <f t="shared" si="10"/>
        <v>concert</v>
      </c>
    </row>
    <row r="321" spans="2:16" x14ac:dyDescent="0.25">
      <c r="B321" t="s">
        <v>471</v>
      </c>
      <c r="M321">
        <v>319</v>
      </c>
      <c r="N321">
        <v>11117</v>
      </c>
      <c r="O321" t="str">
        <f t="shared" si="9"/>
        <v>4</v>
      </c>
      <c r="P321" t="str">
        <f t="shared" si="10"/>
        <v>non_event</v>
      </c>
    </row>
    <row r="322" spans="2:16" x14ac:dyDescent="0.25">
      <c r="B322" t="s">
        <v>472</v>
      </c>
      <c r="M322">
        <v>320</v>
      </c>
      <c r="N322">
        <v>12445</v>
      </c>
      <c r="O322" t="str">
        <f t="shared" si="9"/>
        <v>3</v>
      </c>
      <c r="P322" t="str">
        <f t="shared" si="10"/>
        <v>concert</v>
      </c>
    </row>
    <row r="323" spans="2:16" x14ac:dyDescent="0.25">
      <c r="B323" t="s">
        <v>473</v>
      </c>
      <c r="M323">
        <v>321</v>
      </c>
      <c r="N323">
        <v>13776</v>
      </c>
      <c r="O323" t="str">
        <f t="shared" si="9"/>
        <v>4</v>
      </c>
      <c r="P323" t="str">
        <f t="shared" si="10"/>
        <v>non_event</v>
      </c>
    </row>
    <row r="324" spans="2:16" x14ac:dyDescent="0.25">
      <c r="B324" t="s">
        <v>474</v>
      </c>
      <c r="M324">
        <v>322</v>
      </c>
      <c r="N324">
        <v>11116</v>
      </c>
      <c r="O324" t="str">
        <f t="shared" ref="O324:O387" si="11">LEFT(B324,1)</f>
        <v>3</v>
      </c>
      <c r="P324" t="str">
        <f t="shared" ref="P324:P387" si="12">IF(O324="1","conference",IF(O324="2","fashion",IF(O324="3","concert",IF(O324="4","non_event",IF(O324="5","sport",IF(O324="6","protest",IF(O324="7","other",IF(O324="8","exhibition",IF(O324="9","theater_dance")))))))))</f>
        <v>concert</v>
      </c>
    </row>
    <row r="325" spans="2:16" x14ac:dyDescent="0.25">
      <c r="B325" t="s">
        <v>475</v>
      </c>
      <c r="M325">
        <v>323</v>
      </c>
      <c r="N325">
        <v>12446</v>
      </c>
      <c r="O325" t="str">
        <f t="shared" si="11"/>
        <v>4</v>
      </c>
      <c r="P325" t="str">
        <f t="shared" si="12"/>
        <v>non_event</v>
      </c>
    </row>
    <row r="326" spans="2:16" x14ac:dyDescent="0.25">
      <c r="B326" t="s">
        <v>476</v>
      </c>
      <c r="M326">
        <v>324</v>
      </c>
      <c r="N326">
        <v>13777</v>
      </c>
      <c r="O326" t="str">
        <f t="shared" si="11"/>
        <v>3</v>
      </c>
      <c r="P326" t="str">
        <f t="shared" si="12"/>
        <v>concert</v>
      </c>
    </row>
    <row r="327" spans="2:16" x14ac:dyDescent="0.25">
      <c r="B327" t="s">
        <v>477</v>
      </c>
      <c r="M327">
        <v>325</v>
      </c>
      <c r="N327">
        <v>1080</v>
      </c>
      <c r="O327" t="str">
        <f t="shared" si="11"/>
        <v>3</v>
      </c>
      <c r="P327" t="str">
        <f t="shared" si="12"/>
        <v>concert</v>
      </c>
    </row>
    <row r="328" spans="2:16" x14ac:dyDescent="0.25">
      <c r="B328" t="s">
        <v>478</v>
      </c>
      <c r="M328">
        <v>326</v>
      </c>
      <c r="N328">
        <v>1088</v>
      </c>
      <c r="O328" t="str">
        <f t="shared" si="11"/>
        <v>3</v>
      </c>
      <c r="P328" t="str">
        <f t="shared" si="12"/>
        <v>concert</v>
      </c>
    </row>
    <row r="329" spans="2:16" x14ac:dyDescent="0.25">
      <c r="B329" t="s">
        <v>479</v>
      </c>
      <c r="M329">
        <v>327</v>
      </c>
      <c r="N329">
        <v>1087</v>
      </c>
      <c r="O329" t="str">
        <f t="shared" si="11"/>
        <v>4</v>
      </c>
      <c r="P329" t="str">
        <f t="shared" si="12"/>
        <v>non_event</v>
      </c>
    </row>
    <row r="330" spans="2:16" x14ac:dyDescent="0.25">
      <c r="B330" t="s">
        <v>480</v>
      </c>
      <c r="M330">
        <v>328</v>
      </c>
      <c r="N330">
        <v>1086</v>
      </c>
      <c r="O330" t="str">
        <f t="shared" si="11"/>
        <v>4</v>
      </c>
      <c r="P330" t="str">
        <f t="shared" si="12"/>
        <v>non_event</v>
      </c>
    </row>
    <row r="331" spans="2:16" x14ac:dyDescent="0.25">
      <c r="B331" t="s">
        <v>481</v>
      </c>
      <c r="M331">
        <v>329</v>
      </c>
      <c r="N331">
        <v>1085</v>
      </c>
      <c r="O331" t="str">
        <f t="shared" si="11"/>
        <v>4</v>
      </c>
      <c r="P331" t="str">
        <f t="shared" si="12"/>
        <v>non_event</v>
      </c>
    </row>
    <row r="332" spans="2:16" x14ac:dyDescent="0.25">
      <c r="B332" t="s">
        <v>482</v>
      </c>
      <c r="M332">
        <v>330</v>
      </c>
      <c r="N332">
        <v>1084</v>
      </c>
      <c r="O332" t="str">
        <f t="shared" si="11"/>
        <v>4</v>
      </c>
      <c r="P332" t="str">
        <f t="shared" si="12"/>
        <v>non_event</v>
      </c>
    </row>
    <row r="333" spans="2:16" x14ac:dyDescent="0.25">
      <c r="B333" t="s">
        <v>483</v>
      </c>
      <c r="M333">
        <v>331</v>
      </c>
      <c r="N333">
        <v>1082</v>
      </c>
      <c r="O333" t="str">
        <f t="shared" si="11"/>
        <v>3</v>
      </c>
      <c r="P333" t="str">
        <f t="shared" si="12"/>
        <v>concert</v>
      </c>
    </row>
    <row r="334" spans="2:16" x14ac:dyDescent="0.25">
      <c r="B334" t="s">
        <v>484</v>
      </c>
      <c r="M334">
        <v>332</v>
      </c>
      <c r="N334">
        <v>1081</v>
      </c>
      <c r="O334" t="str">
        <f t="shared" si="11"/>
        <v>4</v>
      </c>
      <c r="P334" t="str">
        <f t="shared" si="12"/>
        <v>non_event</v>
      </c>
    </row>
    <row r="335" spans="2:16" x14ac:dyDescent="0.25">
      <c r="B335" t="s">
        <v>485</v>
      </c>
      <c r="M335">
        <v>333</v>
      </c>
      <c r="N335">
        <v>12418</v>
      </c>
      <c r="O335" t="str">
        <f t="shared" si="11"/>
        <v>3</v>
      </c>
      <c r="P335" t="str">
        <f t="shared" si="12"/>
        <v>concert</v>
      </c>
    </row>
    <row r="336" spans="2:16" x14ac:dyDescent="0.25">
      <c r="B336" t="s">
        <v>486</v>
      </c>
      <c r="M336">
        <v>334</v>
      </c>
      <c r="N336">
        <v>13749</v>
      </c>
      <c r="O336" t="str">
        <f t="shared" si="11"/>
        <v>3</v>
      </c>
      <c r="P336" t="str">
        <f t="shared" si="12"/>
        <v>concert</v>
      </c>
    </row>
    <row r="337" spans="2:16" x14ac:dyDescent="0.25">
      <c r="B337" t="s">
        <v>487</v>
      </c>
      <c r="M337">
        <v>335</v>
      </c>
      <c r="N337">
        <v>12419</v>
      </c>
      <c r="O337" t="str">
        <f t="shared" si="11"/>
        <v>3</v>
      </c>
      <c r="P337" t="str">
        <f t="shared" si="12"/>
        <v>concert</v>
      </c>
    </row>
    <row r="338" spans="2:16" x14ac:dyDescent="0.25">
      <c r="B338" t="s">
        <v>488</v>
      </c>
      <c r="M338">
        <v>336</v>
      </c>
      <c r="N338">
        <v>12416</v>
      </c>
      <c r="O338" t="str">
        <f t="shared" si="11"/>
        <v>4</v>
      </c>
      <c r="P338" t="str">
        <f t="shared" si="12"/>
        <v>non_event</v>
      </c>
    </row>
    <row r="339" spans="2:16" x14ac:dyDescent="0.25">
      <c r="B339" t="s">
        <v>489</v>
      </c>
      <c r="M339">
        <v>337</v>
      </c>
      <c r="N339">
        <v>13747</v>
      </c>
      <c r="O339" t="str">
        <f t="shared" si="11"/>
        <v>3</v>
      </c>
      <c r="P339" t="str">
        <f t="shared" si="12"/>
        <v>concert</v>
      </c>
    </row>
    <row r="340" spans="2:16" x14ac:dyDescent="0.25">
      <c r="B340" t="s">
        <v>490</v>
      </c>
      <c r="M340">
        <v>338</v>
      </c>
      <c r="N340">
        <v>12417</v>
      </c>
      <c r="O340" t="str">
        <f t="shared" si="11"/>
        <v>3</v>
      </c>
      <c r="P340" t="str">
        <f t="shared" si="12"/>
        <v>concert</v>
      </c>
    </row>
    <row r="341" spans="2:16" x14ac:dyDescent="0.25">
      <c r="B341" t="s">
        <v>491</v>
      </c>
      <c r="M341">
        <v>339</v>
      </c>
      <c r="N341">
        <v>13748</v>
      </c>
      <c r="O341" t="str">
        <f t="shared" si="11"/>
        <v>3</v>
      </c>
      <c r="P341" t="str">
        <f t="shared" si="12"/>
        <v>concert</v>
      </c>
    </row>
    <row r="342" spans="2:16" x14ac:dyDescent="0.25">
      <c r="B342" t="s">
        <v>492</v>
      </c>
      <c r="M342">
        <v>340</v>
      </c>
      <c r="N342">
        <v>1079</v>
      </c>
      <c r="O342" t="str">
        <f t="shared" si="11"/>
        <v>3</v>
      </c>
      <c r="P342" t="str">
        <f t="shared" si="12"/>
        <v>concert</v>
      </c>
    </row>
    <row r="343" spans="2:16" x14ac:dyDescent="0.25">
      <c r="B343" t="s">
        <v>493</v>
      </c>
      <c r="M343">
        <v>341</v>
      </c>
      <c r="N343">
        <v>1078</v>
      </c>
      <c r="O343" t="str">
        <f t="shared" si="11"/>
        <v>3</v>
      </c>
      <c r="P343" t="str">
        <f t="shared" si="12"/>
        <v>concert</v>
      </c>
    </row>
    <row r="344" spans="2:16" x14ac:dyDescent="0.25">
      <c r="B344" t="s">
        <v>494</v>
      </c>
      <c r="M344">
        <v>342</v>
      </c>
      <c r="N344">
        <v>12410</v>
      </c>
      <c r="O344" t="str">
        <f t="shared" si="11"/>
        <v>4</v>
      </c>
      <c r="P344" t="str">
        <f t="shared" si="12"/>
        <v>non_event</v>
      </c>
    </row>
    <row r="345" spans="2:16" x14ac:dyDescent="0.25">
      <c r="B345" t="s">
        <v>495</v>
      </c>
      <c r="M345">
        <v>343</v>
      </c>
      <c r="N345">
        <v>13741</v>
      </c>
      <c r="O345" t="str">
        <f t="shared" si="11"/>
        <v>3</v>
      </c>
      <c r="P345" t="str">
        <f t="shared" si="12"/>
        <v>concert</v>
      </c>
    </row>
    <row r="346" spans="2:16" x14ac:dyDescent="0.25">
      <c r="B346" t="s">
        <v>496</v>
      </c>
      <c r="M346">
        <v>344</v>
      </c>
      <c r="N346">
        <v>13742</v>
      </c>
      <c r="O346" t="str">
        <f t="shared" si="11"/>
        <v>3</v>
      </c>
      <c r="P346" t="str">
        <f t="shared" si="12"/>
        <v>concert</v>
      </c>
    </row>
    <row r="347" spans="2:16" x14ac:dyDescent="0.25">
      <c r="B347" t="s">
        <v>497</v>
      </c>
      <c r="M347">
        <v>345</v>
      </c>
      <c r="N347">
        <v>12411</v>
      </c>
      <c r="O347" t="str">
        <f t="shared" si="11"/>
        <v>3</v>
      </c>
      <c r="P347" t="str">
        <f t="shared" si="12"/>
        <v>concert</v>
      </c>
    </row>
    <row r="348" spans="2:16" x14ac:dyDescent="0.25">
      <c r="B348" t="s">
        <v>498</v>
      </c>
      <c r="M348">
        <v>346</v>
      </c>
      <c r="N348">
        <v>13740</v>
      </c>
      <c r="O348" t="str">
        <f t="shared" si="11"/>
        <v>4</v>
      </c>
      <c r="P348" t="str">
        <f t="shared" si="12"/>
        <v>non_event</v>
      </c>
    </row>
    <row r="349" spans="2:16" x14ac:dyDescent="0.25">
      <c r="B349" t="s">
        <v>499</v>
      </c>
      <c r="M349">
        <v>347</v>
      </c>
      <c r="N349">
        <v>12414</v>
      </c>
      <c r="O349" t="str">
        <f t="shared" si="11"/>
        <v>4</v>
      </c>
      <c r="P349" t="str">
        <f t="shared" si="12"/>
        <v>non_event</v>
      </c>
    </row>
    <row r="350" spans="2:16" x14ac:dyDescent="0.25">
      <c r="B350" t="s">
        <v>500</v>
      </c>
      <c r="M350">
        <v>348</v>
      </c>
      <c r="N350">
        <v>13745</v>
      </c>
      <c r="O350" t="str">
        <f t="shared" si="11"/>
        <v>4</v>
      </c>
      <c r="P350" t="str">
        <f t="shared" si="12"/>
        <v>non_event</v>
      </c>
    </row>
    <row r="351" spans="2:16" x14ac:dyDescent="0.25">
      <c r="B351" t="s">
        <v>501</v>
      </c>
      <c r="M351">
        <v>349</v>
      </c>
      <c r="N351">
        <v>12415</v>
      </c>
      <c r="O351" t="str">
        <f t="shared" si="11"/>
        <v>3</v>
      </c>
      <c r="P351" t="str">
        <f t="shared" si="12"/>
        <v>concert</v>
      </c>
    </row>
    <row r="352" spans="2:16" x14ac:dyDescent="0.25">
      <c r="B352" t="s">
        <v>502</v>
      </c>
      <c r="M352">
        <v>350</v>
      </c>
      <c r="N352">
        <v>13746</v>
      </c>
      <c r="O352" t="str">
        <f t="shared" si="11"/>
        <v>4</v>
      </c>
      <c r="P352" t="str">
        <f t="shared" si="12"/>
        <v>non_event</v>
      </c>
    </row>
    <row r="353" spans="2:16" x14ac:dyDescent="0.25">
      <c r="B353" t="s">
        <v>503</v>
      </c>
      <c r="M353">
        <v>351</v>
      </c>
      <c r="N353">
        <v>12412</v>
      </c>
      <c r="O353" t="str">
        <f t="shared" si="11"/>
        <v>3</v>
      </c>
      <c r="P353" t="str">
        <f t="shared" si="12"/>
        <v>concert</v>
      </c>
    </row>
    <row r="354" spans="2:16" x14ac:dyDescent="0.25">
      <c r="B354" t="s">
        <v>504</v>
      </c>
      <c r="M354">
        <v>352</v>
      </c>
      <c r="N354">
        <v>13743</v>
      </c>
      <c r="O354" t="str">
        <f t="shared" si="11"/>
        <v>3</v>
      </c>
      <c r="P354" t="str">
        <f t="shared" si="12"/>
        <v>concert</v>
      </c>
    </row>
    <row r="355" spans="2:16" x14ac:dyDescent="0.25">
      <c r="B355" t="s">
        <v>505</v>
      </c>
      <c r="M355">
        <v>353</v>
      </c>
      <c r="N355">
        <v>12413</v>
      </c>
      <c r="O355" t="str">
        <f t="shared" si="11"/>
        <v>3</v>
      </c>
      <c r="P355" t="str">
        <f t="shared" si="12"/>
        <v>concert</v>
      </c>
    </row>
    <row r="356" spans="2:16" x14ac:dyDescent="0.25">
      <c r="B356" t="s">
        <v>506</v>
      </c>
      <c r="M356">
        <v>354</v>
      </c>
      <c r="N356">
        <v>13744</v>
      </c>
      <c r="O356" t="str">
        <f t="shared" si="11"/>
        <v>3</v>
      </c>
      <c r="P356" t="str">
        <f t="shared" si="12"/>
        <v>concert</v>
      </c>
    </row>
    <row r="357" spans="2:16" x14ac:dyDescent="0.25">
      <c r="B357" t="s">
        <v>507</v>
      </c>
      <c r="M357">
        <v>355</v>
      </c>
      <c r="N357">
        <v>1091</v>
      </c>
      <c r="O357" t="str">
        <f t="shared" si="11"/>
        <v>3</v>
      </c>
      <c r="P357" t="str">
        <f t="shared" si="12"/>
        <v>concert</v>
      </c>
    </row>
    <row r="358" spans="2:16" x14ac:dyDescent="0.25">
      <c r="B358" t="s">
        <v>508</v>
      </c>
      <c r="M358">
        <v>356</v>
      </c>
      <c r="N358">
        <v>1090</v>
      </c>
      <c r="O358" t="str">
        <f t="shared" si="11"/>
        <v>3</v>
      </c>
      <c r="P358" t="str">
        <f t="shared" si="12"/>
        <v>concert</v>
      </c>
    </row>
    <row r="359" spans="2:16" x14ac:dyDescent="0.25">
      <c r="B359" t="s">
        <v>509</v>
      </c>
      <c r="M359">
        <v>357</v>
      </c>
      <c r="N359">
        <v>1099</v>
      </c>
      <c r="O359" t="str">
        <f t="shared" si="11"/>
        <v>3</v>
      </c>
      <c r="P359" t="str">
        <f t="shared" si="12"/>
        <v>concert</v>
      </c>
    </row>
    <row r="360" spans="2:16" x14ac:dyDescent="0.25">
      <c r="B360" t="s">
        <v>510</v>
      </c>
      <c r="M360">
        <v>358</v>
      </c>
      <c r="N360">
        <v>1098</v>
      </c>
      <c r="O360" t="str">
        <f t="shared" si="11"/>
        <v>3</v>
      </c>
      <c r="P360" t="str">
        <f t="shared" si="12"/>
        <v>concert</v>
      </c>
    </row>
    <row r="361" spans="2:16" x14ac:dyDescent="0.25">
      <c r="B361" t="s">
        <v>511</v>
      </c>
      <c r="M361">
        <v>359</v>
      </c>
      <c r="N361">
        <v>1097</v>
      </c>
      <c r="O361" t="str">
        <f t="shared" si="11"/>
        <v>3</v>
      </c>
      <c r="P361" t="str">
        <f t="shared" si="12"/>
        <v>concert</v>
      </c>
    </row>
    <row r="362" spans="2:16" x14ac:dyDescent="0.25">
      <c r="B362" t="s">
        <v>512</v>
      </c>
      <c r="M362">
        <v>360</v>
      </c>
      <c r="N362">
        <v>1096</v>
      </c>
      <c r="O362" t="str">
        <f t="shared" si="11"/>
        <v>3</v>
      </c>
      <c r="P362" t="str">
        <f t="shared" si="12"/>
        <v>concert</v>
      </c>
    </row>
    <row r="363" spans="2:16" x14ac:dyDescent="0.25">
      <c r="B363" t="s">
        <v>513</v>
      </c>
      <c r="M363">
        <v>361</v>
      </c>
      <c r="N363">
        <v>1095</v>
      </c>
      <c r="O363" t="str">
        <f t="shared" si="11"/>
        <v>3</v>
      </c>
      <c r="P363" t="str">
        <f t="shared" si="12"/>
        <v>concert</v>
      </c>
    </row>
    <row r="364" spans="2:16" x14ac:dyDescent="0.25">
      <c r="B364" t="s">
        <v>514</v>
      </c>
      <c r="M364">
        <v>362</v>
      </c>
      <c r="N364">
        <v>1094</v>
      </c>
      <c r="O364" t="str">
        <f t="shared" si="11"/>
        <v>3</v>
      </c>
      <c r="P364" t="str">
        <f t="shared" si="12"/>
        <v>concert</v>
      </c>
    </row>
    <row r="365" spans="2:16" x14ac:dyDescent="0.25">
      <c r="B365" t="s">
        <v>515</v>
      </c>
      <c r="M365">
        <v>363</v>
      </c>
      <c r="N365">
        <v>1093</v>
      </c>
      <c r="O365" t="str">
        <f t="shared" si="11"/>
        <v>3</v>
      </c>
      <c r="P365" t="str">
        <f t="shared" si="12"/>
        <v>concert</v>
      </c>
    </row>
    <row r="366" spans="2:16" x14ac:dyDescent="0.25">
      <c r="B366" t="s">
        <v>516</v>
      </c>
      <c r="M366">
        <v>364</v>
      </c>
      <c r="N366">
        <v>1092</v>
      </c>
      <c r="O366" t="str">
        <f t="shared" si="11"/>
        <v>3</v>
      </c>
      <c r="P366" t="str">
        <f t="shared" si="12"/>
        <v>concert</v>
      </c>
    </row>
    <row r="367" spans="2:16" x14ac:dyDescent="0.25">
      <c r="B367" t="s">
        <v>517</v>
      </c>
      <c r="M367">
        <v>365</v>
      </c>
      <c r="N367">
        <v>12429</v>
      </c>
      <c r="O367" t="str">
        <f t="shared" si="11"/>
        <v>3</v>
      </c>
      <c r="P367" t="str">
        <f t="shared" si="12"/>
        <v>concert</v>
      </c>
    </row>
    <row r="368" spans="2:16" x14ac:dyDescent="0.25">
      <c r="B368" t="s">
        <v>518</v>
      </c>
      <c r="M368">
        <v>366</v>
      </c>
      <c r="N368">
        <v>12427</v>
      </c>
      <c r="O368" t="str">
        <f t="shared" si="11"/>
        <v>3</v>
      </c>
      <c r="P368" t="str">
        <f t="shared" si="12"/>
        <v>concert</v>
      </c>
    </row>
    <row r="369" spans="2:16" x14ac:dyDescent="0.25">
      <c r="B369" t="s">
        <v>519</v>
      </c>
      <c r="M369">
        <v>367</v>
      </c>
      <c r="N369">
        <v>13758</v>
      </c>
      <c r="O369" t="str">
        <f t="shared" si="11"/>
        <v>3</v>
      </c>
      <c r="P369" t="str">
        <f t="shared" si="12"/>
        <v>concert</v>
      </c>
    </row>
    <row r="370" spans="2:16" x14ac:dyDescent="0.25">
      <c r="B370" t="s">
        <v>520</v>
      </c>
      <c r="M370">
        <v>368</v>
      </c>
      <c r="N370">
        <v>12428</v>
      </c>
      <c r="O370" t="str">
        <f t="shared" si="11"/>
        <v>3</v>
      </c>
      <c r="P370" t="str">
        <f t="shared" si="12"/>
        <v>concert</v>
      </c>
    </row>
    <row r="371" spans="2:16" x14ac:dyDescent="0.25">
      <c r="B371" t="s">
        <v>521</v>
      </c>
      <c r="M371">
        <v>369</v>
      </c>
      <c r="N371">
        <v>13759</v>
      </c>
      <c r="O371" t="str">
        <f t="shared" si="11"/>
        <v>3</v>
      </c>
      <c r="P371" t="str">
        <f t="shared" si="12"/>
        <v>concert</v>
      </c>
    </row>
    <row r="372" spans="2:16" x14ac:dyDescent="0.25">
      <c r="B372" t="s">
        <v>522</v>
      </c>
      <c r="M372">
        <v>370</v>
      </c>
      <c r="N372">
        <v>1089</v>
      </c>
      <c r="O372" t="str">
        <f t="shared" si="11"/>
        <v>4</v>
      </c>
      <c r="P372" t="str">
        <f t="shared" si="12"/>
        <v>non_event</v>
      </c>
    </row>
    <row r="373" spans="2:16" x14ac:dyDescent="0.25">
      <c r="B373" t="s">
        <v>523</v>
      </c>
      <c r="M373">
        <v>371</v>
      </c>
      <c r="N373">
        <v>13752</v>
      </c>
      <c r="O373" t="str">
        <f t="shared" si="11"/>
        <v>3</v>
      </c>
      <c r="P373" t="str">
        <f t="shared" si="12"/>
        <v>concert</v>
      </c>
    </row>
    <row r="374" spans="2:16" x14ac:dyDescent="0.25">
      <c r="B374" t="s">
        <v>524</v>
      </c>
      <c r="M374">
        <v>372</v>
      </c>
      <c r="N374">
        <v>12421</v>
      </c>
      <c r="O374" t="str">
        <f t="shared" si="11"/>
        <v>4</v>
      </c>
      <c r="P374" t="str">
        <f t="shared" si="12"/>
        <v>non_event</v>
      </c>
    </row>
    <row r="375" spans="2:16" x14ac:dyDescent="0.25">
      <c r="B375" t="s">
        <v>525</v>
      </c>
      <c r="M375">
        <v>373</v>
      </c>
      <c r="N375">
        <v>12422</v>
      </c>
      <c r="O375" t="str">
        <f t="shared" si="11"/>
        <v>3</v>
      </c>
      <c r="P375" t="str">
        <f t="shared" si="12"/>
        <v>concert</v>
      </c>
    </row>
    <row r="376" spans="2:16" x14ac:dyDescent="0.25">
      <c r="B376" t="s">
        <v>526</v>
      </c>
      <c r="M376">
        <v>374</v>
      </c>
      <c r="N376">
        <v>13753</v>
      </c>
      <c r="O376" t="str">
        <f t="shared" si="11"/>
        <v>3</v>
      </c>
      <c r="P376" t="str">
        <f t="shared" si="12"/>
        <v>concert</v>
      </c>
    </row>
    <row r="377" spans="2:16" x14ac:dyDescent="0.25">
      <c r="B377" t="s">
        <v>527</v>
      </c>
      <c r="M377">
        <v>375</v>
      </c>
      <c r="N377">
        <v>13750</v>
      </c>
      <c r="O377" t="str">
        <f t="shared" si="11"/>
        <v>3</v>
      </c>
      <c r="P377" t="str">
        <f t="shared" si="12"/>
        <v>concert</v>
      </c>
    </row>
    <row r="378" spans="2:16" x14ac:dyDescent="0.25">
      <c r="B378" t="s">
        <v>528</v>
      </c>
      <c r="M378">
        <v>376</v>
      </c>
      <c r="N378">
        <v>12420</v>
      </c>
      <c r="O378" t="str">
        <f t="shared" si="11"/>
        <v>3</v>
      </c>
      <c r="P378" t="str">
        <f t="shared" si="12"/>
        <v>concert</v>
      </c>
    </row>
    <row r="379" spans="2:16" x14ac:dyDescent="0.25">
      <c r="B379" t="s">
        <v>529</v>
      </c>
      <c r="M379">
        <v>377</v>
      </c>
      <c r="N379">
        <v>13751</v>
      </c>
      <c r="O379" t="str">
        <f t="shared" si="11"/>
        <v>4</v>
      </c>
      <c r="P379" t="str">
        <f t="shared" si="12"/>
        <v>non_event</v>
      </c>
    </row>
    <row r="380" spans="2:16" x14ac:dyDescent="0.25">
      <c r="B380" t="s">
        <v>530</v>
      </c>
      <c r="M380">
        <v>378</v>
      </c>
      <c r="N380">
        <v>12425</v>
      </c>
      <c r="O380" t="str">
        <f t="shared" si="11"/>
        <v>3</v>
      </c>
      <c r="P380" t="str">
        <f t="shared" si="12"/>
        <v>concert</v>
      </c>
    </row>
    <row r="381" spans="2:16" x14ac:dyDescent="0.25">
      <c r="B381" t="s">
        <v>531</v>
      </c>
      <c r="M381">
        <v>379</v>
      </c>
      <c r="N381">
        <v>13756</v>
      </c>
      <c r="O381" t="str">
        <f t="shared" si="11"/>
        <v>3</v>
      </c>
      <c r="P381" t="str">
        <f t="shared" si="12"/>
        <v>concert</v>
      </c>
    </row>
    <row r="382" spans="2:16" x14ac:dyDescent="0.25">
      <c r="B382" t="s">
        <v>532</v>
      </c>
      <c r="M382">
        <v>380</v>
      </c>
      <c r="N382">
        <v>12426</v>
      </c>
      <c r="O382" t="str">
        <f t="shared" si="11"/>
        <v>3</v>
      </c>
      <c r="P382" t="str">
        <f t="shared" si="12"/>
        <v>concert</v>
      </c>
    </row>
    <row r="383" spans="2:16" x14ac:dyDescent="0.25">
      <c r="B383" t="s">
        <v>533</v>
      </c>
      <c r="M383">
        <v>381</v>
      </c>
      <c r="N383">
        <v>13757</v>
      </c>
      <c r="O383" t="str">
        <f t="shared" si="11"/>
        <v>3</v>
      </c>
      <c r="P383" t="str">
        <f t="shared" si="12"/>
        <v>concert</v>
      </c>
    </row>
    <row r="384" spans="2:16" x14ac:dyDescent="0.25">
      <c r="B384" t="s">
        <v>534</v>
      </c>
      <c r="M384">
        <v>382</v>
      </c>
      <c r="N384">
        <v>12423</v>
      </c>
      <c r="O384" t="str">
        <f t="shared" si="11"/>
        <v>3</v>
      </c>
      <c r="P384" t="str">
        <f t="shared" si="12"/>
        <v>concert</v>
      </c>
    </row>
    <row r="385" spans="2:16" x14ac:dyDescent="0.25">
      <c r="B385" t="s">
        <v>535</v>
      </c>
      <c r="M385">
        <v>383</v>
      </c>
      <c r="N385">
        <v>13754</v>
      </c>
      <c r="O385" t="str">
        <f t="shared" si="11"/>
        <v>3</v>
      </c>
      <c r="P385" t="str">
        <f t="shared" si="12"/>
        <v>concert</v>
      </c>
    </row>
    <row r="386" spans="2:16" x14ac:dyDescent="0.25">
      <c r="B386" t="s">
        <v>536</v>
      </c>
      <c r="M386">
        <v>384</v>
      </c>
      <c r="N386">
        <v>12424</v>
      </c>
      <c r="O386" t="str">
        <f t="shared" si="11"/>
        <v>4</v>
      </c>
      <c r="P386" t="str">
        <f t="shared" si="12"/>
        <v>non_event</v>
      </c>
    </row>
    <row r="387" spans="2:16" x14ac:dyDescent="0.25">
      <c r="B387" t="s">
        <v>537</v>
      </c>
      <c r="M387">
        <v>385</v>
      </c>
      <c r="N387">
        <v>13755</v>
      </c>
      <c r="O387" t="str">
        <f t="shared" si="11"/>
        <v>3</v>
      </c>
      <c r="P387" t="str">
        <f t="shared" si="12"/>
        <v>concert</v>
      </c>
    </row>
    <row r="388" spans="2:16" x14ac:dyDescent="0.25">
      <c r="B388" t="s">
        <v>538</v>
      </c>
      <c r="M388">
        <v>386</v>
      </c>
      <c r="N388">
        <v>13727</v>
      </c>
      <c r="O388" t="str">
        <f t="shared" ref="O388:O451" si="13">LEFT(B388,1)</f>
        <v>3</v>
      </c>
      <c r="P388" t="str">
        <f t="shared" ref="P388:P451" si="14">IF(O388="1","conference",IF(O388="2","fashion",IF(O388="3","concert",IF(O388="4","non_event",IF(O388="5","sport",IF(O388="6","protest",IF(O388="7","other",IF(O388="8","exhibition",IF(O388="9","theater_dance")))))))))</f>
        <v>concert</v>
      </c>
    </row>
    <row r="389" spans="2:16" x14ac:dyDescent="0.25">
      <c r="B389" t="s">
        <v>539</v>
      </c>
      <c r="M389">
        <v>387</v>
      </c>
      <c r="N389">
        <v>13728</v>
      </c>
      <c r="O389" t="str">
        <f t="shared" si="13"/>
        <v>3</v>
      </c>
      <c r="P389" t="str">
        <f t="shared" si="14"/>
        <v>concert</v>
      </c>
    </row>
    <row r="390" spans="2:16" x14ac:dyDescent="0.25">
      <c r="B390" t="s">
        <v>540</v>
      </c>
      <c r="M390">
        <v>388</v>
      </c>
      <c r="N390">
        <v>13725</v>
      </c>
      <c r="O390" t="str">
        <f t="shared" si="13"/>
        <v>3</v>
      </c>
      <c r="P390" t="str">
        <f t="shared" si="14"/>
        <v>concert</v>
      </c>
    </row>
    <row r="391" spans="2:16" x14ac:dyDescent="0.25">
      <c r="B391" t="s">
        <v>541</v>
      </c>
      <c r="M391">
        <v>389</v>
      </c>
      <c r="N391">
        <v>13726</v>
      </c>
      <c r="O391" t="str">
        <f t="shared" si="13"/>
        <v>3</v>
      </c>
      <c r="P391" t="str">
        <f t="shared" si="14"/>
        <v>concert</v>
      </c>
    </row>
    <row r="392" spans="2:16" x14ac:dyDescent="0.25">
      <c r="B392" t="s">
        <v>542</v>
      </c>
      <c r="M392">
        <v>390</v>
      </c>
      <c r="N392">
        <v>13729</v>
      </c>
      <c r="O392" t="str">
        <f t="shared" si="13"/>
        <v>4</v>
      </c>
      <c r="P392" t="str">
        <f t="shared" si="14"/>
        <v>non_event</v>
      </c>
    </row>
    <row r="393" spans="2:16" x14ac:dyDescent="0.25">
      <c r="B393" t="s">
        <v>543</v>
      </c>
      <c r="M393">
        <v>391</v>
      </c>
      <c r="N393">
        <v>13720</v>
      </c>
      <c r="O393" t="str">
        <f t="shared" si="13"/>
        <v>3</v>
      </c>
      <c r="P393" t="str">
        <f t="shared" si="14"/>
        <v>concert</v>
      </c>
    </row>
    <row r="394" spans="2:16" x14ac:dyDescent="0.25">
      <c r="B394" t="s">
        <v>544</v>
      </c>
      <c r="M394">
        <v>392</v>
      </c>
      <c r="N394">
        <v>13723</v>
      </c>
      <c r="O394" t="str">
        <f t="shared" si="13"/>
        <v>3</v>
      </c>
      <c r="P394" t="str">
        <f t="shared" si="14"/>
        <v>concert</v>
      </c>
    </row>
    <row r="395" spans="2:16" x14ac:dyDescent="0.25">
      <c r="B395" t="s">
        <v>545</v>
      </c>
      <c r="M395">
        <v>393</v>
      </c>
      <c r="N395">
        <v>13724</v>
      </c>
      <c r="O395" t="str">
        <f t="shared" si="13"/>
        <v>3</v>
      </c>
      <c r="P395" t="str">
        <f t="shared" si="14"/>
        <v>concert</v>
      </c>
    </row>
    <row r="396" spans="2:16" x14ac:dyDescent="0.25">
      <c r="B396" t="s">
        <v>546</v>
      </c>
      <c r="M396">
        <v>394</v>
      </c>
      <c r="N396">
        <v>13721</v>
      </c>
      <c r="O396" t="str">
        <f t="shared" si="13"/>
        <v>3</v>
      </c>
      <c r="P396" t="str">
        <f t="shared" si="14"/>
        <v>concert</v>
      </c>
    </row>
    <row r="397" spans="2:16" x14ac:dyDescent="0.25">
      <c r="B397" t="s">
        <v>547</v>
      </c>
      <c r="M397">
        <v>395</v>
      </c>
      <c r="N397">
        <v>13722</v>
      </c>
      <c r="O397" t="str">
        <f t="shared" si="13"/>
        <v>3</v>
      </c>
      <c r="P397" t="str">
        <f t="shared" si="14"/>
        <v>concert</v>
      </c>
    </row>
    <row r="398" spans="2:16" x14ac:dyDescent="0.25">
      <c r="B398" t="s">
        <v>548</v>
      </c>
      <c r="M398">
        <v>396</v>
      </c>
      <c r="N398">
        <v>12407</v>
      </c>
      <c r="O398" t="str">
        <f t="shared" si="13"/>
        <v>3</v>
      </c>
      <c r="P398" t="str">
        <f t="shared" si="14"/>
        <v>concert</v>
      </c>
    </row>
    <row r="399" spans="2:16" x14ac:dyDescent="0.25">
      <c r="B399" t="s">
        <v>549</v>
      </c>
      <c r="M399">
        <v>397</v>
      </c>
      <c r="N399">
        <v>13738</v>
      </c>
      <c r="O399" t="str">
        <f t="shared" si="13"/>
        <v>3</v>
      </c>
      <c r="P399" t="str">
        <f t="shared" si="14"/>
        <v>concert</v>
      </c>
    </row>
    <row r="400" spans="2:16" x14ac:dyDescent="0.25">
      <c r="B400" t="s">
        <v>550</v>
      </c>
      <c r="M400">
        <v>398</v>
      </c>
      <c r="N400">
        <v>12408</v>
      </c>
      <c r="O400" t="str">
        <f t="shared" si="13"/>
        <v>3</v>
      </c>
      <c r="P400" t="str">
        <f t="shared" si="14"/>
        <v>concert</v>
      </c>
    </row>
    <row r="401" spans="2:16" x14ac:dyDescent="0.25">
      <c r="B401" t="s">
        <v>551</v>
      </c>
      <c r="M401">
        <v>399</v>
      </c>
      <c r="N401">
        <v>12405</v>
      </c>
      <c r="O401" t="str">
        <f t="shared" si="13"/>
        <v>3</v>
      </c>
      <c r="P401" t="str">
        <f t="shared" si="14"/>
        <v>concert</v>
      </c>
    </row>
    <row r="402" spans="2:16" x14ac:dyDescent="0.25">
      <c r="B402" t="s">
        <v>552</v>
      </c>
      <c r="M402">
        <v>400</v>
      </c>
      <c r="N402">
        <v>13736</v>
      </c>
      <c r="O402" t="str">
        <f t="shared" si="13"/>
        <v>3</v>
      </c>
      <c r="P402" t="str">
        <f t="shared" si="14"/>
        <v>concert</v>
      </c>
    </row>
    <row r="403" spans="2:16" x14ac:dyDescent="0.25">
      <c r="B403" t="s">
        <v>553</v>
      </c>
      <c r="M403">
        <v>401</v>
      </c>
      <c r="N403">
        <v>12406</v>
      </c>
      <c r="O403" t="str">
        <f t="shared" si="13"/>
        <v>3</v>
      </c>
      <c r="P403" t="str">
        <f t="shared" si="14"/>
        <v>concert</v>
      </c>
    </row>
    <row r="404" spans="2:16" x14ac:dyDescent="0.25">
      <c r="B404" t="s">
        <v>554</v>
      </c>
      <c r="M404">
        <v>402</v>
      </c>
      <c r="N404">
        <v>13737</v>
      </c>
      <c r="O404" t="str">
        <f t="shared" si="13"/>
        <v>3</v>
      </c>
      <c r="P404" t="str">
        <f t="shared" si="14"/>
        <v>concert</v>
      </c>
    </row>
    <row r="405" spans="2:16" x14ac:dyDescent="0.25">
      <c r="B405" t="s">
        <v>555</v>
      </c>
      <c r="M405">
        <v>403</v>
      </c>
      <c r="N405">
        <v>12409</v>
      </c>
      <c r="O405" t="str">
        <f t="shared" si="13"/>
        <v>3</v>
      </c>
      <c r="P405" t="str">
        <f t="shared" si="14"/>
        <v>concert</v>
      </c>
    </row>
    <row r="406" spans="2:16" x14ac:dyDescent="0.25">
      <c r="B406" t="s">
        <v>556</v>
      </c>
      <c r="M406">
        <v>404</v>
      </c>
      <c r="N406">
        <v>13730</v>
      </c>
      <c r="O406" t="str">
        <f t="shared" si="13"/>
        <v>3</v>
      </c>
      <c r="P406" t="str">
        <f t="shared" si="14"/>
        <v>concert</v>
      </c>
    </row>
    <row r="407" spans="2:16" x14ac:dyDescent="0.25">
      <c r="B407" t="s">
        <v>557</v>
      </c>
      <c r="M407">
        <v>405</v>
      </c>
      <c r="N407">
        <v>12400</v>
      </c>
      <c r="O407" t="str">
        <f t="shared" si="13"/>
        <v>3</v>
      </c>
      <c r="P407" t="str">
        <f t="shared" si="14"/>
        <v>concert</v>
      </c>
    </row>
    <row r="408" spans="2:16" x14ac:dyDescent="0.25">
      <c r="B408" t="s">
        <v>558</v>
      </c>
      <c r="M408">
        <v>406</v>
      </c>
      <c r="N408">
        <v>13731</v>
      </c>
      <c r="O408" t="str">
        <f t="shared" si="13"/>
        <v>3</v>
      </c>
      <c r="P408" t="str">
        <f t="shared" si="14"/>
        <v>concert</v>
      </c>
    </row>
    <row r="409" spans="2:16" x14ac:dyDescent="0.25">
      <c r="B409" t="s">
        <v>559</v>
      </c>
      <c r="M409">
        <v>407</v>
      </c>
      <c r="N409">
        <v>12403</v>
      </c>
      <c r="O409" t="str">
        <f t="shared" si="13"/>
        <v>3</v>
      </c>
      <c r="P409" t="str">
        <f t="shared" si="14"/>
        <v>concert</v>
      </c>
    </row>
    <row r="410" spans="2:16" x14ac:dyDescent="0.25">
      <c r="B410" t="s">
        <v>560</v>
      </c>
      <c r="M410">
        <v>408</v>
      </c>
      <c r="N410">
        <v>13734</v>
      </c>
      <c r="O410" t="str">
        <f t="shared" si="13"/>
        <v>3</v>
      </c>
      <c r="P410" t="str">
        <f t="shared" si="14"/>
        <v>concert</v>
      </c>
    </row>
    <row r="411" spans="2:16" x14ac:dyDescent="0.25">
      <c r="B411" t="s">
        <v>561</v>
      </c>
      <c r="M411">
        <v>409</v>
      </c>
      <c r="N411">
        <v>12404</v>
      </c>
      <c r="O411" t="str">
        <f t="shared" si="13"/>
        <v>3</v>
      </c>
      <c r="P411" t="str">
        <f t="shared" si="14"/>
        <v>concert</v>
      </c>
    </row>
    <row r="412" spans="2:16" x14ac:dyDescent="0.25">
      <c r="B412" t="s">
        <v>562</v>
      </c>
      <c r="M412">
        <v>410</v>
      </c>
      <c r="N412">
        <v>13735</v>
      </c>
      <c r="O412" t="str">
        <f t="shared" si="13"/>
        <v>3</v>
      </c>
      <c r="P412" t="str">
        <f t="shared" si="14"/>
        <v>concert</v>
      </c>
    </row>
    <row r="413" spans="2:16" x14ac:dyDescent="0.25">
      <c r="B413" t="s">
        <v>563</v>
      </c>
      <c r="M413">
        <v>411</v>
      </c>
      <c r="N413">
        <v>12401</v>
      </c>
      <c r="O413" t="str">
        <f t="shared" si="13"/>
        <v>3</v>
      </c>
      <c r="P413" t="str">
        <f t="shared" si="14"/>
        <v>concert</v>
      </c>
    </row>
    <row r="414" spans="2:16" x14ac:dyDescent="0.25">
      <c r="B414" t="s">
        <v>564</v>
      </c>
      <c r="M414">
        <v>412</v>
      </c>
      <c r="N414">
        <v>13732</v>
      </c>
      <c r="O414" t="str">
        <f t="shared" si="13"/>
        <v>3</v>
      </c>
      <c r="P414" t="str">
        <f t="shared" si="14"/>
        <v>concert</v>
      </c>
    </row>
    <row r="415" spans="2:16" x14ac:dyDescent="0.25">
      <c r="B415" t="s">
        <v>565</v>
      </c>
      <c r="M415">
        <v>413</v>
      </c>
      <c r="N415">
        <v>12402</v>
      </c>
      <c r="O415" t="str">
        <f t="shared" si="13"/>
        <v>3</v>
      </c>
      <c r="P415" t="str">
        <f t="shared" si="14"/>
        <v>concert</v>
      </c>
    </row>
    <row r="416" spans="2:16" x14ac:dyDescent="0.25">
      <c r="B416" t="s">
        <v>566</v>
      </c>
      <c r="M416">
        <v>414</v>
      </c>
      <c r="N416">
        <v>13733</v>
      </c>
      <c r="O416" t="str">
        <f t="shared" si="13"/>
        <v>3</v>
      </c>
      <c r="P416" t="str">
        <f t="shared" si="14"/>
        <v>concert</v>
      </c>
    </row>
    <row r="417" spans="2:16" x14ac:dyDescent="0.25">
      <c r="B417" t="s">
        <v>567</v>
      </c>
      <c r="M417">
        <v>415</v>
      </c>
      <c r="N417">
        <v>13705</v>
      </c>
      <c r="O417" t="str">
        <f t="shared" si="13"/>
        <v>4</v>
      </c>
      <c r="P417" t="str">
        <f t="shared" si="14"/>
        <v>non_event</v>
      </c>
    </row>
    <row r="418" spans="2:16" x14ac:dyDescent="0.25">
      <c r="B418" t="s">
        <v>568</v>
      </c>
      <c r="M418">
        <v>416</v>
      </c>
      <c r="N418">
        <v>13706</v>
      </c>
      <c r="O418" t="str">
        <f t="shared" si="13"/>
        <v>3</v>
      </c>
      <c r="P418" t="str">
        <f t="shared" si="14"/>
        <v>concert</v>
      </c>
    </row>
    <row r="419" spans="2:16" x14ac:dyDescent="0.25">
      <c r="B419" t="s">
        <v>569</v>
      </c>
      <c r="M419">
        <v>417</v>
      </c>
      <c r="N419">
        <v>13703</v>
      </c>
      <c r="O419" t="str">
        <f t="shared" si="13"/>
        <v>4</v>
      </c>
      <c r="P419" t="str">
        <f t="shared" si="14"/>
        <v>non_event</v>
      </c>
    </row>
    <row r="420" spans="2:16" x14ac:dyDescent="0.25">
      <c r="B420" t="s">
        <v>570</v>
      </c>
      <c r="M420">
        <v>418</v>
      </c>
      <c r="N420">
        <v>13704</v>
      </c>
      <c r="O420" t="str">
        <f t="shared" si="13"/>
        <v>3</v>
      </c>
      <c r="P420" t="str">
        <f t="shared" si="14"/>
        <v>concert</v>
      </c>
    </row>
    <row r="421" spans="2:16" x14ac:dyDescent="0.25">
      <c r="B421" t="s">
        <v>571</v>
      </c>
      <c r="M421">
        <v>419</v>
      </c>
      <c r="N421">
        <v>13709</v>
      </c>
      <c r="O421" t="str">
        <f t="shared" si="13"/>
        <v>3</v>
      </c>
      <c r="P421" t="str">
        <f t="shared" si="14"/>
        <v>concert</v>
      </c>
    </row>
    <row r="422" spans="2:16" x14ac:dyDescent="0.25">
      <c r="B422" t="s">
        <v>572</v>
      </c>
      <c r="M422">
        <v>420</v>
      </c>
      <c r="N422">
        <v>13707</v>
      </c>
      <c r="O422" t="str">
        <f t="shared" si="13"/>
        <v>3</v>
      </c>
      <c r="P422" t="str">
        <f t="shared" si="14"/>
        <v>concert</v>
      </c>
    </row>
    <row r="423" spans="2:16" x14ac:dyDescent="0.25">
      <c r="B423" t="s">
        <v>573</v>
      </c>
      <c r="M423">
        <v>421</v>
      </c>
      <c r="N423">
        <v>13708</v>
      </c>
      <c r="O423" t="str">
        <f t="shared" si="13"/>
        <v>3</v>
      </c>
      <c r="P423" t="str">
        <f t="shared" si="14"/>
        <v>concert</v>
      </c>
    </row>
    <row r="424" spans="2:16" x14ac:dyDescent="0.25">
      <c r="B424" t="s">
        <v>574</v>
      </c>
      <c r="M424">
        <v>422</v>
      </c>
      <c r="N424">
        <v>13701</v>
      </c>
      <c r="O424" t="str">
        <f t="shared" si="13"/>
        <v>4</v>
      </c>
      <c r="P424" t="str">
        <f t="shared" si="14"/>
        <v>non_event</v>
      </c>
    </row>
    <row r="425" spans="2:16" x14ac:dyDescent="0.25">
      <c r="B425" t="s">
        <v>575</v>
      </c>
      <c r="M425">
        <v>423</v>
      </c>
      <c r="N425">
        <v>13702</v>
      </c>
      <c r="O425" t="str">
        <f t="shared" si="13"/>
        <v>3</v>
      </c>
      <c r="P425" t="str">
        <f t="shared" si="14"/>
        <v>concert</v>
      </c>
    </row>
    <row r="426" spans="2:16" x14ac:dyDescent="0.25">
      <c r="B426" t="s">
        <v>576</v>
      </c>
      <c r="M426">
        <v>424</v>
      </c>
      <c r="N426">
        <v>13700</v>
      </c>
      <c r="O426" t="str">
        <f t="shared" si="13"/>
        <v>3</v>
      </c>
      <c r="P426" t="str">
        <f t="shared" si="14"/>
        <v>concert</v>
      </c>
    </row>
    <row r="427" spans="2:16" x14ac:dyDescent="0.25">
      <c r="B427" t="s">
        <v>577</v>
      </c>
      <c r="M427">
        <v>425</v>
      </c>
      <c r="N427">
        <v>13716</v>
      </c>
      <c r="O427" t="str">
        <f t="shared" si="13"/>
        <v>3</v>
      </c>
      <c r="P427" t="str">
        <f t="shared" si="14"/>
        <v>concert</v>
      </c>
    </row>
    <row r="428" spans="2:16" x14ac:dyDescent="0.25">
      <c r="B428" t="s">
        <v>578</v>
      </c>
      <c r="M428">
        <v>426</v>
      </c>
      <c r="N428">
        <v>13717</v>
      </c>
      <c r="O428" t="str">
        <f t="shared" si="13"/>
        <v>3</v>
      </c>
      <c r="P428" t="str">
        <f t="shared" si="14"/>
        <v>concert</v>
      </c>
    </row>
    <row r="429" spans="2:16" x14ac:dyDescent="0.25">
      <c r="B429" t="s">
        <v>579</v>
      </c>
      <c r="M429">
        <v>427</v>
      </c>
      <c r="N429">
        <v>13714</v>
      </c>
      <c r="O429" t="str">
        <f t="shared" si="13"/>
        <v>3</v>
      </c>
      <c r="P429" t="str">
        <f t="shared" si="14"/>
        <v>concert</v>
      </c>
    </row>
    <row r="430" spans="2:16" x14ac:dyDescent="0.25">
      <c r="B430" t="s">
        <v>580</v>
      </c>
      <c r="M430">
        <v>428</v>
      </c>
      <c r="N430">
        <v>13715</v>
      </c>
      <c r="O430" t="str">
        <f t="shared" si="13"/>
        <v>3</v>
      </c>
      <c r="P430" t="str">
        <f t="shared" si="14"/>
        <v>concert</v>
      </c>
    </row>
    <row r="431" spans="2:16" x14ac:dyDescent="0.25">
      <c r="B431" t="s">
        <v>581</v>
      </c>
      <c r="M431">
        <v>429</v>
      </c>
      <c r="N431">
        <v>13718</v>
      </c>
      <c r="O431" t="str">
        <f t="shared" si="13"/>
        <v>3</v>
      </c>
      <c r="P431" t="str">
        <f t="shared" si="14"/>
        <v>concert</v>
      </c>
    </row>
    <row r="432" spans="2:16" x14ac:dyDescent="0.25">
      <c r="B432" t="s">
        <v>582</v>
      </c>
      <c r="M432">
        <v>430</v>
      </c>
      <c r="N432">
        <v>13719</v>
      </c>
      <c r="O432" t="str">
        <f t="shared" si="13"/>
        <v>3</v>
      </c>
      <c r="P432" t="str">
        <f t="shared" si="14"/>
        <v>concert</v>
      </c>
    </row>
    <row r="433" spans="2:16" x14ac:dyDescent="0.25">
      <c r="B433" t="s">
        <v>583</v>
      </c>
      <c r="M433">
        <v>431</v>
      </c>
      <c r="N433">
        <v>13712</v>
      </c>
      <c r="O433" t="str">
        <f t="shared" si="13"/>
        <v>3</v>
      </c>
      <c r="P433" t="str">
        <f t="shared" si="14"/>
        <v>concert</v>
      </c>
    </row>
    <row r="434" spans="2:16" x14ac:dyDescent="0.25">
      <c r="B434" t="s">
        <v>584</v>
      </c>
      <c r="M434">
        <v>432</v>
      </c>
      <c r="N434">
        <v>13713</v>
      </c>
      <c r="O434" t="str">
        <f t="shared" si="13"/>
        <v>3</v>
      </c>
      <c r="P434" t="str">
        <f t="shared" si="14"/>
        <v>concert</v>
      </c>
    </row>
    <row r="435" spans="2:16" x14ac:dyDescent="0.25">
      <c r="B435" t="s">
        <v>585</v>
      </c>
      <c r="M435">
        <v>433</v>
      </c>
      <c r="N435">
        <v>13710</v>
      </c>
      <c r="O435" t="str">
        <f t="shared" si="13"/>
        <v>3</v>
      </c>
      <c r="P435" t="str">
        <f t="shared" si="14"/>
        <v>concert</v>
      </c>
    </row>
    <row r="436" spans="2:16" x14ac:dyDescent="0.25">
      <c r="B436" t="s">
        <v>586</v>
      </c>
      <c r="M436">
        <v>434</v>
      </c>
      <c r="N436">
        <v>13711</v>
      </c>
      <c r="O436" t="str">
        <f t="shared" si="13"/>
        <v>3</v>
      </c>
      <c r="P436" t="str">
        <f t="shared" si="14"/>
        <v>concert</v>
      </c>
    </row>
    <row r="437" spans="2:16" x14ac:dyDescent="0.25">
      <c r="B437" t="s">
        <v>587</v>
      </c>
      <c r="M437">
        <v>435</v>
      </c>
      <c r="N437">
        <v>12392</v>
      </c>
      <c r="O437" t="str">
        <f t="shared" si="13"/>
        <v>3</v>
      </c>
      <c r="P437" t="str">
        <f t="shared" si="14"/>
        <v>concert</v>
      </c>
    </row>
    <row r="438" spans="2:16" x14ac:dyDescent="0.25">
      <c r="B438" t="s">
        <v>588</v>
      </c>
      <c r="M438">
        <v>436</v>
      </c>
      <c r="N438">
        <v>11061</v>
      </c>
      <c r="O438" t="str">
        <f t="shared" si="13"/>
        <v>3</v>
      </c>
      <c r="P438" t="str">
        <f t="shared" si="14"/>
        <v>concert</v>
      </c>
    </row>
    <row r="439" spans="2:16" x14ac:dyDescent="0.25">
      <c r="B439" t="s">
        <v>589</v>
      </c>
      <c r="M439">
        <v>437</v>
      </c>
      <c r="N439">
        <v>11060</v>
      </c>
      <c r="O439" t="str">
        <f t="shared" si="13"/>
        <v>3</v>
      </c>
      <c r="P439" t="str">
        <f t="shared" si="14"/>
        <v>concert</v>
      </c>
    </row>
    <row r="440" spans="2:16" x14ac:dyDescent="0.25">
      <c r="B440" t="s">
        <v>590</v>
      </c>
      <c r="M440">
        <v>438</v>
      </c>
      <c r="N440">
        <v>12390</v>
      </c>
      <c r="O440" t="str">
        <f t="shared" si="13"/>
        <v>3</v>
      </c>
      <c r="P440" t="str">
        <f t="shared" si="14"/>
        <v>concert</v>
      </c>
    </row>
    <row r="441" spans="2:16" x14ac:dyDescent="0.25">
      <c r="B441" t="s">
        <v>591</v>
      </c>
      <c r="M441">
        <v>439</v>
      </c>
      <c r="N441">
        <v>11063</v>
      </c>
      <c r="O441" t="str">
        <f t="shared" si="13"/>
        <v>3</v>
      </c>
      <c r="P441" t="str">
        <f t="shared" si="14"/>
        <v>concert</v>
      </c>
    </row>
    <row r="442" spans="2:16" x14ac:dyDescent="0.25">
      <c r="B442" t="s">
        <v>592</v>
      </c>
      <c r="M442">
        <v>440</v>
      </c>
      <c r="N442">
        <v>12395</v>
      </c>
      <c r="O442" t="str">
        <f t="shared" si="13"/>
        <v>3</v>
      </c>
      <c r="P442" t="str">
        <f t="shared" si="14"/>
        <v>concert</v>
      </c>
    </row>
    <row r="443" spans="2:16" x14ac:dyDescent="0.25">
      <c r="B443" t="s">
        <v>593</v>
      </c>
      <c r="M443">
        <v>441</v>
      </c>
      <c r="N443">
        <v>11062</v>
      </c>
      <c r="O443" t="str">
        <f t="shared" si="13"/>
        <v>4</v>
      </c>
      <c r="P443" t="str">
        <f t="shared" si="14"/>
        <v>non_event</v>
      </c>
    </row>
    <row r="444" spans="2:16" x14ac:dyDescent="0.25">
      <c r="B444" t="s">
        <v>594</v>
      </c>
      <c r="M444">
        <v>442</v>
      </c>
      <c r="N444">
        <v>11065</v>
      </c>
      <c r="O444" t="str">
        <f t="shared" si="13"/>
        <v>4</v>
      </c>
      <c r="P444" t="str">
        <f t="shared" si="14"/>
        <v>non_event</v>
      </c>
    </row>
    <row r="445" spans="2:16" x14ac:dyDescent="0.25">
      <c r="B445" t="s">
        <v>595</v>
      </c>
      <c r="M445">
        <v>443</v>
      </c>
      <c r="N445">
        <v>12393</v>
      </c>
      <c r="O445" t="str">
        <f t="shared" si="13"/>
        <v>3</v>
      </c>
      <c r="P445" t="str">
        <f t="shared" si="14"/>
        <v>concert</v>
      </c>
    </row>
    <row r="446" spans="2:16" x14ac:dyDescent="0.25">
      <c r="B446" t="s">
        <v>596</v>
      </c>
      <c r="M446">
        <v>444</v>
      </c>
      <c r="N446">
        <v>11064</v>
      </c>
      <c r="O446" t="str">
        <f t="shared" si="13"/>
        <v>3</v>
      </c>
      <c r="P446" t="str">
        <f t="shared" si="14"/>
        <v>concert</v>
      </c>
    </row>
    <row r="447" spans="2:16" x14ac:dyDescent="0.25">
      <c r="B447" t="s">
        <v>597</v>
      </c>
      <c r="M447">
        <v>445</v>
      </c>
      <c r="N447">
        <v>11067</v>
      </c>
      <c r="O447" t="str">
        <f t="shared" si="13"/>
        <v>3</v>
      </c>
      <c r="P447" t="str">
        <f t="shared" si="14"/>
        <v>concert</v>
      </c>
    </row>
    <row r="448" spans="2:16" x14ac:dyDescent="0.25">
      <c r="B448" t="s">
        <v>598</v>
      </c>
      <c r="M448">
        <v>446</v>
      </c>
      <c r="N448">
        <v>12399</v>
      </c>
      <c r="O448" t="str">
        <f t="shared" si="13"/>
        <v>3</v>
      </c>
      <c r="P448" t="str">
        <f t="shared" si="14"/>
        <v>concert</v>
      </c>
    </row>
    <row r="449" spans="2:16" x14ac:dyDescent="0.25">
      <c r="B449" t="s">
        <v>599</v>
      </c>
      <c r="M449">
        <v>447</v>
      </c>
      <c r="N449">
        <v>11066</v>
      </c>
      <c r="O449" t="str">
        <f t="shared" si="13"/>
        <v>3</v>
      </c>
      <c r="P449" t="str">
        <f t="shared" si="14"/>
        <v>concert</v>
      </c>
    </row>
    <row r="450" spans="2:16" x14ac:dyDescent="0.25">
      <c r="B450" t="s">
        <v>600</v>
      </c>
      <c r="M450">
        <v>448</v>
      </c>
      <c r="N450">
        <v>11069</v>
      </c>
      <c r="O450" t="str">
        <f t="shared" si="13"/>
        <v>4</v>
      </c>
      <c r="P450" t="str">
        <f t="shared" si="14"/>
        <v>non_event</v>
      </c>
    </row>
    <row r="451" spans="2:16" x14ac:dyDescent="0.25">
      <c r="B451" t="s">
        <v>601</v>
      </c>
      <c r="M451">
        <v>449</v>
      </c>
      <c r="N451">
        <v>12397</v>
      </c>
      <c r="O451" t="str">
        <f t="shared" si="13"/>
        <v>4</v>
      </c>
      <c r="P451" t="str">
        <f t="shared" si="14"/>
        <v>non_event</v>
      </c>
    </row>
    <row r="452" spans="2:16" x14ac:dyDescent="0.25">
      <c r="B452" t="s">
        <v>602</v>
      </c>
      <c r="M452">
        <v>450</v>
      </c>
      <c r="N452">
        <v>12398</v>
      </c>
      <c r="O452" t="str">
        <f t="shared" ref="O452:O515" si="15">LEFT(B452,1)</f>
        <v>3</v>
      </c>
      <c r="P452" t="str">
        <f t="shared" ref="P452:P515" si="16">IF(O452="1","conference",IF(O452="2","fashion",IF(O452="3","concert",IF(O452="4","non_event",IF(O452="5","sport",IF(O452="6","protest",IF(O452="7","other",IF(O452="8","exhibition",IF(O452="9","theater_dance")))))))))</f>
        <v>concert</v>
      </c>
    </row>
    <row r="453" spans="2:16" x14ac:dyDescent="0.25">
      <c r="B453" t="s">
        <v>603</v>
      </c>
      <c r="M453">
        <v>451</v>
      </c>
      <c r="N453">
        <v>11070</v>
      </c>
      <c r="O453" t="str">
        <f t="shared" si="15"/>
        <v>3</v>
      </c>
      <c r="P453" t="str">
        <f t="shared" si="16"/>
        <v>concert</v>
      </c>
    </row>
    <row r="454" spans="2:16" x14ac:dyDescent="0.25">
      <c r="B454" t="s">
        <v>604</v>
      </c>
      <c r="M454">
        <v>452</v>
      </c>
      <c r="N454">
        <v>11072</v>
      </c>
      <c r="O454" t="str">
        <f t="shared" si="15"/>
        <v>3</v>
      </c>
      <c r="P454" t="str">
        <f t="shared" si="16"/>
        <v>concert</v>
      </c>
    </row>
    <row r="455" spans="2:16" x14ac:dyDescent="0.25">
      <c r="B455" t="s">
        <v>605</v>
      </c>
      <c r="M455">
        <v>453</v>
      </c>
      <c r="N455">
        <v>11071</v>
      </c>
      <c r="O455" t="str">
        <f t="shared" si="15"/>
        <v>3</v>
      </c>
      <c r="P455" t="str">
        <f t="shared" si="16"/>
        <v>concert</v>
      </c>
    </row>
    <row r="456" spans="2:16" x14ac:dyDescent="0.25">
      <c r="B456" t="s">
        <v>606</v>
      </c>
      <c r="M456">
        <v>454</v>
      </c>
      <c r="N456">
        <v>11074</v>
      </c>
      <c r="O456" t="str">
        <f t="shared" si="15"/>
        <v>3</v>
      </c>
      <c r="P456" t="str">
        <f t="shared" si="16"/>
        <v>concert</v>
      </c>
    </row>
    <row r="457" spans="2:16" x14ac:dyDescent="0.25">
      <c r="B457" t="s">
        <v>607</v>
      </c>
      <c r="M457">
        <v>455</v>
      </c>
      <c r="N457">
        <v>11073</v>
      </c>
      <c r="O457" t="str">
        <f t="shared" si="15"/>
        <v>4</v>
      </c>
      <c r="P457" t="str">
        <f t="shared" si="16"/>
        <v>non_event</v>
      </c>
    </row>
    <row r="458" spans="2:16" x14ac:dyDescent="0.25">
      <c r="B458" t="s">
        <v>608</v>
      </c>
      <c r="M458">
        <v>456</v>
      </c>
      <c r="N458">
        <v>11076</v>
      </c>
      <c r="O458" t="str">
        <f t="shared" si="15"/>
        <v>3</v>
      </c>
      <c r="P458" t="str">
        <f t="shared" si="16"/>
        <v>concert</v>
      </c>
    </row>
    <row r="459" spans="2:16" x14ac:dyDescent="0.25">
      <c r="B459" t="s">
        <v>609</v>
      </c>
      <c r="M459">
        <v>457</v>
      </c>
      <c r="N459">
        <v>11075</v>
      </c>
      <c r="O459" t="str">
        <f t="shared" si="15"/>
        <v>3</v>
      </c>
      <c r="P459" t="str">
        <f t="shared" si="16"/>
        <v>concert</v>
      </c>
    </row>
    <row r="460" spans="2:16" x14ac:dyDescent="0.25">
      <c r="B460" t="s">
        <v>610</v>
      </c>
      <c r="M460">
        <v>458</v>
      </c>
      <c r="N460">
        <v>11078</v>
      </c>
      <c r="O460" t="str">
        <f t="shared" si="15"/>
        <v>4</v>
      </c>
      <c r="P460" t="str">
        <f t="shared" si="16"/>
        <v>non_event</v>
      </c>
    </row>
    <row r="461" spans="2:16" x14ac:dyDescent="0.25">
      <c r="B461" t="s">
        <v>611</v>
      </c>
      <c r="M461">
        <v>459</v>
      </c>
      <c r="N461">
        <v>11077</v>
      </c>
      <c r="O461" t="str">
        <f t="shared" si="15"/>
        <v>3</v>
      </c>
      <c r="P461" t="str">
        <f t="shared" si="16"/>
        <v>concert</v>
      </c>
    </row>
    <row r="462" spans="2:16" x14ac:dyDescent="0.25">
      <c r="B462" t="s">
        <v>612</v>
      </c>
      <c r="M462">
        <v>460</v>
      </c>
      <c r="N462">
        <v>11079</v>
      </c>
      <c r="O462" t="str">
        <f t="shared" si="15"/>
        <v>3</v>
      </c>
      <c r="P462" t="str">
        <f t="shared" si="16"/>
        <v>concert</v>
      </c>
    </row>
    <row r="463" spans="2:16" x14ac:dyDescent="0.25">
      <c r="B463" t="s">
        <v>613</v>
      </c>
      <c r="M463">
        <v>461</v>
      </c>
      <c r="N463">
        <v>11041</v>
      </c>
      <c r="O463" t="str">
        <f t="shared" si="15"/>
        <v>3</v>
      </c>
      <c r="P463" t="str">
        <f t="shared" si="16"/>
        <v>concert</v>
      </c>
    </row>
    <row r="464" spans="2:16" x14ac:dyDescent="0.25">
      <c r="B464" t="s">
        <v>614</v>
      </c>
      <c r="M464">
        <v>462</v>
      </c>
      <c r="N464">
        <v>12373</v>
      </c>
      <c r="O464" t="str">
        <f t="shared" si="15"/>
        <v>4</v>
      </c>
      <c r="P464" t="str">
        <f t="shared" si="16"/>
        <v>non_event</v>
      </c>
    </row>
    <row r="465" spans="2:16" x14ac:dyDescent="0.25">
      <c r="B465" t="s">
        <v>615</v>
      </c>
      <c r="M465">
        <v>463</v>
      </c>
      <c r="N465">
        <v>11040</v>
      </c>
      <c r="O465" t="str">
        <f t="shared" si="15"/>
        <v>3</v>
      </c>
      <c r="P465" t="str">
        <f t="shared" si="16"/>
        <v>concert</v>
      </c>
    </row>
    <row r="466" spans="2:16" x14ac:dyDescent="0.25">
      <c r="B466" t="s">
        <v>616</v>
      </c>
      <c r="M466">
        <v>464</v>
      </c>
      <c r="N466">
        <v>12374</v>
      </c>
      <c r="O466" t="str">
        <f t="shared" si="15"/>
        <v>3</v>
      </c>
      <c r="P466" t="str">
        <f t="shared" si="16"/>
        <v>concert</v>
      </c>
    </row>
    <row r="467" spans="2:16" x14ac:dyDescent="0.25">
      <c r="B467" t="s">
        <v>617</v>
      </c>
      <c r="M467">
        <v>465</v>
      </c>
      <c r="N467">
        <v>11043</v>
      </c>
      <c r="O467" t="str">
        <f t="shared" si="15"/>
        <v>3</v>
      </c>
      <c r="P467" t="str">
        <f t="shared" si="16"/>
        <v>concert</v>
      </c>
    </row>
    <row r="468" spans="2:16" x14ac:dyDescent="0.25">
      <c r="B468" t="s">
        <v>618</v>
      </c>
      <c r="M468">
        <v>466</v>
      </c>
      <c r="N468">
        <v>12371</v>
      </c>
      <c r="O468" t="str">
        <f t="shared" si="15"/>
        <v>3</v>
      </c>
      <c r="P468" t="str">
        <f t="shared" si="16"/>
        <v>concert</v>
      </c>
    </row>
    <row r="469" spans="2:16" x14ac:dyDescent="0.25">
      <c r="B469" t="s">
        <v>619</v>
      </c>
      <c r="M469">
        <v>467</v>
      </c>
      <c r="N469">
        <v>11042</v>
      </c>
      <c r="O469" t="str">
        <f t="shared" si="15"/>
        <v>3</v>
      </c>
      <c r="P469" t="str">
        <f t="shared" si="16"/>
        <v>concert</v>
      </c>
    </row>
    <row r="470" spans="2:16" x14ac:dyDescent="0.25">
      <c r="B470" t="s">
        <v>620</v>
      </c>
      <c r="M470">
        <v>468</v>
      </c>
      <c r="N470">
        <v>12372</v>
      </c>
      <c r="O470" t="str">
        <f t="shared" si="15"/>
        <v>3</v>
      </c>
      <c r="P470" t="str">
        <f t="shared" si="16"/>
        <v>concert</v>
      </c>
    </row>
    <row r="471" spans="2:16" x14ac:dyDescent="0.25">
      <c r="B471" t="s">
        <v>621</v>
      </c>
      <c r="M471">
        <v>469</v>
      </c>
      <c r="N471">
        <v>11045</v>
      </c>
      <c r="O471" t="str">
        <f t="shared" si="15"/>
        <v>3</v>
      </c>
      <c r="P471" t="str">
        <f t="shared" si="16"/>
        <v>concert</v>
      </c>
    </row>
    <row r="472" spans="2:16" x14ac:dyDescent="0.25">
      <c r="B472" t="s">
        <v>622</v>
      </c>
      <c r="M472">
        <v>470</v>
      </c>
      <c r="N472">
        <v>12377</v>
      </c>
      <c r="O472" t="str">
        <f t="shared" si="15"/>
        <v>3</v>
      </c>
      <c r="P472" t="str">
        <f t="shared" si="16"/>
        <v>concert</v>
      </c>
    </row>
    <row r="473" spans="2:16" x14ac:dyDescent="0.25">
      <c r="B473" t="s">
        <v>623</v>
      </c>
      <c r="M473">
        <v>471</v>
      </c>
      <c r="N473">
        <v>11044</v>
      </c>
      <c r="O473" t="str">
        <f t="shared" si="15"/>
        <v>3</v>
      </c>
      <c r="P473" t="str">
        <f t="shared" si="16"/>
        <v>concert</v>
      </c>
    </row>
    <row r="474" spans="2:16" x14ac:dyDescent="0.25">
      <c r="B474" t="s">
        <v>624</v>
      </c>
      <c r="M474">
        <v>472</v>
      </c>
      <c r="N474">
        <v>12378</v>
      </c>
      <c r="O474" t="str">
        <f t="shared" si="15"/>
        <v>3</v>
      </c>
      <c r="P474" t="str">
        <f t="shared" si="16"/>
        <v>concert</v>
      </c>
    </row>
    <row r="475" spans="2:16" x14ac:dyDescent="0.25">
      <c r="B475" t="s">
        <v>625</v>
      </c>
      <c r="M475">
        <v>473</v>
      </c>
      <c r="N475">
        <v>11047</v>
      </c>
      <c r="O475" t="str">
        <f t="shared" si="15"/>
        <v>4</v>
      </c>
      <c r="P475" t="str">
        <f t="shared" si="16"/>
        <v>non_event</v>
      </c>
    </row>
    <row r="476" spans="2:16" x14ac:dyDescent="0.25">
      <c r="B476" t="s">
        <v>626</v>
      </c>
      <c r="M476">
        <v>474</v>
      </c>
      <c r="N476">
        <v>12375</v>
      </c>
      <c r="O476" t="str">
        <f t="shared" si="15"/>
        <v>3</v>
      </c>
      <c r="P476" t="str">
        <f t="shared" si="16"/>
        <v>concert</v>
      </c>
    </row>
    <row r="477" spans="2:16" x14ac:dyDescent="0.25">
      <c r="B477" t="s">
        <v>627</v>
      </c>
      <c r="M477">
        <v>475</v>
      </c>
      <c r="N477">
        <v>11046</v>
      </c>
      <c r="O477" t="str">
        <f t="shared" si="15"/>
        <v>3</v>
      </c>
      <c r="P477" t="str">
        <f t="shared" si="16"/>
        <v>concert</v>
      </c>
    </row>
    <row r="478" spans="2:16" x14ac:dyDescent="0.25">
      <c r="B478" t="s">
        <v>628</v>
      </c>
      <c r="M478">
        <v>476</v>
      </c>
      <c r="N478">
        <v>12376</v>
      </c>
      <c r="O478" t="str">
        <f t="shared" si="15"/>
        <v>4</v>
      </c>
      <c r="P478" t="str">
        <f t="shared" si="16"/>
        <v>non_event</v>
      </c>
    </row>
    <row r="479" spans="2:16" x14ac:dyDescent="0.25">
      <c r="B479" t="s">
        <v>629</v>
      </c>
      <c r="M479">
        <v>477</v>
      </c>
      <c r="N479">
        <v>11049</v>
      </c>
      <c r="O479" t="str">
        <f t="shared" si="15"/>
        <v>3</v>
      </c>
      <c r="P479" t="str">
        <f t="shared" si="16"/>
        <v>concert</v>
      </c>
    </row>
    <row r="480" spans="2:16" x14ac:dyDescent="0.25">
      <c r="B480" t="s">
        <v>630</v>
      </c>
      <c r="M480">
        <v>478</v>
      </c>
      <c r="N480">
        <v>11048</v>
      </c>
      <c r="O480" t="str">
        <f t="shared" si="15"/>
        <v>4</v>
      </c>
      <c r="P480" t="str">
        <f t="shared" si="16"/>
        <v>non_event</v>
      </c>
    </row>
    <row r="481" spans="2:16" x14ac:dyDescent="0.25">
      <c r="B481" t="s">
        <v>631</v>
      </c>
      <c r="M481">
        <v>479</v>
      </c>
      <c r="N481">
        <v>12379</v>
      </c>
      <c r="O481" t="str">
        <f t="shared" si="15"/>
        <v>3</v>
      </c>
      <c r="P481" t="str">
        <f t="shared" si="16"/>
        <v>concert</v>
      </c>
    </row>
    <row r="482" spans="2:16" x14ac:dyDescent="0.25">
      <c r="B482" t="s">
        <v>632</v>
      </c>
      <c r="M482">
        <v>480</v>
      </c>
      <c r="N482">
        <v>12380</v>
      </c>
      <c r="O482" t="str">
        <f t="shared" si="15"/>
        <v>3</v>
      </c>
      <c r="P482" t="str">
        <f t="shared" si="16"/>
        <v>concert</v>
      </c>
    </row>
    <row r="483" spans="2:16" x14ac:dyDescent="0.25">
      <c r="B483" t="s">
        <v>633</v>
      </c>
      <c r="M483">
        <v>481</v>
      </c>
      <c r="N483">
        <v>11052</v>
      </c>
      <c r="O483" t="str">
        <f t="shared" si="15"/>
        <v>4</v>
      </c>
      <c r="P483" t="str">
        <f t="shared" si="16"/>
        <v>non_event</v>
      </c>
    </row>
    <row r="484" spans="2:16" x14ac:dyDescent="0.25">
      <c r="B484" t="s">
        <v>634</v>
      </c>
      <c r="M484">
        <v>482</v>
      </c>
      <c r="N484">
        <v>12384</v>
      </c>
      <c r="O484" t="str">
        <f t="shared" si="15"/>
        <v>3</v>
      </c>
      <c r="P484" t="str">
        <f t="shared" si="16"/>
        <v>concert</v>
      </c>
    </row>
    <row r="485" spans="2:16" x14ac:dyDescent="0.25">
      <c r="B485" t="s">
        <v>635</v>
      </c>
      <c r="M485">
        <v>483</v>
      </c>
      <c r="N485">
        <v>12385</v>
      </c>
      <c r="O485" t="str">
        <f t="shared" si="15"/>
        <v>3</v>
      </c>
      <c r="P485" t="str">
        <f t="shared" si="16"/>
        <v>concert</v>
      </c>
    </row>
    <row r="486" spans="2:16" x14ac:dyDescent="0.25">
      <c r="B486" t="s">
        <v>636</v>
      </c>
      <c r="M486">
        <v>484</v>
      </c>
      <c r="N486">
        <v>11054</v>
      </c>
      <c r="O486" t="str">
        <f t="shared" si="15"/>
        <v>3</v>
      </c>
      <c r="P486" t="str">
        <f t="shared" si="16"/>
        <v>concert</v>
      </c>
    </row>
    <row r="487" spans="2:16" x14ac:dyDescent="0.25">
      <c r="B487" t="s">
        <v>637</v>
      </c>
      <c r="M487">
        <v>485</v>
      </c>
      <c r="N487">
        <v>12382</v>
      </c>
      <c r="O487" t="str">
        <f t="shared" si="15"/>
        <v>3</v>
      </c>
      <c r="P487" t="str">
        <f t="shared" si="16"/>
        <v>concert</v>
      </c>
    </row>
    <row r="488" spans="2:16" x14ac:dyDescent="0.25">
      <c r="B488" t="s">
        <v>638</v>
      </c>
      <c r="M488">
        <v>486</v>
      </c>
      <c r="N488">
        <v>11053</v>
      </c>
      <c r="O488" t="str">
        <f t="shared" si="15"/>
        <v>4</v>
      </c>
      <c r="P488" t="str">
        <f t="shared" si="16"/>
        <v>non_event</v>
      </c>
    </row>
    <row r="489" spans="2:16" x14ac:dyDescent="0.25">
      <c r="B489" t="s">
        <v>639</v>
      </c>
      <c r="M489">
        <v>487</v>
      </c>
      <c r="N489">
        <v>12383</v>
      </c>
      <c r="O489" t="str">
        <f t="shared" si="15"/>
        <v>3</v>
      </c>
      <c r="P489" t="str">
        <f t="shared" si="16"/>
        <v>concert</v>
      </c>
    </row>
    <row r="490" spans="2:16" x14ac:dyDescent="0.25">
      <c r="B490" t="s">
        <v>640</v>
      </c>
      <c r="M490">
        <v>488</v>
      </c>
      <c r="N490">
        <v>11056</v>
      </c>
      <c r="O490" t="str">
        <f t="shared" si="15"/>
        <v>3</v>
      </c>
      <c r="P490" t="str">
        <f t="shared" si="16"/>
        <v>concert</v>
      </c>
    </row>
    <row r="491" spans="2:16" x14ac:dyDescent="0.25">
      <c r="B491" t="s">
        <v>641</v>
      </c>
      <c r="M491">
        <v>489</v>
      </c>
      <c r="N491">
        <v>12388</v>
      </c>
      <c r="O491" t="str">
        <f t="shared" si="15"/>
        <v>3</v>
      </c>
      <c r="P491" t="str">
        <f t="shared" si="16"/>
        <v>concert</v>
      </c>
    </row>
    <row r="492" spans="2:16" x14ac:dyDescent="0.25">
      <c r="B492" t="s">
        <v>642</v>
      </c>
      <c r="M492">
        <v>490</v>
      </c>
      <c r="N492">
        <v>11055</v>
      </c>
      <c r="O492" t="str">
        <f t="shared" si="15"/>
        <v>3</v>
      </c>
      <c r="P492" t="str">
        <f t="shared" si="16"/>
        <v>concert</v>
      </c>
    </row>
    <row r="493" spans="2:16" x14ac:dyDescent="0.25">
      <c r="B493" t="s">
        <v>643</v>
      </c>
      <c r="M493">
        <v>491</v>
      </c>
      <c r="N493">
        <v>12389</v>
      </c>
      <c r="O493" t="str">
        <f t="shared" si="15"/>
        <v>3</v>
      </c>
      <c r="P493" t="str">
        <f t="shared" si="16"/>
        <v>concert</v>
      </c>
    </row>
    <row r="494" spans="2:16" x14ac:dyDescent="0.25">
      <c r="B494" t="s">
        <v>644</v>
      </c>
      <c r="M494">
        <v>492</v>
      </c>
      <c r="N494">
        <v>11058</v>
      </c>
      <c r="O494" t="str">
        <f t="shared" si="15"/>
        <v>3</v>
      </c>
      <c r="P494" t="str">
        <f t="shared" si="16"/>
        <v>concert</v>
      </c>
    </row>
    <row r="495" spans="2:16" x14ac:dyDescent="0.25">
      <c r="B495" t="s">
        <v>645</v>
      </c>
      <c r="M495">
        <v>493</v>
      </c>
      <c r="N495">
        <v>12386</v>
      </c>
      <c r="O495" t="str">
        <f t="shared" si="15"/>
        <v>4</v>
      </c>
      <c r="P495" t="str">
        <f t="shared" si="16"/>
        <v>non_event</v>
      </c>
    </row>
    <row r="496" spans="2:16" x14ac:dyDescent="0.25">
      <c r="B496" t="s">
        <v>646</v>
      </c>
      <c r="M496">
        <v>494</v>
      </c>
      <c r="N496">
        <v>11057</v>
      </c>
      <c r="O496" t="str">
        <f t="shared" si="15"/>
        <v>3</v>
      </c>
      <c r="P496" t="str">
        <f t="shared" si="16"/>
        <v>concert</v>
      </c>
    </row>
    <row r="497" spans="2:16" x14ac:dyDescent="0.25">
      <c r="B497" t="s">
        <v>647</v>
      </c>
      <c r="M497">
        <v>495</v>
      </c>
      <c r="N497">
        <v>12387</v>
      </c>
      <c r="O497" t="str">
        <f t="shared" si="15"/>
        <v>3</v>
      </c>
      <c r="P497" t="str">
        <f t="shared" si="16"/>
        <v>concert</v>
      </c>
    </row>
    <row r="498" spans="2:16" x14ac:dyDescent="0.25">
      <c r="B498" t="s">
        <v>648</v>
      </c>
      <c r="M498">
        <v>496</v>
      </c>
      <c r="N498">
        <v>11059</v>
      </c>
      <c r="O498" t="str">
        <f t="shared" si="15"/>
        <v>3</v>
      </c>
      <c r="P498" t="str">
        <f t="shared" si="16"/>
        <v>concert</v>
      </c>
    </row>
    <row r="499" spans="2:16" x14ac:dyDescent="0.25">
      <c r="B499" t="s">
        <v>649</v>
      </c>
      <c r="M499">
        <v>497</v>
      </c>
      <c r="N499">
        <v>12351</v>
      </c>
      <c r="O499" t="str">
        <f t="shared" si="15"/>
        <v>4</v>
      </c>
      <c r="P499" t="str">
        <f t="shared" si="16"/>
        <v>non_event</v>
      </c>
    </row>
    <row r="500" spans="2:16" x14ac:dyDescent="0.25">
      <c r="B500" t="s">
        <v>650</v>
      </c>
      <c r="M500">
        <v>498</v>
      </c>
      <c r="N500">
        <v>13682</v>
      </c>
      <c r="O500" t="str">
        <f t="shared" si="15"/>
        <v>3</v>
      </c>
      <c r="P500" t="str">
        <f t="shared" si="16"/>
        <v>concert</v>
      </c>
    </row>
    <row r="501" spans="2:16" x14ac:dyDescent="0.25">
      <c r="B501" t="s">
        <v>651</v>
      </c>
      <c r="M501">
        <v>499</v>
      </c>
      <c r="N501">
        <v>12352</v>
      </c>
      <c r="O501" t="str">
        <f t="shared" si="15"/>
        <v>3</v>
      </c>
      <c r="P501" t="str">
        <f t="shared" si="16"/>
        <v>concert</v>
      </c>
    </row>
    <row r="502" spans="2:16" x14ac:dyDescent="0.25">
      <c r="B502" t="s">
        <v>652</v>
      </c>
      <c r="M502">
        <v>500</v>
      </c>
      <c r="N502">
        <v>13683</v>
      </c>
      <c r="O502" t="str">
        <f t="shared" si="15"/>
        <v>3</v>
      </c>
      <c r="P502" t="str">
        <f t="shared" si="16"/>
        <v>concert</v>
      </c>
    </row>
    <row r="503" spans="2:16" x14ac:dyDescent="0.25">
      <c r="B503" t="s">
        <v>653</v>
      </c>
      <c r="M503">
        <v>501</v>
      </c>
      <c r="N503">
        <v>11021</v>
      </c>
      <c r="O503" t="str">
        <f t="shared" si="15"/>
        <v>3</v>
      </c>
      <c r="P503" t="str">
        <f t="shared" si="16"/>
        <v>concert</v>
      </c>
    </row>
    <row r="504" spans="2:16" x14ac:dyDescent="0.25">
      <c r="B504" t="s">
        <v>654</v>
      </c>
      <c r="M504">
        <v>502</v>
      </c>
      <c r="N504">
        <v>13680</v>
      </c>
      <c r="O504" t="str">
        <f t="shared" si="15"/>
        <v>3</v>
      </c>
      <c r="P504" t="str">
        <f t="shared" si="16"/>
        <v>concert</v>
      </c>
    </row>
    <row r="505" spans="2:16" x14ac:dyDescent="0.25">
      <c r="B505" t="s">
        <v>655</v>
      </c>
      <c r="M505">
        <v>503</v>
      </c>
      <c r="N505">
        <v>12350</v>
      </c>
      <c r="O505" t="str">
        <f t="shared" si="15"/>
        <v>4</v>
      </c>
      <c r="P505" t="str">
        <f t="shared" si="16"/>
        <v>non_event</v>
      </c>
    </row>
    <row r="506" spans="2:16" x14ac:dyDescent="0.25">
      <c r="B506" t="s">
        <v>656</v>
      </c>
      <c r="M506">
        <v>504</v>
      </c>
      <c r="N506">
        <v>13681</v>
      </c>
      <c r="O506" t="str">
        <f t="shared" si="15"/>
        <v>4</v>
      </c>
      <c r="P506" t="str">
        <f t="shared" si="16"/>
        <v>non_event</v>
      </c>
    </row>
    <row r="507" spans="2:16" x14ac:dyDescent="0.25">
      <c r="B507" t="s">
        <v>657</v>
      </c>
      <c r="M507">
        <v>505</v>
      </c>
      <c r="N507">
        <v>11023</v>
      </c>
      <c r="O507" t="str">
        <f t="shared" si="15"/>
        <v>3</v>
      </c>
      <c r="P507" t="str">
        <f t="shared" si="16"/>
        <v>concert</v>
      </c>
    </row>
    <row r="508" spans="2:16" x14ac:dyDescent="0.25">
      <c r="B508" t="s">
        <v>658</v>
      </c>
      <c r="M508">
        <v>506</v>
      </c>
      <c r="N508">
        <v>13686</v>
      </c>
      <c r="O508" t="str">
        <f t="shared" si="15"/>
        <v>3</v>
      </c>
      <c r="P508" t="str">
        <f t="shared" si="16"/>
        <v>concert</v>
      </c>
    </row>
    <row r="509" spans="2:16" x14ac:dyDescent="0.25">
      <c r="B509" t="s">
        <v>659</v>
      </c>
      <c r="M509">
        <v>507</v>
      </c>
      <c r="N509">
        <v>11022</v>
      </c>
      <c r="O509" t="str">
        <f t="shared" si="15"/>
        <v>3</v>
      </c>
      <c r="P509" t="str">
        <f t="shared" si="16"/>
        <v>concert</v>
      </c>
    </row>
    <row r="510" spans="2:16" x14ac:dyDescent="0.25">
      <c r="B510" t="s">
        <v>660</v>
      </c>
      <c r="M510">
        <v>508</v>
      </c>
      <c r="N510">
        <v>12356</v>
      </c>
      <c r="O510" t="str">
        <f t="shared" si="15"/>
        <v>3</v>
      </c>
      <c r="P510" t="str">
        <f t="shared" si="16"/>
        <v>concert</v>
      </c>
    </row>
    <row r="511" spans="2:16" x14ac:dyDescent="0.25">
      <c r="B511" t="s">
        <v>661</v>
      </c>
      <c r="M511">
        <v>509</v>
      </c>
      <c r="N511">
        <v>11025</v>
      </c>
      <c r="O511" t="str">
        <f t="shared" si="15"/>
        <v>4</v>
      </c>
      <c r="P511" t="str">
        <f t="shared" si="16"/>
        <v>non_event</v>
      </c>
    </row>
    <row r="512" spans="2:16" x14ac:dyDescent="0.25">
      <c r="B512" t="s">
        <v>662</v>
      </c>
      <c r="M512">
        <v>510</v>
      </c>
      <c r="N512">
        <v>12353</v>
      </c>
      <c r="O512" t="str">
        <f t="shared" si="15"/>
        <v>3</v>
      </c>
      <c r="P512" t="str">
        <f t="shared" si="16"/>
        <v>concert</v>
      </c>
    </row>
    <row r="513" spans="2:16" x14ac:dyDescent="0.25">
      <c r="B513" t="s">
        <v>663</v>
      </c>
      <c r="M513">
        <v>511</v>
      </c>
      <c r="N513">
        <v>13684</v>
      </c>
      <c r="O513" t="str">
        <f t="shared" si="15"/>
        <v>4</v>
      </c>
      <c r="P513" t="str">
        <f t="shared" si="16"/>
        <v>non_event</v>
      </c>
    </row>
    <row r="514" spans="2:16" x14ac:dyDescent="0.25">
      <c r="B514" t="s">
        <v>664</v>
      </c>
      <c r="M514">
        <v>512</v>
      </c>
      <c r="N514">
        <v>11024</v>
      </c>
      <c r="O514" t="str">
        <f t="shared" si="15"/>
        <v>3</v>
      </c>
      <c r="P514" t="str">
        <f t="shared" si="16"/>
        <v>concert</v>
      </c>
    </row>
    <row r="515" spans="2:16" x14ac:dyDescent="0.25">
      <c r="B515" t="s">
        <v>665</v>
      </c>
      <c r="M515">
        <v>513</v>
      </c>
      <c r="N515">
        <v>12354</v>
      </c>
      <c r="O515" t="str">
        <f t="shared" si="15"/>
        <v>4</v>
      </c>
      <c r="P515" t="str">
        <f t="shared" si="16"/>
        <v>non_event</v>
      </c>
    </row>
    <row r="516" spans="2:16" x14ac:dyDescent="0.25">
      <c r="B516" t="s">
        <v>666</v>
      </c>
      <c r="M516">
        <v>514</v>
      </c>
      <c r="N516">
        <v>13685</v>
      </c>
      <c r="O516" t="str">
        <f t="shared" ref="O516:O579" si="17">LEFT(B516,1)</f>
        <v>3</v>
      </c>
      <c r="P516" t="str">
        <f t="shared" ref="P516:P579" si="18">IF(O516="1","conference",IF(O516="2","fashion",IF(O516="3","concert",IF(O516="4","non_event",IF(O516="5","sport",IF(O516="6","protest",IF(O516="7","other",IF(O516="8","exhibition",IF(O516="9","theater_dance")))))))))</f>
        <v>concert</v>
      </c>
    </row>
    <row r="517" spans="2:16" x14ac:dyDescent="0.25">
      <c r="B517" t="s">
        <v>667</v>
      </c>
      <c r="M517">
        <v>515</v>
      </c>
      <c r="N517">
        <v>11027</v>
      </c>
      <c r="O517" t="str">
        <f t="shared" si="17"/>
        <v>3</v>
      </c>
      <c r="P517" t="str">
        <f t="shared" si="18"/>
        <v>concert</v>
      </c>
    </row>
    <row r="518" spans="2:16" x14ac:dyDescent="0.25">
      <c r="B518" t="s">
        <v>668</v>
      </c>
      <c r="M518">
        <v>516</v>
      </c>
      <c r="N518">
        <v>12359</v>
      </c>
      <c r="O518" t="str">
        <f t="shared" si="17"/>
        <v>3</v>
      </c>
      <c r="P518" t="str">
        <f t="shared" si="18"/>
        <v>concert</v>
      </c>
    </row>
    <row r="519" spans="2:16" x14ac:dyDescent="0.25">
      <c r="B519" t="s">
        <v>669</v>
      </c>
      <c r="M519">
        <v>517</v>
      </c>
      <c r="N519">
        <v>11026</v>
      </c>
      <c r="O519" t="str">
        <f t="shared" si="17"/>
        <v>4</v>
      </c>
      <c r="P519" t="str">
        <f t="shared" si="18"/>
        <v>non_event</v>
      </c>
    </row>
    <row r="520" spans="2:16" x14ac:dyDescent="0.25">
      <c r="B520" t="s">
        <v>670</v>
      </c>
      <c r="M520">
        <v>518</v>
      </c>
      <c r="N520">
        <v>11029</v>
      </c>
      <c r="O520" t="str">
        <f t="shared" si="17"/>
        <v>3</v>
      </c>
      <c r="P520" t="str">
        <f t="shared" si="18"/>
        <v>concert</v>
      </c>
    </row>
    <row r="521" spans="2:16" x14ac:dyDescent="0.25">
      <c r="B521" t="s">
        <v>671</v>
      </c>
      <c r="M521">
        <v>519</v>
      </c>
      <c r="N521">
        <v>12357</v>
      </c>
      <c r="O521" t="str">
        <f t="shared" si="17"/>
        <v>4</v>
      </c>
      <c r="P521" t="str">
        <f t="shared" si="18"/>
        <v>non_event</v>
      </c>
    </row>
    <row r="522" spans="2:16" x14ac:dyDescent="0.25">
      <c r="B522" t="s">
        <v>672</v>
      </c>
      <c r="M522">
        <v>520</v>
      </c>
      <c r="N522">
        <v>13688</v>
      </c>
      <c r="O522" t="str">
        <f t="shared" si="17"/>
        <v>3</v>
      </c>
      <c r="P522" t="str">
        <f t="shared" si="18"/>
        <v>concert</v>
      </c>
    </row>
    <row r="523" spans="2:16" x14ac:dyDescent="0.25">
      <c r="B523" t="s">
        <v>673</v>
      </c>
      <c r="M523">
        <v>521</v>
      </c>
      <c r="N523">
        <v>11028</v>
      </c>
      <c r="O523" t="str">
        <f t="shared" si="17"/>
        <v>4</v>
      </c>
      <c r="P523" t="str">
        <f t="shared" si="18"/>
        <v>non_event</v>
      </c>
    </row>
    <row r="524" spans="2:16" x14ac:dyDescent="0.25">
      <c r="B524" t="s">
        <v>674</v>
      </c>
      <c r="M524">
        <v>522</v>
      </c>
      <c r="N524">
        <v>13689</v>
      </c>
      <c r="O524" t="str">
        <f t="shared" si="17"/>
        <v>3</v>
      </c>
      <c r="P524" t="str">
        <f t="shared" si="18"/>
        <v>concert</v>
      </c>
    </row>
    <row r="525" spans="2:16" x14ac:dyDescent="0.25">
      <c r="B525" t="s">
        <v>675</v>
      </c>
      <c r="M525">
        <v>523</v>
      </c>
      <c r="N525">
        <v>11030</v>
      </c>
      <c r="O525" t="str">
        <f t="shared" si="17"/>
        <v>3</v>
      </c>
      <c r="P525" t="str">
        <f t="shared" si="18"/>
        <v>concert</v>
      </c>
    </row>
    <row r="526" spans="2:16" x14ac:dyDescent="0.25">
      <c r="B526" t="s">
        <v>676</v>
      </c>
      <c r="M526">
        <v>524</v>
      </c>
      <c r="N526">
        <v>12362</v>
      </c>
      <c r="O526" t="str">
        <f t="shared" si="17"/>
        <v>3</v>
      </c>
      <c r="P526" t="str">
        <f t="shared" si="18"/>
        <v>concert</v>
      </c>
    </row>
    <row r="527" spans="2:16" x14ac:dyDescent="0.25">
      <c r="B527" t="s">
        <v>677</v>
      </c>
      <c r="M527">
        <v>525</v>
      </c>
      <c r="N527">
        <v>13693</v>
      </c>
      <c r="O527" t="str">
        <f t="shared" si="17"/>
        <v>4</v>
      </c>
      <c r="P527" t="str">
        <f t="shared" si="18"/>
        <v>non_event</v>
      </c>
    </row>
    <row r="528" spans="2:16" x14ac:dyDescent="0.25">
      <c r="B528" t="s">
        <v>678</v>
      </c>
      <c r="M528">
        <v>526</v>
      </c>
      <c r="N528">
        <v>12363</v>
      </c>
      <c r="O528" t="str">
        <f t="shared" si="17"/>
        <v>3</v>
      </c>
      <c r="P528" t="str">
        <f t="shared" si="18"/>
        <v>concert</v>
      </c>
    </row>
    <row r="529" spans="2:16" x14ac:dyDescent="0.25">
      <c r="B529" t="s">
        <v>679</v>
      </c>
      <c r="M529">
        <v>527</v>
      </c>
      <c r="N529">
        <v>13694</v>
      </c>
      <c r="O529" t="str">
        <f t="shared" si="17"/>
        <v>4</v>
      </c>
      <c r="P529" t="str">
        <f t="shared" si="18"/>
        <v>non_event</v>
      </c>
    </row>
    <row r="530" spans="2:16" x14ac:dyDescent="0.25">
      <c r="B530" t="s">
        <v>680</v>
      </c>
      <c r="M530">
        <v>528</v>
      </c>
      <c r="N530">
        <v>11032</v>
      </c>
      <c r="O530" t="str">
        <f t="shared" si="17"/>
        <v>3</v>
      </c>
      <c r="P530" t="str">
        <f t="shared" si="18"/>
        <v>concert</v>
      </c>
    </row>
    <row r="531" spans="2:16" x14ac:dyDescent="0.25">
      <c r="B531" t="s">
        <v>681</v>
      </c>
      <c r="M531">
        <v>529</v>
      </c>
      <c r="N531">
        <v>12360</v>
      </c>
      <c r="O531" t="str">
        <f t="shared" si="17"/>
        <v>3</v>
      </c>
      <c r="P531" t="str">
        <f t="shared" si="18"/>
        <v>concert</v>
      </c>
    </row>
    <row r="532" spans="2:16" x14ac:dyDescent="0.25">
      <c r="B532" t="s">
        <v>682</v>
      </c>
      <c r="M532">
        <v>530</v>
      </c>
      <c r="N532">
        <v>13691</v>
      </c>
      <c r="O532" t="str">
        <f t="shared" si="17"/>
        <v>3</v>
      </c>
      <c r="P532" t="str">
        <f t="shared" si="18"/>
        <v>concert</v>
      </c>
    </row>
    <row r="533" spans="2:16" x14ac:dyDescent="0.25">
      <c r="B533" t="s">
        <v>683</v>
      </c>
      <c r="M533">
        <v>531</v>
      </c>
      <c r="N533">
        <v>11031</v>
      </c>
      <c r="O533" t="str">
        <f t="shared" si="17"/>
        <v>4</v>
      </c>
      <c r="P533" t="str">
        <f t="shared" si="18"/>
        <v>non_event</v>
      </c>
    </row>
    <row r="534" spans="2:16" x14ac:dyDescent="0.25">
      <c r="B534" t="s">
        <v>684</v>
      </c>
      <c r="M534">
        <v>532</v>
      </c>
      <c r="N534">
        <v>12361</v>
      </c>
      <c r="O534" t="str">
        <f t="shared" si="17"/>
        <v>3</v>
      </c>
      <c r="P534" t="str">
        <f t="shared" si="18"/>
        <v>concert</v>
      </c>
    </row>
    <row r="535" spans="2:16" x14ac:dyDescent="0.25">
      <c r="B535" t="s">
        <v>685</v>
      </c>
      <c r="M535">
        <v>533</v>
      </c>
      <c r="N535">
        <v>13692</v>
      </c>
      <c r="O535" t="str">
        <f t="shared" si="17"/>
        <v>3</v>
      </c>
      <c r="P535" t="str">
        <f t="shared" si="18"/>
        <v>concert</v>
      </c>
    </row>
    <row r="536" spans="2:16" x14ac:dyDescent="0.25">
      <c r="B536" t="s">
        <v>686</v>
      </c>
      <c r="M536">
        <v>534</v>
      </c>
      <c r="N536">
        <v>11034</v>
      </c>
      <c r="O536" t="str">
        <f t="shared" si="17"/>
        <v>3</v>
      </c>
      <c r="P536" t="str">
        <f t="shared" si="18"/>
        <v>concert</v>
      </c>
    </row>
    <row r="537" spans="2:16" x14ac:dyDescent="0.25">
      <c r="B537" t="s">
        <v>687</v>
      </c>
      <c r="M537">
        <v>535</v>
      </c>
      <c r="N537">
        <v>12366</v>
      </c>
      <c r="O537" t="str">
        <f t="shared" si="17"/>
        <v>3</v>
      </c>
      <c r="P537" t="str">
        <f t="shared" si="18"/>
        <v>concert</v>
      </c>
    </row>
    <row r="538" spans="2:16" x14ac:dyDescent="0.25">
      <c r="B538" t="s">
        <v>688</v>
      </c>
      <c r="M538">
        <v>536</v>
      </c>
      <c r="N538">
        <v>13697</v>
      </c>
      <c r="O538" t="str">
        <f t="shared" si="17"/>
        <v>3</v>
      </c>
      <c r="P538" t="str">
        <f t="shared" si="18"/>
        <v>concert</v>
      </c>
    </row>
    <row r="539" spans="2:16" x14ac:dyDescent="0.25">
      <c r="B539" t="s">
        <v>689</v>
      </c>
      <c r="M539">
        <v>537</v>
      </c>
      <c r="N539">
        <v>11033</v>
      </c>
      <c r="O539" t="str">
        <f t="shared" si="17"/>
        <v>3</v>
      </c>
      <c r="P539" t="str">
        <f t="shared" si="18"/>
        <v>concert</v>
      </c>
    </row>
    <row r="540" spans="2:16" x14ac:dyDescent="0.25">
      <c r="B540" t="s">
        <v>690</v>
      </c>
      <c r="M540">
        <v>538</v>
      </c>
      <c r="N540">
        <v>12367</v>
      </c>
      <c r="O540" t="str">
        <f t="shared" si="17"/>
        <v>3</v>
      </c>
      <c r="P540" t="str">
        <f t="shared" si="18"/>
        <v>concert</v>
      </c>
    </row>
    <row r="541" spans="2:16" x14ac:dyDescent="0.25">
      <c r="B541" t="s">
        <v>691</v>
      </c>
      <c r="M541">
        <v>539</v>
      </c>
      <c r="N541">
        <v>13698</v>
      </c>
      <c r="O541" t="str">
        <f t="shared" si="17"/>
        <v>3</v>
      </c>
      <c r="P541" t="str">
        <f t="shared" si="18"/>
        <v>concert</v>
      </c>
    </row>
    <row r="542" spans="2:16" x14ac:dyDescent="0.25">
      <c r="B542" t="s">
        <v>692</v>
      </c>
      <c r="M542">
        <v>540</v>
      </c>
      <c r="N542">
        <v>11036</v>
      </c>
      <c r="O542" t="str">
        <f t="shared" si="17"/>
        <v>3</v>
      </c>
      <c r="P542" t="str">
        <f t="shared" si="18"/>
        <v>concert</v>
      </c>
    </row>
    <row r="543" spans="2:16" x14ac:dyDescent="0.25">
      <c r="B543" t="s">
        <v>693</v>
      </c>
      <c r="M543">
        <v>541</v>
      </c>
      <c r="N543">
        <v>12364</v>
      </c>
      <c r="O543" t="str">
        <f t="shared" si="17"/>
        <v>3</v>
      </c>
      <c r="P543" t="str">
        <f t="shared" si="18"/>
        <v>concert</v>
      </c>
    </row>
    <row r="544" spans="2:16" x14ac:dyDescent="0.25">
      <c r="B544" t="s">
        <v>694</v>
      </c>
      <c r="M544">
        <v>542</v>
      </c>
      <c r="N544">
        <v>13695</v>
      </c>
      <c r="O544" t="str">
        <f t="shared" si="17"/>
        <v>4</v>
      </c>
      <c r="P544" t="str">
        <f t="shared" si="18"/>
        <v>non_event</v>
      </c>
    </row>
    <row r="545" spans="2:16" x14ac:dyDescent="0.25">
      <c r="B545" t="s">
        <v>695</v>
      </c>
      <c r="M545">
        <v>543</v>
      </c>
      <c r="N545">
        <v>13696</v>
      </c>
      <c r="O545" t="str">
        <f t="shared" si="17"/>
        <v>3</v>
      </c>
      <c r="P545" t="str">
        <f t="shared" si="18"/>
        <v>concert</v>
      </c>
    </row>
    <row r="546" spans="2:16" x14ac:dyDescent="0.25">
      <c r="B546" t="s">
        <v>696</v>
      </c>
      <c r="M546">
        <v>544</v>
      </c>
      <c r="N546">
        <v>11035</v>
      </c>
      <c r="O546" t="str">
        <f t="shared" si="17"/>
        <v>3</v>
      </c>
      <c r="P546" t="str">
        <f t="shared" si="18"/>
        <v>concert</v>
      </c>
    </row>
    <row r="547" spans="2:16" x14ac:dyDescent="0.25">
      <c r="B547" t="s">
        <v>697</v>
      </c>
      <c r="M547">
        <v>545</v>
      </c>
      <c r="N547">
        <v>12365</v>
      </c>
      <c r="O547" t="str">
        <f t="shared" si="17"/>
        <v>3</v>
      </c>
      <c r="P547" t="str">
        <f t="shared" si="18"/>
        <v>concert</v>
      </c>
    </row>
    <row r="548" spans="2:16" x14ac:dyDescent="0.25">
      <c r="B548" t="s">
        <v>698</v>
      </c>
      <c r="M548">
        <v>546</v>
      </c>
      <c r="N548">
        <v>11038</v>
      </c>
      <c r="O548" t="str">
        <f t="shared" si="17"/>
        <v>3</v>
      </c>
      <c r="P548" t="str">
        <f t="shared" si="18"/>
        <v>concert</v>
      </c>
    </row>
    <row r="549" spans="2:16" x14ac:dyDescent="0.25">
      <c r="B549" t="s">
        <v>699</v>
      </c>
      <c r="M549">
        <v>547</v>
      </c>
      <c r="N549">
        <v>11037</v>
      </c>
      <c r="O549" t="str">
        <f t="shared" si="17"/>
        <v>3</v>
      </c>
      <c r="P549" t="str">
        <f t="shared" si="18"/>
        <v>concert</v>
      </c>
    </row>
    <row r="550" spans="2:16" x14ac:dyDescent="0.25">
      <c r="B550" t="s">
        <v>700</v>
      </c>
      <c r="M550">
        <v>548</v>
      </c>
      <c r="N550">
        <v>12368</v>
      </c>
      <c r="O550" t="str">
        <f t="shared" si="17"/>
        <v>3</v>
      </c>
      <c r="P550" t="str">
        <f t="shared" si="18"/>
        <v>concert</v>
      </c>
    </row>
    <row r="551" spans="2:16" x14ac:dyDescent="0.25">
      <c r="B551" t="s">
        <v>701</v>
      </c>
      <c r="M551">
        <v>549</v>
      </c>
      <c r="N551">
        <v>11039</v>
      </c>
      <c r="O551" t="str">
        <f t="shared" si="17"/>
        <v>4</v>
      </c>
      <c r="P551" t="str">
        <f t="shared" si="18"/>
        <v>non_event</v>
      </c>
    </row>
    <row r="552" spans="2:16" x14ac:dyDescent="0.25">
      <c r="B552" t="s">
        <v>702</v>
      </c>
      <c r="M552">
        <v>550</v>
      </c>
      <c r="N552">
        <v>12369</v>
      </c>
      <c r="O552" t="str">
        <f t="shared" si="17"/>
        <v>4</v>
      </c>
      <c r="P552" t="str">
        <f t="shared" si="18"/>
        <v>non_event</v>
      </c>
    </row>
    <row r="553" spans="2:16" x14ac:dyDescent="0.25">
      <c r="B553" t="s">
        <v>703</v>
      </c>
      <c r="M553">
        <v>551</v>
      </c>
      <c r="N553">
        <v>13660</v>
      </c>
      <c r="O553" t="str">
        <f t="shared" si="17"/>
        <v>3</v>
      </c>
      <c r="P553" t="str">
        <f t="shared" si="18"/>
        <v>concert</v>
      </c>
    </row>
    <row r="554" spans="2:16" x14ac:dyDescent="0.25">
      <c r="B554" t="s">
        <v>704</v>
      </c>
      <c r="M554">
        <v>552</v>
      </c>
      <c r="N554">
        <v>14992</v>
      </c>
      <c r="O554" t="str">
        <f t="shared" si="17"/>
        <v>3</v>
      </c>
      <c r="P554" t="str">
        <f t="shared" si="18"/>
        <v>concert</v>
      </c>
    </row>
    <row r="555" spans="2:16" x14ac:dyDescent="0.25">
      <c r="B555" t="s">
        <v>705</v>
      </c>
      <c r="M555">
        <v>553</v>
      </c>
      <c r="N555">
        <v>12330</v>
      </c>
      <c r="O555" t="str">
        <f t="shared" si="17"/>
        <v>3</v>
      </c>
      <c r="P555" t="str">
        <f t="shared" si="18"/>
        <v>concert</v>
      </c>
    </row>
    <row r="556" spans="2:16" x14ac:dyDescent="0.25">
      <c r="B556" t="s">
        <v>706</v>
      </c>
      <c r="M556">
        <v>554</v>
      </c>
      <c r="N556">
        <v>13661</v>
      </c>
      <c r="O556" t="str">
        <f t="shared" si="17"/>
        <v>3</v>
      </c>
      <c r="P556" t="str">
        <f t="shared" si="18"/>
        <v>concert</v>
      </c>
    </row>
    <row r="557" spans="2:16" x14ac:dyDescent="0.25">
      <c r="B557" t="s">
        <v>707</v>
      </c>
      <c r="M557">
        <v>555</v>
      </c>
      <c r="N557">
        <v>14991</v>
      </c>
      <c r="O557" t="str">
        <f t="shared" si="17"/>
        <v>3</v>
      </c>
      <c r="P557" t="str">
        <f t="shared" si="18"/>
        <v>concert</v>
      </c>
    </row>
    <row r="558" spans="2:16" x14ac:dyDescent="0.25">
      <c r="B558" t="s">
        <v>708</v>
      </c>
      <c r="M558">
        <v>556</v>
      </c>
      <c r="N558">
        <v>14990</v>
      </c>
      <c r="O558" t="str">
        <f t="shared" si="17"/>
        <v>3</v>
      </c>
      <c r="P558" t="str">
        <f t="shared" si="18"/>
        <v>concert</v>
      </c>
    </row>
    <row r="559" spans="2:16" x14ac:dyDescent="0.25">
      <c r="B559" t="s">
        <v>709</v>
      </c>
      <c r="M559">
        <v>557</v>
      </c>
      <c r="N559">
        <v>11009</v>
      </c>
      <c r="O559" t="str">
        <f t="shared" si="17"/>
        <v>3</v>
      </c>
      <c r="P559" t="str">
        <f t="shared" si="18"/>
        <v>concert</v>
      </c>
    </row>
    <row r="560" spans="2:16" x14ac:dyDescent="0.25">
      <c r="B560" t="s">
        <v>710</v>
      </c>
      <c r="M560">
        <v>558</v>
      </c>
      <c r="N560">
        <v>11008</v>
      </c>
      <c r="O560" t="str">
        <f t="shared" si="17"/>
        <v>4</v>
      </c>
      <c r="P560" t="str">
        <f t="shared" si="18"/>
        <v>non_event</v>
      </c>
    </row>
    <row r="561" spans="2:16" x14ac:dyDescent="0.25">
      <c r="B561" t="s">
        <v>711</v>
      </c>
      <c r="M561">
        <v>559</v>
      </c>
      <c r="N561">
        <v>12339</v>
      </c>
      <c r="O561" t="str">
        <f t="shared" si="17"/>
        <v>3</v>
      </c>
      <c r="P561" t="str">
        <f t="shared" si="18"/>
        <v>concert</v>
      </c>
    </row>
    <row r="562" spans="2:16" x14ac:dyDescent="0.25">
      <c r="B562" t="s">
        <v>712</v>
      </c>
      <c r="M562">
        <v>560</v>
      </c>
      <c r="N562">
        <v>14996</v>
      </c>
      <c r="O562" t="str">
        <f t="shared" si="17"/>
        <v>3</v>
      </c>
      <c r="P562" t="str">
        <f t="shared" si="18"/>
        <v>concert</v>
      </c>
    </row>
    <row r="563" spans="2:16" x14ac:dyDescent="0.25">
      <c r="B563" t="s">
        <v>713</v>
      </c>
      <c r="M563">
        <v>561</v>
      </c>
      <c r="N563">
        <v>11001</v>
      </c>
      <c r="O563" t="str">
        <f t="shared" si="17"/>
        <v>3</v>
      </c>
      <c r="P563" t="str">
        <f t="shared" si="18"/>
        <v>concert</v>
      </c>
    </row>
    <row r="564" spans="2:16" x14ac:dyDescent="0.25">
      <c r="B564" t="s">
        <v>714</v>
      </c>
      <c r="M564">
        <v>562</v>
      </c>
      <c r="N564">
        <v>12333</v>
      </c>
      <c r="O564" t="str">
        <f t="shared" si="17"/>
        <v>3</v>
      </c>
      <c r="P564" t="str">
        <f t="shared" si="18"/>
        <v>concert</v>
      </c>
    </row>
    <row r="565" spans="2:16" x14ac:dyDescent="0.25">
      <c r="B565" t="s">
        <v>715</v>
      </c>
      <c r="M565">
        <v>563</v>
      </c>
      <c r="N565">
        <v>13664</v>
      </c>
      <c r="O565" t="str">
        <f t="shared" si="17"/>
        <v>3</v>
      </c>
      <c r="P565" t="str">
        <f t="shared" si="18"/>
        <v>concert</v>
      </c>
    </row>
    <row r="566" spans="2:16" x14ac:dyDescent="0.25">
      <c r="B566" t="s">
        <v>716</v>
      </c>
      <c r="M566">
        <v>564</v>
      </c>
      <c r="N566">
        <v>11000</v>
      </c>
      <c r="O566" t="str">
        <f t="shared" si="17"/>
        <v>3</v>
      </c>
      <c r="P566" t="str">
        <f t="shared" si="18"/>
        <v>concert</v>
      </c>
    </row>
    <row r="567" spans="2:16" x14ac:dyDescent="0.25">
      <c r="B567" t="s">
        <v>717</v>
      </c>
      <c r="M567">
        <v>565</v>
      </c>
      <c r="N567">
        <v>12334</v>
      </c>
      <c r="O567" t="str">
        <f t="shared" si="17"/>
        <v>3</v>
      </c>
      <c r="P567" t="str">
        <f t="shared" si="18"/>
        <v>concert</v>
      </c>
    </row>
    <row r="568" spans="2:16" x14ac:dyDescent="0.25">
      <c r="B568" t="s">
        <v>718</v>
      </c>
      <c r="M568">
        <v>566</v>
      </c>
      <c r="N568">
        <v>13665</v>
      </c>
      <c r="O568" t="str">
        <f t="shared" si="17"/>
        <v>4</v>
      </c>
      <c r="P568" t="str">
        <f t="shared" si="18"/>
        <v>non_event</v>
      </c>
    </row>
    <row r="569" spans="2:16" x14ac:dyDescent="0.25">
      <c r="B569" t="s">
        <v>719</v>
      </c>
      <c r="M569">
        <v>567</v>
      </c>
      <c r="N569">
        <v>14995</v>
      </c>
      <c r="O569" t="str">
        <f t="shared" si="17"/>
        <v>3</v>
      </c>
      <c r="P569" t="str">
        <f t="shared" si="18"/>
        <v>concert</v>
      </c>
    </row>
    <row r="570" spans="2:16" x14ac:dyDescent="0.25">
      <c r="B570" t="s">
        <v>720</v>
      </c>
      <c r="M570">
        <v>568</v>
      </c>
      <c r="N570">
        <v>11003</v>
      </c>
      <c r="O570" t="str">
        <f t="shared" si="17"/>
        <v>3</v>
      </c>
      <c r="P570" t="str">
        <f t="shared" si="18"/>
        <v>concert</v>
      </c>
    </row>
    <row r="571" spans="2:16" x14ac:dyDescent="0.25">
      <c r="B571" t="s">
        <v>721</v>
      </c>
      <c r="M571">
        <v>569</v>
      </c>
      <c r="N571">
        <v>12331</v>
      </c>
      <c r="O571" t="str">
        <f t="shared" si="17"/>
        <v>3</v>
      </c>
      <c r="P571" t="str">
        <f t="shared" si="18"/>
        <v>concert</v>
      </c>
    </row>
    <row r="572" spans="2:16" x14ac:dyDescent="0.25">
      <c r="B572" t="s">
        <v>722</v>
      </c>
      <c r="M572">
        <v>570</v>
      </c>
      <c r="N572">
        <v>13662</v>
      </c>
      <c r="O572" t="str">
        <f t="shared" si="17"/>
        <v>3</v>
      </c>
      <c r="P572" t="str">
        <f t="shared" si="18"/>
        <v>concert</v>
      </c>
    </row>
    <row r="573" spans="2:16" x14ac:dyDescent="0.25">
      <c r="B573" t="s">
        <v>723</v>
      </c>
      <c r="M573">
        <v>571</v>
      </c>
      <c r="N573">
        <v>11002</v>
      </c>
      <c r="O573" t="str">
        <f t="shared" si="17"/>
        <v>3</v>
      </c>
      <c r="P573" t="str">
        <f t="shared" si="18"/>
        <v>concert</v>
      </c>
    </row>
    <row r="574" spans="2:16" x14ac:dyDescent="0.25">
      <c r="B574" t="s">
        <v>724</v>
      </c>
      <c r="M574">
        <v>572</v>
      </c>
      <c r="N574">
        <v>13663</v>
      </c>
      <c r="O574" t="str">
        <f t="shared" si="17"/>
        <v>4</v>
      </c>
      <c r="P574" t="str">
        <f t="shared" si="18"/>
        <v>non_event</v>
      </c>
    </row>
    <row r="575" spans="2:16" x14ac:dyDescent="0.25">
      <c r="B575" t="s">
        <v>725</v>
      </c>
      <c r="M575">
        <v>573</v>
      </c>
      <c r="N575">
        <v>14993</v>
      </c>
      <c r="O575" t="str">
        <f t="shared" si="17"/>
        <v>3</v>
      </c>
      <c r="P575" t="str">
        <f t="shared" si="18"/>
        <v>concert</v>
      </c>
    </row>
    <row r="576" spans="2:16" x14ac:dyDescent="0.25">
      <c r="B576" t="s">
        <v>726</v>
      </c>
      <c r="M576">
        <v>574</v>
      </c>
      <c r="N576">
        <v>11005</v>
      </c>
      <c r="O576" t="str">
        <f t="shared" si="17"/>
        <v>3</v>
      </c>
      <c r="P576" t="str">
        <f t="shared" si="18"/>
        <v>concert</v>
      </c>
    </row>
    <row r="577" spans="2:16" x14ac:dyDescent="0.25">
      <c r="B577" t="s">
        <v>727</v>
      </c>
      <c r="M577">
        <v>575</v>
      </c>
      <c r="N577">
        <v>12337</v>
      </c>
      <c r="O577" t="str">
        <f t="shared" si="17"/>
        <v>3</v>
      </c>
      <c r="P577" t="str">
        <f t="shared" si="18"/>
        <v>concert</v>
      </c>
    </row>
    <row r="578" spans="2:16" x14ac:dyDescent="0.25">
      <c r="B578" t="s">
        <v>728</v>
      </c>
      <c r="M578">
        <v>576</v>
      </c>
      <c r="N578">
        <v>13668</v>
      </c>
      <c r="O578" t="str">
        <f t="shared" si="17"/>
        <v>3</v>
      </c>
      <c r="P578" t="str">
        <f t="shared" si="18"/>
        <v>concert</v>
      </c>
    </row>
    <row r="579" spans="2:16" x14ac:dyDescent="0.25">
      <c r="B579" t="s">
        <v>729</v>
      </c>
      <c r="M579">
        <v>577</v>
      </c>
      <c r="N579">
        <v>11004</v>
      </c>
      <c r="O579" t="str">
        <f t="shared" si="17"/>
        <v>3</v>
      </c>
      <c r="P579" t="str">
        <f t="shared" si="18"/>
        <v>concert</v>
      </c>
    </row>
    <row r="580" spans="2:16" x14ac:dyDescent="0.25">
      <c r="B580" t="s">
        <v>730</v>
      </c>
      <c r="M580">
        <v>578</v>
      </c>
      <c r="N580">
        <v>12338</v>
      </c>
      <c r="O580" t="str">
        <f t="shared" ref="O580:O643" si="19">LEFT(B580,1)</f>
        <v>3</v>
      </c>
      <c r="P580" t="str">
        <f t="shared" ref="P580:P643" si="20">IF(O580="1","conference",IF(O580="2","fashion",IF(O580="3","concert",IF(O580="4","non_event",IF(O580="5","sport",IF(O580="6","protest",IF(O580="7","other",IF(O580="8","exhibition",IF(O580="9","theater_dance")))))))))</f>
        <v>concert</v>
      </c>
    </row>
    <row r="581" spans="2:16" x14ac:dyDescent="0.25">
      <c r="B581" t="s">
        <v>731</v>
      </c>
      <c r="M581">
        <v>579</v>
      </c>
      <c r="N581">
        <v>13669</v>
      </c>
      <c r="O581" t="str">
        <f t="shared" si="19"/>
        <v>4</v>
      </c>
      <c r="P581" t="str">
        <f t="shared" si="20"/>
        <v>non_event</v>
      </c>
    </row>
    <row r="582" spans="2:16" x14ac:dyDescent="0.25">
      <c r="B582" t="s">
        <v>732</v>
      </c>
      <c r="M582">
        <v>580</v>
      </c>
      <c r="N582">
        <v>14999</v>
      </c>
      <c r="O582" t="str">
        <f t="shared" si="19"/>
        <v>3</v>
      </c>
      <c r="P582" t="str">
        <f t="shared" si="20"/>
        <v>concert</v>
      </c>
    </row>
    <row r="583" spans="2:16" x14ac:dyDescent="0.25">
      <c r="B583" t="s">
        <v>733</v>
      </c>
      <c r="M583">
        <v>581</v>
      </c>
      <c r="N583">
        <v>14998</v>
      </c>
      <c r="O583" t="str">
        <f t="shared" si="19"/>
        <v>3</v>
      </c>
      <c r="P583" t="str">
        <f t="shared" si="20"/>
        <v>concert</v>
      </c>
    </row>
    <row r="584" spans="2:16" x14ac:dyDescent="0.25">
      <c r="B584" t="s">
        <v>734</v>
      </c>
      <c r="M584">
        <v>582</v>
      </c>
      <c r="N584">
        <v>11007</v>
      </c>
      <c r="O584" t="str">
        <f t="shared" si="19"/>
        <v>4</v>
      </c>
      <c r="P584" t="str">
        <f t="shared" si="20"/>
        <v>non_event</v>
      </c>
    </row>
    <row r="585" spans="2:16" x14ac:dyDescent="0.25">
      <c r="B585" t="s">
        <v>735</v>
      </c>
      <c r="M585">
        <v>583</v>
      </c>
      <c r="N585">
        <v>12335</v>
      </c>
      <c r="O585" t="str">
        <f t="shared" si="19"/>
        <v>4</v>
      </c>
      <c r="P585" t="str">
        <f t="shared" si="20"/>
        <v>non_event</v>
      </c>
    </row>
    <row r="586" spans="2:16" x14ac:dyDescent="0.25">
      <c r="B586" t="s">
        <v>736</v>
      </c>
      <c r="M586">
        <v>584</v>
      </c>
      <c r="N586">
        <v>13666</v>
      </c>
      <c r="O586" t="str">
        <f t="shared" si="19"/>
        <v>3</v>
      </c>
      <c r="P586" t="str">
        <f t="shared" si="20"/>
        <v>concert</v>
      </c>
    </row>
    <row r="587" spans="2:16" x14ac:dyDescent="0.25">
      <c r="B587" t="s">
        <v>737</v>
      </c>
      <c r="M587">
        <v>585</v>
      </c>
      <c r="N587">
        <v>11006</v>
      </c>
      <c r="O587" t="str">
        <f t="shared" si="19"/>
        <v>3</v>
      </c>
      <c r="P587" t="str">
        <f t="shared" si="20"/>
        <v>concert</v>
      </c>
    </row>
    <row r="588" spans="2:16" x14ac:dyDescent="0.25">
      <c r="B588" t="s">
        <v>738</v>
      </c>
      <c r="M588">
        <v>586</v>
      </c>
      <c r="N588">
        <v>12336</v>
      </c>
      <c r="O588" t="str">
        <f t="shared" si="19"/>
        <v>3</v>
      </c>
      <c r="P588" t="str">
        <f t="shared" si="20"/>
        <v>concert</v>
      </c>
    </row>
    <row r="589" spans="2:16" x14ac:dyDescent="0.25">
      <c r="B589" t="s">
        <v>739</v>
      </c>
      <c r="M589">
        <v>587</v>
      </c>
      <c r="N589">
        <v>13667</v>
      </c>
      <c r="O589" t="str">
        <f t="shared" si="19"/>
        <v>4</v>
      </c>
      <c r="P589" t="str">
        <f t="shared" si="20"/>
        <v>non_event</v>
      </c>
    </row>
    <row r="590" spans="2:16" x14ac:dyDescent="0.25">
      <c r="B590" t="s">
        <v>740</v>
      </c>
      <c r="M590">
        <v>588</v>
      </c>
      <c r="N590">
        <v>14997</v>
      </c>
      <c r="O590" t="str">
        <f t="shared" si="19"/>
        <v>4</v>
      </c>
      <c r="P590" t="str">
        <f t="shared" si="20"/>
        <v>non_event</v>
      </c>
    </row>
    <row r="591" spans="2:16" x14ac:dyDescent="0.25">
      <c r="B591" t="s">
        <v>741</v>
      </c>
      <c r="M591">
        <v>589</v>
      </c>
      <c r="N591">
        <v>12340</v>
      </c>
      <c r="O591" t="str">
        <f t="shared" si="19"/>
        <v>3</v>
      </c>
      <c r="P591" t="str">
        <f t="shared" si="20"/>
        <v>concert</v>
      </c>
    </row>
    <row r="592" spans="2:16" x14ac:dyDescent="0.25">
      <c r="B592" t="s">
        <v>742</v>
      </c>
      <c r="M592">
        <v>590</v>
      </c>
      <c r="N592">
        <v>13671</v>
      </c>
      <c r="O592" t="str">
        <f t="shared" si="19"/>
        <v>3</v>
      </c>
      <c r="P592" t="str">
        <f t="shared" si="20"/>
        <v>concert</v>
      </c>
    </row>
    <row r="593" spans="2:16" x14ac:dyDescent="0.25">
      <c r="B593" t="s">
        <v>743</v>
      </c>
      <c r="M593">
        <v>591</v>
      </c>
      <c r="N593">
        <v>12341</v>
      </c>
      <c r="O593" t="str">
        <f t="shared" si="19"/>
        <v>4</v>
      </c>
      <c r="P593" t="str">
        <f t="shared" si="20"/>
        <v>non_event</v>
      </c>
    </row>
    <row r="594" spans="2:16" x14ac:dyDescent="0.25">
      <c r="B594" t="s">
        <v>744</v>
      </c>
      <c r="M594">
        <v>592</v>
      </c>
      <c r="N594">
        <v>13672</v>
      </c>
      <c r="O594" t="str">
        <f t="shared" si="19"/>
        <v>3</v>
      </c>
      <c r="P594" t="str">
        <f t="shared" si="20"/>
        <v>concert</v>
      </c>
    </row>
    <row r="595" spans="2:16" x14ac:dyDescent="0.25">
      <c r="B595" t="s">
        <v>745</v>
      </c>
      <c r="M595">
        <v>593</v>
      </c>
      <c r="N595">
        <v>11010</v>
      </c>
      <c r="O595" t="str">
        <f t="shared" si="19"/>
        <v>3</v>
      </c>
      <c r="P595" t="str">
        <f t="shared" si="20"/>
        <v>concert</v>
      </c>
    </row>
    <row r="596" spans="2:16" x14ac:dyDescent="0.25">
      <c r="B596" t="s">
        <v>746</v>
      </c>
      <c r="M596">
        <v>594</v>
      </c>
      <c r="N596">
        <v>13670</v>
      </c>
      <c r="O596" t="str">
        <f t="shared" si="19"/>
        <v>4</v>
      </c>
      <c r="P596" t="str">
        <f t="shared" si="20"/>
        <v>non_event</v>
      </c>
    </row>
    <row r="597" spans="2:16" x14ac:dyDescent="0.25">
      <c r="B597" t="s">
        <v>747</v>
      </c>
      <c r="M597">
        <v>595</v>
      </c>
      <c r="N597">
        <v>11019</v>
      </c>
      <c r="O597" t="str">
        <f t="shared" si="19"/>
        <v>3</v>
      </c>
      <c r="P597" t="str">
        <f t="shared" si="20"/>
        <v>concert</v>
      </c>
    </row>
    <row r="598" spans="2:16" x14ac:dyDescent="0.25">
      <c r="B598" t="s">
        <v>748</v>
      </c>
      <c r="M598">
        <v>596</v>
      </c>
      <c r="N598">
        <v>11012</v>
      </c>
      <c r="O598" t="str">
        <f t="shared" si="19"/>
        <v>3</v>
      </c>
      <c r="P598" t="str">
        <f t="shared" si="20"/>
        <v>concert</v>
      </c>
    </row>
    <row r="599" spans="2:16" x14ac:dyDescent="0.25">
      <c r="B599" t="s">
        <v>749</v>
      </c>
      <c r="M599">
        <v>597</v>
      </c>
      <c r="N599">
        <v>12344</v>
      </c>
      <c r="O599" t="str">
        <f t="shared" si="19"/>
        <v>4</v>
      </c>
      <c r="P599" t="str">
        <f t="shared" si="20"/>
        <v>non_event</v>
      </c>
    </row>
    <row r="600" spans="2:16" x14ac:dyDescent="0.25">
      <c r="B600" t="s">
        <v>750</v>
      </c>
      <c r="M600">
        <v>598</v>
      </c>
      <c r="N600">
        <v>11011</v>
      </c>
      <c r="O600" t="str">
        <f t="shared" si="19"/>
        <v>5</v>
      </c>
      <c r="P600" t="str">
        <f t="shared" si="20"/>
        <v>sport</v>
      </c>
    </row>
    <row r="601" spans="2:16" x14ac:dyDescent="0.25">
      <c r="B601" t="s">
        <v>751</v>
      </c>
      <c r="M601">
        <v>599</v>
      </c>
      <c r="N601">
        <v>12345</v>
      </c>
      <c r="O601" t="str">
        <f t="shared" si="19"/>
        <v>4</v>
      </c>
      <c r="P601" t="str">
        <f t="shared" si="20"/>
        <v>non_event</v>
      </c>
    </row>
    <row r="602" spans="2:16" x14ac:dyDescent="0.25">
      <c r="B602" t="s">
        <v>752</v>
      </c>
      <c r="M602">
        <v>600</v>
      </c>
      <c r="N602">
        <v>13676</v>
      </c>
      <c r="O602" t="str">
        <f t="shared" si="19"/>
        <v>3</v>
      </c>
      <c r="P602" t="str">
        <f t="shared" si="20"/>
        <v>concert</v>
      </c>
    </row>
    <row r="603" spans="2:16" x14ac:dyDescent="0.25">
      <c r="B603" t="s">
        <v>753</v>
      </c>
      <c r="M603">
        <v>601</v>
      </c>
      <c r="N603">
        <v>11014</v>
      </c>
      <c r="O603" t="str">
        <f t="shared" si="19"/>
        <v>3</v>
      </c>
      <c r="P603" t="str">
        <f t="shared" si="20"/>
        <v>concert</v>
      </c>
    </row>
    <row r="604" spans="2:16" x14ac:dyDescent="0.25">
      <c r="B604" t="s">
        <v>754</v>
      </c>
      <c r="M604">
        <v>602</v>
      </c>
      <c r="N604">
        <v>12342</v>
      </c>
      <c r="O604" t="str">
        <f t="shared" si="19"/>
        <v>3</v>
      </c>
      <c r="P604" t="str">
        <f t="shared" si="20"/>
        <v>concert</v>
      </c>
    </row>
    <row r="605" spans="2:16" x14ac:dyDescent="0.25">
      <c r="B605" t="s">
        <v>755</v>
      </c>
      <c r="M605">
        <v>603</v>
      </c>
      <c r="N605">
        <v>13673</v>
      </c>
      <c r="O605" t="str">
        <f t="shared" si="19"/>
        <v>3</v>
      </c>
      <c r="P605" t="str">
        <f t="shared" si="20"/>
        <v>concert</v>
      </c>
    </row>
    <row r="606" spans="2:16" x14ac:dyDescent="0.25">
      <c r="B606" t="s">
        <v>756</v>
      </c>
      <c r="M606">
        <v>604</v>
      </c>
      <c r="N606">
        <v>12343</v>
      </c>
      <c r="O606" t="str">
        <f t="shared" si="19"/>
        <v>3</v>
      </c>
      <c r="P606" t="str">
        <f t="shared" si="20"/>
        <v>concert</v>
      </c>
    </row>
    <row r="607" spans="2:16" x14ac:dyDescent="0.25">
      <c r="B607" t="s">
        <v>757</v>
      </c>
      <c r="M607">
        <v>605</v>
      </c>
      <c r="N607">
        <v>13674</v>
      </c>
      <c r="O607" t="str">
        <f t="shared" si="19"/>
        <v>4</v>
      </c>
      <c r="P607" t="str">
        <f t="shared" si="20"/>
        <v>non_event</v>
      </c>
    </row>
    <row r="608" spans="2:16" x14ac:dyDescent="0.25">
      <c r="B608" t="s">
        <v>758</v>
      </c>
      <c r="M608">
        <v>606</v>
      </c>
      <c r="N608">
        <v>11016</v>
      </c>
      <c r="O608" t="str">
        <f t="shared" si="19"/>
        <v>3</v>
      </c>
      <c r="P608" t="str">
        <f t="shared" si="20"/>
        <v>concert</v>
      </c>
    </row>
    <row r="609" spans="2:16" x14ac:dyDescent="0.25">
      <c r="B609" t="s">
        <v>759</v>
      </c>
      <c r="M609">
        <v>607</v>
      </c>
      <c r="N609">
        <v>12348</v>
      </c>
      <c r="O609" t="str">
        <f t="shared" si="19"/>
        <v>3</v>
      </c>
      <c r="P609" t="str">
        <f t="shared" si="20"/>
        <v>concert</v>
      </c>
    </row>
    <row r="610" spans="2:16" x14ac:dyDescent="0.25">
      <c r="B610" t="s">
        <v>760</v>
      </c>
      <c r="M610">
        <v>608</v>
      </c>
      <c r="N610">
        <v>13679</v>
      </c>
      <c r="O610" t="str">
        <f t="shared" si="19"/>
        <v>3</v>
      </c>
      <c r="P610" t="str">
        <f t="shared" si="20"/>
        <v>concert</v>
      </c>
    </row>
    <row r="611" spans="2:16" x14ac:dyDescent="0.25">
      <c r="B611" t="s">
        <v>761</v>
      </c>
      <c r="M611">
        <v>609</v>
      </c>
      <c r="N611">
        <v>11015</v>
      </c>
      <c r="O611" t="str">
        <f t="shared" si="19"/>
        <v>3</v>
      </c>
      <c r="P611" t="str">
        <f t="shared" si="20"/>
        <v>concert</v>
      </c>
    </row>
    <row r="612" spans="2:16" x14ac:dyDescent="0.25">
      <c r="B612" t="s">
        <v>762</v>
      </c>
      <c r="M612">
        <v>610</v>
      </c>
      <c r="N612">
        <v>12349</v>
      </c>
      <c r="O612" t="str">
        <f t="shared" si="19"/>
        <v>3</v>
      </c>
      <c r="P612" t="str">
        <f t="shared" si="20"/>
        <v>concert</v>
      </c>
    </row>
    <row r="613" spans="2:16" x14ac:dyDescent="0.25">
      <c r="B613" t="s">
        <v>763</v>
      </c>
      <c r="M613">
        <v>611</v>
      </c>
      <c r="N613">
        <v>11018</v>
      </c>
      <c r="O613" t="str">
        <f t="shared" si="19"/>
        <v>3</v>
      </c>
      <c r="P613" t="str">
        <f t="shared" si="20"/>
        <v>concert</v>
      </c>
    </row>
    <row r="614" spans="2:16" x14ac:dyDescent="0.25">
      <c r="B614" t="s">
        <v>764</v>
      </c>
      <c r="M614">
        <v>612</v>
      </c>
      <c r="N614">
        <v>12346</v>
      </c>
      <c r="O614" t="str">
        <f t="shared" si="19"/>
        <v>3</v>
      </c>
      <c r="P614" t="str">
        <f t="shared" si="20"/>
        <v>concert</v>
      </c>
    </row>
    <row r="615" spans="2:16" x14ac:dyDescent="0.25">
      <c r="B615" t="s">
        <v>765</v>
      </c>
      <c r="M615">
        <v>613</v>
      </c>
      <c r="N615">
        <v>13677</v>
      </c>
      <c r="O615" t="str">
        <f t="shared" si="19"/>
        <v>3</v>
      </c>
      <c r="P615" t="str">
        <f t="shared" si="20"/>
        <v>concert</v>
      </c>
    </row>
    <row r="616" spans="2:16" x14ac:dyDescent="0.25">
      <c r="B616" t="s">
        <v>766</v>
      </c>
      <c r="M616">
        <v>614</v>
      </c>
      <c r="N616">
        <v>11017</v>
      </c>
      <c r="O616" t="str">
        <f t="shared" si="19"/>
        <v>3</v>
      </c>
      <c r="P616" t="str">
        <f t="shared" si="20"/>
        <v>concert</v>
      </c>
    </row>
    <row r="617" spans="2:16" x14ac:dyDescent="0.25">
      <c r="B617" t="s">
        <v>767</v>
      </c>
      <c r="M617">
        <v>615</v>
      </c>
      <c r="N617">
        <v>13678</v>
      </c>
      <c r="O617" t="str">
        <f t="shared" si="19"/>
        <v>3</v>
      </c>
      <c r="P617" t="str">
        <f t="shared" si="20"/>
        <v>concert</v>
      </c>
    </row>
    <row r="618" spans="2:16" x14ac:dyDescent="0.25">
      <c r="B618" t="s">
        <v>768</v>
      </c>
      <c r="M618">
        <v>616</v>
      </c>
      <c r="N618">
        <v>3704</v>
      </c>
      <c r="O618" t="str">
        <f t="shared" si="19"/>
        <v>3</v>
      </c>
      <c r="P618" t="str">
        <f t="shared" si="20"/>
        <v>concert</v>
      </c>
    </row>
    <row r="619" spans="2:16" x14ac:dyDescent="0.25">
      <c r="B619" t="s">
        <v>769</v>
      </c>
      <c r="M619">
        <v>617</v>
      </c>
      <c r="N619">
        <v>3705</v>
      </c>
      <c r="O619" t="str">
        <f t="shared" si="19"/>
        <v>3</v>
      </c>
      <c r="P619" t="str">
        <f t="shared" si="20"/>
        <v>concert</v>
      </c>
    </row>
    <row r="620" spans="2:16" x14ac:dyDescent="0.25">
      <c r="B620" t="s">
        <v>770</v>
      </c>
      <c r="M620">
        <v>618</v>
      </c>
      <c r="N620">
        <v>3706</v>
      </c>
      <c r="O620" t="str">
        <f t="shared" si="19"/>
        <v>3</v>
      </c>
      <c r="P620" t="str">
        <f t="shared" si="20"/>
        <v>concert</v>
      </c>
    </row>
    <row r="621" spans="2:16" x14ac:dyDescent="0.25">
      <c r="B621" t="s">
        <v>771</v>
      </c>
      <c r="M621">
        <v>619</v>
      </c>
      <c r="N621">
        <v>3707</v>
      </c>
      <c r="O621" t="str">
        <f t="shared" si="19"/>
        <v>3</v>
      </c>
      <c r="P621" t="str">
        <f t="shared" si="20"/>
        <v>concert</v>
      </c>
    </row>
    <row r="622" spans="2:16" x14ac:dyDescent="0.25">
      <c r="B622" t="s">
        <v>772</v>
      </c>
      <c r="M622">
        <v>620</v>
      </c>
      <c r="N622">
        <v>3709</v>
      </c>
      <c r="O622" t="str">
        <f t="shared" si="19"/>
        <v>4</v>
      </c>
      <c r="P622" t="str">
        <f t="shared" si="20"/>
        <v>non_event</v>
      </c>
    </row>
    <row r="623" spans="2:16" x14ac:dyDescent="0.25">
      <c r="B623" t="s">
        <v>773</v>
      </c>
      <c r="M623">
        <v>621</v>
      </c>
      <c r="N623">
        <v>3700</v>
      </c>
      <c r="O623" t="str">
        <f t="shared" si="19"/>
        <v>3</v>
      </c>
      <c r="P623" t="str">
        <f t="shared" si="20"/>
        <v>concert</v>
      </c>
    </row>
    <row r="624" spans="2:16" x14ac:dyDescent="0.25">
      <c r="B624" t="s">
        <v>774</v>
      </c>
      <c r="M624">
        <v>622</v>
      </c>
      <c r="N624">
        <v>3701</v>
      </c>
      <c r="O624" t="str">
        <f t="shared" si="19"/>
        <v>3</v>
      </c>
      <c r="P624" t="str">
        <f t="shared" si="20"/>
        <v>concert</v>
      </c>
    </row>
    <row r="625" spans="2:16" x14ac:dyDescent="0.25">
      <c r="B625" t="s">
        <v>775</v>
      </c>
      <c r="M625">
        <v>623</v>
      </c>
      <c r="N625">
        <v>3702</v>
      </c>
      <c r="O625" t="str">
        <f t="shared" si="19"/>
        <v>4</v>
      </c>
      <c r="P625" t="str">
        <f t="shared" si="20"/>
        <v>non_event</v>
      </c>
    </row>
    <row r="626" spans="2:16" x14ac:dyDescent="0.25">
      <c r="B626" t="s">
        <v>776</v>
      </c>
      <c r="M626">
        <v>624</v>
      </c>
      <c r="N626">
        <v>3703</v>
      </c>
      <c r="O626" t="str">
        <f t="shared" si="19"/>
        <v>3</v>
      </c>
      <c r="P626" t="str">
        <f t="shared" si="20"/>
        <v>concert</v>
      </c>
    </row>
    <row r="627" spans="2:16" x14ac:dyDescent="0.25">
      <c r="B627" t="s">
        <v>777</v>
      </c>
      <c r="M627">
        <v>625</v>
      </c>
      <c r="N627">
        <v>3715</v>
      </c>
      <c r="O627" t="str">
        <f t="shared" si="19"/>
        <v>3</v>
      </c>
      <c r="P627" t="str">
        <f t="shared" si="20"/>
        <v>concert</v>
      </c>
    </row>
    <row r="628" spans="2:16" x14ac:dyDescent="0.25">
      <c r="B628" t="s">
        <v>778</v>
      </c>
      <c r="M628">
        <v>626</v>
      </c>
      <c r="N628">
        <v>3716</v>
      </c>
      <c r="O628" t="str">
        <f t="shared" si="19"/>
        <v>3</v>
      </c>
      <c r="P628" t="str">
        <f t="shared" si="20"/>
        <v>concert</v>
      </c>
    </row>
    <row r="629" spans="2:16" x14ac:dyDescent="0.25">
      <c r="B629" t="s">
        <v>779</v>
      </c>
      <c r="M629">
        <v>627</v>
      </c>
      <c r="N629">
        <v>3717</v>
      </c>
      <c r="O629" t="str">
        <f t="shared" si="19"/>
        <v>4</v>
      </c>
      <c r="P629" t="str">
        <f t="shared" si="20"/>
        <v>non_event</v>
      </c>
    </row>
    <row r="630" spans="2:16" x14ac:dyDescent="0.25">
      <c r="B630" t="s">
        <v>780</v>
      </c>
      <c r="M630">
        <v>628</v>
      </c>
      <c r="N630">
        <v>3718</v>
      </c>
      <c r="O630" t="str">
        <f t="shared" si="19"/>
        <v>4</v>
      </c>
      <c r="P630" t="str">
        <f t="shared" si="20"/>
        <v>non_event</v>
      </c>
    </row>
    <row r="631" spans="2:16" x14ac:dyDescent="0.25">
      <c r="B631" t="s">
        <v>781</v>
      </c>
      <c r="M631">
        <v>629</v>
      </c>
      <c r="N631">
        <v>3719</v>
      </c>
      <c r="O631" t="str">
        <f t="shared" si="19"/>
        <v>3</v>
      </c>
      <c r="P631" t="str">
        <f t="shared" si="20"/>
        <v>concert</v>
      </c>
    </row>
    <row r="632" spans="2:16" x14ac:dyDescent="0.25">
      <c r="B632" t="s">
        <v>782</v>
      </c>
      <c r="M632">
        <v>630</v>
      </c>
      <c r="N632">
        <v>3710</v>
      </c>
      <c r="O632" t="str">
        <f t="shared" si="19"/>
        <v>3</v>
      </c>
      <c r="P632" t="str">
        <f t="shared" si="20"/>
        <v>concert</v>
      </c>
    </row>
    <row r="633" spans="2:16" x14ac:dyDescent="0.25">
      <c r="B633" t="s">
        <v>783</v>
      </c>
      <c r="M633">
        <v>631</v>
      </c>
      <c r="N633">
        <v>3711</v>
      </c>
      <c r="O633" t="str">
        <f t="shared" si="19"/>
        <v>4</v>
      </c>
      <c r="P633" t="str">
        <f t="shared" si="20"/>
        <v>non_event</v>
      </c>
    </row>
    <row r="634" spans="2:16" x14ac:dyDescent="0.25">
      <c r="B634" t="s">
        <v>784</v>
      </c>
      <c r="M634">
        <v>632</v>
      </c>
      <c r="N634">
        <v>3712</v>
      </c>
      <c r="O634" t="str">
        <f t="shared" si="19"/>
        <v>3</v>
      </c>
      <c r="P634" t="str">
        <f t="shared" si="20"/>
        <v>concert</v>
      </c>
    </row>
    <row r="635" spans="2:16" x14ac:dyDescent="0.25">
      <c r="B635" t="s">
        <v>785</v>
      </c>
      <c r="M635">
        <v>633</v>
      </c>
      <c r="N635">
        <v>3713</v>
      </c>
      <c r="O635" t="str">
        <f t="shared" si="19"/>
        <v>3</v>
      </c>
      <c r="P635" t="str">
        <f t="shared" si="20"/>
        <v>concert</v>
      </c>
    </row>
    <row r="636" spans="2:16" x14ac:dyDescent="0.25">
      <c r="B636" t="s">
        <v>786</v>
      </c>
      <c r="M636">
        <v>634</v>
      </c>
      <c r="N636">
        <v>3714</v>
      </c>
      <c r="O636" t="str">
        <f t="shared" si="19"/>
        <v>4</v>
      </c>
      <c r="P636" t="str">
        <f t="shared" si="20"/>
        <v>non_event</v>
      </c>
    </row>
    <row r="637" spans="2:16" x14ac:dyDescent="0.25">
      <c r="B637" t="s">
        <v>787</v>
      </c>
      <c r="M637">
        <v>635</v>
      </c>
      <c r="N637">
        <v>3726</v>
      </c>
      <c r="O637" t="str">
        <f t="shared" si="19"/>
        <v>4</v>
      </c>
      <c r="P637" t="str">
        <f t="shared" si="20"/>
        <v>non_event</v>
      </c>
    </row>
    <row r="638" spans="2:16" x14ac:dyDescent="0.25">
      <c r="B638" t="s">
        <v>788</v>
      </c>
      <c r="M638">
        <v>636</v>
      </c>
      <c r="N638">
        <v>3727</v>
      </c>
      <c r="O638" t="str">
        <f t="shared" si="19"/>
        <v>3</v>
      </c>
      <c r="P638" t="str">
        <f t="shared" si="20"/>
        <v>concert</v>
      </c>
    </row>
    <row r="639" spans="2:16" x14ac:dyDescent="0.25">
      <c r="B639" t="s">
        <v>789</v>
      </c>
      <c r="M639">
        <v>637</v>
      </c>
      <c r="N639">
        <v>3728</v>
      </c>
      <c r="O639" t="str">
        <f t="shared" si="19"/>
        <v>3</v>
      </c>
      <c r="P639" t="str">
        <f t="shared" si="20"/>
        <v>concert</v>
      </c>
    </row>
    <row r="640" spans="2:16" x14ac:dyDescent="0.25">
      <c r="B640" t="s">
        <v>790</v>
      </c>
      <c r="M640">
        <v>638</v>
      </c>
      <c r="N640">
        <v>3729</v>
      </c>
      <c r="O640" t="str">
        <f t="shared" si="19"/>
        <v>3</v>
      </c>
      <c r="P640" t="str">
        <f t="shared" si="20"/>
        <v>concert</v>
      </c>
    </row>
    <row r="641" spans="2:16" x14ac:dyDescent="0.25">
      <c r="B641" t="s">
        <v>791</v>
      </c>
      <c r="M641">
        <v>639</v>
      </c>
      <c r="N641">
        <v>3721</v>
      </c>
      <c r="O641" t="str">
        <f t="shared" si="19"/>
        <v>4</v>
      </c>
      <c r="P641" t="str">
        <f t="shared" si="20"/>
        <v>non_event</v>
      </c>
    </row>
    <row r="642" spans="2:16" x14ac:dyDescent="0.25">
      <c r="B642" t="s">
        <v>792</v>
      </c>
      <c r="M642">
        <v>640</v>
      </c>
      <c r="N642">
        <v>3722</v>
      </c>
      <c r="O642" t="str">
        <f t="shared" si="19"/>
        <v>3</v>
      </c>
      <c r="P642" t="str">
        <f t="shared" si="20"/>
        <v>concert</v>
      </c>
    </row>
    <row r="643" spans="2:16" x14ac:dyDescent="0.25">
      <c r="B643" t="s">
        <v>793</v>
      </c>
      <c r="M643">
        <v>641</v>
      </c>
      <c r="N643">
        <v>3723</v>
      </c>
      <c r="O643" t="str">
        <f t="shared" si="19"/>
        <v>3</v>
      </c>
      <c r="P643" t="str">
        <f t="shared" si="20"/>
        <v>concert</v>
      </c>
    </row>
    <row r="644" spans="2:16" x14ac:dyDescent="0.25">
      <c r="B644" t="s">
        <v>794</v>
      </c>
      <c r="M644">
        <v>642</v>
      </c>
      <c r="N644">
        <v>3724</v>
      </c>
      <c r="O644" t="str">
        <f t="shared" ref="O644:O707" si="21">LEFT(B644,1)</f>
        <v>3</v>
      </c>
      <c r="P644" t="str">
        <f t="shared" ref="P644:P707" si="22">IF(O644="1","conference",IF(O644="2","fashion",IF(O644="3","concert",IF(O644="4","non_event",IF(O644="5","sport",IF(O644="6","protest",IF(O644="7","other",IF(O644="8","exhibition",IF(O644="9","theater_dance")))))))))</f>
        <v>concert</v>
      </c>
    </row>
    <row r="645" spans="2:16" x14ac:dyDescent="0.25">
      <c r="B645" t="s">
        <v>795</v>
      </c>
      <c r="M645">
        <v>643</v>
      </c>
      <c r="N645">
        <v>3725</v>
      </c>
      <c r="O645" t="str">
        <f t="shared" si="21"/>
        <v>4</v>
      </c>
      <c r="P645" t="str">
        <f t="shared" si="22"/>
        <v>non_event</v>
      </c>
    </row>
    <row r="646" spans="2:16" x14ac:dyDescent="0.25">
      <c r="B646" t="s">
        <v>796</v>
      </c>
      <c r="M646">
        <v>644</v>
      </c>
      <c r="N646">
        <v>11081</v>
      </c>
      <c r="O646" t="str">
        <f t="shared" si="21"/>
        <v>3</v>
      </c>
      <c r="P646" t="str">
        <f t="shared" si="22"/>
        <v>concert</v>
      </c>
    </row>
    <row r="647" spans="2:16" x14ac:dyDescent="0.25">
      <c r="B647" t="s">
        <v>797</v>
      </c>
      <c r="M647">
        <v>645</v>
      </c>
      <c r="N647">
        <v>11080</v>
      </c>
      <c r="O647" t="str">
        <f t="shared" si="21"/>
        <v>3</v>
      </c>
      <c r="P647" t="str">
        <f t="shared" si="22"/>
        <v>concert</v>
      </c>
    </row>
    <row r="648" spans="2:16" x14ac:dyDescent="0.25">
      <c r="B648" t="s">
        <v>798</v>
      </c>
      <c r="M648">
        <v>646</v>
      </c>
      <c r="N648">
        <v>11083</v>
      </c>
      <c r="O648" t="str">
        <f t="shared" si="21"/>
        <v>3</v>
      </c>
      <c r="P648" t="str">
        <f t="shared" si="22"/>
        <v>concert</v>
      </c>
    </row>
    <row r="649" spans="2:16" x14ac:dyDescent="0.25">
      <c r="B649" t="s">
        <v>799</v>
      </c>
      <c r="M649">
        <v>647</v>
      </c>
      <c r="N649">
        <v>11082</v>
      </c>
      <c r="O649" t="str">
        <f t="shared" si="21"/>
        <v>3</v>
      </c>
      <c r="P649" t="str">
        <f t="shared" si="22"/>
        <v>concert</v>
      </c>
    </row>
    <row r="650" spans="2:16" x14ac:dyDescent="0.25">
      <c r="B650" t="s">
        <v>800</v>
      </c>
      <c r="M650">
        <v>648</v>
      </c>
      <c r="N650">
        <v>11085</v>
      </c>
      <c r="O650" t="str">
        <f t="shared" si="21"/>
        <v>3</v>
      </c>
      <c r="P650" t="str">
        <f t="shared" si="22"/>
        <v>concert</v>
      </c>
    </row>
    <row r="651" spans="2:16" x14ac:dyDescent="0.25">
      <c r="B651" t="s">
        <v>801</v>
      </c>
      <c r="M651">
        <v>649</v>
      </c>
      <c r="N651">
        <v>11084</v>
      </c>
      <c r="O651" t="str">
        <f t="shared" si="21"/>
        <v>3</v>
      </c>
      <c r="P651" t="str">
        <f t="shared" si="22"/>
        <v>concert</v>
      </c>
    </row>
    <row r="652" spans="2:16" x14ac:dyDescent="0.25">
      <c r="B652" t="s">
        <v>802</v>
      </c>
      <c r="M652">
        <v>650</v>
      </c>
      <c r="N652">
        <v>11087</v>
      </c>
      <c r="O652" t="str">
        <f t="shared" si="21"/>
        <v>4</v>
      </c>
      <c r="P652" t="str">
        <f t="shared" si="22"/>
        <v>non_event</v>
      </c>
    </row>
    <row r="653" spans="2:16" x14ac:dyDescent="0.25">
      <c r="B653" t="s">
        <v>803</v>
      </c>
      <c r="M653">
        <v>651</v>
      </c>
      <c r="N653">
        <v>11086</v>
      </c>
      <c r="O653" t="str">
        <f t="shared" si="21"/>
        <v>3</v>
      </c>
      <c r="P653" t="str">
        <f t="shared" si="22"/>
        <v>concert</v>
      </c>
    </row>
    <row r="654" spans="2:16" x14ac:dyDescent="0.25">
      <c r="B654" t="s">
        <v>804</v>
      </c>
      <c r="M654">
        <v>652</v>
      </c>
      <c r="N654">
        <v>2405</v>
      </c>
      <c r="O654" t="str">
        <f t="shared" si="21"/>
        <v>4</v>
      </c>
      <c r="P654" t="str">
        <f t="shared" si="22"/>
        <v>non_event</v>
      </c>
    </row>
    <row r="655" spans="2:16" x14ac:dyDescent="0.25">
      <c r="B655" t="s">
        <v>805</v>
      </c>
      <c r="M655">
        <v>653</v>
      </c>
      <c r="N655">
        <v>3737</v>
      </c>
      <c r="O655" t="str">
        <f t="shared" si="21"/>
        <v>3</v>
      </c>
      <c r="P655" t="str">
        <f t="shared" si="22"/>
        <v>concert</v>
      </c>
    </row>
    <row r="656" spans="2:16" x14ac:dyDescent="0.25">
      <c r="B656" t="s">
        <v>806</v>
      </c>
      <c r="M656">
        <v>654</v>
      </c>
      <c r="N656">
        <v>2404</v>
      </c>
      <c r="O656" t="str">
        <f t="shared" si="21"/>
        <v>4</v>
      </c>
      <c r="P656" t="str">
        <f t="shared" si="22"/>
        <v>non_event</v>
      </c>
    </row>
    <row r="657" spans="2:16" x14ac:dyDescent="0.25">
      <c r="B657" t="s">
        <v>388</v>
      </c>
      <c r="M657">
        <v>655</v>
      </c>
      <c r="N657">
        <v>3738</v>
      </c>
      <c r="O657" t="str">
        <f t="shared" si="21"/>
        <v>3</v>
      </c>
      <c r="P657" t="str">
        <f t="shared" si="22"/>
        <v>concert</v>
      </c>
    </row>
    <row r="658" spans="2:16" x14ac:dyDescent="0.25">
      <c r="B658" t="s">
        <v>807</v>
      </c>
      <c r="M658">
        <v>656</v>
      </c>
      <c r="N658">
        <v>2403</v>
      </c>
      <c r="O658" t="str">
        <f t="shared" si="21"/>
        <v>3</v>
      </c>
      <c r="P658" t="str">
        <f t="shared" si="22"/>
        <v>concert</v>
      </c>
    </row>
    <row r="659" spans="2:16" x14ac:dyDescent="0.25">
      <c r="B659" t="s">
        <v>808</v>
      </c>
      <c r="M659">
        <v>657</v>
      </c>
      <c r="N659">
        <v>3739</v>
      </c>
      <c r="O659" t="str">
        <f t="shared" si="21"/>
        <v>9</v>
      </c>
      <c r="P659" t="str">
        <f t="shared" si="22"/>
        <v>theater_dance</v>
      </c>
    </row>
    <row r="660" spans="2:16" x14ac:dyDescent="0.25">
      <c r="B660" t="s">
        <v>809</v>
      </c>
      <c r="M660">
        <v>658</v>
      </c>
      <c r="N660">
        <v>2402</v>
      </c>
      <c r="O660" t="str">
        <f t="shared" si="21"/>
        <v>3</v>
      </c>
      <c r="P660" t="str">
        <f t="shared" si="22"/>
        <v>concert</v>
      </c>
    </row>
    <row r="661" spans="2:16" x14ac:dyDescent="0.25">
      <c r="B661" t="s">
        <v>810</v>
      </c>
      <c r="M661">
        <v>659</v>
      </c>
      <c r="N661">
        <v>2401</v>
      </c>
      <c r="O661" t="str">
        <f t="shared" si="21"/>
        <v>3</v>
      </c>
      <c r="P661" t="str">
        <f t="shared" si="22"/>
        <v>concert</v>
      </c>
    </row>
    <row r="662" spans="2:16" x14ac:dyDescent="0.25">
      <c r="B662" t="s">
        <v>811</v>
      </c>
      <c r="M662">
        <v>660</v>
      </c>
      <c r="N662">
        <v>2400</v>
      </c>
      <c r="O662" t="str">
        <f t="shared" si="21"/>
        <v>4</v>
      </c>
      <c r="P662" t="str">
        <f t="shared" si="22"/>
        <v>non_event</v>
      </c>
    </row>
    <row r="663" spans="2:16" x14ac:dyDescent="0.25">
      <c r="B663" t="s">
        <v>812</v>
      </c>
      <c r="M663">
        <v>661</v>
      </c>
      <c r="N663">
        <v>11089</v>
      </c>
      <c r="O663" t="str">
        <f t="shared" si="21"/>
        <v>3</v>
      </c>
      <c r="P663" t="str">
        <f t="shared" si="22"/>
        <v>concert</v>
      </c>
    </row>
    <row r="664" spans="2:16" x14ac:dyDescent="0.25">
      <c r="B664" t="s">
        <v>813</v>
      </c>
      <c r="M664">
        <v>662</v>
      </c>
      <c r="N664">
        <v>11088</v>
      </c>
      <c r="O664" t="str">
        <f t="shared" si="21"/>
        <v>3</v>
      </c>
      <c r="P664" t="str">
        <f t="shared" si="22"/>
        <v>concert</v>
      </c>
    </row>
    <row r="665" spans="2:16" x14ac:dyDescent="0.25">
      <c r="B665" t="s">
        <v>814</v>
      </c>
      <c r="M665">
        <v>663</v>
      </c>
      <c r="N665">
        <v>3730</v>
      </c>
      <c r="O665" t="str">
        <f t="shared" si="21"/>
        <v>4</v>
      </c>
      <c r="P665" t="str">
        <f t="shared" si="22"/>
        <v>non_event</v>
      </c>
    </row>
    <row r="666" spans="2:16" x14ac:dyDescent="0.25">
      <c r="B666" t="s">
        <v>815</v>
      </c>
      <c r="M666">
        <v>664</v>
      </c>
      <c r="N666">
        <v>3731</v>
      </c>
      <c r="O666" t="str">
        <f t="shared" si="21"/>
        <v>3</v>
      </c>
      <c r="P666" t="str">
        <f t="shared" si="22"/>
        <v>concert</v>
      </c>
    </row>
    <row r="667" spans="2:16" x14ac:dyDescent="0.25">
      <c r="B667" t="s">
        <v>816</v>
      </c>
      <c r="M667">
        <v>665</v>
      </c>
      <c r="N667">
        <v>3732</v>
      </c>
      <c r="O667" t="str">
        <f t="shared" si="21"/>
        <v>4</v>
      </c>
      <c r="P667" t="str">
        <f t="shared" si="22"/>
        <v>non_event</v>
      </c>
    </row>
    <row r="668" spans="2:16" x14ac:dyDescent="0.25">
      <c r="B668" t="s">
        <v>817</v>
      </c>
      <c r="M668">
        <v>666</v>
      </c>
      <c r="N668">
        <v>2409</v>
      </c>
      <c r="O668" t="str">
        <f t="shared" si="21"/>
        <v>3</v>
      </c>
      <c r="P668" t="str">
        <f t="shared" si="22"/>
        <v>concert</v>
      </c>
    </row>
    <row r="669" spans="2:16" x14ac:dyDescent="0.25">
      <c r="B669" t="s">
        <v>818</v>
      </c>
      <c r="M669">
        <v>667</v>
      </c>
      <c r="N669">
        <v>3733</v>
      </c>
      <c r="O669" t="str">
        <f t="shared" si="21"/>
        <v>4</v>
      </c>
      <c r="P669" t="str">
        <f t="shared" si="22"/>
        <v>non_event</v>
      </c>
    </row>
    <row r="670" spans="2:16" x14ac:dyDescent="0.25">
      <c r="B670" t="s">
        <v>819</v>
      </c>
      <c r="M670">
        <v>668</v>
      </c>
      <c r="N670">
        <v>2408</v>
      </c>
      <c r="O670" t="str">
        <f t="shared" si="21"/>
        <v>3</v>
      </c>
      <c r="P670" t="str">
        <f t="shared" si="22"/>
        <v>concert</v>
      </c>
    </row>
    <row r="671" spans="2:16" x14ac:dyDescent="0.25">
      <c r="B671" t="s">
        <v>820</v>
      </c>
      <c r="M671">
        <v>669</v>
      </c>
      <c r="N671">
        <v>3734</v>
      </c>
      <c r="O671" t="str">
        <f t="shared" si="21"/>
        <v>4</v>
      </c>
      <c r="P671" t="str">
        <f t="shared" si="22"/>
        <v>non_event</v>
      </c>
    </row>
    <row r="672" spans="2:16" x14ac:dyDescent="0.25">
      <c r="B672" t="s">
        <v>821</v>
      </c>
      <c r="M672">
        <v>670</v>
      </c>
      <c r="N672">
        <v>2407</v>
      </c>
      <c r="O672" t="str">
        <f t="shared" si="21"/>
        <v>3</v>
      </c>
      <c r="P672" t="str">
        <f t="shared" si="22"/>
        <v>concert</v>
      </c>
    </row>
    <row r="673" spans="2:16" x14ac:dyDescent="0.25">
      <c r="B673" t="s">
        <v>822</v>
      </c>
      <c r="M673">
        <v>671</v>
      </c>
      <c r="N673">
        <v>3735</v>
      </c>
      <c r="O673" t="str">
        <f t="shared" si="21"/>
        <v>4</v>
      </c>
      <c r="P673" t="str">
        <f t="shared" si="22"/>
        <v>non_event</v>
      </c>
    </row>
    <row r="674" spans="2:16" x14ac:dyDescent="0.25">
      <c r="B674" t="s">
        <v>823</v>
      </c>
      <c r="M674">
        <v>672</v>
      </c>
      <c r="N674">
        <v>2406</v>
      </c>
      <c r="O674" t="str">
        <f t="shared" si="21"/>
        <v>4</v>
      </c>
      <c r="P674" t="str">
        <f t="shared" si="22"/>
        <v>non_event</v>
      </c>
    </row>
    <row r="675" spans="2:16" x14ac:dyDescent="0.25">
      <c r="B675" t="s">
        <v>824</v>
      </c>
      <c r="M675">
        <v>673</v>
      </c>
      <c r="N675">
        <v>3736</v>
      </c>
      <c r="O675" t="str">
        <f t="shared" si="21"/>
        <v>3</v>
      </c>
      <c r="P675" t="str">
        <f t="shared" si="22"/>
        <v>concert</v>
      </c>
    </row>
    <row r="676" spans="2:16" x14ac:dyDescent="0.25">
      <c r="B676" t="s">
        <v>825</v>
      </c>
      <c r="M676">
        <v>674</v>
      </c>
      <c r="N676">
        <v>11092</v>
      </c>
      <c r="O676" t="str">
        <f t="shared" si="21"/>
        <v>3</v>
      </c>
      <c r="P676" t="str">
        <f t="shared" si="22"/>
        <v>concert</v>
      </c>
    </row>
    <row r="677" spans="2:16" x14ac:dyDescent="0.25">
      <c r="B677" t="s">
        <v>826</v>
      </c>
      <c r="M677">
        <v>675</v>
      </c>
      <c r="N677">
        <v>11091</v>
      </c>
      <c r="O677" t="str">
        <f t="shared" si="21"/>
        <v>3</v>
      </c>
      <c r="P677" t="str">
        <f t="shared" si="22"/>
        <v>concert</v>
      </c>
    </row>
    <row r="678" spans="2:16" x14ac:dyDescent="0.25">
      <c r="B678" t="s">
        <v>827</v>
      </c>
      <c r="M678">
        <v>676</v>
      </c>
      <c r="N678">
        <v>11094</v>
      </c>
      <c r="O678" t="str">
        <f t="shared" si="21"/>
        <v>3</v>
      </c>
      <c r="P678" t="str">
        <f t="shared" si="22"/>
        <v>concert</v>
      </c>
    </row>
    <row r="679" spans="2:16" x14ac:dyDescent="0.25">
      <c r="B679" t="s">
        <v>828</v>
      </c>
      <c r="M679">
        <v>677</v>
      </c>
      <c r="N679">
        <v>11093</v>
      </c>
      <c r="O679" t="str">
        <f t="shared" si="21"/>
        <v>3</v>
      </c>
      <c r="P679" t="str">
        <f t="shared" si="22"/>
        <v>concert</v>
      </c>
    </row>
    <row r="680" spans="2:16" x14ac:dyDescent="0.25">
      <c r="B680" t="s">
        <v>829</v>
      </c>
      <c r="M680">
        <v>678</v>
      </c>
      <c r="N680">
        <v>11096</v>
      </c>
      <c r="O680" t="str">
        <f t="shared" si="21"/>
        <v>3</v>
      </c>
      <c r="P680" t="str">
        <f t="shared" si="22"/>
        <v>concert</v>
      </c>
    </row>
    <row r="681" spans="2:16" x14ac:dyDescent="0.25">
      <c r="B681" t="s">
        <v>830</v>
      </c>
      <c r="M681">
        <v>679</v>
      </c>
      <c r="N681">
        <v>11095</v>
      </c>
      <c r="O681" t="str">
        <f t="shared" si="21"/>
        <v>3</v>
      </c>
      <c r="P681" t="str">
        <f t="shared" si="22"/>
        <v>concert</v>
      </c>
    </row>
    <row r="682" spans="2:16" x14ac:dyDescent="0.25">
      <c r="B682" t="s">
        <v>831</v>
      </c>
      <c r="M682">
        <v>680</v>
      </c>
      <c r="N682">
        <v>11098</v>
      </c>
      <c r="O682" t="str">
        <f t="shared" si="21"/>
        <v>3</v>
      </c>
      <c r="P682" t="str">
        <f t="shared" si="22"/>
        <v>concert</v>
      </c>
    </row>
    <row r="683" spans="2:16" x14ac:dyDescent="0.25">
      <c r="B683" t="s">
        <v>832</v>
      </c>
      <c r="M683">
        <v>681</v>
      </c>
      <c r="N683">
        <v>3750</v>
      </c>
      <c r="O683" t="str">
        <f t="shared" si="21"/>
        <v>3</v>
      </c>
      <c r="P683" t="str">
        <f t="shared" si="22"/>
        <v>concert</v>
      </c>
    </row>
    <row r="684" spans="2:16" x14ac:dyDescent="0.25">
      <c r="B684" t="s">
        <v>833</v>
      </c>
      <c r="M684">
        <v>682</v>
      </c>
      <c r="N684">
        <v>11097</v>
      </c>
      <c r="O684" t="str">
        <f t="shared" si="21"/>
        <v>3</v>
      </c>
      <c r="P684" t="str">
        <f t="shared" si="22"/>
        <v>concert</v>
      </c>
    </row>
    <row r="685" spans="2:16" x14ac:dyDescent="0.25">
      <c r="B685" t="s">
        <v>834</v>
      </c>
      <c r="M685">
        <v>683</v>
      </c>
      <c r="N685">
        <v>11090</v>
      </c>
      <c r="O685" t="str">
        <f t="shared" si="21"/>
        <v>3</v>
      </c>
      <c r="P685" t="str">
        <f t="shared" si="22"/>
        <v>concert</v>
      </c>
    </row>
    <row r="686" spans="2:16" x14ac:dyDescent="0.25">
      <c r="B686" t="s">
        <v>835</v>
      </c>
      <c r="M686">
        <v>684</v>
      </c>
      <c r="N686">
        <v>2416</v>
      </c>
      <c r="O686" t="str">
        <f t="shared" si="21"/>
        <v>3</v>
      </c>
      <c r="P686" t="str">
        <f t="shared" si="22"/>
        <v>concert</v>
      </c>
    </row>
    <row r="687" spans="2:16" x14ac:dyDescent="0.25">
      <c r="B687" t="s">
        <v>836</v>
      </c>
      <c r="M687">
        <v>685</v>
      </c>
      <c r="N687">
        <v>3748</v>
      </c>
      <c r="O687" t="str">
        <f t="shared" si="21"/>
        <v>3</v>
      </c>
      <c r="P687" t="str">
        <f t="shared" si="22"/>
        <v>concert</v>
      </c>
    </row>
    <row r="688" spans="2:16" x14ac:dyDescent="0.25">
      <c r="B688" t="s">
        <v>837</v>
      </c>
      <c r="M688">
        <v>686</v>
      </c>
      <c r="N688">
        <v>2415</v>
      </c>
      <c r="O688" t="str">
        <f t="shared" si="21"/>
        <v>3</v>
      </c>
      <c r="P688" t="str">
        <f t="shared" si="22"/>
        <v>concert</v>
      </c>
    </row>
    <row r="689" spans="2:16" x14ac:dyDescent="0.25">
      <c r="B689" t="s">
        <v>838</v>
      </c>
      <c r="M689">
        <v>687</v>
      </c>
      <c r="N689">
        <v>3749</v>
      </c>
      <c r="O689" t="str">
        <f t="shared" si="21"/>
        <v>9</v>
      </c>
      <c r="P689" t="str">
        <f t="shared" si="22"/>
        <v>theater_dance</v>
      </c>
    </row>
    <row r="690" spans="2:16" x14ac:dyDescent="0.25">
      <c r="B690" t="s">
        <v>839</v>
      </c>
      <c r="M690">
        <v>688</v>
      </c>
      <c r="N690">
        <v>2414</v>
      </c>
      <c r="O690" t="str">
        <f t="shared" si="21"/>
        <v>3</v>
      </c>
      <c r="P690" t="str">
        <f t="shared" si="22"/>
        <v>concert</v>
      </c>
    </row>
    <row r="691" spans="2:16" x14ac:dyDescent="0.25">
      <c r="B691" t="s">
        <v>840</v>
      </c>
      <c r="M691">
        <v>689</v>
      </c>
      <c r="N691">
        <v>2413</v>
      </c>
      <c r="O691" t="str">
        <f t="shared" si="21"/>
        <v>3</v>
      </c>
      <c r="P691" t="str">
        <f t="shared" si="22"/>
        <v>concert</v>
      </c>
    </row>
    <row r="692" spans="2:16" x14ac:dyDescent="0.25">
      <c r="B692" t="s">
        <v>841</v>
      </c>
      <c r="M692">
        <v>690</v>
      </c>
      <c r="N692">
        <v>2412</v>
      </c>
      <c r="O692" t="str">
        <f t="shared" si="21"/>
        <v>3</v>
      </c>
      <c r="P692" t="str">
        <f t="shared" si="22"/>
        <v>concert</v>
      </c>
    </row>
    <row r="693" spans="2:16" x14ac:dyDescent="0.25">
      <c r="B693" t="s">
        <v>842</v>
      </c>
      <c r="M693">
        <v>691</v>
      </c>
      <c r="N693">
        <v>2411</v>
      </c>
      <c r="O693" t="str">
        <f t="shared" si="21"/>
        <v>3</v>
      </c>
      <c r="P693" t="str">
        <f t="shared" si="22"/>
        <v>concert</v>
      </c>
    </row>
    <row r="694" spans="2:16" x14ac:dyDescent="0.25">
      <c r="B694" t="s">
        <v>843</v>
      </c>
      <c r="M694">
        <v>692</v>
      </c>
      <c r="N694">
        <v>2410</v>
      </c>
      <c r="O694" t="str">
        <f t="shared" si="21"/>
        <v>4</v>
      </c>
      <c r="P694" t="str">
        <f t="shared" si="22"/>
        <v>non_event</v>
      </c>
    </row>
    <row r="695" spans="2:16" x14ac:dyDescent="0.25">
      <c r="B695" t="s">
        <v>844</v>
      </c>
      <c r="M695">
        <v>693</v>
      </c>
      <c r="N695">
        <v>3740</v>
      </c>
      <c r="O695" t="str">
        <f t="shared" si="21"/>
        <v>3</v>
      </c>
      <c r="P695" t="str">
        <f t="shared" si="22"/>
        <v>concert</v>
      </c>
    </row>
    <row r="696" spans="2:16" x14ac:dyDescent="0.25">
      <c r="B696" t="s">
        <v>845</v>
      </c>
      <c r="M696">
        <v>694</v>
      </c>
      <c r="N696">
        <v>3741</v>
      </c>
      <c r="O696" t="str">
        <f t="shared" si="21"/>
        <v>3</v>
      </c>
      <c r="P696" t="str">
        <f t="shared" si="22"/>
        <v>concert</v>
      </c>
    </row>
    <row r="697" spans="2:16" x14ac:dyDescent="0.25">
      <c r="B697" t="s">
        <v>846</v>
      </c>
      <c r="M697">
        <v>695</v>
      </c>
      <c r="N697">
        <v>11099</v>
      </c>
      <c r="O697" t="str">
        <f t="shared" si="21"/>
        <v>4</v>
      </c>
      <c r="P697" t="str">
        <f t="shared" si="22"/>
        <v>non_event</v>
      </c>
    </row>
    <row r="698" spans="2:16" x14ac:dyDescent="0.25">
      <c r="B698" t="s">
        <v>847</v>
      </c>
      <c r="M698">
        <v>696</v>
      </c>
      <c r="N698">
        <v>3742</v>
      </c>
      <c r="O698" t="str">
        <f t="shared" si="21"/>
        <v>3</v>
      </c>
      <c r="P698" t="str">
        <f t="shared" si="22"/>
        <v>concert</v>
      </c>
    </row>
    <row r="699" spans="2:16" x14ac:dyDescent="0.25">
      <c r="B699" t="s">
        <v>848</v>
      </c>
      <c r="M699">
        <v>697</v>
      </c>
      <c r="N699">
        <v>3743</v>
      </c>
      <c r="O699" t="str">
        <f t="shared" si="21"/>
        <v>3</v>
      </c>
      <c r="P699" t="str">
        <f t="shared" si="22"/>
        <v>concert</v>
      </c>
    </row>
    <row r="700" spans="2:16" x14ac:dyDescent="0.25">
      <c r="B700" t="s">
        <v>849</v>
      </c>
      <c r="M700">
        <v>698</v>
      </c>
      <c r="N700">
        <v>3744</v>
      </c>
      <c r="O700" t="str">
        <f t="shared" si="21"/>
        <v>3</v>
      </c>
      <c r="P700" t="str">
        <f t="shared" si="22"/>
        <v>concert</v>
      </c>
    </row>
    <row r="701" spans="2:16" x14ac:dyDescent="0.25">
      <c r="B701" t="s">
        <v>850</v>
      </c>
      <c r="M701">
        <v>699</v>
      </c>
      <c r="N701">
        <v>2419</v>
      </c>
      <c r="O701" t="str">
        <f t="shared" si="21"/>
        <v>3</v>
      </c>
      <c r="P701" t="str">
        <f t="shared" si="22"/>
        <v>concert</v>
      </c>
    </row>
    <row r="702" spans="2:16" x14ac:dyDescent="0.25">
      <c r="B702" t="s">
        <v>851</v>
      </c>
      <c r="M702">
        <v>700</v>
      </c>
      <c r="N702">
        <v>3745</v>
      </c>
      <c r="O702" t="str">
        <f t="shared" si="21"/>
        <v>3</v>
      </c>
      <c r="P702" t="str">
        <f t="shared" si="22"/>
        <v>concert</v>
      </c>
    </row>
    <row r="703" spans="2:16" x14ac:dyDescent="0.25">
      <c r="B703" t="s">
        <v>852</v>
      </c>
      <c r="M703">
        <v>701</v>
      </c>
      <c r="N703">
        <v>2418</v>
      </c>
      <c r="O703" t="str">
        <f t="shared" si="21"/>
        <v>3</v>
      </c>
      <c r="P703" t="str">
        <f t="shared" si="22"/>
        <v>concert</v>
      </c>
    </row>
    <row r="704" spans="2:16" x14ac:dyDescent="0.25">
      <c r="B704" t="s">
        <v>853</v>
      </c>
      <c r="M704">
        <v>702</v>
      </c>
      <c r="N704">
        <v>3746</v>
      </c>
      <c r="O704" t="str">
        <f t="shared" si="21"/>
        <v>3</v>
      </c>
      <c r="P704" t="str">
        <f t="shared" si="22"/>
        <v>concert</v>
      </c>
    </row>
    <row r="705" spans="2:16" x14ac:dyDescent="0.25">
      <c r="B705" t="s">
        <v>854</v>
      </c>
      <c r="M705">
        <v>703</v>
      </c>
      <c r="N705">
        <v>2417</v>
      </c>
      <c r="O705" t="str">
        <f t="shared" si="21"/>
        <v>3</v>
      </c>
      <c r="P705" t="str">
        <f t="shared" si="22"/>
        <v>concert</v>
      </c>
    </row>
    <row r="706" spans="2:16" x14ac:dyDescent="0.25">
      <c r="B706" t="s">
        <v>855</v>
      </c>
      <c r="M706">
        <v>704</v>
      </c>
      <c r="N706">
        <v>3747</v>
      </c>
      <c r="O706" t="str">
        <f t="shared" si="21"/>
        <v>3</v>
      </c>
      <c r="P706" t="str">
        <f t="shared" si="22"/>
        <v>concert</v>
      </c>
    </row>
    <row r="707" spans="2:16" x14ac:dyDescent="0.25">
      <c r="B707" t="s">
        <v>856</v>
      </c>
      <c r="M707">
        <v>705</v>
      </c>
      <c r="N707">
        <v>3760</v>
      </c>
      <c r="O707" t="str">
        <f t="shared" si="21"/>
        <v>3</v>
      </c>
      <c r="P707" t="str">
        <f t="shared" si="22"/>
        <v>concert</v>
      </c>
    </row>
    <row r="708" spans="2:16" x14ac:dyDescent="0.25">
      <c r="B708" t="s">
        <v>857</v>
      </c>
      <c r="M708">
        <v>706</v>
      </c>
      <c r="N708">
        <v>3761</v>
      </c>
      <c r="O708" t="str">
        <f t="shared" ref="O708:O771" si="23">LEFT(B708,1)</f>
        <v>3</v>
      </c>
      <c r="P708" t="str">
        <f t="shared" ref="P708:P771" si="24">IF(O708="1","conference",IF(O708="2","fashion",IF(O708="3","concert",IF(O708="4","non_event",IF(O708="5","sport",IF(O708="6","protest",IF(O708="7","other",IF(O708="8","exhibition",IF(O708="9","theater_dance")))))))))</f>
        <v>concert</v>
      </c>
    </row>
    <row r="709" spans="2:16" x14ac:dyDescent="0.25">
      <c r="B709" t="s">
        <v>858</v>
      </c>
      <c r="M709">
        <v>707</v>
      </c>
      <c r="N709">
        <v>2430</v>
      </c>
      <c r="O709" t="str">
        <f t="shared" si="23"/>
        <v>3</v>
      </c>
      <c r="P709" t="str">
        <f t="shared" si="24"/>
        <v>concert</v>
      </c>
    </row>
    <row r="710" spans="2:16" x14ac:dyDescent="0.25">
      <c r="B710" t="s">
        <v>859</v>
      </c>
      <c r="M710">
        <v>708</v>
      </c>
      <c r="N710">
        <v>2427</v>
      </c>
      <c r="O710" t="str">
        <f t="shared" si="23"/>
        <v>3</v>
      </c>
      <c r="P710" t="str">
        <f t="shared" si="24"/>
        <v>concert</v>
      </c>
    </row>
    <row r="711" spans="2:16" x14ac:dyDescent="0.25">
      <c r="B711" t="s">
        <v>860</v>
      </c>
      <c r="M711">
        <v>709</v>
      </c>
      <c r="N711">
        <v>3759</v>
      </c>
      <c r="O711" t="str">
        <f t="shared" si="23"/>
        <v>4</v>
      </c>
      <c r="P711" t="str">
        <f t="shared" si="24"/>
        <v>non_event</v>
      </c>
    </row>
    <row r="712" spans="2:16" x14ac:dyDescent="0.25">
      <c r="B712" t="s">
        <v>861</v>
      </c>
      <c r="M712">
        <v>710</v>
      </c>
      <c r="N712">
        <v>13804</v>
      </c>
      <c r="O712" t="str">
        <f t="shared" si="23"/>
        <v>3</v>
      </c>
      <c r="P712" t="str">
        <f t="shared" si="24"/>
        <v>concert</v>
      </c>
    </row>
    <row r="713" spans="2:16" x14ac:dyDescent="0.25">
      <c r="B713" t="s">
        <v>862</v>
      </c>
      <c r="M713">
        <v>711</v>
      </c>
      <c r="N713">
        <v>13805</v>
      </c>
      <c r="O713" t="str">
        <f t="shared" si="23"/>
        <v>3</v>
      </c>
      <c r="P713" t="str">
        <f t="shared" si="24"/>
        <v>concert</v>
      </c>
    </row>
    <row r="714" spans="2:16" x14ac:dyDescent="0.25">
      <c r="B714" t="s">
        <v>863</v>
      </c>
      <c r="M714">
        <v>712</v>
      </c>
      <c r="N714">
        <v>2425</v>
      </c>
      <c r="O714" t="str">
        <f t="shared" si="23"/>
        <v>3</v>
      </c>
      <c r="P714" t="str">
        <f t="shared" si="24"/>
        <v>concert</v>
      </c>
    </row>
    <row r="715" spans="2:16" x14ac:dyDescent="0.25">
      <c r="B715" t="s">
        <v>864</v>
      </c>
      <c r="M715">
        <v>713</v>
      </c>
      <c r="N715">
        <v>13802</v>
      </c>
      <c r="O715" t="str">
        <f t="shared" si="23"/>
        <v>3</v>
      </c>
      <c r="P715" t="str">
        <f t="shared" si="24"/>
        <v>concert</v>
      </c>
    </row>
    <row r="716" spans="2:16" x14ac:dyDescent="0.25">
      <c r="B716" t="s">
        <v>865</v>
      </c>
      <c r="M716">
        <v>714</v>
      </c>
      <c r="N716">
        <v>2424</v>
      </c>
      <c r="O716" t="str">
        <f t="shared" si="23"/>
        <v>3</v>
      </c>
      <c r="P716" t="str">
        <f t="shared" si="24"/>
        <v>concert</v>
      </c>
    </row>
    <row r="717" spans="2:16" x14ac:dyDescent="0.25">
      <c r="B717" t="s">
        <v>866</v>
      </c>
      <c r="M717">
        <v>715</v>
      </c>
      <c r="N717">
        <v>13803</v>
      </c>
      <c r="O717" t="str">
        <f t="shared" si="23"/>
        <v>3</v>
      </c>
      <c r="P717" t="str">
        <f t="shared" si="24"/>
        <v>concert</v>
      </c>
    </row>
    <row r="718" spans="2:16" x14ac:dyDescent="0.25">
      <c r="B718" t="s">
        <v>867</v>
      </c>
      <c r="M718">
        <v>716</v>
      </c>
      <c r="N718">
        <v>2423</v>
      </c>
      <c r="O718" t="str">
        <f t="shared" si="23"/>
        <v>3</v>
      </c>
      <c r="P718" t="str">
        <f t="shared" si="24"/>
        <v>concert</v>
      </c>
    </row>
    <row r="719" spans="2:16" x14ac:dyDescent="0.25">
      <c r="B719" t="s">
        <v>868</v>
      </c>
      <c r="M719">
        <v>717</v>
      </c>
      <c r="N719">
        <v>13808</v>
      </c>
      <c r="O719" t="str">
        <f t="shared" si="23"/>
        <v>3</v>
      </c>
      <c r="P719" t="str">
        <f t="shared" si="24"/>
        <v>concert</v>
      </c>
    </row>
    <row r="720" spans="2:16" x14ac:dyDescent="0.25">
      <c r="B720" t="s">
        <v>869</v>
      </c>
      <c r="M720">
        <v>718</v>
      </c>
      <c r="N720">
        <v>2422</v>
      </c>
      <c r="O720" t="str">
        <f t="shared" si="23"/>
        <v>3</v>
      </c>
      <c r="P720" t="str">
        <f t="shared" si="24"/>
        <v>concert</v>
      </c>
    </row>
    <row r="721" spans="2:16" x14ac:dyDescent="0.25">
      <c r="B721" t="s">
        <v>870</v>
      </c>
      <c r="M721">
        <v>719</v>
      </c>
      <c r="N721">
        <v>13809</v>
      </c>
      <c r="O721" t="str">
        <f t="shared" si="23"/>
        <v>3</v>
      </c>
      <c r="P721" t="str">
        <f t="shared" si="24"/>
        <v>concert</v>
      </c>
    </row>
    <row r="722" spans="2:16" x14ac:dyDescent="0.25">
      <c r="B722" t="s">
        <v>871</v>
      </c>
      <c r="M722">
        <v>720</v>
      </c>
      <c r="N722">
        <v>2421</v>
      </c>
      <c r="O722" t="str">
        <f t="shared" si="23"/>
        <v>3</v>
      </c>
      <c r="P722" t="str">
        <f t="shared" si="24"/>
        <v>concert</v>
      </c>
    </row>
    <row r="723" spans="2:16" x14ac:dyDescent="0.25">
      <c r="B723" t="s">
        <v>872</v>
      </c>
      <c r="M723">
        <v>721</v>
      </c>
      <c r="N723">
        <v>13806</v>
      </c>
      <c r="O723" t="str">
        <f t="shared" si="23"/>
        <v>3</v>
      </c>
      <c r="P723" t="str">
        <f t="shared" si="24"/>
        <v>concert</v>
      </c>
    </row>
    <row r="724" spans="2:16" x14ac:dyDescent="0.25">
      <c r="B724" t="s">
        <v>873</v>
      </c>
      <c r="M724">
        <v>722</v>
      </c>
      <c r="N724">
        <v>2420</v>
      </c>
      <c r="O724" t="str">
        <f t="shared" si="23"/>
        <v>3</v>
      </c>
      <c r="P724" t="str">
        <f t="shared" si="24"/>
        <v>concert</v>
      </c>
    </row>
    <row r="725" spans="2:16" x14ac:dyDescent="0.25">
      <c r="B725" t="s">
        <v>874</v>
      </c>
      <c r="M725">
        <v>723</v>
      </c>
      <c r="N725">
        <v>13807</v>
      </c>
      <c r="O725" t="str">
        <f t="shared" si="23"/>
        <v>3</v>
      </c>
      <c r="P725" t="str">
        <f t="shared" si="24"/>
        <v>concert</v>
      </c>
    </row>
    <row r="726" spans="2:16" x14ac:dyDescent="0.25">
      <c r="B726" t="s">
        <v>875</v>
      </c>
      <c r="M726">
        <v>724</v>
      </c>
      <c r="N726">
        <v>3751</v>
      </c>
      <c r="O726" t="str">
        <f t="shared" si="23"/>
        <v>3</v>
      </c>
      <c r="P726" t="str">
        <f t="shared" si="24"/>
        <v>concert</v>
      </c>
    </row>
    <row r="727" spans="2:16" x14ac:dyDescent="0.25">
      <c r="B727" t="s">
        <v>876</v>
      </c>
      <c r="M727">
        <v>725</v>
      </c>
      <c r="N727">
        <v>3752</v>
      </c>
      <c r="O727" t="str">
        <f t="shared" si="23"/>
        <v>3</v>
      </c>
      <c r="P727" t="str">
        <f t="shared" si="24"/>
        <v>concert</v>
      </c>
    </row>
    <row r="728" spans="2:16" x14ac:dyDescent="0.25">
      <c r="B728" t="s">
        <v>877</v>
      </c>
      <c r="M728">
        <v>726</v>
      </c>
      <c r="N728">
        <v>3753</v>
      </c>
      <c r="O728" t="str">
        <f t="shared" si="23"/>
        <v>3</v>
      </c>
      <c r="P728" t="str">
        <f t="shared" si="24"/>
        <v>concert</v>
      </c>
    </row>
    <row r="729" spans="2:16" x14ac:dyDescent="0.25">
      <c r="B729" t="s">
        <v>878</v>
      </c>
      <c r="M729">
        <v>727</v>
      </c>
      <c r="N729">
        <v>3754</v>
      </c>
      <c r="O729" t="str">
        <f t="shared" si="23"/>
        <v>3</v>
      </c>
      <c r="P729" t="str">
        <f t="shared" si="24"/>
        <v>concert</v>
      </c>
    </row>
    <row r="730" spans="2:16" x14ac:dyDescent="0.25">
      <c r="B730" t="s">
        <v>879</v>
      </c>
      <c r="M730">
        <v>728</v>
      </c>
      <c r="N730">
        <v>3755</v>
      </c>
      <c r="O730" t="str">
        <f t="shared" si="23"/>
        <v>4</v>
      </c>
      <c r="P730" t="str">
        <f t="shared" si="24"/>
        <v>non_event</v>
      </c>
    </row>
    <row r="731" spans="2:16" x14ac:dyDescent="0.25">
      <c r="B731" t="s">
        <v>880</v>
      </c>
      <c r="M731">
        <v>729</v>
      </c>
      <c r="N731">
        <v>13800</v>
      </c>
      <c r="O731" t="str">
        <f t="shared" si="23"/>
        <v>4</v>
      </c>
      <c r="P731" t="str">
        <f t="shared" si="24"/>
        <v>non_event</v>
      </c>
    </row>
    <row r="732" spans="2:16" x14ac:dyDescent="0.25">
      <c r="B732" t="s">
        <v>881</v>
      </c>
      <c r="M732">
        <v>730</v>
      </c>
      <c r="N732">
        <v>3756</v>
      </c>
      <c r="O732" t="str">
        <f t="shared" si="23"/>
        <v>3</v>
      </c>
      <c r="P732" t="str">
        <f t="shared" si="24"/>
        <v>concert</v>
      </c>
    </row>
    <row r="733" spans="2:16" x14ac:dyDescent="0.25">
      <c r="B733" t="s">
        <v>882</v>
      </c>
      <c r="M733">
        <v>731</v>
      </c>
      <c r="N733">
        <v>13801</v>
      </c>
      <c r="O733" t="str">
        <f t="shared" si="23"/>
        <v>3</v>
      </c>
      <c r="P733" t="str">
        <f t="shared" si="24"/>
        <v>concert</v>
      </c>
    </row>
    <row r="734" spans="2:16" x14ac:dyDescent="0.25">
      <c r="B734" t="s">
        <v>883</v>
      </c>
      <c r="M734">
        <v>732</v>
      </c>
      <c r="N734">
        <v>2429</v>
      </c>
      <c r="O734" t="str">
        <f t="shared" si="23"/>
        <v>4</v>
      </c>
      <c r="P734" t="str">
        <f t="shared" si="24"/>
        <v>non_event</v>
      </c>
    </row>
    <row r="735" spans="2:16" x14ac:dyDescent="0.25">
      <c r="B735" t="s">
        <v>884</v>
      </c>
      <c r="M735">
        <v>733</v>
      </c>
      <c r="N735">
        <v>3757</v>
      </c>
      <c r="O735" t="str">
        <f t="shared" si="23"/>
        <v>3</v>
      </c>
      <c r="P735" t="str">
        <f t="shared" si="24"/>
        <v>concert</v>
      </c>
    </row>
    <row r="736" spans="2:16" x14ac:dyDescent="0.25">
      <c r="B736" t="s">
        <v>885</v>
      </c>
      <c r="M736">
        <v>734</v>
      </c>
      <c r="N736">
        <v>2428</v>
      </c>
      <c r="O736" t="str">
        <f t="shared" si="23"/>
        <v>4</v>
      </c>
      <c r="P736" t="str">
        <f t="shared" si="24"/>
        <v>non_event</v>
      </c>
    </row>
    <row r="737" spans="2:16" x14ac:dyDescent="0.25">
      <c r="B737" t="s">
        <v>886</v>
      </c>
      <c r="M737">
        <v>735</v>
      </c>
      <c r="N737">
        <v>3758</v>
      </c>
      <c r="O737" t="str">
        <f t="shared" si="23"/>
        <v>3</v>
      </c>
      <c r="P737" t="str">
        <f t="shared" si="24"/>
        <v>concert</v>
      </c>
    </row>
    <row r="738" spans="2:16" x14ac:dyDescent="0.25">
      <c r="B738" t="s">
        <v>887</v>
      </c>
      <c r="M738">
        <v>736</v>
      </c>
      <c r="N738">
        <v>3770</v>
      </c>
      <c r="O738" t="str">
        <f t="shared" si="23"/>
        <v>3</v>
      </c>
      <c r="P738" t="str">
        <f t="shared" si="24"/>
        <v>concert</v>
      </c>
    </row>
    <row r="739" spans="2:16" x14ac:dyDescent="0.25">
      <c r="B739" t="s">
        <v>888</v>
      </c>
      <c r="M739">
        <v>737</v>
      </c>
      <c r="N739">
        <v>3771</v>
      </c>
      <c r="O739" t="str">
        <f t="shared" si="23"/>
        <v>3</v>
      </c>
      <c r="P739" t="str">
        <f t="shared" si="24"/>
        <v>concert</v>
      </c>
    </row>
    <row r="740" spans="2:16" x14ac:dyDescent="0.25">
      <c r="B740" t="s">
        <v>889</v>
      </c>
      <c r="M740">
        <v>738</v>
      </c>
      <c r="N740">
        <v>3772</v>
      </c>
      <c r="O740" t="str">
        <f t="shared" si="23"/>
        <v>3</v>
      </c>
      <c r="P740" t="str">
        <f t="shared" si="24"/>
        <v>concert</v>
      </c>
    </row>
    <row r="741" spans="2:16" x14ac:dyDescent="0.25">
      <c r="B741" t="s">
        <v>890</v>
      </c>
      <c r="M741">
        <v>739</v>
      </c>
      <c r="N741">
        <v>1110</v>
      </c>
      <c r="O741" t="str">
        <f t="shared" si="23"/>
        <v>3</v>
      </c>
      <c r="P741" t="str">
        <f t="shared" si="24"/>
        <v>concert</v>
      </c>
    </row>
    <row r="742" spans="2:16" x14ac:dyDescent="0.25">
      <c r="B742" t="s">
        <v>891</v>
      </c>
      <c r="M742">
        <v>740</v>
      </c>
      <c r="N742">
        <v>2441</v>
      </c>
      <c r="O742" t="str">
        <f t="shared" si="23"/>
        <v>9</v>
      </c>
      <c r="P742" t="str">
        <f t="shared" si="24"/>
        <v>theater_dance</v>
      </c>
    </row>
    <row r="743" spans="2:16" x14ac:dyDescent="0.25">
      <c r="B743" t="s">
        <v>892</v>
      </c>
      <c r="M743">
        <v>741</v>
      </c>
      <c r="N743">
        <v>2440</v>
      </c>
      <c r="O743" t="str">
        <f t="shared" si="23"/>
        <v>3</v>
      </c>
      <c r="P743" t="str">
        <f t="shared" si="24"/>
        <v>concert</v>
      </c>
    </row>
    <row r="744" spans="2:16" x14ac:dyDescent="0.25">
      <c r="B744" t="s">
        <v>893</v>
      </c>
      <c r="M744">
        <v>742</v>
      </c>
      <c r="N744">
        <v>1107</v>
      </c>
      <c r="O744" t="str">
        <f t="shared" si="23"/>
        <v>5</v>
      </c>
      <c r="P744" t="str">
        <f t="shared" si="24"/>
        <v>sport</v>
      </c>
    </row>
    <row r="745" spans="2:16" x14ac:dyDescent="0.25">
      <c r="B745" t="s">
        <v>894</v>
      </c>
      <c r="M745">
        <v>743</v>
      </c>
      <c r="N745">
        <v>2438</v>
      </c>
      <c r="O745" t="str">
        <f t="shared" si="23"/>
        <v>3</v>
      </c>
      <c r="P745" t="str">
        <f t="shared" si="24"/>
        <v>concert</v>
      </c>
    </row>
    <row r="746" spans="2:16" x14ac:dyDescent="0.25">
      <c r="B746" t="s">
        <v>895</v>
      </c>
      <c r="M746">
        <v>744</v>
      </c>
      <c r="N746">
        <v>13815</v>
      </c>
      <c r="O746" t="str">
        <f t="shared" si="23"/>
        <v>3</v>
      </c>
      <c r="P746" t="str">
        <f t="shared" si="24"/>
        <v>concert</v>
      </c>
    </row>
    <row r="747" spans="2:16" x14ac:dyDescent="0.25">
      <c r="B747" t="s">
        <v>896</v>
      </c>
      <c r="M747">
        <v>745</v>
      </c>
      <c r="N747">
        <v>1106</v>
      </c>
      <c r="O747" t="str">
        <f t="shared" si="23"/>
        <v>3</v>
      </c>
      <c r="P747" t="str">
        <f t="shared" si="24"/>
        <v>concert</v>
      </c>
    </row>
    <row r="748" spans="2:16" x14ac:dyDescent="0.25">
      <c r="B748" t="s">
        <v>897</v>
      </c>
      <c r="M748">
        <v>746</v>
      </c>
      <c r="N748">
        <v>2437</v>
      </c>
      <c r="O748" t="str">
        <f t="shared" si="23"/>
        <v>3</v>
      </c>
      <c r="P748" t="str">
        <f t="shared" si="24"/>
        <v>concert</v>
      </c>
    </row>
    <row r="749" spans="2:16" x14ac:dyDescent="0.25">
      <c r="B749" t="s">
        <v>898</v>
      </c>
      <c r="M749">
        <v>747</v>
      </c>
      <c r="N749">
        <v>13816</v>
      </c>
      <c r="O749" t="str">
        <f t="shared" si="23"/>
        <v>3</v>
      </c>
      <c r="P749" t="str">
        <f t="shared" si="24"/>
        <v>concert</v>
      </c>
    </row>
    <row r="750" spans="2:16" x14ac:dyDescent="0.25">
      <c r="B750" t="s">
        <v>899</v>
      </c>
      <c r="M750">
        <v>748</v>
      </c>
      <c r="N750">
        <v>1105</v>
      </c>
      <c r="O750" t="str">
        <f t="shared" si="23"/>
        <v>4</v>
      </c>
      <c r="P750" t="str">
        <f t="shared" si="24"/>
        <v>non_event</v>
      </c>
    </row>
    <row r="751" spans="2:16" x14ac:dyDescent="0.25">
      <c r="B751" t="s">
        <v>900</v>
      </c>
      <c r="M751">
        <v>749</v>
      </c>
      <c r="N751">
        <v>2436</v>
      </c>
      <c r="O751" t="str">
        <f t="shared" si="23"/>
        <v>3</v>
      </c>
      <c r="P751" t="str">
        <f t="shared" si="24"/>
        <v>concert</v>
      </c>
    </row>
    <row r="752" spans="2:16" x14ac:dyDescent="0.25">
      <c r="B752" t="s">
        <v>901</v>
      </c>
      <c r="M752">
        <v>750</v>
      </c>
      <c r="N752">
        <v>13813</v>
      </c>
      <c r="O752" t="str">
        <f t="shared" si="23"/>
        <v>3</v>
      </c>
      <c r="P752" t="str">
        <f t="shared" si="24"/>
        <v>concert</v>
      </c>
    </row>
    <row r="753" spans="2:16" x14ac:dyDescent="0.25">
      <c r="B753" t="s">
        <v>902</v>
      </c>
      <c r="M753">
        <v>751</v>
      </c>
      <c r="N753">
        <v>1104</v>
      </c>
      <c r="O753" t="str">
        <f t="shared" si="23"/>
        <v>3</v>
      </c>
      <c r="P753" t="str">
        <f t="shared" si="24"/>
        <v>concert</v>
      </c>
    </row>
    <row r="754" spans="2:16" x14ac:dyDescent="0.25">
      <c r="B754" t="s">
        <v>903</v>
      </c>
      <c r="M754">
        <v>752</v>
      </c>
      <c r="N754">
        <v>2435</v>
      </c>
      <c r="O754" t="str">
        <f t="shared" si="23"/>
        <v>3</v>
      </c>
      <c r="P754" t="str">
        <f t="shared" si="24"/>
        <v>concert</v>
      </c>
    </row>
    <row r="755" spans="2:16" x14ac:dyDescent="0.25">
      <c r="B755" t="s">
        <v>904</v>
      </c>
      <c r="M755">
        <v>753</v>
      </c>
      <c r="N755">
        <v>13814</v>
      </c>
      <c r="O755" t="str">
        <f t="shared" si="23"/>
        <v>4</v>
      </c>
      <c r="P755" t="str">
        <f t="shared" si="24"/>
        <v>non_event</v>
      </c>
    </row>
    <row r="756" spans="2:16" x14ac:dyDescent="0.25">
      <c r="B756" t="s">
        <v>905</v>
      </c>
      <c r="M756">
        <v>754</v>
      </c>
      <c r="N756">
        <v>1103</v>
      </c>
      <c r="O756" t="str">
        <f t="shared" si="23"/>
        <v>3</v>
      </c>
      <c r="P756" t="str">
        <f t="shared" si="24"/>
        <v>concert</v>
      </c>
    </row>
    <row r="757" spans="2:16" x14ac:dyDescent="0.25">
      <c r="B757" t="s">
        <v>906</v>
      </c>
      <c r="M757">
        <v>755</v>
      </c>
      <c r="N757">
        <v>13819</v>
      </c>
      <c r="O757" t="str">
        <f t="shared" si="23"/>
        <v>3</v>
      </c>
      <c r="P757" t="str">
        <f t="shared" si="24"/>
        <v>concert</v>
      </c>
    </row>
    <row r="758" spans="2:16" x14ac:dyDescent="0.25">
      <c r="B758" t="s">
        <v>907</v>
      </c>
      <c r="M758">
        <v>756</v>
      </c>
      <c r="N758">
        <v>1102</v>
      </c>
      <c r="O758" t="str">
        <f t="shared" si="23"/>
        <v>3</v>
      </c>
      <c r="P758" t="str">
        <f t="shared" si="24"/>
        <v>concert</v>
      </c>
    </row>
    <row r="759" spans="2:16" x14ac:dyDescent="0.25">
      <c r="B759" t="s">
        <v>908</v>
      </c>
      <c r="M759">
        <v>757</v>
      </c>
      <c r="N759">
        <v>2433</v>
      </c>
      <c r="O759" t="str">
        <f t="shared" si="23"/>
        <v>3</v>
      </c>
      <c r="P759" t="str">
        <f t="shared" si="24"/>
        <v>concert</v>
      </c>
    </row>
    <row r="760" spans="2:16" x14ac:dyDescent="0.25">
      <c r="B760" t="s">
        <v>909</v>
      </c>
      <c r="M760">
        <v>758</v>
      </c>
      <c r="N760">
        <v>1101</v>
      </c>
      <c r="O760" t="str">
        <f t="shared" si="23"/>
        <v>3</v>
      </c>
      <c r="P760" t="str">
        <f t="shared" si="24"/>
        <v>concert</v>
      </c>
    </row>
    <row r="761" spans="2:16" x14ac:dyDescent="0.25">
      <c r="B761" t="s">
        <v>910</v>
      </c>
      <c r="M761">
        <v>759</v>
      </c>
      <c r="N761">
        <v>2432</v>
      </c>
      <c r="O761" t="str">
        <f t="shared" si="23"/>
        <v>3</v>
      </c>
      <c r="P761" t="str">
        <f t="shared" si="24"/>
        <v>concert</v>
      </c>
    </row>
    <row r="762" spans="2:16" x14ac:dyDescent="0.25">
      <c r="B762" t="s">
        <v>911</v>
      </c>
      <c r="M762">
        <v>760</v>
      </c>
      <c r="N762">
        <v>13817</v>
      </c>
      <c r="O762" t="str">
        <f t="shared" si="23"/>
        <v>3</v>
      </c>
      <c r="P762" t="str">
        <f t="shared" si="24"/>
        <v>concert</v>
      </c>
    </row>
    <row r="763" spans="2:16" x14ac:dyDescent="0.25">
      <c r="B763" t="s">
        <v>912</v>
      </c>
      <c r="M763">
        <v>761</v>
      </c>
      <c r="N763">
        <v>13818</v>
      </c>
      <c r="O763" t="str">
        <f t="shared" si="23"/>
        <v>4</v>
      </c>
      <c r="P763" t="str">
        <f t="shared" si="24"/>
        <v>non_event</v>
      </c>
    </row>
    <row r="764" spans="2:16" x14ac:dyDescent="0.25">
      <c r="B764" t="s">
        <v>913</v>
      </c>
      <c r="M764">
        <v>762</v>
      </c>
      <c r="N764">
        <v>1100</v>
      </c>
      <c r="O764" t="str">
        <f t="shared" si="23"/>
        <v>3</v>
      </c>
      <c r="P764" t="str">
        <f t="shared" si="24"/>
        <v>concert</v>
      </c>
    </row>
    <row r="765" spans="2:16" x14ac:dyDescent="0.25">
      <c r="B765" t="s">
        <v>914</v>
      </c>
      <c r="M765">
        <v>763</v>
      </c>
      <c r="N765">
        <v>2431</v>
      </c>
      <c r="O765" t="str">
        <f t="shared" si="23"/>
        <v>3</v>
      </c>
      <c r="P765" t="str">
        <f t="shared" si="24"/>
        <v>concert</v>
      </c>
    </row>
    <row r="766" spans="2:16" x14ac:dyDescent="0.25">
      <c r="B766" t="s">
        <v>915</v>
      </c>
      <c r="M766">
        <v>764</v>
      </c>
      <c r="N766">
        <v>3763</v>
      </c>
      <c r="O766" t="str">
        <f t="shared" si="23"/>
        <v>3</v>
      </c>
      <c r="P766" t="str">
        <f t="shared" si="24"/>
        <v>concert</v>
      </c>
    </row>
    <row r="767" spans="2:16" x14ac:dyDescent="0.25">
      <c r="B767" t="s">
        <v>916</v>
      </c>
      <c r="M767">
        <v>765</v>
      </c>
      <c r="N767">
        <v>3764</v>
      </c>
      <c r="O767" t="str">
        <f t="shared" si="23"/>
        <v>3</v>
      </c>
      <c r="P767" t="str">
        <f t="shared" si="24"/>
        <v>concert</v>
      </c>
    </row>
    <row r="768" spans="2:16" x14ac:dyDescent="0.25">
      <c r="B768" t="s">
        <v>917</v>
      </c>
      <c r="M768">
        <v>766</v>
      </c>
      <c r="N768">
        <v>3765</v>
      </c>
      <c r="O768" t="str">
        <f t="shared" si="23"/>
        <v>4</v>
      </c>
      <c r="P768" t="str">
        <f t="shared" si="24"/>
        <v>non_event</v>
      </c>
    </row>
    <row r="769" spans="2:16" x14ac:dyDescent="0.25">
      <c r="B769" t="s">
        <v>918</v>
      </c>
      <c r="M769">
        <v>767</v>
      </c>
      <c r="N769">
        <v>3766</v>
      </c>
      <c r="O769" t="str">
        <f t="shared" si="23"/>
        <v>4</v>
      </c>
      <c r="P769" t="str">
        <f t="shared" si="24"/>
        <v>non_event</v>
      </c>
    </row>
    <row r="770" spans="2:16" x14ac:dyDescent="0.25">
      <c r="B770" t="s">
        <v>919</v>
      </c>
      <c r="M770">
        <v>768</v>
      </c>
      <c r="N770">
        <v>13811</v>
      </c>
      <c r="O770" t="str">
        <f t="shared" si="23"/>
        <v>3</v>
      </c>
      <c r="P770" t="str">
        <f t="shared" si="24"/>
        <v>concert</v>
      </c>
    </row>
    <row r="771" spans="2:16" x14ac:dyDescent="0.25">
      <c r="B771" t="s">
        <v>920</v>
      </c>
      <c r="M771">
        <v>769</v>
      </c>
      <c r="N771">
        <v>3767</v>
      </c>
      <c r="O771" t="str">
        <f t="shared" si="23"/>
        <v>4</v>
      </c>
      <c r="P771" t="str">
        <f t="shared" si="24"/>
        <v>non_event</v>
      </c>
    </row>
    <row r="772" spans="2:16" x14ac:dyDescent="0.25">
      <c r="B772" t="s">
        <v>921</v>
      </c>
      <c r="M772">
        <v>770</v>
      </c>
      <c r="N772">
        <v>13812</v>
      </c>
      <c r="O772" t="str">
        <f t="shared" ref="O772:O835" si="25">LEFT(B772,1)</f>
        <v>3</v>
      </c>
      <c r="P772" t="str">
        <f t="shared" ref="P772:P835" si="26">IF(O772="1","conference",IF(O772="2","fashion",IF(O772="3","concert",IF(O772="4","non_event",IF(O772="5","sport",IF(O772="6","protest",IF(O772="7","other",IF(O772="8","exhibition",IF(O772="9","theater_dance")))))))))</f>
        <v>concert</v>
      </c>
    </row>
    <row r="773" spans="2:16" x14ac:dyDescent="0.25">
      <c r="B773" t="s">
        <v>922</v>
      </c>
      <c r="M773">
        <v>771</v>
      </c>
      <c r="N773">
        <v>1109</v>
      </c>
      <c r="O773" t="str">
        <f t="shared" si="25"/>
        <v>3</v>
      </c>
      <c r="P773" t="str">
        <f t="shared" si="26"/>
        <v>concert</v>
      </c>
    </row>
    <row r="774" spans="2:16" x14ac:dyDescent="0.25">
      <c r="B774" t="s">
        <v>923</v>
      </c>
      <c r="M774">
        <v>772</v>
      </c>
      <c r="N774">
        <v>3768</v>
      </c>
      <c r="O774" t="str">
        <f t="shared" si="25"/>
        <v>3</v>
      </c>
      <c r="P774" t="str">
        <f t="shared" si="26"/>
        <v>concert</v>
      </c>
    </row>
    <row r="775" spans="2:16" x14ac:dyDescent="0.25">
      <c r="B775" t="s">
        <v>924</v>
      </c>
      <c r="M775">
        <v>773</v>
      </c>
      <c r="N775">
        <v>1108</v>
      </c>
      <c r="O775" t="str">
        <f t="shared" si="25"/>
        <v>3</v>
      </c>
      <c r="P775" t="str">
        <f t="shared" si="26"/>
        <v>concert</v>
      </c>
    </row>
    <row r="776" spans="2:16" x14ac:dyDescent="0.25">
      <c r="B776" t="s">
        <v>925</v>
      </c>
      <c r="M776">
        <v>774</v>
      </c>
      <c r="N776">
        <v>2439</v>
      </c>
      <c r="O776" t="str">
        <f t="shared" si="25"/>
        <v>3</v>
      </c>
      <c r="P776" t="str">
        <f t="shared" si="26"/>
        <v>concert</v>
      </c>
    </row>
    <row r="777" spans="2:16" x14ac:dyDescent="0.25">
      <c r="B777" t="s">
        <v>926</v>
      </c>
      <c r="M777">
        <v>775</v>
      </c>
      <c r="N777">
        <v>3769</v>
      </c>
      <c r="O777" t="str">
        <f t="shared" si="25"/>
        <v>3</v>
      </c>
      <c r="P777" t="str">
        <f t="shared" si="26"/>
        <v>concert</v>
      </c>
    </row>
    <row r="778" spans="2:16" x14ac:dyDescent="0.25">
      <c r="B778" t="s">
        <v>927</v>
      </c>
      <c r="M778">
        <v>776</v>
      </c>
      <c r="N778">
        <v>13810</v>
      </c>
      <c r="O778" t="str">
        <f t="shared" si="25"/>
        <v>3</v>
      </c>
      <c r="P778" t="str">
        <f t="shared" si="26"/>
        <v>concert</v>
      </c>
    </row>
    <row r="779" spans="2:16" x14ac:dyDescent="0.25">
      <c r="B779" t="s">
        <v>928</v>
      </c>
      <c r="M779">
        <v>777</v>
      </c>
      <c r="N779">
        <v>3780</v>
      </c>
      <c r="O779" t="str">
        <f t="shared" si="25"/>
        <v>4</v>
      </c>
      <c r="P779" t="str">
        <f t="shared" si="26"/>
        <v>non_event</v>
      </c>
    </row>
    <row r="780" spans="2:16" x14ac:dyDescent="0.25">
      <c r="B780" t="s">
        <v>929</v>
      </c>
      <c r="M780">
        <v>778</v>
      </c>
      <c r="N780">
        <v>3781</v>
      </c>
      <c r="O780" t="str">
        <f t="shared" si="25"/>
        <v>3</v>
      </c>
      <c r="P780" t="str">
        <f t="shared" si="26"/>
        <v>concert</v>
      </c>
    </row>
    <row r="781" spans="2:16" x14ac:dyDescent="0.25">
      <c r="B781" t="s">
        <v>930</v>
      </c>
      <c r="M781">
        <v>779</v>
      </c>
      <c r="N781">
        <v>3782</v>
      </c>
      <c r="O781" t="str">
        <f t="shared" si="25"/>
        <v>4</v>
      </c>
      <c r="P781" t="str">
        <f t="shared" si="26"/>
        <v>non_event</v>
      </c>
    </row>
    <row r="782" spans="2:16" x14ac:dyDescent="0.25">
      <c r="B782" t="s">
        <v>931</v>
      </c>
      <c r="M782">
        <v>780</v>
      </c>
      <c r="N782">
        <v>3783</v>
      </c>
      <c r="O782" t="str">
        <f t="shared" si="25"/>
        <v>3</v>
      </c>
      <c r="P782" t="str">
        <f t="shared" si="26"/>
        <v>concert</v>
      </c>
    </row>
    <row r="783" spans="2:16" x14ac:dyDescent="0.25">
      <c r="B783" t="s">
        <v>932</v>
      </c>
      <c r="M783">
        <v>781</v>
      </c>
      <c r="N783">
        <v>1121</v>
      </c>
      <c r="O783" t="str">
        <f t="shared" si="25"/>
        <v>3</v>
      </c>
      <c r="P783" t="str">
        <f t="shared" si="26"/>
        <v>concert</v>
      </c>
    </row>
    <row r="784" spans="2:16" x14ac:dyDescent="0.25">
      <c r="B784" t="s">
        <v>933</v>
      </c>
      <c r="M784">
        <v>782</v>
      </c>
      <c r="N784">
        <v>2452</v>
      </c>
      <c r="O784" t="str">
        <f t="shared" si="25"/>
        <v>3</v>
      </c>
      <c r="P784" t="str">
        <f t="shared" si="26"/>
        <v>concert</v>
      </c>
    </row>
    <row r="785" spans="2:16" x14ac:dyDescent="0.25">
      <c r="B785" t="s">
        <v>934</v>
      </c>
      <c r="M785">
        <v>783</v>
      </c>
      <c r="N785">
        <v>1120</v>
      </c>
      <c r="O785" t="str">
        <f t="shared" si="25"/>
        <v>3</v>
      </c>
      <c r="P785" t="str">
        <f t="shared" si="26"/>
        <v>concert</v>
      </c>
    </row>
    <row r="786" spans="2:16" x14ac:dyDescent="0.25">
      <c r="B786" t="s">
        <v>935</v>
      </c>
      <c r="M786">
        <v>784</v>
      </c>
      <c r="N786">
        <v>2451</v>
      </c>
      <c r="O786" t="str">
        <f t="shared" si="25"/>
        <v>3</v>
      </c>
      <c r="P786" t="str">
        <f t="shared" si="26"/>
        <v>concert</v>
      </c>
    </row>
    <row r="787" spans="2:16" x14ac:dyDescent="0.25">
      <c r="B787" t="s">
        <v>936</v>
      </c>
      <c r="M787">
        <v>785</v>
      </c>
      <c r="N787">
        <v>2450</v>
      </c>
      <c r="O787" t="str">
        <f t="shared" si="25"/>
        <v>3</v>
      </c>
      <c r="P787" t="str">
        <f t="shared" si="26"/>
        <v>concert</v>
      </c>
    </row>
    <row r="788" spans="2:16" x14ac:dyDescent="0.25">
      <c r="B788" t="s">
        <v>937</v>
      </c>
      <c r="M788">
        <v>786</v>
      </c>
      <c r="N788">
        <v>1118</v>
      </c>
      <c r="O788" t="str">
        <f t="shared" si="25"/>
        <v>3</v>
      </c>
      <c r="P788" t="str">
        <f t="shared" si="26"/>
        <v>concert</v>
      </c>
    </row>
    <row r="789" spans="2:16" x14ac:dyDescent="0.25">
      <c r="B789" t="s">
        <v>938</v>
      </c>
      <c r="M789">
        <v>787</v>
      </c>
      <c r="N789">
        <v>2449</v>
      </c>
      <c r="O789" t="str">
        <f t="shared" si="25"/>
        <v>3</v>
      </c>
      <c r="P789" t="str">
        <f t="shared" si="26"/>
        <v>concert</v>
      </c>
    </row>
    <row r="790" spans="2:16" x14ac:dyDescent="0.25">
      <c r="B790" t="s">
        <v>939</v>
      </c>
      <c r="M790">
        <v>788</v>
      </c>
      <c r="N790">
        <v>1117</v>
      </c>
      <c r="O790" t="str">
        <f t="shared" si="25"/>
        <v>3</v>
      </c>
      <c r="P790" t="str">
        <f t="shared" si="26"/>
        <v>concert</v>
      </c>
    </row>
    <row r="791" spans="2:16" x14ac:dyDescent="0.25">
      <c r="B791" t="s">
        <v>940</v>
      </c>
      <c r="M791">
        <v>789</v>
      </c>
      <c r="N791">
        <v>2448</v>
      </c>
      <c r="O791" t="str">
        <f t="shared" si="25"/>
        <v>3</v>
      </c>
      <c r="P791" t="str">
        <f t="shared" si="26"/>
        <v>concert</v>
      </c>
    </row>
    <row r="792" spans="2:16" x14ac:dyDescent="0.25">
      <c r="B792" t="s">
        <v>941</v>
      </c>
      <c r="M792">
        <v>790</v>
      </c>
      <c r="N792">
        <v>1116</v>
      </c>
      <c r="O792" t="str">
        <f t="shared" si="25"/>
        <v>3</v>
      </c>
      <c r="P792" t="str">
        <f t="shared" si="26"/>
        <v>concert</v>
      </c>
    </row>
    <row r="793" spans="2:16" x14ac:dyDescent="0.25">
      <c r="B793" t="s">
        <v>942</v>
      </c>
      <c r="M793">
        <v>791</v>
      </c>
      <c r="N793">
        <v>2447</v>
      </c>
      <c r="O793" t="str">
        <f t="shared" si="25"/>
        <v>3</v>
      </c>
      <c r="P793" t="str">
        <f t="shared" si="26"/>
        <v>concert</v>
      </c>
    </row>
    <row r="794" spans="2:16" x14ac:dyDescent="0.25">
      <c r="B794" t="s">
        <v>943</v>
      </c>
      <c r="M794">
        <v>792</v>
      </c>
      <c r="N794">
        <v>2446</v>
      </c>
      <c r="O794" t="str">
        <f t="shared" si="25"/>
        <v>3</v>
      </c>
      <c r="P794" t="str">
        <f t="shared" si="26"/>
        <v>concert</v>
      </c>
    </row>
    <row r="795" spans="2:16" x14ac:dyDescent="0.25">
      <c r="B795" t="s">
        <v>944</v>
      </c>
      <c r="M795">
        <v>793</v>
      </c>
      <c r="N795">
        <v>1115</v>
      </c>
      <c r="O795" t="str">
        <f t="shared" si="25"/>
        <v>3</v>
      </c>
      <c r="P795" t="str">
        <f t="shared" si="26"/>
        <v>concert</v>
      </c>
    </row>
    <row r="796" spans="2:16" x14ac:dyDescent="0.25">
      <c r="B796" t="s">
        <v>945</v>
      </c>
      <c r="M796">
        <v>794</v>
      </c>
      <c r="N796">
        <v>1113</v>
      </c>
      <c r="O796" t="str">
        <f t="shared" si="25"/>
        <v>3</v>
      </c>
      <c r="P796" t="str">
        <f t="shared" si="26"/>
        <v>concert</v>
      </c>
    </row>
    <row r="797" spans="2:16" x14ac:dyDescent="0.25">
      <c r="B797" t="s">
        <v>946</v>
      </c>
      <c r="M797">
        <v>795</v>
      </c>
      <c r="N797">
        <v>2444</v>
      </c>
      <c r="O797" t="str">
        <f t="shared" si="25"/>
        <v>3</v>
      </c>
      <c r="P797" t="str">
        <f t="shared" si="26"/>
        <v>concert</v>
      </c>
    </row>
    <row r="798" spans="2:16" x14ac:dyDescent="0.25">
      <c r="B798" t="s">
        <v>947</v>
      </c>
      <c r="M798">
        <v>796</v>
      </c>
      <c r="N798">
        <v>1112</v>
      </c>
      <c r="O798" t="str">
        <f t="shared" si="25"/>
        <v>4</v>
      </c>
      <c r="P798" t="str">
        <f t="shared" si="26"/>
        <v>non_event</v>
      </c>
    </row>
    <row r="799" spans="2:16" x14ac:dyDescent="0.25">
      <c r="B799" t="s">
        <v>948</v>
      </c>
      <c r="M799">
        <v>797</v>
      </c>
      <c r="N799">
        <v>2443</v>
      </c>
      <c r="O799" t="str">
        <f t="shared" si="25"/>
        <v>3</v>
      </c>
      <c r="P799" t="str">
        <f t="shared" si="26"/>
        <v>concert</v>
      </c>
    </row>
    <row r="800" spans="2:16" x14ac:dyDescent="0.25">
      <c r="B800" t="s">
        <v>949</v>
      </c>
      <c r="M800">
        <v>798</v>
      </c>
      <c r="N800">
        <v>1111</v>
      </c>
      <c r="O800" t="str">
        <f t="shared" si="25"/>
        <v>3</v>
      </c>
      <c r="P800" t="str">
        <f t="shared" si="26"/>
        <v>concert</v>
      </c>
    </row>
    <row r="801" spans="2:16" x14ac:dyDescent="0.25">
      <c r="B801" t="s">
        <v>950</v>
      </c>
      <c r="M801">
        <v>799</v>
      </c>
      <c r="N801">
        <v>2442</v>
      </c>
      <c r="O801" t="str">
        <f t="shared" si="25"/>
        <v>3</v>
      </c>
      <c r="P801" t="str">
        <f t="shared" si="26"/>
        <v>concert</v>
      </c>
    </row>
    <row r="802" spans="2:16" x14ac:dyDescent="0.25">
      <c r="B802" t="s">
        <v>951</v>
      </c>
      <c r="M802">
        <v>800</v>
      </c>
      <c r="N802">
        <v>3773</v>
      </c>
      <c r="O802" t="str">
        <f t="shared" si="25"/>
        <v>3</v>
      </c>
      <c r="P802" t="str">
        <f t="shared" si="26"/>
        <v>concert</v>
      </c>
    </row>
    <row r="803" spans="2:16" x14ac:dyDescent="0.25">
      <c r="B803" t="s">
        <v>952</v>
      </c>
      <c r="M803">
        <v>801</v>
      </c>
      <c r="N803">
        <v>3774</v>
      </c>
      <c r="O803" t="str">
        <f t="shared" si="25"/>
        <v>3</v>
      </c>
      <c r="P803" t="str">
        <f t="shared" si="26"/>
        <v>concert</v>
      </c>
    </row>
    <row r="804" spans="2:16" x14ac:dyDescent="0.25">
      <c r="B804" t="s">
        <v>953</v>
      </c>
      <c r="M804">
        <v>802</v>
      </c>
      <c r="N804">
        <v>3775</v>
      </c>
      <c r="O804" t="str">
        <f t="shared" si="25"/>
        <v>3</v>
      </c>
      <c r="P804" t="str">
        <f t="shared" si="26"/>
        <v>concert</v>
      </c>
    </row>
    <row r="805" spans="2:16" x14ac:dyDescent="0.25">
      <c r="B805" t="s">
        <v>954</v>
      </c>
      <c r="M805">
        <v>803</v>
      </c>
      <c r="N805">
        <v>3776</v>
      </c>
      <c r="O805" t="str">
        <f t="shared" si="25"/>
        <v>4</v>
      </c>
      <c r="P805" t="str">
        <f t="shared" si="26"/>
        <v>non_event</v>
      </c>
    </row>
    <row r="806" spans="2:16" x14ac:dyDescent="0.25">
      <c r="B806" t="s">
        <v>955</v>
      </c>
      <c r="M806">
        <v>804</v>
      </c>
      <c r="N806">
        <v>3778</v>
      </c>
      <c r="O806" t="str">
        <f t="shared" si="25"/>
        <v>3</v>
      </c>
      <c r="P806" t="str">
        <f t="shared" si="26"/>
        <v>concert</v>
      </c>
    </row>
    <row r="807" spans="2:16" x14ac:dyDescent="0.25">
      <c r="B807" t="s">
        <v>956</v>
      </c>
      <c r="M807">
        <v>805</v>
      </c>
      <c r="N807">
        <v>3779</v>
      </c>
      <c r="O807" t="str">
        <f t="shared" si="25"/>
        <v>3</v>
      </c>
      <c r="P807" t="str">
        <f t="shared" si="26"/>
        <v>concert</v>
      </c>
    </row>
    <row r="808" spans="2:16" x14ac:dyDescent="0.25">
      <c r="B808" t="s">
        <v>957</v>
      </c>
      <c r="M808">
        <v>806</v>
      </c>
      <c r="N808">
        <v>1119</v>
      </c>
      <c r="O808" t="str">
        <f t="shared" si="25"/>
        <v>3</v>
      </c>
      <c r="P808" t="str">
        <f t="shared" si="26"/>
        <v>concert</v>
      </c>
    </row>
    <row r="809" spans="2:16" x14ac:dyDescent="0.25">
      <c r="B809" t="s">
        <v>958</v>
      </c>
      <c r="M809">
        <v>807</v>
      </c>
      <c r="N809">
        <v>3790</v>
      </c>
      <c r="O809" t="str">
        <f t="shared" si="25"/>
        <v>3</v>
      </c>
      <c r="P809" t="str">
        <f t="shared" si="26"/>
        <v>concert</v>
      </c>
    </row>
    <row r="810" spans="2:16" x14ac:dyDescent="0.25">
      <c r="B810" t="s">
        <v>959</v>
      </c>
      <c r="M810">
        <v>808</v>
      </c>
      <c r="N810">
        <v>3791</v>
      </c>
      <c r="O810" t="str">
        <f t="shared" si="25"/>
        <v>3</v>
      </c>
      <c r="P810" t="str">
        <f t="shared" si="26"/>
        <v>concert</v>
      </c>
    </row>
    <row r="811" spans="2:16" x14ac:dyDescent="0.25">
      <c r="B811" t="s">
        <v>960</v>
      </c>
      <c r="M811">
        <v>809</v>
      </c>
      <c r="N811">
        <v>3792</v>
      </c>
      <c r="O811" t="str">
        <f t="shared" si="25"/>
        <v>3</v>
      </c>
      <c r="P811" t="str">
        <f t="shared" si="26"/>
        <v>concert</v>
      </c>
    </row>
    <row r="812" spans="2:16" x14ac:dyDescent="0.25">
      <c r="B812" t="s">
        <v>961</v>
      </c>
      <c r="M812">
        <v>810</v>
      </c>
      <c r="N812">
        <v>3794</v>
      </c>
      <c r="O812" t="str">
        <f t="shared" si="25"/>
        <v>3</v>
      </c>
      <c r="P812" t="str">
        <f t="shared" si="26"/>
        <v>concert</v>
      </c>
    </row>
    <row r="813" spans="2:16" x14ac:dyDescent="0.25">
      <c r="B813" t="s">
        <v>962</v>
      </c>
      <c r="M813">
        <v>811</v>
      </c>
      <c r="N813">
        <v>1132</v>
      </c>
      <c r="O813" t="str">
        <f t="shared" si="25"/>
        <v>3</v>
      </c>
      <c r="P813" t="str">
        <f t="shared" si="26"/>
        <v>concert</v>
      </c>
    </row>
    <row r="814" spans="2:16" x14ac:dyDescent="0.25">
      <c r="B814" t="s">
        <v>963</v>
      </c>
      <c r="M814">
        <v>812</v>
      </c>
      <c r="N814">
        <v>2463</v>
      </c>
      <c r="O814" t="str">
        <f t="shared" si="25"/>
        <v>3</v>
      </c>
      <c r="P814" t="str">
        <f t="shared" si="26"/>
        <v>concert</v>
      </c>
    </row>
    <row r="815" spans="2:16" x14ac:dyDescent="0.25">
      <c r="B815" t="s">
        <v>964</v>
      </c>
      <c r="M815">
        <v>813</v>
      </c>
      <c r="N815">
        <v>1131</v>
      </c>
      <c r="O815" t="str">
        <f t="shared" si="25"/>
        <v>4</v>
      </c>
      <c r="P815" t="str">
        <f t="shared" si="26"/>
        <v>non_event</v>
      </c>
    </row>
    <row r="816" spans="2:16" x14ac:dyDescent="0.25">
      <c r="B816" t="s">
        <v>965</v>
      </c>
      <c r="M816">
        <v>814</v>
      </c>
      <c r="N816">
        <v>2462</v>
      </c>
      <c r="O816" t="str">
        <f t="shared" si="25"/>
        <v>3</v>
      </c>
      <c r="P816" t="str">
        <f t="shared" si="26"/>
        <v>concert</v>
      </c>
    </row>
    <row r="817" spans="2:16" x14ac:dyDescent="0.25">
      <c r="B817" t="s">
        <v>966</v>
      </c>
      <c r="M817">
        <v>815</v>
      </c>
      <c r="N817">
        <v>1130</v>
      </c>
      <c r="O817" t="str">
        <f t="shared" si="25"/>
        <v>4</v>
      </c>
      <c r="P817" t="str">
        <f t="shared" si="26"/>
        <v>non_event</v>
      </c>
    </row>
    <row r="818" spans="2:16" x14ac:dyDescent="0.25">
      <c r="B818" t="s">
        <v>967</v>
      </c>
      <c r="M818">
        <v>816</v>
      </c>
      <c r="N818">
        <v>2461</v>
      </c>
      <c r="O818" t="str">
        <f t="shared" si="25"/>
        <v>3</v>
      </c>
      <c r="P818" t="str">
        <f t="shared" si="26"/>
        <v>concert</v>
      </c>
    </row>
    <row r="819" spans="2:16" x14ac:dyDescent="0.25">
      <c r="B819" t="s">
        <v>968</v>
      </c>
      <c r="M819">
        <v>817</v>
      </c>
      <c r="N819">
        <v>2460</v>
      </c>
      <c r="O819" t="str">
        <f t="shared" si="25"/>
        <v>4</v>
      </c>
      <c r="P819" t="str">
        <f t="shared" si="26"/>
        <v>non_event</v>
      </c>
    </row>
    <row r="820" spans="2:16" x14ac:dyDescent="0.25">
      <c r="B820" t="s">
        <v>969</v>
      </c>
      <c r="M820">
        <v>818</v>
      </c>
      <c r="N820">
        <v>1129</v>
      </c>
      <c r="O820" t="str">
        <f t="shared" si="25"/>
        <v>3</v>
      </c>
      <c r="P820" t="str">
        <f t="shared" si="26"/>
        <v>concert</v>
      </c>
    </row>
    <row r="821" spans="2:16" x14ac:dyDescent="0.25">
      <c r="B821" t="s">
        <v>970</v>
      </c>
      <c r="M821">
        <v>819</v>
      </c>
      <c r="N821">
        <v>2459</v>
      </c>
      <c r="O821" t="str">
        <f t="shared" si="25"/>
        <v>3</v>
      </c>
      <c r="P821" t="str">
        <f t="shared" si="26"/>
        <v>concert</v>
      </c>
    </row>
    <row r="822" spans="2:16" x14ac:dyDescent="0.25">
      <c r="B822" t="s">
        <v>971</v>
      </c>
      <c r="M822">
        <v>820</v>
      </c>
      <c r="N822">
        <v>1127</v>
      </c>
      <c r="O822" t="str">
        <f t="shared" si="25"/>
        <v>3</v>
      </c>
      <c r="P822" t="str">
        <f t="shared" si="26"/>
        <v>concert</v>
      </c>
    </row>
    <row r="823" spans="2:16" x14ac:dyDescent="0.25">
      <c r="B823" t="s">
        <v>972</v>
      </c>
      <c r="M823">
        <v>821</v>
      </c>
      <c r="N823">
        <v>2458</v>
      </c>
      <c r="O823" t="str">
        <f t="shared" si="25"/>
        <v>3</v>
      </c>
      <c r="P823" t="str">
        <f t="shared" si="26"/>
        <v>concert</v>
      </c>
    </row>
    <row r="824" spans="2:16" x14ac:dyDescent="0.25">
      <c r="B824" t="s">
        <v>973</v>
      </c>
      <c r="M824">
        <v>822</v>
      </c>
      <c r="N824">
        <v>1126</v>
      </c>
      <c r="O824" t="str">
        <f t="shared" si="25"/>
        <v>3</v>
      </c>
      <c r="P824" t="str">
        <f t="shared" si="26"/>
        <v>concert</v>
      </c>
    </row>
    <row r="825" spans="2:16" x14ac:dyDescent="0.25">
      <c r="B825" t="s">
        <v>974</v>
      </c>
      <c r="M825">
        <v>823</v>
      </c>
      <c r="N825">
        <v>2457</v>
      </c>
      <c r="O825" t="str">
        <f t="shared" si="25"/>
        <v>3</v>
      </c>
      <c r="P825" t="str">
        <f t="shared" si="26"/>
        <v>concert</v>
      </c>
    </row>
    <row r="826" spans="2:16" x14ac:dyDescent="0.25">
      <c r="B826" t="s">
        <v>975</v>
      </c>
      <c r="M826">
        <v>824</v>
      </c>
      <c r="N826">
        <v>1125</v>
      </c>
      <c r="O826" t="str">
        <f t="shared" si="25"/>
        <v>3</v>
      </c>
      <c r="P826" t="str">
        <f t="shared" si="26"/>
        <v>concert</v>
      </c>
    </row>
    <row r="827" spans="2:16" x14ac:dyDescent="0.25">
      <c r="B827" t="s">
        <v>976</v>
      </c>
      <c r="M827">
        <v>825</v>
      </c>
      <c r="N827">
        <v>2456</v>
      </c>
      <c r="O827" t="str">
        <f t="shared" si="25"/>
        <v>3</v>
      </c>
      <c r="P827" t="str">
        <f t="shared" si="26"/>
        <v>concert</v>
      </c>
    </row>
    <row r="828" spans="2:16" x14ac:dyDescent="0.25">
      <c r="B828" t="s">
        <v>977</v>
      </c>
      <c r="M828">
        <v>826</v>
      </c>
      <c r="N828">
        <v>1124</v>
      </c>
      <c r="O828" t="str">
        <f t="shared" si="25"/>
        <v>3</v>
      </c>
      <c r="P828" t="str">
        <f t="shared" si="26"/>
        <v>concert</v>
      </c>
    </row>
    <row r="829" spans="2:16" x14ac:dyDescent="0.25">
      <c r="B829" t="s">
        <v>978</v>
      </c>
      <c r="M829">
        <v>827</v>
      </c>
      <c r="N829">
        <v>2455</v>
      </c>
      <c r="O829" t="str">
        <f t="shared" si="25"/>
        <v>3</v>
      </c>
      <c r="P829" t="str">
        <f t="shared" si="26"/>
        <v>concert</v>
      </c>
    </row>
    <row r="830" spans="2:16" x14ac:dyDescent="0.25">
      <c r="B830" t="s">
        <v>979</v>
      </c>
      <c r="M830">
        <v>828</v>
      </c>
      <c r="N830">
        <v>1123</v>
      </c>
      <c r="O830" t="str">
        <f t="shared" si="25"/>
        <v>3</v>
      </c>
      <c r="P830" t="str">
        <f t="shared" si="26"/>
        <v>concert</v>
      </c>
    </row>
    <row r="831" spans="2:16" x14ac:dyDescent="0.25">
      <c r="B831" t="s">
        <v>980</v>
      </c>
      <c r="M831">
        <v>829</v>
      </c>
      <c r="N831">
        <v>1122</v>
      </c>
      <c r="O831" t="str">
        <f t="shared" si="25"/>
        <v>3</v>
      </c>
      <c r="P831" t="str">
        <f t="shared" si="26"/>
        <v>concert</v>
      </c>
    </row>
    <row r="832" spans="2:16" x14ac:dyDescent="0.25">
      <c r="B832" t="s">
        <v>981</v>
      </c>
      <c r="M832">
        <v>830</v>
      </c>
      <c r="N832">
        <v>2453</v>
      </c>
      <c r="O832" t="str">
        <f t="shared" si="25"/>
        <v>3</v>
      </c>
      <c r="P832" t="str">
        <f t="shared" si="26"/>
        <v>concert</v>
      </c>
    </row>
    <row r="833" spans="2:16" x14ac:dyDescent="0.25">
      <c r="B833" t="s">
        <v>982</v>
      </c>
      <c r="M833">
        <v>831</v>
      </c>
      <c r="N833">
        <v>3784</v>
      </c>
      <c r="O833" t="str">
        <f t="shared" si="25"/>
        <v>3</v>
      </c>
      <c r="P833" t="str">
        <f t="shared" si="26"/>
        <v>concert</v>
      </c>
    </row>
    <row r="834" spans="2:16" x14ac:dyDescent="0.25">
      <c r="B834" t="s">
        <v>983</v>
      </c>
      <c r="M834">
        <v>832</v>
      </c>
      <c r="N834">
        <v>3785</v>
      </c>
      <c r="O834" t="str">
        <f t="shared" si="25"/>
        <v>4</v>
      </c>
      <c r="P834" t="str">
        <f t="shared" si="26"/>
        <v>non_event</v>
      </c>
    </row>
    <row r="835" spans="2:16" x14ac:dyDescent="0.25">
      <c r="B835" t="s">
        <v>984</v>
      </c>
      <c r="M835">
        <v>833</v>
      </c>
      <c r="N835">
        <v>3787</v>
      </c>
      <c r="O835" t="str">
        <f t="shared" si="25"/>
        <v>4</v>
      </c>
      <c r="P835" t="str">
        <f t="shared" si="26"/>
        <v>non_event</v>
      </c>
    </row>
    <row r="836" spans="2:16" x14ac:dyDescent="0.25">
      <c r="B836" t="s">
        <v>985</v>
      </c>
      <c r="M836">
        <v>834</v>
      </c>
      <c r="N836">
        <v>3788</v>
      </c>
      <c r="O836" t="str">
        <f t="shared" ref="O836:O899" si="27">LEFT(B836,1)</f>
        <v>4</v>
      </c>
      <c r="P836" t="str">
        <f t="shared" ref="P836:P899" si="28">IF(O836="1","conference",IF(O836="2","fashion",IF(O836="3","concert",IF(O836="4","non_event",IF(O836="5","sport",IF(O836="6","protest",IF(O836="7","other",IF(O836="8","exhibition",IF(O836="9","theater_dance")))))))))</f>
        <v>non_event</v>
      </c>
    </row>
    <row r="837" spans="2:16" x14ac:dyDescent="0.25">
      <c r="B837" t="s">
        <v>986</v>
      </c>
      <c r="M837">
        <v>835</v>
      </c>
      <c r="N837">
        <v>3789</v>
      </c>
      <c r="O837" t="str">
        <f t="shared" si="27"/>
        <v>4</v>
      </c>
      <c r="P837" t="str">
        <f t="shared" si="28"/>
        <v>non_event</v>
      </c>
    </row>
    <row r="838" spans="2:16" x14ac:dyDescent="0.25">
      <c r="B838" t="s">
        <v>987</v>
      </c>
      <c r="M838">
        <v>836</v>
      </c>
      <c r="N838">
        <v>1143</v>
      </c>
      <c r="O838" t="str">
        <f t="shared" si="27"/>
        <v>3</v>
      </c>
      <c r="P838" t="str">
        <f t="shared" si="28"/>
        <v>concert</v>
      </c>
    </row>
    <row r="839" spans="2:16" x14ac:dyDescent="0.25">
      <c r="B839" t="s">
        <v>988</v>
      </c>
      <c r="M839">
        <v>837</v>
      </c>
      <c r="N839">
        <v>2474</v>
      </c>
      <c r="O839" t="str">
        <f t="shared" si="27"/>
        <v>3</v>
      </c>
      <c r="P839" t="str">
        <f t="shared" si="28"/>
        <v>concert</v>
      </c>
    </row>
    <row r="840" spans="2:16" x14ac:dyDescent="0.25">
      <c r="B840" t="s">
        <v>989</v>
      </c>
      <c r="M840">
        <v>838</v>
      </c>
      <c r="N840">
        <v>1142</v>
      </c>
      <c r="O840" t="str">
        <f t="shared" si="27"/>
        <v>4</v>
      </c>
      <c r="P840" t="str">
        <f t="shared" si="28"/>
        <v>non_event</v>
      </c>
    </row>
    <row r="841" spans="2:16" x14ac:dyDescent="0.25">
      <c r="B841" t="s">
        <v>990</v>
      </c>
      <c r="M841">
        <v>839</v>
      </c>
      <c r="N841">
        <v>2473</v>
      </c>
      <c r="O841" t="str">
        <f t="shared" si="27"/>
        <v>4</v>
      </c>
      <c r="P841" t="str">
        <f t="shared" si="28"/>
        <v>non_event</v>
      </c>
    </row>
    <row r="842" spans="2:16" x14ac:dyDescent="0.25">
      <c r="B842" t="s">
        <v>991</v>
      </c>
      <c r="M842">
        <v>840</v>
      </c>
      <c r="N842">
        <v>1141</v>
      </c>
      <c r="O842" t="str">
        <f t="shared" si="27"/>
        <v>3</v>
      </c>
      <c r="P842" t="str">
        <f t="shared" si="28"/>
        <v>concert</v>
      </c>
    </row>
    <row r="843" spans="2:16" x14ac:dyDescent="0.25">
      <c r="B843" t="s">
        <v>992</v>
      </c>
      <c r="M843">
        <v>841</v>
      </c>
      <c r="N843">
        <v>2472</v>
      </c>
      <c r="O843" t="str">
        <f t="shared" si="27"/>
        <v>4</v>
      </c>
      <c r="P843" t="str">
        <f t="shared" si="28"/>
        <v>non_event</v>
      </c>
    </row>
    <row r="844" spans="2:16" x14ac:dyDescent="0.25">
      <c r="B844" t="s">
        <v>993</v>
      </c>
      <c r="M844">
        <v>842</v>
      </c>
      <c r="N844">
        <v>1140</v>
      </c>
      <c r="O844" t="str">
        <f t="shared" si="27"/>
        <v>3</v>
      </c>
      <c r="P844" t="str">
        <f t="shared" si="28"/>
        <v>concert</v>
      </c>
    </row>
    <row r="845" spans="2:16" x14ac:dyDescent="0.25">
      <c r="B845" t="s">
        <v>994</v>
      </c>
      <c r="M845">
        <v>843</v>
      </c>
      <c r="N845">
        <v>2471</v>
      </c>
      <c r="O845" t="str">
        <f t="shared" si="27"/>
        <v>3</v>
      </c>
      <c r="P845" t="str">
        <f t="shared" si="28"/>
        <v>concert</v>
      </c>
    </row>
    <row r="846" spans="2:16" x14ac:dyDescent="0.25">
      <c r="B846" t="s">
        <v>995</v>
      </c>
      <c r="M846">
        <v>844</v>
      </c>
      <c r="N846">
        <v>2470</v>
      </c>
      <c r="O846" t="str">
        <f t="shared" si="27"/>
        <v>3</v>
      </c>
      <c r="P846" t="str">
        <f t="shared" si="28"/>
        <v>concert</v>
      </c>
    </row>
    <row r="847" spans="2:16" x14ac:dyDescent="0.25">
      <c r="B847" t="s">
        <v>996</v>
      </c>
      <c r="M847">
        <v>845</v>
      </c>
      <c r="N847">
        <v>1139</v>
      </c>
      <c r="O847" t="str">
        <f t="shared" si="27"/>
        <v>3</v>
      </c>
      <c r="P847" t="str">
        <f t="shared" si="28"/>
        <v>concert</v>
      </c>
    </row>
    <row r="848" spans="2:16" x14ac:dyDescent="0.25">
      <c r="B848" t="s">
        <v>997</v>
      </c>
      <c r="M848">
        <v>846</v>
      </c>
      <c r="N848">
        <v>1138</v>
      </c>
      <c r="O848" t="str">
        <f t="shared" si="27"/>
        <v>3</v>
      </c>
      <c r="P848" t="str">
        <f t="shared" si="28"/>
        <v>concert</v>
      </c>
    </row>
    <row r="849" spans="2:16" x14ac:dyDescent="0.25">
      <c r="B849" t="s">
        <v>998</v>
      </c>
      <c r="M849">
        <v>847</v>
      </c>
      <c r="N849">
        <v>2469</v>
      </c>
      <c r="O849" t="str">
        <f t="shared" si="27"/>
        <v>3</v>
      </c>
      <c r="P849" t="str">
        <f t="shared" si="28"/>
        <v>concert</v>
      </c>
    </row>
    <row r="850" spans="2:16" x14ac:dyDescent="0.25">
      <c r="B850" t="s">
        <v>999</v>
      </c>
      <c r="M850">
        <v>848</v>
      </c>
      <c r="N850">
        <v>1137</v>
      </c>
      <c r="O850" t="str">
        <f t="shared" si="27"/>
        <v>3</v>
      </c>
      <c r="P850" t="str">
        <f t="shared" si="28"/>
        <v>concert</v>
      </c>
    </row>
    <row r="851" spans="2:16" x14ac:dyDescent="0.25">
      <c r="B851" t="s">
        <v>1000</v>
      </c>
      <c r="M851">
        <v>849</v>
      </c>
      <c r="N851">
        <v>2468</v>
      </c>
      <c r="O851" t="str">
        <f t="shared" si="27"/>
        <v>4</v>
      </c>
      <c r="P851" t="str">
        <f t="shared" si="28"/>
        <v>non_event</v>
      </c>
    </row>
    <row r="852" spans="2:16" x14ac:dyDescent="0.25">
      <c r="B852" t="s">
        <v>1001</v>
      </c>
      <c r="M852">
        <v>850</v>
      </c>
      <c r="N852">
        <v>1136</v>
      </c>
      <c r="O852" t="str">
        <f t="shared" si="27"/>
        <v>4</v>
      </c>
      <c r="P852" t="str">
        <f t="shared" si="28"/>
        <v>non_event</v>
      </c>
    </row>
    <row r="853" spans="2:16" x14ac:dyDescent="0.25">
      <c r="B853" t="s">
        <v>1002</v>
      </c>
      <c r="M853">
        <v>851</v>
      </c>
      <c r="N853">
        <v>2467</v>
      </c>
      <c r="O853" t="str">
        <f t="shared" si="27"/>
        <v>3</v>
      </c>
      <c r="P853" t="str">
        <f t="shared" si="28"/>
        <v>concert</v>
      </c>
    </row>
    <row r="854" spans="2:16" x14ac:dyDescent="0.25">
      <c r="B854" t="s">
        <v>1003</v>
      </c>
      <c r="M854">
        <v>852</v>
      </c>
      <c r="N854">
        <v>1135</v>
      </c>
      <c r="O854" t="str">
        <f t="shared" si="27"/>
        <v>4</v>
      </c>
      <c r="P854" t="str">
        <f t="shared" si="28"/>
        <v>non_event</v>
      </c>
    </row>
    <row r="855" spans="2:16" x14ac:dyDescent="0.25">
      <c r="B855" t="s">
        <v>1004</v>
      </c>
      <c r="M855">
        <v>853</v>
      </c>
      <c r="N855">
        <v>2466</v>
      </c>
      <c r="O855" t="str">
        <f t="shared" si="27"/>
        <v>3</v>
      </c>
      <c r="P855" t="str">
        <f t="shared" si="28"/>
        <v>concert</v>
      </c>
    </row>
    <row r="856" spans="2:16" x14ac:dyDescent="0.25">
      <c r="B856" t="s">
        <v>1005</v>
      </c>
      <c r="M856">
        <v>854</v>
      </c>
      <c r="N856">
        <v>1134</v>
      </c>
      <c r="O856" t="str">
        <f t="shared" si="27"/>
        <v>3</v>
      </c>
      <c r="P856" t="str">
        <f t="shared" si="28"/>
        <v>concert</v>
      </c>
    </row>
    <row r="857" spans="2:16" x14ac:dyDescent="0.25">
      <c r="B857" t="s">
        <v>1006</v>
      </c>
      <c r="M857">
        <v>855</v>
      </c>
      <c r="N857">
        <v>2465</v>
      </c>
      <c r="O857" t="str">
        <f t="shared" si="27"/>
        <v>4</v>
      </c>
      <c r="P857" t="str">
        <f t="shared" si="28"/>
        <v>non_event</v>
      </c>
    </row>
    <row r="858" spans="2:16" x14ac:dyDescent="0.25">
      <c r="B858" t="s">
        <v>1007</v>
      </c>
      <c r="M858">
        <v>856</v>
      </c>
      <c r="N858">
        <v>1133</v>
      </c>
      <c r="O858" t="str">
        <f t="shared" si="27"/>
        <v>3</v>
      </c>
      <c r="P858" t="str">
        <f t="shared" si="28"/>
        <v>concert</v>
      </c>
    </row>
    <row r="859" spans="2:16" x14ac:dyDescent="0.25">
      <c r="B859" t="s">
        <v>1008</v>
      </c>
      <c r="M859">
        <v>857</v>
      </c>
      <c r="N859">
        <v>3795</v>
      </c>
      <c r="O859" t="str">
        <f t="shared" si="27"/>
        <v>3</v>
      </c>
      <c r="P859" t="str">
        <f t="shared" si="28"/>
        <v>concert</v>
      </c>
    </row>
    <row r="860" spans="2:16" x14ac:dyDescent="0.25">
      <c r="B860" t="s">
        <v>1009</v>
      </c>
      <c r="M860">
        <v>858</v>
      </c>
      <c r="N860">
        <v>3796</v>
      </c>
      <c r="O860" t="str">
        <f t="shared" si="27"/>
        <v>3</v>
      </c>
      <c r="P860" t="str">
        <f t="shared" si="28"/>
        <v>concert</v>
      </c>
    </row>
    <row r="861" spans="2:16" x14ac:dyDescent="0.25">
      <c r="B861" t="s">
        <v>1010</v>
      </c>
      <c r="M861">
        <v>859</v>
      </c>
      <c r="N861">
        <v>3797</v>
      </c>
      <c r="O861" t="str">
        <f t="shared" si="27"/>
        <v>3</v>
      </c>
      <c r="P861" t="str">
        <f t="shared" si="28"/>
        <v>concert</v>
      </c>
    </row>
    <row r="862" spans="2:16" x14ac:dyDescent="0.25">
      <c r="B862" t="s">
        <v>1011</v>
      </c>
      <c r="M862">
        <v>860</v>
      </c>
      <c r="N862">
        <v>3798</v>
      </c>
      <c r="O862" t="str">
        <f t="shared" si="27"/>
        <v>3</v>
      </c>
      <c r="P862" t="str">
        <f t="shared" si="28"/>
        <v>concert</v>
      </c>
    </row>
    <row r="863" spans="2:16" x14ac:dyDescent="0.25">
      <c r="B863" t="s">
        <v>1012</v>
      </c>
      <c r="M863">
        <v>861</v>
      </c>
      <c r="N863">
        <v>3799</v>
      </c>
      <c r="O863" t="str">
        <f t="shared" si="27"/>
        <v>4</v>
      </c>
      <c r="P863" t="str">
        <f t="shared" si="28"/>
        <v>non_event</v>
      </c>
    </row>
    <row r="864" spans="2:16" x14ac:dyDescent="0.25">
      <c r="B864" t="s">
        <v>1013</v>
      </c>
      <c r="M864">
        <v>862</v>
      </c>
      <c r="N864">
        <v>2485</v>
      </c>
      <c r="O864" t="str">
        <f t="shared" si="27"/>
        <v>3</v>
      </c>
      <c r="P864" t="str">
        <f t="shared" si="28"/>
        <v>concert</v>
      </c>
    </row>
    <row r="865" spans="2:16" x14ac:dyDescent="0.25">
      <c r="B865" t="s">
        <v>1014</v>
      </c>
      <c r="M865">
        <v>863</v>
      </c>
      <c r="N865">
        <v>1153</v>
      </c>
      <c r="O865" t="str">
        <f t="shared" si="27"/>
        <v>3</v>
      </c>
      <c r="P865" t="str">
        <f t="shared" si="28"/>
        <v>concert</v>
      </c>
    </row>
    <row r="866" spans="2:16" x14ac:dyDescent="0.25">
      <c r="B866" t="s">
        <v>1015</v>
      </c>
      <c r="M866">
        <v>864</v>
      </c>
      <c r="N866">
        <v>2484</v>
      </c>
      <c r="O866" t="str">
        <f t="shared" si="27"/>
        <v>3</v>
      </c>
      <c r="P866" t="str">
        <f t="shared" si="28"/>
        <v>concert</v>
      </c>
    </row>
    <row r="867" spans="2:16" x14ac:dyDescent="0.25">
      <c r="B867" t="s">
        <v>1016</v>
      </c>
      <c r="M867">
        <v>865</v>
      </c>
      <c r="N867">
        <v>1152</v>
      </c>
      <c r="O867" t="str">
        <f t="shared" si="27"/>
        <v>3</v>
      </c>
      <c r="P867" t="str">
        <f t="shared" si="28"/>
        <v>concert</v>
      </c>
    </row>
    <row r="868" spans="2:16" x14ac:dyDescent="0.25">
      <c r="B868" t="s">
        <v>1017</v>
      </c>
      <c r="M868">
        <v>866</v>
      </c>
      <c r="N868">
        <v>2483</v>
      </c>
      <c r="O868" t="str">
        <f t="shared" si="27"/>
        <v>3</v>
      </c>
      <c r="P868" t="str">
        <f t="shared" si="28"/>
        <v>concert</v>
      </c>
    </row>
    <row r="869" spans="2:16" x14ac:dyDescent="0.25">
      <c r="B869" t="s">
        <v>1018</v>
      </c>
      <c r="M869">
        <v>867</v>
      </c>
      <c r="N869">
        <v>1151</v>
      </c>
      <c r="O869" t="str">
        <f t="shared" si="27"/>
        <v>3</v>
      </c>
      <c r="P869" t="str">
        <f t="shared" si="28"/>
        <v>concert</v>
      </c>
    </row>
    <row r="870" spans="2:16" x14ac:dyDescent="0.25">
      <c r="B870" t="s">
        <v>1019</v>
      </c>
      <c r="M870">
        <v>868</v>
      </c>
      <c r="N870">
        <v>2482</v>
      </c>
      <c r="O870" t="str">
        <f t="shared" si="27"/>
        <v>4</v>
      </c>
      <c r="P870" t="str">
        <f t="shared" si="28"/>
        <v>non_event</v>
      </c>
    </row>
    <row r="871" spans="2:16" x14ac:dyDescent="0.25">
      <c r="B871" t="s">
        <v>1020</v>
      </c>
      <c r="M871">
        <v>869</v>
      </c>
      <c r="N871">
        <v>1150</v>
      </c>
      <c r="O871" t="str">
        <f t="shared" si="27"/>
        <v>3</v>
      </c>
      <c r="P871" t="str">
        <f t="shared" si="28"/>
        <v>concert</v>
      </c>
    </row>
    <row r="872" spans="2:16" x14ac:dyDescent="0.25">
      <c r="B872" t="s">
        <v>1021</v>
      </c>
      <c r="M872">
        <v>870</v>
      </c>
      <c r="N872">
        <v>2481</v>
      </c>
      <c r="O872" t="str">
        <f t="shared" si="27"/>
        <v>3</v>
      </c>
      <c r="P872" t="str">
        <f t="shared" si="28"/>
        <v>concert</v>
      </c>
    </row>
    <row r="873" spans="2:16" x14ac:dyDescent="0.25">
      <c r="B873" t="s">
        <v>1022</v>
      </c>
      <c r="M873">
        <v>871</v>
      </c>
      <c r="N873">
        <v>2480</v>
      </c>
      <c r="O873" t="str">
        <f t="shared" si="27"/>
        <v>3</v>
      </c>
      <c r="P873" t="str">
        <f t="shared" si="28"/>
        <v>concert</v>
      </c>
    </row>
    <row r="874" spans="2:16" x14ac:dyDescent="0.25">
      <c r="B874" t="s">
        <v>1023</v>
      </c>
      <c r="M874">
        <v>872</v>
      </c>
      <c r="N874">
        <v>1149</v>
      </c>
      <c r="O874" t="str">
        <f t="shared" si="27"/>
        <v>3</v>
      </c>
      <c r="P874" t="str">
        <f t="shared" si="28"/>
        <v>concert</v>
      </c>
    </row>
    <row r="875" spans="2:16" x14ac:dyDescent="0.25">
      <c r="B875" t="s">
        <v>1024</v>
      </c>
      <c r="M875">
        <v>873</v>
      </c>
      <c r="N875">
        <v>1148</v>
      </c>
      <c r="O875" t="str">
        <f t="shared" si="27"/>
        <v>3</v>
      </c>
      <c r="P875" t="str">
        <f t="shared" si="28"/>
        <v>concert</v>
      </c>
    </row>
    <row r="876" spans="2:16" x14ac:dyDescent="0.25">
      <c r="B876" t="s">
        <v>1025</v>
      </c>
      <c r="M876">
        <v>874</v>
      </c>
      <c r="N876">
        <v>2479</v>
      </c>
      <c r="O876" t="str">
        <f t="shared" si="27"/>
        <v>4</v>
      </c>
      <c r="P876" t="str">
        <f t="shared" si="28"/>
        <v>non_event</v>
      </c>
    </row>
    <row r="877" spans="2:16" x14ac:dyDescent="0.25">
      <c r="B877" t="s">
        <v>1026</v>
      </c>
      <c r="M877">
        <v>875</v>
      </c>
      <c r="N877">
        <v>1147</v>
      </c>
      <c r="O877" t="str">
        <f t="shared" si="27"/>
        <v>4</v>
      </c>
      <c r="P877" t="str">
        <f t="shared" si="28"/>
        <v>non_event</v>
      </c>
    </row>
    <row r="878" spans="2:16" x14ac:dyDescent="0.25">
      <c r="B878" t="s">
        <v>1027</v>
      </c>
      <c r="M878">
        <v>876</v>
      </c>
      <c r="N878">
        <v>2478</v>
      </c>
      <c r="O878" t="str">
        <f t="shared" si="27"/>
        <v>4</v>
      </c>
      <c r="P878" t="str">
        <f t="shared" si="28"/>
        <v>non_event</v>
      </c>
    </row>
    <row r="879" spans="2:16" x14ac:dyDescent="0.25">
      <c r="B879" t="s">
        <v>1028</v>
      </c>
      <c r="M879">
        <v>877</v>
      </c>
      <c r="N879">
        <v>1146</v>
      </c>
      <c r="O879" t="str">
        <f t="shared" si="27"/>
        <v>4</v>
      </c>
      <c r="P879" t="str">
        <f t="shared" si="28"/>
        <v>non_event</v>
      </c>
    </row>
    <row r="880" spans="2:16" x14ac:dyDescent="0.25">
      <c r="B880" t="s">
        <v>1029</v>
      </c>
      <c r="M880">
        <v>878</v>
      </c>
      <c r="N880">
        <v>2477</v>
      </c>
      <c r="O880" t="str">
        <f t="shared" si="27"/>
        <v>4</v>
      </c>
      <c r="P880" t="str">
        <f t="shared" si="28"/>
        <v>non_event</v>
      </c>
    </row>
    <row r="881" spans="2:16" x14ac:dyDescent="0.25">
      <c r="B881" t="s">
        <v>1030</v>
      </c>
      <c r="M881">
        <v>879</v>
      </c>
      <c r="N881">
        <v>1145</v>
      </c>
      <c r="O881" t="str">
        <f t="shared" si="27"/>
        <v>3</v>
      </c>
      <c r="P881" t="str">
        <f t="shared" si="28"/>
        <v>concert</v>
      </c>
    </row>
    <row r="882" spans="2:16" x14ac:dyDescent="0.25">
      <c r="B882" t="s">
        <v>1031</v>
      </c>
      <c r="M882">
        <v>880</v>
      </c>
      <c r="N882">
        <v>2476</v>
      </c>
      <c r="O882" t="str">
        <f t="shared" si="27"/>
        <v>3</v>
      </c>
      <c r="P882" t="str">
        <f t="shared" si="28"/>
        <v>concert</v>
      </c>
    </row>
    <row r="883" spans="2:16" x14ac:dyDescent="0.25">
      <c r="B883" t="s">
        <v>1032</v>
      </c>
      <c r="M883">
        <v>881</v>
      </c>
      <c r="N883">
        <v>1144</v>
      </c>
      <c r="O883" t="str">
        <f t="shared" si="27"/>
        <v>3</v>
      </c>
      <c r="P883" t="str">
        <f t="shared" si="28"/>
        <v>concert</v>
      </c>
    </row>
    <row r="884" spans="2:16" x14ac:dyDescent="0.25">
      <c r="B884" t="s">
        <v>1033</v>
      </c>
      <c r="M884">
        <v>882</v>
      </c>
      <c r="N884">
        <v>2475</v>
      </c>
      <c r="O884" t="str">
        <f t="shared" si="27"/>
        <v>3</v>
      </c>
      <c r="P884" t="str">
        <f t="shared" si="28"/>
        <v>concert</v>
      </c>
    </row>
    <row r="885" spans="2:16" x14ac:dyDescent="0.25">
      <c r="B885" t="s">
        <v>1034</v>
      </c>
      <c r="M885">
        <v>883</v>
      </c>
      <c r="N885">
        <v>1165</v>
      </c>
      <c r="O885" t="str">
        <f t="shared" si="27"/>
        <v>3</v>
      </c>
      <c r="P885" t="str">
        <f t="shared" si="28"/>
        <v>concert</v>
      </c>
    </row>
    <row r="886" spans="2:16" x14ac:dyDescent="0.25">
      <c r="B886" t="s">
        <v>1035</v>
      </c>
      <c r="M886">
        <v>884</v>
      </c>
      <c r="N886">
        <v>2496</v>
      </c>
      <c r="O886" t="str">
        <f t="shared" si="27"/>
        <v>3</v>
      </c>
      <c r="P886" t="str">
        <f t="shared" si="28"/>
        <v>concert</v>
      </c>
    </row>
    <row r="887" spans="2:16" x14ac:dyDescent="0.25">
      <c r="B887" t="s">
        <v>1036</v>
      </c>
      <c r="M887">
        <v>885</v>
      </c>
      <c r="N887">
        <v>1164</v>
      </c>
      <c r="O887" t="str">
        <f t="shared" si="27"/>
        <v>3</v>
      </c>
      <c r="P887" t="str">
        <f t="shared" si="28"/>
        <v>concert</v>
      </c>
    </row>
    <row r="888" spans="2:16" x14ac:dyDescent="0.25">
      <c r="B888" t="s">
        <v>1037</v>
      </c>
      <c r="M888">
        <v>886</v>
      </c>
      <c r="N888">
        <v>2495</v>
      </c>
      <c r="O888" t="str">
        <f t="shared" si="27"/>
        <v>3</v>
      </c>
      <c r="P888" t="str">
        <f t="shared" si="28"/>
        <v>concert</v>
      </c>
    </row>
    <row r="889" spans="2:16" x14ac:dyDescent="0.25">
      <c r="B889" t="s">
        <v>1038</v>
      </c>
      <c r="M889">
        <v>887</v>
      </c>
      <c r="N889">
        <v>1163</v>
      </c>
      <c r="O889" t="str">
        <f t="shared" si="27"/>
        <v>3</v>
      </c>
      <c r="P889" t="str">
        <f t="shared" si="28"/>
        <v>concert</v>
      </c>
    </row>
    <row r="890" spans="2:16" x14ac:dyDescent="0.25">
      <c r="B890" t="s">
        <v>1039</v>
      </c>
      <c r="M890">
        <v>888</v>
      </c>
      <c r="N890">
        <v>1162</v>
      </c>
      <c r="O890" t="str">
        <f t="shared" si="27"/>
        <v>3</v>
      </c>
      <c r="P890" t="str">
        <f t="shared" si="28"/>
        <v>concert</v>
      </c>
    </row>
    <row r="891" spans="2:16" x14ac:dyDescent="0.25">
      <c r="B891" t="s">
        <v>1040</v>
      </c>
      <c r="M891">
        <v>889</v>
      </c>
      <c r="N891">
        <v>2493</v>
      </c>
      <c r="O891" t="str">
        <f t="shared" si="27"/>
        <v>3</v>
      </c>
      <c r="P891" t="str">
        <f t="shared" si="28"/>
        <v>concert</v>
      </c>
    </row>
    <row r="892" spans="2:16" x14ac:dyDescent="0.25">
      <c r="B892" t="s">
        <v>1041</v>
      </c>
      <c r="M892">
        <v>890</v>
      </c>
      <c r="N892">
        <v>1161</v>
      </c>
      <c r="O892" t="str">
        <f t="shared" si="27"/>
        <v>3</v>
      </c>
      <c r="P892" t="str">
        <f t="shared" si="28"/>
        <v>concert</v>
      </c>
    </row>
    <row r="893" spans="2:16" x14ac:dyDescent="0.25">
      <c r="B893" t="s">
        <v>1042</v>
      </c>
      <c r="M893">
        <v>891</v>
      </c>
      <c r="N893">
        <v>1160</v>
      </c>
      <c r="O893" t="str">
        <f t="shared" si="27"/>
        <v>3</v>
      </c>
      <c r="P893" t="str">
        <f t="shared" si="28"/>
        <v>concert</v>
      </c>
    </row>
    <row r="894" spans="2:16" x14ac:dyDescent="0.25">
      <c r="B894" t="s">
        <v>1043</v>
      </c>
      <c r="M894">
        <v>892</v>
      </c>
      <c r="N894">
        <v>2491</v>
      </c>
      <c r="O894" t="str">
        <f t="shared" si="27"/>
        <v>3</v>
      </c>
      <c r="P894" t="str">
        <f t="shared" si="28"/>
        <v>concert</v>
      </c>
    </row>
    <row r="895" spans="2:16" x14ac:dyDescent="0.25">
      <c r="B895" t="s">
        <v>1044</v>
      </c>
      <c r="M895">
        <v>893</v>
      </c>
      <c r="N895">
        <v>1159</v>
      </c>
      <c r="O895" t="str">
        <f t="shared" si="27"/>
        <v>3</v>
      </c>
      <c r="P895" t="str">
        <f t="shared" si="28"/>
        <v>concert</v>
      </c>
    </row>
    <row r="896" spans="2:16" x14ac:dyDescent="0.25">
      <c r="B896" t="s">
        <v>1045</v>
      </c>
      <c r="M896">
        <v>894</v>
      </c>
      <c r="N896">
        <v>2489</v>
      </c>
      <c r="O896" t="str">
        <f t="shared" si="27"/>
        <v>3</v>
      </c>
      <c r="P896" t="str">
        <f t="shared" si="28"/>
        <v>concert</v>
      </c>
    </row>
    <row r="897" spans="2:16" x14ac:dyDescent="0.25">
      <c r="B897" t="s">
        <v>1046</v>
      </c>
      <c r="M897">
        <v>895</v>
      </c>
      <c r="N897">
        <v>1157</v>
      </c>
      <c r="O897" t="str">
        <f t="shared" si="27"/>
        <v>3</v>
      </c>
      <c r="P897" t="str">
        <f t="shared" si="28"/>
        <v>concert</v>
      </c>
    </row>
    <row r="898" spans="2:16" x14ac:dyDescent="0.25">
      <c r="B898" t="s">
        <v>1047</v>
      </c>
      <c r="M898">
        <v>896</v>
      </c>
      <c r="N898">
        <v>2488</v>
      </c>
      <c r="O898" t="str">
        <f t="shared" si="27"/>
        <v>3</v>
      </c>
      <c r="P898" t="str">
        <f t="shared" si="28"/>
        <v>concert</v>
      </c>
    </row>
    <row r="899" spans="2:16" x14ac:dyDescent="0.25">
      <c r="B899" t="s">
        <v>1048</v>
      </c>
      <c r="M899">
        <v>897</v>
      </c>
      <c r="N899">
        <v>1156</v>
      </c>
      <c r="O899" t="str">
        <f t="shared" si="27"/>
        <v>3</v>
      </c>
      <c r="P899" t="str">
        <f t="shared" si="28"/>
        <v>concert</v>
      </c>
    </row>
    <row r="900" spans="2:16" x14ac:dyDescent="0.25">
      <c r="B900" t="s">
        <v>1049</v>
      </c>
      <c r="M900">
        <v>898</v>
      </c>
      <c r="N900">
        <v>2487</v>
      </c>
      <c r="O900" t="str">
        <f t="shared" ref="O900:O963" si="29">LEFT(B900,1)</f>
        <v>3</v>
      </c>
      <c r="P900" t="str">
        <f t="shared" ref="P900:P963" si="30">IF(O900="1","conference",IF(O900="2","fashion",IF(O900="3","concert",IF(O900="4","non_event",IF(O900="5","sport",IF(O900="6","protest",IF(O900="7","other",IF(O900="8","exhibition",IF(O900="9","theater_dance")))))))))</f>
        <v>concert</v>
      </c>
    </row>
    <row r="901" spans="2:16" x14ac:dyDescent="0.25">
      <c r="B901" t="s">
        <v>1050</v>
      </c>
      <c r="M901">
        <v>899</v>
      </c>
      <c r="N901">
        <v>1155</v>
      </c>
      <c r="O901" t="str">
        <f t="shared" si="29"/>
        <v>4</v>
      </c>
      <c r="P901" t="str">
        <f t="shared" si="30"/>
        <v>non_event</v>
      </c>
    </row>
    <row r="902" spans="2:16" x14ac:dyDescent="0.25">
      <c r="B902" t="s">
        <v>1051</v>
      </c>
      <c r="M902">
        <v>900</v>
      </c>
      <c r="N902">
        <v>2486</v>
      </c>
      <c r="O902" t="str">
        <f t="shared" si="29"/>
        <v>3</v>
      </c>
      <c r="P902" t="str">
        <f t="shared" si="30"/>
        <v>concert</v>
      </c>
    </row>
    <row r="903" spans="2:16" x14ac:dyDescent="0.25">
      <c r="B903" t="s">
        <v>1052</v>
      </c>
      <c r="M903">
        <v>901</v>
      </c>
      <c r="N903">
        <v>1176</v>
      </c>
      <c r="O903" t="str">
        <f t="shared" si="29"/>
        <v>3</v>
      </c>
      <c r="P903" t="str">
        <f t="shared" si="30"/>
        <v>concert</v>
      </c>
    </row>
    <row r="904" spans="2:16" x14ac:dyDescent="0.25">
      <c r="B904" t="s">
        <v>1053</v>
      </c>
      <c r="M904">
        <v>902</v>
      </c>
      <c r="N904">
        <v>1175</v>
      </c>
      <c r="O904" t="str">
        <f t="shared" si="29"/>
        <v>3</v>
      </c>
      <c r="P904" t="str">
        <f t="shared" si="30"/>
        <v>concert</v>
      </c>
    </row>
    <row r="905" spans="2:16" x14ac:dyDescent="0.25">
      <c r="B905" t="s">
        <v>1054</v>
      </c>
      <c r="M905">
        <v>903</v>
      </c>
      <c r="N905">
        <v>1174</v>
      </c>
      <c r="O905" t="str">
        <f t="shared" si="29"/>
        <v>3</v>
      </c>
      <c r="P905" t="str">
        <f t="shared" si="30"/>
        <v>concert</v>
      </c>
    </row>
    <row r="906" spans="2:16" x14ac:dyDescent="0.25">
      <c r="B906" t="s">
        <v>1055</v>
      </c>
      <c r="M906">
        <v>904</v>
      </c>
      <c r="N906">
        <v>1173</v>
      </c>
      <c r="O906" t="str">
        <f t="shared" si="29"/>
        <v>3</v>
      </c>
      <c r="P906" t="str">
        <f t="shared" si="30"/>
        <v>concert</v>
      </c>
    </row>
    <row r="907" spans="2:16" x14ac:dyDescent="0.25">
      <c r="B907" t="s">
        <v>1056</v>
      </c>
      <c r="M907">
        <v>905</v>
      </c>
      <c r="N907">
        <v>1172</v>
      </c>
      <c r="O907" t="str">
        <f t="shared" si="29"/>
        <v>3</v>
      </c>
      <c r="P907" t="str">
        <f t="shared" si="30"/>
        <v>concert</v>
      </c>
    </row>
    <row r="908" spans="2:16" x14ac:dyDescent="0.25">
      <c r="B908" t="s">
        <v>1057</v>
      </c>
      <c r="M908">
        <v>906</v>
      </c>
      <c r="N908">
        <v>1171</v>
      </c>
      <c r="O908" t="str">
        <f t="shared" si="29"/>
        <v>3</v>
      </c>
      <c r="P908" t="str">
        <f t="shared" si="30"/>
        <v>concert</v>
      </c>
    </row>
    <row r="909" spans="2:16" x14ac:dyDescent="0.25">
      <c r="B909" t="s">
        <v>1058</v>
      </c>
      <c r="M909">
        <v>907</v>
      </c>
      <c r="N909">
        <v>1168</v>
      </c>
      <c r="O909" t="str">
        <f t="shared" si="29"/>
        <v>3</v>
      </c>
      <c r="P909" t="str">
        <f t="shared" si="30"/>
        <v>concert</v>
      </c>
    </row>
    <row r="910" spans="2:16" x14ac:dyDescent="0.25">
      <c r="B910" t="s">
        <v>1059</v>
      </c>
      <c r="M910">
        <v>908</v>
      </c>
      <c r="N910">
        <v>2499</v>
      </c>
      <c r="O910" t="str">
        <f t="shared" si="29"/>
        <v>3</v>
      </c>
      <c r="P910" t="str">
        <f t="shared" si="30"/>
        <v>concert</v>
      </c>
    </row>
    <row r="911" spans="2:16" x14ac:dyDescent="0.25">
      <c r="B911" t="s">
        <v>1060</v>
      </c>
      <c r="M911">
        <v>909</v>
      </c>
      <c r="N911">
        <v>1167</v>
      </c>
      <c r="O911" t="str">
        <f t="shared" si="29"/>
        <v>3</v>
      </c>
      <c r="P911" t="str">
        <f t="shared" si="30"/>
        <v>concert</v>
      </c>
    </row>
    <row r="912" spans="2:16" x14ac:dyDescent="0.25">
      <c r="B912" t="s">
        <v>1061</v>
      </c>
      <c r="M912">
        <v>910</v>
      </c>
      <c r="N912">
        <v>1166</v>
      </c>
      <c r="O912" t="str">
        <f t="shared" si="29"/>
        <v>3</v>
      </c>
      <c r="P912" t="str">
        <f t="shared" si="30"/>
        <v>concert</v>
      </c>
    </row>
    <row r="913" spans="2:16" x14ac:dyDescent="0.25">
      <c r="B913" t="s">
        <v>1062</v>
      </c>
      <c r="M913">
        <v>911</v>
      </c>
      <c r="N913">
        <v>2497</v>
      </c>
      <c r="O913" t="str">
        <f t="shared" si="29"/>
        <v>3</v>
      </c>
      <c r="P913" t="str">
        <f t="shared" si="30"/>
        <v>concert</v>
      </c>
    </row>
    <row r="914" spans="2:16" x14ac:dyDescent="0.25">
      <c r="B914" t="s">
        <v>1063</v>
      </c>
      <c r="M914">
        <v>912</v>
      </c>
      <c r="N914">
        <v>13880</v>
      </c>
      <c r="O914" t="str">
        <f t="shared" si="29"/>
        <v>3</v>
      </c>
      <c r="P914" t="str">
        <f t="shared" si="30"/>
        <v>concert</v>
      </c>
    </row>
    <row r="915" spans="2:16" x14ac:dyDescent="0.25">
      <c r="B915" t="s">
        <v>1064</v>
      </c>
      <c r="M915">
        <v>913</v>
      </c>
      <c r="N915">
        <v>12550</v>
      </c>
      <c r="O915" t="str">
        <f t="shared" si="29"/>
        <v>3</v>
      </c>
      <c r="P915" t="str">
        <f t="shared" si="30"/>
        <v>concert</v>
      </c>
    </row>
    <row r="916" spans="2:16" x14ac:dyDescent="0.25">
      <c r="B916" t="s">
        <v>1065</v>
      </c>
      <c r="M916">
        <v>914</v>
      </c>
      <c r="N916">
        <v>13881</v>
      </c>
      <c r="O916" t="str">
        <f t="shared" si="29"/>
        <v>3</v>
      </c>
      <c r="P916" t="str">
        <f t="shared" si="30"/>
        <v>concert</v>
      </c>
    </row>
    <row r="917" spans="2:16" x14ac:dyDescent="0.25">
      <c r="B917" t="s">
        <v>1066</v>
      </c>
      <c r="M917">
        <v>915</v>
      </c>
      <c r="N917">
        <v>1187</v>
      </c>
      <c r="O917" t="str">
        <f t="shared" si="29"/>
        <v>3</v>
      </c>
      <c r="P917" t="str">
        <f t="shared" si="30"/>
        <v>concert</v>
      </c>
    </row>
    <row r="918" spans="2:16" x14ac:dyDescent="0.25">
      <c r="B918" t="s">
        <v>1067</v>
      </c>
      <c r="M918">
        <v>916</v>
      </c>
      <c r="N918">
        <v>1186</v>
      </c>
      <c r="O918" t="str">
        <f t="shared" si="29"/>
        <v>3</v>
      </c>
      <c r="P918" t="str">
        <f t="shared" si="30"/>
        <v>concert</v>
      </c>
    </row>
    <row r="919" spans="2:16" x14ac:dyDescent="0.25">
      <c r="B919" t="s">
        <v>1068</v>
      </c>
      <c r="M919">
        <v>917</v>
      </c>
      <c r="N919">
        <v>1185</v>
      </c>
      <c r="O919" t="str">
        <f t="shared" si="29"/>
        <v>3</v>
      </c>
      <c r="P919" t="str">
        <f t="shared" si="30"/>
        <v>concert</v>
      </c>
    </row>
    <row r="920" spans="2:16" x14ac:dyDescent="0.25">
      <c r="B920" t="s">
        <v>1069</v>
      </c>
      <c r="M920">
        <v>918</v>
      </c>
      <c r="N920">
        <v>1183</v>
      </c>
      <c r="O920" t="str">
        <f t="shared" si="29"/>
        <v>3</v>
      </c>
      <c r="P920" t="str">
        <f t="shared" si="30"/>
        <v>concert</v>
      </c>
    </row>
    <row r="921" spans="2:16" x14ac:dyDescent="0.25">
      <c r="B921" t="s">
        <v>1070</v>
      </c>
      <c r="M921">
        <v>919</v>
      </c>
      <c r="N921">
        <v>1182</v>
      </c>
      <c r="O921" t="str">
        <f t="shared" si="29"/>
        <v>3</v>
      </c>
      <c r="P921" t="str">
        <f t="shared" si="30"/>
        <v>concert</v>
      </c>
    </row>
    <row r="922" spans="2:16" x14ac:dyDescent="0.25">
      <c r="B922" t="s">
        <v>1071</v>
      </c>
      <c r="M922">
        <v>920</v>
      </c>
      <c r="N922">
        <v>1181</v>
      </c>
      <c r="O922" t="str">
        <f t="shared" si="29"/>
        <v>4</v>
      </c>
      <c r="P922" t="str">
        <f t="shared" si="30"/>
        <v>non_event</v>
      </c>
    </row>
    <row r="923" spans="2:16" x14ac:dyDescent="0.25">
      <c r="B923" t="s">
        <v>1072</v>
      </c>
      <c r="M923">
        <v>921</v>
      </c>
      <c r="N923">
        <v>1180</v>
      </c>
      <c r="O923" t="str">
        <f t="shared" si="29"/>
        <v>3</v>
      </c>
      <c r="P923" t="str">
        <f t="shared" si="30"/>
        <v>concert</v>
      </c>
    </row>
    <row r="924" spans="2:16" x14ac:dyDescent="0.25">
      <c r="B924" t="s">
        <v>1073</v>
      </c>
      <c r="M924">
        <v>922</v>
      </c>
      <c r="N924">
        <v>11229</v>
      </c>
      <c r="O924" t="str">
        <f t="shared" si="29"/>
        <v>3</v>
      </c>
      <c r="P924" t="str">
        <f t="shared" si="30"/>
        <v>concert</v>
      </c>
    </row>
    <row r="925" spans="2:16" x14ac:dyDescent="0.25">
      <c r="B925" t="s">
        <v>1074</v>
      </c>
      <c r="M925">
        <v>923</v>
      </c>
      <c r="N925">
        <v>11228</v>
      </c>
      <c r="O925" t="str">
        <f t="shared" si="29"/>
        <v>3</v>
      </c>
      <c r="P925" t="str">
        <f t="shared" si="30"/>
        <v>concert</v>
      </c>
    </row>
    <row r="926" spans="2:16" x14ac:dyDescent="0.25">
      <c r="B926" t="s">
        <v>1075</v>
      </c>
      <c r="M926">
        <v>924</v>
      </c>
      <c r="N926">
        <v>12559</v>
      </c>
      <c r="O926" t="str">
        <f t="shared" si="29"/>
        <v>3</v>
      </c>
      <c r="P926" t="str">
        <f t="shared" si="30"/>
        <v>concert</v>
      </c>
    </row>
    <row r="927" spans="2:16" x14ac:dyDescent="0.25">
      <c r="B927" t="s">
        <v>1076</v>
      </c>
      <c r="M927">
        <v>925</v>
      </c>
      <c r="N927">
        <v>1179</v>
      </c>
      <c r="O927" t="str">
        <f t="shared" si="29"/>
        <v>3</v>
      </c>
      <c r="P927" t="str">
        <f t="shared" si="30"/>
        <v>concert</v>
      </c>
    </row>
    <row r="928" spans="2:16" x14ac:dyDescent="0.25">
      <c r="B928" t="s">
        <v>1077</v>
      </c>
      <c r="M928">
        <v>926</v>
      </c>
      <c r="N928">
        <v>1178</v>
      </c>
      <c r="O928" t="str">
        <f t="shared" si="29"/>
        <v>3</v>
      </c>
      <c r="P928" t="str">
        <f t="shared" si="30"/>
        <v>concert</v>
      </c>
    </row>
    <row r="929" spans="2:16" x14ac:dyDescent="0.25">
      <c r="B929" t="s">
        <v>1078</v>
      </c>
      <c r="M929">
        <v>927</v>
      </c>
      <c r="N929">
        <v>1177</v>
      </c>
      <c r="O929" t="str">
        <f t="shared" si="29"/>
        <v>3</v>
      </c>
      <c r="P929" t="str">
        <f t="shared" si="30"/>
        <v>concert</v>
      </c>
    </row>
    <row r="930" spans="2:16" x14ac:dyDescent="0.25">
      <c r="B930" t="s">
        <v>1079</v>
      </c>
      <c r="M930">
        <v>928</v>
      </c>
      <c r="N930">
        <v>11221</v>
      </c>
      <c r="O930" t="str">
        <f t="shared" si="29"/>
        <v>4</v>
      </c>
      <c r="P930" t="str">
        <f t="shared" si="30"/>
        <v>non_event</v>
      </c>
    </row>
    <row r="931" spans="2:16" x14ac:dyDescent="0.25">
      <c r="B931" t="s">
        <v>1080</v>
      </c>
      <c r="M931">
        <v>929</v>
      </c>
      <c r="N931">
        <v>12553</v>
      </c>
      <c r="O931" t="str">
        <f t="shared" si="29"/>
        <v>3</v>
      </c>
      <c r="P931" t="str">
        <f t="shared" si="30"/>
        <v>concert</v>
      </c>
    </row>
    <row r="932" spans="2:16" x14ac:dyDescent="0.25">
      <c r="B932" t="s">
        <v>1081</v>
      </c>
      <c r="M932">
        <v>930</v>
      </c>
      <c r="N932">
        <v>13884</v>
      </c>
      <c r="O932" t="str">
        <f t="shared" si="29"/>
        <v>3</v>
      </c>
      <c r="P932" t="str">
        <f t="shared" si="30"/>
        <v>concert</v>
      </c>
    </row>
    <row r="933" spans="2:16" x14ac:dyDescent="0.25">
      <c r="B933" t="s">
        <v>1082</v>
      </c>
      <c r="M933">
        <v>931</v>
      </c>
      <c r="N933">
        <v>11220</v>
      </c>
      <c r="O933" t="str">
        <f t="shared" si="29"/>
        <v>3</v>
      </c>
      <c r="P933" t="str">
        <f t="shared" si="30"/>
        <v>concert</v>
      </c>
    </row>
    <row r="934" spans="2:16" x14ac:dyDescent="0.25">
      <c r="B934" t="s">
        <v>1083</v>
      </c>
      <c r="M934">
        <v>932</v>
      </c>
      <c r="N934">
        <v>12554</v>
      </c>
      <c r="O934" t="str">
        <f t="shared" si="29"/>
        <v>3</v>
      </c>
      <c r="P934" t="str">
        <f t="shared" si="30"/>
        <v>concert</v>
      </c>
    </row>
    <row r="935" spans="2:16" x14ac:dyDescent="0.25">
      <c r="B935" t="s">
        <v>1084</v>
      </c>
      <c r="M935">
        <v>933</v>
      </c>
      <c r="N935">
        <v>13885</v>
      </c>
      <c r="O935" t="str">
        <f t="shared" si="29"/>
        <v>3</v>
      </c>
      <c r="P935" t="str">
        <f t="shared" si="30"/>
        <v>concert</v>
      </c>
    </row>
    <row r="936" spans="2:16" x14ac:dyDescent="0.25">
      <c r="B936" t="s">
        <v>1085</v>
      </c>
      <c r="M936">
        <v>934</v>
      </c>
      <c r="N936">
        <v>11223</v>
      </c>
      <c r="O936" t="str">
        <f t="shared" si="29"/>
        <v>3</v>
      </c>
      <c r="P936" t="str">
        <f t="shared" si="30"/>
        <v>concert</v>
      </c>
    </row>
    <row r="937" spans="2:16" x14ac:dyDescent="0.25">
      <c r="B937" t="s">
        <v>1086</v>
      </c>
      <c r="M937">
        <v>935</v>
      </c>
      <c r="N937">
        <v>12551</v>
      </c>
      <c r="O937" t="str">
        <f t="shared" si="29"/>
        <v>3</v>
      </c>
      <c r="P937" t="str">
        <f t="shared" si="30"/>
        <v>concert</v>
      </c>
    </row>
    <row r="938" spans="2:16" x14ac:dyDescent="0.25">
      <c r="B938" t="s">
        <v>1087</v>
      </c>
      <c r="M938">
        <v>936</v>
      </c>
      <c r="N938">
        <v>13882</v>
      </c>
      <c r="O938" t="str">
        <f t="shared" si="29"/>
        <v>3</v>
      </c>
      <c r="P938" t="str">
        <f t="shared" si="30"/>
        <v>concert</v>
      </c>
    </row>
    <row r="939" spans="2:16" x14ac:dyDescent="0.25">
      <c r="B939" t="s">
        <v>1088</v>
      </c>
      <c r="M939">
        <v>937</v>
      </c>
      <c r="N939">
        <v>11222</v>
      </c>
      <c r="O939" t="str">
        <f t="shared" si="29"/>
        <v>4</v>
      </c>
      <c r="P939" t="str">
        <f t="shared" si="30"/>
        <v>non_event</v>
      </c>
    </row>
    <row r="940" spans="2:16" x14ac:dyDescent="0.25">
      <c r="B940" t="s">
        <v>1089</v>
      </c>
      <c r="M940">
        <v>938</v>
      </c>
      <c r="N940">
        <v>12552</v>
      </c>
      <c r="O940" t="str">
        <f t="shared" si="29"/>
        <v>3</v>
      </c>
      <c r="P940" t="str">
        <f t="shared" si="30"/>
        <v>concert</v>
      </c>
    </row>
    <row r="941" spans="2:16" x14ac:dyDescent="0.25">
      <c r="B941" t="s">
        <v>1090</v>
      </c>
      <c r="M941">
        <v>939</v>
      </c>
      <c r="N941">
        <v>13883</v>
      </c>
      <c r="O941" t="str">
        <f t="shared" si="29"/>
        <v>3</v>
      </c>
      <c r="P941" t="str">
        <f t="shared" si="30"/>
        <v>concert</v>
      </c>
    </row>
    <row r="942" spans="2:16" x14ac:dyDescent="0.25">
      <c r="B942" t="s">
        <v>1091</v>
      </c>
      <c r="M942">
        <v>940</v>
      </c>
      <c r="N942">
        <v>11225</v>
      </c>
      <c r="O942" t="str">
        <f t="shared" si="29"/>
        <v>3</v>
      </c>
      <c r="P942" t="str">
        <f t="shared" si="30"/>
        <v>concert</v>
      </c>
    </row>
    <row r="943" spans="2:16" x14ac:dyDescent="0.25">
      <c r="B943" t="s">
        <v>1092</v>
      </c>
      <c r="M943">
        <v>941</v>
      </c>
      <c r="N943">
        <v>12557</v>
      </c>
      <c r="O943" t="str">
        <f t="shared" si="29"/>
        <v>3</v>
      </c>
      <c r="P943" t="str">
        <f t="shared" si="30"/>
        <v>concert</v>
      </c>
    </row>
    <row r="944" spans="2:16" x14ac:dyDescent="0.25">
      <c r="B944" t="s">
        <v>1093</v>
      </c>
      <c r="M944">
        <v>942</v>
      </c>
      <c r="N944">
        <v>13888</v>
      </c>
      <c r="O944" t="str">
        <f t="shared" si="29"/>
        <v>3</v>
      </c>
      <c r="P944" t="str">
        <f t="shared" si="30"/>
        <v>concert</v>
      </c>
    </row>
    <row r="945" spans="2:16" x14ac:dyDescent="0.25">
      <c r="B945" t="s">
        <v>1094</v>
      </c>
      <c r="M945">
        <v>943</v>
      </c>
      <c r="N945">
        <v>11224</v>
      </c>
      <c r="O945" t="str">
        <f t="shared" si="29"/>
        <v>3</v>
      </c>
      <c r="P945" t="str">
        <f t="shared" si="30"/>
        <v>concert</v>
      </c>
    </row>
    <row r="946" spans="2:16" x14ac:dyDescent="0.25">
      <c r="B946" t="s">
        <v>1095</v>
      </c>
      <c r="M946">
        <v>944</v>
      </c>
      <c r="N946">
        <v>12558</v>
      </c>
      <c r="O946" t="str">
        <f t="shared" si="29"/>
        <v>3</v>
      </c>
      <c r="P946" t="str">
        <f t="shared" si="30"/>
        <v>concert</v>
      </c>
    </row>
    <row r="947" spans="2:16" x14ac:dyDescent="0.25">
      <c r="B947" t="s">
        <v>1096</v>
      </c>
      <c r="M947">
        <v>945</v>
      </c>
      <c r="N947">
        <v>13889</v>
      </c>
      <c r="O947" t="str">
        <f t="shared" si="29"/>
        <v>4</v>
      </c>
      <c r="P947" t="str">
        <f t="shared" si="30"/>
        <v>non_event</v>
      </c>
    </row>
    <row r="948" spans="2:16" x14ac:dyDescent="0.25">
      <c r="B948" t="s">
        <v>1097</v>
      </c>
      <c r="M948">
        <v>946</v>
      </c>
      <c r="N948">
        <v>11227</v>
      </c>
      <c r="O948" t="str">
        <f t="shared" si="29"/>
        <v>4</v>
      </c>
      <c r="P948" t="str">
        <f t="shared" si="30"/>
        <v>non_event</v>
      </c>
    </row>
    <row r="949" spans="2:16" x14ac:dyDescent="0.25">
      <c r="B949" t="s">
        <v>1098</v>
      </c>
      <c r="M949">
        <v>947</v>
      </c>
      <c r="N949">
        <v>13886</v>
      </c>
      <c r="O949" t="str">
        <f t="shared" si="29"/>
        <v>3</v>
      </c>
      <c r="P949" t="str">
        <f t="shared" si="30"/>
        <v>concert</v>
      </c>
    </row>
    <row r="950" spans="2:16" x14ac:dyDescent="0.25">
      <c r="B950" t="s">
        <v>1099</v>
      </c>
      <c r="M950">
        <v>948</v>
      </c>
      <c r="N950">
        <v>12555</v>
      </c>
      <c r="O950" t="str">
        <f t="shared" si="29"/>
        <v>4</v>
      </c>
      <c r="P950" t="str">
        <f t="shared" si="30"/>
        <v>non_event</v>
      </c>
    </row>
    <row r="951" spans="2:16" x14ac:dyDescent="0.25">
      <c r="B951" t="s">
        <v>1100</v>
      </c>
      <c r="M951">
        <v>949</v>
      </c>
      <c r="N951">
        <v>13887</v>
      </c>
      <c r="O951" t="str">
        <f t="shared" si="29"/>
        <v>3</v>
      </c>
      <c r="P951" t="str">
        <f t="shared" si="30"/>
        <v>concert</v>
      </c>
    </row>
    <row r="952" spans="2:16" x14ac:dyDescent="0.25">
      <c r="B952" t="s">
        <v>1101</v>
      </c>
      <c r="M952">
        <v>950</v>
      </c>
      <c r="N952">
        <v>11226</v>
      </c>
      <c r="O952" t="str">
        <f t="shared" si="29"/>
        <v>3</v>
      </c>
      <c r="P952" t="str">
        <f t="shared" si="30"/>
        <v>concert</v>
      </c>
    </row>
    <row r="953" spans="2:16" x14ac:dyDescent="0.25">
      <c r="B953" t="s">
        <v>1102</v>
      </c>
      <c r="M953">
        <v>951</v>
      </c>
      <c r="N953">
        <v>12556</v>
      </c>
      <c r="O953" t="str">
        <f t="shared" si="29"/>
        <v>3</v>
      </c>
      <c r="P953" t="str">
        <f t="shared" si="30"/>
        <v>concert</v>
      </c>
    </row>
    <row r="954" spans="2:16" x14ac:dyDescent="0.25">
      <c r="B954" t="s">
        <v>1103</v>
      </c>
      <c r="M954">
        <v>952</v>
      </c>
      <c r="N954">
        <v>1190</v>
      </c>
      <c r="O954" t="str">
        <f t="shared" si="29"/>
        <v>4</v>
      </c>
      <c r="P954" t="str">
        <f t="shared" si="30"/>
        <v>non_event</v>
      </c>
    </row>
    <row r="955" spans="2:16" x14ac:dyDescent="0.25">
      <c r="B955" t="s">
        <v>1104</v>
      </c>
      <c r="M955">
        <v>953</v>
      </c>
      <c r="N955">
        <v>12560</v>
      </c>
      <c r="O955" t="str">
        <f t="shared" si="29"/>
        <v>3</v>
      </c>
      <c r="P955" t="str">
        <f t="shared" si="30"/>
        <v>concert</v>
      </c>
    </row>
    <row r="956" spans="2:16" x14ac:dyDescent="0.25">
      <c r="B956" t="s">
        <v>1105</v>
      </c>
      <c r="M956">
        <v>954</v>
      </c>
      <c r="N956">
        <v>12561</v>
      </c>
      <c r="O956" t="str">
        <f t="shared" si="29"/>
        <v>3</v>
      </c>
      <c r="P956" t="str">
        <f t="shared" si="30"/>
        <v>concert</v>
      </c>
    </row>
    <row r="957" spans="2:16" x14ac:dyDescent="0.25">
      <c r="B957" t="s">
        <v>1106</v>
      </c>
      <c r="M957">
        <v>955</v>
      </c>
      <c r="N957">
        <v>13892</v>
      </c>
      <c r="O957" t="str">
        <f t="shared" si="29"/>
        <v>3</v>
      </c>
      <c r="P957" t="str">
        <f t="shared" si="30"/>
        <v>concert</v>
      </c>
    </row>
    <row r="958" spans="2:16" x14ac:dyDescent="0.25">
      <c r="B958" t="s">
        <v>1107</v>
      </c>
      <c r="M958">
        <v>956</v>
      </c>
      <c r="N958">
        <v>11230</v>
      </c>
      <c r="O958" t="str">
        <f t="shared" si="29"/>
        <v>7</v>
      </c>
      <c r="P958" t="str">
        <f t="shared" si="30"/>
        <v>other</v>
      </c>
    </row>
    <row r="959" spans="2:16" x14ac:dyDescent="0.25">
      <c r="B959" t="s">
        <v>1108</v>
      </c>
      <c r="M959">
        <v>957</v>
      </c>
      <c r="N959">
        <v>1197</v>
      </c>
      <c r="O959" t="str">
        <f t="shared" si="29"/>
        <v>4</v>
      </c>
      <c r="P959" t="str">
        <f t="shared" si="30"/>
        <v>non_event</v>
      </c>
    </row>
    <row r="960" spans="2:16" x14ac:dyDescent="0.25">
      <c r="B960" t="s">
        <v>1109</v>
      </c>
      <c r="M960">
        <v>958</v>
      </c>
      <c r="N960">
        <v>1196</v>
      </c>
      <c r="O960" t="str">
        <f t="shared" si="29"/>
        <v>4</v>
      </c>
      <c r="P960" t="str">
        <f t="shared" si="30"/>
        <v>non_event</v>
      </c>
    </row>
    <row r="961" spans="2:16" x14ac:dyDescent="0.25">
      <c r="B961" t="s">
        <v>1110</v>
      </c>
      <c r="M961">
        <v>959</v>
      </c>
      <c r="N961">
        <v>1195</v>
      </c>
      <c r="O961" t="str">
        <f t="shared" si="29"/>
        <v>3</v>
      </c>
      <c r="P961" t="str">
        <f t="shared" si="30"/>
        <v>concert</v>
      </c>
    </row>
    <row r="962" spans="2:16" x14ac:dyDescent="0.25">
      <c r="B962" t="s">
        <v>1111</v>
      </c>
      <c r="M962">
        <v>960</v>
      </c>
      <c r="N962">
        <v>1194</v>
      </c>
      <c r="O962" t="str">
        <f t="shared" si="29"/>
        <v>4</v>
      </c>
      <c r="P962" t="str">
        <f t="shared" si="30"/>
        <v>non_event</v>
      </c>
    </row>
    <row r="963" spans="2:16" x14ac:dyDescent="0.25">
      <c r="B963" t="s">
        <v>1112</v>
      </c>
      <c r="M963">
        <v>961</v>
      </c>
      <c r="N963">
        <v>1193</v>
      </c>
      <c r="O963" t="str">
        <f t="shared" si="29"/>
        <v>3</v>
      </c>
      <c r="P963" t="str">
        <f t="shared" si="30"/>
        <v>concert</v>
      </c>
    </row>
    <row r="964" spans="2:16" x14ac:dyDescent="0.25">
      <c r="B964" t="s">
        <v>1113</v>
      </c>
      <c r="M964">
        <v>962</v>
      </c>
      <c r="N964">
        <v>1192</v>
      </c>
      <c r="O964" t="str">
        <f t="shared" ref="O964:O1027" si="31">LEFT(B964,1)</f>
        <v>3</v>
      </c>
      <c r="P964" t="str">
        <f t="shared" ref="P964:P1027" si="32">IF(O964="1","conference",IF(O964="2","fashion",IF(O964="3","concert",IF(O964="4","non_event",IF(O964="5","sport",IF(O964="6","protest",IF(O964="7","other",IF(O964="8","exhibition",IF(O964="9","theater_dance")))))))))</f>
        <v>concert</v>
      </c>
    </row>
    <row r="965" spans="2:16" x14ac:dyDescent="0.25">
      <c r="B965" t="s">
        <v>1114</v>
      </c>
      <c r="M965">
        <v>963</v>
      </c>
      <c r="N965">
        <v>1191</v>
      </c>
      <c r="O965" t="str">
        <f t="shared" si="31"/>
        <v>4</v>
      </c>
      <c r="P965" t="str">
        <f t="shared" si="32"/>
        <v>non_event</v>
      </c>
    </row>
    <row r="966" spans="2:16" x14ac:dyDescent="0.25">
      <c r="B966" t="s">
        <v>1115</v>
      </c>
      <c r="M966">
        <v>964</v>
      </c>
      <c r="N966">
        <v>11239</v>
      </c>
      <c r="O966" t="str">
        <f t="shared" si="31"/>
        <v>4</v>
      </c>
      <c r="P966" t="str">
        <f t="shared" si="32"/>
        <v>non_event</v>
      </c>
    </row>
    <row r="967" spans="2:16" x14ac:dyDescent="0.25">
      <c r="B967" t="s">
        <v>1116</v>
      </c>
      <c r="M967">
        <v>965</v>
      </c>
      <c r="N967">
        <v>1189</v>
      </c>
      <c r="O967" t="str">
        <f t="shared" si="31"/>
        <v>3</v>
      </c>
      <c r="P967" t="str">
        <f t="shared" si="32"/>
        <v>concert</v>
      </c>
    </row>
    <row r="968" spans="2:16" x14ac:dyDescent="0.25">
      <c r="B968" t="s">
        <v>1117</v>
      </c>
      <c r="M968">
        <v>966</v>
      </c>
      <c r="N968">
        <v>1188</v>
      </c>
      <c r="O968" t="str">
        <f t="shared" si="31"/>
        <v>3</v>
      </c>
      <c r="P968" t="str">
        <f t="shared" si="32"/>
        <v>concert</v>
      </c>
    </row>
    <row r="969" spans="2:16" x14ac:dyDescent="0.25">
      <c r="B969" t="s">
        <v>1118</v>
      </c>
      <c r="M969">
        <v>967</v>
      </c>
      <c r="N969">
        <v>11232</v>
      </c>
      <c r="O969" t="str">
        <f t="shared" si="31"/>
        <v>3</v>
      </c>
      <c r="P969" t="str">
        <f t="shared" si="32"/>
        <v>concert</v>
      </c>
    </row>
    <row r="970" spans="2:16" x14ac:dyDescent="0.25">
      <c r="B970" t="s">
        <v>1119</v>
      </c>
      <c r="M970">
        <v>968</v>
      </c>
      <c r="N970">
        <v>12564</v>
      </c>
      <c r="O970" t="str">
        <f t="shared" si="31"/>
        <v>3</v>
      </c>
      <c r="P970" t="str">
        <f t="shared" si="32"/>
        <v>concert</v>
      </c>
    </row>
    <row r="971" spans="2:16" x14ac:dyDescent="0.25">
      <c r="B971" t="s">
        <v>1120</v>
      </c>
      <c r="M971">
        <v>969</v>
      </c>
      <c r="N971">
        <v>13895</v>
      </c>
      <c r="O971" t="str">
        <f t="shared" si="31"/>
        <v>3</v>
      </c>
      <c r="P971" t="str">
        <f t="shared" si="32"/>
        <v>concert</v>
      </c>
    </row>
    <row r="972" spans="2:16" x14ac:dyDescent="0.25">
      <c r="B972" t="s">
        <v>1121</v>
      </c>
      <c r="M972">
        <v>970</v>
      </c>
      <c r="N972">
        <v>11231</v>
      </c>
      <c r="O972" t="str">
        <f t="shared" si="31"/>
        <v>3</v>
      </c>
      <c r="P972" t="str">
        <f t="shared" si="32"/>
        <v>concert</v>
      </c>
    </row>
    <row r="973" spans="2:16" x14ac:dyDescent="0.25">
      <c r="B973" t="s">
        <v>1122</v>
      </c>
      <c r="M973">
        <v>971</v>
      </c>
      <c r="N973">
        <v>12565</v>
      </c>
      <c r="O973" t="str">
        <f t="shared" si="31"/>
        <v>3</v>
      </c>
      <c r="P973" t="str">
        <f t="shared" si="32"/>
        <v>concert</v>
      </c>
    </row>
    <row r="974" spans="2:16" x14ac:dyDescent="0.25">
      <c r="B974" t="s">
        <v>1123</v>
      </c>
      <c r="M974">
        <v>972</v>
      </c>
      <c r="N974">
        <v>13896</v>
      </c>
      <c r="O974" t="str">
        <f t="shared" si="31"/>
        <v>3</v>
      </c>
      <c r="P974" t="str">
        <f t="shared" si="32"/>
        <v>concert</v>
      </c>
    </row>
    <row r="975" spans="2:16" x14ac:dyDescent="0.25">
      <c r="B975" t="s">
        <v>1124</v>
      </c>
      <c r="M975">
        <v>973</v>
      </c>
      <c r="N975">
        <v>11234</v>
      </c>
      <c r="O975" t="str">
        <f t="shared" si="31"/>
        <v>3</v>
      </c>
      <c r="P975" t="str">
        <f t="shared" si="32"/>
        <v>concert</v>
      </c>
    </row>
    <row r="976" spans="2:16" x14ac:dyDescent="0.25">
      <c r="B976" t="s">
        <v>1125</v>
      </c>
      <c r="M976">
        <v>974</v>
      </c>
      <c r="N976">
        <v>12562</v>
      </c>
      <c r="O976" t="str">
        <f t="shared" si="31"/>
        <v>3</v>
      </c>
      <c r="P976" t="str">
        <f t="shared" si="32"/>
        <v>concert</v>
      </c>
    </row>
    <row r="977" spans="2:16" x14ac:dyDescent="0.25">
      <c r="B977" t="s">
        <v>1126</v>
      </c>
      <c r="M977">
        <v>975</v>
      </c>
      <c r="N977">
        <v>13893</v>
      </c>
      <c r="O977" t="str">
        <f t="shared" si="31"/>
        <v>3</v>
      </c>
      <c r="P977" t="str">
        <f t="shared" si="32"/>
        <v>concert</v>
      </c>
    </row>
    <row r="978" spans="2:16" x14ac:dyDescent="0.25">
      <c r="B978" t="s">
        <v>1127</v>
      </c>
      <c r="M978">
        <v>976</v>
      </c>
      <c r="N978">
        <v>11233</v>
      </c>
      <c r="O978" t="str">
        <f t="shared" si="31"/>
        <v>3</v>
      </c>
      <c r="P978" t="str">
        <f t="shared" si="32"/>
        <v>concert</v>
      </c>
    </row>
    <row r="979" spans="2:16" x14ac:dyDescent="0.25">
      <c r="B979" t="s">
        <v>1128</v>
      </c>
      <c r="M979">
        <v>977</v>
      </c>
      <c r="N979">
        <v>12563</v>
      </c>
      <c r="O979" t="str">
        <f t="shared" si="31"/>
        <v>3</v>
      </c>
      <c r="P979" t="str">
        <f t="shared" si="32"/>
        <v>concert</v>
      </c>
    </row>
    <row r="980" spans="2:16" x14ac:dyDescent="0.25">
      <c r="B980" t="s">
        <v>1129</v>
      </c>
      <c r="M980">
        <v>978</v>
      </c>
      <c r="N980">
        <v>13894</v>
      </c>
      <c r="O980" t="str">
        <f t="shared" si="31"/>
        <v>3</v>
      </c>
      <c r="P980" t="str">
        <f t="shared" si="32"/>
        <v>concert</v>
      </c>
    </row>
    <row r="981" spans="2:16" x14ac:dyDescent="0.25">
      <c r="B981" t="s">
        <v>1130</v>
      </c>
      <c r="M981">
        <v>979</v>
      </c>
      <c r="N981">
        <v>13899</v>
      </c>
      <c r="O981" t="str">
        <f t="shared" si="31"/>
        <v>3</v>
      </c>
      <c r="P981" t="str">
        <f t="shared" si="32"/>
        <v>concert</v>
      </c>
    </row>
    <row r="982" spans="2:16" x14ac:dyDescent="0.25">
      <c r="B982" t="s">
        <v>1131</v>
      </c>
      <c r="M982">
        <v>980</v>
      </c>
      <c r="N982">
        <v>11236</v>
      </c>
      <c r="O982" t="str">
        <f t="shared" si="31"/>
        <v>3</v>
      </c>
      <c r="P982" t="str">
        <f t="shared" si="32"/>
        <v>concert</v>
      </c>
    </row>
    <row r="983" spans="2:16" x14ac:dyDescent="0.25">
      <c r="B983" t="s">
        <v>1132</v>
      </c>
      <c r="M983">
        <v>981</v>
      </c>
      <c r="N983">
        <v>12568</v>
      </c>
      <c r="O983" t="str">
        <f t="shared" si="31"/>
        <v>3</v>
      </c>
      <c r="P983" t="str">
        <f t="shared" si="32"/>
        <v>concert</v>
      </c>
    </row>
    <row r="984" spans="2:16" x14ac:dyDescent="0.25">
      <c r="B984" t="s">
        <v>1133</v>
      </c>
      <c r="M984">
        <v>982</v>
      </c>
      <c r="N984">
        <v>11235</v>
      </c>
      <c r="O984" t="str">
        <f t="shared" si="31"/>
        <v>3</v>
      </c>
      <c r="P984" t="str">
        <f t="shared" si="32"/>
        <v>concert</v>
      </c>
    </row>
    <row r="985" spans="2:16" x14ac:dyDescent="0.25">
      <c r="B985" t="s">
        <v>1134</v>
      </c>
      <c r="M985">
        <v>983</v>
      </c>
      <c r="N985">
        <v>12569</v>
      </c>
      <c r="O985" t="str">
        <f t="shared" si="31"/>
        <v>3</v>
      </c>
      <c r="P985" t="str">
        <f t="shared" si="32"/>
        <v>concert</v>
      </c>
    </row>
    <row r="986" spans="2:16" x14ac:dyDescent="0.25">
      <c r="B986" t="s">
        <v>1135</v>
      </c>
      <c r="M986">
        <v>984</v>
      </c>
      <c r="N986">
        <v>11238</v>
      </c>
      <c r="O986" t="str">
        <f t="shared" si="31"/>
        <v>3</v>
      </c>
      <c r="P986" t="str">
        <f t="shared" si="32"/>
        <v>concert</v>
      </c>
    </row>
    <row r="987" spans="2:16" x14ac:dyDescent="0.25">
      <c r="B987" t="s">
        <v>1136</v>
      </c>
      <c r="M987">
        <v>985</v>
      </c>
      <c r="N987">
        <v>12566</v>
      </c>
      <c r="O987" t="str">
        <f t="shared" si="31"/>
        <v>3</v>
      </c>
      <c r="P987" t="str">
        <f t="shared" si="32"/>
        <v>concert</v>
      </c>
    </row>
    <row r="988" spans="2:16" x14ac:dyDescent="0.25">
      <c r="B988" t="s">
        <v>1137</v>
      </c>
      <c r="M988">
        <v>986</v>
      </c>
      <c r="N988">
        <v>11237</v>
      </c>
      <c r="O988" t="str">
        <f t="shared" si="31"/>
        <v>3</v>
      </c>
      <c r="P988" t="str">
        <f t="shared" si="32"/>
        <v>concert</v>
      </c>
    </row>
    <row r="989" spans="2:16" x14ac:dyDescent="0.25">
      <c r="B989" t="s">
        <v>1138</v>
      </c>
      <c r="M989">
        <v>987</v>
      </c>
      <c r="N989">
        <v>12567</v>
      </c>
      <c r="O989" t="str">
        <f t="shared" si="31"/>
        <v>4</v>
      </c>
      <c r="P989" t="str">
        <f t="shared" si="32"/>
        <v>non_event</v>
      </c>
    </row>
    <row r="990" spans="2:16" x14ac:dyDescent="0.25">
      <c r="B990" t="s">
        <v>1139</v>
      </c>
      <c r="M990">
        <v>988</v>
      </c>
      <c r="N990">
        <v>13898</v>
      </c>
      <c r="O990" t="str">
        <f t="shared" si="31"/>
        <v>4</v>
      </c>
      <c r="P990" t="str">
        <f t="shared" si="32"/>
        <v>non_event</v>
      </c>
    </row>
    <row r="991" spans="2:16" x14ac:dyDescent="0.25">
      <c r="B991" t="s">
        <v>1140</v>
      </c>
      <c r="M991">
        <v>989</v>
      </c>
      <c r="N991">
        <v>11207</v>
      </c>
      <c r="O991" t="str">
        <f t="shared" si="31"/>
        <v>3</v>
      </c>
      <c r="P991" t="str">
        <f t="shared" si="32"/>
        <v>concert</v>
      </c>
    </row>
    <row r="992" spans="2:16" x14ac:dyDescent="0.25">
      <c r="B992" t="s">
        <v>1141</v>
      </c>
      <c r="M992">
        <v>990</v>
      </c>
      <c r="N992">
        <v>12539</v>
      </c>
      <c r="O992" t="str">
        <f t="shared" si="31"/>
        <v>3</v>
      </c>
      <c r="P992" t="str">
        <f t="shared" si="32"/>
        <v>concert</v>
      </c>
    </row>
    <row r="993" spans="2:16" x14ac:dyDescent="0.25">
      <c r="B993" t="s">
        <v>1142</v>
      </c>
      <c r="M993">
        <v>991</v>
      </c>
      <c r="N993">
        <v>11206</v>
      </c>
      <c r="O993" t="str">
        <f t="shared" si="31"/>
        <v>3</v>
      </c>
      <c r="P993" t="str">
        <f t="shared" si="32"/>
        <v>concert</v>
      </c>
    </row>
    <row r="994" spans="2:16" x14ac:dyDescent="0.25">
      <c r="B994" t="s">
        <v>1143</v>
      </c>
      <c r="M994">
        <v>992</v>
      </c>
      <c r="N994">
        <v>11209</v>
      </c>
      <c r="O994" t="str">
        <f t="shared" si="31"/>
        <v>3</v>
      </c>
      <c r="P994" t="str">
        <f t="shared" si="32"/>
        <v>concert</v>
      </c>
    </row>
    <row r="995" spans="2:16" x14ac:dyDescent="0.25">
      <c r="B995" t="s">
        <v>1144</v>
      </c>
      <c r="M995">
        <v>993</v>
      </c>
      <c r="N995">
        <v>12537</v>
      </c>
      <c r="O995" t="str">
        <f t="shared" si="31"/>
        <v>4</v>
      </c>
      <c r="P995" t="str">
        <f t="shared" si="32"/>
        <v>non_event</v>
      </c>
    </row>
    <row r="996" spans="2:16" x14ac:dyDescent="0.25">
      <c r="B996" t="s">
        <v>1145</v>
      </c>
      <c r="M996">
        <v>994</v>
      </c>
      <c r="N996">
        <v>13868</v>
      </c>
      <c r="O996" t="str">
        <f t="shared" si="31"/>
        <v>4</v>
      </c>
      <c r="P996" t="str">
        <f t="shared" si="32"/>
        <v>non_event</v>
      </c>
    </row>
    <row r="997" spans="2:16" x14ac:dyDescent="0.25">
      <c r="B997" t="s">
        <v>1146</v>
      </c>
      <c r="M997">
        <v>995</v>
      </c>
      <c r="N997">
        <v>11208</v>
      </c>
      <c r="O997" t="str">
        <f t="shared" si="31"/>
        <v>3</v>
      </c>
      <c r="P997" t="str">
        <f t="shared" si="32"/>
        <v>concert</v>
      </c>
    </row>
    <row r="998" spans="2:16" x14ac:dyDescent="0.25">
      <c r="B998" t="s">
        <v>1147</v>
      </c>
      <c r="M998">
        <v>996</v>
      </c>
      <c r="N998">
        <v>12538</v>
      </c>
      <c r="O998" t="str">
        <f t="shared" si="31"/>
        <v>3</v>
      </c>
      <c r="P998" t="str">
        <f t="shared" si="32"/>
        <v>concert</v>
      </c>
    </row>
    <row r="999" spans="2:16" x14ac:dyDescent="0.25">
      <c r="B999" t="s">
        <v>1148</v>
      </c>
      <c r="M999">
        <v>997</v>
      </c>
      <c r="N999">
        <v>13869</v>
      </c>
      <c r="O999" t="str">
        <f t="shared" si="31"/>
        <v>3</v>
      </c>
      <c r="P999" t="str">
        <f t="shared" si="32"/>
        <v>concert</v>
      </c>
    </row>
    <row r="1000" spans="2:16" x14ac:dyDescent="0.25">
      <c r="B1000" t="s">
        <v>1149</v>
      </c>
      <c r="M1000">
        <v>998</v>
      </c>
      <c r="N1000">
        <v>1199</v>
      </c>
      <c r="O1000" t="str">
        <f t="shared" si="31"/>
        <v>4</v>
      </c>
      <c r="P1000" t="str">
        <f t="shared" si="32"/>
        <v>non_event</v>
      </c>
    </row>
    <row r="1001" spans="2:16" x14ac:dyDescent="0.25">
      <c r="B1001" t="s">
        <v>1150</v>
      </c>
      <c r="M1001">
        <v>999</v>
      </c>
      <c r="N1001">
        <v>12531</v>
      </c>
      <c r="O1001" t="str">
        <f t="shared" si="31"/>
        <v>3</v>
      </c>
      <c r="P1001" t="str">
        <f t="shared" si="32"/>
        <v>concert</v>
      </c>
    </row>
    <row r="1002" spans="2:16" x14ac:dyDescent="0.25">
      <c r="B1002" t="s">
        <v>1151</v>
      </c>
      <c r="M1002">
        <v>1000</v>
      </c>
      <c r="N1002">
        <v>13862</v>
      </c>
      <c r="O1002" t="str">
        <f t="shared" si="31"/>
        <v>3</v>
      </c>
      <c r="P1002" t="str">
        <f t="shared" si="32"/>
        <v>concert</v>
      </c>
    </row>
    <row r="1003" spans="2:16" x14ac:dyDescent="0.25">
      <c r="B1003" t="s">
        <v>1152</v>
      </c>
      <c r="M1003">
        <v>1001</v>
      </c>
      <c r="N1003">
        <v>12532</v>
      </c>
      <c r="O1003" t="str">
        <f t="shared" si="31"/>
        <v>3</v>
      </c>
      <c r="P1003" t="str">
        <f t="shared" si="32"/>
        <v>concert</v>
      </c>
    </row>
    <row r="1004" spans="2:16" x14ac:dyDescent="0.25">
      <c r="B1004" t="s">
        <v>1153</v>
      </c>
      <c r="M1004">
        <v>1002</v>
      </c>
      <c r="N1004">
        <v>13863</v>
      </c>
      <c r="O1004" t="str">
        <f t="shared" si="31"/>
        <v>3</v>
      </c>
      <c r="P1004" t="str">
        <f t="shared" si="32"/>
        <v>concert</v>
      </c>
    </row>
    <row r="1005" spans="2:16" x14ac:dyDescent="0.25">
      <c r="B1005" t="s">
        <v>1154</v>
      </c>
      <c r="M1005">
        <v>1003</v>
      </c>
      <c r="N1005">
        <v>11201</v>
      </c>
      <c r="O1005" t="str">
        <f t="shared" si="31"/>
        <v>3</v>
      </c>
      <c r="P1005" t="str">
        <f t="shared" si="32"/>
        <v>concert</v>
      </c>
    </row>
    <row r="1006" spans="2:16" x14ac:dyDescent="0.25">
      <c r="B1006" t="s">
        <v>1155</v>
      </c>
      <c r="M1006">
        <v>1004</v>
      </c>
      <c r="N1006">
        <v>11200</v>
      </c>
      <c r="O1006" t="str">
        <f t="shared" si="31"/>
        <v>3</v>
      </c>
      <c r="P1006" t="str">
        <f t="shared" si="32"/>
        <v>concert</v>
      </c>
    </row>
    <row r="1007" spans="2:16" x14ac:dyDescent="0.25">
      <c r="B1007" t="s">
        <v>1156</v>
      </c>
      <c r="M1007">
        <v>1005</v>
      </c>
      <c r="N1007">
        <v>12530</v>
      </c>
      <c r="O1007" t="str">
        <f t="shared" si="31"/>
        <v>3</v>
      </c>
      <c r="P1007" t="str">
        <f t="shared" si="32"/>
        <v>concert</v>
      </c>
    </row>
    <row r="1008" spans="2:16" x14ac:dyDescent="0.25">
      <c r="B1008" t="s">
        <v>1157</v>
      </c>
      <c r="M1008">
        <v>1006</v>
      </c>
      <c r="N1008">
        <v>13861</v>
      </c>
      <c r="O1008" t="str">
        <f t="shared" si="31"/>
        <v>3</v>
      </c>
      <c r="P1008" t="str">
        <f t="shared" si="32"/>
        <v>concert</v>
      </c>
    </row>
    <row r="1009" spans="2:16" x14ac:dyDescent="0.25">
      <c r="B1009" t="s">
        <v>1158</v>
      </c>
      <c r="M1009">
        <v>1007</v>
      </c>
      <c r="N1009">
        <v>11203</v>
      </c>
      <c r="O1009" t="str">
        <f t="shared" si="31"/>
        <v>3</v>
      </c>
      <c r="P1009" t="str">
        <f t="shared" si="32"/>
        <v>concert</v>
      </c>
    </row>
    <row r="1010" spans="2:16" x14ac:dyDescent="0.25">
      <c r="B1010" t="s">
        <v>1159</v>
      </c>
      <c r="M1010">
        <v>1008</v>
      </c>
      <c r="N1010">
        <v>12535</v>
      </c>
      <c r="O1010" t="str">
        <f t="shared" si="31"/>
        <v>3</v>
      </c>
      <c r="P1010" t="str">
        <f t="shared" si="32"/>
        <v>concert</v>
      </c>
    </row>
    <row r="1011" spans="2:16" x14ac:dyDescent="0.25">
      <c r="B1011" t="s">
        <v>1160</v>
      </c>
      <c r="M1011">
        <v>1009</v>
      </c>
      <c r="N1011">
        <v>13866</v>
      </c>
      <c r="O1011" t="str">
        <f t="shared" si="31"/>
        <v>3</v>
      </c>
      <c r="P1011" t="str">
        <f t="shared" si="32"/>
        <v>concert</v>
      </c>
    </row>
    <row r="1012" spans="2:16" x14ac:dyDescent="0.25">
      <c r="B1012" t="s">
        <v>1161</v>
      </c>
      <c r="M1012">
        <v>1010</v>
      </c>
      <c r="N1012">
        <v>11202</v>
      </c>
      <c r="O1012" t="str">
        <f t="shared" si="31"/>
        <v>3</v>
      </c>
      <c r="P1012" t="str">
        <f t="shared" si="32"/>
        <v>concert</v>
      </c>
    </row>
    <row r="1013" spans="2:16" x14ac:dyDescent="0.25">
      <c r="B1013" t="s">
        <v>1162</v>
      </c>
      <c r="M1013">
        <v>1011</v>
      </c>
      <c r="N1013">
        <v>12536</v>
      </c>
      <c r="O1013" t="str">
        <f t="shared" si="31"/>
        <v>3</v>
      </c>
      <c r="P1013" t="str">
        <f t="shared" si="32"/>
        <v>concert</v>
      </c>
    </row>
    <row r="1014" spans="2:16" x14ac:dyDescent="0.25">
      <c r="B1014" t="s">
        <v>1163</v>
      </c>
      <c r="M1014">
        <v>1012</v>
      </c>
      <c r="N1014">
        <v>13867</v>
      </c>
      <c r="O1014" t="str">
        <f t="shared" si="31"/>
        <v>4</v>
      </c>
      <c r="P1014" t="str">
        <f t="shared" si="32"/>
        <v>non_event</v>
      </c>
    </row>
    <row r="1015" spans="2:16" x14ac:dyDescent="0.25">
      <c r="B1015" t="s">
        <v>1164</v>
      </c>
      <c r="M1015">
        <v>1013</v>
      </c>
      <c r="N1015">
        <v>11205</v>
      </c>
      <c r="O1015" t="str">
        <f t="shared" si="31"/>
        <v>3</v>
      </c>
      <c r="P1015" t="str">
        <f t="shared" si="32"/>
        <v>concert</v>
      </c>
    </row>
    <row r="1016" spans="2:16" x14ac:dyDescent="0.25">
      <c r="B1016" t="s">
        <v>1165</v>
      </c>
      <c r="M1016">
        <v>1014</v>
      </c>
      <c r="N1016">
        <v>12533</v>
      </c>
      <c r="O1016" t="str">
        <f t="shared" si="31"/>
        <v>3</v>
      </c>
      <c r="P1016" t="str">
        <f t="shared" si="32"/>
        <v>concert</v>
      </c>
    </row>
    <row r="1017" spans="2:16" x14ac:dyDescent="0.25">
      <c r="B1017" t="s">
        <v>1166</v>
      </c>
      <c r="M1017">
        <v>1015</v>
      </c>
      <c r="N1017">
        <v>13864</v>
      </c>
      <c r="O1017" t="str">
        <f t="shared" si="31"/>
        <v>3</v>
      </c>
      <c r="P1017" t="str">
        <f t="shared" si="32"/>
        <v>concert</v>
      </c>
    </row>
    <row r="1018" spans="2:16" x14ac:dyDescent="0.25">
      <c r="B1018" t="s">
        <v>1167</v>
      </c>
      <c r="M1018">
        <v>1016</v>
      </c>
      <c r="N1018">
        <v>11204</v>
      </c>
      <c r="O1018" t="str">
        <f t="shared" si="31"/>
        <v>3</v>
      </c>
      <c r="P1018" t="str">
        <f t="shared" si="32"/>
        <v>concert</v>
      </c>
    </row>
    <row r="1019" spans="2:16" x14ac:dyDescent="0.25">
      <c r="B1019" t="s">
        <v>1168</v>
      </c>
      <c r="M1019">
        <v>1017</v>
      </c>
      <c r="N1019">
        <v>12534</v>
      </c>
      <c r="O1019" t="str">
        <f t="shared" si="31"/>
        <v>3</v>
      </c>
      <c r="P1019" t="str">
        <f t="shared" si="32"/>
        <v>concert</v>
      </c>
    </row>
    <row r="1020" spans="2:16" x14ac:dyDescent="0.25">
      <c r="B1020" t="s">
        <v>1169</v>
      </c>
      <c r="M1020">
        <v>1018</v>
      </c>
      <c r="N1020">
        <v>13865</v>
      </c>
      <c r="O1020" t="str">
        <f t="shared" si="31"/>
        <v>3</v>
      </c>
      <c r="P1020" t="str">
        <f t="shared" si="32"/>
        <v>concert</v>
      </c>
    </row>
    <row r="1021" spans="2:16" x14ac:dyDescent="0.25">
      <c r="B1021" t="s">
        <v>1170</v>
      </c>
      <c r="M1021">
        <v>1019</v>
      </c>
      <c r="N1021">
        <v>13870</v>
      </c>
      <c r="O1021" t="str">
        <f t="shared" si="31"/>
        <v>3</v>
      </c>
      <c r="P1021" t="str">
        <f t="shared" si="32"/>
        <v>concert</v>
      </c>
    </row>
    <row r="1022" spans="2:16" x14ac:dyDescent="0.25">
      <c r="B1022" t="s">
        <v>1171</v>
      </c>
      <c r="M1022">
        <v>1020</v>
      </c>
      <c r="N1022">
        <v>11218</v>
      </c>
      <c r="O1022" t="str">
        <f t="shared" si="31"/>
        <v>3</v>
      </c>
      <c r="P1022" t="str">
        <f t="shared" si="32"/>
        <v>concert</v>
      </c>
    </row>
    <row r="1023" spans="2:16" x14ac:dyDescent="0.25">
      <c r="B1023" t="s">
        <v>1172</v>
      </c>
      <c r="M1023">
        <v>1021</v>
      </c>
      <c r="N1023">
        <v>11217</v>
      </c>
      <c r="O1023" t="str">
        <f t="shared" si="31"/>
        <v>3</v>
      </c>
      <c r="P1023" t="str">
        <f t="shared" si="32"/>
        <v>concert</v>
      </c>
    </row>
    <row r="1024" spans="2:16" x14ac:dyDescent="0.25">
      <c r="B1024" t="s">
        <v>1173</v>
      </c>
      <c r="M1024">
        <v>1022</v>
      </c>
      <c r="N1024">
        <v>12548</v>
      </c>
      <c r="O1024" t="str">
        <f t="shared" si="31"/>
        <v>3</v>
      </c>
      <c r="P1024" t="str">
        <f t="shared" si="32"/>
        <v>concert</v>
      </c>
    </row>
    <row r="1025" spans="2:16" x14ac:dyDescent="0.25">
      <c r="B1025" t="s">
        <v>1174</v>
      </c>
      <c r="M1025">
        <v>1023</v>
      </c>
      <c r="N1025">
        <v>13879</v>
      </c>
      <c r="O1025" t="str">
        <f t="shared" si="31"/>
        <v>3</v>
      </c>
      <c r="P1025" t="str">
        <f t="shared" si="32"/>
        <v>concert</v>
      </c>
    </row>
    <row r="1026" spans="2:16" x14ac:dyDescent="0.25">
      <c r="B1026" t="s">
        <v>1175</v>
      </c>
      <c r="M1026">
        <v>1024</v>
      </c>
      <c r="N1026">
        <v>11219</v>
      </c>
      <c r="O1026" t="str">
        <f t="shared" si="31"/>
        <v>3</v>
      </c>
      <c r="P1026" t="str">
        <f t="shared" si="32"/>
        <v>concert</v>
      </c>
    </row>
    <row r="1027" spans="2:16" x14ac:dyDescent="0.25">
      <c r="B1027" t="s">
        <v>1176</v>
      </c>
      <c r="M1027">
        <v>1025</v>
      </c>
      <c r="N1027">
        <v>12549</v>
      </c>
      <c r="O1027" t="str">
        <f t="shared" si="31"/>
        <v>3</v>
      </c>
      <c r="P1027" t="str">
        <f t="shared" si="32"/>
        <v>concert</v>
      </c>
    </row>
    <row r="1028" spans="2:16" x14ac:dyDescent="0.25">
      <c r="B1028" t="s">
        <v>1177</v>
      </c>
      <c r="M1028">
        <v>1026</v>
      </c>
      <c r="N1028">
        <v>12542</v>
      </c>
      <c r="O1028" t="str">
        <f t="shared" ref="O1028:O1091" si="33">LEFT(B1028,1)</f>
        <v>3</v>
      </c>
      <c r="P1028" t="str">
        <f t="shared" ref="P1028:P1091" si="34">IF(O1028="1","conference",IF(O1028="2","fashion",IF(O1028="3","concert",IF(O1028="4","non_event",IF(O1028="5","sport",IF(O1028="6","protest",IF(O1028="7","other",IF(O1028="8","exhibition",IF(O1028="9","theater_dance")))))))))</f>
        <v>concert</v>
      </c>
    </row>
    <row r="1029" spans="2:16" x14ac:dyDescent="0.25">
      <c r="B1029" t="s">
        <v>1178</v>
      </c>
      <c r="M1029">
        <v>1027</v>
      </c>
      <c r="N1029">
        <v>13873</v>
      </c>
      <c r="O1029" t="str">
        <f t="shared" si="33"/>
        <v>4</v>
      </c>
      <c r="P1029" t="str">
        <f t="shared" si="34"/>
        <v>non_event</v>
      </c>
    </row>
    <row r="1030" spans="2:16" x14ac:dyDescent="0.25">
      <c r="B1030" t="s">
        <v>1179</v>
      </c>
      <c r="M1030">
        <v>1028</v>
      </c>
      <c r="N1030">
        <v>12543</v>
      </c>
      <c r="O1030" t="str">
        <f t="shared" si="33"/>
        <v>3</v>
      </c>
      <c r="P1030" t="str">
        <f t="shared" si="34"/>
        <v>concert</v>
      </c>
    </row>
    <row r="1031" spans="2:16" x14ac:dyDescent="0.25">
      <c r="B1031" t="s">
        <v>1180</v>
      </c>
      <c r="M1031">
        <v>1029</v>
      </c>
      <c r="N1031">
        <v>13874</v>
      </c>
      <c r="O1031" t="str">
        <f t="shared" si="33"/>
        <v>3</v>
      </c>
      <c r="P1031" t="str">
        <f t="shared" si="34"/>
        <v>concert</v>
      </c>
    </row>
    <row r="1032" spans="2:16" x14ac:dyDescent="0.25">
      <c r="B1032" t="s">
        <v>1181</v>
      </c>
      <c r="M1032">
        <v>1030</v>
      </c>
      <c r="N1032">
        <v>11212</v>
      </c>
      <c r="O1032" t="str">
        <f t="shared" si="33"/>
        <v>4</v>
      </c>
      <c r="P1032" t="str">
        <f t="shared" si="34"/>
        <v>non_event</v>
      </c>
    </row>
    <row r="1033" spans="2:16" x14ac:dyDescent="0.25">
      <c r="B1033" t="s">
        <v>1182</v>
      </c>
      <c r="M1033">
        <v>1031</v>
      </c>
      <c r="N1033">
        <v>12540</v>
      </c>
      <c r="O1033" t="str">
        <f t="shared" si="33"/>
        <v>3</v>
      </c>
      <c r="P1033" t="str">
        <f t="shared" si="34"/>
        <v>concert</v>
      </c>
    </row>
    <row r="1034" spans="2:16" x14ac:dyDescent="0.25">
      <c r="B1034" t="s">
        <v>1183</v>
      </c>
      <c r="M1034">
        <v>1032</v>
      </c>
      <c r="N1034">
        <v>13871</v>
      </c>
      <c r="O1034" t="str">
        <f t="shared" si="33"/>
        <v>3</v>
      </c>
      <c r="P1034" t="str">
        <f t="shared" si="34"/>
        <v>concert</v>
      </c>
    </row>
    <row r="1035" spans="2:16" x14ac:dyDescent="0.25">
      <c r="B1035" t="s">
        <v>1184</v>
      </c>
      <c r="M1035">
        <v>1033</v>
      </c>
      <c r="N1035">
        <v>12541</v>
      </c>
      <c r="O1035" t="str">
        <f t="shared" si="33"/>
        <v>3</v>
      </c>
      <c r="P1035" t="str">
        <f t="shared" si="34"/>
        <v>concert</v>
      </c>
    </row>
    <row r="1036" spans="2:16" x14ac:dyDescent="0.25">
      <c r="B1036" t="s">
        <v>1185</v>
      </c>
      <c r="M1036">
        <v>1034</v>
      </c>
      <c r="N1036">
        <v>13872</v>
      </c>
      <c r="O1036" t="str">
        <f t="shared" si="33"/>
        <v>3</v>
      </c>
      <c r="P1036" t="str">
        <f t="shared" si="34"/>
        <v>concert</v>
      </c>
    </row>
    <row r="1037" spans="2:16" x14ac:dyDescent="0.25">
      <c r="B1037" t="s">
        <v>1186</v>
      </c>
      <c r="M1037">
        <v>1035</v>
      </c>
      <c r="N1037">
        <v>11214</v>
      </c>
      <c r="O1037" t="str">
        <f t="shared" si="33"/>
        <v>3</v>
      </c>
      <c r="P1037" t="str">
        <f t="shared" si="34"/>
        <v>concert</v>
      </c>
    </row>
    <row r="1038" spans="2:16" x14ac:dyDescent="0.25">
      <c r="B1038" t="s">
        <v>1187</v>
      </c>
      <c r="M1038">
        <v>1036</v>
      </c>
      <c r="N1038">
        <v>12546</v>
      </c>
      <c r="O1038" t="str">
        <f t="shared" si="33"/>
        <v>4</v>
      </c>
      <c r="P1038" t="str">
        <f t="shared" si="34"/>
        <v>non_event</v>
      </c>
    </row>
    <row r="1039" spans="2:16" x14ac:dyDescent="0.25">
      <c r="B1039" t="s">
        <v>1188</v>
      </c>
      <c r="M1039">
        <v>1037</v>
      </c>
      <c r="N1039">
        <v>13877</v>
      </c>
      <c r="O1039" t="str">
        <f t="shared" si="33"/>
        <v>3</v>
      </c>
      <c r="P1039" t="str">
        <f t="shared" si="34"/>
        <v>concert</v>
      </c>
    </row>
    <row r="1040" spans="2:16" x14ac:dyDescent="0.25">
      <c r="B1040" t="s">
        <v>1189</v>
      </c>
      <c r="M1040">
        <v>1038</v>
      </c>
      <c r="N1040">
        <v>12547</v>
      </c>
      <c r="O1040" t="str">
        <f t="shared" si="33"/>
        <v>3</v>
      </c>
      <c r="P1040" t="str">
        <f t="shared" si="34"/>
        <v>concert</v>
      </c>
    </row>
    <row r="1041" spans="2:16" x14ac:dyDescent="0.25">
      <c r="B1041" t="s">
        <v>1190</v>
      </c>
      <c r="M1041">
        <v>1039</v>
      </c>
      <c r="N1041">
        <v>13878</v>
      </c>
      <c r="O1041" t="str">
        <f t="shared" si="33"/>
        <v>3</v>
      </c>
      <c r="P1041" t="str">
        <f t="shared" si="34"/>
        <v>concert</v>
      </c>
    </row>
    <row r="1042" spans="2:16" x14ac:dyDescent="0.25">
      <c r="B1042" t="s">
        <v>1191</v>
      </c>
      <c r="M1042">
        <v>1040</v>
      </c>
      <c r="N1042">
        <v>11216</v>
      </c>
      <c r="O1042" t="str">
        <f t="shared" si="33"/>
        <v>4</v>
      </c>
      <c r="P1042" t="str">
        <f t="shared" si="34"/>
        <v>non_event</v>
      </c>
    </row>
    <row r="1043" spans="2:16" x14ac:dyDescent="0.25">
      <c r="B1043" t="s">
        <v>1192</v>
      </c>
      <c r="M1043">
        <v>1041</v>
      </c>
      <c r="N1043">
        <v>12544</v>
      </c>
      <c r="O1043" t="str">
        <f t="shared" si="33"/>
        <v>3</v>
      </c>
      <c r="P1043" t="str">
        <f t="shared" si="34"/>
        <v>concert</v>
      </c>
    </row>
    <row r="1044" spans="2:16" x14ac:dyDescent="0.25">
      <c r="B1044" t="s">
        <v>1193</v>
      </c>
      <c r="M1044">
        <v>1042</v>
      </c>
      <c r="N1044">
        <v>13875</v>
      </c>
      <c r="O1044" t="str">
        <f t="shared" si="33"/>
        <v>4</v>
      </c>
      <c r="P1044" t="str">
        <f t="shared" si="34"/>
        <v>non_event</v>
      </c>
    </row>
    <row r="1045" spans="2:16" x14ac:dyDescent="0.25">
      <c r="B1045" t="s">
        <v>1194</v>
      </c>
      <c r="M1045">
        <v>1043</v>
      </c>
      <c r="N1045">
        <v>11215</v>
      </c>
      <c r="O1045" t="str">
        <f t="shared" si="33"/>
        <v>3</v>
      </c>
      <c r="P1045" t="str">
        <f t="shared" si="34"/>
        <v>concert</v>
      </c>
    </row>
    <row r="1046" spans="2:16" x14ac:dyDescent="0.25">
      <c r="B1046" t="s">
        <v>1195</v>
      </c>
      <c r="M1046">
        <v>1044</v>
      </c>
      <c r="N1046">
        <v>12545</v>
      </c>
      <c r="O1046" t="str">
        <f t="shared" si="33"/>
        <v>3</v>
      </c>
      <c r="P1046" t="str">
        <f t="shared" si="34"/>
        <v>concert</v>
      </c>
    </row>
    <row r="1047" spans="2:16" x14ac:dyDescent="0.25">
      <c r="B1047" t="s">
        <v>1196</v>
      </c>
      <c r="M1047">
        <v>1045</v>
      </c>
      <c r="N1047">
        <v>13876</v>
      </c>
      <c r="O1047" t="str">
        <f t="shared" si="33"/>
        <v>3</v>
      </c>
      <c r="P1047" t="str">
        <f t="shared" si="34"/>
        <v>concert</v>
      </c>
    </row>
    <row r="1048" spans="2:16" x14ac:dyDescent="0.25">
      <c r="B1048" t="s">
        <v>1197</v>
      </c>
      <c r="M1048">
        <v>1046</v>
      </c>
      <c r="N1048">
        <v>12517</v>
      </c>
      <c r="O1048" t="str">
        <f t="shared" si="33"/>
        <v>3</v>
      </c>
      <c r="P1048" t="str">
        <f t="shared" si="34"/>
        <v>concert</v>
      </c>
    </row>
    <row r="1049" spans="2:16" x14ac:dyDescent="0.25">
      <c r="B1049" t="s">
        <v>1198</v>
      </c>
      <c r="M1049">
        <v>1047</v>
      </c>
      <c r="N1049">
        <v>13848</v>
      </c>
      <c r="O1049" t="str">
        <f t="shared" si="33"/>
        <v>3</v>
      </c>
      <c r="P1049" t="str">
        <f t="shared" si="34"/>
        <v>concert</v>
      </c>
    </row>
    <row r="1050" spans="2:16" x14ac:dyDescent="0.25">
      <c r="B1050" t="s">
        <v>1199</v>
      </c>
      <c r="M1050">
        <v>1048</v>
      </c>
      <c r="N1050">
        <v>13849</v>
      </c>
      <c r="O1050" t="str">
        <f t="shared" si="33"/>
        <v>3</v>
      </c>
      <c r="P1050" t="str">
        <f t="shared" si="34"/>
        <v>concert</v>
      </c>
    </row>
    <row r="1051" spans="2:16" x14ac:dyDescent="0.25">
      <c r="B1051" t="s">
        <v>1200</v>
      </c>
      <c r="M1051">
        <v>1049</v>
      </c>
      <c r="N1051">
        <v>12515</v>
      </c>
      <c r="O1051" t="str">
        <f t="shared" si="33"/>
        <v>3</v>
      </c>
      <c r="P1051" t="str">
        <f t="shared" si="34"/>
        <v>concert</v>
      </c>
    </row>
    <row r="1052" spans="2:16" x14ac:dyDescent="0.25">
      <c r="B1052" t="s">
        <v>1201</v>
      </c>
      <c r="M1052">
        <v>1050</v>
      </c>
      <c r="N1052">
        <v>13846</v>
      </c>
      <c r="O1052" t="str">
        <f t="shared" si="33"/>
        <v>3</v>
      </c>
      <c r="P1052" t="str">
        <f t="shared" si="34"/>
        <v>concert</v>
      </c>
    </row>
    <row r="1053" spans="2:16" x14ac:dyDescent="0.25">
      <c r="B1053" t="s">
        <v>1202</v>
      </c>
      <c r="M1053">
        <v>1051</v>
      </c>
      <c r="N1053">
        <v>12516</v>
      </c>
      <c r="O1053" t="str">
        <f t="shared" si="33"/>
        <v>3</v>
      </c>
      <c r="P1053" t="str">
        <f t="shared" si="34"/>
        <v>concert</v>
      </c>
    </row>
    <row r="1054" spans="2:16" x14ac:dyDescent="0.25">
      <c r="B1054" t="s">
        <v>1203</v>
      </c>
      <c r="M1054">
        <v>1052</v>
      </c>
      <c r="N1054">
        <v>12519</v>
      </c>
      <c r="O1054" t="str">
        <f t="shared" si="33"/>
        <v>4</v>
      </c>
      <c r="P1054" t="str">
        <f t="shared" si="34"/>
        <v>non_event</v>
      </c>
    </row>
    <row r="1055" spans="2:16" x14ac:dyDescent="0.25">
      <c r="B1055" t="s">
        <v>1204</v>
      </c>
      <c r="M1055">
        <v>1053</v>
      </c>
      <c r="N1055">
        <v>13840</v>
      </c>
      <c r="O1055" t="str">
        <f t="shared" si="33"/>
        <v>3</v>
      </c>
      <c r="P1055" t="str">
        <f t="shared" si="34"/>
        <v>concert</v>
      </c>
    </row>
    <row r="1056" spans="2:16" x14ac:dyDescent="0.25">
      <c r="B1056" t="s">
        <v>1205</v>
      </c>
      <c r="M1056">
        <v>1054</v>
      </c>
      <c r="N1056">
        <v>13841</v>
      </c>
      <c r="O1056" t="str">
        <f t="shared" si="33"/>
        <v>4</v>
      </c>
      <c r="P1056" t="str">
        <f t="shared" si="34"/>
        <v>non_event</v>
      </c>
    </row>
    <row r="1057" spans="2:16" x14ac:dyDescent="0.25">
      <c r="B1057" t="s">
        <v>1206</v>
      </c>
      <c r="M1057">
        <v>1055</v>
      </c>
      <c r="N1057">
        <v>13844</v>
      </c>
      <c r="O1057" t="str">
        <f t="shared" si="33"/>
        <v>3</v>
      </c>
      <c r="P1057" t="str">
        <f t="shared" si="34"/>
        <v>concert</v>
      </c>
    </row>
    <row r="1058" spans="2:16" x14ac:dyDescent="0.25">
      <c r="B1058" t="s">
        <v>1207</v>
      </c>
      <c r="M1058">
        <v>1056</v>
      </c>
      <c r="N1058">
        <v>12511</v>
      </c>
      <c r="O1058" t="str">
        <f t="shared" si="33"/>
        <v>3</v>
      </c>
      <c r="P1058" t="str">
        <f t="shared" si="34"/>
        <v>concert</v>
      </c>
    </row>
    <row r="1059" spans="2:16" x14ac:dyDescent="0.25">
      <c r="B1059" t="s">
        <v>1208</v>
      </c>
      <c r="M1059">
        <v>1057</v>
      </c>
      <c r="N1059">
        <v>13842</v>
      </c>
      <c r="O1059" t="str">
        <f t="shared" si="33"/>
        <v>3</v>
      </c>
      <c r="P1059" t="str">
        <f t="shared" si="34"/>
        <v>concert</v>
      </c>
    </row>
    <row r="1060" spans="2:16" x14ac:dyDescent="0.25">
      <c r="B1060" t="s">
        <v>1209</v>
      </c>
      <c r="M1060">
        <v>1058</v>
      </c>
      <c r="N1060">
        <v>12512</v>
      </c>
      <c r="O1060" t="str">
        <f t="shared" si="33"/>
        <v>3</v>
      </c>
      <c r="P1060" t="str">
        <f t="shared" si="34"/>
        <v>concert</v>
      </c>
    </row>
    <row r="1061" spans="2:16" x14ac:dyDescent="0.25">
      <c r="B1061" t="s">
        <v>1210</v>
      </c>
      <c r="M1061">
        <v>1059</v>
      </c>
      <c r="N1061">
        <v>13843</v>
      </c>
      <c r="O1061" t="str">
        <f t="shared" si="33"/>
        <v>4</v>
      </c>
      <c r="P1061" t="str">
        <f t="shared" si="34"/>
        <v>non_event</v>
      </c>
    </row>
    <row r="1062" spans="2:16" x14ac:dyDescent="0.25">
      <c r="B1062" t="s">
        <v>1211</v>
      </c>
      <c r="M1062">
        <v>1060</v>
      </c>
      <c r="N1062">
        <v>12528</v>
      </c>
      <c r="O1062" t="str">
        <f t="shared" si="33"/>
        <v>3</v>
      </c>
      <c r="P1062" t="str">
        <f t="shared" si="34"/>
        <v>concert</v>
      </c>
    </row>
    <row r="1063" spans="2:16" x14ac:dyDescent="0.25">
      <c r="B1063" t="s">
        <v>1212</v>
      </c>
      <c r="M1063">
        <v>1061</v>
      </c>
      <c r="N1063">
        <v>13859</v>
      </c>
      <c r="O1063" t="str">
        <f t="shared" si="33"/>
        <v>3</v>
      </c>
      <c r="P1063" t="str">
        <f t="shared" si="34"/>
        <v>concert</v>
      </c>
    </row>
    <row r="1064" spans="2:16" x14ac:dyDescent="0.25">
      <c r="B1064" t="s">
        <v>1213</v>
      </c>
      <c r="M1064">
        <v>1062</v>
      </c>
      <c r="N1064">
        <v>12529</v>
      </c>
      <c r="O1064" t="str">
        <f t="shared" si="33"/>
        <v>3</v>
      </c>
      <c r="P1064" t="str">
        <f t="shared" si="34"/>
        <v>concert</v>
      </c>
    </row>
    <row r="1065" spans="2:16" x14ac:dyDescent="0.25">
      <c r="B1065" t="s">
        <v>1214</v>
      </c>
      <c r="M1065">
        <v>1063</v>
      </c>
      <c r="N1065">
        <v>12526</v>
      </c>
      <c r="O1065" t="str">
        <f t="shared" si="33"/>
        <v>3</v>
      </c>
      <c r="P1065" t="str">
        <f t="shared" si="34"/>
        <v>concert</v>
      </c>
    </row>
    <row r="1066" spans="2:16" x14ac:dyDescent="0.25">
      <c r="B1066" t="s">
        <v>1215</v>
      </c>
      <c r="M1066">
        <v>1064</v>
      </c>
      <c r="N1066">
        <v>12527</v>
      </c>
      <c r="O1066" t="str">
        <f t="shared" si="33"/>
        <v>3</v>
      </c>
      <c r="P1066" t="str">
        <f t="shared" si="34"/>
        <v>concert</v>
      </c>
    </row>
    <row r="1067" spans="2:16" x14ac:dyDescent="0.25">
      <c r="B1067" t="s">
        <v>1216</v>
      </c>
      <c r="M1067">
        <v>1065</v>
      </c>
      <c r="N1067">
        <v>13858</v>
      </c>
      <c r="O1067" t="str">
        <f t="shared" si="33"/>
        <v>3</v>
      </c>
      <c r="P1067" t="str">
        <f t="shared" si="34"/>
        <v>concert</v>
      </c>
    </row>
    <row r="1068" spans="2:16" x14ac:dyDescent="0.25">
      <c r="B1068" t="s">
        <v>1217</v>
      </c>
      <c r="M1068">
        <v>1066</v>
      </c>
      <c r="N1068">
        <v>12520</v>
      </c>
      <c r="O1068" t="str">
        <f t="shared" si="33"/>
        <v>4</v>
      </c>
      <c r="P1068" t="str">
        <f t="shared" si="34"/>
        <v>non_event</v>
      </c>
    </row>
    <row r="1069" spans="2:16" x14ac:dyDescent="0.25">
      <c r="B1069" t="s">
        <v>1218</v>
      </c>
      <c r="M1069">
        <v>1067</v>
      </c>
      <c r="N1069">
        <v>13851</v>
      </c>
      <c r="O1069" t="str">
        <f t="shared" si="33"/>
        <v>3</v>
      </c>
      <c r="P1069" t="str">
        <f t="shared" si="34"/>
        <v>concert</v>
      </c>
    </row>
    <row r="1070" spans="2:16" x14ac:dyDescent="0.25">
      <c r="B1070" t="s">
        <v>1219</v>
      </c>
      <c r="M1070">
        <v>1068</v>
      </c>
      <c r="N1070">
        <v>12521</v>
      </c>
      <c r="O1070" t="str">
        <f t="shared" si="33"/>
        <v>3</v>
      </c>
      <c r="P1070" t="str">
        <f t="shared" si="34"/>
        <v>concert</v>
      </c>
    </row>
    <row r="1071" spans="2:16" x14ac:dyDescent="0.25">
      <c r="B1071" t="s">
        <v>1220</v>
      </c>
      <c r="M1071">
        <v>1069</v>
      </c>
      <c r="N1071">
        <v>13850</v>
      </c>
      <c r="O1071" t="str">
        <f t="shared" si="33"/>
        <v>3</v>
      </c>
      <c r="P1071" t="str">
        <f t="shared" si="34"/>
        <v>concert</v>
      </c>
    </row>
    <row r="1072" spans="2:16" x14ac:dyDescent="0.25">
      <c r="B1072" t="s">
        <v>1221</v>
      </c>
      <c r="M1072">
        <v>1070</v>
      </c>
      <c r="N1072">
        <v>12524</v>
      </c>
      <c r="O1072" t="str">
        <f t="shared" si="33"/>
        <v>3</v>
      </c>
      <c r="P1072" t="str">
        <f t="shared" si="34"/>
        <v>concert</v>
      </c>
    </row>
    <row r="1073" spans="2:16" x14ac:dyDescent="0.25">
      <c r="B1073" t="s">
        <v>1222</v>
      </c>
      <c r="M1073">
        <v>1071</v>
      </c>
      <c r="N1073">
        <v>13855</v>
      </c>
      <c r="O1073" t="str">
        <f t="shared" si="33"/>
        <v>3</v>
      </c>
      <c r="P1073" t="str">
        <f t="shared" si="34"/>
        <v>concert</v>
      </c>
    </row>
    <row r="1074" spans="2:16" x14ac:dyDescent="0.25">
      <c r="B1074" t="s">
        <v>1223</v>
      </c>
      <c r="M1074">
        <v>1072</v>
      </c>
      <c r="N1074">
        <v>13856</v>
      </c>
      <c r="O1074" t="str">
        <f t="shared" si="33"/>
        <v>3</v>
      </c>
      <c r="P1074" t="str">
        <f t="shared" si="34"/>
        <v>concert</v>
      </c>
    </row>
    <row r="1075" spans="2:16" x14ac:dyDescent="0.25">
      <c r="B1075" t="s">
        <v>1224</v>
      </c>
      <c r="M1075">
        <v>1073</v>
      </c>
      <c r="N1075">
        <v>12525</v>
      </c>
      <c r="O1075" t="str">
        <f t="shared" si="33"/>
        <v>3</v>
      </c>
      <c r="P1075" t="str">
        <f t="shared" si="34"/>
        <v>concert</v>
      </c>
    </row>
    <row r="1076" spans="2:16" x14ac:dyDescent="0.25">
      <c r="B1076" t="s">
        <v>1225</v>
      </c>
      <c r="M1076">
        <v>1074</v>
      </c>
      <c r="N1076">
        <v>12522</v>
      </c>
      <c r="O1076" t="str">
        <f t="shared" si="33"/>
        <v>3</v>
      </c>
      <c r="P1076" t="str">
        <f t="shared" si="34"/>
        <v>concert</v>
      </c>
    </row>
    <row r="1077" spans="2:16" x14ac:dyDescent="0.25">
      <c r="B1077" t="s">
        <v>1226</v>
      </c>
      <c r="M1077">
        <v>1075</v>
      </c>
      <c r="N1077">
        <v>13853</v>
      </c>
      <c r="O1077" t="str">
        <f t="shared" si="33"/>
        <v>4</v>
      </c>
      <c r="P1077" t="str">
        <f t="shared" si="34"/>
        <v>non_event</v>
      </c>
    </row>
    <row r="1078" spans="2:16" x14ac:dyDescent="0.25">
      <c r="B1078" t="s">
        <v>1227</v>
      </c>
      <c r="M1078">
        <v>1076</v>
      </c>
      <c r="N1078">
        <v>12523</v>
      </c>
      <c r="O1078" t="str">
        <f t="shared" si="33"/>
        <v>3</v>
      </c>
      <c r="P1078" t="str">
        <f t="shared" si="34"/>
        <v>concert</v>
      </c>
    </row>
    <row r="1079" spans="2:16" x14ac:dyDescent="0.25">
      <c r="B1079" t="s">
        <v>1228</v>
      </c>
      <c r="M1079">
        <v>1077</v>
      </c>
      <c r="N1079">
        <v>13854</v>
      </c>
      <c r="O1079" t="str">
        <f t="shared" si="33"/>
        <v>4</v>
      </c>
      <c r="P1079" t="str">
        <f t="shared" si="34"/>
        <v>non_event</v>
      </c>
    </row>
    <row r="1080" spans="2:16" x14ac:dyDescent="0.25">
      <c r="B1080" t="s">
        <v>1229</v>
      </c>
      <c r="M1080">
        <v>1078</v>
      </c>
      <c r="N1080">
        <v>13826</v>
      </c>
      <c r="O1080" t="str">
        <f t="shared" si="33"/>
        <v>3</v>
      </c>
      <c r="P1080" t="str">
        <f t="shared" si="34"/>
        <v>concert</v>
      </c>
    </row>
    <row r="1081" spans="2:16" x14ac:dyDescent="0.25">
      <c r="B1081" t="s">
        <v>1230</v>
      </c>
      <c r="M1081">
        <v>1079</v>
      </c>
      <c r="N1081">
        <v>13824</v>
      </c>
      <c r="O1081" t="str">
        <f t="shared" si="33"/>
        <v>3</v>
      </c>
      <c r="P1081" t="str">
        <f t="shared" si="34"/>
        <v>concert</v>
      </c>
    </row>
    <row r="1082" spans="2:16" x14ac:dyDescent="0.25">
      <c r="B1082" t="s">
        <v>1231</v>
      </c>
      <c r="M1082">
        <v>1080</v>
      </c>
      <c r="N1082">
        <v>13825</v>
      </c>
      <c r="O1082" t="str">
        <f t="shared" si="33"/>
        <v>3</v>
      </c>
      <c r="P1082" t="str">
        <f t="shared" si="34"/>
        <v>concert</v>
      </c>
    </row>
    <row r="1083" spans="2:16" x14ac:dyDescent="0.25">
      <c r="B1083" t="s">
        <v>1232</v>
      </c>
      <c r="M1083">
        <v>1081</v>
      </c>
      <c r="N1083">
        <v>13828</v>
      </c>
      <c r="O1083" t="str">
        <f t="shared" si="33"/>
        <v>3</v>
      </c>
      <c r="P1083" t="str">
        <f t="shared" si="34"/>
        <v>concert</v>
      </c>
    </row>
    <row r="1084" spans="2:16" x14ac:dyDescent="0.25">
      <c r="B1084" t="s">
        <v>1233</v>
      </c>
      <c r="M1084">
        <v>1082</v>
      </c>
      <c r="N1084">
        <v>13829</v>
      </c>
      <c r="O1084" t="str">
        <f t="shared" si="33"/>
        <v>3</v>
      </c>
      <c r="P1084" t="str">
        <f t="shared" si="34"/>
        <v>concert</v>
      </c>
    </row>
    <row r="1085" spans="2:16" x14ac:dyDescent="0.25">
      <c r="B1085" t="s">
        <v>1234</v>
      </c>
      <c r="M1085">
        <v>1083</v>
      </c>
      <c r="N1085">
        <v>13822</v>
      </c>
      <c r="O1085" t="str">
        <f t="shared" si="33"/>
        <v>3</v>
      </c>
      <c r="P1085" t="str">
        <f t="shared" si="34"/>
        <v>concert</v>
      </c>
    </row>
    <row r="1086" spans="2:16" x14ac:dyDescent="0.25">
      <c r="B1086" t="s">
        <v>1235</v>
      </c>
      <c r="M1086">
        <v>1084</v>
      </c>
      <c r="N1086">
        <v>13823</v>
      </c>
      <c r="O1086" t="str">
        <f t="shared" si="33"/>
        <v>3</v>
      </c>
      <c r="P1086" t="str">
        <f t="shared" si="34"/>
        <v>concert</v>
      </c>
    </row>
    <row r="1087" spans="2:16" x14ac:dyDescent="0.25">
      <c r="B1087" t="s">
        <v>1236</v>
      </c>
      <c r="M1087">
        <v>1085</v>
      </c>
      <c r="N1087">
        <v>13820</v>
      </c>
      <c r="O1087" t="str">
        <f t="shared" si="33"/>
        <v>3</v>
      </c>
      <c r="P1087" t="str">
        <f t="shared" si="34"/>
        <v>concert</v>
      </c>
    </row>
    <row r="1088" spans="2:16" x14ac:dyDescent="0.25">
      <c r="B1088" t="s">
        <v>1237</v>
      </c>
      <c r="M1088">
        <v>1086</v>
      </c>
      <c r="N1088">
        <v>13821</v>
      </c>
      <c r="O1088" t="str">
        <f t="shared" si="33"/>
        <v>3</v>
      </c>
      <c r="P1088" t="str">
        <f t="shared" si="34"/>
        <v>concert</v>
      </c>
    </row>
    <row r="1089" spans="2:16" x14ac:dyDescent="0.25">
      <c r="B1089" t="s">
        <v>1238</v>
      </c>
      <c r="M1089">
        <v>1087</v>
      </c>
      <c r="N1089">
        <v>12506</v>
      </c>
      <c r="O1089" t="str">
        <f t="shared" si="33"/>
        <v>3</v>
      </c>
      <c r="P1089" t="str">
        <f t="shared" si="34"/>
        <v>concert</v>
      </c>
    </row>
    <row r="1090" spans="2:16" x14ac:dyDescent="0.25">
      <c r="B1090" t="s">
        <v>1239</v>
      </c>
      <c r="M1090">
        <v>1088</v>
      </c>
      <c r="N1090">
        <v>13837</v>
      </c>
      <c r="O1090" t="str">
        <f t="shared" si="33"/>
        <v>3</v>
      </c>
      <c r="P1090" t="str">
        <f t="shared" si="34"/>
        <v>concert</v>
      </c>
    </row>
    <row r="1091" spans="2:16" x14ac:dyDescent="0.25">
      <c r="B1091" t="s">
        <v>1240</v>
      </c>
      <c r="M1091">
        <v>1089</v>
      </c>
      <c r="N1091">
        <v>12507</v>
      </c>
      <c r="O1091" t="str">
        <f t="shared" si="33"/>
        <v>3</v>
      </c>
      <c r="P1091" t="str">
        <f t="shared" si="34"/>
        <v>concert</v>
      </c>
    </row>
    <row r="1092" spans="2:16" x14ac:dyDescent="0.25">
      <c r="B1092" t="s">
        <v>1241</v>
      </c>
      <c r="M1092">
        <v>1090</v>
      </c>
      <c r="N1092">
        <v>13838</v>
      </c>
      <c r="O1092" t="str">
        <f t="shared" ref="O1092:O1155" si="35">LEFT(B1092,1)</f>
        <v>3</v>
      </c>
      <c r="P1092" t="str">
        <f t="shared" ref="P1092:P1155" si="36">IF(O1092="1","conference",IF(O1092="2","fashion",IF(O1092="3","concert",IF(O1092="4","non_event",IF(O1092="5","sport",IF(O1092="6","protest",IF(O1092="7","other",IF(O1092="8","exhibition",IF(O1092="9","theater_dance")))))))))</f>
        <v>concert</v>
      </c>
    </row>
    <row r="1093" spans="2:16" x14ac:dyDescent="0.25">
      <c r="B1093" t="s">
        <v>1242</v>
      </c>
      <c r="M1093">
        <v>1091</v>
      </c>
      <c r="N1093">
        <v>12504</v>
      </c>
      <c r="O1093" t="str">
        <f t="shared" si="35"/>
        <v>4</v>
      </c>
      <c r="P1093" t="str">
        <f t="shared" si="36"/>
        <v>non_event</v>
      </c>
    </row>
    <row r="1094" spans="2:16" x14ac:dyDescent="0.25">
      <c r="B1094" t="s">
        <v>1243</v>
      </c>
      <c r="M1094">
        <v>1092</v>
      </c>
      <c r="N1094">
        <v>13835</v>
      </c>
      <c r="O1094" t="str">
        <f t="shared" si="35"/>
        <v>4</v>
      </c>
      <c r="P1094" t="str">
        <f t="shared" si="36"/>
        <v>non_event</v>
      </c>
    </row>
    <row r="1095" spans="2:16" x14ac:dyDescent="0.25">
      <c r="B1095" t="s">
        <v>1244</v>
      </c>
      <c r="M1095">
        <v>1093</v>
      </c>
      <c r="N1095">
        <v>12505</v>
      </c>
      <c r="O1095" t="str">
        <f t="shared" si="35"/>
        <v>3</v>
      </c>
      <c r="P1095" t="str">
        <f t="shared" si="36"/>
        <v>concert</v>
      </c>
    </row>
    <row r="1096" spans="2:16" x14ac:dyDescent="0.25">
      <c r="B1096" t="s">
        <v>1245</v>
      </c>
      <c r="M1096">
        <v>1094</v>
      </c>
      <c r="N1096">
        <v>13836</v>
      </c>
      <c r="O1096" t="str">
        <f t="shared" si="35"/>
        <v>3</v>
      </c>
      <c r="P1096" t="str">
        <f t="shared" si="36"/>
        <v>concert</v>
      </c>
    </row>
    <row r="1097" spans="2:16" x14ac:dyDescent="0.25">
      <c r="B1097" t="s">
        <v>1246</v>
      </c>
      <c r="M1097">
        <v>1095</v>
      </c>
      <c r="N1097">
        <v>12508</v>
      </c>
      <c r="O1097" t="str">
        <f t="shared" si="35"/>
        <v>3</v>
      </c>
      <c r="P1097" t="str">
        <f t="shared" si="36"/>
        <v>concert</v>
      </c>
    </row>
    <row r="1098" spans="2:16" x14ac:dyDescent="0.25">
      <c r="B1098" t="s">
        <v>1247</v>
      </c>
      <c r="M1098">
        <v>1096</v>
      </c>
      <c r="N1098">
        <v>13839</v>
      </c>
      <c r="O1098" t="str">
        <f t="shared" si="35"/>
        <v>3</v>
      </c>
      <c r="P1098" t="str">
        <f t="shared" si="36"/>
        <v>concert</v>
      </c>
    </row>
    <row r="1099" spans="2:16" x14ac:dyDescent="0.25">
      <c r="B1099" t="s">
        <v>1248</v>
      </c>
      <c r="M1099">
        <v>1097</v>
      </c>
      <c r="N1099">
        <v>12509</v>
      </c>
      <c r="O1099" t="str">
        <f t="shared" si="35"/>
        <v>3</v>
      </c>
      <c r="P1099" t="str">
        <f t="shared" si="36"/>
        <v>concert</v>
      </c>
    </row>
    <row r="1100" spans="2:16" x14ac:dyDescent="0.25">
      <c r="B1100" t="s">
        <v>1249</v>
      </c>
      <c r="M1100">
        <v>1098</v>
      </c>
      <c r="N1100">
        <v>13830</v>
      </c>
      <c r="O1100" t="str">
        <f t="shared" si="35"/>
        <v>3</v>
      </c>
      <c r="P1100" t="str">
        <f t="shared" si="36"/>
        <v>concert</v>
      </c>
    </row>
    <row r="1101" spans="2:16" x14ac:dyDescent="0.25">
      <c r="B1101" t="s">
        <v>1250</v>
      </c>
      <c r="M1101">
        <v>1099</v>
      </c>
      <c r="N1101">
        <v>12502</v>
      </c>
      <c r="O1101" t="str">
        <f t="shared" si="35"/>
        <v>3</v>
      </c>
      <c r="P1101" t="str">
        <f t="shared" si="36"/>
        <v>concert</v>
      </c>
    </row>
    <row r="1102" spans="2:16" x14ac:dyDescent="0.25">
      <c r="B1102" t="s">
        <v>1251</v>
      </c>
      <c r="M1102">
        <v>1100</v>
      </c>
      <c r="N1102">
        <v>13833</v>
      </c>
      <c r="O1102" t="str">
        <f t="shared" si="35"/>
        <v>3</v>
      </c>
      <c r="P1102" t="str">
        <f t="shared" si="36"/>
        <v>concert</v>
      </c>
    </row>
    <row r="1103" spans="2:16" x14ac:dyDescent="0.25">
      <c r="B1103" t="s">
        <v>1252</v>
      </c>
      <c r="M1103">
        <v>1101</v>
      </c>
      <c r="N1103">
        <v>12503</v>
      </c>
      <c r="O1103" t="str">
        <f t="shared" si="35"/>
        <v>3</v>
      </c>
      <c r="P1103" t="str">
        <f t="shared" si="36"/>
        <v>concert</v>
      </c>
    </row>
    <row r="1104" spans="2:16" x14ac:dyDescent="0.25">
      <c r="B1104" t="s">
        <v>1253</v>
      </c>
      <c r="M1104">
        <v>1102</v>
      </c>
      <c r="N1104">
        <v>13834</v>
      </c>
      <c r="O1104" t="str">
        <f t="shared" si="35"/>
        <v>3</v>
      </c>
      <c r="P1104" t="str">
        <f t="shared" si="36"/>
        <v>concert</v>
      </c>
    </row>
    <row r="1105" spans="2:16" x14ac:dyDescent="0.25">
      <c r="B1105" t="s">
        <v>1254</v>
      </c>
      <c r="M1105">
        <v>1103</v>
      </c>
      <c r="N1105">
        <v>12500</v>
      </c>
      <c r="O1105" t="str">
        <f t="shared" si="35"/>
        <v>3</v>
      </c>
      <c r="P1105" t="str">
        <f t="shared" si="36"/>
        <v>concert</v>
      </c>
    </row>
    <row r="1106" spans="2:16" x14ac:dyDescent="0.25">
      <c r="B1106" t="s">
        <v>1255</v>
      </c>
      <c r="M1106">
        <v>1104</v>
      </c>
      <c r="N1106">
        <v>13831</v>
      </c>
      <c r="O1106" t="str">
        <f t="shared" si="35"/>
        <v>3</v>
      </c>
      <c r="P1106" t="str">
        <f t="shared" si="36"/>
        <v>concert</v>
      </c>
    </row>
    <row r="1107" spans="2:16" x14ac:dyDescent="0.25">
      <c r="B1107" t="s">
        <v>1256</v>
      </c>
      <c r="M1107">
        <v>1105</v>
      </c>
      <c r="N1107">
        <v>12501</v>
      </c>
      <c r="O1107" t="str">
        <f t="shared" si="35"/>
        <v>5</v>
      </c>
      <c r="P1107" t="str">
        <f t="shared" si="36"/>
        <v>sport</v>
      </c>
    </row>
    <row r="1108" spans="2:16" x14ac:dyDescent="0.25">
      <c r="B1108" t="s">
        <v>1257</v>
      </c>
      <c r="M1108">
        <v>1106</v>
      </c>
      <c r="N1108">
        <v>13832</v>
      </c>
      <c r="O1108" t="str">
        <f t="shared" si="35"/>
        <v>3</v>
      </c>
      <c r="P1108" t="str">
        <f t="shared" si="36"/>
        <v>concert</v>
      </c>
    </row>
    <row r="1109" spans="2:16" x14ac:dyDescent="0.25">
      <c r="B1109" t="s">
        <v>1258</v>
      </c>
      <c r="M1109">
        <v>1107</v>
      </c>
      <c r="N1109">
        <v>11180</v>
      </c>
      <c r="O1109" t="str">
        <f t="shared" si="35"/>
        <v>5</v>
      </c>
      <c r="P1109" t="str">
        <f t="shared" si="36"/>
        <v>sport</v>
      </c>
    </row>
    <row r="1110" spans="2:16" x14ac:dyDescent="0.25">
      <c r="B1110" t="s">
        <v>1259</v>
      </c>
      <c r="M1110">
        <v>1108</v>
      </c>
      <c r="N1110">
        <v>11182</v>
      </c>
      <c r="O1110" t="str">
        <f t="shared" si="35"/>
        <v>3</v>
      </c>
      <c r="P1110" t="str">
        <f t="shared" si="36"/>
        <v>concert</v>
      </c>
    </row>
    <row r="1111" spans="2:16" x14ac:dyDescent="0.25">
      <c r="B1111" t="s">
        <v>1260</v>
      </c>
      <c r="M1111">
        <v>1109</v>
      </c>
      <c r="N1111">
        <v>11181</v>
      </c>
      <c r="O1111" t="str">
        <f t="shared" si="35"/>
        <v>3</v>
      </c>
      <c r="P1111" t="str">
        <f t="shared" si="36"/>
        <v>concert</v>
      </c>
    </row>
    <row r="1112" spans="2:16" x14ac:dyDescent="0.25">
      <c r="B1112" t="s">
        <v>1261</v>
      </c>
      <c r="M1112">
        <v>1110</v>
      </c>
      <c r="N1112">
        <v>11184</v>
      </c>
      <c r="O1112" t="str">
        <f t="shared" si="35"/>
        <v>3</v>
      </c>
      <c r="P1112" t="str">
        <f t="shared" si="36"/>
        <v>concert</v>
      </c>
    </row>
    <row r="1113" spans="2:16" x14ac:dyDescent="0.25">
      <c r="B1113" t="s">
        <v>1262</v>
      </c>
      <c r="M1113">
        <v>1111</v>
      </c>
      <c r="N1113">
        <v>11183</v>
      </c>
      <c r="O1113" t="str">
        <f t="shared" si="35"/>
        <v>3</v>
      </c>
      <c r="P1113" t="str">
        <f t="shared" si="36"/>
        <v>concert</v>
      </c>
    </row>
    <row r="1114" spans="2:16" x14ac:dyDescent="0.25">
      <c r="B1114" t="s">
        <v>1263</v>
      </c>
      <c r="M1114">
        <v>1112</v>
      </c>
      <c r="N1114">
        <v>11186</v>
      </c>
      <c r="O1114" t="str">
        <f t="shared" si="35"/>
        <v>3</v>
      </c>
      <c r="P1114" t="str">
        <f t="shared" si="36"/>
        <v>concert</v>
      </c>
    </row>
    <row r="1115" spans="2:16" x14ac:dyDescent="0.25">
      <c r="B1115" t="s">
        <v>1264</v>
      </c>
      <c r="M1115">
        <v>1113</v>
      </c>
      <c r="N1115">
        <v>11185</v>
      </c>
      <c r="O1115" t="str">
        <f t="shared" si="35"/>
        <v>3</v>
      </c>
      <c r="P1115" t="str">
        <f t="shared" si="36"/>
        <v>concert</v>
      </c>
    </row>
    <row r="1116" spans="2:16" x14ac:dyDescent="0.25">
      <c r="B1116" t="s">
        <v>1265</v>
      </c>
      <c r="M1116">
        <v>1114</v>
      </c>
      <c r="N1116">
        <v>11188</v>
      </c>
      <c r="O1116" t="str">
        <f t="shared" si="35"/>
        <v>3</v>
      </c>
      <c r="P1116" t="str">
        <f t="shared" si="36"/>
        <v>concert</v>
      </c>
    </row>
    <row r="1117" spans="2:16" x14ac:dyDescent="0.25">
      <c r="B1117" t="s">
        <v>1266</v>
      </c>
      <c r="M1117">
        <v>1115</v>
      </c>
      <c r="N1117">
        <v>11187</v>
      </c>
      <c r="O1117" t="str">
        <f t="shared" si="35"/>
        <v>4</v>
      </c>
      <c r="P1117" t="str">
        <f t="shared" si="36"/>
        <v>non_event</v>
      </c>
    </row>
    <row r="1118" spans="2:16" x14ac:dyDescent="0.25">
      <c r="B1118" t="s">
        <v>1267</v>
      </c>
      <c r="M1118">
        <v>1116</v>
      </c>
      <c r="N1118">
        <v>11189</v>
      </c>
      <c r="O1118" t="str">
        <f t="shared" si="35"/>
        <v>4</v>
      </c>
      <c r="P1118" t="str">
        <f t="shared" si="36"/>
        <v>non_event</v>
      </c>
    </row>
    <row r="1119" spans="2:16" x14ac:dyDescent="0.25">
      <c r="B1119" t="s">
        <v>1268</v>
      </c>
      <c r="M1119">
        <v>1117</v>
      </c>
      <c r="N1119">
        <v>10</v>
      </c>
      <c r="O1119" t="str">
        <f t="shared" si="35"/>
        <v>3</v>
      </c>
      <c r="P1119" t="str">
        <f t="shared" si="36"/>
        <v>concert</v>
      </c>
    </row>
    <row r="1120" spans="2:16" x14ac:dyDescent="0.25">
      <c r="B1120" t="s">
        <v>1269</v>
      </c>
      <c r="M1120">
        <v>1118</v>
      </c>
      <c r="N1120">
        <v>11</v>
      </c>
      <c r="O1120" t="str">
        <f t="shared" si="35"/>
        <v>3</v>
      </c>
      <c r="P1120" t="str">
        <f t="shared" si="36"/>
        <v>concert</v>
      </c>
    </row>
    <row r="1121" spans="2:16" x14ac:dyDescent="0.25">
      <c r="B1121" t="s">
        <v>1270</v>
      </c>
      <c r="M1121">
        <v>1119</v>
      </c>
      <c r="N1121">
        <v>11191</v>
      </c>
      <c r="O1121" t="str">
        <f t="shared" si="35"/>
        <v>3</v>
      </c>
      <c r="P1121" t="str">
        <f t="shared" si="36"/>
        <v>concert</v>
      </c>
    </row>
    <row r="1122" spans="2:16" x14ac:dyDescent="0.25">
      <c r="B1122" t="s">
        <v>1271</v>
      </c>
      <c r="M1122">
        <v>1120</v>
      </c>
      <c r="N1122">
        <v>11190</v>
      </c>
      <c r="O1122" t="str">
        <f t="shared" si="35"/>
        <v>3</v>
      </c>
      <c r="P1122" t="str">
        <f t="shared" si="36"/>
        <v>concert</v>
      </c>
    </row>
    <row r="1123" spans="2:16" x14ac:dyDescent="0.25">
      <c r="B1123" t="s">
        <v>1272</v>
      </c>
      <c r="M1123">
        <v>1121</v>
      </c>
      <c r="N1123">
        <v>12</v>
      </c>
      <c r="O1123" t="str">
        <f t="shared" si="35"/>
        <v>3</v>
      </c>
      <c r="P1123" t="str">
        <f t="shared" si="36"/>
        <v>concert</v>
      </c>
    </row>
    <row r="1124" spans="2:16" x14ac:dyDescent="0.25">
      <c r="B1124" t="s">
        <v>1273</v>
      </c>
      <c r="M1124">
        <v>1122</v>
      </c>
      <c r="N1124">
        <v>13</v>
      </c>
      <c r="O1124" t="str">
        <f t="shared" si="35"/>
        <v>3</v>
      </c>
      <c r="P1124" t="str">
        <f t="shared" si="36"/>
        <v>concert</v>
      </c>
    </row>
    <row r="1125" spans="2:16" x14ac:dyDescent="0.25">
      <c r="B1125" t="s">
        <v>1274</v>
      </c>
      <c r="M1125">
        <v>1123</v>
      </c>
      <c r="N1125">
        <v>11193</v>
      </c>
      <c r="O1125" t="str">
        <f t="shared" si="35"/>
        <v>3</v>
      </c>
      <c r="P1125" t="str">
        <f t="shared" si="36"/>
        <v>concert</v>
      </c>
    </row>
    <row r="1126" spans="2:16" x14ac:dyDescent="0.25">
      <c r="B1126" t="s">
        <v>1275</v>
      </c>
      <c r="M1126">
        <v>1124</v>
      </c>
      <c r="N1126">
        <v>14</v>
      </c>
      <c r="O1126" t="str">
        <f t="shared" si="35"/>
        <v>3</v>
      </c>
      <c r="P1126" t="str">
        <f t="shared" si="36"/>
        <v>concert</v>
      </c>
    </row>
    <row r="1127" spans="2:16" x14ac:dyDescent="0.25">
      <c r="B1127" t="s">
        <v>1276</v>
      </c>
      <c r="M1127">
        <v>1125</v>
      </c>
      <c r="N1127">
        <v>11192</v>
      </c>
      <c r="O1127" t="str">
        <f t="shared" si="35"/>
        <v>3</v>
      </c>
      <c r="P1127" t="str">
        <f t="shared" si="36"/>
        <v>concert</v>
      </c>
    </row>
    <row r="1128" spans="2:16" x14ac:dyDescent="0.25">
      <c r="B1128" t="s">
        <v>1277</v>
      </c>
      <c r="M1128">
        <v>1126</v>
      </c>
      <c r="N1128">
        <v>15</v>
      </c>
      <c r="O1128" t="str">
        <f t="shared" si="35"/>
        <v>3</v>
      </c>
      <c r="P1128" t="str">
        <f t="shared" si="36"/>
        <v>concert</v>
      </c>
    </row>
    <row r="1129" spans="2:16" x14ac:dyDescent="0.25">
      <c r="B1129" t="s">
        <v>1278</v>
      </c>
      <c r="M1129">
        <v>1127</v>
      </c>
      <c r="N1129">
        <v>11195</v>
      </c>
      <c r="O1129" t="str">
        <f t="shared" si="35"/>
        <v>3</v>
      </c>
      <c r="P1129" t="str">
        <f t="shared" si="36"/>
        <v>concert</v>
      </c>
    </row>
    <row r="1130" spans="2:16" x14ac:dyDescent="0.25">
      <c r="B1130" t="s">
        <v>1279</v>
      </c>
      <c r="M1130">
        <v>1128</v>
      </c>
      <c r="N1130">
        <v>16</v>
      </c>
      <c r="O1130" t="str">
        <f t="shared" si="35"/>
        <v>4</v>
      </c>
      <c r="P1130" t="str">
        <f t="shared" si="36"/>
        <v>non_event</v>
      </c>
    </row>
    <row r="1131" spans="2:16" x14ac:dyDescent="0.25">
      <c r="B1131" t="s">
        <v>1280</v>
      </c>
      <c r="M1131">
        <v>1129</v>
      </c>
      <c r="N1131">
        <v>11194</v>
      </c>
      <c r="O1131" t="str">
        <f t="shared" si="35"/>
        <v>4</v>
      </c>
      <c r="P1131" t="str">
        <f t="shared" si="36"/>
        <v>non_event</v>
      </c>
    </row>
    <row r="1132" spans="2:16" x14ac:dyDescent="0.25">
      <c r="B1132" t="s">
        <v>1281</v>
      </c>
      <c r="M1132">
        <v>1130</v>
      </c>
      <c r="N1132">
        <v>17</v>
      </c>
      <c r="O1132" t="str">
        <f t="shared" si="35"/>
        <v>3</v>
      </c>
      <c r="P1132" t="str">
        <f t="shared" si="36"/>
        <v>concert</v>
      </c>
    </row>
    <row r="1133" spans="2:16" x14ac:dyDescent="0.25">
      <c r="B1133" t="s">
        <v>1282</v>
      </c>
      <c r="M1133">
        <v>1131</v>
      </c>
      <c r="N1133">
        <v>11197</v>
      </c>
      <c r="O1133" t="str">
        <f t="shared" si="35"/>
        <v>3</v>
      </c>
      <c r="P1133" t="str">
        <f t="shared" si="36"/>
        <v>concert</v>
      </c>
    </row>
    <row r="1134" spans="2:16" x14ac:dyDescent="0.25">
      <c r="B1134" t="s">
        <v>1283</v>
      </c>
      <c r="M1134">
        <v>1132</v>
      </c>
      <c r="N1134">
        <v>18</v>
      </c>
      <c r="O1134" t="str">
        <f t="shared" si="35"/>
        <v>3</v>
      </c>
      <c r="P1134" t="str">
        <f t="shared" si="36"/>
        <v>concert</v>
      </c>
    </row>
    <row r="1135" spans="2:16" x14ac:dyDescent="0.25">
      <c r="B1135" t="s">
        <v>1284</v>
      </c>
      <c r="M1135">
        <v>1133</v>
      </c>
      <c r="N1135">
        <v>11196</v>
      </c>
      <c r="O1135" t="str">
        <f t="shared" si="35"/>
        <v>3</v>
      </c>
      <c r="P1135" t="str">
        <f t="shared" si="36"/>
        <v>concert</v>
      </c>
    </row>
    <row r="1136" spans="2:16" x14ac:dyDescent="0.25">
      <c r="B1136" t="s">
        <v>1285</v>
      </c>
      <c r="M1136">
        <v>1134</v>
      </c>
      <c r="N1136">
        <v>19</v>
      </c>
      <c r="O1136" t="str">
        <f t="shared" si="35"/>
        <v>4</v>
      </c>
      <c r="P1136" t="str">
        <f t="shared" si="36"/>
        <v>non_event</v>
      </c>
    </row>
    <row r="1137" spans="2:16" x14ac:dyDescent="0.25">
      <c r="B1137" t="s">
        <v>1286</v>
      </c>
      <c r="M1137">
        <v>1135</v>
      </c>
      <c r="N1137">
        <v>11199</v>
      </c>
      <c r="O1137" t="str">
        <f t="shared" si="35"/>
        <v>3</v>
      </c>
      <c r="P1137" t="str">
        <f t="shared" si="36"/>
        <v>concert</v>
      </c>
    </row>
    <row r="1138" spans="2:16" x14ac:dyDescent="0.25">
      <c r="B1138" t="s">
        <v>1287</v>
      </c>
      <c r="M1138">
        <v>1136</v>
      </c>
      <c r="N1138">
        <v>11198</v>
      </c>
      <c r="O1138" t="str">
        <f t="shared" si="35"/>
        <v>3</v>
      </c>
      <c r="P1138" t="str">
        <f t="shared" si="36"/>
        <v>concert</v>
      </c>
    </row>
    <row r="1139" spans="2:16" x14ac:dyDescent="0.25">
      <c r="B1139" t="s">
        <v>1288</v>
      </c>
      <c r="M1139">
        <v>1137</v>
      </c>
      <c r="N1139">
        <v>20</v>
      </c>
      <c r="O1139" t="str">
        <f t="shared" si="35"/>
        <v>3</v>
      </c>
      <c r="P1139" t="str">
        <f t="shared" si="36"/>
        <v>concert</v>
      </c>
    </row>
    <row r="1140" spans="2:16" x14ac:dyDescent="0.25">
      <c r="B1140" t="s">
        <v>1289</v>
      </c>
      <c r="M1140">
        <v>1138</v>
      </c>
      <c r="N1140">
        <v>21</v>
      </c>
      <c r="O1140" t="str">
        <f t="shared" si="35"/>
        <v>3</v>
      </c>
      <c r="P1140" t="str">
        <f t="shared" si="36"/>
        <v>concert</v>
      </c>
    </row>
    <row r="1141" spans="2:16" x14ac:dyDescent="0.25">
      <c r="B1141" t="s">
        <v>1290</v>
      </c>
      <c r="M1141">
        <v>1139</v>
      </c>
      <c r="N1141">
        <v>22</v>
      </c>
      <c r="O1141" t="str">
        <f t="shared" si="35"/>
        <v>3</v>
      </c>
      <c r="P1141" t="str">
        <f t="shared" si="36"/>
        <v>concert</v>
      </c>
    </row>
    <row r="1142" spans="2:16" x14ac:dyDescent="0.25">
      <c r="B1142" t="s">
        <v>1291</v>
      </c>
      <c r="M1142">
        <v>1140</v>
      </c>
      <c r="N1142">
        <v>23</v>
      </c>
      <c r="O1142" t="str">
        <f t="shared" si="35"/>
        <v>3</v>
      </c>
      <c r="P1142" t="str">
        <f t="shared" si="36"/>
        <v>concert</v>
      </c>
    </row>
    <row r="1143" spans="2:16" x14ac:dyDescent="0.25">
      <c r="B1143" t="s">
        <v>1292</v>
      </c>
      <c r="M1143">
        <v>1141</v>
      </c>
      <c r="N1143">
        <v>12491</v>
      </c>
      <c r="O1143" t="str">
        <f t="shared" si="35"/>
        <v>3</v>
      </c>
      <c r="P1143" t="str">
        <f t="shared" si="36"/>
        <v>concert</v>
      </c>
    </row>
    <row r="1144" spans="2:16" x14ac:dyDescent="0.25">
      <c r="B1144" t="s">
        <v>1293</v>
      </c>
      <c r="M1144">
        <v>1142</v>
      </c>
      <c r="N1144">
        <v>24</v>
      </c>
      <c r="O1144" t="str">
        <f t="shared" si="35"/>
        <v>3</v>
      </c>
      <c r="P1144" t="str">
        <f t="shared" si="36"/>
        <v>concert</v>
      </c>
    </row>
    <row r="1145" spans="2:16" x14ac:dyDescent="0.25">
      <c r="B1145" t="s">
        <v>1294</v>
      </c>
      <c r="M1145">
        <v>1143</v>
      </c>
      <c r="N1145">
        <v>11160</v>
      </c>
      <c r="O1145" t="str">
        <f t="shared" si="35"/>
        <v>3</v>
      </c>
      <c r="P1145" t="str">
        <f t="shared" si="36"/>
        <v>concert</v>
      </c>
    </row>
    <row r="1146" spans="2:16" x14ac:dyDescent="0.25">
      <c r="B1146" t="s">
        <v>1295</v>
      </c>
      <c r="M1146">
        <v>1144</v>
      </c>
      <c r="N1146">
        <v>25</v>
      </c>
      <c r="O1146" t="str">
        <f t="shared" si="35"/>
        <v>3</v>
      </c>
      <c r="P1146" t="str">
        <f t="shared" si="36"/>
        <v>concert</v>
      </c>
    </row>
    <row r="1147" spans="2:16" x14ac:dyDescent="0.25">
      <c r="B1147" t="s">
        <v>1296</v>
      </c>
      <c r="M1147">
        <v>1145</v>
      </c>
      <c r="N1147">
        <v>26</v>
      </c>
      <c r="O1147" t="str">
        <f t="shared" si="35"/>
        <v>3</v>
      </c>
      <c r="P1147" t="str">
        <f t="shared" si="36"/>
        <v>concert</v>
      </c>
    </row>
    <row r="1148" spans="2:16" x14ac:dyDescent="0.25">
      <c r="B1148" t="s">
        <v>1297</v>
      </c>
      <c r="M1148">
        <v>1146</v>
      </c>
      <c r="N1148">
        <v>11162</v>
      </c>
      <c r="O1148" t="str">
        <f t="shared" si="35"/>
        <v>3</v>
      </c>
      <c r="P1148" t="str">
        <f t="shared" si="36"/>
        <v>concert</v>
      </c>
    </row>
    <row r="1149" spans="2:16" x14ac:dyDescent="0.25">
      <c r="B1149" t="s">
        <v>1298</v>
      </c>
      <c r="M1149">
        <v>1147</v>
      </c>
      <c r="N1149">
        <v>12494</v>
      </c>
      <c r="O1149" t="str">
        <f t="shared" si="35"/>
        <v>3</v>
      </c>
      <c r="P1149" t="str">
        <f t="shared" si="36"/>
        <v>concert</v>
      </c>
    </row>
    <row r="1150" spans="2:16" x14ac:dyDescent="0.25">
      <c r="B1150" t="s">
        <v>1299</v>
      </c>
      <c r="M1150">
        <v>1148</v>
      </c>
      <c r="N1150">
        <v>27</v>
      </c>
      <c r="O1150" t="str">
        <f t="shared" si="35"/>
        <v>3</v>
      </c>
      <c r="P1150" t="str">
        <f t="shared" si="36"/>
        <v>concert</v>
      </c>
    </row>
    <row r="1151" spans="2:16" x14ac:dyDescent="0.25">
      <c r="B1151" t="s">
        <v>1300</v>
      </c>
      <c r="M1151">
        <v>1149</v>
      </c>
      <c r="N1151">
        <v>11161</v>
      </c>
      <c r="O1151" t="str">
        <f t="shared" si="35"/>
        <v>3</v>
      </c>
      <c r="P1151" t="str">
        <f t="shared" si="36"/>
        <v>concert</v>
      </c>
    </row>
    <row r="1152" spans="2:16" x14ac:dyDescent="0.25">
      <c r="B1152" t="s">
        <v>1301</v>
      </c>
      <c r="M1152">
        <v>1150</v>
      </c>
      <c r="N1152">
        <v>11164</v>
      </c>
      <c r="O1152" t="str">
        <f t="shared" si="35"/>
        <v>3</v>
      </c>
      <c r="P1152" t="str">
        <f t="shared" si="36"/>
        <v>concert</v>
      </c>
    </row>
    <row r="1153" spans="2:16" x14ac:dyDescent="0.25">
      <c r="B1153" t="s">
        <v>1302</v>
      </c>
      <c r="M1153">
        <v>1151</v>
      </c>
      <c r="N1153">
        <v>28</v>
      </c>
      <c r="O1153" t="str">
        <f t="shared" si="35"/>
        <v>4</v>
      </c>
      <c r="P1153" t="str">
        <f t="shared" si="36"/>
        <v>non_event</v>
      </c>
    </row>
    <row r="1154" spans="2:16" x14ac:dyDescent="0.25">
      <c r="B1154" t="s">
        <v>1303</v>
      </c>
      <c r="M1154">
        <v>1152</v>
      </c>
      <c r="N1154">
        <v>12492</v>
      </c>
      <c r="O1154" t="str">
        <f t="shared" si="35"/>
        <v>4</v>
      </c>
      <c r="P1154" t="str">
        <f t="shared" si="36"/>
        <v>non_event</v>
      </c>
    </row>
    <row r="1155" spans="2:16" x14ac:dyDescent="0.25">
      <c r="B1155" t="s">
        <v>1304</v>
      </c>
      <c r="M1155">
        <v>1153</v>
      </c>
      <c r="N1155">
        <v>29</v>
      </c>
      <c r="O1155" t="str">
        <f t="shared" si="35"/>
        <v>3</v>
      </c>
      <c r="P1155" t="str">
        <f t="shared" si="36"/>
        <v>concert</v>
      </c>
    </row>
    <row r="1156" spans="2:16" x14ac:dyDescent="0.25">
      <c r="B1156" t="s">
        <v>1305</v>
      </c>
      <c r="M1156">
        <v>1154</v>
      </c>
      <c r="N1156">
        <v>11163</v>
      </c>
      <c r="O1156" t="str">
        <f t="shared" ref="O1156:O1219" si="37">LEFT(B1156,1)</f>
        <v>3</v>
      </c>
      <c r="P1156" t="str">
        <f t="shared" ref="P1156:P1219" si="38">IF(O1156="1","conference",IF(O1156="2","fashion",IF(O1156="3","concert",IF(O1156="4","non_event",IF(O1156="5","sport",IF(O1156="6","protest",IF(O1156="7","other",IF(O1156="8","exhibition",IF(O1156="9","theater_dance")))))))))</f>
        <v>concert</v>
      </c>
    </row>
    <row r="1157" spans="2:16" x14ac:dyDescent="0.25">
      <c r="B1157" t="s">
        <v>1306</v>
      </c>
      <c r="M1157">
        <v>1155</v>
      </c>
      <c r="N1157">
        <v>12493</v>
      </c>
      <c r="O1157" t="str">
        <f t="shared" si="37"/>
        <v>3</v>
      </c>
      <c r="P1157" t="str">
        <f t="shared" si="38"/>
        <v>concert</v>
      </c>
    </row>
    <row r="1158" spans="2:16" x14ac:dyDescent="0.25">
      <c r="B1158" t="s">
        <v>1307</v>
      </c>
      <c r="M1158">
        <v>1156</v>
      </c>
      <c r="N1158">
        <v>12498</v>
      </c>
      <c r="O1158" t="str">
        <f t="shared" si="37"/>
        <v>3</v>
      </c>
      <c r="P1158" t="str">
        <f t="shared" si="38"/>
        <v>concert</v>
      </c>
    </row>
    <row r="1159" spans="2:16" x14ac:dyDescent="0.25">
      <c r="B1159" t="s">
        <v>1308</v>
      </c>
      <c r="M1159">
        <v>1157</v>
      </c>
      <c r="N1159">
        <v>11165</v>
      </c>
      <c r="O1159" t="str">
        <f t="shared" si="37"/>
        <v>3</v>
      </c>
      <c r="P1159" t="str">
        <f t="shared" si="38"/>
        <v>concert</v>
      </c>
    </row>
    <row r="1160" spans="2:16" x14ac:dyDescent="0.25">
      <c r="B1160" t="s">
        <v>1309</v>
      </c>
      <c r="M1160">
        <v>1158</v>
      </c>
      <c r="N1160">
        <v>12499</v>
      </c>
      <c r="O1160" t="str">
        <f t="shared" si="37"/>
        <v>3</v>
      </c>
      <c r="P1160" t="str">
        <f t="shared" si="38"/>
        <v>concert</v>
      </c>
    </row>
    <row r="1161" spans="2:16" x14ac:dyDescent="0.25">
      <c r="B1161" t="s">
        <v>1310</v>
      </c>
      <c r="M1161">
        <v>1159</v>
      </c>
      <c r="N1161">
        <v>11168</v>
      </c>
      <c r="O1161" t="str">
        <f t="shared" si="37"/>
        <v>3</v>
      </c>
      <c r="P1161" t="str">
        <f t="shared" si="38"/>
        <v>concert</v>
      </c>
    </row>
    <row r="1162" spans="2:16" x14ac:dyDescent="0.25">
      <c r="B1162" t="s">
        <v>1311</v>
      </c>
      <c r="M1162">
        <v>1160</v>
      </c>
      <c r="N1162">
        <v>12496</v>
      </c>
      <c r="O1162" t="str">
        <f t="shared" si="37"/>
        <v>3</v>
      </c>
      <c r="P1162" t="str">
        <f t="shared" si="38"/>
        <v>concert</v>
      </c>
    </row>
    <row r="1163" spans="2:16" x14ac:dyDescent="0.25">
      <c r="B1163" t="s">
        <v>1312</v>
      </c>
      <c r="M1163">
        <v>1161</v>
      </c>
      <c r="N1163">
        <v>11167</v>
      </c>
      <c r="O1163" t="str">
        <f t="shared" si="37"/>
        <v>4</v>
      </c>
      <c r="P1163" t="str">
        <f t="shared" si="38"/>
        <v>non_event</v>
      </c>
    </row>
    <row r="1164" spans="2:16" x14ac:dyDescent="0.25">
      <c r="B1164" t="s">
        <v>1313</v>
      </c>
      <c r="M1164">
        <v>1162</v>
      </c>
      <c r="N1164">
        <v>12497</v>
      </c>
      <c r="O1164" t="str">
        <f t="shared" si="37"/>
        <v>3</v>
      </c>
      <c r="P1164" t="str">
        <f t="shared" si="38"/>
        <v>concert</v>
      </c>
    </row>
    <row r="1165" spans="2:16" x14ac:dyDescent="0.25">
      <c r="B1165" t="s">
        <v>1314</v>
      </c>
      <c r="M1165">
        <v>1163</v>
      </c>
      <c r="N1165">
        <v>30</v>
      </c>
      <c r="O1165" t="str">
        <f t="shared" si="37"/>
        <v>3</v>
      </c>
      <c r="P1165" t="str">
        <f t="shared" si="38"/>
        <v>concert</v>
      </c>
    </row>
    <row r="1166" spans="2:16" x14ac:dyDescent="0.25">
      <c r="B1166" t="s">
        <v>1315</v>
      </c>
      <c r="M1166">
        <v>1164</v>
      </c>
      <c r="N1166">
        <v>11169</v>
      </c>
      <c r="O1166" t="str">
        <f t="shared" si="37"/>
        <v>4</v>
      </c>
      <c r="P1166" t="str">
        <f t="shared" si="38"/>
        <v>non_event</v>
      </c>
    </row>
    <row r="1167" spans="2:16" x14ac:dyDescent="0.25">
      <c r="B1167" t="s">
        <v>1316</v>
      </c>
      <c r="M1167">
        <v>1165</v>
      </c>
      <c r="N1167">
        <v>31</v>
      </c>
      <c r="O1167" t="str">
        <f t="shared" si="37"/>
        <v>3</v>
      </c>
      <c r="P1167" t="str">
        <f t="shared" si="38"/>
        <v>concert</v>
      </c>
    </row>
    <row r="1168" spans="2:16" x14ac:dyDescent="0.25">
      <c r="B1168" t="s">
        <v>1317</v>
      </c>
      <c r="M1168">
        <v>1166</v>
      </c>
      <c r="N1168">
        <v>33</v>
      </c>
      <c r="O1168" t="str">
        <f t="shared" si="37"/>
        <v>3</v>
      </c>
      <c r="P1168" t="str">
        <f t="shared" si="38"/>
        <v>concert</v>
      </c>
    </row>
    <row r="1169" spans="2:16" x14ac:dyDescent="0.25">
      <c r="B1169" t="s">
        <v>1318</v>
      </c>
      <c r="M1169">
        <v>1167</v>
      </c>
      <c r="N1169">
        <v>34</v>
      </c>
      <c r="O1169" t="str">
        <f t="shared" si="37"/>
        <v>3</v>
      </c>
      <c r="P1169" t="str">
        <f t="shared" si="38"/>
        <v>concert</v>
      </c>
    </row>
    <row r="1170" spans="2:16" x14ac:dyDescent="0.25">
      <c r="B1170" t="s">
        <v>1319</v>
      </c>
      <c r="M1170">
        <v>1168</v>
      </c>
      <c r="N1170">
        <v>35</v>
      </c>
      <c r="O1170" t="str">
        <f t="shared" si="37"/>
        <v>3</v>
      </c>
      <c r="P1170" t="str">
        <f t="shared" si="38"/>
        <v>concert</v>
      </c>
    </row>
    <row r="1171" spans="2:16" x14ac:dyDescent="0.25">
      <c r="B1171" t="s">
        <v>1320</v>
      </c>
      <c r="M1171">
        <v>1169</v>
      </c>
      <c r="N1171">
        <v>11171</v>
      </c>
      <c r="O1171" t="str">
        <f t="shared" si="37"/>
        <v>4</v>
      </c>
      <c r="P1171" t="str">
        <f t="shared" si="38"/>
        <v>non_event</v>
      </c>
    </row>
    <row r="1172" spans="2:16" x14ac:dyDescent="0.25">
      <c r="B1172" t="s">
        <v>1321</v>
      </c>
      <c r="M1172">
        <v>1170</v>
      </c>
      <c r="N1172">
        <v>36</v>
      </c>
      <c r="O1172" t="str">
        <f t="shared" si="37"/>
        <v>3</v>
      </c>
      <c r="P1172" t="str">
        <f t="shared" si="38"/>
        <v>concert</v>
      </c>
    </row>
    <row r="1173" spans="2:16" x14ac:dyDescent="0.25">
      <c r="B1173" t="s">
        <v>1322</v>
      </c>
      <c r="M1173">
        <v>1171</v>
      </c>
      <c r="N1173">
        <v>11170</v>
      </c>
      <c r="O1173" t="str">
        <f t="shared" si="37"/>
        <v>4</v>
      </c>
      <c r="P1173" t="str">
        <f t="shared" si="38"/>
        <v>non_event</v>
      </c>
    </row>
    <row r="1174" spans="2:16" x14ac:dyDescent="0.25">
      <c r="B1174" t="s">
        <v>1323</v>
      </c>
      <c r="M1174">
        <v>1172</v>
      </c>
      <c r="N1174">
        <v>37</v>
      </c>
      <c r="O1174" t="str">
        <f t="shared" si="37"/>
        <v>4</v>
      </c>
      <c r="P1174" t="str">
        <f t="shared" si="38"/>
        <v>non_event</v>
      </c>
    </row>
    <row r="1175" spans="2:16" x14ac:dyDescent="0.25">
      <c r="B1175" t="s">
        <v>1324</v>
      </c>
      <c r="M1175">
        <v>1173</v>
      </c>
      <c r="N1175">
        <v>11173</v>
      </c>
      <c r="O1175" t="str">
        <f t="shared" si="37"/>
        <v>4</v>
      </c>
      <c r="P1175" t="str">
        <f t="shared" si="38"/>
        <v>non_event</v>
      </c>
    </row>
    <row r="1176" spans="2:16" x14ac:dyDescent="0.25">
      <c r="B1176" t="s">
        <v>1325</v>
      </c>
      <c r="M1176">
        <v>1174</v>
      </c>
      <c r="N1176">
        <v>38</v>
      </c>
      <c r="O1176" t="str">
        <f t="shared" si="37"/>
        <v>3</v>
      </c>
      <c r="P1176" t="str">
        <f t="shared" si="38"/>
        <v>concert</v>
      </c>
    </row>
    <row r="1177" spans="2:16" x14ac:dyDescent="0.25">
      <c r="B1177" t="s">
        <v>1326</v>
      </c>
      <c r="M1177">
        <v>1175</v>
      </c>
      <c r="N1177">
        <v>11172</v>
      </c>
      <c r="O1177" t="str">
        <f t="shared" si="37"/>
        <v>3</v>
      </c>
      <c r="P1177" t="str">
        <f t="shared" si="38"/>
        <v>concert</v>
      </c>
    </row>
    <row r="1178" spans="2:16" x14ac:dyDescent="0.25">
      <c r="B1178" t="s">
        <v>1327</v>
      </c>
      <c r="M1178">
        <v>1176</v>
      </c>
      <c r="N1178">
        <v>39</v>
      </c>
      <c r="O1178" t="str">
        <f t="shared" si="37"/>
        <v>3</v>
      </c>
      <c r="P1178" t="str">
        <f t="shared" si="38"/>
        <v>concert</v>
      </c>
    </row>
    <row r="1179" spans="2:16" x14ac:dyDescent="0.25">
      <c r="B1179" t="s">
        <v>1328</v>
      </c>
      <c r="M1179">
        <v>1177</v>
      </c>
      <c r="N1179">
        <v>11175</v>
      </c>
      <c r="O1179" t="str">
        <f t="shared" si="37"/>
        <v>3</v>
      </c>
      <c r="P1179" t="str">
        <f t="shared" si="38"/>
        <v>concert</v>
      </c>
    </row>
    <row r="1180" spans="2:16" x14ac:dyDescent="0.25">
      <c r="B1180" t="s">
        <v>1329</v>
      </c>
      <c r="M1180">
        <v>1178</v>
      </c>
      <c r="N1180">
        <v>11174</v>
      </c>
      <c r="O1180" t="str">
        <f t="shared" si="37"/>
        <v>3</v>
      </c>
      <c r="P1180" t="str">
        <f t="shared" si="38"/>
        <v>concert</v>
      </c>
    </row>
    <row r="1181" spans="2:16" x14ac:dyDescent="0.25">
      <c r="B1181" t="s">
        <v>1330</v>
      </c>
      <c r="M1181">
        <v>1179</v>
      </c>
      <c r="N1181">
        <v>11177</v>
      </c>
      <c r="O1181" t="str">
        <f t="shared" si="37"/>
        <v>3</v>
      </c>
      <c r="P1181" t="str">
        <f t="shared" si="38"/>
        <v>concert</v>
      </c>
    </row>
    <row r="1182" spans="2:16" x14ac:dyDescent="0.25">
      <c r="B1182" t="s">
        <v>1331</v>
      </c>
      <c r="M1182">
        <v>1180</v>
      </c>
      <c r="N1182">
        <v>11176</v>
      </c>
      <c r="O1182" t="str">
        <f t="shared" si="37"/>
        <v>3</v>
      </c>
      <c r="P1182" t="str">
        <f t="shared" si="38"/>
        <v>concert</v>
      </c>
    </row>
    <row r="1183" spans="2:16" x14ac:dyDescent="0.25">
      <c r="B1183" t="s">
        <v>1332</v>
      </c>
      <c r="M1183">
        <v>1181</v>
      </c>
      <c r="N1183">
        <v>11179</v>
      </c>
      <c r="O1183" t="str">
        <f t="shared" si="37"/>
        <v>3</v>
      </c>
      <c r="P1183" t="str">
        <f t="shared" si="38"/>
        <v>concert</v>
      </c>
    </row>
    <row r="1184" spans="2:16" x14ac:dyDescent="0.25">
      <c r="B1184" t="s">
        <v>1333</v>
      </c>
      <c r="M1184">
        <v>1182</v>
      </c>
      <c r="N1184">
        <v>11178</v>
      </c>
      <c r="O1184" t="str">
        <f t="shared" si="37"/>
        <v>3</v>
      </c>
      <c r="P1184" t="str">
        <f t="shared" si="38"/>
        <v>concert</v>
      </c>
    </row>
    <row r="1185" spans="2:16" x14ac:dyDescent="0.25">
      <c r="B1185" t="s">
        <v>1334</v>
      </c>
      <c r="M1185">
        <v>1183</v>
      </c>
      <c r="N1185">
        <v>40</v>
      </c>
      <c r="O1185" t="str">
        <f t="shared" si="37"/>
        <v>3</v>
      </c>
      <c r="P1185" t="str">
        <f t="shared" si="38"/>
        <v>concert</v>
      </c>
    </row>
    <row r="1186" spans="2:16" x14ac:dyDescent="0.25">
      <c r="B1186" t="s">
        <v>1335</v>
      </c>
      <c r="M1186">
        <v>1184</v>
      </c>
      <c r="N1186">
        <v>41</v>
      </c>
      <c r="O1186" t="str">
        <f t="shared" si="37"/>
        <v>3</v>
      </c>
      <c r="P1186" t="str">
        <f t="shared" si="38"/>
        <v>concert</v>
      </c>
    </row>
    <row r="1187" spans="2:16" x14ac:dyDescent="0.25">
      <c r="B1187" t="s">
        <v>1336</v>
      </c>
      <c r="M1187">
        <v>1185</v>
      </c>
      <c r="N1187">
        <v>42</v>
      </c>
      <c r="O1187" t="str">
        <f t="shared" si="37"/>
        <v>3</v>
      </c>
      <c r="P1187" t="str">
        <f t="shared" si="38"/>
        <v>concert</v>
      </c>
    </row>
    <row r="1188" spans="2:16" x14ac:dyDescent="0.25">
      <c r="B1188" t="s">
        <v>1337</v>
      </c>
      <c r="M1188">
        <v>1186</v>
      </c>
      <c r="N1188">
        <v>44</v>
      </c>
      <c r="O1188" t="str">
        <f t="shared" si="37"/>
        <v>4</v>
      </c>
      <c r="P1188" t="str">
        <f t="shared" si="38"/>
        <v>non_event</v>
      </c>
    </row>
    <row r="1189" spans="2:16" x14ac:dyDescent="0.25">
      <c r="B1189" t="s">
        <v>1338</v>
      </c>
      <c r="M1189">
        <v>1187</v>
      </c>
      <c r="N1189">
        <v>45</v>
      </c>
      <c r="O1189" t="str">
        <f t="shared" si="37"/>
        <v>3</v>
      </c>
      <c r="P1189" t="str">
        <f t="shared" si="38"/>
        <v>concert</v>
      </c>
    </row>
    <row r="1190" spans="2:16" x14ac:dyDescent="0.25">
      <c r="B1190" t="s">
        <v>1339</v>
      </c>
      <c r="M1190">
        <v>1188</v>
      </c>
      <c r="N1190">
        <v>46</v>
      </c>
      <c r="O1190" t="str">
        <f t="shared" si="37"/>
        <v>3</v>
      </c>
      <c r="P1190" t="str">
        <f t="shared" si="38"/>
        <v>concert</v>
      </c>
    </row>
    <row r="1191" spans="2:16" x14ac:dyDescent="0.25">
      <c r="B1191" t="s">
        <v>1340</v>
      </c>
      <c r="M1191">
        <v>1189</v>
      </c>
      <c r="N1191">
        <v>47</v>
      </c>
      <c r="O1191" t="str">
        <f t="shared" si="37"/>
        <v>3</v>
      </c>
      <c r="P1191" t="str">
        <f t="shared" si="38"/>
        <v>concert</v>
      </c>
    </row>
    <row r="1192" spans="2:16" x14ac:dyDescent="0.25">
      <c r="B1192" t="s">
        <v>1341</v>
      </c>
      <c r="M1192">
        <v>1190</v>
      </c>
      <c r="N1192">
        <v>11140</v>
      </c>
      <c r="O1192" t="str">
        <f t="shared" si="37"/>
        <v>3</v>
      </c>
      <c r="P1192" t="str">
        <f t="shared" si="38"/>
        <v>concert</v>
      </c>
    </row>
    <row r="1193" spans="2:16" x14ac:dyDescent="0.25">
      <c r="B1193" t="s">
        <v>1342</v>
      </c>
      <c r="M1193">
        <v>1191</v>
      </c>
      <c r="N1193">
        <v>48</v>
      </c>
      <c r="O1193" t="str">
        <f t="shared" si="37"/>
        <v>3</v>
      </c>
      <c r="P1193" t="str">
        <f t="shared" si="38"/>
        <v>concert</v>
      </c>
    </row>
    <row r="1194" spans="2:16" x14ac:dyDescent="0.25">
      <c r="B1194" t="s">
        <v>1343</v>
      </c>
      <c r="M1194">
        <v>1192</v>
      </c>
      <c r="N1194">
        <v>12472</v>
      </c>
      <c r="O1194" t="str">
        <f t="shared" si="37"/>
        <v>3</v>
      </c>
      <c r="P1194" t="str">
        <f t="shared" si="38"/>
        <v>concert</v>
      </c>
    </row>
    <row r="1195" spans="2:16" x14ac:dyDescent="0.25">
      <c r="B1195" t="s">
        <v>1344</v>
      </c>
      <c r="M1195">
        <v>1193</v>
      </c>
      <c r="N1195">
        <v>49</v>
      </c>
      <c r="O1195" t="str">
        <f t="shared" si="37"/>
        <v>3</v>
      </c>
      <c r="P1195" t="str">
        <f t="shared" si="38"/>
        <v>concert</v>
      </c>
    </row>
    <row r="1196" spans="2:16" x14ac:dyDescent="0.25">
      <c r="B1196" t="s">
        <v>1345</v>
      </c>
      <c r="M1196">
        <v>1194</v>
      </c>
      <c r="N1196">
        <v>12473</v>
      </c>
      <c r="O1196" t="str">
        <f t="shared" si="37"/>
        <v>3</v>
      </c>
      <c r="P1196" t="str">
        <f t="shared" si="38"/>
        <v>concert</v>
      </c>
    </row>
    <row r="1197" spans="2:16" x14ac:dyDescent="0.25">
      <c r="B1197" t="s">
        <v>1346</v>
      </c>
      <c r="M1197">
        <v>1195</v>
      </c>
      <c r="N1197">
        <v>11142</v>
      </c>
      <c r="O1197" t="str">
        <f t="shared" si="37"/>
        <v>3</v>
      </c>
      <c r="P1197" t="str">
        <f t="shared" si="38"/>
        <v>concert</v>
      </c>
    </row>
    <row r="1198" spans="2:16" x14ac:dyDescent="0.25">
      <c r="B1198" t="s">
        <v>1347</v>
      </c>
      <c r="M1198">
        <v>1196</v>
      </c>
      <c r="N1198">
        <v>12470</v>
      </c>
      <c r="O1198" t="str">
        <f t="shared" si="37"/>
        <v>3</v>
      </c>
      <c r="P1198" t="str">
        <f t="shared" si="38"/>
        <v>concert</v>
      </c>
    </row>
    <row r="1199" spans="2:16" x14ac:dyDescent="0.25">
      <c r="B1199" t="s">
        <v>1348</v>
      </c>
      <c r="M1199">
        <v>1197</v>
      </c>
      <c r="N1199">
        <v>11141</v>
      </c>
      <c r="O1199" t="str">
        <f t="shared" si="37"/>
        <v>3</v>
      </c>
      <c r="P1199" t="str">
        <f t="shared" si="38"/>
        <v>concert</v>
      </c>
    </row>
    <row r="1200" spans="2:16" x14ac:dyDescent="0.25">
      <c r="B1200" t="s">
        <v>1349</v>
      </c>
      <c r="M1200">
        <v>1198</v>
      </c>
      <c r="N1200">
        <v>12471</v>
      </c>
      <c r="O1200" t="str">
        <f t="shared" si="37"/>
        <v>3</v>
      </c>
      <c r="P1200" t="str">
        <f t="shared" si="38"/>
        <v>concert</v>
      </c>
    </row>
    <row r="1201" spans="2:16" x14ac:dyDescent="0.25">
      <c r="B1201" t="s">
        <v>1350</v>
      </c>
      <c r="M1201">
        <v>1199</v>
      </c>
      <c r="N1201">
        <v>11144</v>
      </c>
      <c r="O1201" t="str">
        <f t="shared" si="37"/>
        <v>3</v>
      </c>
      <c r="P1201" t="str">
        <f t="shared" si="38"/>
        <v>concert</v>
      </c>
    </row>
    <row r="1202" spans="2:16" x14ac:dyDescent="0.25">
      <c r="B1202" t="s">
        <v>1351</v>
      </c>
      <c r="M1202">
        <v>1200</v>
      </c>
      <c r="N1202">
        <v>12476</v>
      </c>
      <c r="O1202" t="str">
        <f t="shared" si="37"/>
        <v>4</v>
      </c>
      <c r="P1202" t="str">
        <f t="shared" si="38"/>
        <v>non_event</v>
      </c>
    </row>
    <row r="1203" spans="2:16" x14ac:dyDescent="0.25">
      <c r="B1203" t="s">
        <v>1352</v>
      </c>
      <c r="M1203">
        <v>1201</v>
      </c>
      <c r="N1203">
        <v>11143</v>
      </c>
      <c r="O1203" t="str">
        <f t="shared" si="37"/>
        <v>3</v>
      </c>
      <c r="P1203" t="str">
        <f t="shared" si="38"/>
        <v>concert</v>
      </c>
    </row>
    <row r="1204" spans="2:16" x14ac:dyDescent="0.25">
      <c r="B1204" t="s">
        <v>1353</v>
      </c>
      <c r="M1204">
        <v>1202</v>
      </c>
      <c r="N1204">
        <v>12477</v>
      </c>
      <c r="O1204" t="str">
        <f t="shared" si="37"/>
        <v>3</v>
      </c>
      <c r="P1204" t="str">
        <f t="shared" si="38"/>
        <v>concert</v>
      </c>
    </row>
    <row r="1205" spans="2:16" x14ac:dyDescent="0.25">
      <c r="B1205" t="s">
        <v>1354</v>
      </c>
      <c r="M1205">
        <v>1203</v>
      </c>
      <c r="N1205">
        <v>11146</v>
      </c>
      <c r="O1205" t="str">
        <f t="shared" si="37"/>
        <v>3</v>
      </c>
      <c r="P1205" t="str">
        <f t="shared" si="38"/>
        <v>concert</v>
      </c>
    </row>
    <row r="1206" spans="2:16" x14ac:dyDescent="0.25">
      <c r="B1206" t="s">
        <v>1355</v>
      </c>
      <c r="M1206">
        <v>1204</v>
      </c>
      <c r="N1206">
        <v>12474</v>
      </c>
      <c r="O1206" t="str">
        <f t="shared" si="37"/>
        <v>3</v>
      </c>
      <c r="P1206" t="str">
        <f t="shared" si="38"/>
        <v>concert</v>
      </c>
    </row>
    <row r="1207" spans="2:16" x14ac:dyDescent="0.25">
      <c r="B1207" t="s">
        <v>1356</v>
      </c>
      <c r="M1207">
        <v>1205</v>
      </c>
      <c r="N1207">
        <v>50</v>
      </c>
      <c r="O1207" t="str">
        <f t="shared" si="37"/>
        <v>3</v>
      </c>
      <c r="P1207" t="str">
        <f t="shared" si="38"/>
        <v>concert</v>
      </c>
    </row>
    <row r="1208" spans="2:16" x14ac:dyDescent="0.25">
      <c r="B1208" t="s">
        <v>1357</v>
      </c>
      <c r="M1208">
        <v>1206</v>
      </c>
      <c r="N1208">
        <v>11145</v>
      </c>
      <c r="O1208" t="str">
        <f t="shared" si="37"/>
        <v>3</v>
      </c>
      <c r="P1208" t="str">
        <f t="shared" si="38"/>
        <v>concert</v>
      </c>
    </row>
    <row r="1209" spans="2:16" x14ac:dyDescent="0.25">
      <c r="B1209" t="s">
        <v>1358</v>
      </c>
      <c r="M1209">
        <v>1207</v>
      </c>
      <c r="N1209">
        <v>12475</v>
      </c>
      <c r="O1209" t="str">
        <f t="shared" si="37"/>
        <v>4</v>
      </c>
      <c r="P1209" t="str">
        <f t="shared" si="38"/>
        <v>non_event</v>
      </c>
    </row>
    <row r="1210" spans="2:16" x14ac:dyDescent="0.25">
      <c r="B1210" t="s">
        <v>1359</v>
      </c>
      <c r="M1210">
        <v>1208</v>
      </c>
      <c r="N1210">
        <v>51</v>
      </c>
      <c r="O1210" t="str">
        <f t="shared" si="37"/>
        <v>3</v>
      </c>
      <c r="P1210" t="str">
        <f t="shared" si="38"/>
        <v>concert</v>
      </c>
    </row>
    <row r="1211" spans="2:16" x14ac:dyDescent="0.25">
      <c r="B1211" t="s">
        <v>1360</v>
      </c>
      <c r="M1211">
        <v>1209</v>
      </c>
      <c r="N1211">
        <v>11148</v>
      </c>
      <c r="O1211" t="str">
        <f t="shared" si="37"/>
        <v>4</v>
      </c>
      <c r="P1211" t="str">
        <f t="shared" si="38"/>
        <v>non_event</v>
      </c>
    </row>
    <row r="1212" spans="2:16" x14ac:dyDescent="0.25">
      <c r="B1212" t="s">
        <v>1361</v>
      </c>
      <c r="M1212">
        <v>1210</v>
      </c>
      <c r="N1212">
        <v>52</v>
      </c>
      <c r="O1212" t="str">
        <f t="shared" si="37"/>
        <v>3</v>
      </c>
      <c r="P1212" t="str">
        <f t="shared" si="38"/>
        <v>concert</v>
      </c>
    </row>
    <row r="1213" spans="2:16" x14ac:dyDescent="0.25">
      <c r="B1213" t="s">
        <v>1362</v>
      </c>
      <c r="M1213">
        <v>1211</v>
      </c>
      <c r="N1213">
        <v>11147</v>
      </c>
      <c r="O1213" t="str">
        <f t="shared" si="37"/>
        <v>3</v>
      </c>
      <c r="P1213" t="str">
        <f t="shared" si="38"/>
        <v>concert</v>
      </c>
    </row>
    <row r="1214" spans="2:16" x14ac:dyDescent="0.25">
      <c r="B1214" t="s">
        <v>1363</v>
      </c>
      <c r="M1214">
        <v>1212</v>
      </c>
      <c r="N1214">
        <v>53</v>
      </c>
      <c r="O1214" t="str">
        <f t="shared" si="37"/>
        <v>3</v>
      </c>
      <c r="P1214" t="str">
        <f t="shared" si="38"/>
        <v>concert</v>
      </c>
    </row>
    <row r="1215" spans="2:16" x14ac:dyDescent="0.25">
      <c r="B1215" t="s">
        <v>1364</v>
      </c>
      <c r="M1215">
        <v>1213</v>
      </c>
      <c r="N1215">
        <v>12478</v>
      </c>
      <c r="O1215" t="str">
        <f t="shared" si="37"/>
        <v>4</v>
      </c>
      <c r="P1215" t="str">
        <f t="shared" si="38"/>
        <v>non_event</v>
      </c>
    </row>
    <row r="1216" spans="2:16" x14ac:dyDescent="0.25">
      <c r="B1216" t="s">
        <v>1365</v>
      </c>
      <c r="M1216">
        <v>1214</v>
      </c>
      <c r="N1216">
        <v>54</v>
      </c>
      <c r="O1216" t="str">
        <f t="shared" si="37"/>
        <v>3</v>
      </c>
      <c r="P1216" t="str">
        <f t="shared" si="38"/>
        <v>concert</v>
      </c>
    </row>
    <row r="1217" spans="2:16" x14ac:dyDescent="0.25">
      <c r="B1217" t="s">
        <v>1366</v>
      </c>
      <c r="M1217">
        <v>1215</v>
      </c>
      <c r="N1217">
        <v>11149</v>
      </c>
      <c r="O1217" t="str">
        <f t="shared" si="37"/>
        <v>3</v>
      </c>
      <c r="P1217" t="str">
        <f t="shared" si="38"/>
        <v>concert</v>
      </c>
    </row>
    <row r="1218" spans="2:16" x14ac:dyDescent="0.25">
      <c r="B1218" t="s">
        <v>1367</v>
      </c>
      <c r="M1218">
        <v>1216</v>
      </c>
      <c r="N1218">
        <v>12479</v>
      </c>
      <c r="O1218" t="str">
        <f t="shared" si="37"/>
        <v>3</v>
      </c>
      <c r="P1218" t="str">
        <f t="shared" si="38"/>
        <v>concert</v>
      </c>
    </row>
    <row r="1219" spans="2:16" x14ac:dyDescent="0.25">
      <c r="B1219" t="s">
        <v>1368</v>
      </c>
      <c r="M1219">
        <v>1217</v>
      </c>
      <c r="N1219">
        <v>55</v>
      </c>
      <c r="O1219" t="str">
        <f t="shared" si="37"/>
        <v>3</v>
      </c>
      <c r="P1219" t="str">
        <f t="shared" si="38"/>
        <v>concert</v>
      </c>
    </row>
    <row r="1220" spans="2:16" x14ac:dyDescent="0.25">
      <c r="B1220" t="s">
        <v>1369</v>
      </c>
      <c r="M1220">
        <v>1218</v>
      </c>
      <c r="N1220">
        <v>12480</v>
      </c>
      <c r="O1220" t="str">
        <f t="shared" ref="O1220:O1283" si="39">LEFT(B1220,1)</f>
        <v>3</v>
      </c>
      <c r="P1220" t="str">
        <f t="shared" ref="P1220:P1283" si="40">IF(O1220="1","conference",IF(O1220="2","fashion",IF(O1220="3","concert",IF(O1220="4","non_event",IF(O1220="5","sport",IF(O1220="6","protest",IF(O1220="7","other",IF(O1220="8","exhibition",IF(O1220="9","theater_dance")))))))))</f>
        <v>concert</v>
      </c>
    </row>
    <row r="1221" spans="2:16" x14ac:dyDescent="0.25">
      <c r="B1221" t="s">
        <v>1370</v>
      </c>
      <c r="M1221">
        <v>1219</v>
      </c>
      <c r="N1221">
        <v>58</v>
      </c>
      <c r="O1221" t="str">
        <f t="shared" si="39"/>
        <v>3</v>
      </c>
      <c r="P1221" t="str">
        <f t="shared" si="40"/>
        <v>concert</v>
      </c>
    </row>
    <row r="1222" spans="2:16" x14ac:dyDescent="0.25">
      <c r="B1222" t="s">
        <v>1371</v>
      </c>
      <c r="M1222">
        <v>1220</v>
      </c>
      <c r="N1222">
        <v>11151</v>
      </c>
      <c r="O1222" t="str">
        <f t="shared" si="39"/>
        <v>4</v>
      </c>
      <c r="P1222" t="str">
        <f t="shared" si="40"/>
        <v>non_event</v>
      </c>
    </row>
    <row r="1223" spans="2:16" x14ac:dyDescent="0.25">
      <c r="B1223" t="s">
        <v>1372</v>
      </c>
      <c r="M1223">
        <v>1221</v>
      </c>
      <c r="N1223">
        <v>59</v>
      </c>
      <c r="O1223" t="str">
        <f t="shared" si="39"/>
        <v>3</v>
      </c>
      <c r="P1223" t="str">
        <f t="shared" si="40"/>
        <v>concert</v>
      </c>
    </row>
    <row r="1224" spans="2:16" x14ac:dyDescent="0.25">
      <c r="B1224" t="s">
        <v>1373</v>
      </c>
      <c r="M1224">
        <v>1222</v>
      </c>
      <c r="N1224">
        <v>12483</v>
      </c>
      <c r="O1224" t="str">
        <f t="shared" si="39"/>
        <v>4</v>
      </c>
      <c r="P1224" t="str">
        <f t="shared" si="40"/>
        <v>non_event</v>
      </c>
    </row>
    <row r="1225" spans="2:16" x14ac:dyDescent="0.25">
      <c r="B1225" t="s">
        <v>1374</v>
      </c>
      <c r="M1225">
        <v>1223</v>
      </c>
      <c r="N1225">
        <v>12484</v>
      </c>
      <c r="O1225" t="str">
        <f t="shared" si="39"/>
        <v>4</v>
      </c>
      <c r="P1225" t="str">
        <f t="shared" si="40"/>
        <v>non_event</v>
      </c>
    </row>
    <row r="1226" spans="2:16" x14ac:dyDescent="0.25">
      <c r="B1226" t="s">
        <v>1375</v>
      </c>
      <c r="M1226">
        <v>1224</v>
      </c>
      <c r="N1226">
        <v>11153</v>
      </c>
      <c r="O1226" t="str">
        <f t="shared" si="39"/>
        <v>3</v>
      </c>
      <c r="P1226" t="str">
        <f t="shared" si="40"/>
        <v>concert</v>
      </c>
    </row>
    <row r="1227" spans="2:16" x14ac:dyDescent="0.25">
      <c r="B1227" t="s">
        <v>1376</v>
      </c>
      <c r="M1227">
        <v>1225</v>
      </c>
      <c r="N1227">
        <v>12481</v>
      </c>
      <c r="O1227" t="str">
        <f t="shared" si="39"/>
        <v>3</v>
      </c>
      <c r="P1227" t="str">
        <f t="shared" si="40"/>
        <v>concert</v>
      </c>
    </row>
    <row r="1228" spans="2:16" x14ac:dyDescent="0.25">
      <c r="B1228" t="s">
        <v>1377</v>
      </c>
      <c r="M1228">
        <v>1226</v>
      </c>
      <c r="N1228">
        <v>12482</v>
      </c>
      <c r="O1228" t="str">
        <f t="shared" si="39"/>
        <v>3</v>
      </c>
      <c r="P1228" t="str">
        <f t="shared" si="40"/>
        <v>concert</v>
      </c>
    </row>
    <row r="1229" spans="2:16" x14ac:dyDescent="0.25">
      <c r="B1229" t="s">
        <v>1378</v>
      </c>
      <c r="M1229">
        <v>1227</v>
      </c>
      <c r="N1229">
        <v>11155</v>
      </c>
      <c r="O1229" t="str">
        <f t="shared" si="39"/>
        <v>3</v>
      </c>
      <c r="P1229" t="str">
        <f t="shared" si="40"/>
        <v>concert</v>
      </c>
    </row>
    <row r="1230" spans="2:16" x14ac:dyDescent="0.25">
      <c r="B1230" t="s">
        <v>1379</v>
      </c>
      <c r="M1230">
        <v>1228</v>
      </c>
      <c r="N1230">
        <v>12487</v>
      </c>
      <c r="O1230" t="str">
        <f t="shared" si="39"/>
        <v>4</v>
      </c>
      <c r="P1230" t="str">
        <f t="shared" si="40"/>
        <v>non_event</v>
      </c>
    </row>
    <row r="1231" spans="2:16" x14ac:dyDescent="0.25">
      <c r="B1231" t="s">
        <v>1380</v>
      </c>
      <c r="M1231">
        <v>1229</v>
      </c>
      <c r="N1231">
        <v>11154</v>
      </c>
      <c r="O1231" t="str">
        <f t="shared" si="39"/>
        <v>3</v>
      </c>
      <c r="P1231" t="str">
        <f t="shared" si="40"/>
        <v>concert</v>
      </c>
    </row>
    <row r="1232" spans="2:16" x14ac:dyDescent="0.25">
      <c r="B1232" t="s">
        <v>1381</v>
      </c>
      <c r="M1232">
        <v>1230</v>
      </c>
      <c r="N1232">
        <v>60</v>
      </c>
      <c r="O1232" t="str">
        <f t="shared" si="39"/>
        <v>3</v>
      </c>
      <c r="P1232" t="str">
        <f t="shared" si="40"/>
        <v>concert</v>
      </c>
    </row>
    <row r="1233" spans="2:16" x14ac:dyDescent="0.25">
      <c r="B1233" t="s">
        <v>1382</v>
      </c>
      <c r="M1233">
        <v>1231</v>
      </c>
      <c r="N1233">
        <v>11157</v>
      </c>
      <c r="O1233" t="str">
        <f t="shared" si="39"/>
        <v>3</v>
      </c>
      <c r="P1233" t="str">
        <f t="shared" si="40"/>
        <v>concert</v>
      </c>
    </row>
    <row r="1234" spans="2:16" x14ac:dyDescent="0.25">
      <c r="B1234" t="s">
        <v>1383</v>
      </c>
      <c r="M1234">
        <v>1232</v>
      </c>
      <c r="N1234">
        <v>12485</v>
      </c>
      <c r="O1234" t="str">
        <f t="shared" si="39"/>
        <v>3</v>
      </c>
      <c r="P1234" t="str">
        <f t="shared" si="40"/>
        <v>concert</v>
      </c>
    </row>
    <row r="1235" spans="2:16" x14ac:dyDescent="0.25">
      <c r="B1235" t="s">
        <v>1384</v>
      </c>
      <c r="M1235">
        <v>1233</v>
      </c>
      <c r="N1235">
        <v>61</v>
      </c>
      <c r="O1235" t="str">
        <f t="shared" si="39"/>
        <v>3</v>
      </c>
      <c r="P1235" t="str">
        <f t="shared" si="40"/>
        <v>concert</v>
      </c>
    </row>
    <row r="1236" spans="2:16" x14ac:dyDescent="0.25">
      <c r="B1236" t="s">
        <v>1385</v>
      </c>
      <c r="M1236">
        <v>1234</v>
      </c>
      <c r="N1236">
        <v>11156</v>
      </c>
      <c r="O1236" t="str">
        <f t="shared" si="39"/>
        <v>3</v>
      </c>
      <c r="P1236" t="str">
        <f t="shared" si="40"/>
        <v>concert</v>
      </c>
    </row>
    <row r="1237" spans="2:16" x14ac:dyDescent="0.25">
      <c r="B1237" t="s">
        <v>1386</v>
      </c>
      <c r="M1237">
        <v>1235</v>
      </c>
      <c r="N1237">
        <v>12486</v>
      </c>
      <c r="O1237" t="str">
        <f t="shared" si="39"/>
        <v>3</v>
      </c>
      <c r="P1237" t="str">
        <f t="shared" si="40"/>
        <v>concert</v>
      </c>
    </row>
    <row r="1238" spans="2:16" x14ac:dyDescent="0.25">
      <c r="B1238" t="s">
        <v>1387</v>
      </c>
      <c r="M1238">
        <v>1236</v>
      </c>
      <c r="N1238">
        <v>62</v>
      </c>
      <c r="O1238" t="str">
        <f t="shared" si="39"/>
        <v>3</v>
      </c>
      <c r="P1238" t="str">
        <f t="shared" si="40"/>
        <v>concert</v>
      </c>
    </row>
    <row r="1239" spans="2:16" x14ac:dyDescent="0.25">
      <c r="B1239" t="s">
        <v>1388</v>
      </c>
      <c r="M1239">
        <v>1237</v>
      </c>
      <c r="N1239">
        <v>11159</v>
      </c>
      <c r="O1239" t="str">
        <f t="shared" si="39"/>
        <v>3</v>
      </c>
      <c r="P1239" t="str">
        <f t="shared" si="40"/>
        <v>concert</v>
      </c>
    </row>
    <row r="1240" spans="2:16" x14ac:dyDescent="0.25">
      <c r="B1240" t="s">
        <v>1389</v>
      </c>
      <c r="M1240">
        <v>1238</v>
      </c>
      <c r="N1240">
        <v>63</v>
      </c>
      <c r="O1240" t="str">
        <f t="shared" si="39"/>
        <v>3</v>
      </c>
      <c r="P1240" t="str">
        <f t="shared" si="40"/>
        <v>concert</v>
      </c>
    </row>
    <row r="1241" spans="2:16" x14ac:dyDescent="0.25">
      <c r="B1241" t="s">
        <v>1390</v>
      </c>
      <c r="M1241">
        <v>1239</v>
      </c>
      <c r="N1241">
        <v>11158</v>
      </c>
      <c r="O1241" t="str">
        <f t="shared" si="39"/>
        <v>4</v>
      </c>
      <c r="P1241" t="str">
        <f t="shared" si="40"/>
        <v>non_event</v>
      </c>
    </row>
    <row r="1242" spans="2:16" x14ac:dyDescent="0.25">
      <c r="B1242" t="s">
        <v>1391</v>
      </c>
      <c r="M1242">
        <v>1240</v>
      </c>
      <c r="N1242">
        <v>64</v>
      </c>
      <c r="O1242" t="str">
        <f t="shared" si="39"/>
        <v>3</v>
      </c>
      <c r="P1242" t="str">
        <f t="shared" si="40"/>
        <v>concert</v>
      </c>
    </row>
    <row r="1243" spans="2:16" x14ac:dyDescent="0.25">
      <c r="B1243" t="s">
        <v>1392</v>
      </c>
      <c r="M1243">
        <v>1241</v>
      </c>
      <c r="N1243">
        <v>12489</v>
      </c>
      <c r="O1243" t="str">
        <f t="shared" si="39"/>
        <v>3</v>
      </c>
      <c r="P1243" t="str">
        <f t="shared" si="40"/>
        <v>concert</v>
      </c>
    </row>
    <row r="1244" spans="2:16" x14ac:dyDescent="0.25">
      <c r="B1244" t="s">
        <v>1393</v>
      </c>
      <c r="M1244">
        <v>1242</v>
      </c>
      <c r="N1244">
        <v>65</v>
      </c>
      <c r="O1244" t="str">
        <f t="shared" si="39"/>
        <v>3</v>
      </c>
      <c r="P1244" t="str">
        <f t="shared" si="40"/>
        <v>concert</v>
      </c>
    </row>
    <row r="1245" spans="2:16" x14ac:dyDescent="0.25">
      <c r="B1245" t="s">
        <v>1394</v>
      </c>
      <c r="M1245">
        <v>1243</v>
      </c>
      <c r="N1245">
        <v>66</v>
      </c>
      <c r="O1245" t="str">
        <f t="shared" si="39"/>
        <v>3</v>
      </c>
      <c r="P1245" t="str">
        <f t="shared" si="40"/>
        <v>concert</v>
      </c>
    </row>
    <row r="1246" spans="2:16" x14ac:dyDescent="0.25">
      <c r="B1246" t="s">
        <v>1395</v>
      </c>
      <c r="M1246">
        <v>1244</v>
      </c>
      <c r="N1246">
        <v>67</v>
      </c>
      <c r="O1246" t="str">
        <f t="shared" si="39"/>
        <v>3</v>
      </c>
      <c r="P1246" t="str">
        <f t="shared" si="40"/>
        <v>concert</v>
      </c>
    </row>
    <row r="1247" spans="2:16" x14ac:dyDescent="0.25">
      <c r="B1247" t="s">
        <v>1396</v>
      </c>
      <c r="M1247">
        <v>1245</v>
      </c>
      <c r="N1247">
        <v>69</v>
      </c>
      <c r="O1247" t="str">
        <f t="shared" si="39"/>
        <v>3</v>
      </c>
      <c r="P1247" t="str">
        <f t="shared" si="40"/>
        <v>concert</v>
      </c>
    </row>
    <row r="1248" spans="2:16" x14ac:dyDescent="0.25">
      <c r="B1248" t="s">
        <v>1397</v>
      </c>
      <c r="M1248">
        <v>1246</v>
      </c>
      <c r="N1248">
        <v>12450</v>
      </c>
      <c r="O1248" t="str">
        <f t="shared" si="39"/>
        <v>3</v>
      </c>
      <c r="P1248" t="str">
        <f t="shared" si="40"/>
        <v>concert</v>
      </c>
    </row>
    <row r="1249" spans="2:16" x14ac:dyDescent="0.25">
      <c r="B1249" t="s">
        <v>1398</v>
      </c>
      <c r="M1249">
        <v>1247</v>
      </c>
      <c r="N1249">
        <v>13781</v>
      </c>
      <c r="O1249" t="str">
        <f t="shared" si="39"/>
        <v>3</v>
      </c>
      <c r="P1249" t="str">
        <f t="shared" si="40"/>
        <v>concert</v>
      </c>
    </row>
    <row r="1250" spans="2:16" x14ac:dyDescent="0.25">
      <c r="B1250" t="s">
        <v>1399</v>
      </c>
      <c r="M1250">
        <v>1248</v>
      </c>
      <c r="N1250">
        <v>12451</v>
      </c>
      <c r="O1250" t="str">
        <f t="shared" si="39"/>
        <v>3</v>
      </c>
      <c r="P1250" t="str">
        <f t="shared" si="40"/>
        <v>concert</v>
      </c>
    </row>
    <row r="1251" spans="2:16" x14ac:dyDescent="0.25">
      <c r="B1251" t="s">
        <v>1400</v>
      </c>
      <c r="M1251">
        <v>1249</v>
      </c>
      <c r="N1251">
        <v>13782</v>
      </c>
      <c r="O1251" t="str">
        <f t="shared" si="39"/>
        <v>3</v>
      </c>
      <c r="P1251" t="str">
        <f t="shared" si="40"/>
        <v>concert</v>
      </c>
    </row>
    <row r="1252" spans="2:16" x14ac:dyDescent="0.25">
      <c r="B1252" t="s">
        <v>1401</v>
      </c>
      <c r="M1252">
        <v>1250</v>
      </c>
      <c r="N1252">
        <v>11120</v>
      </c>
      <c r="O1252" t="str">
        <f t="shared" si="39"/>
        <v>4</v>
      </c>
      <c r="P1252" t="str">
        <f t="shared" si="40"/>
        <v>non_event</v>
      </c>
    </row>
    <row r="1253" spans="2:16" x14ac:dyDescent="0.25">
      <c r="B1253" t="s">
        <v>1402</v>
      </c>
      <c r="M1253">
        <v>1251</v>
      </c>
      <c r="N1253">
        <v>13780</v>
      </c>
      <c r="O1253" t="str">
        <f t="shared" si="39"/>
        <v>3</v>
      </c>
      <c r="P1253" t="str">
        <f t="shared" si="40"/>
        <v>concert</v>
      </c>
    </row>
    <row r="1254" spans="2:16" x14ac:dyDescent="0.25">
      <c r="B1254" t="s">
        <v>1403</v>
      </c>
      <c r="M1254">
        <v>1252</v>
      </c>
      <c r="N1254">
        <v>11129</v>
      </c>
      <c r="O1254" t="str">
        <f t="shared" si="39"/>
        <v>3</v>
      </c>
      <c r="P1254" t="str">
        <f t="shared" si="40"/>
        <v>concert</v>
      </c>
    </row>
    <row r="1255" spans="2:16" x14ac:dyDescent="0.25">
      <c r="B1255" t="s">
        <v>1404</v>
      </c>
      <c r="M1255">
        <v>1253</v>
      </c>
      <c r="N1255">
        <v>11122</v>
      </c>
      <c r="O1255" t="str">
        <f t="shared" si="39"/>
        <v>3</v>
      </c>
      <c r="P1255" t="str">
        <f t="shared" si="40"/>
        <v>concert</v>
      </c>
    </row>
    <row r="1256" spans="2:16" x14ac:dyDescent="0.25">
      <c r="B1256" t="s">
        <v>1405</v>
      </c>
      <c r="M1256">
        <v>1254</v>
      </c>
      <c r="N1256">
        <v>12454</v>
      </c>
      <c r="O1256" t="str">
        <f t="shared" si="39"/>
        <v>3</v>
      </c>
      <c r="P1256" t="str">
        <f t="shared" si="40"/>
        <v>concert</v>
      </c>
    </row>
    <row r="1257" spans="2:16" x14ac:dyDescent="0.25">
      <c r="B1257" t="s">
        <v>1406</v>
      </c>
      <c r="M1257">
        <v>1255</v>
      </c>
      <c r="N1257">
        <v>70</v>
      </c>
      <c r="O1257" t="str">
        <f t="shared" si="39"/>
        <v>3</v>
      </c>
      <c r="P1257" t="str">
        <f t="shared" si="40"/>
        <v>concert</v>
      </c>
    </row>
    <row r="1258" spans="2:16" x14ac:dyDescent="0.25">
      <c r="B1258" t="s">
        <v>1407</v>
      </c>
      <c r="M1258">
        <v>1256</v>
      </c>
      <c r="N1258">
        <v>11121</v>
      </c>
      <c r="O1258" t="str">
        <f t="shared" si="39"/>
        <v>3</v>
      </c>
      <c r="P1258" t="str">
        <f t="shared" si="40"/>
        <v>concert</v>
      </c>
    </row>
    <row r="1259" spans="2:16" x14ac:dyDescent="0.25">
      <c r="B1259" t="s">
        <v>1408</v>
      </c>
      <c r="M1259">
        <v>1257</v>
      </c>
      <c r="N1259">
        <v>71</v>
      </c>
      <c r="O1259" t="str">
        <f t="shared" si="39"/>
        <v>3</v>
      </c>
      <c r="P1259" t="str">
        <f t="shared" si="40"/>
        <v>concert</v>
      </c>
    </row>
    <row r="1260" spans="2:16" x14ac:dyDescent="0.25">
      <c r="B1260" t="s">
        <v>1409</v>
      </c>
      <c r="M1260">
        <v>1258</v>
      </c>
      <c r="N1260">
        <v>11124</v>
      </c>
      <c r="O1260" t="str">
        <f t="shared" si="39"/>
        <v>4</v>
      </c>
      <c r="P1260" t="str">
        <f t="shared" si="40"/>
        <v>non_event</v>
      </c>
    </row>
    <row r="1261" spans="2:16" x14ac:dyDescent="0.25">
      <c r="B1261" t="s">
        <v>1410</v>
      </c>
      <c r="M1261">
        <v>1259</v>
      </c>
      <c r="N1261">
        <v>12452</v>
      </c>
      <c r="O1261" t="str">
        <f t="shared" si="39"/>
        <v>3</v>
      </c>
      <c r="P1261" t="str">
        <f t="shared" si="40"/>
        <v>concert</v>
      </c>
    </row>
    <row r="1262" spans="2:16" x14ac:dyDescent="0.25">
      <c r="B1262" t="s">
        <v>1411</v>
      </c>
      <c r="M1262">
        <v>1260</v>
      </c>
      <c r="N1262">
        <v>13783</v>
      </c>
      <c r="O1262" t="str">
        <f t="shared" si="39"/>
        <v>3</v>
      </c>
      <c r="P1262" t="str">
        <f t="shared" si="40"/>
        <v>concert</v>
      </c>
    </row>
    <row r="1263" spans="2:16" x14ac:dyDescent="0.25">
      <c r="B1263" t="s">
        <v>1412</v>
      </c>
      <c r="M1263">
        <v>1261</v>
      </c>
      <c r="N1263">
        <v>72</v>
      </c>
      <c r="O1263" t="str">
        <f t="shared" si="39"/>
        <v>3</v>
      </c>
      <c r="P1263" t="str">
        <f t="shared" si="40"/>
        <v>concert</v>
      </c>
    </row>
    <row r="1264" spans="2:16" x14ac:dyDescent="0.25">
      <c r="B1264" t="s">
        <v>1413</v>
      </c>
      <c r="M1264">
        <v>1262</v>
      </c>
      <c r="N1264">
        <v>12453</v>
      </c>
      <c r="O1264" t="str">
        <f t="shared" si="39"/>
        <v>3</v>
      </c>
      <c r="P1264" t="str">
        <f t="shared" si="40"/>
        <v>concert</v>
      </c>
    </row>
    <row r="1265" spans="2:16" x14ac:dyDescent="0.25">
      <c r="B1265" t="s">
        <v>1414</v>
      </c>
      <c r="M1265">
        <v>1263</v>
      </c>
      <c r="N1265">
        <v>13784</v>
      </c>
      <c r="O1265" t="str">
        <f t="shared" si="39"/>
        <v>3</v>
      </c>
      <c r="P1265" t="str">
        <f t="shared" si="40"/>
        <v>concert</v>
      </c>
    </row>
    <row r="1266" spans="2:16" x14ac:dyDescent="0.25">
      <c r="B1266" t="s">
        <v>1415</v>
      </c>
      <c r="M1266">
        <v>1264</v>
      </c>
      <c r="N1266">
        <v>73</v>
      </c>
      <c r="O1266" t="str">
        <f t="shared" si="39"/>
        <v>3</v>
      </c>
      <c r="P1266" t="str">
        <f t="shared" si="40"/>
        <v>concert</v>
      </c>
    </row>
    <row r="1267" spans="2:16" x14ac:dyDescent="0.25">
      <c r="B1267" t="s">
        <v>1416</v>
      </c>
      <c r="M1267">
        <v>1265</v>
      </c>
      <c r="N1267">
        <v>11126</v>
      </c>
      <c r="O1267" t="str">
        <f t="shared" si="39"/>
        <v>4</v>
      </c>
      <c r="P1267" t="str">
        <f t="shared" si="40"/>
        <v>non_event</v>
      </c>
    </row>
    <row r="1268" spans="2:16" x14ac:dyDescent="0.25">
      <c r="B1268" t="s">
        <v>1417</v>
      </c>
      <c r="M1268">
        <v>1266</v>
      </c>
      <c r="N1268">
        <v>12458</v>
      </c>
      <c r="O1268" t="str">
        <f t="shared" si="39"/>
        <v>4</v>
      </c>
      <c r="P1268" t="str">
        <f t="shared" si="40"/>
        <v>non_event</v>
      </c>
    </row>
    <row r="1269" spans="2:16" x14ac:dyDescent="0.25">
      <c r="B1269" t="s">
        <v>1418</v>
      </c>
      <c r="M1269">
        <v>1267</v>
      </c>
      <c r="N1269">
        <v>13789</v>
      </c>
      <c r="O1269" t="str">
        <f t="shared" si="39"/>
        <v>4</v>
      </c>
      <c r="P1269" t="str">
        <f t="shared" si="40"/>
        <v>non_event</v>
      </c>
    </row>
    <row r="1270" spans="2:16" x14ac:dyDescent="0.25">
      <c r="B1270" t="s">
        <v>1419</v>
      </c>
      <c r="M1270">
        <v>1268</v>
      </c>
      <c r="N1270">
        <v>74</v>
      </c>
      <c r="O1270" t="str">
        <f t="shared" si="39"/>
        <v>3</v>
      </c>
      <c r="P1270" t="str">
        <f t="shared" si="40"/>
        <v>concert</v>
      </c>
    </row>
    <row r="1271" spans="2:16" x14ac:dyDescent="0.25">
      <c r="B1271" t="s">
        <v>1420</v>
      </c>
      <c r="M1271">
        <v>1269</v>
      </c>
      <c r="N1271">
        <v>11125</v>
      </c>
      <c r="O1271" t="str">
        <f t="shared" si="39"/>
        <v>3</v>
      </c>
      <c r="P1271" t="str">
        <f t="shared" si="40"/>
        <v>concert</v>
      </c>
    </row>
    <row r="1272" spans="2:16" x14ac:dyDescent="0.25">
      <c r="B1272" t="s">
        <v>1421</v>
      </c>
      <c r="M1272">
        <v>1270</v>
      </c>
      <c r="N1272">
        <v>12459</v>
      </c>
      <c r="O1272" t="str">
        <f t="shared" si="39"/>
        <v>3</v>
      </c>
      <c r="P1272" t="str">
        <f t="shared" si="40"/>
        <v>concert</v>
      </c>
    </row>
    <row r="1273" spans="2:16" x14ac:dyDescent="0.25">
      <c r="B1273" t="s">
        <v>1422</v>
      </c>
      <c r="M1273">
        <v>1271</v>
      </c>
      <c r="N1273">
        <v>75</v>
      </c>
      <c r="O1273" t="str">
        <f t="shared" si="39"/>
        <v>3</v>
      </c>
      <c r="P1273" t="str">
        <f t="shared" si="40"/>
        <v>concert</v>
      </c>
    </row>
    <row r="1274" spans="2:16" x14ac:dyDescent="0.25">
      <c r="B1274" t="s">
        <v>1423</v>
      </c>
      <c r="M1274">
        <v>1272</v>
      </c>
      <c r="N1274">
        <v>12456</v>
      </c>
      <c r="O1274" t="str">
        <f t="shared" si="39"/>
        <v>3</v>
      </c>
      <c r="P1274" t="str">
        <f t="shared" si="40"/>
        <v>concert</v>
      </c>
    </row>
    <row r="1275" spans="2:16" x14ac:dyDescent="0.25">
      <c r="B1275" t="s">
        <v>1424</v>
      </c>
      <c r="M1275">
        <v>1273</v>
      </c>
      <c r="N1275">
        <v>13787</v>
      </c>
      <c r="O1275" t="str">
        <f t="shared" si="39"/>
        <v>3</v>
      </c>
      <c r="P1275" t="str">
        <f t="shared" si="40"/>
        <v>concert</v>
      </c>
    </row>
    <row r="1276" spans="2:16" x14ac:dyDescent="0.25">
      <c r="B1276" t="s">
        <v>1425</v>
      </c>
      <c r="M1276">
        <v>1274</v>
      </c>
      <c r="N1276">
        <v>76</v>
      </c>
      <c r="O1276" t="str">
        <f t="shared" si="39"/>
        <v>3</v>
      </c>
      <c r="P1276" t="str">
        <f t="shared" si="40"/>
        <v>concert</v>
      </c>
    </row>
    <row r="1277" spans="2:16" x14ac:dyDescent="0.25">
      <c r="B1277" t="s">
        <v>1426</v>
      </c>
      <c r="M1277">
        <v>1275</v>
      </c>
      <c r="N1277">
        <v>11127</v>
      </c>
      <c r="O1277" t="str">
        <f t="shared" si="39"/>
        <v>3</v>
      </c>
      <c r="P1277" t="str">
        <f t="shared" si="40"/>
        <v>concert</v>
      </c>
    </row>
    <row r="1278" spans="2:16" x14ac:dyDescent="0.25">
      <c r="B1278" t="s">
        <v>1427</v>
      </c>
      <c r="M1278">
        <v>1276</v>
      </c>
      <c r="N1278">
        <v>12457</v>
      </c>
      <c r="O1278" t="str">
        <f t="shared" si="39"/>
        <v>3</v>
      </c>
      <c r="P1278" t="str">
        <f t="shared" si="40"/>
        <v>concert</v>
      </c>
    </row>
    <row r="1279" spans="2:16" x14ac:dyDescent="0.25">
      <c r="B1279" t="s">
        <v>1428</v>
      </c>
      <c r="M1279">
        <v>1277</v>
      </c>
      <c r="N1279">
        <v>13788</v>
      </c>
      <c r="O1279" t="str">
        <f t="shared" si="39"/>
        <v>4</v>
      </c>
      <c r="P1279" t="str">
        <f t="shared" si="40"/>
        <v>non_event</v>
      </c>
    </row>
    <row r="1280" spans="2:16" x14ac:dyDescent="0.25">
      <c r="B1280" t="s">
        <v>1429</v>
      </c>
      <c r="M1280">
        <v>1278</v>
      </c>
      <c r="N1280">
        <v>77</v>
      </c>
      <c r="O1280" t="str">
        <f t="shared" si="39"/>
        <v>4</v>
      </c>
      <c r="P1280" t="str">
        <f t="shared" si="40"/>
        <v>non_event</v>
      </c>
    </row>
    <row r="1281" spans="2:16" x14ac:dyDescent="0.25">
      <c r="B1281" t="s">
        <v>1430</v>
      </c>
      <c r="M1281">
        <v>1279</v>
      </c>
      <c r="N1281">
        <v>78</v>
      </c>
      <c r="O1281" t="str">
        <f t="shared" si="39"/>
        <v>3</v>
      </c>
      <c r="P1281" t="str">
        <f t="shared" si="40"/>
        <v>concert</v>
      </c>
    </row>
    <row r="1282" spans="2:16" x14ac:dyDescent="0.25">
      <c r="B1282" t="s">
        <v>1431</v>
      </c>
      <c r="M1282">
        <v>1280</v>
      </c>
      <c r="N1282">
        <v>79</v>
      </c>
      <c r="O1282" t="str">
        <f t="shared" si="39"/>
        <v>3</v>
      </c>
      <c r="P1282" t="str">
        <f t="shared" si="40"/>
        <v>concert</v>
      </c>
    </row>
    <row r="1283" spans="2:16" x14ac:dyDescent="0.25">
      <c r="B1283" t="s">
        <v>1432</v>
      </c>
      <c r="M1283">
        <v>1281</v>
      </c>
      <c r="N1283">
        <v>13792</v>
      </c>
      <c r="O1283" t="str">
        <f t="shared" si="39"/>
        <v>3</v>
      </c>
      <c r="P1283" t="str">
        <f t="shared" si="40"/>
        <v>concert</v>
      </c>
    </row>
    <row r="1284" spans="2:16" x14ac:dyDescent="0.25">
      <c r="B1284" t="s">
        <v>1433</v>
      </c>
      <c r="M1284">
        <v>1282</v>
      </c>
      <c r="N1284">
        <v>12461</v>
      </c>
      <c r="O1284" t="str">
        <f t="shared" ref="O1284:O1347" si="41">LEFT(B1284,1)</f>
        <v>4</v>
      </c>
      <c r="P1284" t="str">
        <f t="shared" ref="P1284:P1347" si="42">IF(O1284="1","conference",IF(O1284="2","fashion",IF(O1284="3","concert",IF(O1284="4","non_event",IF(O1284="5","sport",IF(O1284="6","protest",IF(O1284="7","other",IF(O1284="8","exhibition",IF(O1284="9","theater_dance")))))))))</f>
        <v>non_event</v>
      </c>
    </row>
    <row r="1285" spans="2:16" x14ac:dyDescent="0.25">
      <c r="B1285" t="s">
        <v>1434</v>
      </c>
      <c r="M1285">
        <v>1283</v>
      </c>
      <c r="N1285">
        <v>12462</v>
      </c>
      <c r="O1285" t="str">
        <f t="shared" si="41"/>
        <v>3</v>
      </c>
      <c r="P1285" t="str">
        <f t="shared" si="42"/>
        <v>concert</v>
      </c>
    </row>
    <row r="1286" spans="2:16" x14ac:dyDescent="0.25">
      <c r="B1286" t="s">
        <v>1435</v>
      </c>
      <c r="M1286">
        <v>1284</v>
      </c>
      <c r="N1286">
        <v>13793</v>
      </c>
      <c r="O1286" t="str">
        <f t="shared" si="41"/>
        <v>3</v>
      </c>
      <c r="P1286" t="str">
        <f t="shared" si="42"/>
        <v>concert</v>
      </c>
    </row>
    <row r="1287" spans="2:16" x14ac:dyDescent="0.25">
      <c r="B1287" t="s">
        <v>1436</v>
      </c>
      <c r="M1287">
        <v>1285</v>
      </c>
      <c r="N1287">
        <v>11131</v>
      </c>
      <c r="O1287" t="str">
        <f t="shared" si="41"/>
        <v>3</v>
      </c>
      <c r="P1287" t="str">
        <f t="shared" si="42"/>
        <v>concert</v>
      </c>
    </row>
    <row r="1288" spans="2:16" x14ac:dyDescent="0.25">
      <c r="B1288" t="s">
        <v>1437</v>
      </c>
      <c r="M1288">
        <v>1286</v>
      </c>
      <c r="N1288">
        <v>13790</v>
      </c>
      <c r="O1288" t="str">
        <f t="shared" si="41"/>
        <v>4</v>
      </c>
      <c r="P1288" t="str">
        <f t="shared" si="42"/>
        <v>non_event</v>
      </c>
    </row>
    <row r="1289" spans="2:16" x14ac:dyDescent="0.25">
      <c r="B1289" t="s">
        <v>1438</v>
      </c>
      <c r="M1289">
        <v>1287</v>
      </c>
      <c r="N1289">
        <v>11130</v>
      </c>
      <c r="O1289" t="str">
        <f t="shared" si="41"/>
        <v>3</v>
      </c>
      <c r="P1289" t="str">
        <f t="shared" si="42"/>
        <v>concert</v>
      </c>
    </row>
    <row r="1290" spans="2:16" x14ac:dyDescent="0.25">
      <c r="B1290" t="s">
        <v>1439</v>
      </c>
      <c r="M1290">
        <v>1288</v>
      </c>
      <c r="N1290">
        <v>12460</v>
      </c>
      <c r="O1290" t="str">
        <f t="shared" si="41"/>
        <v>4</v>
      </c>
      <c r="P1290" t="str">
        <f t="shared" si="42"/>
        <v>non_event</v>
      </c>
    </row>
    <row r="1291" spans="2:16" x14ac:dyDescent="0.25">
      <c r="B1291" t="s">
        <v>1440</v>
      </c>
      <c r="M1291">
        <v>1289</v>
      </c>
      <c r="N1291">
        <v>13791</v>
      </c>
      <c r="O1291" t="str">
        <f t="shared" si="41"/>
        <v>3</v>
      </c>
      <c r="P1291" t="str">
        <f t="shared" si="42"/>
        <v>concert</v>
      </c>
    </row>
    <row r="1292" spans="2:16" x14ac:dyDescent="0.25">
      <c r="B1292" t="s">
        <v>1441</v>
      </c>
      <c r="M1292">
        <v>1290</v>
      </c>
      <c r="N1292">
        <v>80</v>
      </c>
      <c r="O1292" t="str">
        <f t="shared" si="41"/>
        <v>3</v>
      </c>
      <c r="P1292" t="str">
        <f t="shared" si="42"/>
        <v>concert</v>
      </c>
    </row>
    <row r="1293" spans="2:16" x14ac:dyDescent="0.25">
      <c r="B1293" t="s">
        <v>1442</v>
      </c>
      <c r="M1293">
        <v>1291</v>
      </c>
      <c r="N1293">
        <v>11133</v>
      </c>
      <c r="O1293" t="str">
        <f t="shared" si="41"/>
        <v>3</v>
      </c>
      <c r="P1293" t="str">
        <f t="shared" si="42"/>
        <v>concert</v>
      </c>
    </row>
    <row r="1294" spans="2:16" x14ac:dyDescent="0.25">
      <c r="B1294" t="s">
        <v>1443</v>
      </c>
      <c r="M1294">
        <v>1292</v>
      </c>
      <c r="N1294">
        <v>12465</v>
      </c>
      <c r="O1294" t="str">
        <f t="shared" si="41"/>
        <v>3</v>
      </c>
      <c r="P1294" t="str">
        <f t="shared" si="42"/>
        <v>concert</v>
      </c>
    </row>
    <row r="1295" spans="2:16" x14ac:dyDescent="0.25">
      <c r="B1295" t="s">
        <v>1444</v>
      </c>
      <c r="M1295">
        <v>1293</v>
      </c>
      <c r="N1295">
        <v>13796</v>
      </c>
      <c r="O1295" t="str">
        <f t="shared" si="41"/>
        <v>3</v>
      </c>
      <c r="P1295" t="str">
        <f t="shared" si="42"/>
        <v>concert</v>
      </c>
    </row>
    <row r="1296" spans="2:16" x14ac:dyDescent="0.25">
      <c r="B1296" t="s">
        <v>1445</v>
      </c>
      <c r="M1296">
        <v>1294</v>
      </c>
      <c r="N1296">
        <v>81</v>
      </c>
      <c r="O1296" t="str">
        <f t="shared" si="41"/>
        <v>3</v>
      </c>
      <c r="P1296" t="str">
        <f t="shared" si="42"/>
        <v>concert</v>
      </c>
    </row>
    <row r="1297" spans="2:16" x14ac:dyDescent="0.25">
      <c r="B1297" t="s">
        <v>1446</v>
      </c>
      <c r="M1297">
        <v>1295</v>
      </c>
      <c r="N1297">
        <v>12466</v>
      </c>
      <c r="O1297" t="str">
        <f t="shared" si="41"/>
        <v>3</v>
      </c>
      <c r="P1297" t="str">
        <f t="shared" si="42"/>
        <v>concert</v>
      </c>
    </row>
    <row r="1298" spans="2:16" x14ac:dyDescent="0.25">
      <c r="B1298" t="s">
        <v>1447</v>
      </c>
      <c r="M1298">
        <v>1296</v>
      </c>
      <c r="N1298">
        <v>13797</v>
      </c>
      <c r="O1298" t="str">
        <f t="shared" si="41"/>
        <v>3</v>
      </c>
      <c r="P1298" t="str">
        <f t="shared" si="42"/>
        <v>concert</v>
      </c>
    </row>
    <row r="1299" spans="2:16" x14ac:dyDescent="0.25">
      <c r="B1299" t="s">
        <v>1448</v>
      </c>
      <c r="M1299">
        <v>1297</v>
      </c>
      <c r="N1299">
        <v>11135</v>
      </c>
      <c r="O1299" t="str">
        <f t="shared" si="41"/>
        <v>3</v>
      </c>
      <c r="P1299" t="str">
        <f t="shared" si="42"/>
        <v>concert</v>
      </c>
    </row>
    <row r="1300" spans="2:16" x14ac:dyDescent="0.25">
      <c r="B1300" t="s">
        <v>1449</v>
      </c>
      <c r="M1300">
        <v>1298</v>
      </c>
      <c r="N1300">
        <v>12463</v>
      </c>
      <c r="O1300" t="str">
        <f t="shared" si="41"/>
        <v>3</v>
      </c>
      <c r="P1300" t="str">
        <f t="shared" si="42"/>
        <v>concert</v>
      </c>
    </row>
    <row r="1301" spans="2:16" x14ac:dyDescent="0.25">
      <c r="B1301" t="s">
        <v>1450</v>
      </c>
      <c r="M1301">
        <v>1299</v>
      </c>
      <c r="N1301">
        <v>83</v>
      </c>
      <c r="O1301" t="str">
        <f t="shared" si="41"/>
        <v>3</v>
      </c>
      <c r="P1301" t="str">
        <f t="shared" si="42"/>
        <v>concert</v>
      </c>
    </row>
    <row r="1302" spans="2:16" x14ac:dyDescent="0.25">
      <c r="B1302" t="s">
        <v>1451</v>
      </c>
      <c r="M1302">
        <v>1300</v>
      </c>
      <c r="N1302">
        <v>11134</v>
      </c>
      <c r="O1302" t="str">
        <f t="shared" si="41"/>
        <v>3</v>
      </c>
      <c r="P1302" t="str">
        <f t="shared" si="42"/>
        <v>concert</v>
      </c>
    </row>
    <row r="1303" spans="2:16" x14ac:dyDescent="0.25">
      <c r="B1303" t="s">
        <v>1452</v>
      </c>
      <c r="M1303">
        <v>1301</v>
      </c>
      <c r="N1303">
        <v>12464</v>
      </c>
      <c r="O1303" t="str">
        <f t="shared" si="41"/>
        <v>3</v>
      </c>
      <c r="P1303" t="str">
        <f t="shared" si="42"/>
        <v>concert</v>
      </c>
    </row>
    <row r="1304" spans="2:16" x14ac:dyDescent="0.25">
      <c r="B1304" t="s">
        <v>1453</v>
      </c>
      <c r="M1304">
        <v>1302</v>
      </c>
      <c r="N1304">
        <v>13795</v>
      </c>
      <c r="O1304" t="str">
        <f t="shared" si="41"/>
        <v>3</v>
      </c>
      <c r="P1304" t="str">
        <f t="shared" si="42"/>
        <v>concert</v>
      </c>
    </row>
    <row r="1305" spans="2:16" x14ac:dyDescent="0.25">
      <c r="B1305" t="s">
        <v>1454</v>
      </c>
      <c r="M1305">
        <v>1303</v>
      </c>
      <c r="N1305">
        <v>84</v>
      </c>
      <c r="O1305" t="str">
        <f t="shared" si="41"/>
        <v>3</v>
      </c>
      <c r="P1305" t="str">
        <f t="shared" si="42"/>
        <v>concert</v>
      </c>
    </row>
    <row r="1306" spans="2:16" x14ac:dyDescent="0.25">
      <c r="B1306" t="s">
        <v>1455</v>
      </c>
      <c r="M1306">
        <v>1304</v>
      </c>
      <c r="N1306">
        <v>11137</v>
      </c>
      <c r="O1306" t="str">
        <f t="shared" si="41"/>
        <v>3</v>
      </c>
      <c r="P1306" t="str">
        <f t="shared" si="42"/>
        <v>concert</v>
      </c>
    </row>
    <row r="1307" spans="2:16" x14ac:dyDescent="0.25">
      <c r="B1307" t="s">
        <v>1456</v>
      </c>
      <c r="M1307">
        <v>1305</v>
      </c>
      <c r="N1307">
        <v>12469</v>
      </c>
      <c r="O1307" t="str">
        <f t="shared" si="41"/>
        <v>3</v>
      </c>
      <c r="P1307" t="str">
        <f t="shared" si="42"/>
        <v>concert</v>
      </c>
    </row>
    <row r="1308" spans="2:16" x14ac:dyDescent="0.25">
      <c r="B1308" t="s">
        <v>1457</v>
      </c>
      <c r="M1308">
        <v>1306</v>
      </c>
      <c r="N1308">
        <v>85</v>
      </c>
      <c r="O1308" t="str">
        <f t="shared" si="41"/>
        <v>4</v>
      </c>
      <c r="P1308" t="str">
        <f t="shared" si="42"/>
        <v>non_event</v>
      </c>
    </row>
    <row r="1309" spans="2:16" x14ac:dyDescent="0.25">
      <c r="B1309" t="s">
        <v>1458</v>
      </c>
      <c r="M1309">
        <v>1307</v>
      </c>
      <c r="N1309">
        <v>11136</v>
      </c>
      <c r="O1309" t="str">
        <f t="shared" si="41"/>
        <v>3</v>
      </c>
      <c r="P1309" t="str">
        <f t="shared" si="42"/>
        <v>concert</v>
      </c>
    </row>
    <row r="1310" spans="2:16" x14ac:dyDescent="0.25">
      <c r="B1310" t="s">
        <v>1459</v>
      </c>
      <c r="M1310">
        <v>1308</v>
      </c>
      <c r="N1310">
        <v>86</v>
      </c>
      <c r="O1310" t="str">
        <f t="shared" si="41"/>
        <v>3</v>
      </c>
      <c r="P1310" t="str">
        <f t="shared" si="42"/>
        <v>concert</v>
      </c>
    </row>
    <row r="1311" spans="2:16" x14ac:dyDescent="0.25">
      <c r="B1311" t="s">
        <v>1460</v>
      </c>
      <c r="M1311">
        <v>1309</v>
      </c>
      <c r="N1311">
        <v>12467</v>
      </c>
      <c r="O1311" t="str">
        <f t="shared" si="41"/>
        <v>3</v>
      </c>
      <c r="P1311" t="str">
        <f t="shared" si="42"/>
        <v>concert</v>
      </c>
    </row>
    <row r="1312" spans="2:16" x14ac:dyDescent="0.25">
      <c r="B1312" t="s">
        <v>1461</v>
      </c>
      <c r="M1312">
        <v>1310</v>
      </c>
      <c r="N1312">
        <v>13798</v>
      </c>
      <c r="O1312" t="str">
        <f t="shared" si="41"/>
        <v>3</v>
      </c>
      <c r="P1312" t="str">
        <f t="shared" si="42"/>
        <v>concert</v>
      </c>
    </row>
    <row r="1313" spans="2:16" x14ac:dyDescent="0.25">
      <c r="B1313" t="s">
        <v>1462</v>
      </c>
      <c r="M1313">
        <v>1311</v>
      </c>
      <c r="N1313">
        <v>13799</v>
      </c>
      <c r="O1313" t="str">
        <f t="shared" si="41"/>
        <v>3</v>
      </c>
      <c r="P1313" t="str">
        <f t="shared" si="42"/>
        <v>concert</v>
      </c>
    </row>
    <row r="1314" spans="2:16" x14ac:dyDescent="0.25">
      <c r="B1314" t="s">
        <v>1463</v>
      </c>
      <c r="M1314">
        <v>1312</v>
      </c>
      <c r="N1314">
        <v>87</v>
      </c>
      <c r="O1314" t="str">
        <f t="shared" si="41"/>
        <v>3</v>
      </c>
      <c r="P1314" t="str">
        <f t="shared" si="42"/>
        <v>concert</v>
      </c>
    </row>
    <row r="1315" spans="2:16" x14ac:dyDescent="0.25">
      <c r="B1315" t="s">
        <v>1464</v>
      </c>
      <c r="M1315">
        <v>1313</v>
      </c>
      <c r="N1315">
        <v>11138</v>
      </c>
      <c r="O1315" t="str">
        <f t="shared" si="41"/>
        <v>3</v>
      </c>
      <c r="P1315" t="str">
        <f t="shared" si="42"/>
        <v>concert</v>
      </c>
    </row>
    <row r="1316" spans="2:16" x14ac:dyDescent="0.25">
      <c r="B1316" t="s">
        <v>1465</v>
      </c>
      <c r="M1316">
        <v>1314</v>
      </c>
      <c r="N1316">
        <v>12468</v>
      </c>
      <c r="O1316" t="str">
        <f t="shared" si="41"/>
        <v>3</v>
      </c>
      <c r="P1316" t="str">
        <f t="shared" si="42"/>
        <v>concert</v>
      </c>
    </row>
    <row r="1317" spans="2:16" x14ac:dyDescent="0.25">
      <c r="B1317" t="s">
        <v>1466</v>
      </c>
      <c r="M1317">
        <v>1315</v>
      </c>
      <c r="N1317">
        <v>88</v>
      </c>
      <c r="O1317" t="str">
        <f t="shared" si="41"/>
        <v>3</v>
      </c>
      <c r="P1317" t="str">
        <f t="shared" si="42"/>
        <v>concert</v>
      </c>
    </row>
    <row r="1318" spans="2:16" x14ac:dyDescent="0.25">
      <c r="B1318" t="s">
        <v>1467</v>
      </c>
      <c r="M1318">
        <v>1316</v>
      </c>
      <c r="N1318">
        <v>89</v>
      </c>
      <c r="O1318" t="str">
        <f t="shared" si="41"/>
        <v>4</v>
      </c>
      <c r="P1318" t="str">
        <f t="shared" si="42"/>
        <v>non_event</v>
      </c>
    </row>
    <row r="1319" spans="2:16" x14ac:dyDescent="0.25">
      <c r="B1319" t="s">
        <v>1468</v>
      </c>
      <c r="M1319">
        <v>1317</v>
      </c>
      <c r="N1319">
        <v>90</v>
      </c>
      <c r="O1319" t="str">
        <f t="shared" si="41"/>
        <v>3</v>
      </c>
      <c r="P1319" t="str">
        <f t="shared" si="42"/>
        <v>concert</v>
      </c>
    </row>
    <row r="1320" spans="2:16" x14ac:dyDescent="0.25">
      <c r="B1320" t="s">
        <v>1469</v>
      </c>
      <c r="M1320">
        <v>1318</v>
      </c>
      <c r="N1320">
        <v>91</v>
      </c>
      <c r="O1320" t="str">
        <f t="shared" si="41"/>
        <v>4</v>
      </c>
      <c r="P1320" t="str">
        <f t="shared" si="42"/>
        <v>non_event</v>
      </c>
    </row>
    <row r="1321" spans="2:16" x14ac:dyDescent="0.25">
      <c r="B1321" t="s">
        <v>1470</v>
      </c>
      <c r="M1321">
        <v>1319</v>
      </c>
      <c r="N1321">
        <v>92</v>
      </c>
      <c r="O1321" t="str">
        <f t="shared" si="41"/>
        <v>3</v>
      </c>
      <c r="P1321" t="str">
        <f t="shared" si="42"/>
        <v>concert</v>
      </c>
    </row>
    <row r="1322" spans="2:16" x14ac:dyDescent="0.25">
      <c r="B1322" t="s">
        <v>1471</v>
      </c>
      <c r="M1322">
        <v>1320</v>
      </c>
      <c r="N1322">
        <v>93</v>
      </c>
      <c r="O1322" t="str">
        <f t="shared" si="41"/>
        <v>3</v>
      </c>
      <c r="P1322" t="str">
        <f t="shared" si="42"/>
        <v>concert</v>
      </c>
    </row>
    <row r="1323" spans="2:16" x14ac:dyDescent="0.25">
      <c r="B1323" t="s">
        <v>1472</v>
      </c>
      <c r="M1323">
        <v>1321</v>
      </c>
      <c r="N1323">
        <v>94</v>
      </c>
      <c r="O1323" t="str">
        <f t="shared" si="41"/>
        <v>3</v>
      </c>
      <c r="P1323" t="str">
        <f t="shared" si="42"/>
        <v>concert</v>
      </c>
    </row>
    <row r="1324" spans="2:16" x14ac:dyDescent="0.25">
      <c r="B1324" t="s">
        <v>1473</v>
      </c>
      <c r="M1324">
        <v>1322</v>
      </c>
      <c r="N1324">
        <v>95</v>
      </c>
      <c r="O1324" t="str">
        <f t="shared" si="41"/>
        <v>4</v>
      </c>
      <c r="P1324" t="str">
        <f t="shared" si="42"/>
        <v>non_event</v>
      </c>
    </row>
    <row r="1325" spans="2:16" x14ac:dyDescent="0.25">
      <c r="B1325" t="s">
        <v>1474</v>
      </c>
      <c r="M1325">
        <v>1323</v>
      </c>
      <c r="N1325">
        <v>96</v>
      </c>
      <c r="O1325" t="str">
        <f t="shared" si="41"/>
        <v>4</v>
      </c>
      <c r="P1325" t="str">
        <f t="shared" si="42"/>
        <v>non_event</v>
      </c>
    </row>
    <row r="1326" spans="2:16" x14ac:dyDescent="0.25">
      <c r="B1326" t="s">
        <v>1475</v>
      </c>
      <c r="M1326">
        <v>1324</v>
      </c>
      <c r="N1326">
        <v>98</v>
      </c>
      <c r="O1326" t="str">
        <f t="shared" si="41"/>
        <v>3</v>
      </c>
      <c r="P1326" t="str">
        <f t="shared" si="42"/>
        <v>concert</v>
      </c>
    </row>
    <row r="1327" spans="2:16" x14ac:dyDescent="0.25">
      <c r="B1327" t="s">
        <v>1476</v>
      </c>
      <c r="M1327">
        <v>1325</v>
      </c>
      <c r="N1327">
        <v>3803</v>
      </c>
      <c r="O1327" t="str">
        <f t="shared" si="41"/>
        <v>4</v>
      </c>
      <c r="P1327" t="str">
        <f t="shared" si="42"/>
        <v>non_event</v>
      </c>
    </row>
    <row r="1328" spans="2:16" x14ac:dyDescent="0.25">
      <c r="B1328" t="s">
        <v>1477</v>
      </c>
      <c r="M1328">
        <v>1326</v>
      </c>
      <c r="N1328">
        <v>3804</v>
      </c>
      <c r="O1328" t="str">
        <f t="shared" si="41"/>
        <v>4</v>
      </c>
      <c r="P1328" t="str">
        <f t="shared" si="42"/>
        <v>non_event</v>
      </c>
    </row>
    <row r="1329" spans="2:16" x14ac:dyDescent="0.25">
      <c r="B1329" t="s">
        <v>1478</v>
      </c>
      <c r="M1329">
        <v>1327</v>
      </c>
      <c r="N1329">
        <v>3805</v>
      </c>
      <c r="O1329" t="str">
        <f t="shared" si="41"/>
        <v>3</v>
      </c>
      <c r="P1329" t="str">
        <f t="shared" si="42"/>
        <v>concert</v>
      </c>
    </row>
    <row r="1330" spans="2:16" x14ac:dyDescent="0.25">
      <c r="B1330" t="s">
        <v>1479</v>
      </c>
      <c r="M1330">
        <v>1328</v>
      </c>
      <c r="N1330">
        <v>3806</v>
      </c>
      <c r="O1330" t="str">
        <f t="shared" si="41"/>
        <v>3</v>
      </c>
      <c r="P1330" t="str">
        <f t="shared" si="42"/>
        <v>concert</v>
      </c>
    </row>
    <row r="1331" spans="2:16" x14ac:dyDescent="0.25">
      <c r="B1331" t="s">
        <v>1480</v>
      </c>
      <c r="M1331">
        <v>1329</v>
      </c>
      <c r="N1331">
        <v>3807</v>
      </c>
      <c r="O1331" t="str">
        <f t="shared" si="41"/>
        <v>3</v>
      </c>
      <c r="P1331" t="str">
        <f t="shared" si="42"/>
        <v>concert</v>
      </c>
    </row>
    <row r="1332" spans="2:16" x14ac:dyDescent="0.25">
      <c r="B1332" t="s">
        <v>1481</v>
      </c>
      <c r="M1332">
        <v>1330</v>
      </c>
      <c r="N1332">
        <v>3808</v>
      </c>
      <c r="O1332" t="str">
        <f t="shared" si="41"/>
        <v>3</v>
      </c>
      <c r="P1332" t="str">
        <f t="shared" si="42"/>
        <v>concert</v>
      </c>
    </row>
    <row r="1333" spans="2:16" x14ac:dyDescent="0.25">
      <c r="B1333" t="s">
        <v>1482</v>
      </c>
      <c r="M1333">
        <v>1331</v>
      </c>
      <c r="N1333">
        <v>3809</v>
      </c>
      <c r="O1333" t="str">
        <f t="shared" si="41"/>
        <v>3</v>
      </c>
      <c r="P1333" t="str">
        <f t="shared" si="42"/>
        <v>concert</v>
      </c>
    </row>
    <row r="1334" spans="2:16" x14ac:dyDescent="0.25">
      <c r="B1334" t="s">
        <v>1483</v>
      </c>
      <c r="M1334">
        <v>1332</v>
      </c>
      <c r="N1334">
        <v>3800</v>
      </c>
      <c r="O1334" t="str">
        <f t="shared" si="41"/>
        <v>4</v>
      </c>
      <c r="P1334" t="str">
        <f t="shared" si="42"/>
        <v>non_event</v>
      </c>
    </row>
    <row r="1335" spans="2:16" x14ac:dyDescent="0.25">
      <c r="B1335" t="s">
        <v>1484</v>
      </c>
      <c r="M1335">
        <v>1333</v>
      </c>
      <c r="N1335">
        <v>3801</v>
      </c>
      <c r="O1335" t="str">
        <f t="shared" si="41"/>
        <v>4</v>
      </c>
      <c r="P1335" t="str">
        <f t="shared" si="42"/>
        <v>non_event</v>
      </c>
    </row>
    <row r="1336" spans="2:16" x14ac:dyDescent="0.25">
      <c r="B1336" t="s">
        <v>1485</v>
      </c>
      <c r="M1336">
        <v>1334</v>
      </c>
      <c r="N1336">
        <v>3802</v>
      </c>
      <c r="O1336" t="str">
        <f t="shared" si="41"/>
        <v>4</v>
      </c>
      <c r="P1336" t="str">
        <f t="shared" si="42"/>
        <v>non_event</v>
      </c>
    </row>
    <row r="1337" spans="2:16" x14ac:dyDescent="0.25">
      <c r="B1337" t="s">
        <v>1486</v>
      </c>
      <c r="M1337">
        <v>1335</v>
      </c>
      <c r="N1337">
        <v>3814</v>
      </c>
      <c r="O1337" t="str">
        <f t="shared" si="41"/>
        <v>3</v>
      </c>
      <c r="P1337" t="str">
        <f t="shared" si="42"/>
        <v>concert</v>
      </c>
    </row>
    <row r="1338" spans="2:16" x14ac:dyDescent="0.25">
      <c r="B1338" t="s">
        <v>1487</v>
      </c>
      <c r="M1338">
        <v>1336</v>
      </c>
      <c r="N1338">
        <v>3815</v>
      </c>
      <c r="O1338" t="str">
        <f t="shared" si="41"/>
        <v>3</v>
      </c>
      <c r="P1338" t="str">
        <f t="shared" si="42"/>
        <v>concert</v>
      </c>
    </row>
    <row r="1339" spans="2:16" x14ac:dyDescent="0.25">
      <c r="B1339" t="s">
        <v>1488</v>
      </c>
      <c r="M1339">
        <v>1337</v>
      </c>
      <c r="N1339">
        <v>3816</v>
      </c>
      <c r="O1339" t="str">
        <f t="shared" si="41"/>
        <v>4</v>
      </c>
      <c r="P1339" t="str">
        <f t="shared" si="42"/>
        <v>non_event</v>
      </c>
    </row>
    <row r="1340" spans="2:16" x14ac:dyDescent="0.25">
      <c r="B1340" t="s">
        <v>1489</v>
      </c>
      <c r="M1340">
        <v>1338</v>
      </c>
      <c r="N1340">
        <v>3817</v>
      </c>
      <c r="O1340" t="str">
        <f t="shared" si="41"/>
        <v>4</v>
      </c>
      <c r="P1340" t="str">
        <f t="shared" si="42"/>
        <v>non_event</v>
      </c>
    </row>
    <row r="1341" spans="2:16" x14ac:dyDescent="0.25">
      <c r="B1341" t="s">
        <v>1490</v>
      </c>
      <c r="M1341">
        <v>1339</v>
      </c>
      <c r="N1341">
        <v>3818</v>
      </c>
      <c r="O1341" t="str">
        <f t="shared" si="41"/>
        <v>3</v>
      </c>
      <c r="P1341" t="str">
        <f t="shared" si="42"/>
        <v>concert</v>
      </c>
    </row>
    <row r="1342" spans="2:16" x14ac:dyDescent="0.25">
      <c r="B1342" t="s">
        <v>1491</v>
      </c>
      <c r="M1342">
        <v>1340</v>
      </c>
      <c r="N1342">
        <v>3819</v>
      </c>
      <c r="O1342" t="str">
        <f t="shared" si="41"/>
        <v>3</v>
      </c>
      <c r="P1342" t="str">
        <f t="shared" si="42"/>
        <v>concert</v>
      </c>
    </row>
    <row r="1343" spans="2:16" x14ac:dyDescent="0.25">
      <c r="B1343" t="s">
        <v>1492</v>
      </c>
      <c r="M1343">
        <v>1341</v>
      </c>
      <c r="N1343">
        <v>3810</v>
      </c>
      <c r="O1343" t="str">
        <f t="shared" si="41"/>
        <v>4</v>
      </c>
      <c r="P1343" t="str">
        <f t="shared" si="42"/>
        <v>non_event</v>
      </c>
    </row>
    <row r="1344" spans="2:16" x14ac:dyDescent="0.25">
      <c r="B1344" t="s">
        <v>1493</v>
      </c>
      <c r="M1344">
        <v>1342</v>
      </c>
      <c r="N1344">
        <v>3811</v>
      </c>
      <c r="O1344" t="str">
        <f t="shared" si="41"/>
        <v>4</v>
      </c>
      <c r="P1344" t="str">
        <f t="shared" si="42"/>
        <v>non_event</v>
      </c>
    </row>
    <row r="1345" spans="2:16" x14ac:dyDescent="0.25">
      <c r="B1345" t="s">
        <v>1494</v>
      </c>
      <c r="M1345">
        <v>1343</v>
      </c>
      <c r="N1345">
        <v>3812</v>
      </c>
      <c r="O1345" t="str">
        <f t="shared" si="41"/>
        <v>3</v>
      </c>
      <c r="P1345" t="str">
        <f t="shared" si="42"/>
        <v>concert</v>
      </c>
    </row>
    <row r="1346" spans="2:16" x14ac:dyDescent="0.25">
      <c r="B1346" t="s">
        <v>1495</v>
      </c>
      <c r="M1346">
        <v>1344</v>
      </c>
      <c r="N1346">
        <v>3813</v>
      </c>
      <c r="O1346" t="str">
        <f t="shared" si="41"/>
        <v>3</v>
      </c>
      <c r="P1346" t="str">
        <f t="shared" si="42"/>
        <v>concert</v>
      </c>
    </row>
    <row r="1347" spans="2:16" x14ac:dyDescent="0.25">
      <c r="B1347" t="s">
        <v>1496</v>
      </c>
      <c r="M1347">
        <v>1345</v>
      </c>
      <c r="N1347">
        <v>3825</v>
      </c>
      <c r="O1347" t="str">
        <f t="shared" si="41"/>
        <v>4</v>
      </c>
      <c r="P1347" t="str">
        <f t="shared" si="42"/>
        <v>non_event</v>
      </c>
    </row>
    <row r="1348" spans="2:16" x14ac:dyDescent="0.25">
      <c r="B1348" t="s">
        <v>1497</v>
      </c>
      <c r="M1348">
        <v>1346</v>
      </c>
      <c r="N1348">
        <v>3826</v>
      </c>
      <c r="O1348" t="str">
        <f t="shared" ref="O1348:O1411" si="43">LEFT(B1348,1)</f>
        <v>3</v>
      </c>
      <c r="P1348" t="str">
        <f t="shared" ref="P1348:P1411" si="44">IF(O1348="1","conference",IF(O1348="2","fashion",IF(O1348="3","concert",IF(O1348="4","non_event",IF(O1348="5","sport",IF(O1348="6","protest",IF(O1348="7","other",IF(O1348="8","exhibition",IF(O1348="9","theater_dance")))))))))</f>
        <v>concert</v>
      </c>
    </row>
    <row r="1349" spans="2:16" x14ac:dyDescent="0.25">
      <c r="B1349" t="s">
        <v>1498</v>
      </c>
      <c r="M1349">
        <v>1347</v>
      </c>
      <c r="N1349">
        <v>3827</v>
      </c>
      <c r="O1349" t="str">
        <f t="shared" si="43"/>
        <v>3</v>
      </c>
      <c r="P1349" t="str">
        <f t="shared" si="44"/>
        <v>concert</v>
      </c>
    </row>
    <row r="1350" spans="2:16" x14ac:dyDescent="0.25">
      <c r="B1350" t="s">
        <v>1499</v>
      </c>
      <c r="M1350">
        <v>1348</v>
      </c>
      <c r="N1350">
        <v>3828</v>
      </c>
      <c r="O1350" t="str">
        <f t="shared" si="43"/>
        <v>3</v>
      </c>
      <c r="P1350" t="str">
        <f t="shared" si="44"/>
        <v>concert</v>
      </c>
    </row>
    <row r="1351" spans="2:16" x14ac:dyDescent="0.25">
      <c r="B1351" t="s">
        <v>1500</v>
      </c>
      <c r="M1351">
        <v>1349</v>
      </c>
      <c r="N1351">
        <v>3829</v>
      </c>
      <c r="O1351" t="str">
        <f t="shared" si="43"/>
        <v>3</v>
      </c>
      <c r="P1351" t="str">
        <f t="shared" si="44"/>
        <v>concert</v>
      </c>
    </row>
    <row r="1352" spans="2:16" x14ac:dyDescent="0.25">
      <c r="B1352" t="s">
        <v>1501</v>
      </c>
      <c r="M1352">
        <v>1350</v>
      </c>
      <c r="N1352">
        <v>3820</v>
      </c>
      <c r="O1352" t="str">
        <f t="shared" si="43"/>
        <v>4</v>
      </c>
      <c r="P1352" t="str">
        <f t="shared" si="44"/>
        <v>non_event</v>
      </c>
    </row>
    <row r="1353" spans="2:16" x14ac:dyDescent="0.25">
      <c r="B1353" t="s">
        <v>1502</v>
      </c>
      <c r="M1353">
        <v>1351</v>
      </c>
      <c r="N1353">
        <v>3821</v>
      </c>
      <c r="O1353" t="str">
        <f t="shared" si="43"/>
        <v>3</v>
      </c>
      <c r="P1353" t="str">
        <f t="shared" si="44"/>
        <v>concert</v>
      </c>
    </row>
    <row r="1354" spans="2:16" x14ac:dyDescent="0.25">
      <c r="B1354" t="s">
        <v>1503</v>
      </c>
      <c r="M1354">
        <v>1352</v>
      </c>
      <c r="N1354">
        <v>3822</v>
      </c>
      <c r="O1354" t="str">
        <f t="shared" si="43"/>
        <v>4</v>
      </c>
      <c r="P1354" t="str">
        <f t="shared" si="44"/>
        <v>non_event</v>
      </c>
    </row>
    <row r="1355" spans="2:16" x14ac:dyDescent="0.25">
      <c r="B1355" t="s">
        <v>1504</v>
      </c>
      <c r="M1355">
        <v>1353</v>
      </c>
      <c r="N1355">
        <v>3823</v>
      </c>
      <c r="O1355" t="str">
        <f t="shared" si="43"/>
        <v>3</v>
      </c>
      <c r="P1355" t="str">
        <f t="shared" si="44"/>
        <v>concert</v>
      </c>
    </row>
    <row r="1356" spans="2:16" x14ac:dyDescent="0.25">
      <c r="B1356" t="s">
        <v>1505</v>
      </c>
      <c r="M1356">
        <v>1354</v>
      </c>
      <c r="N1356">
        <v>3824</v>
      </c>
      <c r="O1356" t="str">
        <f t="shared" si="43"/>
        <v>3</v>
      </c>
      <c r="P1356" t="str">
        <f t="shared" si="44"/>
        <v>concert</v>
      </c>
    </row>
    <row r="1357" spans="2:16" x14ac:dyDescent="0.25">
      <c r="B1357" t="s">
        <v>1506</v>
      </c>
      <c r="M1357">
        <v>1355</v>
      </c>
      <c r="N1357">
        <v>2504</v>
      </c>
      <c r="O1357" t="str">
        <f t="shared" si="43"/>
        <v>3</v>
      </c>
      <c r="P1357" t="str">
        <f t="shared" si="44"/>
        <v>concert</v>
      </c>
    </row>
    <row r="1358" spans="2:16" x14ac:dyDescent="0.25">
      <c r="B1358" t="s">
        <v>1507</v>
      </c>
      <c r="M1358">
        <v>1356</v>
      </c>
      <c r="N1358">
        <v>3836</v>
      </c>
      <c r="O1358" t="str">
        <f t="shared" si="43"/>
        <v>3</v>
      </c>
      <c r="P1358" t="str">
        <f t="shared" si="44"/>
        <v>concert</v>
      </c>
    </row>
    <row r="1359" spans="2:16" x14ac:dyDescent="0.25">
      <c r="B1359" t="s">
        <v>1508</v>
      </c>
      <c r="M1359">
        <v>1357</v>
      </c>
      <c r="N1359">
        <v>2503</v>
      </c>
      <c r="O1359" t="str">
        <f t="shared" si="43"/>
        <v>4</v>
      </c>
      <c r="P1359" t="str">
        <f t="shared" si="44"/>
        <v>non_event</v>
      </c>
    </row>
    <row r="1360" spans="2:16" x14ac:dyDescent="0.25">
      <c r="B1360" t="s">
        <v>1509</v>
      </c>
      <c r="M1360">
        <v>1358</v>
      </c>
      <c r="N1360">
        <v>3837</v>
      </c>
      <c r="O1360" t="str">
        <f t="shared" si="43"/>
        <v>3</v>
      </c>
      <c r="P1360" t="str">
        <f t="shared" si="44"/>
        <v>concert</v>
      </c>
    </row>
    <row r="1361" spans="2:16" x14ac:dyDescent="0.25">
      <c r="B1361" t="s">
        <v>1510</v>
      </c>
      <c r="M1361">
        <v>1359</v>
      </c>
      <c r="N1361">
        <v>2502</v>
      </c>
      <c r="O1361" t="str">
        <f t="shared" si="43"/>
        <v>3</v>
      </c>
      <c r="P1361" t="str">
        <f t="shared" si="44"/>
        <v>concert</v>
      </c>
    </row>
    <row r="1362" spans="2:16" x14ac:dyDescent="0.25">
      <c r="B1362" t="s">
        <v>1511</v>
      </c>
      <c r="M1362">
        <v>1360</v>
      </c>
      <c r="N1362">
        <v>3838</v>
      </c>
      <c r="O1362" t="str">
        <f t="shared" si="43"/>
        <v>3</v>
      </c>
      <c r="P1362" t="str">
        <f t="shared" si="44"/>
        <v>concert</v>
      </c>
    </row>
    <row r="1363" spans="2:16" x14ac:dyDescent="0.25">
      <c r="B1363" t="s">
        <v>1512</v>
      </c>
      <c r="M1363">
        <v>1361</v>
      </c>
      <c r="N1363">
        <v>2501</v>
      </c>
      <c r="O1363" t="str">
        <f t="shared" si="43"/>
        <v>3</v>
      </c>
      <c r="P1363" t="str">
        <f t="shared" si="44"/>
        <v>concert</v>
      </c>
    </row>
    <row r="1364" spans="2:16" x14ac:dyDescent="0.25">
      <c r="B1364" t="s">
        <v>1513</v>
      </c>
      <c r="M1364">
        <v>1362</v>
      </c>
      <c r="N1364">
        <v>3839</v>
      </c>
      <c r="O1364" t="str">
        <f t="shared" si="43"/>
        <v>3</v>
      </c>
      <c r="P1364" t="str">
        <f t="shared" si="44"/>
        <v>concert</v>
      </c>
    </row>
    <row r="1365" spans="2:16" x14ac:dyDescent="0.25">
      <c r="B1365" t="s">
        <v>1514</v>
      </c>
      <c r="M1365">
        <v>1363</v>
      </c>
      <c r="N1365">
        <v>2500</v>
      </c>
      <c r="O1365" t="str">
        <f t="shared" si="43"/>
        <v>3</v>
      </c>
      <c r="P1365" t="str">
        <f t="shared" si="44"/>
        <v>concert</v>
      </c>
    </row>
    <row r="1366" spans="2:16" x14ac:dyDescent="0.25">
      <c r="B1366" t="s">
        <v>1515</v>
      </c>
      <c r="M1366">
        <v>1364</v>
      </c>
      <c r="N1366">
        <v>3830</v>
      </c>
      <c r="O1366" t="str">
        <f t="shared" si="43"/>
        <v>3</v>
      </c>
      <c r="P1366" t="str">
        <f t="shared" si="44"/>
        <v>concert</v>
      </c>
    </row>
    <row r="1367" spans="2:16" x14ac:dyDescent="0.25">
      <c r="B1367" t="s">
        <v>1516</v>
      </c>
      <c r="M1367">
        <v>1365</v>
      </c>
      <c r="N1367">
        <v>2509</v>
      </c>
      <c r="O1367" t="str">
        <f t="shared" si="43"/>
        <v>3</v>
      </c>
      <c r="P1367" t="str">
        <f t="shared" si="44"/>
        <v>concert</v>
      </c>
    </row>
    <row r="1368" spans="2:16" x14ac:dyDescent="0.25">
      <c r="B1368" t="s">
        <v>1517</v>
      </c>
      <c r="M1368">
        <v>1366</v>
      </c>
      <c r="N1368">
        <v>3831</v>
      </c>
      <c r="O1368" t="str">
        <f t="shared" si="43"/>
        <v>3</v>
      </c>
      <c r="P1368" t="str">
        <f t="shared" si="44"/>
        <v>concert</v>
      </c>
    </row>
    <row r="1369" spans="2:16" x14ac:dyDescent="0.25">
      <c r="B1369" t="s">
        <v>1518</v>
      </c>
      <c r="M1369">
        <v>1367</v>
      </c>
      <c r="N1369">
        <v>3832</v>
      </c>
      <c r="O1369" t="str">
        <f t="shared" si="43"/>
        <v>4</v>
      </c>
      <c r="P1369" t="str">
        <f t="shared" si="44"/>
        <v>non_event</v>
      </c>
    </row>
    <row r="1370" spans="2:16" x14ac:dyDescent="0.25">
      <c r="B1370" t="s">
        <v>1519</v>
      </c>
      <c r="M1370">
        <v>1368</v>
      </c>
      <c r="N1370">
        <v>2507</v>
      </c>
      <c r="O1370" t="str">
        <f t="shared" si="43"/>
        <v>3</v>
      </c>
      <c r="P1370" t="str">
        <f t="shared" si="44"/>
        <v>concert</v>
      </c>
    </row>
    <row r="1371" spans="2:16" x14ac:dyDescent="0.25">
      <c r="B1371" t="s">
        <v>1520</v>
      </c>
      <c r="M1371">
        <v>1369</v>
      </c>
      <c r="N1371">
        <v>3833</v>
      </c>
      <c r="O1371" t="str">
        <f t="shared" si="43"/>
        <v>4</v>
      </c>
      <c r="P1371" t="str">
        <f t="shared" si="44"/>
        <v>non_event</v>
      </c>
    </row>
    <row r="1372" spans="2:16" x14ac:dyDescent="0.25">
      <c r="B1372" t="s">
        <v>1521</v>
      </c>
      <c r="M1372">
        <v>1370</v>
      </c>
      <c r="N1372">
        <v>2506</v>
      </c>
      <c r="O1372" t="str">
        <f t="shared" si="43"/>
        <v>3</v>
      </c>
      <c r="P1372" t="str">
        <f t="shared" si="44"/>
        <v>concert</v>
      </c>
    </row>
    <row r="1373" spans="2:16" x14ac:dyDescent="0.25">
      <c r="B1373" t="s">
        <v>1522</v>
      </c>
      <c r="M1373">
        <v>1371</v>
      </c>
      <c r="N1373">
        <v>3834</v>
      </c>
      <c r="O1373" t="str">
        <f t="shared" si="43"/>
        <v>4</v>
      </c>
      <c r="P1373" t="str">
        <f t="shared" si="44"/>
        <v>non_event</v>
      </c>
    </row>
    <row r="1374" spans="2:16" x14ac:dyDescent="0.25">
      <c r="B1374" t="s">
        <v>1523</v>
      </c>
      <c r="M1374">
        <v>1372</v>
      </c>
      <c r="N1374">
        <v>2505</v>
      </c>
      <c r="O1374" t="str">
        <f t="shared" si="43"/>
        <v>4</v>
      </c>
      <c r="P1374" t="str">
        <f t="shared" si="44"/>
        <v>non_event</v>
      </c>
    </row>
    <row r="1375" spans="2:16" x14ac:dyDescent="0.25">
      <c r="B1375" t="s">
        <v>1524</v>
      </c>
      <c r="M1375">
        <v>1373</v>
      </c>
      <c r="N1375">
        <v>3835</v>
      </c>
      <c r="O1375" t="str">
        <f t="shared" si="43"/>
        <v>4</v>
      </c>
      <c r="P1375" t="str">
        <f t="shared" si="44"/>
        <v>non_event</v>
      </c>
    </row>
    <row r="1376" spans="2:16" x14ac:dyDescent="0.25">
      <c r="B1376" t="s">
        <v>1525</v>
      </c>
      <c r="M1376">
        <v>1374</v>
      </c>
      <c r="N1376">
        <v>2515</v>
      </c>
      <c r="O1376" t="str">
        <f t="shared" si="43"/>
        <v>3</v>
      </c>
      <c r="P1376" t="str">
        <f t="shared" si="44"/>
        <v>concert</v>
      </c>
    </row>
    <row r="1377" spans="2:16" x14ac:dyDescent="0.25">
      <c r="B1377" t="s">
        <v>1526</v>
      </c>
      <c r="M1377">
        <v>1375</v>
      </c>
      <c r="N1377">
        <v>3847</v>
      </c>
      <c r="O1377" t="str">
        <f t="shared" si="43"/>
        <v>3</v>
      </c>
      <c r="P1377" t="str">
        <f t="shared" si="44"/>
        <v>concert</v>
      </c>
    </row>
    <row r="1378" spans="2:16" x14ac:dyDescent="0.25">
      <c r="B1378" t="s">
        <v>1527</v>
      </c>
      <c r="M1378">
        <v>1376</v>
      </c>
      <c r="N1378">
        <v>2514</v>
      </c>
      <c r="O1378" t="str">
        <f t="shared" si="43"/>
        <v>3</v>
      </c>
      <c r="P1378" t="str">
        <f t="shared" si="44"/>
        <v>concert</v>
      </c>
    </row>
    <row r="1379" spans="2:16" x14ac:dyDescent="0.25">
      <c r="B1379" t="s">
        <v>1528</v>
      </c>
      <c r="M1379">
        <v>1377</v>
      </c>
      <c r="N1379">
        <v>3848</v>
      </c>
      <c r="O1379" t="str">
        <f t="shared" si="43"/>
        <v>3</v>
      </c>
      <c r="P1379" t="str">
        <f t="shared" si="44"/>
        <v>concert</v>
      </c>
    </row>
    <row r="1380" spans="2:16" x14ac:dyDescent="0.25">
      <c r="B1380" t="s">
        <v>1529</v>
      </c>
      <c r="M1380">
        <v>1378</v>
      </c>
      <c r="N1380">
        <v>2513</v>
      </c>
      <c r="O1380" t="str">
        <f t="shared" si="43"/>
        <v>3</v>
      </c>
      <c r="P1380" t="str">
        <f t="shared" si="44"/>
        <v>concert</v>
      </c>
    </row>
    <row r="1381" spans="2:16" x14ac:dyDescent="0.25">
      <c r="B1381" t="s">
        <v>1530</v>
      </c>
      <c r="M1381">
        <v>1379</v>
      </c>
      <c r="N1381">
        <v>3849</v>
      </c>
      <c r="O1381" t="str">
        <f t="shared" si="43"/>
        <v>3</v>
      </c>
      <c r="P1381" t="str">
        <f t="shared" si="44"/>
        <v>concert</v>
      </c>
    </row>
    <row r="1382" spans="2:16" x14ac:dyDescent="0.25">
      <c r="B1382" t="s">
        <v>1531</v>
      </c>
      <c r="M1382">
        <v>1380</v>
      </c>
      <c r="N1382">
        <v>2512</v>
      </c>
      <c r="O1382" t="str">
        <f t="shared" si="43"/>
        <v>3</v>
      </c>
      <c r="P1382" t="str">
        <f t="shared" si="44"/>
        <v>concert</v>
      </c>
    </row>
    <row r="1383" spans="2:16" x14ac:dyDescent="0.25">
      <c r="B1383" t="s">
        <v>1532</v>
      </c>
      <c r="M1383">
        <v>1381</v>
      </c>
      <c r="N1383">
        <v>2511</v>
      </c>
      <c r="O1383" t="str">
        <f t="shared" si="43"/>
        <v>3</v>
      </c>
      <c r="P1383" t="str">
        <f t="shared" si="44"/>
        <v>concert</v>
      </c>
    </row>
    <row r="1384" spans="2:16" x14ac:dyDescent="0.25">
      <c r="B1384" t="s">
        <v>1533</v>
      </c>
      <c r="M1384">
        <v>1382</v>
      </c>
      <c r="N1384">
        <v>2510</v>
      </c>
      <c r="O1384" t="str">
        <f t="shared" si="43"/>
        <v>3</v>
      </c>
      <c r="P1384" t="str">
        <f t="shared" si="44"/>
        <v>concert</v>
      </c>
    </row>
    <row r="1385" spans="2:16" x14ac:dyDescent="0.25">
      <c r="B1385" t="s">
        <v>1534</v>
      </c>
      <c r="M1385">
        <v>1383</v>
      </c>
      <c r="N1385">
        <v>3840</v>
      </c>
      <c r="O1385" t="str">
        <f t="shared" si="43"/>
        <v>3</v>
      </c>
      <c r="P1385" t="str">
        <f t="shared" si="44"/>
        <v>concert</v>
      </c>
    </row>
    <row r="1386" spans="2:16" x14ac:dyDescent="0.25">
      <c r="B1386" t="s">
        <v>1535</v>
      </c>
      <c r="M1386">
        <v>1384</v>
      </c>
      <c r="N1386">
        <v>3841</v>
      </c>
      <c r="O1386" t="str">
        <f t="shared" si="43"/>
        <v>4</v>
      </c>
      <c r="P1386" t="str">
        <f t="shared" si="44"/>
        <v>non_event</v>
      </c>
    </row>
    <row r="1387" spans="2:16" x14ac:dyDescent="0.25">
      <c r="B1387" t="s">
        <v>1536</v>
      </c>
      <c r="M1387">
        <v>1385</v>
      </c>
      <c r="N1387">
        <v>3842</v>
      </c>
      <c r="O1387" t="str">
        <f t="shared" si="43"/>
        <v>3</v>
      </c>
      <c r="P1387" t="str">
        <f t="shared" si="44"/>
        <v>concert</v>
      </c>
    </row>
    <row r="1388" spans="2:16" x14ac:dyDescent="0.25">
      <c r="B1388" t="s">
        <v>1537</v>
      </c>
      <c r="M1388">
        <v>1386</v>
      </c>
      <c r="N1388">
        <v>2519</v>
      </c>
      <c r="O1388" t="str">
        <f t="shared" si="43"/>
        <v>4</v>
      </c>
      <c r="P1388" t="str">
        <f t="shared" si="44"/>
        <v>non_event</v>
      </c>
    </row>
    <row r="1389" spans="2:16" x14ac:dyDescent="0.25">
      <c r="B1389" t="s">
        <v>1538</v>
      </c>
      <c r="M1389">
        <v>1387</v>
      </c>
      <c r="N1389">
        <v>3843</v>
      </c>
      <c r="O1389" t="str">
        <f t="shared" si="43"/>
        <v>3</v>
      </c>
      <c r="P1389" t="str">
        <f t="shared" si="44"/>
        <v>concert</v>
      </c>
    </row>
    <row r="1390" spans="2:16" x14ac:dyDescent="0.25">
      <c r="B1390" t="s">
        <v>1539</v>
      </c>
      <c r="M1390">
        <v>1388</v>
      </c>
      <c r="N1390">
        <v>2518</v>
      </c>
      <c r="O1390" t="str">
        <f t="shared" si="43"/>
        <v>3</v>
      </c>
      <c r="P1390" t="str">
        <f t="shared" si="44"/>
        <v>concert</v>
      </c>
    </row>
    <row r="1391" spans="2:16" x14ac:dyDescent="0.25">
      <c r="B1391" t="s">
        <v>1540</v>
      </c>
      <c r="M1391">
        <v>1389</v>
      </c>
      <c r="N1391">
        <v>3844</v>
      </c>
      <c r="O1391" t="str">
        <f t="shared" si="43"/>
        <v>4</v>
      </c>
      <c r="P1391" t="str">
        <f t="shared" si="44"/>
        <v>non_event</v>
      </c>
    </row>
    <row r="1392" spans="2:16" x14ac:dyDescent="0.25">
      <c r="B1392" t="s">
        <v>1541</v>
      </c>
      <c r="M1392">
        <v>1390</v>
      </c>
      <c r="N1392">
        <v>2517</v>
      </c>
      <c r="O1392" t="str">
        <f t="shared" si="43"/>
        <v>3</v>
      </c>
      <c r="P1392" t="str">
        <f t="shared" si="44"/>
        <v>concert</v>
      </c>
    </row>
    <row r="1393" spans="2:16" x14ac:dyDescent="0.25">
      <c r="B1393" t="s">
        <v>1542</v>
      </c>
      <c r="M1393">
        <v>1391</v>
      </c>
      <c r="N1393">
        <v>3845</v>
      </c>
      <c r="O1393" t="str">
        <f t="shared" si="43"/>
        <v>4</v>
      </c>
      <c r="P1393" t="str">
        <f t="shared" si="44"/>
        <v>non_event</v>
      </c>
    </row>
    <row r="1394" spans="2:16" x14ac:dyDescent="0.25">
      <c r="B1394" t="s">
        <v>1543</v>
      </c>
      <c r="M1394">
        <v>1392</v>
      </c>
      <c r="N1394">
        <v>2516</v>
      </c>
      <c r="O1394" t="str">
        <f t="shared" si="43"/>
        <v>3</v>
      </c>
      <c r="P1394" t="str">
        <f t="shared" si="44"/>
        <v>concert</v>
      </c>
    </row>
    <row r="1395" spans="2:16" x14ac:dyDescent="0.25">
      <c r="B1395" t="s">
        <v>1544</v>
      </c>
      <c r="M1395">
        <v>1393</v>
      </c>
      <c r="N1395">
        <v>3846</v>
      </c>
      <c r="O1395" t="str">
        <f t="shared" si="43"/>
        <v>3</v>
      </c>
      <c r="P1395" t="str">
        <f t="shared" si="44"/>
        <v>concert</v>
      </c>
    </row>
    <row r="1396" spans="2:16" x14ac:dyDescent="0.25">
      <c r="B1396" t="s">
        <v>1545</v>
      </c>
      <c r="M1396">
        <v>1394</v>
      </c>
      <c r="N1396">
        <v>3860</v>
      </c>
      <c r="O1396" t="str">
        <f t="shared" si="43"/>
        <v>4</v>
      </c>
      <c r="P1396" t="str">
        <f t="shared" si="44"/>
        <v>non_event</v>
      </c>
    </row>
    <row r="1397" spans="2:16" x14ac:dyDescent="0.25">
      <c r="B1397" t="s">
        <v>1546</v>
      </c>
      <c r="M1397">
        <v>1395</v>
      </c>
      <c r="N1397">
        <v>2526</v>
      </c>
      <c r="O1397" t="str">
        <f t="shared" si="43"/>
        <v>3</v>
      </c>
      <c r="P1397" t="str">
        <f t="shared" si="44"/>
        <v>concert</v>
      </c>
    </row>
    <row r="1398" spans="2:16" x14ac:dyDescent="0.25">
      <c r="B1398" t="s">
        <v>1547</v>
      </c>
      <c r="M1398">
        <v>1396</v>
      </c>
      <c r="N1398">
        <v>3858</v>
      </c>
      <c r="O1398" t="str">
        <f t="shared" si="43"/>
        <v>3</v>
      </c>
      <c r="P1398" t="str">
        <f t="shared" si="44"/>
        <v>concert</v>
      </c>
    </row>
    <row r="1399" spans="2:16" x14ac:dyDescent="0.25">
      <c r="B1399" t="s">
        <v>1548</v>
      </c>
      <c r="M1399">
        <v>1397</v>
      </c>
      <c r="N1399">
        <v>2525</v>
      </c>
      <c r="O1399" t="str">
        <f t="shared" si="43"/>
        <v>3</v>
      </c>
      <c r="P1399" t="str">
        <f t="shared" si="44"/>
        <v>concert</v>
      </c>
    </row>
    <row r="1400" spans="2:16" x14ac:dyDescent="0.25">
      <c r="B1400" t="s">
        <v>1549</v>
      </c>
      <c r="M1400">
        <v>1398</v>
      </c>
      <c r="N1400">
        <v>3859</v>
      </c>
      <c r="O1400" t="str">
        <f t="shared" si="43"/>
        <v>4</v>
      </c>
      <c r="P1400" t="str">
        <f t="shared" si="44"/>
        <v>non_event</v>
      </c>
    </row>
    <row r="1401" spans="2:16" x14ac:dyDescent="0.25">
      <c r="B1401" t="s">
        <v>1550</v>
      </c>
      <c r="M1401">
        <v>1399</v>
      </c>
      <c r="N1401">
        <v>2524</v>
      </c>
      <c r="O1401" t="str">
        <f t="shared" si="43"/>
        <v>3</v>
      </c>
      <c r="P1401" t="str">
        <f t="shared" si="44"/>
        <v>concert</v>
      </c>
    </row>
    <row r="1402" spans="2:16" x14ac:dyDescent="0.25">
      <c r="B1402" t="s">
        <v>1551</v>
      </c>
      <c r="M1402">
        <v>1400</v>
      </c>
      <c r="N1402">
        <v>2522</v>
      </c>
      <c r="O1402" t="str">
        <f t="shared" si="43"/>
        <v>4</v>
      </c>
      <c r="P1402" t="str">
        <f t="shared" si="44"/>
        <v>non_event</v>
      </c>
    </row>
    <row r="1403" spans="2:16" x14ac:dyDescent="0.25">
      <c r="B1403" t="s">
        <v>1552</v>
      </c>
      <c r="M1403">
        <v>1401</v>
      </c>
      <c r="N1403">
        <v>2521</v>
      </c>
      <c r="O1403" t="str">
        <f t="shared" si="43"/>
        <v>4</v>
      </c>
      <c r="P1403" t="str">
        <f t="shared" si="44"/>
        <v>non_event</v>
      </c>
    </row>
    <row r="1404" spans="2:16" x14ac:dyDescent="0.25">
      <c r="B1404" t="s">
        <v>1553</v>
      </c>
      <c r="M1404">
        <v>1402</v>
      </c>
      <c r="N1404">
        <v>2520</v>
      </c>
      <c r="O1404" t="str">
        <f t="shared" si="43"/>
        <v>3</v>
      </c>
      <c r="P1404" t="str">
        <f t="shared" si="44"/>
        <v>concert</v>
      </c>
    </row>
    <row r="1405" spans="2:16" x14ac:dyDescent="0.25">
      <c r="B1405" t="s">
        <v>1554</v>
      </c>
      <c r="M1405">
        <v>1403</v>
      </c>
      <c r="N1405">
        <v>3850</v>
      </c>
      <c r="O1405" t="str">
        <f t="shared" si="43"/>
        <v>3</v>
      </c>
      <c r="P1405" t="str">
        <f t="shared" si="44"/>
        <v>concert</v>
      </c>
    </row>
    <row r="1406" spans="2:16" x14ac:dyDescent="0.25">
      <c r="B1406" t="s">
        <v>1555</v>
      </c>
      <c r="M1406">
        <v>1404</v>
      </c>
      <c r="N1406">
        <v>3851</v>
      </c>
      <c r="O1406" t="str">
        <f t="shared" si="43"/>
        <v>3</v>
      </c>
      <c r="P1406" t="str">
        <f t="shared" si="44"/>
        <v>concert</v>
      </c>
    </row>
    <row r="1407" spans="2:16" x14ac:dyDescent="0.25">
      <c r="B1407" t="s">
        <v>1556</v>
      </c>
      <c r="M1407">
        <v>1405</v>
      </c>
      <c r="N1407">
        <v>3852</v>
      </c>
      <c r="O1407" t="str">
        <f t="shared" si="43"/>
        <v>4</v>
      </c>
      <c r="P1407" t="str">
        <f t="shared" si="44"/>
        <v>non_event</v>
      </c>
    </row>
    <row r="1408" spans="2:16" x14ac:dyDescent="0.25">
      <c r="B1408" t="s">
        <v>1557</v>
      </c>
      <c r="M1408">
        <v>1406</v>
      </c>
      <c r="N1408">
        <v>3853</v>
      </c>
      <c r="O1408" t="str">
        <f t="shared" si="43"/>
        <v>4</v>
      </c>
      <c r="P1408" t="str">
        <f t="shared" si="44"/>
        <v>non_event</v>
      </c>
    </row>
    <row r="1409" spans="2:16" x14ac:dyDescent="0.25">
      <c r="B1409" t="s">
        <v>1558</v>
      </c>
      <c r="M1409">
        <v>1407</v>
      </c>
      <c r="N1409">
        <v>3854</v>
      </c>
      <c r="O1409" t="str">
        <f t="shared" si="43"/>
        <v>3</v>
      </c>
      <c r="P1409" t="str">
        <f t="shared" si="44"/>
        <v>concert</v>
      </c>
    </row>
    <row r="1410" spans="2:16" x14ac:dyDescent="0.25">
      <c r="B1410" t="s">
        <v>1559</v>
      </c>
      <c r="M1410">
        <v>1408</v>
      </c>
      <c r="N1410">
        <v>2529</v>
      </c>
      <c r="O1410" t="str">
        <f t="shared" si="43"/>
        <v>3</v>
      </c>
      <c r="P1410" t="str">
        <f t="shared" si="44"/>
        <v>concert</v>
      </c>
    </row>
    <row r="1411" spans="2:16" x14ac:dyDescent="0.25">
      <c r="B1411" t="s">
        <v>1560</v>
      </c>
      <c r="M1411">
        <v>1409</v>
      </c>
      <c r="N1411">
        <v>3855</v>
      </c>
      <c r="O1411" t="str">
        <f t="shared" si="43"/>
        <v>3</v>
      </c>
      <c r="P1411" t="str">
        <f t="shared" si="44"/>
        <v>concert</v>
      </c>
    </row>
    <row r="1412" spans="2:16" x14ac:dyDescent="0.25">
      <c r="B1412" t="s">
        <v>1561</v>
      </c>
      <c r="M1412">
        <v>1410</v>
      </c>
      <c r="N1412">
        <v>2527</v>
      </c>
      <c r="O1412" t="str">
        <f t="shared" ref="O1412:O1475" si="45">LEFT(B1412,1)</f>
        <v>3</v>
      </c>
      <c r="P1412" t="str">
        <f t="shared" ref="P1412:P1475" si="46">IF(O1412="1","conference",IF(O1412="2","fashion",IF(O1412="3","concert",IF(O1412="4","non_event",IF(O1412="5","sport",IF(O1412="6","protest",IF(O1412="7","other",IF(O1412="8","exhibition",IF(O1412="9","theater_dance")))))))))</f>
        <v>concert</v>
      </c>
    </row>
    <row r="1413" spans="2:16" x14ac:dyDescent="0.25">
      <c r="B1413" t="s">
        <v>1562</v>
      </c>
      <c r="M1413">
        <v>1411</v>
      </c>
      <c r="N1413">
        <v>3857</v>
      </c>
      <c r="O1413" t="str">
        <f t="shared" si="45"/>
        <v>3</v>
      </c>
      <c r="P1413" t="str">
        <f t="shared" si="46"/>
        <v>concert</v>
      </c>
    </row>
    <row r="1414" spans="2:16" x14ac:dyDescent="0.25">
      <c r="B1414" t="s">
        <v>1563</v>
      </c>
      <c r="M1414">
        <v>1412</v>
      </c>
      <c r="N1414">
        <v>3870</v>
      </c>
      <c r="O1414" t="str">
        <f t="shared" si="45"/>
        <v>3</v>
      </c>
      <c r="P1414" t="str">
        <f t="shared" si="46"/>
        <v>concert</v>
      </c>
    </row>
    <row r="1415" spans="2:16" x14ac:dyDescent="0.25">
      <c r="B1415" t="s">
        <v>1564</v>
      </c>
      <c r="M1415">
        <v>1413</v>
      </c>
      <c r="N1415">
        <v>3871</v>
      </c>
      <c r="O1415" t="str">
        <f t="shared" si="45"/>
        <v>4</v>
      </c>
      <c r="P1415" t="str">
        <f t="shared" si="46"/>
        <v>non_event</v>
      </c>
    </row>
    <row r="1416" spans="2:16" x14ac:dyDescent="0.25">
      <c r="B1416" t="s">
        <v>1565</v>
      </c>
      <c r="M1416">
        <v>1414</v>
      </c>
      <c r="N1416">
        <v>2540</v>
      </c>
      <c r="O1416" t="str">
        <f t="shared" si="45"/>
        <v>3</v>
      </c>
      <c r="P1416" t="str">
        <f t="shared" si="46"/>
        <v>concert</v>
      </c>
    </row>
    <row r="1417" spans="2:16" x14ac:dyDescent="0.25">
      <c r="B1417" t="s">
        <v>1566</v>
      </c>
      <c r="M1417">
        <v>1415</v>
      </c>
      <c r="N1417">
        <v>1206</v>
      </c>
      <c r="O1417" t="str">
        <f t="shared" si="45"/>
        <v>3</v>
      </c>
      <c r="P1417" t="str">
        <f t="shared" si="46"/>
        <v>concert</v>
      </c>
    </row>
    <row r="1418" spans="2:16" x14ac:dyDescent="0.25">
      <c r="B1418" t="s">
        <v>1567</v>
      </c>
      <c r="M1418">
        <v>1416</v>
      </c>
      <c r="N1418">
        <v>2537</v>
      </c>
      <c r="O1418" t="str">
        <f t="shared" si="45"/>
        <v>4</v>
      </c>
      <c r="P1418" t="str">
        <f t="shared" si="46"/>
        <v>non_event</v>
      </c>
    </row>
    <row r="1419" spans="2:16" x14ac:dyDescent="0.25">
      <c r="B1419" t="s">
        <v>1568</v>
      </c>
      <c r="M1419">
        <v>1417</v>
      </c>
      <c r="N1419">
        <v>3869</v>
      </c>
      <c r="O1419" t="str">
        <f t="shared" si="45"/>
        <v>3</v>
      </c>
      <c r="P1419" t="str">
        <f t="shared" si="46"/>
        <v>concert</v>
      </c>
    </row>
    <row r="1420" spans="2:16" x14ac:dyDescent="0.25">
      <c r="B1420" t="s">
        <v>1569</v>
      </c>
      <c r="M1420">
        <v>1418</v>
      </c>
      <c r="N1420">
        <v>1205</v>
      </c>
      <c r="O1420" t="str">
        <f t="shared" si="45"/>
        <v>4</v>
      </c>
      <c r="P1420" t="str">
        <f t="shared" si="46"/>
        <v>non_event</v>
      </c>
    </row>
    <row r="1421" spans="2:16" x14ac:dyDescent="0.25">
      <c r="B1421" t="s">
        <v>1570</v>
      </c>
      <c r="M1421">
        <v>1419</v>
      </c>
      <c r="N1421">
        <v>2536</v>
      </c>
      <c r="O1421" t="str">
        <f t="shared" si="45"/>
        <v>4</v>
      </c>
      <c r="P1421" t="str">
        <f t="shared" si="46"/>
        <v>non_event</v>
      </c>
    </row>
    <row r="1422" spans="2:16" x14ac:dyDescent="0.25">
      <c r="B1422" t="s">
        <v>1571</v>
      </c>
      <c r="M1422">
        <v>1420</v>
      </c>
      <c r="N1422">
        <v>1204</v>
      </c>
      <c r="O1422" t="str">
        <f t="shared" si="45"/>
        <v>3</v>
      </c>
      <c r="P1422" t="str">
        <f t="shared" si="46"/>
        <v>concert</v>
      </c>
    </row>
    <row r="1423" spans="2:16" x14ac:dyDescent="0.25">
      <c r="B1423" t="s">
        <v>1572</v>
      </c>
      <c r="M1423">
        <v>1421</v>
      </c>
      <c r="N1423">
        <v>2535</v>
      </c>
      <c r="O1423" t="str">
        <f t="shared" si="45"/>
        <v>4</v>
      </c>
      <c r="P1423" t="str">
        <f t="shared" si="46"/>
        <v>non_event</v>
      </c>
    </row>
    <row r="1424" spans="2:16" x14ac:dyDescent="0.25">
      <c r="B1424" t="s">
        <v>1573</v>
      </c>
      <c r="M1424">
        <v>1422</v>
      </c>
      <c r="N1424">
        <v>1203</v>
      </c>
      <c r="O1424" t="str">
        <f t="shared" si="45"/>
        <v>3</v>
      </c>
      <c r="P1424" t="str">
        <f t="shared" si="46"/>
        <v>concert</v>
      </c>
    </row>
    <row r="1425" spans="2:16" x14ac:dyDescent="0.25">
      <c r="B1425" t="s">
        <v>1574</v>
      </c>
      <c r="M1425">
        <v>1423</v>
      </c>
      <c r="N1425">
        <v>2534</v>
      </c>
      <c r="O1425" t="str">
        <f t="shared" si="45"/>
        <v>3</v>
      </c>
      <c r="P1425" t="str">
        <f t="shared" si="46"/>
        <v>concert</v>
      </c>
    </row>
    <row r="1426" spans="2:16" x14ac:dyDescent="0.25">
      <c r="B1426" t="s">
        <v>1575</v>
      </c>
      <c r="M1426">
        <v>1424</v>
      </c>
      <c r="N1426">
        <v>1202</v>
      </c>
      <c r="O1426" t="str">
        <f t="shared" si="45"/>
        <v>4</v>
      </c>
      <c r="P1426" t="str">
        <f t="shared" si="46"/>
        <v>non_event</v>
      </c>
    </row>
    <row r="1427" spans="2:16" x14ac:dyDescent="0.25">
      <c r="B1427" t="s">
        <v>1576</v>
      </c>
      <c r="M1427">
        <v>1425</v>
      </c>
      <c r="N1427">
        <v>2533</v>
      </c>
      <c r="O1427" t="str">
        <f t="shared" si="45"/>
        <v>3</v>
      </c>
      <c r="P1427" t="str">
        <f t="shared" si="46"/>
        <v>concert</v>
      </c>
    </row>
    <row r="1428" spans="2:16" x14ac:dyDescent="0.25">
      <c r="B1428" t="s">
        <v>1577</v>
      </c>
      <c r="M1428">
        <v>1426</v>
      </c>
      <c r="N1428">
        <v>1201</v>
      </c>
      <c r="O1428" t="str">
        <f t="shared" si="45"/>
        <v>3</v>
      </c>
      <c r="P1428" t="str">
        <f t="shared" si="46"/>
        <v>concert</v>
      </c>
    </row>
    <row r="1429" spans="2:16" x14ac:dyDescent="0.25">
      <c r="B1429" t="s">
        <v>1578</v>
      </c>
      <c r="M1429">
        <v>1427</v>
      </c>
      <c r="N1429">
        <v>2532</v>
      </c>
      <c r="O1429" t="str">
        <f t="shared" si="45"/>
        <v>3</v>
      </c>
      <c r="P1429" t="str">
        <f t="shared" si="46"/>
        <v>concert</v>
      </c>
    </row>
    <row r="1430" spans="2:16" x14ac:dyDescent="0.25">
      <c r="B1430" t="s">
        <v>1579</v>
      </c>
      <c r="M1430">
        <v>1428</v>
      </c>
      <c r="N1430">
        <v>1200</v>
      </c>
      <c r="O1430" t="str">
        <f t="shared" si="45"/>
        <v>3</v>
      </c>
      <c r="P1430" t="str">
        <f t="shared" si="46"/>
        <v>concert</v>
      </c>
    </row>
    <row r="1431" spans="2:16" x14ac:dyDescent="0.25">
      <c r="B1431" t="s">
        <v>1580</v>
      </c>
      <c r="M1431">
        <v>1429</v>
      </c>
      <c r="N1431">
        <v>2531</v>
      </c>
      <c r="O1431" t="str">
        <f t="shared" si="45"/>
        <v>3</v>
      </c>
      <c r="P1431" t="str">
        <f t="shared" si="46"/>
        <v>concert</v>
      </c>
    </row>
    <row r="1432" spans="2:16" x14ac:dyDescent="0.25">
      <c r="B1432" t="s">
        <v>1581</v>
      </c>
      <c r="M1432">
        <v>1430</v>
      </c>
      <c r="N1432">
        <v>2530</v>
      </c>
      <c r="O1432" t="str">
        <f t="shared" si="45"/>
        <v>3</v>
      </c>
      <c r="P1432" t="str">
        <f t="shared" si="46"/>
        <v>concert</v>
      </c>
    </row>
    <row r="1433" spans="2:16" x14ac:dyDescent="0.25">
      <c r="B1433" t="s">
        <v>1582</v>
      </c>
      <c r="M1433">
        <v>1431</v>
      </c>
      <c r="N1433">
        <v>3861</v>
      </c>
      <c r="O1433" t="str">
        <f t="shared" si="45"/>
        <v>3</v>
      </c>
      <c r="P1433" t="str">
        <f t="shared" si="46"/>
        <v>concert</v>
      </c>
    </row>
    <row r="1434" spans="2:16" x14ac:dyDescent="0.25">
      <c r="B1434" t="s">
        <v>1583</v>
      </c>
      <c r="M1434">
        <v>1432</v>
      </c>
      <c r="N1434">
        <v>3862</v>
      </c>
      <c r="O1434" t="str">
        <f t="shared" si="45"/>
        <v>4</v>
      </c>
      <c r="P1434" t="str">
        <f t="shared" si="46"/>
        <v>non_event</v>
      </c>
    </row>
    <row r="1435" spans="2:16" x14ac:dyDescent="0.25">
      <c r="B1435" t="s">
        <v>1584</v>
      </c>
      <c r="M1435">
        <v>1433</v>
      </c>
      <c r="N1435">
        <v>3863</v>
      </c>
      <c r="O1435" t="str">
        <f t="shared" si="45"/>
        <v>3</v>
      </c>
      <c r="P1435" t="str">
        <f t="shared" si="46"/>
        <v>concert</v>
      </c>
    </row>
    <row r="1436" spans="2:16" x14ac:dyDescent="0.25">
      <c r="B1436" t="s">
        <v>1585</v>
      </c>
      <c r="M1436">
        <v>1434</v>
      </c>
      <c r="N1436">
        <v>3865</v>
      </c>
      <c r="O1436" t="str">
        <f t="shared" si="45"/>
        <v>3</v>
      </c>
      <c r="P1436" t="str">
        <f t="shared" si="46"/>
        <v>concert</v>
      </c>
    </row>
    <row r="1437" spans="2:16" x14ac:dyDescent="0.25">
      <c r="B1437" t="s">
        <v>1586</v>
      </c>
      <c r="M1437">
        <v>1435</v>
      </c>
      <c r="N1437">
        <v>1209</v>
      </c>
      <c r="O1437" t="str">
        <f t="shared" si="45"/>
        <v>3</v>
      </c>
      <c r="P1437" t="str">
        <f t="shared" si="46"/>
        <v>concert</v>
      </c>
    </row>
    <row r="1438" spans="2:16" x14ac:dyDescent="0.25">
      <c r="B1438" t="s">
        <v>1587</v>
      </c>
      <c r="M1438">
        <v>1436</v>
      </c>
      <c r="N1438">
        <v>3866</v>
      </c>
      <c r="O1438" t="str">
        <f t="shared" si="45"/>
        <v>4</v>
      </c>
      <c r="P1438" t="str">
        <f t="shared" si="46"/>
        <v>non_event</v>
      </c>
    </row>
    <row r="1439" spans="2:16" x14ac:dyDescent="0.25">
      <c r="B1439" t="s">
        <v>1588</v>
      </c>
      <c r="M1439">
        <v>1437</v>
      </c>
      <c r="N1439">
        <v>1208</v>
      </c>
      <c r="O1439" t="str">
        <f t="shared" si="45"/>
        <v>3</v>
      </c>
      <c r="P1439" t="str">
        <f t="shared" si="46"/>
        <v>concert</v>
      </c>
    </row>
    <row r="1440" spans="2:16" x14ac:dyDescent="0.25">
      <c r="B1440" t="s">
        <v>1589</v>
      </c>
      <c r="M1440">
        <v>1438</v>
      </c>
      <c r="N1440">
        <v>2539</v>
      </c>
      <c r="O1440" t="str">
        <f t="shared" si="45"/>
        <v>3</v>
      </c>
      <c r="P1440" t="str">
        <f t="shared" si="46"/>
        <v>concert</v>
      </c>
    </row>
    <row r="1441" spans="2:16" x14ac:dyDescent="0.25">
      <c r="B1441" t="s">
        <v>1590</v>
      </c>
      <c r="M1441">
        <v>1439</v>
      </c>
      <c r="N1441">
        <v>3867</v>
      </c>
      <c r="O1441" t="str">
        <f t="shared" si="45"/>
        <v>4</v>
      </c>
      <c r="P1441" t="str">
        <f t="shared" si="46"/>
        <v>non_event</v>
      </c>
    </row>
    <row r="1442" spans="2:16" x14ac:dyDescent="0.25">
      <c r="B1442" t="s">
        <v>1591</v>
      </c>
      <c r="M1442">
        <v>1440</v>
      </c>
      <c r="N1442">
        <v>1207</v>
      </c>
      <c r="O1442" t="str">
        <f t="shared" si="45"/>
        <v>3</v>
      </c>
      <c r="P1442" t="str">
        <f t="shared" si="46"/>
        <v>concert</v>
      </c>
    </row>
    <row r="1443" spans="2:16" x14ac:dyDescent="0.25">
      <c r="B1443" t="s">
        <v>1592</v>
      </c>
      <c r="M1443">
        <v>1441</v>
      </c>
      <c r="N1443">
        <v>2538</v>
      </c>
      <c r="O1443" t="str">
        <f t="shared" si="45"/>
        <v>3</v>
      </c>
      <c r="P1443" t="str">
        <f t="shared" si="46"/>
        <v>concert</v>
      </c>
    </row>
    <row r="1444" spans="2:16" x14ac:dyDescent="0.25">
      <c r="B1444" t="s">
        <v>1593</v>
      </c>
      <c r="M1444">
        <v>1442</v>
      </c>
      <c r="N1444">
        <v>3868</v>
      </c>
      <c r="O1444" t="str">
        <f t="shared" si="45"/>
        <v>3</v>
      </c>
      <c r="P1444" t="str">
        <f t="shared" si="46"/>
        <v>concert</v>
      </c>
    </row>
    <row r="1445" spans="2:16" x14ac:dyDescent="0.25">
      <c r="B1445" t="s">
        <v>1594</v>
      </c>
      <c r="M1445">
        <v>1443</v>
      </c>
      <c r="N1445">
        <v>3880</v>
      </c>
      <c r="O1445" t="str">
        <f t="shared" si="45"/>
        <v>4</v>
      </c>
      <c r="P1445" t="str">
        <f t="shared" si="46"/>
        <v>non_event</v>
      </c>
    </row>
    <row r="1446" spans="2:16" x14ac:dyDescent="0.25">
      <c r="B1446" t="s">
        <v>1595</v>
      </c>
      <c r="M1446">
        <v>1444</v>
      </c>
      <c r="N1446">
        <v>3881</v>
      </c>
      <c r="O1446" t="str">
        <f t="shared" si="45"/>
        <v>4</v>
      </c>
      <c r="P1446" t="str">
        <f t="shared" si="46"/>
        <v>non_event</v>
      </c>
    </row>
    <row r="1447" spans="2:16" x14ac:dyDescent="0.25">
      <c r="B1447" t="s">
        <v>1596</v>
      </c>
      <c r="M1447">
        <v>1445</v>
      </c>
      <c r="N1447">
        <v>3882</v>
      </c>
      <c r="O1447" t="str">
        <f t="shared" si="45"/>
        <v>3</v>
      </c>
      <c r="P1447" t="str">
        <f t="shared" si="46"/>
        <v>concert</v>
      </c>
    </row>
    <row r="1448" spans="2:16" x14ac:dyDescent="0.25">
      <c r="B1448" t="s">
        <v>1597</v>
      </c>
      <c r="M1448">
        <v>1446</v>
      </c>
      <c r="N1448">
        <v>1220</v>
      </c>
      <c r="O1448" t="str">
        <f t="shared" si="45"/>
        <v>4</v>
      </c>
      <c r="P1448" t="str">
        <f t="shared" si="46"/>
        <v>non_event</v>
      </c>
    </row>
    <row r="1449" spans="2:16" x14ac:dyDescent="0.25">
      <c r="B1449" t="s">
        <v>1598</v>
      </c>
      <c r="M1449">
        <v>1447</v>
      </c>
      <c r="N1449">
        <v>2551</v>
      </c>
      <c r="O1449" t="str">
        <f t="shared" si="45"/>
        <v>4</v>
      </c>
      <c r="P1449" t="str">
        <f t="shared" si="46"/>
        <v>non_event</v>
      </c>
    </row>
    <row r="1450" spans="2:16" x14ac:dyDescent="0.25">
      <c r="B1450" t="s">
        <v>1599</v>
      </c>
      <c r="M1450">
        <v>1448</v>
      </c>
      <c r="N1450">
        <v>2550</v>
      </c>
      <c r="O1450" t="str">
        <f t="shared" si="45"/>
        <v>3</v>
      </c>
      <c r="P1450" t="str">
        <f t="shared" si="46"/>
        <v>concert</v>
      </c>
    </row>
    <row r="1451" spans="2:16" x14ac:dyDescent="0.25">
      <c r="B1451" t="s">
        <v>1600</v>
      </c>
      <c r="M1451">
        <v>1449</v>
      </c>
      <c r="N1451">
        <v>1217</v>
      </c>
      <c r="O1451" t="str">
        <f t="shared" si="45"/>
        <v>3</v>
      </c>
      <c r="P1451" t="str">
        <f t="shared" si="46"/>
        <v>concert</v>
      </c>
    </row>
    <row r="1452" spans="2:16" x14ac:dyDescent="0.25">
      <c r="B1452" t="s">
        <v>1601</v>
      </c>
      <c r="M1452">
        <v>1450</v>
      </c>
      <c r="N1452">
        <v>2548</v>
      </c>
      <c r="O1452" t="str">
        <f t="shared" si="45"/>
        <v>3</v>
      </c>
      <c r="P1452" t="str">
        <f t="shared" si="46"/>
        <v>concert</v>
      </c>
    </row>
    <row r="1453" spans="2:16" x14ac:dyDescent="0.25">
      <c r="B1453" t="s">
        <v>1602</v>
      </c>
      <c r="M1453">
        <v>1451</v>
      </c>
      <c r="N1453">
        <v>1216</v>
      </c>
      <c r="O1453" t="str">
        <f t="shared" si="45"/>
        <v>4</v>
      </c>
      <c r="P1453" t="str">
        <f t="shared" si="46"/>
        <v>non_event</v>
      </c>
    </row>
    <row r="1454" spans="2:16" x14ac:dyDescent="0.25">
      <c r="B1454" t="s">
        <v>1603</v>
      </c>
      <c r="M1454">
        <v>1452</v>
      </c>
      <c r="N1454">
        <v>2547</v>
      </c>
      <c r="O1454" t="str">
        <f t="shared" si="45"/>
        <v>4</v>
      </c>
      <c r="P1454" t="str">
        <f t="shared" si="46"/>
        <v>non_event</v>
      </c>
    </row>
    <row r="1455" spans="2:16" x14ac:dyDescent="0.25">
      <c r="B1455" t="s">
        <v>1604</v>
      </c>
      <c r="M1455">
        <v>1453</v>
      </c>
      <c r="N1455">
        <v>13926</v>
      </c>
      <c r="O1455" t="str">
        <f t="shared" si="45"/>
        <v>3</v>
      </c>
      <c r="P1455" t="str">
        <f t="shared" si="46"/>
        <v>concert</v>
      </c>
    </row>
    <row r="1456" spans="2:16" x14ac:dyDescent="0.25">
      <c r="B1456" t="s">
        <v>1605</v>
      </c>
      <c r="M1456">
        <v>1454</v>
      </c>
      <c r="N1456">
        <v>2546</v>
      </c>
      <c r="O1456" t="str">
        <f t="shared" si="45"/>
        <v>3</v>
      </c>
      <c r="P1456" t="str">
        <f t="shared" si="46"/>
        <v>concert</v>
      </c>
    </row>
    <row r="1457" spans="2:16" x14ac:dyDescent="0.25">
      <c r="B1457" t="s">
        <v>1606</v>
      </c>
      <c r="M1457">
        <v>1455</v>
      </c>
      <c r="N1457">
        <v>13923</v>
      </c>
      <c r="O1457" t="str">
        <f t="shared" si="45"/>
        <v>3</v>
      </c>
      <c r="P1457" t="str">
        <f t="shared" si="46"/>
        <v>concert</v>
      </c>
    </row>
    <row r="1458" spans="2:16" x14ac:dyDescent="0.25">
      <c r="B1458" t="s">
        <v>1607</v>
      </c>
      <c r="M1458">
        <v>1456</v>
      </c>
      <c r="N1458">
        <v>13924</v>
      </c>
      <c r="O1458" t="str">
        <f t="shared" si="45"/>
        <v>3</v>
      </c>
      <c r="P1458" t="str">
        <f t="shared" si="46"/>
        <v>concert</v>
      </c>
    </row>
    <row r="1459" spans="2:16" x14ac:dyDescent="0.25">
      <c r="B1459" t="s">
        <v>1608</v>
      </c>
      <c r="M1459">
        <v>1457</v>
      </c>
      <c r="N1459">
        <v>1214</v>
      </c>
      <c r="O1459" t="str">
        <f t="shared" si="45"/>
        <v>3</v>
      </c>
      <c r="P1459" t="str">
        <f t="shared" si="46"/>
        <v>concert</v>
      </c>
    </row>
    <row r="1460" spans="2:16" x14ac:dyDescent="0.25">
      <c r="B1460" t="s">
        <v>1609</v>
      </c>
      <c r="M1460">
        <v>1458</v>
      </c>
      <c r="N1460">
        <v>2545</v>
      </c>
      <c r="O1460" t="str">
        <f t="shared" si="45"/>
        <v>4</v>
      </c>
      <c r="P1460" t="str">
        <f t="shared" si="46"/>
        <v>non_event</v>
      </c>
    </row>
    <row r="1461" spans="2:16" x14ac:dyDescent="0.25">
      <c r="B1461" t="s">
        <v>1610</v>
      </c>
      <c r="M1461">
        <v>1459</v>
      </c>
      <c r="N1461">
        <v>13929</v>
      </c>
      <c r="O1461" t="str">
        <f t="shared" si="45"/>
        <v>4</v>
      </c>
      <c r="P1461" t="str">
        <f t="shared" si="46"/>
        <v>non_event</v>
      </c>
    </row>
    <row r="1462" spans="2:16" x14ac:dyDescent="0.25">
      <c r="B1462" t="s">
        <v>1611</v>
      </c>
      <c r="M1462">
        <v>1460</v>
      </c>
      <c r="N1462">
        <v>1213</v>
      </c>
      <c r="O1462" t="str">
        <f t="shared" si="45"/>
        <v>3</v>
      </c>
      <c r="P1462" t="str">
        <f t="shared" si="46"/>
        <v>concert</v>
      </c>
    </row>
    <row r="1463" spans="2:16" x14ac:dyDescent="0.25">
      <c r="B1463" t="s">
        <v>1612</v>
      </c>
      <c r="M1463">
        <v>1461</v>
      </c>
      <c r="N1463">
        <v>2544</v>
      </c>
      <c r="O1463" t="str">
        <f t="shared" si="45"/>
        <v>3</v>
      </c>
      <c r="P1463" t="str">
        <f t="shared" si="46"/>
        <v>concert</v>
      </c>
    </row>
    <row r="1464" spans="2:16" x14ac:dyDescent="0.25">
      <c r="B1464" t="s">
        <v>1613</v>
      </c>
      <c r="M1464">
        <v>1462</v>
      </c>
      <c r="N1464">
        <v>1212</v>
      </c>
      <c r="O1464" t="str">
        <f t="shared" si="45"/>
        <v>3</v>
      </c>
      <c r="P1464" t="str">
        <f t="shared" si="46"/>
        <v>concert</v>
      </c>
    </row>
    <row r="1465" spans="2:16" x14ac:dyDescent="0.25">
      <c r="B1465" t="s">
        <v>1614</v>
      </c>
      <c r="M1465">
        <v>1463</v>
      </c>
      <c r="N1465">
        <v>2543</v>
      </c>
      <c r="O1465" t="str">
        <f t="shared" si="45"/>
        <v>3</v>
      </c>
      <c r="P1465" t="str">
        <f t="shared" si="46"/>
        <v>concert</v>
      </c>
    </row>
    <row r="1466" spans="2:16" x14ac:dyDescent="0.25">
      <c r="B1466" t="s">
        <v>1615</v>
      </c>
      <c r="M1466">
        <v>1464</v>
      </c>
      <c r="N1466">
        <v>1211</v>
      </c>
      <c r="O1466" t="str">
        <f t="shared" si="45"/>
        <v>3</v>
      </c>
      <c r="P1466" t="str">
        <f t="shared" si="46"/>
        <v>concert</v>
      </c>
    </row>
    <row r="1467" spans="2:16" x14ac:dyDescent="0.25">
      <c r="B1467" t="s">
        <v>1616</v>
      </c>
      <c r="M1467">
        <v>1465</v>
      </c>
      <c r="N1467">
        <v>2542</v>
      </c>
      <c r="O1467" t="str">
        <f t="shared" si="45"/>
        <v>4</v>
      </c>
      <c r="P1467" t="str">
        <f t="shared" si="46"/>
        <v>non_event</v>
      </c>
    </row>
    <row r="1468" spans="2:16" x14ac:dyDescent="0.25">
      <c r="B1468" t="s">
        <v>1617</v>
      </c>
      <c r="M1468">
        <v>1466</v>
      </c>
      <c r="N1468">
        <v>13927</v>
      </c>
      <c r="O1468" t="str">
        <f t="shared" si="45"/>
        <v>3</v>
      </c>
      <c r="P1468" t="str">
        <f t="shared" si="46"/>
        <v>concert</v>
      </c>
    </row>
    <row r="1469" spans="2:16" x14ac:dyDescent="0.25">
      <c r="B1469" t="s">
        <v>1618</v>
      </c>
      <c r="M1469">
        <v>1467</v>
      </c>
      <c r="N1469">
        <v>1210</v>
      </c>
      <c r="O1469" t="str">
        <f t="shared" si="45"/>
        <v>3</v>
      </c>
      <c r="P1469" t="str">
        <f t="shared" si="46"/>
        <v>concert</v>
      </c>
    </row>
    <row r="1470" spans="2:16" x14ac:dyDescent="0.25">
      <c r="B1470" t="s">
        <v>1619</v>
      </c>
      <c r="M1470">
        <v>1468</v>
      </c>
      <c r="N1470">
        <v>2541</v>
      </c>
      <c r="O1470" t="str">
        <f t="shared" si="45"/>
        <v>4</v>
      </c>
      <c r="P1470" t="str">
        <f t="shared" si="46"/>
        <v>non_event</v>
      </c>
    </row>
    <row r="1471" spans="2:16" x14ac:dyDescent="0.25">
      <c r="B1471" t="s">
        <v>1620</v>
      </c>
      <c r="M1471">
        <v>1469</v>
      </c>
      <c r="N1471">
        <v>13928</v>
      </c>
      <c r="O1471" t="str">
        <f t="shared" si="45"/>
        <v>3</v>
      </c>
      <c r="P1471" t="str">
        <f t="shared" si="46"/>
        <v>concert</v>
      </c>
    </row>
    <row r="1472" spans="2:16" x14ac:dyDescent="0.25">
      <c r="B1472" t="s">
        <v>1621</v>
      </c>
      <c r="M1472">
        <v>1470</v>
      </c>
      <c r="N1472">
        <v>3872</v>
      </c>
      <c r="O1472" t="str">
        <f t="shared" si="45"/>
        <v>3</v>
      </c>
      <c r="P1472" t="str">
        <f t="shared" si="46"/>
        <v>concert</v>
      </c>
    </row>
    <row r="1473" spans="2:16" x14ac:dyDescent="0.25">
      <c r="B1473" t="s">
        <v>1622</v>
      </c>
      <c r="M1473">
        <v>1471</v>
      </c>
      <c r="N1473">
        <v>3873</v>
      </c>
      <c r="O1473" t="str">
        <f t="shared" si="45"/>
        <v>3</v>
      </c>
      <c r="P1473" t="str">
        <f t="shared" si="46"/>
        <v>concert</v>
      </c>
    </row>
    <row r="1474" spans="2:16" x14ac:dyDescent="0.25">
      <c r="B1474" t="s">
        <v>1623</v>
      </c>
      <c r="M1474">
        <v>1472</v>
      </c>
      <c r="N1474">
        <v>3874</v>
      </c>
      <c r="O1474" t="str">
        <f t="shared" si="45"/>
        <v>3</v>
      </c>
      <c r="P1474" t="str">
        <f t="shared" si="46"/>
        <v>concert</v>
      </c>
    </row>
    <row r="1475" spans="2:16" x14ac:dyDescent="0.25">
      <c r="B1475" t="s">
        <v>1624</v>
      </c>
      <c r="M1475">
        <v>1473</v>
      </c>
      <c r="N1475">
        <v>3875</v>
      </c>
      <c r="O1475" t="str">
        <f t="shared" si="45"/>
        <v>3</v>
      </c>
      <c r="P1475" t="str">
        <f t="shared" si="46"/>
        <v>concert</v>
      </c>
    </row>
    <row r="1476" spans="2:16" x14ac:dyDescent="0.25">
      <c r="B1476" t="s">
        <v>1625</v>
      </c>
      <c r="M1476">
        <v>1474</v>
      </c>
      <c r="N1476">
        <v>3876</v>
      </c>
      <c r="O1476" t="str">
        <f t="shared" ref="O1476:O1539" si="47">LEFT(B1476,1)</f>
        <v>3</v>
      </c>
      <c r="P1476" t="str">
        <f t="shared" ref="P1476:P1539" si="48">IF(O1476="1","conference",IF(O1476="2","fashion",IF(O1476="3","concert",IF(O1476="4","non_event",IF(O1476="5","sport",IF(O1476="6","protest",IF(O1476="7","other",IF(O1476="8","exhibition",IF(O1476="9","theater_dance")))))))))</f>
        <v>concert</v>
      </c>
    </row>
    <row r="1477" spans="2:16" x14ac:dyDescent="0.25">
      <c r="B1477" t="s">
        <v>1626</v>
      </c>
      <c r="M1477">
        <v>1475</v>
      </c>
      <c r="N1477">
        <v>13921</v>
      </c>
      <c r="O1477" t="str">
        <f t="shared" si="47"/>
        <v>4</v>
      </c>
      <c r="P1477" t="str">
        <f t="shared" si="48"/>
        <v>non_event</v>
      </c>
    </row>
    <row r="1478" spans="2:16" x14ac:dyDescent="0.25">
      <c r="B1478" t="s">
        <v>1627</v>
      </c>
      <c r="M1478">
        <v>1476</v>
      </c>
      <c r="N1478">
        <v>3877</v>
      </c>
      <c r="O1478" t="str">
        <f t="shared" si="47"/>
        <v>3</v>
      </c>
      <c r="P1478" t="str">
        <f t="shared" si="48"/>
        <v>concert</v>
      </c>
    </row>
    <row r="1479" spans="2:16" x14ac:dyDescent="0.25">
      <c r="B1479" t="s">
        <v>1628</v>
      </c>
      <c r="M1479">
        <v>1477</v>
      </c>
      <c r="N1479">
        <v>13922</v>
      </c>
      <c r="O1479" t="str">
        <f t="shared" si="47"/>
        <v>3</v>
      </c>
      <c r="P1479" t="str">
        <f t="shared" si="48"/>
        <v>concert</v>
      </c>
    </row>
    <row r="1480" spans="2:16" x14ac:dyDescent="0.25">
      <c r="B1480" t="s">
        <v>1629</v>
      </c>
      <c r="M1480">
        <v>1478</v>
      </c>
      <c r="N1480">
        <v>1219</v>
      </c>
      <c r="O1480" t="str">
        <f t="shared" si="47"/>
        <v>3</v>
      </c>
      <c r="P1480" t="str">
        <f t="shared" si="48"/>
        <v>concert</v>
      </c>
    </row>
    <row r="1481" spans="2:16" x14ac:dyDescent="0.25">
      <c r="B1481" t="s">
        <v>1630</v>
      </c>
      <c r="M1481">
        <v>1479</v>
      </c>
      <c r="N1481">
        <v>3878</v>
      </c>
      <c r="O1481" t="str">
        <f t="shared" si="47"/>
        <v>3</v>
      </c>
      <c r="P1481" t="str">
        <f t="shared" si="48"/>
        <v>concert</v>
      </c>
    </row>
    <row r="1482" spans="2:16" x14ac:dyDescent="0.25">
      <c r="B1482" t="s">
        <v>1631</v>
      </c>
      <c r="M1482">
        <v>1480</v>
      </c>
      <c r="N1482">
        <v>1218</v>
      </c>
      <c r="O1482" t="str">
        <f t="shared" si="47"/>
        <v>3</v>
      </c>
      <c r="P1482" t="str">
        <f t="shared" si="48"/>
        <v>concert</v>
      </c>
    </row>
    <row r="1483" spans="2:16" x14ac:dyDescent="0.25">
      <c r="B1483" t="s">
        <v>1632</v>
      </c>
      <c r="M1483">
        <v>1481</v>
      </c>
      <c r="N1483">
        <v>2549</v>
      </c>
      <c r="O1483" t="str">
        <f t="shared" si="47"/>
        <v>3</v>
      </c>
      <c r="P1483" t="str">
        <f t="shared" si="48"/>
        <v>concert</v>
      </c>
    </row>
    <row r="1484" spans="2:16" x14ac:dyDescent="0.25">
      <c r="B1484" t="s">
        <v>1633</v>
      </c>
      <c r="M1484">
        <v>1482</v>
      </c>
      <c r="N1484">
        <v>3879</v>
      </c>
      <c r="O1484" t="str">
        <f t="shared" si="47"/>
        <v>4</v>
      </c>
      <c r="P1484" t="str">
        <f t="shared" si="48"/>
        <v>non_event</v>
      </c>
    </row>
    <row r="1485" spans="2:16" x14ac:dyDescent="0.25">
      <c r="B1485" t="s">
        <v>1634</v>
      </c>
      <c r="M1485">
        <v>1483</v>
      </c>
      <c r="N1485">
        <v>13920</v>
      </c>
      <c r="O1485" t="str">
        <f t="shared" si="47"/>
        <v>3</v>
      </c>
      <c r="P1485" t="str">
        <f t="shared" si="48"/>
        <v>concert</v>
      </c>
    </row>
    <row r="1486" spans="2:16" x14ac:dyDescent="0.25">
      <c r="B1486" t="s">
        <v>1635</v>
      </c>
      <c r="M1486">
        <v>1484</v>
      </c>
      <c r="N1486">
        <v>3890</v>
      </c>
      <c r="O1486" t="str">
        <f t="shared" si="47"/>
        <v>3</v>
      </c>
      <c r="P1486" t="str">
        <f t="shared" si="48"/>
        <v>concert</v>
      </c>
    </row>
    <row r="1487" spans="2:16" x14ac:dyDescent="0.25">
      <c r="B1487" t="s">
        <v>1636</v>
      </c>
      <c r="M1487">
        <v>1485</v>
      </c>
      <c r="N1487">
        <v>3891</v>
      </c>
      <c r="O1487" t="str">
        <f t="shared" si="47"/>
        <v>3</v>
      </c>
      <c r="P1487" t="str">
        <f t="shared" si="48"/>
        <v>concert</v>
      </c>
    </row>
    <row r="1488" spans="2:16" x14ac:dyDescent="0.25">
      <c r="B1488" t="s">
        <v>1637</v>
      </c>
      <c r="M1488">
        <v>1486</v>
      </c>
      <c r="N1488">
        <v>3892</v>
      </c>
      <c r="O1488" t="str">
        <f t="shared" si="47"/>
        <v>3</v>
      </c>
      <c r="P1488" t="str">
        <f t="shared" si="48"/>
        <v>concert</v>
      </c>
    </row>
    <row r="1489" spans="2:16" x14ac:dyDescent="0.25">
      <c r="B1489" t="s">
        <v>1638</v>
      </c>
      <c r="M1489">
        <v>1487</v>
      </c>
      <c r="N1489">
        <v>3893</v>
      </c>
      <c r="O1489" t="str">
        <f t="shared" si="47"/>
        <v>4</v>
      </c>
      <c r="P1489" t="str">
        <f t="shared" si="48"/>
        <v>non_event</v>
      </c>
    </row>
    <row r="1490" spans="2:16" x14ac:dyDescent="0.25">
      <c r="B1490" t="s">
        <v>1639</v>
      </c>
      <c r="M1490">
        <v>1488</v>
      </c>
      <c r="N1490">
        <v>2562</v>
      </c>
      <c r="O1490" t="str">
        <f t="shared" si="47"/>
        <v>3</v>
      </c>
      <c r="P1490" t="str">
        <f t="shared" si="48"/>
        <v>concert</v>
      </c>
    </row>
    <row r="1491" spans="2:16" x14ac:dyDescent="0.25">
      <c r="B1491" t="s">
        <v>1640</v>
      </c>
      <c r="M1491">
        <v>1489</v>
      </c>
      <c r="N1491">
        <v>1231</v>
      </c>
      <c r="O1491" t="str">
        <f t="shared" si="47"/>
        <v>3</v>
      </c>
      <c r="P1491" t="str">
        <f t="shared" si="48"/>
        <v>concert</v>
      </c>
    </row>
    <row r="1492" spans="2:16" x14ac:dyDescent="0.25">
      <c r="B1492" t="s">
        <v>1641</v>
      </c>
      <c r="M1492">
        <v>1490</v>
      </c>
      <c r="N1492">
        <v>1230</v>
      </c>
      <c r="O1492" t="str">
        <f t="shared" si="47"/>
        <v>3</v>
      </c>
      <c r="P1492" t="str">
        <f t="shared" si="48"/>
        <v>concert</v>
      </c>
    </row>
    <row r="1493" spans="2:16" x14ac:dyDescent="0.25">
      <c r="B1493" t="s">
        <v>1642</v>
      </c>
      <c r="M1493">
        <v>1491</v>
      </c>
      <c r="N1493">
        <v>2560</v>
      </c>
      <c r="O1493" t="str">
        <f t="shared" si="47"/>
        <v>3</v>
      </c>
      <c r="P1493" t="str">
        <f t="shared" si="48"/>
        <v>concert</v>
      </c>
    </row>
    <row r="1494" spans="2:16" x14ac:dyDescent="0.25">
      <c r="B1494" t="s">
        <v>1643</v>
      </c>
      <c r="M1494">
        <v>1492</v>
      </c>
      <c r="N1494">
        <v>1228</v>
      </c>
      <c r="O1494" t="str">
        <f t="shared" si="47"/>
        <v>3</v>
      </c>
      <c r="P1494" t="str">
        <f t="shared" si="48"/>
        <v>concert</v>
      </c>
    </row>
    <row r="1495" spans="2:16" x14ac:dyDescent="0.25">
      <c r="B1495" t="s">
        <v>1644</v>
      </c>
      <c r="M1495">
        <v>1493</v>
      </c>
      <c r="N1495">
        <v>2559</v>
      </c>
      <c r="O1495" t="str">
        <f t="shared" si="47"/>
        <v>4</v>
      </c>
      <c r="P1495" t="str">
        <f t="shared" si="48"/>
        <v>non_event</v>
      </c>
    </row>
    <row r="1496" spans="2:16" x14ac:dyDescent="0.25">
      <c r="B1496" t="s">
        <v>1645</v>
      </c>
      <c r="M1496">
        <v>1494</v>
      </c>
      <c r="N1496">
        <v>12605</v>
      </c>
      <c r="O1496" t="str">
        <f t="shared" si="47"/>
        <v>3</v>
      </c>
      <c r="P1496" t="str">
        <f t="shared" si="48"/>
        <v>concert</v>
      </c>
    </row>
    <row r="1497" spans="2:16" x14ac:dyDescent="0.25">
      <c r="B1497" t="s">
        <v>1646</v>
      </c>
      <c r="M1497">
        <v>1495</v>
      </c>
      <c r="N1497">
        <v>13936</v>
      </c>
      <c r="O1497" t="str">
        <f t="shared" si="47"/>
        <v>4</v>
      </c>
      <c r="P1497" t="str">
        <f t="shared" si="48"/>
        <v>non_event</v>
      </c>
    </row>
    <row r="1498" spans="2:16" x14ac:dyDescent="0.25">
      <c r="B1498" t="s">
        <v>1647</v>
      </c>
      <c r="M1498">
        <v>1496</v>
      </c>
      <c r="N1498">
        <v>1227</v>
      </c>
      <c r="O1498" t="str">
        <f t="shared" si="47"/>
        <v>3</v>
      </c>
      <c r="P1498" t="str">
        <f t="shared" si="48"/>
        <v>concert</v>
      </c>
    </row>
    <row r="1499" spans="2:16" x14ac:dyDescent="0.25">
      <c r="B1499" t="s">
        <v>1648</v>
      </c>
      <c r="M1499">
        <v>1497</v>
      </c>
      <c r="N1499">
        <v>2558</v>
      </c>
      <c r="O1499" t="str">
        <f t="shared" si="47"/>
        <v>4</v>
      </c>
      <c r="P1499" t="str">
        <f t="shared" si="48"/>
        <v>non_event</v>
      </c>
    </row>
    <row r="1500" spans="2:16" x14ac:dyDescent="0.25">
      <c r="B1500" t="s">
        <v>1649</v>
      </c>
      <c r="M1500">
        <v>1498</v>
      </c>
      <c r="N1500">
        <v>12606</v>
      </c>
      <c r="O1500" t="str">
        <f t="shared" si="47"/>
        <v>3</v>
      </c>
      <c r="P1500" t="str">
        <f t="shared" si="48"/>
        <v>concert</v>
      </c>
    </row>
    <row r="1501" spans="2:16" x14ac:dyDescent="0.25">
      <c r="B1501" t="s">
        <v>1650</v>
      </c>
      <c r="M1501">
        <v>1499</v>
      </c>
      <c r="N1501">
        <v>13937</v>
      </c>
      <c r="O1501" t="str">
        <f t="shared" si="47"/>
        <v>3</v>
      </c>
      <c r="P1501" t="str">
        <f t="shared" si="48"/>
        <v>concert</v>
      </c>
    </row>
    <row r="1502" spans="2:16" x14ac:dyDescent="0.25">
      <c r="B1502" t="s">
        <v>1651</v>
      </c>
      <c r="M1502">
        <v>1500</v>
      </c>
      <c r="N1502">
        <v>13934</v>
      </c>
      <c r="O1502" t="str">
        <f t="shared" si="47"/>
        <v>4</v>
      </c>
      <c r="P1502" t="str">
        <f t="shared" si="48"/>
        <v>non_event</v>
      </c>
    </row>
    <row r="1503" spans="2:16" x14ac:dyDescent="0.25">
      <c r="B1503" t="s">
        <v>1652</v>
      </c>
      <c r="M1503">
        <v>1501</v>
      </c>
      <c r="N1503">
        <v>1226</v>
      </c>
      <c r="O1503" t="str">
        <f t="shared" si="47"/>
        <v>4</v>
      </c>
      <c r="P1503" t="str">
        <f t="shared" si="48"/>
        <v>non_event</v>
      </c>
    </row>
    <row r="1504" spans="2:16" x14ac:dyDescent="0.25">
      <c r="B1504" t="s">
        <v>1653</v>
      </c>
      <c r="M1504">
        <v>1502</v>
      </c>
      <c r="N1504">
        <v>2557</v>
      </c>
      <c r="O1504" t="str">
        <f t="shared" si="47"/>
        <v>4</v>
      </c>
      <c r="P1504" t="str">
        <f t="shared" si="48"/>
        <v>non_event</v>
      </c>
    </row>
    <row r="1505" spans="2:16" x14ac:dyDescent="0.25">
      <c r="B1505" t="s">
        <v>1654</v>
      </c>
      <c r="M1505">
        <v>1503</v>
      </c>
      <c r="N1505">
        <v>1225</v>
      </c>
      <c r="O1505" t="str">
        <f t="shared" si="47"/>
        <v>5</v>
      </c>
      <c r="P1505" t="str">
        <f t="shared" si="48"/>
        <v>sport</v>
      </c>
    </row>
    <row r="1506" spans="2:16" x14ac:dyDescent="0.25">
      <c r="B1506" t="s">
        <v>1655</v>
      </c>
      <c r="M1506">
        <v>1504</v>
      </c>
      <c r="N1506">
        <v>2556</v>
      </c>
      <c r="O1506" t="str">
        <f t="shared" si="47"/>
        <v>3</v>
      </c>
      <c r="P1506" t="str">
        <f t="shared" si="48"/>
        <v>concert</v>
      </c>
    </row>
    <row r="1507" spans="2:16" x14ac:dyDescent="0.25">
      <c r="B1507" t="s">
        <v>1656</v>
      </c>
      <c r="M1507">
        <v>1505</v>
      </c>
      <c r="N1507">
        <v>12604</v>
      </c>
      <c r="O1507" t="str">
        <f t="shared" si="47"/>
        <v>3</v>
      </c>
      <c r="P1507" t="str">
        <f t="shared" si="48"/>
        <v>concert</v>
      </c>
    </row>
    <row r="1508" spans="2:16" x14ac:dyDescent="0.25">
      <c r="B1508" t="s">
        <v>1657</v>
      </c>
      <c r="M1508">
        <v>1506</v>
      </c>
      <c r="N1508">
        <v>13935</v>
      </c>
      <c r="O1508" t="str">
        <f t="shared" si="47"/>
        <v>3</v>
      </c>
      <c r="P1508" t="str">
        <f t="shared" si="48"/>
        <v>concert</v>
      </c>
    </row>
    <row r="1509" spans="2:16" x14ac:dyDescent="0.25">
      <c r="B1509" t="s">
        <v>1658</v>
      </c>
      <c r="M1509">
        <v>1507</v>
      </c>
      <c r="N1509">
        <v>1224</v>
      </c>
      <c r="O1509" t="str">
        <f t="shared" si="47"/>
        <v>3</v>
      </c>
      <c r="P1509" t="str">
        <f t="shared" si="48"/>
        <v>concert</v>
      </c>
    </row>
    <row r="1510" spans="2:16" x14ac:dyDescent="0.25">
      <c r="B1510" t="s">
        <v>1659</v>
      </c>
      <c r="M1510">
        <v>1508</v>
      </c>
      <c r="N1510">
        <v>2555</v>
      </c>
      <c r="O1510" t="str">
        <f t="shared" si="47"/>
        <v>4</v>
      </c>
      <c r="P1510" t="str">
        <f t="shared" si="48"/>
        <v>non_event</v>
      </c>
    </row>
    <row r="1511" spans="2:16" x14ac:dyDescent="0.25">
      <c r="B1511" t="s">
        <v>1660</v>
      </c>
      <c r="M1511">
        <v>1509</v>
      </c>
      <c r="N1511">
        <v>12609</v>
      </c>
      <c r="O1511" t="str">
        <f t="shared" si="47"/>
        <v>3</v>
      </c>
      <c r="P1511" t="str">
        <f t="shared" si="48"/>
        <v>concert</v>
      </c>
    </row>
    <row r="1512" spans="2:16" x14ac:dyDescent="0.25">
      <c r="B1512" t="s">
        <v>1661</v>
      </c>
      <c r="M1512">
        <v>1510</v>
      </c>
      <c r="N1512">
        <v>1223</v>
      </c>
      <c r="O1512" t="str">
        <f t="shared" si="47"/>
        <v>3</v>
      </c>
      <c r="P1512" t="str">
        <f t="shared" si="48"/>
        <v>concert</v>
      </c>
    </row>
    <row r="1513" spans="2:16" x14ac:dyDescent="0.25">
      <c r="B1513" t="s">
        <v>1662</v>
      </c>
      <c r="M1513">
        <v>1511</v>
      </c>
      <c r="N1513">
        <v>2554</v>
      </c>
      <c r="O1513" t="str">
        <f t="shared" si="47"/>
        <v>3</v>
      </c>
      <c r="P1513" t="str">
        <f t="shared" si="48"/>
        <v>concert</v>
      </c>
    </row>
    <row r="1514" spans="2:16" x14ac:dyDescent="0.25">
      <c r="B1514" t="s">
        <v>1663</v>
      </c>
      <c r="M1514">
        <v>1512</v>
      </c>
      <c r="N1514">
        <v>13938</v>
      </c>
      <c r="O1514" t="str">
        <f t="shared" si="47"/>
        <v>3</v>
      </c>
      <c r="P1514" t="str">
        <f t="shared" si="48"/>
        <v>concert</v>
      </c>
    </row>
    <row r="1515" spans="2:16" x14ac:dyDescent="0.25">
      <c r="B1515" t="s">
        <v>1664</v>
      </c>
      <c r="M1515">
        <v>1513</v>
      </c>
      <c r="N1515">
        <v>1222</v>
      </c>
      <c r="O1515" t="str">
        <f t="shared" si="47"/>
        <v>3</v>
      </c>
      <c r="P1515" t="str">
        <f t="shared" si="48"/>
        <v>concert</v>
      </c>
    </row>
    <row r="1516" spans="2:16" x14ac:dyDescent="0.25">
      <c r="B1516" t="s">
        <v>1665</v>
      </c>
      <c r="M1516">
        <v>1514</v>
      </c>
      <c r="N1516">
        <v>2553</v>
      </c>
      <c r="O1516" t="str">
        <f t="shared" si="47"/>
        <v>3</v>
      </c>
      <c r="P1516" t="str">
        <f t="shared" si="48"/>
        <v>concert</v>
      </c>
    </row>
    <row r="1517" spans="2:16" x14ac:dyDescent="0.25">
      <c r="B1517" t="s">
        <v>1666</v>
      </c>
      <c r="M1517">
        <v>1515</v>
      </c>
      <c r="N1517">
        <v>1221</v>
      </c>
      <c r="O1517" t="str">
        <f t="shared" si="47"/>
        <v>3</v>
      </c>
      <c r="P1517" t="str">
        <f t="shared" si="48"/>
        <v>concert</v>
      </c>
    </row>
    <row r="1518" spans="2:16" x14ac:dyDescent="0.25">
      <c r="B1518" t="s">
        <v>1667</v>
      </c>
      <c r="M1518">
        <v>1516</v>
      </c>
      <c r="N1518">
        <v>2552</v>
      </c>
      <c r="O1518" t="str">
        <f t="shared" si="47"/>
        <v>3</v>
      </c>
      <c r="P1518" t="str">
        <f t="shared" si="48"/>
        <v>concert</v>
      </c>
    </row>
    <row r="1519" spans="2:16" x14ac:dyDescent="0.25">
      <c r="B1519" t="s">
        <v>1668</v>
      </c>
      <c r="M1519">
        <v>1517</v>
      </c>
      <c r="N1519">
        <v>12608</v>
      </c>
      <c r="O1519" t="str">
        <f t="shared" si="47"/>
        <v>9</v>
      </c>
      <c r="P1519" t="str">
        <f t="shared" si="48"/>
        <v>theater_dance</v>
      </c>
    </row>
    <row r="1520" spans="2:16" x14ac:dyDescent="0.25">
      <c r="B1520" t="s">
        <v>1669</v>
      </c>
      <c r="M1520">
        <v>1518</v>
      </c>
      <c r="N1520">
        <v>13939</v>
      </c>
      <c r="O1520" t="str">
        <f t="shared" si="47"/>
        <v>3</v>
      </c>
      <c r="P1520" t="str">
        <f t="shared" si="48"/>
        <v>concert</v>
      </c>
    </row>
    <row r="1521" spans="2:16" x14ac:dyDescent="0.25">
      <c r="B1521" t="s">
        <v>1670</v>
      </c>
      <c r="M1521">
        <v>1519</v>
      </c>
      <c r="N1521">
        <v>3883</v>
      </c>
      <c r="O1521" t="str">
        <f t="shared" si="47"/>
        <v>4</v>
      </c>
      <c r="P1521" t="str">
        <f t="shared" si="48"/>
        <v>non_event</v>
      </c>
    </row>
    <row r="1522" spans="2:16" x14ac:dyDescent="0.25">
      <c r="B1522" t="s">
        <v>1671</v>
      </c>
      <c r="M1522">
        <v>1520</v>
      </c>
      <c r="N1522">
        <v>3884</v>
      </c>
      <c r="O1522" t="str">
        <f t="shared" si="47"/>
        <v>3</v>
      </c>
      <c r="P1522" t="str">
        <f t="shared" si="48"/>
        <v>concert</v>
      </c>
    </row>
    <row r="1523" spans="2:16" x14ac:dyDescent="0.25">
      <c r="B1523" t="s">
        <v>1672</v>
      </c>
      <c r="M1523">
        <v>1521</v>
      </c>
      <c r="N1523">
        <v>3885</v>
      </c>
      <c r="O1523" t="str">
        <f t="shared" si="47"/>
        <v>3</v>
      </c>
      <c r="P1523" t="str">
        <f t="shared" si="48"/>
        <v>concert</v>
      </c>
    </row>
    <row r="1524" spans="2:16" x14ac:dyDescent="0.25">
      <c r="B1524" t="s">
        <v>1673</v>
      </c>
      <c r="M1524">
        <v>1522</v>
      </c>
      <c r="N1524">
        <v>3886</v>
      </c>
      <c r="O1524" t="str">
        <f t="shared" si="47"/>
        <v>3</v>
      </c>
      <c r="P1524" t="str">
        <f t="shared" si="48"/>
        <v>concert</v>
      </c>
    </row>
    <row r="1525" spans="2:16" x14ac:dyDescent="0.25">
      <c r="B1525" t="s">
        <v>1674</v>
      </c>
      <c r="M1525">
        <v>1523</v>
      </c>
      <c r="N1525">
        <v>3887</v>
      </c>
      <c r="O1525" t="str">
        <f t="shared" si="47"/>
        <v>4</v>
      </c>
      <c r="P1525" t="str">
        <f t="shared" si="48"/>
        <v>non_event</v>
      </c>
    </row>
    <row r="1526" spans="2:16" x14ac:dyDescent="0.25">
      <c r="B1526" t="s">
        <v>1675</v>
      </c>
      <c r="M1526">
        <v>1524</v>
      </c>
      <c r="N1526">
        <v>12601</v>
      </c>
      <c r="O1526" t="str">
        <f t="shared" si="47"/>
        <v>3</v>
      </c>
      <c r="P1526" t="str">
        <f t="shared" si="48"/>
        <v>concert</v>
      </c>
    </row>
    <row r="1527" spans="2:16" x14ac:dyDescent="0.25">
      <c r="B1527" t="s">
        <v>1676</v>
      </c>
      <c r="M1527">
        <v>1525</v>
      </c>
      <c r="N1527">
        <v>13932</v>
      </c>
      <c r="O1527" t="str">
        <f t="shared" si="47"/>
        <v>3</v>
      </c>
      <c r="P1527" t="str">
        <f t="shared" si="48"/>
        <v>concert</v>
      </c>
    </row>
    <row r="1528" spans="2:16" x14ac:dyDescent="0.25">
      <c r="B1528" t="s">
        <v>1677</v>
      </c>
      <c r="M1528">
        <v>1526</v>
      </c>
      <c r="N1528">
        <v>3888</v>
      </c>
      <c r="O1528" t="str">
        <f t="shared" si="47"/>
        <v>3</v>
      </c>
      <c r="P1528" t="str">
        <f t="shared" si="48"/>
        <v>concert</v>
      </c>
    </row>
    <row r="1529" spans="2:16" x14ac:dyDescent="0.25">
      <c r="B1529" t="s">
        <v>1678</v>
      </c>
      <c r="M1529">
        <v>1527</v>
      </c>
      <c r="N1529">
        <v>12602</v>
      </c>
      <c r="O1529" t="str">
        <f t="shared" si="47"/>
        <v>3</v>
      </c>
      <c r="P1529" t="str">
        <f t="shared" si="48"/>
        <v>concert</v>
      </c>
    </row>
    <row r="1530" spans="2:16" x14ac:dyDescent="0.25">
      <c r="B1530" t="s">
        <v>1679</v>
      </c>
      <c r="M1530">
        <v>1528</v>
      </c>
      <c r="N1530">
        <v>13933</v>
      </c>
      <c r="O1530" t="str">
        <f t="shared" si="47"/>
        <v>3</v>
      </c>
      <c r="P1530" t="str">
        <f t="shared" si="48"/>
        <v>concert</v>
      </c>
    </row>
    <row r="1531" spans="2:16" x14ac:dyDescent="0.25">
      <c r="B1531" t="s">
        <v>1680</v>
      </c>
      <c r="M1531">
        <v>1529</v>
      </c>
      <c r="N1531">
        <v>13930</v>
      </c>
      <c r="O1531" t="str">
        <f t="shared" si="47"/>
        <v>3</v>
      </c>
      <c r="P1531" t="str">
        <f t="shared" si="48"/>
        <v>concert</v>
      </c>
    </row>
    <row r="1532" spans="2:16" x14ac:dyDescent="0.25">
      <c r="B1532" t="s">
        <v>1681</v>
      </c>
      <c r="M1532">
        <v>1530</v>
      </c>
      <c r="N1532">
        <v>1229</v>
      </c>
      <c r="O1532" t="str">
        <f t="shared" si="47"/>
        <v>3</v>
      </c>
      <c r="P1532" t="str">
        <f t="shared" si="48"/>
        <v>concert</v>
      </c>
    </row>
    <row r="1533" spans="2:16" x14ac:dyDescent="0.25">
      <c r="B1533" t="s">
        <v>1682</v>
      </c>
      <c r="M1533">
        <v>1531</v>
      </c>
      <c r="N1533">
        <v>12600</v>
      </c>
      <c r="O1533" t="str">
        <f t="shared" si="47"/>
        <v>3</v>
      </c>
      <c r="P1533" t="str">
        <f t="shared" si="48"/>
        <v>concert</v>
      </c>
    </row>
    <row r="1534" spans="2:16" x14ac:dyDescent="0.25">
      <c r="B1534" t="s">
        <v>1683</v>
      </c>
      <c r="M1534">
        <v>1532</v>
      </c>
      <c r="N1534">
        <v>1242</v>
      </c>
      <c r="O1534" t="str">
        <f t="shared" si="47"/>
        <v>3</v>
      </c>
      <c r="P1534" t="str">
        <f t="shared" si="48"/>
        <v>concert</v>
      </c>
    </row>
    <row r="1535" spans="2:16" x14ac:dyDescent="0.25">
      <c r="B1535" t="s">
        <v>1684</v>
      </c>
      <c r="M1535">
        <v>1533</v>
      </c>
      <c r="N1535">
        <v>2573</v>
      </c>
      <c r="O1535" t="str">
        <f t="shared" si="47"/>
        <v>3</v>
      </c>
      <c r="P1535" t="str">
        <f t="shared" si="48"/>
        <v>concert</v>
      </c>
    </row>
    <row r="1536" spans="2:16" x14ac:dyDescent="0.25">
      <c r="B1536" t="s">
        <v>1685</v>
      </c>
      <c r="M1536">
        <v>1534</v>
      </c>
      <c r="N1536">
        <v>1241</v>
      </c>
      <c r="O1536" t="str">
        <f t="shared" si="47"/>
        <v>3</v>
      </c>
      <c r="P1536" t="str">
        <f t="shared" si="48"/>
        <v>concert</v>
      </c>
    </row>
    <row r="1537" spans="2:16" x14ac:dyDescent="0.25">
      <c r="B1537" t="s">
        <v>1686</v>
      </c>
      <c r="M1537">
        <v>1535</v>
      </c>
      <c r="N1537">
        <v>2572</v>
      </c>
      <c r="O1537" t="str">
        <f t="shared" si="47"/>
        <v>3</v>
      </c>
      <c r="P1537" t="str">
        <f t="shared" si="48"/>
        <v>concert</v>
      </c>
    </row>
    <row r="1538" spans="2:16" x14ac:dyDescent="0.25">
      <c r="B1538" t="s">
        <v>1687</v>
      </c>
      <c r="M1538">
        <v>1536</v>
      </c>
      <c r="N1538">
        <v>1240</v>
      </c>
      <c r="O1538" t="str">
        <f t="shared" si="47"/>
        <v>3</v>
      </c>
      <c r="P1538" t="str">
        <f t="shared" si="48"/>
        <v>concert</v>
      </c>
    </row>
    <row r="1539" spans="2:16" x14ac:dyDescent="0.25">
      <c r="B1539" t="s">
        <v>1688</v>
      </c>
      <c r="M1539">
        <v>1537</v>
      </c>
      <c r="N1539">
        <v>2571</v>
      </c>
      <c r="O1539" t="str">
        <f t="shared" si="47"/>
        <v>3</v>
      </c>
      <c r="P1539" t="str">
        <f t="shared" si="48"/>
        <v>concert</v>
      </c>
    </row>
    <row r="1540" spans="2:16" x14ac:dyDescent="0.25">
      <c r="B1540" t="s">
        <v>1689</v>
      </c>
      <c r="M1540">
        <v>1538</v>
      </c>
      <c r="N1540">
        <v>2570</v>
      </c>
      <c r="O1540" t="str">
        <f t="shared" ref="O1540:O1603" si="49">LEFT(B1540,1)</f>
        <v>3</v>
      </c>
      <c r="P1540" t="str">
        <f t="shared" ref="P1540:P1603" si="50">IF(O1540="1","conference",IF(O1540="2","fashion",IF(O1540="3","concert",IF(O1540="4","non_event",IF(O1540="5","sport",IF(O1540="6","protest",IF(O1540="7","other",IF(O1540="8","exhibition",IF(O1540="9","theater_dance")))))))))</f>
        <v>concert</v>
      </c>
    </row>
    <row r="1541" spans="2:16" x14ac:dyDescent="0.25">
      <c r="B1541" t="s">
        <v>1690</v>
      </c>
      <c r="M1541">
        <v>1539</v>
      </c>
      <c r="N1541">
        <v>1239</v>
      </c>
      <c r="O1541" t="str">
        <f t="shared" si="49"/>
        <v>3</v>
      </c>
      <c r="P1541" t="str">
        <f t="shared" si="50"/>
        <v>concert</v>
      </c>
    </row>
    <row r="1542" spans="2:16" x14ac:dyDescent="0.25">
      <c r="B1542" t="s">
        <v>1691</v>
      </c>
      <c r="M1542">
        <v>1540</v>
      </c>
      <c r="N1542">
        <v>13903</v>
      </c>
      <c r="O1542" t="str">
        <f t="shared" si="49"/>
        <v>3</v>
      </c>
      <c r="P1542" t="str">
        <f t="shared" si="50"/>
        <v>concert</v>
      </c>
    </row>
    <row r="1543" spans="2:16" x14ac:dyDescent="0.25">
      <c r="B1543" t="s">
        <v>1692</v>
      </c>
      <c r="M1543">
        <v>1541</v>
      </c>
      <c r="N1543">
        <v>1238</v>
      </c>
      <c r="O1543" t="str">
        <f t="shared" si="49"/>
        <v>4</v>
      </c>
      <c r="P1543" t="str">
        <f t="shared" si="50"/>
        <v>non_event</v>
      </c>
    </row>
    <row r="1544" spans="2:16" x14ac:dyDescent="0.25">
      <c r="B1544" t="s">
        <v>1693</v>
      </c>
      <c r="M1544">
        <v>1542</v>
      </c>
      <c r="N1544">
        <v>2569</v>
      </c>
      <c r="O1544" t="str">
        <f t="shared" si="49"/>
        <v>3</v>
      </c>
      <c r="P1544" t="str">
        <f t="shared" si="50"/>
        <v>concert</v>
      </c>
    </row>
    <row r="1545" spans="2:16" x14ac:dyDescent="0.25">
      <c r="B1545" t="s">
        <v>1694</v>
      </c>
      <c r="M1545">
        <v>1543</v>
      </c>
      <c r="N1545">
        <v>13904</v>
      </c>
      <c r="O1545" t="str">
        <f t="shared" si="49"/>
        <v>3</v>
      </c>
      <c r="P1545" t="str">
        <f t="shared" si="50"/>
        <v>concert</v>
      </c>
    </row>
    <row r="1546" spans="2:16" x14ac:dyDescent="0.25">
      <c r="B1546" t="s">
        <v>1695</v>
      </c>
      <c r="M1546">
        <v>1544</v>
      </c>
      <c r="N1546">
        <v>1237</v>
      </c>
      <c r="O1546" t="str">
        <f t="shared" si="49"/>
        <v>8</v>
      </c>
      <c r="P1546" t="str">
        <f t="shared" si="50"/>
        <v>exhibition</v>
      </c>
    </row>
    <row r="1547" spans="2:16" x14ac:dyDescent="0.25">
      <c r="B1547" t="s">
        <v>1696</v>
      </c>
      <c r="M1547">
        <v>1545</v>
      </c>
      <c r="N1547">
        <v>2568</v>
      </c>
      <c r="O1547" t="str">
        <f t="shared" si="49"/>
        <v>5</v>
      </c>
      <c r="P1547" t="str">
        <f t="shared" si="50"/>
        <v>sport</v>
      </c>
    </row>
    <row r="1548" spans="2:16" x14ac:dyDescent="0.25">
      <c r="B1548" t="s">
        <v>1697</v>
      </c>
      <c r="M1548">
        <v>1546</v>
      </c>
      <c r="N1548">
        <v>13901</v>
      </c>
      <c r="O1548" t="str">
        <f t="shared" si="49"/>
        <v>4</v>
      </c>
      <c r="P1548" t="str">
        <f t="shared" si="50"/>
        <v>non_event</v>
      </c>
    </row>
    <row r="1549" spans="2:16" x14ac:dyDescent="0.25">
      <c r="B1549" t="s">
        <v>1698</v>
      </c>
      <c r="M1549">
        <v>1547</v>
      </c>
      <c r="N1549">
        <v>1236</v>
      </c>
      <c r="O1549" t="str">
        <f t="shared" si="49"/>
        <v>4</v>
      </c>
      <c r="P1549" t="str">
        <f t="shared" si="50"/>
        <v>non_event</v>
      </c>
    </row>
    <row r="1550" spans="2:16" x14ac:dyDescent="0.25">
      <c r="B1550" t="s">
        <v>1699</v>
      </c>
      <c r="M1550">
        <v>1548</v>
      </c>
      <c r="N1550">
        <v>2567</v>
      </c>
      <c r="O1550" t="str">
        <f t="shared" si="49"/>
        <v>3</v>
      </c>
      <c r="P1550" t="str">
        <f t="shared" si="50"/>
        <v>concert</v>
      </c>
    </row>
    <row r="1551" spans="2:16" x14ac:dyDescent="0.25">
      <c r="B1551" t="s">
        <v>1700</v>
      </c>
      <c r="M1551">
        <v>1549</v>
      </c>
      <c r="N1551">
        <v>13902</v>
      </c>
      <c r="O1551" t="str">
        <f t="shared" si="49"/>
        <v>3</v>
      </c>
      <c r="P1551" t="str">
        <f t="shared" si="50"/>
        <v>concert</v>
      </c>
    </row>
    <row r="1552" spans="2:16" x14ac:dyDescent="0.25">
      <c r="B1552" t="s">
        <v>1701</v>
      </c>
      <c r="M1552">
        <v>1550</v>
      </c>
      <c r="N1552">
        <v>1235</v>
      </c>
      <c r="O1552" t="str">
        <f t="shared" si="49"/>
        <v>3</v>
      </c>
      <c r="P1552" t="str">
        <f t="shared" si="50"/>
        <v>concert</v>
      </c>
    </row>
    <row r="1553" spans="2:16" x14ac:dyDescent="0.25">
      <c r="B1553" t="s">
        <v>1702</v>
      </c>
      <c r="M1553">
        <v>1551</v>
      </c>
      <c r="N1553">
        <v>2566</v>
      </c>
      <c r="O1553" t="str">
        <f t="shared" si="49"/>
        <v>3</v>
      </c>
      <c r="P1553" t="str">
        <f t="shared" si="50"/>
        <v>concert</v>
      </c>
    </row>
    <row r="1554" spans="2:16" x14ac:dyDescent="0.25">
      <c r="B1554" t="s">
        <v>1703</v>
      </c>
      <c r="M1554">
        <v>1552</v>
      </c>
      <c r="N1554">
        <v>13907</v>
      </c>
      <c r="O1554" t="str">
        <f t="shared" si="49"/>
        <v>3</v>
      </c>
      <c r="P1554" t="str">
        <f t="shared" si="50"/>
        <v>concert</v>
      </c>
    </row>
    <row r="1555" spans="2:16" x14ac:dyDescent="0.25">
      <c r="B1555" t="s">
        <v>1704</v>
      </c>
      <c r="M1555">
        <v>1553</v>
      </c>
      <c r="N1555">
        <v>1234</v>
      </c>
      <c r="O1555" t="str">
        <f t="shared" si="49"/>
        <v>3</v>
      </c>
      <c r="P1555" t="str">
        <f t="shared" si="50"/>
        <v>concert</v>
      </c>
    </row>
    <row r="1556" spans="2:16" x14ac:dyDescent="0.25">
      <c r="B1556" t="s">
        <v>1705</v>
      </c>
      <c r="M1556">
        <v>1554</v>
      </c>
      <c r="N1556">
        <v>2565</v>
      </c>
      <c r="O1556" t="str">
        <f t="shared" si="49"/>
        <v>3</v>
      </c>
      <c r="P1556" t="str">
        <f t="shared" si="50"/>
        <v>concert</v>
      </c>
    </row>
    <row r="1557" spans="2:16" x14ac:dyDescent="0.25">
      <c r="B1557" t="s">
        <v>1706</v>
      </c>
      <c r="M1557">
        <v>1555</v>
      </c>
      <c r="N1557">
        <v>13908</v>
      </c>
      <c r="O1557" t="str">
        <f t="shared" si="49"/>
        <v>3</v>
      </c>
      <c r="P1557" t="str">
        <f t="shared" si="50"/>
        <v>concert</v>
      </c>
    </row>
    <row r="1558" spans="2:16" x14ac:dyDescent="0.25">
      <c r="B1558" t="s">
        <v>1707</v>
      </c>
      <c r="M1558">
        <v>1556</v>
      </c>
      <c r="N1558">
        <v>1233</v>
      </c>
      <c r="O1558" t="str">
        <f t="shared" si="49"/>
        <v>3</v>
      </c>
      <c r="P1558" t="str">
        <f t="shared" si="50"/>
        <v>concert</v>
      </c>
    </row>
    <row r="1559" spans="2:16" x14ac:dyDescent="0.25">
      <c r="B1559" t="s">
        <v>1708</v>
      </c>
      <c r="M1559">
        <v>1557</v>
      </c>
      <c r="N1559">
        <v>2564</v>
      </c>
      <c r="O1559" t="str">
        <f t="shared" si="49"/>
        <v>3</v>
      </c>
      <c r="P1559" t="str">
        <f t="shared" si="50"/>
        <v>concert</v>
      </c>
    </row>
    <row r="1560" spans="2:16" x14ac:dyDescent="0.25">
      <c r="B1560" t="s">
        <v>1709</v>
      </c>
      <c r="M1560">
        <v>1558</v>
      </c>
      <c r="N1560">
        <v>2563</v>
      </c>
      <c r="O1560" t="str">
        <f t="shared" si="49"/>
        <v>3</v>
      </c>
      <c r="P1560" t="str">
        <f t="shared" si="50"/>
        <v>concert</v>
      </c>
    </row>
    <row r="1561" spans="2:16" x14ac:dyDescent="0.25">
      <c r="B1561" t="s">
        <v>1710</v>
      </c>
      <c r="M1561">
        <v>1559</v>
      </c>
      <c r="N1561">
        <v>13906</v>
      </c>
      <c r="O1561" t="str">
        <f t="shared" si="49"/>
        <v>4</v>
      </c>
      <c r="P1561" t="str">
        <f t="shared" si="50"/>
        <v>non_event</v>
      </c>
    </row>
    <row r="1562" spans="2:16" x14ac:dyDescent="0.25">
      <c r="B1562" t="s">
        <v>1711</v>
      </c>
      <c r="M1562">
        <v>1560</v>
      </c>
      <c r="N1562">
        <v>1232</v>
      </c>
      <c r="O1562" t="str">
        <f t="shared" si="49"/>
        <v>3</v>
      </c>
      <c r="P1562" t="str">
        <f t="shared" si="50"/>
        <v>concert</v>
      </c>
    </row>
    <row r="1563" spans="2:16" x14ac:dyDescent="0.25">
      <c r="B1563" t="s">
        <v>1712</v>
      </c>
      <c r="M1563">
        <v>1561</v>
      </c>
      <c r="N1563">
        <v>3894</v>
      </c>
      <c r="O1563" t="str">
        <f t="shared" si="49"/>
        <v>3</v>
      </c>
      <c r="P1563" t="str">
        <f t="shared" si="50"/>
        <v>concert</v>
      </c>
    </row>
    <row r="1564" spans="2:16" x14ac:dyDescent="0.25">
      <c r="B1564" t="s">
        <v>1713</v>
      </c>
      <c r="M1564">
        <v>1562</v>
      </c>
      <c r="N1564">
        <v>3896</v>
      </c>
      <c r="O1564" t="str">
        <f t="shared" si="49"/>
        <v>3</v>
      </c>
      <c r="P1564" t="str">
        <f t="shared" si="50"/>
        <v>concert</v>
      </c>
    </row>
    <row r="1565" spans="2:16" x14ac:dyDescent="0.25">
      <c r="B1565" t="s">
        <v>1714</v>
      </c>
      <c r="M1565">
        <v>1563</v>
      </c>
      <c r="N1565">
        <v>3898</v>
      </c>
      <c r="O1565" t="str">
        <f t="shared" si="49"/>
        <v>3</v>
      </c>
      <c r="P1565" t="str">
        <f t="shared" si="50"/>
        <v>concert</v>
      </c>
    </row>
    <row r="1566" spans="2:16" x14ac:dyDescent="0.25">
      <c r="B1566" t="s">
        <v>1715</v>
      </c>
      <c r="M1566">
        <v>1564</v>
      </c>
      <c r="N1566">
        <v>3899</v>
      </c>
      <c r="O1566" t="str">
        <f t="shared" si="49"/>
        <v>3</v>
      </c>
      <c r="P1566" t="str">
        <f t="shared" si="50"/>
        <v>concert</v>
      </c>
    </row>
    <row r="1567" spans="2:16" x14ac:dyDescent="0.25">
      <c r="B1567" t="s">
        <v>1716</v>
      </c>
      <c r="M1567">
        <v>1565</v>
      </c>
      <c r="N1567">
        <v>13900</v>
      </c>
      <c r="O1567" t="str">
        <f t="shared" si="49"/>
        <v>3</v>
      </c>
      <c r="P1567" t="str">
        <f t="shared" si="50"/>
        <v>concert</v>
      </c>
    </row>
    <row r="1568" spans="2:16" x14ac:dyDescent="0.25">
      <c r="B1568" t="s">
        <v>1717</v>
      </c>
      <c r="M1568">
        <v>1566</v>
      </c>
      <c r="N1568">
        <v>1253</v>
      </c>
      <c r="O1568" t="str">
        <f t="shared" si="49"/>
        <v>3</v>
      </c>
      <c r="P1568" t="str">
        <f t="shared" si="50"/>
        <v>concert</v>
      </c>
    </row>
    <row r="1569" spans="2:16" x14ac:dyDescent="0.25">
      <c r="B1569" t="s">
        <v>1718</v>
      </c>
      <c r="M1569">
        <v>1567</v>
      </c>
      <c r="N1569">
        <v>2584</v>
      </c>
      <c r="O1569" t="str">
        <f t="shared" si="49"/>
        <v>3</v>
      </c>
      <c r="P1569" t="str">
        <f t="shared" si="50"/>
        <v>concert</v>
      </c>
    </row>
    <row r="1570" spans="2:16" x14ac:dyDescent="0.25">
      <c r="B1570" t="s">
        <v>1719</v>
      </c>
      <c r="M1570">
        <v>1568</v>
      </c>
      <c r="N1570">
        <v>1252</v>
      </c>
      <c r="O1570" t="str">
        <f t="shared" si="49"/>
        <v>3</v>
      </c>
      <c r="P1570" t="str">
        <f t="shared" si="50"/>
        <v>concert</v>
      </c>
    </row>
    <row r="1571" spans="2:16" x14ac:dyDescent="0.25">
      <c r="B1571" t="s">
        <v>1720</v>
      </c>
      <c r="M1571">
        <v>1569</v>
      </c>
      <c r="N1571">
        <v>2583</v>
      </c>
      <c r="O1571" t="str">
        <f t="shared" si="49"/>
        <v>3</v>
      </c>
      <c r="P1571" t="str">
        <f t="shared" si="50"/>
        <v>concert</v>
      </c>
    </row>
    <row r="1572" spans="2:16" x14ac:dyDescent="0.25">
      <c r="B1572" t="s">
        <v>1721</v>
      </c>
      <c r="M1572">
        <v>1570</v>
      </c>
      <c r="N1572">
        <v>1251</v>
      </c>
      <c r="O1572" t="str">
        <f t="shared" si="49"/>
        <v>3</v>
      </c>
      <c r="P1572" t="str">
        <f t="shared" si="50"/>
        <v>concert</v>
      </c>
    </row>
    <row r="1573" spans="2:16" x14ac:dyDescent="0.25">
      <c r="B1573" t="s">
        <v>1722</v>
      </c>
      <c r="M1573">
        <v>1571</v>
      </c>
      <c r="N1573">
        <v>2582</v>
      </c>
      <c r="O1573" t="str">
        <f t="shared" si="49"/>
        <v>3</v>
      </c>
      <c r="P1573" t="str">
        <f t="shared" si="50"/>
        <v>concert</v>
      </c>
    </row>
    <row r="1574" spans="2:16" x14ac:dyDescent="0.25">
      <c r="B1574" t="s">
        <v>1723</v>
      </c>
      <c r="M1574">
        <v>1572</v>
      </c>
      <c r="N1574">
        <v>13909</v>
      </c>
      <c r="O1574" t="str">
        <f t="shared" si="49"/>
        <v>3</v>
      </c>
      <c r="P1574" t="str">
        <f t="shared" si="50"/>
        <v>concert</v>
      </c>
    </row>
    <row r="1575" spans="2:16" x14ac:dyDescent="0.25">
      <c r="B1575" t="s">
        <v>1724</v>
      </c>
      <c r="M1575">
        <v>1573</v>
      </c>
      <c r="N1575">
        <v>1250</v>
      </c>
      <c r="O1575" t="str">
        <f t="shared" si="49"/>
        <v>4</v>
      </c>
      <c r="P1575" t="str">
        <f t="shared" si="50"/>
        <v>non_event</v>
      </c>
    </row>
    <row r="1576" spans="2:16" x14ac:dyDescent="0.25">
      <c r="B1576" t="s">
        <v>1725</v>
      </c>
      <c r="M1576">
        <v>1574</v>
      </c>
      <c r="N1576">
        <v>2581</v>
      </c>
      <c r="O1576" t="str">
        <f t="shared" si="49"/>
        <v>3</v>
      </c>
      <c r="P1576" t="str">
        <f t="shared" si="50"/>
        <v>concert</v>
      </c>
    </row>
    <row r="1577" spans="2:16" x14ac:dyDescent="0.25">
      <c r="B1577" t="s">
        <v>1726</v>
      </c>
      <c r="M1577">
        <v>1575</v>
      </c>
      <c r="N1577">
        <v>1249</v>
      </c>
      <c r="O1577" t="str">
        <f t="shared" si="49"/>
        <v>4</v>
      </c>
      <c r="P1577" t="str">
        <f t="shared" si="50"/>
        <v>non_event</v>
      </c>
    </row>
    <row r="1578" spans="2:16" x14ac:dyDescent="0.25">
      <c r="B1578" t="s">
        <v>1727</v>
      </c>
      <c r="M1578">
        <v>1576</v>
      </c>
      <c r="N1578">
        <v>1248</v>
      </c>
      <c r="O1578" t="str">
        <f t="shared" si="49"/>
        <v>3</v>
      </c>
      <c r="P1578" t="str">
        <f t="shared" si="50"/>
        <v>concert</v>
      </c>
    </row>
    <row r="1579" spans="2:16" x14ac:dyDescent="0.25">
      <c r="B1579" t="s">
        <v>1728</v>
      </c>
      <c r="M1579">
        <v>1577</v>
      </c>
      <c r="N1579">
        <v>2579</v>
      </c>
      <c r="O1579" t="str">
        <f t="shared" si="49"/>
        <v>3</v>
      </c>
      <c r="P1579" t="str">
        <f t="shared" si="50"/>
        <v>concert</v>
      </c>
    </row>
    <row r="1580" spans="2:16" x14ac:dyDescent="0.25">
      <c r="B1580" t="s">
        <v>1729</v>
      </c>
      <c r="M1580">
        <v>1578</v>
      </c>
      <c r="N1580">
        <v>13912</v>
      </c>
      <c r="O1580" t="str">
        <f t="shared" si="49"/>
        <v>3</v>
      </c>
      <c r="P1580" t="str">
        <f t="shared" si="50"/>
        <v>concert</v>
      </c>
    </row>
    <row r="1581" spans="2:16" x14ac:dyDescent="0.25">
      <c r="B1581" t="s">
        <v>1730</v>
      </c>
      <c r="M1581">
        <v>1579</v>
      </c>
      <c r="N1581">
        <v>1247</v>
      </c>
      <c r="O1581" t="str">
        <f t="shared" si="49"/>
        <v>3</v>
      </c>
      <c r="P1581" t="str">
        <f t="shared" si="50"/>
        <v>concert</v>
      </c>
    </row>
    <row r="1582" spans="2:16" x14ac:dyDescent="0.25">
      <c r="B1582" t="s">
        <v>1731</v>
      </c>
      <c r="M1582">
        <v>1580</v>
      </c>
      <c r="N1582">
        <v>2578</v>
      </c>
      <c r="O1582" t="str">
        <f t="shared" si="49"/>
        <v>4</v>
      </c>
      <c r="P1582" t="str">
        <f t="shared" si="50"/>
        <v>non_event</v>
      </c>
    </row>
    <row r="1583" spans="2:16" x14ac:dyDescent="0.25">
      <c r="B1583" t="s">
        <v>1732</v>
      </c>
      <c r="M1583">
        <v>1581</v>
      </c>
      <c r="N1583">
        <v>13913</v>
      </c>
      <c r="O1583" t="str">
        <f t="shared" si="49"/>
        <v>3</v>
      </c>
      <c r="P1583" t="str">
        <f t="shared" si="50"/>
        <v>concert</v>
      </c>
    </row>
    <row r="1584" spans="2:16" x14ac:dyDescent="0.25">
      <c r="B1584" t="s">
        <v>1733</v>
      </c>
      <c r="M1584">
        <v>1582</v>
      </c>
      <c r="N1584">
        <v>1246</v>
      </c>
      <c r="O1584" t="str">
        <f t="shared" si="49"/>
        <v>3</v>
      </c>
      <c r="P1584" t="str">
        <f t="shared" si="50"/>
        <v>concert</v>
      </c>
    </row>
    <row r="1585" spans="2:16" x14ac:dyDescent="0.25">
      <c r="B1585" t="s">
        <v>1734</v>
      </c>
      <c r="M1585">
        <v>1583</v>
      </c>
      <c r="N1585">
        <v>2577</v>
      </c>
      <c r="O1585" t="str">
        <f t="shared" si="49"/>
        <v>4</v>
      </c>
      <c r="P1585" t="str">
        <f t="shared" si="50"/>
        <v>non_event</v>
      </c>
    </row>
    <row r="1586" spans="2:16" x14ac:dyDescent="0.25">
      <c r="B1586" t="s">
        <v>1735</v>
      </c>
      <c r="M1586">
        <v>1584</v>
      </c>
      <c r="N1586">
        <v>13918</v>
      </c>
      <c r="O1586" t="str">
        <f t="shared" si="49"/>
        <v>3</v>
      </c>
      <c r="P1586" t="str">
        <f t="shared" si="50"/>
        <v>concert</v>
      </c>
    </row>
    <row r="1587" spans="2:16" x14ac:dyDescent="0.25">
      <c r="B1587" t="s">
        <v>1736</v>
      </c>
      <c r="M1587">
        <v>1585</v>
      </c>
      <c r="N1587">
        <v>1245</v>
      </c>
      <c r="O1587" t="str">
        <f t="shared" si="49"/>
        <v>3</v>
      </c>
      <c r="P1587" t="str">
        <f t="shared" si="50"/>
        <v>concert</v>
      </c>
    </row>
    <row r="1588" spans="2:16" x14ac:dyDescent="0.25">
      <c r="B1588" t="s">
        <v>1737</v>
      </c>
      <c r="M1588">
        <v>1586</v>
      </c>
      <c r="N1588">
        <v>2576</v>
      </c>
      <c r="O1588" t="str">
        <f t="shared" si="49"/>
        <v>4</v>
      </c>
      <c r="P1588" t="str">
        <f t="shared" si="50"/>
        <v>non_event</v>
      </c>
    </row>
    <row r="1589" spans="2:16" x14ac:dyDescent="0.25">
      <c r="B1589" t="s">
        <v>1738</v>
      </c>
      <c r="M1589">
        <v>1587</v>
      </c>
      <c r="N1589">
        <v>13919</v>
      </c>
      <c r="O1589" t="str">
        <f t="shared" si="49"/>
        <v>4</v>
      </c>
      <c r="P1589" t="str">
        <f t="shared" si="50"/>
        <v>non_event</v>
      </c>
    </row>
    <row r="1590" spans="2:16" x14ac:dyDescent="0.25">
      <c r="B1590" t="s">
        <v>1739</v>
      </c>
      <c r="M1590">
        <v>1588</v>
      </c>
      <c r="N1590">
        <v>1244</v>
      </c>
      <c r="O1590" t="str">
        <f t="shared" si="49"/>
        <v>3</v>
      </c>
      <c r="P1590" t="str">
        <f t="shared" si="50"/>
        <v>concert</v>
      </c>
    </row>
    <row r="1591" spans="2:16" x14ac:dyDescent="0.25">
      <c r="B1591" t="s">
        <v>1740</v>
      </c>
      <c r="M1591">
        <v>1589</v>
      </c>
      <c r="N1591">
        <v>2575</v>
      </c>
      <c r="O1591" t="str">
        <f t="shared" si="49"/>
        <v>4</v>
      </c>
      <c r="P1591" t="str">
        <f t="shared" si="50"/>
        <v>non_event</v>
      </c>
    </row>
    <row r="1592" spans="2:16" x14ac:dyDescent="0.25">
      <c r="B1592" t="s">
        <v>1741</v>
      </c>
      <c r="M1592">
        <v>1590</v>
      </c>
      <c r="N1592">
        <v>13916</v>
      </c>
      <c r="O1592" t="str">
        <f t="shared" si="49"/>
        <v>3</v>
      </c>
      <c r="P1592" t="str">
        <f t="shared" si="50"/>
        <v>concert</v>
      </c>
    </row>
    <row r="1593" spans="2:16" x14ac:dyDescent="0.25">
      <c r="B1593" t="s">
        <v>1742</v>
      </c>
      <c r="M1593">
        <v>1591</v>
      </c>
      <c r="N1593">
        <v>1243</v>
      </c>
      <c r="O1593" t="str">
        <f t="shared" si="49"/>
        <v>3</v>
      </c>
      <c r="P1593" t="str">
        <f t="shared" si="50"/>
        <v>concert</v>
      </c>
    </row>
    <row r="1594" spans="2:16" x14ac:dyDescent="0.25">
      <c r="B1594" t="s">
        <v>1743</v>
      </c>
      <c r="M1594">
        <v>1592</v>
      </c>
      <c r="N1594">
        <v>2574</v>
      </c>
      <c r="O1594" t="str">
        <f t="shared" si="49"/>
        <v>3</v>
      </c>
      <c r="P1594" t="str">
        <f t="shared" si="50"/>
        <v>concert</v>
      </c>
    </row>
    <row r="1595" spans="2:16" x14ac:dyDescent="0.25">
      <c r="B1595" t="s">
        <v>1744</v>
      </c>
      <c r="M1595">
        <v>1593</v>
      </c>
      <c r="N1595">
        <v>13917</v>
      </c>
      <c r="O1595" t="str">
        <f t="shared" si="49"/>
        <v>3</v>
      </c>
      <c r="P1595" t="str">
        <f t="shared" si="50"/>
        <v>concert</v>
      </c>
    </row>
    <row r="1596" spans="2:16" x14ac:dyDescent="0.25">
      <c r="B1596" t="s">
        <v>1745</v>
      </c>
      <c r="M1596">
        <v>1594</v>
      </c>
      <c r="N1596">
        <v>13911</v>
      </c>
      <c r="O1596" t="str">
        <f t="shared" si="49"/>
        <v>3</v>
      </c>
      <c r="P1596" t="str">
        <f t="shared" si="50"/>
        <v>concert</v>
      </c>
    </row>
    <row r="1597" spans="2:16" x14ac:dyDescent="0.25">
      <c r="B1597" t="s">
        <v>1746</v>
      </c>
      <c r="M1597">
        <v>1595</v>
      </c>
      <c r="N1597">
        <v>1264</v>
      </c>
      <c r="O1597" t="str">
        <f t="shared" si="49"/>
        <v>4</v>
      </c>
      <c r="P1597" t="str">
        <f t="shared" si="50"/>
        <v>non_event</v>
      </c>
    </row>
    <row r="1598" spans="2:16" x14ac:dyDescent="0.25">
      <c r="B1598" t="s">
        <v>1747</v>
      </c>
      <c r="M1598">
        <v>1596</v>
      </c>
      <c r="N1598">
        <v>2595</v>
      </c>
      <c r="O1598" t="str">
        <f t="shared" si="49"/>
        <v>3</v>
      </c>
      <c r="P1598" t="str">
        <f t="shared" si="50"/>
        <v>concert</v>
      </c>
    </row>
    <row r="1599" spans="2:16" x14ac:dyDescent="0.25">
      <c r="B1599" t="s">
        <v>1748</v>
      </c>
      <c r="M1599">
        <v>1597</v>
      </c>
      <c r="N1599">
        <v>1263</v>
      </c>
      <c r="O1599" t="str">
        <f t="shared" si="49"/>
        <v>3</v>
      </c>
      <c r="P1599" t="str">
        <f t="shared" si="50"/>
        <v>concert</v>
      </c>
    </row>
    <row r="1600" spans="2:16" x14ac:dyDescent="0.25">
      <c r="B1600" t="s">
        <v>1749</v>
      </c>
      <c r="M1600">
        <v>1598</v>
      </c>
      <c r="N1600">
        <v>2593</v>
      </c>
      <c r="O1600" t="str">
        <f t="shared" si="49"/>
        <v>3</v>
      </c>
      <c r="P1600" t="str">
        <f t="shared" si="50"/>
        <v>concert</v>
      </c>
    </row>
    <row r="1601" spans="2:16" x14ac:dyDescent="0.25">
      <c r="B1601" t="s">
        <v>1750</v>
      </c>
      <c r="M1601">
        <v>1599</v>
      </c>
      <c r="N1601">
        <v>1261</v>
      </c>
      <c r="O1601" t="str">
        <f t="shared" si="49"/>
        <v>4</v>
      </c>
      <c r="P1601" t="str">
        <f t="shared" si="50"/>
        <v>non_event</v>
      </c>
    </row>
    <row r="1602" spans="2:16" x14ac:dyDescent="0.25">
      <c r="B1602" t="s">
        <v>1751</v>
      </c>
      <c r="M1602">
        <v>1600</v>
      </c>
      <c r="N1602">
        <v>2592</v>
      </c>
      <c r="O1602" t="str">
        <f t="shared" si="49"/>
        <v>3</v>
      </c>
      <c r="P1602" t="str">
        <f t="shared" si="50"/>
        <v>concert</v>
      </c>
    </row>
    <row r="1603" spans="2:16" x14ac:dyDescent="0.25">
      <c r="B1603" t="s">
        <v>1752</v>
      </c>
      <c r="M1603">
        <v>1601</v>
      </c>
      <c r="N1603">
        <v>1260</v>
      </c>
      <c r="O1603" t="str">
        <f t="shared" si="49"/>
        <v>4</v>
      </c>
      <c r="P1603" t="str">
        <f t="shared" si="50"/>
        <v>non_event</v>
      </c>
    </row>
    <row r="1604" spans="2:16" x14ac:dyDescent="0.25">
      <c r="B1604" t="s">
        <v>1753</v>
      </c>
      <c r="M1604">
        <v>1602</v>
      </c>
      <c r="N1604">
        <v>2591</v>
      </c>
      <c r="O1604" t="str">
        <f t="shared" ref="O1604:O1667" si="51">LEFT(B1604,1)</f>
        <v>3</v>
      </c>
      <c r="P1604" t="str">
        <f t="shared" ref="P1604:P1667" si="52">IF(O1604="1","conference",IF(O1604="2","fashion",IF(O1604="3","concert",IF(O1604="4","non_event",IF(O1604="5","sport",IF(O1604="6","protest",IF(O1604="7","other",IF(O1604="8","exhibition",IF(O1604="9","theater_dance")))))))))</f>
        <v>concert</v>
      </c>
    </row>
    <row r="1605" spans="2:16" x14ac:dyDescent="0.25">
      <c r="B1605" t="s">
        <v>1754</v>
      </c>
      <c r="M1605">
        <v>1603</v>
      </c>
      <c r="N1605">
        <v>2590</v>
      </c>
      <c r="O1605" t="str">
        <f t="shared" si="51"/>
        <v>3</v>
      </c>
      <c r="P1605" t="str">
        <f t="shared" si="52"/>
        <v>concert</v>
      </c>
    </row>
    <row r="1606" spans="2:16" x14ac:dyDescent="0.25">
      <c r="B1606" t="s">
        <v>1755</v>
      </c>
      <c r="M1606">
        <v>1604</v>
      </c>
      <c r="N1606">
        <v>1259</v>
      </c>
      <c r="O1606" t="str">
        <f t="shared" si="51"/>
        <v>3</v>
      </c>
      <c r="P1606" t="str">
        <f t="shared" si="52"/>
        <v>concert</v>
      </c>
    </row>
    <row r="1607" spans="2:16" x14ac:dyDescent="0.25">
      <c r="B1607" t="s">
        <v>1756</v>
      </c>
      <c r="M1607">
        <v>1605</v>
      </c>
      <c r="N1607">
        <v>1258</v>
      </c>
      <c r="O1607" t="str">
        <f t="shared" si="51"/>
        <v>4</v>
      </c>
      <c r="P1607" t="str">
        <f t="shared" si="52"/>
        <v>non_event</v>
      </c>
    </row>
    <row r="1608" spans="2:16" x14ac:dyDescent="0.25">
      <c r="B1608" t="s">
        <v>1757</v>
      </c>
      <c r="M1608">
        <v>1606</v>
      </c>
      <c r="N1608">
        <v>2589</v>
      </c>
      <c r="O1608" t="str">
        <f t="shared" si="51"/>
        <v>4</v>
      </c>
      <c r="P1608" t="str">
        <f t="shared" si="52"/>
        <v>non_event</v>
      </c>
    </row>
    <row r="1609" spans="2:16" x14ac:dyDescent="0.25">
      <c r="B1609" t="s">
        <v>1758</v>
      </c>
      <c r="M1609">
        <v>1607</v>
      </c>
      <c r="N1609">
        <v>1257</v>
      </c>
      <c r="O1609" t="str">
        <f t="shared" si="51"/>
        <v>3</v>
      </c>
      <c r="P1609" t="str">
        <f t="shared" si="52"/>
        <v>concert</v>
      </c>
    </row>
    <row r="1610" spans="2:16" x14ac:dyDescent="0.25">
      <c r="B1610" t="s">
        <v>1759</v>
      </c>
      <c r="M1610">
        <v>1608</v>
      </c>
      <c r="N1610">
        <v>2588</v>
      </c>
      <c r="O1610" t="str">
        <f t="shared" si="51"/>
        <v>3</v>
      </c>
      <c r="P1610" t="str">
        <f t="shared" si="52"/>
        <v>concert</v>
      </c>
    </row>
    <row r="1611" spans="2:16" x14ac:dyDescent="0.25">
      <c r="B1611" t="s">
        <v>1760</v>
      </c>
      <c r="M1611">
        <v>1609</v>
      </c>
      <c r="N1611">
        <v>1256</v>
      </c>
      <c r="O1611" t="str">
        <f t="shared" si="51"/>
        <v>3</v>
      </c>
      <c r="P1611" t="str">
        <f t="shared" si="52"/>
        <v>concert</v>
      </c>
    </row>
    <row r="1612" spans="2:16" x14ac:dyDescent="0.25">
      <c r="B1612" t="s">
        <v>1761</v>
      </c>
      <c r="M1612">
        <v>1610</v>
      </c>
      <c r="N1612">
        <v>2587</v>
      </c>
      <c r="O1612" t="str">
        <f t="shared" si="51"/>
        <v>3</v>
      </c>
      <c r="P1612" t="str">
        <f t="shared" si="52"/>
        <v>concert</v>
      </c>
    </row>
    <row r="1613" spans="2:16" x14ac:dyDescent="0.25">
      <c r="B1613" t="s">
        <v>1762</v>
      </c>
      <c r="M1613">
        <v>1611</v>
      </c>
      <c r="N1613">
        <v>1255</v>
      </c>
      <c r="O1613" t="str">
        <f t="shared" si="51"/>
        <v>3</v>
      </c>
      <c r="P1613" t="str">
        <f t="shared" si="52"/>
        <v>concert</v>
      </c>
    </row>
    <row r="1614" spans="2:16" x14ac:dyDescent="0.25">
      <c r="B1614" t="s">
        <v>1763</v>
      </c>
      <c r="M1614">
        <v>1612</v>
      </c>
      <c r="N1614">
        <v>2586</v>
      </c>
      <c r="O1614" t="str">
        <f t="shared" si="51"/>
        <v>3</v>
      </c>
      <c r="P1614" t="str">
        <f t="shared" si="52"/>
        <v>concert</v>
      </c>
    </row>
    <row r="1615" spans="2:16" x14ac:dyDescent="0.25">
      <c r="B1615" t="s">
        <v>1764</v>
      </c>
      <c r="M1615">
        <v>1613</v>
      </c>
      <c r="N1615">
        <v>1254</v>
      </c>
      <c r="O1615" t="str">
        <f t="shared" si="51"/>
        <v>4</v>
      </c>
      <c r="P1615" t="str">
        <f t="shared" si="52"/>
        <v>non_event</v>
      </c>
    </row>
    <row r="1616" spans="2:16" x14ac:dyDescent="0.25">
      <c r="B1616" t="s">
        <v>1765</v>
      </c>
      <c r="M1616">
        <v>1614</v>
      </c>
      <c r="N1616">
        <v>2585</v>
      </c>
      <c r="O1616" t="str">
        <f t="shared" si="51"/>
        <v>3</v>
      </c>
      <c r="P1616" t="str">
        <f t="shared" si="52"/>
        <v>concert</v>
      </c>
    </row>
    <row r="1617" spans="2:16" x14ac:dyDescent="0.25">
      <c r="B1617" t="s">
        <v>1766</v>
      </c>
      <c r="M1617">
        <v>1615</v>
      </c>
      <c r="N1617">
        <v>1275</v>
      </c>
      <c r="O1617" t="str">
        <f t="shared" si="51"/>
        <v>3</v>
      </c>
      <c r="P1617" t="str">
        <f t="shared" si="52"/>
        <v>concert</v>
      </c>
    </row>
    <row r="1618" spans="2:16" x14ac:dyDescent="0.25">
      <c r="B1618" t="s">
        <v>1767</v>
      </c>
      <c r="M1618">
        <v>1616</v>
      </c>
      <c r="N1618">
        <v>1274</v>
      </c>
      <c r="O1618" t="str">
        <f t="shared" si="51"/>
        <v>3</v>
      </c>
      <c r="P1618" t="str">
        <f t="shared" si="52"/>
        <v>concert</v>
      </c>
    </row>
    <row r="1619" spans="2:16" x14ac:dyDescent="0.25">
      <c r="B1619" t="s">
        <v>1768</v>
      </c>
      <c r="M1619">
        <v>1617</v>
      </c>
      <c r="N1619">
        <v>1273</v>
      </c>
      <c r="O1619" t="str">
        <f t="shared" si="51"/>
        <v>3</v>
      </c>
      <c r="P1619" t="str">
        <f t="shared" si="52"/>
        <v>concert</v>
      </c>
    </row>
    <row r="1620" spans="2:16" x14ac:dyDescent="0.25">
      <c r="B1620" t="s">
        <v>1769</v>
      </c>
      <c r="M1620">
        <v>1618</v>
      </c>
      <c r="N1620">
        <v>1272</v>
      </c>
      <c r="O1620" t="str">
        <f t="shared" si="51"/>
        <v>3</v>
      </c>
      <c r="P1620" t="str">
        <f t="shared" si="52"/>
        <v>concert</v>
      </c>
    </row>
    <row r="1621" spans="2:16" x14ac:dyDescent="0.25">
      <c r="B1621" t="s">
        <v>1770</v>
      </c>
      <c r="M1621">
        <v>1619</v>
      </c>
      <c r="N1621">
        <v>1271</v>
      </c>
      <c r="O1621" t="str">
        <f t="shared" si="51"/>
        <v>3</v>
      </c>
      <c r="P1621" t="str">
        <f t="shared" si="52"/>
        <v>concert</v>
      </c>
    </row>
    <row r="1622" spans="2:16" x14ac:dyDescent="0.25">
      <c r="B1622" t="s">
        <v>1771</v>
      </c>
      <c r="M1622">
        <v>1620</v>
      </c>
      <c r="N1622">
        <v>1270</v>
      </c>
      <c r="O1622" t="str">
        <f t="shared" si="51"/>
        <v>3</v>
      </c>
      <c r="P1622" t="str">
        <f t="shared" si="52"/>
        <v>concert</v>
      </c>
    </row>
    <row r="1623" spans="2:16" x14ac:dyDescent="0.25">
      <c r="B1623" t="s">
        <v>1772</v>
      </c>
      <c r="M1623">
        <v>1621</v>
      </c>
      <c r="N1623">
        <v>1269</v>
      </c>
      <c r="O1623" t="str">
        <f t="shared" si="51"/>
        <v>3</v>
      </c>
      <c r="P1623" t="str">
        <f t="shared" si="52"/>
        <v>concert</v>
      </c>
    </row>
    <row r="1624" spans="2:16" x14ac:dyDescent="0.25">
      <c r="B1624" t="s">
        <v>1773</v>
      </c>
      <c r="M1624">
        <v>1622</v>
      </c>
      <c r="N1624">
        <v>1268</v>
      </c>
      <c r="O1624" t="str">
        <f t="shared" si="51"/>
        <v>3</v>
      </c>
      <c r="P1624" t="str">
        <f t="shared" si="52"/>
        <v>concert</v>
      </c>
    </row>
    <row r="1625" spans="2:16" x14ac:dyDescent="0.25">
      <c r="B1625" t="s">
        <v>1774</v>
      </c>
      <c r="M1625">
        <v>1623</v>
      </c>
      <c r="N1625">
        <v>2599</v>
      </c>
      <c r="O1625" t="str">
        <f t="shared" si="51"/>
        <v>3</v>
      </c>
      <c r="P1625" t="str">
        <f t="shared" si="52"/>
        <v>concert</v>
      </c>
    </row>
    <row r="1626" spans="2:16" x14ac:dyDescent="0.25">
      <c r="B1626" t="s">
        <v>1775</v>
      </c>
      <c r="M1626">
        <v>1624</v>
      </c>
      <c r="N1626">
        <v>1267</v>
      </c>
      <c r="O1626" t="str">
        <f t="shared" si="51"/>
        <v>3</v>
      </c>
      <c r="P1626" t="str">
        <f t="shared" si="52"/>
        <v>concert</v>
      </c>
    </row>
    <row r="1627" spans="2:16" x14ac:dyDescent="0.25">
      <c r="B1627" t="s">
        <v>1776</v>
      </c>
      <c r="M1627">
        <v>1625</v>
      </c>
      <c r="N1627">
        <v>2598</v>
      </c>
      <c r="O1627" t="str">
        <f t="shared" si="51"/>
        <v>3</v>
      </c>
      <c r="P1627" t="str">
        <f t="shared" si="52"/>
        <v>concert</v>
      </c>
    </row>
    <row r="1628" spans="2:16" x14ac:dyDescent="0.25">
      <c r="B1628" t="s">
        <v>1777</v>
      </c>
      <c r="M1628">
        <v>1626</v>
      </c>
      <c r="N1628">
        <v>1266</v>
      </c>
      <c r="O1628" t="str">
        <f t="shared" si="51"/>
        <v>3</v>
      </c>
      <c r="P1628" t="str">
        <f t="shared" si="52"/>
        <v>concert</v>
      </c>
    </row>
    <row r="1629" spans="2:16" x14ac:dyDescent="0.25">
      <c r="B1629" t="s">
        <v>1778</v>
      </c>
      <c r="M1629">
        <v>1627</v>
      </c>
      <c r="N1629">
        <v>2597</v>
      </c>
      <c r="O1629" t="str">
        <f t="shared" si="51"/>
        <v>3</v>
      </c>
      <c r="P1629" t="str">
        <f t="shared" si="52"/>
        <v>concert</v>
      </c>
    </row>
    <row r="1630" spans="2:16" x14ac:dyDescent="0.25">
      <c r="B1630" t="s">
        <v>1465</v>
      </c>
      <c r="M1630">
        <v>1628</v>
      </c>
      <c r="N1630">
        <v>1265</v>
      </c>
      <c r="O1630" t="str">
        <f t="shared" si="51"/>
        <v>3</v>
      </c>
      <c r="P1630" t="str">
        <f t="shared" si="52"/>
        <v>concert</v>
      </c>
    </row>
    <row r="1631" spans="2:16" x14ac:dyDescent="0.25">
      <c r="B1631" t="s">
        <v>1779</v>
      </c>
      <c r="M1631">
        <v>1629</v>
      </c>
      <c r="N1631">
        <v>2596</v>
      </c>
      <c r="O1631" t="str">
        <f t="shared" si="51"/>
        <v>3</v>
      </c>
      <c r="P1631" t="str">
        <f t="shared" si="52"/>
        <v>concert</v>
      </c>
    </row>
    <row r="1632" spans="2:16" x14ac:dyDescent="0.25">
      <c r="B1632" t="s">
        <v>1780</v>
      </c>
      <c r="M1632">
        <v>1630</v>
      </c>
      <c r="N1632">
        <v>1286</v>
      </c>
      <c r="O1632" t="str">
        <f t="shared" si="51"/>
        <v>3</v>
      </c>
      <c r="P1632" t="str">
        <f t="shared" si="52"/>
        <v>concert</v>
      </c>
    </row>
    <row r="1633" spans="2:16" x14ac:dyDescent="0.25">
      <c r="B1633" t="s">
        <v>1781</v>
      </c>
      <c r="M1633">
        <v>1631</v>
      </c>
      <c r="N1633">
        <v>1285</v>
      </c>
      <c r="O1633" t="str">
        <f t="shared" si="51"/>
        <v>3</v>
      </c>
      <c r="P1633" t="str">
        <f t="shared" si="52"/>
        <v>concert</v>
      </c>
    </row>
    <row r="1634" spans="2:16" x14ac:dyDescent="0.25">
      <c r="B1634" t="s">
        <v>1782</v>
      </c>
      <c r="M1634">
        <v>1632</v>
      </c>
      <c r="N1634">
        <v>1284</v>
      </c>
      <c r="O1634" t="str">
        <f t="shared" si="51"/>
        <v>4</v>
      </c>
      <c r="P1634" t="str">
        <f t="shared" si="52"/>
        <v>non_event</v>
      </c>
    </row>
    <row r="1635" spans="2:16" x14ac:dyDescent="0.25">
      <c r="B1635" t="s">
        <v>1783</v>
      </c>
      <c r="M1635">
        <v>1633</v>
      </c>
      <c r="N1635">
        <v>1283</v>
      </c>
      <c r="O1635" t="str">
        <f t="shared" si="51"/>
        <v>3</v>
      </c>
      <c r="P1635" t="str">
        <f t="shared" si="52"/>
        <v>concert</v>
      </c>
    </row>
    <row r="1636" spans="2:16" x14ac:dyDescent="0.25">
      <c r="B1636" t="s">
        <v>1784</v>
      </c>
      <c r="M1636">
        <v>1634</v>
      </c>
      <c r="N1636">
        <v>1282</v>
      </c>
      <c r="O1636" t="str">
        <f t="shared" si="51"/>
        <v>3</v>
      </c>
      <c r="P1636" t="str">
        <f t="shared" si="52"/>
        <v>concert</v>
      </c>
    </row>
    <row r="1637" spans="2:16" x14ac:dyDescent="0.25">
      <c r="B1637" t="s">
        <v>1785</v>
      </c>
      <c r="M1637">
        <v>1635</v>
      </c>
      <c r="N1637">
        <v>1281</v>
      </c>
      <c r="O1637" t="str">
        <f t="shared" si="51"/>
        <v>3</v>
      </c>
      <c r="P1637" t="str">
        <f t="shared" si="52"/>
        <v>concert</v>
      </c>
    </row>
    <row r="1638" spans="2:16" x14ac:dyDescent="0.25">
      <c r="B1638" t="s">
        <v>1786</v>
      </c>
      <c r="M1638">
        <v>1636</v>
      </c>
      <c r="N1638">
        <v>1280</v>
      </c>
      <c r="O1638" t="str">
        <f t="shared" si="51"/>
        <v>3</v>
      </c>
      <c r="P1638" t="str">
        <f t="shared" si="52"/>
        <v>concert</v>
      </c>
    </row>
    <row r="1639" spans="2:16" x14ac:dyDescent="0.25">
      <c r="B1639" t="s">
        <v>1787</v>
      </c>
      <c r="M1639">
        <v>1637</v>
      </c>
      <c r="N1639">
        <v>1279</v>
      </c>
      <c r="O1639" t="str">
        <f t="shared" si="51"/>
        <v>3</v>
      </c>
      <c r="P1639" t="str">
        <f t="shared" si="52"/>
        <v>concert</v>
      </c>
    </row>
    <row r="1640" spans="2:16" x14ac:dyDescent="0.25">
      <c r="B1640" t="s">
        <v>1788</v>
      </c>
      <c r="M1640">
        <v>1638</v>
      </c>
      <c r="N1640">
        <v>1278</v>
      </c>
      <c r="O1640" t="str">
        <f t="shared" si="51"/>
        <v>3</v>
      </c>
      <c r="P1640" t="str">
        <f t="shared" si="52"/>
        <v>concert</v>
      </c>
    </row>
    <row r="1641" spans="2:16" x14ac:dyDescent="0.25">
      <c r="B1641" t="s">
        <v>1789</v>
      </c>
      <c r="M1641">
        <v>1639</v>
      </c>
      <c r="N1641">
        <v>1277</v>
      </c>
      <c r="O1641" t="str">
        <f t="shared" si="51"/>
        <v>4</v>
      </c>
      <c r="P1641" t="str">
        <f t="shared" si="52"/>
        <v>non_event</v>
      </c>
    </row>
    <row r="1642" spans="2:16" x14ac:dyDescent="0.25">
      <c r="B1642" t="s">
        <v>1790</v>
      </c>
      <c r="M1642">
        <v>1640</v>
      </c>
      <c r="N1642">
        <v>1276</v>
      </c>
      <c r="O1642" t="str">
        <f t="shared" si="51"/>
        <v>3</v>
      </c>
      <c r="P1642" t="str">
        <f t="shared" si="52"/>
        <v>concert</v>
      </c>
    </row>
    <row r="1643" spans="2:16" x14ac:dyDescent="0.25">
      <c r="B1643" t="s">
        <v>1791</v>
      </c>
      <c r="M1643">
        <v>1641</v>
      </c>
      <c r="N1643">
        <v>1297</v>
      </c>
      <c r="O1643" t="str">
        <f t="shared" si="51"/>
        <v>3</v>
      </c>
      <c r="P1643" t="str">
        <f t="shared" si="52"/>
        <v>concert</v>
      </c>
    </row>
    <row r="1644" spans="2:16" x14ac:dyDescent="0.25">
      <c r="B1644" t="s">
        <v>1792</v>
      </c>
      <c r="M1644">
        <v>1642</v>
      </c>
      <c r="N1644">
        <v>1296</v>
      </c>
      <c r="O1644" t="str">
        <f t="shared" si="51"/>
        <v>3</v>
      </c>
      <c r="P1644" t="str">
        <f t="shared" si="52"/>
        <v>concert</v>
      </c>
    </row>
    <row r="1645" spans="2:16" x14ac:dyDescent="0.25">
      <c r="B1645" t="s">
        <v>1793</v>
      </c>
      <c r="M1645">
        <v>1643</v>
      </c>
      <c r="N1645">
        <v>1295</v>
      </c>
      <c r="O1645" t="str">
        <f t="shared" si="51"/>
        <v>3</v>
      </c>
      <c r="P1645" t="str">
        <f t="shared" si="52"/>
        <v>concert</v>
      </c>
    </row>
    <row r="1646" spans="2:16" x14ac:dyDescent="0.25">
      <c r="B1646" t="s">
        <v>1794</v>
      </c>
      <c r="M1646">
        <v>1644</v>
      </c>
      <c r="N1646">
        <v>1294</v>
      </c>
      <c r="O1646" t="str">
        <f t="shared" si="51"/>
        <v>3</v>
      </c>
      <c r="P1646" t="str">
        <f t="shared" si="52"/>
        <v>concert</v>
      </c>
    </row>
    <row r="1647" spans="2:16" x14ac:dyDescent="0.25">
      <c r="B1647" t="s">
        <v>1795</v>
      </c>
      <c r="M1647">
        <v>1645</v>
      </c>
      <c r="N1647">
        <v>1293</v>
      </c>
      <c r="O1647" t="str">
        <f t="shared" si="51"/>
        <v>3</v>
      </c>
      <c r="P1647" t="str">
        <f t="shared" si="52"/>
        <v>concert</v>
      </c>
    </row>
    <row r="1648" spans="2:16" x14ac:dyDescent="0.25">
      <c r="B1648" t="s">
        <v>1796</v>
      </c>
      <c r="M1648">
        <v>1646</v>
      </c>
      <c r="N1648">
        <v>1291</v>
      </c>
      <c r="O1648" t="str">
        <f t="shared" si="51"/>
        <v>3</v>
      </c>
      <c r="P1648" t="str">
        <f t="shared" si="52"/>
        <v>concert</v>
      </c>
    </row>
    <row r="1649" spans="2:16" x14ac:dyDescent="0.25">
      <c r="B1649" t="s">
        <v>1797</v>
      </c>
      <c r="M1649">
        <v>1647</v>
      </c>
      <c r="N1649">
        <v>1290</v>
      </c>
      <c r="O1649" t="str">
        <f t="shared" si="51"/>
        <v>3</v>
      </c>
      <c r="P1649" t="str">
        <f t="shared" si="52"/>
        <v>concert</v>
      </c>
    </row>
    <row r="1650" spans="2:16" x14ac:dyDescent="0.25">
      <c r="B1650" t="s">
        <v>1798</v>
      </c>
      <c r="M1650">
        <v>1648</v>
      </c>
      <c r="N1650">
        <v>1289</v>
      </c>
      <c r="O1650" t="str">
        <f t="shared" si="51"/>
        <v>3</v>
      </c>
      <c r="P1650" t="str">
        <f t="shared" si="52"/>
        <v>concert</v>
      </c>
    </row>
    <row r="1651" spans="2:16" x14ac:dyDescent="0.25">
      <c r="B1651" t="s">
        <v>1799</v>
      </c>
      <c r="M1651">
        <v>1649</v>
      </c>
      <c r="N1651">
        <v>1288</v>
      </c>
      <c r="O1651" t="str">
        <f t="shared" si="51"/>
        <v>3</v>
      </c>
      <c r="P1651" t="str">
        <f t="shared" si="52"/>
        <v>concert</v>
      </c>
    </row>
    <row r="1652" spans="2:16" x14ac:dyDescent="0.25">
      <c r="B1652" t="s">
        <v>1800</v>
      </c>
      <c r="M1652">
        <v>1650</v>
      </c>
      <c r="N1652">
        <v>1287</v>
      </c>
      <c r="O1652" t="str">
        <f t="shared" si="51"/>
        <v>4</v>
      </c>
      <c r="P1652" t="str">
        <f t="shared" si="52"/>
        <v>non_event</v>
      </c>
    </row>
    <row r="1653" spans="2:16" x14ac:dyDescent="0.25">
      <c r="B1653" t="s">
        <v>1801</v>
      </c>
      <c r="M1653">
        <v>1651</v>
      </c>
      <c r="N1653">
        <v>12670</v>
      </c>
      <c r="O1653" t="str">
        <f t="shared" si="51"/>
        <v>3</v>
      </c>
      <c r="P1653" t="str">
        <f t="shared" si="52"/>
        <v>concert</v>
      </c>
    </row>
    <row r="1654" spans="2:16" x14ac:dyDescent="0.25">
      <c r="B1654" t="s">
        <v>1802</v>
      </c>
      <c r="M1654">
        <v>1652</v>
      </c>
      <c r="N1654">
        <v>12671</v>
      </c>
      <c r="O1654" t="str">
        <f t="shared" si="51"/>
        <v>3</v>
      </c>
      <c r="P1654" t="str">
        <f t="shared" si="52"/>
        <v>concert</v>
      </c>
    </row>
    <row r="1655" spans="2:16" x14ac:dyDescent="0.25">
      <c r="B1655" t="s">
        <v>1803</v>
      </c>
      <c r="M1655">
        <v>1653</v>
      </c>
      <c r="N1655">
        <v>11340</v>
      </c>
      <c r="O1655" t="str">
        <f t="shared" si="51"/>
        <v>3</v>
      </c>
      <c r="P1655" t="str">
        <f t="shared" si="52"/>
        <v>concert</v>
      </c>
    </row>
    <row r="1656" spans="2:16" x14ac:dyDescent="0.25">
      <c r="B1656" t="s">
        <v>1804</v>
      </c>
      <c r="M1656">
        <v>1654</v>
      </c>
      <c r="N1656">
        <v>10019</v>
      </c>
      <c r="O1656" t="str">
        <f t="shared" si="51"/>
        <v>3</v>
      </c>
      <c r="P1656" t="str">
        <f t="shared" si="52"/>
        <v>concert</v>
      </c>
    </row>
    <row r="1657" spans="2:16" x14ac:dyDescent="0.25">
      <c r="B1657" t="s">
        <v>1805</v>
      </c>
      <c r="M1657">
        <v>1655</v>
      </c>
      <c r="N1657">
        <v>11349</v>
      </c>
      <c r="O1657" t="str">
        <f t="shared" si="51"/>
        <v>3</v>
      </c>
      <c r="P1657" t="str">
        <f t="shared" si="52"/>
        <v>concert</v>
      </c>
    </row>
    <row r="1658" spans="2:16" x14ac:dyDescent="0.25">
      <c r="B1658" t="s">
        <v>1806</v>
      </c>
      <c r="M1658">
        <v>1656</v>
      </c>
      <c r="N1658">
        <v>10018</v>
      </c>
      <c r="O1658" t="str">
        <f t="shared" si="51"/>
        <v>3</v>
      </c>
      <c r="P1658" t="str">
        <f t="shared" si="52"/>
        <v>concert</v>
      </c>
    </row>
    <row r="1659" spans="2:16" x14ac:dyDescent="0.25">
      <c r="B1659" t="s">
        <v>1807</v>
      </c>
      <c r="M1659">
        <v>1657</v>
      </c>
      <c r="N1659">
        <v>1299</v>
      </c>
      <c r="O1659" t="str">
        <f t="shared" si="51"/>
        <v>3</v>
      </c>
      <c r="P1659" t="str">
        <f t="shared" si="52"/>
        <v>concert</v>
      </c>
    </row>
    <row r="1660" spans="2:16" x14ac:dyDescent="0.25">
      <c r="B1660" t="s">
        <v>1808</v>
      </c>
      <c r="M1660">
        <v>1658</v>
      </c>
      <c r="N1660">
        <v>11342</v>
      </c>
      <c r="O1660" t="str">
        <f t="shared" si="51"/>
        <v>4</v>
      </c>
      <c r="P1660" t="str">
        <f t="shared" si="52"/>
        <v>non_event</v>
      </c>
    </row>
    <row r="1661" spans="2:16" x14ac:dyDescent="0.25">
      <c r="B1661" t="s">
        <v>1809</v>
      </c>
      <c r="M1661">
        <v>1659</v>
      </c>
      <c r="N1661">
        <v>10010</v>
      </c>
      <c r="O1661" t="str">
        <f t="shared" si="51"/>
        <v>4</v>
      </c>
      <c r="P1661" t="str">
        <f t="shared" si="52"/>
        <v>non_event</v>
      </c>
    </row>
    <row r="1662" spans="2:16" x14ac:dyDescent="0.25">
      <c r="B1662" t="s">
        <v>1810</v>
      </c>
      <c r="M1662">
        <v>1660</v>
      </c>
      <c r="N1662">
        <v>11341</v>
      </c>
      <c r="O1662" t="str">
        <f t="shared" si="51"/>
        <v>4</v>
      </c>
      <c r="P1662" t="str">
        <f t="shared" si="52"/>
        <v>non_event</v>
      </c>
    </row>
    <row r="1663" spans="2:16" x14ac:dyDescent="0.25">
      <c r="B1663" t="s">
        <v>1811</v>
      </c>
      <c r="M1663">
        <v>1661</v>
      </c>
      <c r="N1663">
        <v>12675</v>
      </c>
      <c r="O1663" t="str">
        <f t="shared" si="51"/>
        <v>3</v>
      </c>
      <c r="P1663" t="str">
        <f t="shared" si="52"/>
        <v>concert</v>
      </c>
    </row>
    <row r="1664" spans="2:16" x14ac:dyDescent="0.25">
      <c r="B1664" t="s">
        <v>1812</v>
      </c>
      <c r="M1664">
        <v>1662</v>
      </c>
      <c r="N1664">
        <v>10013</v>
      </c>
      <c r="O1664" t="str">
        <f t="shared" si="51"/>
        <v>3</v>
      </c>
      <c r="P1664" t="str">
        <f t="shared" si="52"/>
        <v>concert</v>
      </c>
    </row>
    <row r="1665" spans="2:16" x14ac:dyDescent="0.25">
      <c r="B1665" t="s">
        <v>1813</v>
      </c>
      <c r="M1665">
        <v>1663</v>
      </c>
      <c r="N1665">
        <v>11344</v>
      </c>
      <c r="O1665" t="str">
        <f t="shared" si="51"/>
        <v>4</v>
      </c>
      <c r="P1665" t="str">
        <f t="shared" si="52"/>
        <v>non_event</v>
      </c>
    </row>
    <row r="1666" spans="2:16" x14ac:dyDescent="0.25">
      <c r="B1666" t="s">
        <v>1814</v>
      </c>
      <c r="M1666">
        <v>1664</v>
      </c>
      <c r="N1666">
        <v>12672</v>
      </c>
      <c r="O1666" t="str">
        <f t="shared" si="51"/>
        <v>3</v>
      </c>
      <c r="P1666" t="str">
        <f t="shared" si="52"/>
        <v>concert</v>
      </c>
    </row>
    <row r="1667" spans="2:16" x14ac:dyDescent="0.25">
      <c r="B1667" t="s">
        <v>1815</v>
      </c>
      <c r="M1667">
        <v>1665</v>
      </c>
      <c r="N1667">
        <v>10012</v>
      </c>
      <c r="O1667" t="str">
        <f t="shared" si="51"/>
        <v>4</v>
      </c>
      <c r="P1667" t="str">
        <f t="shared" si="52"/>
        <v>non_event</v>
      </c>
    </row>
    <row r="1668" spans="2:16" x14ac:dyDescent="0.25">
      <c r="B1668" t="s">
        <v>1816</v>
      </c>
      <c r="M1668">
        <v>1666</v>
      </c>
      <c r="N1668">
        <v>11343</v>
      </c>
      <c r="O1668" t="str">
        <f t="shared" ref="O1668:O1731" si="53">LEFT(B1668,1)</f>
        <v>3</v>
      </c>
      <c r="P1668" t="str">
        <f t="shared" ref="P1668:P1731" si="54">IF(O1668="1","conference",IF(O1668="2","fashion",IF(O1668="3","concert",IF(O1668="4","non_event",IF(O1668="5","sport",IF(O1668="6","protest",IF(O1668="7","other",IF(O1668="8","exhibition",IF(O1668="9","theater_dance")))))))))</f>
        <v>concert</v>
      </c>
    </row>
    <row r="1669" spans="2:16" x14ac:dyDescent="0.25">
      <c r="B1669" t="s">
        <v>1817</v>
      </c>
      <c r="M1669">
        <v>1667</v>
      </c>
      <c r="N1669">
        <v>12673</v>
      </c>
      <c r="O1669" t="str">
        <f t="shared" si="53"/>
        <v>3</v>
      </c>
      <c r="P1669" t="str">
        <f t="shared" si="54"/>
        <v>concert</v>
      </c>
    </row>
    <row r="1670" spans="2:16" x14ac:dyDescent="0.25">
      <c r="B1670" t="s">
        <v>1818</v>
      </c>
      <c r="M1670">
        <v>1668</v>
      </c>
      <c r="N1670">
        <v>11346</v>
      </c>
      <c r="O1670" t="str">
        <f t="shared" si="53"/>
        <v>3</v>
      </c>
      <c r="P1670" t="str">
        <f t="shared" si="54"/>
        <v>concert</v>
      </c>
    </row>
    <row r="1671" spans="2:16" x14ac:dyDescent="0.25">
      <c r="B1671" t="s">
        <v>1819</v>
      </c>
      <c r="M1671">
        <v>1669</v>
      </c>
      <c r="N1671">
        <v>10015</v>
      </c>
      <c r="O1671" t="str">
        <f t="shared" si="53"/>
        <v>3</v>
      </c>
      <c r="P1671" t="str">
        <f t="shared" si="54"/>
        <v>concert</v>
      </c>
    </row>
    <row r="1672" spans="2:16" x14ac:dyDescent="0.25">
      <c r="B1672" t="s">
        <v>1820</v>
      </c>
      <c r="M1672">
        <v>1670</v>
      </c>
      <c r="N1672">
        <v>12678</v>
      </c>
      <c r="O1672" t="str">
        <f t="shared" si="53"/>
        <v>4</v>
      </c>
      <c r="P1672" t="str">
        <f t="shared" si="54"/>
        <v>non_event</v>
      </c>
    </row>
    <row r="1673" spans="2:16" x14ac:dyDescent="0.25">
      <c r="B1673" t="s">
        <v>1821</v>
      </c>
      <c r="M1673">
        <v>1671</v>
      </c>
      <c r="N1673">
        <v>10014</v>
      </c>
      <c r="O1673" t="str">
        <f t="shared" si="53"/>
        <v>3</v>
      </c>
      <c r="P1673" t="str">
        <f t="shared" si="54"/>
        <v>concert</v>
      </c>
    </row>
    <row r="1674" spans="2:16" x14ac:dyDescent="0.25">
      <c r="B1674" t="s">
        <v>1822</v>
      </c>
      <c r="M1674">
        <v>1672</v>
      </c>
      <c r="N1674">
        <v>11345</v>
      </c>
      <c r="O1674" t="str">
        <f t="shared" si="53"/>
        <v>3</v>
      </c>
      <c r="P1674" t="str">
        <f t="shared" si="54"/>
        <v>concert</v>
      </c>
    </row>
    <row r="1675" spans="2:16" x14ac:dyDescent="0.25">
      <c r="B1675" t="s">
        <v>1823</v>
      </c>
      <c r="M1675">
        <v>1673</v>
      </c>
      <c r="N1675">
        <v>12679</v>
      </c>
      <c r="O1675" t="str">
        <f t="shared" si="53"/>
        <v>3</v>
      </c>
      <c r="P1675" t="str">
        <f t="shared" si="54"/>
        <v>concert</v>
      </c>
    </row>
    <row r="1676" spans="2:16" x14ac:dyDescent="0.25">
      <c r="B1676" t="s">
        <v>1824</v>
      </c>
      <c r="M1676">
        <v>1674</v>
      </c>
      <c r="N1676">
        <v>10017</v>
      </c>
      <c r="O1676" t="str">
        <f t="shared" si="53"/>
        <v>3</v>
      </c>
      <c r="P1676" t="str">
        <f t="shared" si="54"/>
        <v>concert</v>
      </c>
    </row>
    <row r="1677" spans="2:16" x14ac:dyDescent="0.25">
      <c r="B1677" t="s">
        <v>1825</v>
      </c>
      <c r="M1677">
        <v>1675</v>
      </c>
      <c r="N1677">
        <v>11348</v>
      </c>
      <c r="O1677" t="str">
        <f t="shared" si="53"/>
        <v>4</v>
      </c>
      <c r="P1677" t="str">
        <f t="shared" si="54"/>
        <v>non_event</v>
      </c>
    </row>
    <row r="1678" spans="2:16" x14ac:dyDescent="0.25">
      <c r="B1678" t="s">
        <v>1826</v>
      </c>
      <c r="M1678">
        <v>1676</v>
      </c>
      <c r="N1678">
        <v>12676</v>
      </c>
      <c r="O1678" t="str">
        <f t="shared" si="53"/>
        <v>3</v>
      </c>
      <c r="P1678" t="str">
        <f t="shared" si="54"/>
        <v>concert</v>
      </c>
    </row>
    <row r="1679" spans="2:16" x14ac:dyDescent="0.25">
      <c r="B1679" t="s">
        <v>1827</v>
      </c>
      <c r="M1679">
        <v>1677</v>
      </c>
      <c r="N1679">
        <v>10016</v>
      </c>
      <c r="O1679" t="str">
        <f t="shared" si="53"/>
        <v>3</v>
      </c>
      <c r="P1679" t="str">
        <f t="shared" si="54"/>
        <v>concert</v>
      </c>
    </row>
    <row r="1680" spans="2:16" x14ac:dyDescent="0.25">
      <c r="B1680" t="s">
        <v>1828</v>
      </c>
      <c r="M1680">
        <v>1678</v>
      </c>
      <c r="N1680">
        <v>11347</v>
      </c>
      <c r="O1680" t="str">
        <f t="shared" si="53"/>
        <v>3</v>
      </c>
      <c r="P1680" t="str">
        <f t="shared" si="54"/>
        <v>concert</v>
      </c>
    </row>
    <row r="1681" spans="2:16" x14ac:dyDescent="0.25">
      <c r="B1681" t="s">
        <v>1829</v>
      </c>
      <c r="M1681">
        <v>1679</v>
      </c>
      <c r="N1681">
        <v>12677</v>
      </c>
      <c r="O1681" t="str">
        <f t="shared" si="53"/>
        <v>3</v>
      </c>
      <c r="P1681" t="str">
        <f t="shared" si="54"/>
        <v>concert</v>
      </c>
    </row>
    <row r="1682" spans="2:16" x14ac:dyDescent="0.25">
      <c r="B1682" t="s">
        <v>1830</v>
      </c>
      <c r="M1682">
        <v>1680</v>
      </c>
      <c r="N1682">
        <v>12681</v>
      </c>
      <c r="O1682" t="str">
        <f t="shared" si="53"/>
        <v>3</v>
      </c>
      <c r="P1682" t="str">
        <f t="shared" si="54"/>
        <v>concert</v>
      </c>
    </row>
    <row r="1683" spans="2:16" x14ac:dyDescent="0.25">
      <c r="B1683" t="s">
        <v>1831</v>
      </c>
      <c r="M1683">
        <v>1681</v>
      </c>
      <c r="N1683">
        <v>12682</v>
      </c>
      <c r="O1683" t="str">
        <f t="shared" si="53"/>
        <v>3</v>
      </c>
      <c r="P1683" t="str">
        <f t="shared" si="54"/>
        <v>concert</v>
      </c>
    </row>
    <row r="1684" spans="2:16" x14ac:dyDescent="0.25">
      <c r="B1684" t="s">
        <v>1832</v>
      </c>
      <c r="M1684">
        <v>1682</v>
      </c>
      <c r="N1684">
        <v>10020</v>
      </c>
      <c r="O1684" t="str">
        <f t="shared" si="53"/>
        <v>4</v>
      </c>
      <c r="P1684" t="str">
        <f t="shared" si="54"/>
        <v>non_event</v>
      </c>
    </row>
    <row r="1685" spans="2:16" x14ac:dyDescent="0.25">
      <c r="B1685" t="s">
        <v>1833</v>
      </c>
      <c r="M1685">
        <v>1683</v>
      </c>
      <c r="N1685">
        <v>11351</v>
      </c>
      <c r="O1685" t="str">
        <f t="shared" si="53"/>
        <v>3</v>
      </c>
      <c r="P1685" t="str">
        <f t="shared" si="54"/>
        <v>concert</v>
      </c>
    </row>
    <row r="1686" spans="2:16" x14ac:dyDescent="0.25">
      <c r="B1686" t="s">
        <v>1834</v>
      </c>
      <c r="M1686">
        <v>1684</v>
      </c>
      <c r="N1686">
        <v>11350</v>
      </c>
      <c r="O1686" t="str">
        <f t="shared" si="53"/>
        <v>4</v>
      </c>
      <c r="P1686" t="str">
        <f t="shared" si="54"/>
        <v>non_event</v>
      </c>
    </row>
    <row r="1687" spans="2:16" x14ac:dyDescent="0.25">
      <c r="B1687" t="s">
        <v>1835</v>
      </c>
      <c r="M1687">
        <v>1685</v>
      </c>
      <c r="N1687">
        <v>12680</v>
      </c>
      <c r="O1687" t="str">
        <f t="shared" si="53"/>
        <v>3</v>
      </c>
      <c r="P1687" t="str">
        <f t="shared" si="54"/>
        <v>concert</v>
      </c>
    </row>
    <row r="1688" spans="2:16" x14ac:dyDescent="0.25">
      <c r="B1688" t="s">
        <v>1836</v>
      </c>
      <c r="M1688">
        <v>1686</v>
      </c>
      <c r="N1688">
        <v>10029</v>
      </c>
      <c r="O1688" t="str">
        <f t="shared" si="53"/>
        <v>3</v>
      </c>
      <c r="P1688" t="str">
        <f t="shared" si="54"/>
        <v>concert</v>
      </c>
    </row>
    <row r="1689" spans="2:16" x14ac:dyDescent="0.25">
      <c r="B1689" t="s">
        <v>1837</v>
      </c>
      <c r="M1689">
        <v>1687</v>
      </c>
      <c r="N1689">
        <v>10022</v>
      </c>
      <c r="O1689" t="str">
        <f t="shared" si="53"/>
        <v>3</v>
      </c>
      <c r="P1689" t="str">
        <f t="shared" si="54"/>
        <v>concert</v>
      </c>
    </row>
    <row r="1690" spans="2:16" x14ac:dyDescent="0.25">
      <c r="B1690" t="s">
        <v>1838</v>
      </c>
      <c r="M1690">
        <v>1688</v>
      </c>
      <c r="N1690">
        <v>11353</v>
      </c>
      <c r="O1690" t="str">
        <f t="shared" si="53"/>
        <v>4</v>
      </c>
      <c r="P1690" t="str">
        <f t="shared" si="54"/>
        <v>non_event</v>
      </c>
    </row>
    <row r="1691" spans="2:16" x14ac:dyDescent="0.25">
      <c r="B1691" t="s">
        <v>1839</v>
      </c>
      <c r="M1691">
        <v>1689</v>
      </c>
      <c r="N1691">
        <v>12685</v>
      </c>
      <c r="O1691" t="str">
        <f t="shared" si="53"/>
        <v>3</v>
      </c>
      <c r="P1691" t="str">
        <f t="shared" si="54"/>
        <v>concert</v>
      </c>
    </row>
    <row r="1692" spans="2:16" x14ac:dyDescent="0.25">
      <c r="B1692" t="s">
        <v>1840</v>
      </c>
      <c r="M1692">
        <v>1690</v>
      </c>
      <c r="N1692">
        <v>10021</v>
      </c>
      <c r="O1692" t="str">
        <f t="shared" si="53"/>
        <v>3</v>
      </c>
      <c r="P1692" t="str">
        <f t="shared" si="54"/>
        <v>concert</v>
      </c>
    </row>
    <row r="1693" spans="2:16" x14ac:dyDescent="0.25">
      <c r="B1693" t="s">
        <v>1841</v>
      </c>
      <c r="M1693">
        <v>1691</v>
      </c>
      <c r="N1693">
        <v>11352</v>
      </c>
      <c r="O1693" t="str">
        <f t="shared" si="53"/>
        <v>3</v>
      </c>
      <c r="P1693" t="str">
        <f t="shared" si="54"/>
        <v>concert</v>
      </c>
    </row>
    <row r="1694" spans="2:16" x14ac:dyDescent="0.25">
      <c r="B1694" t="s">
        <v>1842</v>
      </c>
      <c r="M1694">
        <v>1692</v>
      </c>
      <c r="N1694">
        <v>12686</v>
      </c>
      <c r="O1694" t="str">
        <f t="shared" si="53"/>
        <v>3</v>
      </c>
      <c r="P1694" t="str">
        <f t="shared" si="54"/>
        <v>concert</v>
      </c>
    </row>
    <row r="1695" spans="2:16" x14ac:dyDescent="0.25">
      <c r="B1695" t="s">
        <v>1843</v>
      </c>
      <c r="M1695">
        <v>1693</v>
      </c>
      <c r="N1695">
        <v>10024</v>
      </c>
      <c r="O1695" t="str">
        <f t="shared" si="53"/>
        <v>3</v>
      </c>
      <c r="P1695" t="str">
        <f t="shared" si="54"/>
        <v>concert</v>
      </c>
    </row>
    <row r="1696" spans="2:16" x14ac:dyDescent="0.25">
      <c r="B1696" t="s">
        <v>1844</v>
      </c>
      <c r="M1696">
        <v>1694</v>
      </c>
      <c r="N1696">
        <v>11355</v>
      </c>
      <c r="O1696" t="str">
        <f t="shared" si="53"/>
        <v>3</v>
      </c>
      <c r="P1696" t="str">
        <f t="shared" si="54"/>
        <v>concert</v>
      </c>
    </row>
    <row r="1697" spans="2:16" x14ac:dyDescent="0.25">
      <c r="B1697" t="s">
        <v>1845</v>
      </c>
      <c r="M1697">
        <v>1695</v>
      </c>
      <c r="N1697">
        <v>12683</v>
      </c>
      <c r="O1697" t="str">
        <f t="shared" si="53"/>
        <v>4</v>
      </c>
      <c r="P1697" t="str">
        <f t="shared" si="54"/>
        <v>non_event</v>
      </c>
    </row>
    <row r="1698" spans="2:16" x14ac:dyDescent="0.25">
      <c r="B1698" t="s">
        <v>1846</v>
      </c>
      <c r="M1698">
        <v>1696</v>
      </c>
      <c r="N1698">
        <v>10023</v>
      </c>
      <c r="O1698" t="str">
        <f t="shared" si="53"/>
        <v>3</v>
      </c>
      <c r="P1698" t="str">
        <f t="shared" si="54"/>
        <v>concert</v>
      </c>
    </row>
    <row r="1699" spans="2:16" x14ac:dyDescent="0.25">
      <c r="B1699" t="s">
        <v>1847</v>
      </c>
      <c r="M1699">
        <v>1697</v>
      </c>
      <c r="N1699">
        <v>11354</v>
      </c>
      <c r="O1699" t="str">
        <f t="shared" si="53"/>
        <v>4</v>
      </c>
      <c r="P1699" t="str">
        <f t="shared" si="54"/>
        <v>non_event</v>
      </c>
    </row>
    <row r="1700" spans="2:16" x14ac:dyDescent="0.25">
      <c r="B1700" t="s">
        <v>1848</v>
      </c>
      <c r="M1700">
        <v>1698</v>
      </c>
      <c r="N1700">
        <v>12684</v>
      </c>
      <c r="O1700" t="str">
        <f t="shared" si="53"/>
        <v>3</v>
      </c>
      <c r="P1700" t="str">
        <f t="shared" si="54"/>
        <v>concert</v>
      </c>
    </row>
    <row r="1701" spans="2:16" x14ac:dyDescent="0.25">
      <c r="B1701" t="s">
        <v>1849</v>
      </c>
      <c r="M1701">
        <v>1699</v>
      </c>
      <c r="N1701">
        <v>10026</v>
      </c>
      <c r="O1701" t="str">
        <f t="shared" si="53"/>
        <v>3</v>
      </c>
      <c r="P1701" t="str">
        <f t="shared" si="54"/>
        <v>concert</v>
      </c>
    </row>
    <row r="1702" spans="2:16" x14ac:dyDescent="0.25">
      <c r="B1702" t="s">
        <v>1850</v>
      </c>
      <c r="M1702">
        <v>1700</v>
      </c>
      <c r="N1702">
        <v>11357</v>
      </c>
      <c r="O1702" t="str">
        <f t="shared" si="53"/>
        <v>3</v>
      </c>
      <c r="P1702" t="str">
        <f t="shared" si="54"/>
        <v>concert</v>
      </c>
    </row>
    <row r="1703" spans="2:16" x14ac:dyDescent="0.25">
      <c r="B1703" t="s">
        <v>1851</v>
      </c>
      <c r="M1703">
        <v>1701</v>
      </c>
      <c r="N1703">
        <v>12689</v>
      </c>
      <c r="O1703" t="str">
        <f t="shared" si="53"/>
        <v>3</v>
      </c>
      <c r="P1703" t="str">
        <f t="shared" si="54"/>
        <v>concert</v>
      </c>
    </row>
    <row r="1704" spans="2:16" x14ac:dyDescent="0.25">
      <c r="B1704" t="s">
        <v>1852</v>
      </c>
      <c r="M1704">
        <v>1702</v>
      </c>
      <c r="N1704">
        <v>10028</v>
      </c>
      <c r="O1704" t="str">
        <f t="shared" si="53"/>
        <v>3</v>
      </c>
      <c r="P1704" t="str">
        <f t="shared" si="54"/>
        <v>concert</v>
      </c>
    </row>
    <row r="1705" spans="2:16" x14ac:dyDescent="0.25">
      <c r="B1705" t="s">
        <v>1853</v>
      </c>
      <c r="M1705">
        <v>1703</v>
      </c>
      <c r="N1705">
        <v>12687</v>
      </c>
      <c r="O1705" t="str">
        <f t="shared" si="53"/>
        <v>3</v>
      </c>
      <c r="P1705" t="str">
        <f t="shared" si="54"/>
        <v>concert</v>
      </c>
    </row>
    <row r="1706" spans="2:16" x14ac:dyDescent="0.25">
      <c r="B1706" t="s">
        <v>1854</v>
      </c>
      <c r="M1706">
        <v>1704</v>
      </c>
      <c r="N1706">
        <v>11358</v>
      </c>
      <c r="O1706" t="str">
        <f t="shared" si="53"/>
        <v>3</v>
      </c>
      <c r="P1706" t="str">
        <f t="shared" si="54"/>
        <v>concert</v>
      </c>
    </row>
    <row r="1707" spans="2:16" x14ac:dyDescent="0.25">
      <c r="B1707" t="s">
        <v>1855</v>
      </c>
      <c r="M1707">
        <v>1705</v>
      </c>
      <c r="N1707">
        <v>12688</v>
      </c>
      <c r="O1707" t="str">
        <f t="shared" si="53"/>
        <v>3</v>
      </c>
      <c r="P1707" t="str">
        <f t="shared" si="54"/>
        <v>concert</v>
      </c>
    </row>
    <row r="1708" spans="2:16" x14ac:dyDescent="0.25">
      <c r="B1708" t="s">
        <v>1856</v>
      </c>
      <c r="M1708">
        <v>1706</v>
      </c>
      <c r="N1708">
        <v>13980</v>
      </c>
      <c r="O1708" t="str">
        <f t="shared" si="53"/>
        <v>3</v>
      </c>
      <c r="P1708" t="str">
        <f t="shared" si="54"/>
        <v>concert</v>
      </c>
    </row>
    <row r="1709" spans="2:16" x14ac:dyDescent="0.25">
      <c r="B1709" t="s">
        <v>1857</v>
      </c>
      <c r="M1709">
        <v>1707</v>
      </c>
      <c r="N1709">
        <v>11328</v>
      </c>
      <c r="O1709" t="str">
        <f t="shared" si="53"/>
        <v>4</v>
      </c>
      <c r="P1709" t="str">
        <f t="shared" si="54"/>
        <v>non_event</v>
      </c>
    </row>
    <row r="1710" spans="2:16" x14ac:dyDescent="0.25">
      <c r="B1710" t="s">
        <v>1858</v>
      </c>
      <c r="M1710">
        <v>1708</v>
      </c>
      <c r="N1710">
        <v>12658</v>
      </c>
      <c r="O1710" t="str">
        <f t="shared" si="53"/>
        <v>3</v>
      </c>
      <c r="P1710" t="str">
        <f t="shared" si="54"/>
        <v>concert</v>
      </c>
    </row>
    <row r="1711" spans="2:16" x14ac:dyDescent="0.25">
      <c r="B1711" t="s">
        <v>1859</v>
      </c>
      <c r="M1711">
        <v>1709</v>
      </c>
      <c r="N1711">
        <v>13989</v>
      </c>
      <c r="O1711" t="str">
        <f t="shared" si="53"/>
        <v>4</v>
      </c>
      <c r="P1711" t="str">
        <f t="shared" si="54"/>
        <v>non_event</v>
      </c>
    </row>
    <row r="1712" spans="2:16" x14ac:dyDescent="0.25">
      <c r="B1712" t="s">
        <v>1860</v>
      </c>
      <c r="M1712">
        <v>1710</v>
      </c>
      <c r="N1712">
        <v>11329</v>
      </c>
      <c r="O1712" t="str">
        <f t="shared" si="53"/>
        <v>3</v>
      </c>
      <c r="P1712" t="str">
        <f t="shared" si="54"/>
        <v>concert</v>
      </c>
    </row>
    <row r="1713" spans="2:16" x14ac:dyDescent="0.25">
      <c r="B1713" t="s">
        <v>1861</v>
      </c>
      <c r="M1713">
        <v>1711</v>
      </c>
      <c r="N1713">
        <v>11320</v>
      </c>
      <c r="O1713" t="str">
        <f t="shared" si="53"/>
        <v>3</v>
      </c>
      <c r="P1713" t="str">
        <f t="shared" si="54"/>
        <v>concert</v>
      </c>
    </row>
    <row r="1714" spans="2:16" x14ac:dyDescent="0.25">
      <c r="B1714" t="s">
        <v>1862</v>
      </c>
      <c r="M1714">
        <v>1712</v>
      </c>
      <c r="N1714">
        <v>12652</v>
      </c>
      <c r="O1714" t="str">
        <f t="shared" si="53"/>
        <v>3</v>
      </c>
      <c r="P1714" t="str">
        <f t="shared" si="54"/>
        <v>concert</v>
      </c>
    </row>
    <row r="1715" spans="2:16" x14ac:dyDescent="0.25">
      <c r="B1715" t="s">
        <v>1863</v>
      </c>
      <c r="M1715">
        <v>1713</v>
      </c>
      <c r="N1715">
        <v>13983</v>
      </c>
      <c r="O1715" t="str">
        <f t="shared" si="53"/>
        <v>3</v>
      </c>
      <c r="P1715" t="str">
        <f t="shared" si="54"/>
        <v>concert</v>
      </c>
    </row>
    <row r="1716" spans="2:16" x14ac:dyDescent="0.25">
      <c r="B1716" t="s">
        <v>1864</v>
      </c>
      <c r="M1716">
        <v>1714</v>
      </c>
      <c r="N1716">
        <v>12653</v>
      </c>
      <c r="O1716" t="str">
        <f t="shared" si="53"/>
        <v>3</v>
      </c>
      <c r="P1716" t="str">
        <f t="shared" si="54"/>
        <v>concert</v>
      </c>
    </row>
    <row r="1717" spans="2:16" x14ac:dyDescent="0.25">
      <c r="B1717" t="s">
        <v>1865</v>
      </c>
      <c r="M1717">
        <v>1715</v>
      </c>
      <c r="N1717">
        <v>13984</v>
      </c>
      <c r="O1717" t="str">
        <f t="shared" si="53"/>
        <v>4</v>
      </c>
      <c r="P1717" t="str">
        <f t="shared" si="54"/>
        <v>non_event</v>
      </c>
    </row>
    <row r="1718" spans="2:16" x14ac:dyDescent="0.25">
      <c r="B1718" t="s">
        <v>1866</v>
      </c>
      <c r="M1718">
        <v>1716</v>
      </c>
      <c r="N1718">
        <v>11322</v>
      </c>
      <c r="O1718" t="str">
        <f t="shared" si="53"/>
        <v>3</v>
      </c>
      <c r="P1718" t="str">
        <f t="shared" si="54"/>
        <v>concert</v>
      </c>
    </row>
    <row r="1719" spans="2:16" x14ac:dyDescent="0.25">
      <c r="B1719" t="s">
        <v>1867</v>
      </c>
      <c r="M1719">
        <v>1717</v>
      </c>
      <c r="N1719">
        <v>12650</v>
      </c>
      <c r="O1719" t="str">
        <f t="shared" si="53"/>
        <v>3</v>
      </c>
      <c r="P1719" t="str">
        <f t="shared" si="54"/>
        <v>concert</v>
      </c>
    </row>
    <row r="1720" spans="2:16" x14ac:dyDescent="0.25">
      <c r="B1720" t="s">
        <v>1868</v>
      </c>
      <c r="M1720">
        <v>1718</v>
      </c>
      <c r="N1720">
        <v>13981</v>
      </c>
      <c r="O1720" t="str">
        <f t="shared" si="53"/>
        <v>3</v>
      </c>
      <c r="P1720" t="str">
        <f t="shared" si="54"/>
        <v>concert</v>
      </c>
    </row>
    <row r="1721" spans="2:16" x14ac:dyDescent="0.25">
      <c r="B1721" t="s">
        <v>1869</v>
      </c>
      <c r="M1721">
        <v>1719</v>
      </c>
      <c r="N1721">
        <v>11321</v>
      </c>
      <c r="O1721" t="str">
        <f t="shared" si="53"/>
        <v>3</v>
      </c>
      <c r="P1721" t="str">
        <f t="shared" si="54"/>
        <v>concert</v>
      </c>
    </row>
    <row r="1722" spans="2:16" x14ac:dyDescent="0.25">
      <c r="B1722" t="s">
        <v>1870</v>
      </c>
      <c r="M1722">
        <v>1720</v>
      </c>
      <c r="N1722">
        <v>12651</v>
      </c>
      <c r="O1722" t="str">
        <f t="shared" si="53"/>
        <v>3</v>
      </c>
      <c r="P1722" t="str">
        <f t="shared" si="54"/>
        <v>concert</v>
      </c>
    </row>
    <row r="1723" spans="2:16" x14ac:dyDescent="0.25">
      <c r="B1723" t="s">
        <v>1871</v>
      </c>
      <c r="M1723">
        <v>1721</v>
      </c>
      <c r="N1723">
        <v>13982</v>
      </c>
      <c r="O1723" t="str">
        <f t="shared" si="53"/>
        <v>3</v>
      </c>
      <c r="P1723" t="str">
        <f t="shared" si="54"/>
        <v>concert</v>
      </c>
    </row>
    <row r="1724" spans="2:16" x14ac:dyDescent="0.25">
      <c r="B1724" t="s">
        <v>1872</v>
      </c>
      <c r="M1724">
        <v>1722</v>
      </c>
      <c r="N1724">
        <v>11324</v>
      </c>
      <c r="O1724" t="str">
        <f t="shared" si="53"/>
        <v>3</v>
      </c>
      <c r="P1724" t="str">
        <f t="shared" si="54"/>
        <v>concert</v>
      </c>
    </row>
    <row r="1725" spans="2:16" x14ac:dyDescent="0.25">
      <c r="B1725" t="s">
        <v>1873</v>
      </c>
      <c r="M1725">
        <v>1723</v>
      </c>
      <c r="N1725">
        <v>12656</v>
      </c>
      <c r="O1725" t="str">
        <f t="shared" si="53"/>
        <v>3</v>
      </c>
      <c r="P1725" t="str">
        <f t="shared" si="54"/>
        <v>concert</v>
      </c>
    </row>
    <row r="1726" spans="2:16" x14ac:dyDescent="0.25">
      <c r="B1726" t="s">
        <v>1874</v>
      </c>
      <c r="M1726">
        <v>1724</v>
      </c>
      <c r="N1726">
        <v>13987</v>
      </c>
      <c r="O1726" t="str">
        <f t="shared" si="53"/>
        <v>3</v>
      </c>
      <c r="P1726" t="str">
        <f t="shared" si="54"/>
        <v>concert</v>
      </c>
    </row>
    <row r="1727" spans="2:16" x14ac:dyDescent="0.25">
      <c r="B1727" t="s">
        <v>1875</v>
      </c>
      <c r="M1727">
        <v>1725</v>
      </c>
      <c r="N1727">
        <v>13988</v>
      </c>
      <c r="O1727" t="str">
        <f t="shared" si="53"/>
        <v>3</v>
      </c>
      <c r="P1727" t="str">
        <f t="shared" si="54"/>
        <v>concert</v>
      </c>
    </row>
    <row r="1728" spans="2:16" x14ac:dyDescent="0.25">
      <c r="B1728" t="s">
        <v>1876</v>
      </c>
      <c r="M1728">
        <v>1726</v>
      </c>
      <c r="N1728">
        <v>12657</v>
      </c>
      <c r="O1728" t="str">
        <f t="shared" si="53"/>
        <v>3</v>
      </c>
      <c r="P1728" t="str">
        <f t="shared" si="54"/>
        <v>concert</v>
      </c>
    </row>
    <row r="1729" spans="2:16" x14ac:dyDescent="0.25">
      <c r="B1729" t="s">
        <v>1877</v>
      </c>
      <c r="M1729">
        <v>1727</v>
      </c>
      <c r="N1729">
        <v>11326</v>
      </c>
      <c r="O1729" t="str">
        <f t="shared" si="53"/>
        <v>3</v>
      </c>
      <c r="P1729" t="str">
        <f t="shared" si="54"/>
        <v>concert</v>
      </c>
    </row>
    <row r="1730" spans="2:16" x14ac:dyDescent="0.25">
      <c r="B1730" t="s">
        <v>1878</v>
      </c>
      <c r="M1730">
        <v>1728</v>
      </c>
      <c r="N1730">
        <v>12654</v>
      </c>
      <c r="O1730" t="str">
        <f t="shared" si="53"/>
        <v>3</v>
      </c>
      <c r="P1730" t="str">
        <f t="shared" si="54"/>
        <v>concert</v>
      </c>
    </row>
    <row r="1731" spans="2:16" x14ac:dyDescent="0.25">
      <c r="B1731" t="s">
        <v>1879</v>
      </c>
      <c r="M1731">
        <v>1729</v>
      </c>
      <c r="N1731">
        <v>13985</v>
      </c>
      <c r="O1731" t="str">
        <f t="shared" si="53"/>
        <v>3</v>
      </c>
      <c r="P1731" t="str">
        <f t="shared" si="54"/>
        <v>concert</v>
      </c>
    </row>
    <row r="1732" spans="2:16" x14ac:dyDescent="0.25">
      <c r="B1732" t="s">
        <v>1880</v>
      </c>
      <c r="M1732">
        <v>1730</v>
      </c>
      <c r="N1732">
        <v>11325</v>
      </c>
      <c r="O1732" t="str">
        <f t="shared" ref="O1732:O1795" si="55">LEFT(B1732,1)</f>
        <v>4</v>
      </c>
      <c r="P1732" t="str">
        <f t="shared" ref="P1732:P1795" si="56">IF(O1732="1","conference",IF(O1732="2","fashion",IF(O1732="3","concert",IF(O1732="4","non_event",IF(O1732="5","sport",IF(O1732="6","protest",IF(O1732="7","other",IF(O1732="8","exhibition",IF(O1732="9","theater_dance")))))))))</f>
        <v>non_event</v>
      </c>
    </row>
    <row r="1733" spans="2:16" x14ac:dyDescent="0.25">
      <c r="B1733" t="s">
        <v>1881</v>
      </c>
      <c r="M1733">
        <v>1731</v>
      </c>
      <c r="N1733">
        <v>12655</v>
      </c>
      <c r="O1733" t="str">
        <f t="shared" si="55"/>
        <v>3</v>
      </c>
      <c r="P1733" t="str">
        <f t="shared" si="56"/>
        <v>concert</v>
      </c>
    </row>
    <row r="1734" spans="2:16" x14ac:dyDescent="0.25">
      <c r="B1734" t="s">
        <v>1882</v>
      </c>
      <c r="M1734">
        <v>1732</v>
      </c>
      <c r="N1734">
        <v>13986</v>
      </c>
      <c r="O1734" t="str">
        <f t="shared" si="55"/>
        <v>3</v>
      </c>
      <c r="P1734" t="str">
        <f t="shared" si="56"/>
        <v>concert</v>
      </c>
    </row>
    <row r="1735" spans="2:16" x14ac:dyDescent="0.25">
      <c r="B1735" t="s">
        <v>1883</v>
      </c>
      <c r="M1735">
        <v>1733</v>
      </c>
      <c r="N1735">
        <v>12660</v>
      </c>
      <c r="O1735" t="str">
        <f t="shared" si="55"/>
        <v>4</v>
      </c>
      <c r="P1735" t="str">
        <f t="shared" si="56"/>
        <v>non_event</v>
      </c>
    </row>
    <row r="1736" spans="2:16" x14ac:dyDescent="0.25">
      <c r="B1736" t="s">
        <v>1884</v>
      </c>
      <c r="M1736">
        <v>1734</v>
      </c>
      <c r="N1736">
        <v>13991</v>
      </c>
      <c r="O1736" t="str">
        <f t="shared" si="55"/>
        <v>3</v>
      </c>
      <c r="P1736" t="str">
        <f t="shared" si="56"/>
        <v>concert</v>
      </c>
    </row>
    <row r="1737" spans="2:16" x14ac:dyDescent="0.25">
      <c r="B1737" t="s">
        <v>1885</v>
      </c>
      <c r="M1737">
        <v>1735</v>
      </c>
      <c r="N1737">
        <v>10008</v>
      </c>
      <c r="O1737" t="str">
        <f t="shared" si="55"/>
        <v>3</v>
      </c>
      <c r="P1737" t="str">
        <f t="shared" si="56"/>
        <v>concert</v>
      </c>
    </row>
    <row r="1738" spans="2:16" x14ac:dyDescent="0.25">
      <c r="B1738" t="s">
        <v>1886</v>
      </c>
      <c r="M1738">
        <v>1736</v>
      </c>
      <c r="N1738">
        <v>11339</v>
      </c>
      <c r="O1738" t="str">
        <f t="shared" si="55"/>
        <v>3</v>
      </c>
      <c r="P1738" t="str">
        <f t="shared" si="56"/>
        <v>concert</v>
      </c>
    </row>
    <row r="1739" spans="2:16" x14ac:dyDescent="0.25">
      <c r="B1739" t="s">
        <v>1887</v>
      </c>
      <c r="M1739">
        <v>1737</v>
      </c>
      <c r="N1739">
        <v>11338</v>
      </c>
      <c r="O1739" t="str">
        <f t="shared" si="55"/>
        <v>3</v>
      </c>
      <c r="P1739" t="str">
        <f t="shared" si="56"/>
        <v>concert</v>
      </c>
    </row>
    <row r="1740" spans="2:16" x14ac:dyDescent="0.25">
      <c r="B1740" t="s">
        <v>1888</v>
      </c>
      <c r="M1740">
        <v>1738</v>
      </c>
      <c r="N1740">
        <v>10007</v>
      </c>
      <c r="O1740" t="str">
        <f t="shared" si="55"/>
        <v>3</v>
      </c>
      <c r="P1740" t="str">
        <f t="shared" si="56"/>
        <v>concert</v>
      </c>
    </row>
    <row r="1741" spans="2:16" x14ac:dyDescent="0.25">
      <c r="B1741" t="s">
        <v>1889</v>
      </c>
      <c r="M1741">
        <v>1739</v>
      </c>
      <c r="N1741">
        <v>12669</v>
      </c>
      <c r="O1741" t="str">
        <f t="shared" si="55"/>
        <v>3</v>
      </c>
      <c r="P1741" t="str">
        <f t="shared" si="56"/>
        <v>concert</v>
      </c>
    </row>
    <row r="1742" spans="2:16" x14ac:dyDescent="0.25">
      <c r="B1742" t="s">
        <v>1890</v>
      </c>
      <c r="M1742">
        <v>1740</v>
      </c>
      <c r="N1742">
        <v>10000</v>
      </c>
      <c r="O1742" t="str">
        <f t="shared" si="55"/>
        <v>3</v>
      </c>
      <c r="P1742" t="str">
        <f t="shared" si="56"/>
        <v>concert</v>
      </c>
    </row>
    <row r="1743" spans="2:16" x14ac:dyDescent="0.25">
      <c r="B1743" t="s">
        <v>1891</v>
      </c>
      <c r="M1743">
        <v>1741</v>
      </c>
      <c r="N1743">
        <v>11331</v>
      </c>
      <c r="O1743" t="str">
        <f t="shared" si="55"/>
        <v>3</v>
      </c>
      <c r="P1743" t="str">
        <f t="shared" si="56"/>
        <v>concert</v>
      </c>
    </row>
    <row r="1744" spans="2:16" x14ac:dyDescent="0.25">
      <c r="B1744" t="s">
        <v>1892</v>
      </c>
      <c r="M1744">
        <v>1742</v>
      </c>
      <c r="N1744">
        <v>12663</v>
      </c>
      <c r="O1744" t="str">
        <f t="shared" si="55"/>
        <v>3</v>
      </c>
      <c r="P1744" t="str">
        <f t="shared" si="56"/>
        <v>concert</v>
      </c>
    </row>
    <row r="1745" spans="2:16" x14ac:dyDescent="0.25">
      <c r="B1745" t="s">
        <v>1893</v>
      </c>
      <c r="M1745">
        <v>1743</v>
      </c>
      <c r="N1745">
        <v>12664</v>
      </c>
      <c r="O1745" t="str">
        <f t="shared" si="55"/>
        <v>3</v>
      </c>
      <c r="P1745" t="str">
        <f t="shared" si="56"/>
        <v>concert</v>
      </c>
    </row>
    <row r="1746" spans="2:16" x14ac:dyDescent="0.25">
      <c r="B1746" t="s">
        <v>1894</v>
      </c>
      <c r="M1746">
        <v>1744</v>
      </c>
      <c r="N1746">
        <v>13995</v>
      </c>
      <c r="O1746" t="str">
        <f t="shared" si="55"/>
        <v>3</v>
      </c>
      <c r="P1746" t="str">
        <f t="shared" si="56"/>
        <v>concert</v>
      </c>
    </row>
    <row r="1747" spans="2:16" x14ac:dyDescent="0.25">
      <c r="B1747" t="s">
        <v>1895</v>
      </c>
      <c r="M1747">
        <v>1745</v>
      </c>
      <c r="N1747">
        <v>10002</v>
      </c>
      <c r="O1747" t="str">
        <f t="shared" si="55"/>
        <v>3</v>
      </c>
      <c r="P1747" t="str">
        <f t="shared" si="56"/>
        <v>concert</v>
      </c>
    </row>
    <row r="1748" spans="2:16" x14ac:dyDescent="0.25">
      <c r="B1748" t="s">
        <v>1896</v>
      </c>
      <c r="M1748">
        <v>1746</v>
      </c>
      <c r="N1748">
        <v>11333</v>
      </c>
      <c r="O1748" t="str">
        <f t="shared" si="55"/>
        <v>4</v>
      </c>
      <c r="P1748" t="str">
        <f t="shared" si="56"/>
        <v>non_event</v>
      </c>
    </row>
    <row r="1749" spans="2:16" x14ac:dyDescent="0.25">
      <c r="B1749" t="s">
        <v>1897</v>
      </c>
      <c r="M1749">
        <v>1747</v>
      </c>
      <c r="N1749">
        <v>12661</v>
      </c>
      <c r="O1749" t="str">
        <f t="shared" si="55"/>
        <v>3</v>
      </c>
      <c r="P1749" t="str">
        <f t="shared" si="56"/>
        <v>concert</v>
      </c>
    </row>
    <row r="1750" spans="2:16" x14ac:dyDescent="0.25">
      <c r="B1750" t="s">
        <v>1898</v>
      </c>
      <c r="M1750">
        <v>1748</v>
      </c>
      <c r="N1750">
        <v>13992</v>
      </c>
      <c r="O1750" t="str">
        <f t="shared" si="55"/>
        <v>4</v>
      </c>
      <c r="P1750" t="str">
        <f t="shared" si="56"/>
        <v>non_event</v>
      </c>
    </row>
    <row r="1751" spans="2:16" x14ac:dyDescent="0.25">
      <c r="B1751" t="s">
        <v>1899</v>
      </c>
      <c r="M1751">
        <v>1749</v>
      </c>
      <c r="N1751">
        <v>10001</v>
      </c>
      <c r="O1751" t="str">
        <f t="shared" si="55"/>
        <v>3</v>
      </c>
      <c r="P1751" t="str">
        <f t="shared" si="56"/>
        <v>concert</v>
      </c>
    </row>
    <row r="1752" spans="2:16" x14ac:dyDescent="0.25">
      <c r="B1752" t="s">
        <v>1900</v>
      </c>
      <c r="M1752">
        <v>1750</v>
      </c>
      <c r="N1752">
        <v>12662</v>
      </c>
      <c r="O1752" t="str">
        <f t="shared" si="55"/>
        <v>3</v>
      </c>
      <c r="P1752" t="str">
        <f t="shared" si="56"/>
        <v>concert</v>
      </c>
    </row>
    <row r="1753" spans="2:16" x14ac:dyDescent="0.25">
      <c r="B1753" t="s">
        <v>1901</v>
      </c>
      <c r="M1753">
        <v>1751</v>
      </c>
      <c r="N1753">
        <v>13993</v>
      </c>
      <c r="O1753" t="str">
        <f t="shared" si="55"/>
        <v>3</v>
      </c>
      <c r="P1753" t="str">
        <f t="shared" si="56"/>
        <v>concert</v>
      </c>
    </row>
    <row r="1754" spans="2:16" x14ac:dyDescent="0.25">
      <c r="B1754" t="s">
        <v>1902</v>
      </c>
      <c r="M1754">
        <v>1752</v>
      </c>
      <c r="N1754">
        <v>10004</v>
      </c>
      <c r="O1754" t="str">
        <f t="shared" si="55"/>
        <v>3</v>
      </c>
      <c r="P1754" t="str">
        <f t="shared" si="56"/>
        <v>concert</v>
      </c>
    </row>
    <row r="1755" spans="2:16" x14ac:dyDescent="0.25">
      <c r="B1755" t="s">
        <v>1903</v>
      </c>
      <c r="M1755">
        <v>1753</v>
      </c>
      <c r="N1755">
        <v>12667</v>
      </c>
      <c r="O1755" t="str">
        <f t="shared" si="55"/>
        <v>3</v>
      </c>
      <c r="P1755" t="str">
        <f t="shared" si="56"/>
        <v>concert</v>
      </c>
    </row>
    <row r="1756" spans="2:16" x14ac:dyDescent="0.25">
      <c r="B1756" t="s">
        <v>1904</v>
      </c>
      <c r="M1756">
        <v>1754</v>
      </c>
      <c r="N1756">
        <v>10003</v>
      </c>
      <c r="O1756" t="str">
        <f t="shared" si="55"/>
        <v>3</v>
      </c>
      <c r="P1756" t="str">
        <f t="shared" si="56"/>
        <v>concert</v>
      </c>
    </row>
    <row r="1757" spans="2:16" x14ac:dyDescent="0.25">
      <c r="B1757" t="s">
        <v>1905</v>
      </c>
      <c r="M1757">
        <v>1755</v>
      </c>
      <c r="N1757">
        <v>11334</v>
      </c>
      <c r="O1757" t="str">
        <f t="shared" si="55"/>
        <v>4</v>
      </c>
      <c r="P1757" t="str">
        <f t="shared" si="56"/>
        <v>non_event</v>
      </c>
    </row>
    <row r="1758" spans="2:16" x14ac:dyDescent="0.25">
      <c r="B1758" t="s">
        <v>1906</v>
      </c>
      <c r="M1758">
        <v>1756</v>
      </c>
      <c r="N1758">
        <v>12668</v>
      </c>
      <c r="O1758" t="str">
        <f t="shared" si="55"/>
        <v>3</v>
      </c>
      <c r="P1758" t="str">
        <f t="shared" si="56"/>
        <v>concert</v>
      </c>
    </row>
    <row r="1759" spans="2:16" x14ac:dyDescent="0.25">
      <c r="B1759" t="s">
        <v>1907</v>
      </c>
      <c r="M1759">
        <v>1757</v>
      </c>
      <c r="N1759">
        <v>13999</v>
      </c>
      <c r="O1759" t="str">
        <f t="shared" si="55"/>
        <v>3</v>
      </c>
      <c r="P1759" t="str">
        <f t="shared" si="56"/>
        <v>concert</v>
      </c>
    </row>
    <row r="1760" spans="2:16" x14ac:dyDescent="0.25">
      <c r="B1760" t="s">
        <v>1908</v>
      </c>
      <c r="M1760">
        <v>1758</v>
      </c>
      <c r="N1760">
        <v>10006</v>
      </c>
      <c r="O1760" t="str">
        <f t="shared" si="55"/>
        <v>3</v>
      </c>
      <c r="P1760" t="str">
        <f t="shared" si="56"/>
        <v>concert</v>
      </c>
    </row>
    <row r="1761" spans="2:16" x14ac:dyDescent="0.25">
      <c r="B1761" t="s">
        <v>1909</v>
      </c>
      <c r="M1761">
        <v>1759</v>
      </c>
      <c r="N1761">
        <v>11337</v>
      </c>
      <c r="O1761" t="str">
        <f t="shared" si="55"/>
        <v>3</v>
      </c>
      <c r="P1761" t="str">
        <f t="shared" si="56"/>
        <v>concert</v>
      </c>
    </row>
    <row r="1762" spans="2:16" x14ac:dyDescent="0.25">
      <c r="B1762" t="s">
        <v>1910</v>
      </c>
      <c r="M1762">
        <v>1760</v>
      </c>
      <c r="N1762">
        <v>12665</v>
      </c>
      <c r="O1762" t="str">
        <f t="shared" si="55"/>
        <v>3</v>
      </c>
      <c r="P1762" t="str">
        <f t="shared" si="56"/>
        <v>concert</v>
      </c>
    </row>
    <row r="1763" spans="2:16" x14ac:dyDescent="0.25">
      <c r="B1763" t="s">
        <v>1911</v>
      </c>
      <c r="M1763">
        <v>1761</v>
      </c>
      <c r="N1763">
        <v>13996</v>
      </c>
      <c r="O1763" t="str">
        <f t="shared" si="55"/>
        <v>3</v>
      </c>
      <c r="P1763" t="str">
        <f t="shared" si="56"/>
        <v>concert</v>
      </c>
    </row>
    <row r="1764" spans="2:16" x14ac:dyDescent="0.25">
      <c r="B1764" t="s">
        <v>1912</v>
      </c>
      <c r="M1764">
        <v>1762</v>
      </c>
      <c r="N1764">
        <v>11336</v>
      </c>
      <c r="O1764" t="str">
        <f t="shared" si="55"/>
        <v>3</v>
      </c>
      <c r="P1764" t="str">
        <f t="shared" si="56"/>
        <v>concert</v>
      </c>
    </row>
    <row r="1765" spans="2:16" x14ac:dyDescent="0.25">
      <c r="B1765" t="s">
        <v>1913</v>
      </c>
      <c r="M1765">
        <v>1763</v>
      </c>
      <c r="N1765">
        <v>12666</v>
      </c>
      <c r="O1765" t="str">
        <f t="shared" si="55"/>
        <v>3</v>
      </c>
      <c r="P1765" t="str">
        <f t="shared" si="56"/>
        <v>concert</v>
      </c>
    </row>
    <row r="1766" spans="2:16" x14ac:dyDescent="0.25">
      <c r="B1766" t="s">
        <v>1914</v>
      </c>
      <c r="M1766">
        <v>1764</v>
      </c>
      <c r="N1766">
        <v>13997</v>
      </c>
      <c r="O1766" t="str">
        <f t="shared" si="55"/>
        <v>3</v>
      </c>
      <c r="P1766" t="str">
        <f t="shared" si="56"/>
        <v>concert</v>
      </c>
    </row>
    <row r="1767" spans="2:16" x14ac:dyDescent="0.25">
      <c r="B1767" t="s">
        <v>1915</v>
      </c>
      <c r="M1767">
        <v>1765</v>
      </c>
      <c r="N1767">
        <v>12638</v>
      </c>
      <c r="O1767" t="str">
        <f t="shared" si="55"/>
        <v>3</v>
      </c>
      <c r="P1767" t="str">
        <f t="shared" si="56"/>
        <v>concert</v>
      </c>
    </row>
    <row r="1768" spans="2:16" x14ac:dyDescent="0.25">
      <c r="B1768" t="s">
        <v>1916</v>
      </c>
      <c r="M1768">
        <v>1766</v>
      </c>
      <c r="N1768">
        <v>13969</v>
      </c>
      <c r="O1768" t="str">
        <f t="shared" si="55"/>
        <v>3</v>
      </c>
      <c r="P1768" t="str">
        <f t="shared" si="56"/>
        <v>concert</v>
      </c>
    </row>
    <row r="1769" spans="2:16" x14ac:dyDescent="0.25">
      <c r="B1769" t="s">
        <v>1917</v>
      </c>
      <c r="M1769">
        <v>1767</v>
      </c>
      <c r="N1769">
        <v>11305</v>
      </c>
      <c r="O1769" t="str">
        <f t="shared" si="55"/>
        <v>3</v>
      </c>
      <c r="P1769" t="str">
        <f t="shared" si="56"/>
        <v>concert</v>
      </c>
    </row>
    <row r="1770" spans="2:16" x14ac:dyDescent="0.25">
      <c r="B1770" t="s">
        <v>1918</v>
      </c>
      <c r="M1770">
        <v>1768</v>
      </c>
      <c r="N1770">
        <v>11308</v>
      </c>
      <c r="O1770" t="str">
        <f t="shared" si="55"/>
        <v>3</v>
      </c>
      <c r="P1770" t="str">
        <f t="shared" si="56"/>
        <v>concert</v>
      </c>
    </row>
    <row r="1771" spans="2:16" x14ac:dyDescent="0.25">
      <c r="B1771" t="s">
        <v>1919</v>
      </c>
      <c r="M1771">
        <v>1769</v>
      </c>
      <c r="N1771">
        <v>13967</v>
      </c>
      <c r="O1771" t="str">
        <f t="shared" si="55"/>
        <v>3</v>
      </c>
      <c r="P1771" t="str">
        <f t="shared" si="56"/>
        <v>concert</v>
      </c>
    </row>
    <row r="1772" spans="2:16" x14ac:dyDescent="0.25">
      <c r="B1772" t="s">
        <v>1920</v>
      </c>
      <c r="M1772">
        <v>1770</v>
      </c>
      <c r="N1772">
        <v>11307</v>
      </c>
      <c r="O1772" t="str">
        <f t="shared" si="55"/>
        <v>4</v>
      </c>
      <c r="P1772" t="str">
        <f t="shared" si="56"/>
        <v>non_event</v>
      </c>
    </row>
    <row r="1773" spans="2:16" x14ac:dyDescent="0.25">
      <c r="B1773" t="s">
        <v>1921</v>
      </c>
      <c r="M1773">
        <v>1771</v>
      </c>
      <c r="N1773">
        <v>12637</v>
      </c>
      <c r="O1773" t="str">
        <f t="shared" si="55"/>
        <v>3</v>
      </c>
      <c r="P1773" t="str">
        <f t="shared" si="56"/>
        <v>concert</v>
      </c>
    </row>
    <row r="1774" spans="2:16" x14ac:dyDescent="0.25">
      <c r="B1774" t="s">
        <v>1922</v>
      </c>
      <c r="M1774">
        <v>1772</v>
      </c>
      <c r="N1774">
        <v>13968</v>
      </c>
      <c r="O1774" t="str">
        <f t="shared" si="55"/>
        <v>5</v>
      </c>
      <c r="P1774" t="str">
        <f t="shared" si="56"/>
        <v>sport</v>
      </c>
    </row>
    <row r="1775" spans="2:16" x14ac:dyDescent="0.25">
      <c r="B1775" t="s">
        <v>1923</v>
      </c>
      <c r="M1775">
        <v>1773</v>
      </c>
      <c r="N1775">
        <v>11309</v>
      </c>
      <c r="O1775" t="str">
        <f t="shared" si="55"/>
        <v>4</v>
      </c>
      <c r="P1775" t="str">
        <f t="shared" si="56"/>
        <v>non_event</v>
      </c>
    </row>
    <row r="1776" spans="2:16" x14ac:dyDescent="0.25">
      <c r="B1776" t="s">
        <v>1924</v>
      </c>
      <c r="M1776">
        <v>1774</v>
      </c>
      <c r="N1776">
        <v>12630</v>
      </c>
      <c r="O1776" t="str">
        <f t="shared" si="55"/>
        <v>3</v>
      </c>
      <c r="P1776" t="str">
        <f t="shared" si="56"/>
        <v>concert</v>
      </c>
    </row>
    <row r="1777" spans="2:16" x14ac:dyDescent="0.25">
      <c r="B1777" t="s">
        <v>1601</v>
      </c>
      <c r="M1777">
        <v>1775</v>
      </c>
      <c r="N1777">
        <v>13961</v>
      </c>
      <c r="O1777" t="str">
        <f t="shared" si="55"/>
        <v>3</v>
      </c>
      <c r="P1777" t="str">
        <f t="shared" si="56"/>
        <v>concert</v>
      </c>
    </row>
    <row r="1778" spans="2:16" x14ac:dyDescent="0.25">
      <c r="B1778" t="s">
        <v>1925</v>
      </c>
      <c r="M1778">
        <v>1776</v>
      </c>
      <c r="N1778">
        <v>11300</v>
      </c>
      <c r="O1778" t="str">
        <f t="shared" si="55"/>
        <v>3</v>
      </c>
      <c r="P1778" t="str">
        <f t="shared" si="56"/>
        <v>concert</v>
      </c>
    </row>
    <row r="1779" spans="2:16" x14ac:dyDescent="0.25">
      <c r="B1779" t="s">
        <v>1926</v>
      </c>
      <c r="M1779">
        <v>1777</v>
      </c>
      <c r="N1779">
        <v>13960</v>
      </c>
      <c r="O1779" t="str">
        <f t="shared" si="55"/>
        <v>3</v>
      </c>
      <c r="P1779" t="str">
        <f t="shared" si="56"/>
        <v>concert</v>
      </c>
    </row>
    <row r="1780" spans="2:16" x14ac:dyDescent="0.25">
      <c r="B1780" t="s">
        <v>1927</v>
      </c>
      <c r="M1780">
        <v>1778</v>
      </c>
      <c r="N1780">
        <v>11302</v>
      </c>
      <c r="O1780" t="str">
        <f t="shared" si="55"/>
        <v>3</v>
      </c>
      <c r="P1780" t="str">
        <f t="shared" si="56"/>
        <v>concert</v>
      </c>
    </row>
    <row r="1781" spans="2:16" x14ac:dyDescent="0.25">
      <c r="B1781" t="s">
        <v>1928</v>
      </c>
      <c r="M1781">
        <v>1779</v>
      </c>
      <c r="N1781">
        <v>12634</v>
      </c>
      <c r="O1781" t="str">
        <f t="shared" si="55"/>
        <v>3</v>
      </c>
      <c r="P1781" t="str">
        <f t="shared" si="56"/>
        <v>concert</v>
      </c>
    </row>
    <row r="1782" spans="2:16" x14ac:dyDescent="0.25">
      <c r="B1782" t="s">
        <v>1929</v>
      </c>
      <c r="M1782">
        <v>1780</v>
      </c>
      <c r="N1782">
        <v>13965</v>
      </c>
      <c r="O1782" t="str">
        <f t="shared" si="55"/>
        <v>4</v>
      </c>
      <c r="P1782" t="str">
        <f t="shared" si="56"/>
        <v>non_event</v>
      </c>
    </row>
    <row r="1783" spans="2:16" x14ac:dyDescent="0.25">
      <c r="B1783" t="s">
        <v>1930</v>
      </c>
      <c r="M1783">
        <v>1781</v>
      </c>
      <c r="N1783">
        <v>11301</v>
      </c>
      <c r="O1783" t="str">
        <f t="shared" si="55"/>
        <v>4</v>
      </c>
      <c r="P1783" t="str">
        <f t="shared" si="56"/>
        <v>non_event</v>
      </c>
    </row>
    <row r="1784" spans="2:16" x14ac:dyDescent="0.25">
      <c r="B1784" t="s">
        <v>1931</v>
      </c>
      <c r="M1784">
        <v>1782</v>
      </c>
      <c r="N1784">
        <v>12635</v>
      </c>
      <c r="O1784" t="str">
        <f t="shared" si="55"/>
        <v>3</v>
      </c>
      <c r="P1784" t="str">
        <f t="shared" si="56"/>
        <v>concert</v>
      </c>
    </row>
    <row r="1785" spans="2:16" x14ac:dyDescent="0.25">
      <c r="B1785" t="s">
        <v>1932</v>
      </c>
      <c r="M1785">
        <v>1783</v>
      </c>
      <c r="N1785">
        <v>13966</v>
      </c>
      <c r="O1785" t="str">
        <f t="shared" si="55"/>
        <v>3</v>
      </c>
      <c r="P1785" t="str">
        <f t="shared" si="56"/>
        <v>concert</v>
      </c>
    </row>
    <row r="1786" spans="2:16" x14ac:dyDescent="0.25">
      <c r="B1786" t="s">
        <v>1933</v>
      </c>
      <c r="M1786">
        <v>1784</v>
      </c>
      <c r="N1786">
        <v>11304</v>
      </c>
      <c r="O1786" t="str">
        <f t="shared" si="55"/>
        <v>3</v>
      </c>
      <c r="P1786" t="str">
        <f t="shared" si="56"/>
        <v>concert</v>
      </c>
    </row>
    <row r="1787" spans="2:16" x14ac:dyDescent="0.25">
      <c r="B1787" t="s">
        <v>1934</v>
      </c>
      <c r="M1787">
        <v>1785</v>
      </c>
      <c r="N1787">
        <v>12632</v>
      </c>
      <c r="O1787" t="str">
        <f t="shared" si="55"/>
        <v>3</v>
      </c>
      <c r="P1787" t="str">
        <f t="shared" si="56"/>
        <v>concert</v>
      </c>
    </row>
    <row r="1788" spans="2:16" x14ac:dyDescent="0.25">
      <c r="B1788" t="s">
        <v>1935</v>
      </c>
      <c r="M1788">
        <v>1786</v>
      </c>
      <c r="N1788">
        <v>13963</v>
      </c>
      <c r="O1788" t="str">
        <f t="shared" si="55"/>
        <v>4</v>
      </c>
      <c r="P1788" t="str">
        <f t="shared" si="56"/>
        <v>non_event</v>
      </c>
    </row>
    <row r="1789" spans="2:16" x14ac:dyDescent="0.25">
      <c r="B1789" t="s">
        <v>1936</v>
      </c>
      <c r="M1789">
        <v>1787</v>
      </c>
      <c r="N1789">
        <v>11303</v>
      </c>
      <c r="O1789" t="str">
        <f t="shared" si="55"/>
        <v>3</v>
      </c>
      <c r="P1789" t="str">
        <f t="shared" si="56"/>
        <v>concert</v>
      </c>
    </row>
    <row r="1790" spans="2:16" x14ac:dyDescent="0.25">
      <c r="B1790" t="s">
        <v>1937</v>
      </c>
      <c r="M1790">
        <v>1788</v>
      </c>
      <c r="N1790">
        <v>12633</v>
      </c>
      <c r="O1790" t="str">
        <f t="shared" si="55"/>
        <v>3</v>
      </c>
      <c r="P1790" t="str">
        <f t="shared" si="56"/>
        <v>concert</v>
      </c>
    </row>
    <row r="1791" spans="2:16" x14ac:dyDescent="0.25">
      <c r="B1791" t="s">
        <v>1938</v>
      </c>
      <c r="M1791">
        <v>1789</v>
      </c>
      <c r="N1791">
        <v>13964</v>
      </c>
      <c r="O1791" t="str">
        <f t="shared" si="55"/>
        <v>3</v>
      </c>
      <c r="P1791" t="str">
        <f t="shared" si="56"/>
        <v>concert</v>
      </c>
    </row>
    <row r="1792" spans="2:16" x14ac:dyDescent="0.25">
      <c r="B1792" t="s">
        <v>1939</v>
      </c>
      <c r="M1792">
        <v>1790</v>
      </c>
      <c r="N1792">
        <v>11317</v>
      </c>
      <c r="O1792" t="str">
        <f t="shared" si="55"/>
        <v>3</v>
      </c>
      <c r="P1792" t="str">
        <f t="shared" si="56"/>
        <v>concert</v>
      </c>
    </row>
    <row r="1793" spans="2:16" x14ac:dyDescent="0.25">
      <c r="B1793" t="s">
        <v>1940</v>
      </c>
      <c r="M1793">
        <v>1791</v>
      </c>
      <c r="N1793">
        <v>12649</v>
      </c>
      <c r="O1793" t="str">
        <f t="shared" si="55"/>
        <v>3</v>
      </c>
      <c r="P1793" t="str">
        <f t="shared" si="56"/>
        <v>concert</v>
      </c>
    </row>
    <row r="1794" spans="2:16" x14ac:dyDescent="0.25">
      <c r="B1794" t="s">
        <v>1941</v>
      </c>
      <c r="M1794">
        <v>1792</v>
      </c>
      <c r="N1794">
        <v>11316</v>
      </c>
      <c r="O1794" t="str">
        <f t="shared" si="55"/>
        <v>4</v>
      </c>
      <c r="P1794" t="str">
        <f t="shared" si="56"/>
        <v>non_event</v>
      </c>
    </row>
    <row r="1795" spans="2:16" x14ac:dyDescent="0.25">
      <c r="B1795" t="s">
        <v>1942</v>
      </c>
      <c r="M1795">
        <v>1793</v>
      </c>
      <c r="N1795">
        <v>11319</v>
      </c>
      <c r="O1795" t="str">
        <f t="shared" si="55"/>
        <v>3</v>
      </c>
      <c r="P1795" t="str">
        <f t="shared" si="56"/>
        <v>concert</v>
      </c>
    </row>
    <row r="1796" spans="2:16" x14ac:dyDescent="0.25">
      <c r="B1796" t="s">
        <v>1943</v>
      </c>
      <c r="M1796">
        <v>1794</v>
      </c>
      <c r="N1796">
        <v>12647</v>
      </c>
      <c r="O1796" t="str">
        <f t="shared" ref="O1796:O1859" si="57">LEFT(B1796,1)</f>
        <v>4</v>
      </c>
      <c r="P1796" t="str">
        <f t="shared" ref="P1796:P1859" si="58">IF(O1796="1","conference",IF(O1796="2","fashion",IF(O1796="3","concert",IF(O1796="4","non_event",IF(O1796="5","sport",IF(O1796="6","protest",IF(O1796="7","other",IF(O1796="8","exhibition",IF(O1796="9","theater_dance")))))))))</f>
        <v>non_event</v>
      </c>
    </row>
    <row r="1797" spans="2:16" x14ac:dyDescent="0.25">
      <c r="B1797" t="s">
        <v>1944</v>
      </c>
      <c r="M1797">
        <v>1795</v>
      </c>
      <c r="N1797">
        <v>13978</v>
      </c>
      <c r="O1797" t="str">
        <f t="shared" si="57"/>
        <v>3</v>
      </c>
      <c r="P1797" t="str">
        <f t="shared" si="58"/>
        <v>concert</v>
      </c>
    </row>
    <row r="1798" spans="2:16" x14ac:dyDescent="0.25">
      <c r="B1798" t="s">
        <v>1945</v>
      </c>
      <c r="M1798">
        <v>1796</v>
      </c>
      <c r="N1798">
        <v>11318</v>
      </c>
      <c r="O1798" t="str">
        <f t="shared" si="57"/>
        <v>3</v>
      </c>
      <c r="P1798" t="str">
        <f t="shared" si="58"/>
        <v>concert</v>
      </c>
    </row>
    <row r="1799" spans="2:16" x14ac:dyDescent="0.25">
      <c r="B1799" t="s">
        <v>1946</v>
      </c>
      <c r="M1799">
        <v>1797</v>
      </c>
      <c r="N1799">
        <v>13979</v>
      </c>
      <c r="O1799" t="str">
        <f t="shared" si="57"/>
        <v>3</v>
      </c>
      <c r="P1799" t="str">
        <f t="shared" si="58"/>
        <v>concert</v>
      </c>
    </row>
    <row r="1800" spans="2:16" x14ac:dyDescent="0.25">
      <c r="B1800" t="s">
        <v>1947</v>
      </c>
      <c r="M1800">
        <v>1798</v>
      </c>
      <c r="N1800">
        <v>13972</v>
      </c>
      <c r="O1800" t="str">
        <f t="shared" si="57"/>
        <v>3</v>
      </c>
      <c r="P1800" t="str">
        <f t="shared" si="58"/>
        <v>concert</v>
      </c>
    </row>
    <row r="1801" spans="2:16" x14ac:dyDescent="0.25">
      <c r="B1801" t="s">
        <v>1948</v>
      </c>
      <c r="M1801">
        <v>1799</v>
      </c>
      <c r="N1801">
        <v>12642</v>
      </c>
      <c r="O1801" t="str">
        <f t="shared" si="57"/>
        <v>3</v>
      </c>
      <c r="P1801" t="str">
        <f t="shared" si="58"/>
        <v>concert</v>
      </c>
    </row>
    <row r="1802" spans="2:16" x14ac:dyDescent="0.25">
      <c r="B1802" t="s">
        <v>1949</v>
      </c>
      <c r="M1802">
        <v>1800</v>
      </c>
      <c r="N1802">
        <v>13973</v>
      </c>
      <c r="O1802" t="str">
        <f t="shared" si="57"/>
        <v>3</v>
      </c>
      <c r="P1802" t="str">
        <f t="shared" si="58"/>
        <v>concert</v>
      </c>
    </row>
    <row r="1803" spans="2:16" x14ac:dyDescent="0.25">
      <c r="B1803" t="s">
        <v>1950</v>
      </c>
      <c r="M1803">
        <v>1801</v>
      </c>
      <c r="N1803">
        <v>11311</v>
      </c>
      <c r="O1803" t="str">
        <f t="shared" si="57"/>
        <v>3</v>
      </c>
      <c r="P1803" t="str">
        <f t="shared" si="58"/>
        <v>concert</v>
      </c>
    </row>
    <row r="1804" spans="2:16" x14ac:dyDescent="0.25">
      <c r="B1804" t="s">
        <v>1951</v>
      </c>
      <c r="M1804">
        <v>1802</v>
      </c>
      <c r="N1804">
        <v>13970</v>
      </c>
      <c r="O1804" t="str">
        <f t="shared" si="57"/>
        <v>3</v>
      </c>
      <c r="P1804" t="str">
        <f t="shared" si="58"/>
        <v>concert</v>
      </c>
    </row>
    <row r="1805" spans="2:16" x14ac:dyDescent="0.25">
      <c r="B1805" t="s">
        <v>1952</v>
      </c>
      <c r="M1805">
        <v>1803</v>
      </c>
      <c r="N1805">
        <v>11310</v>
      </c>
      <c r="O1805" t="str">
        <f t="shared" si="57"/>
        <v>3</v>
      </c>
      <c r="P1805" t="str">
        <f t="shared" si="58"/>
        <v>concert</v>
      </c>
    </row>
    <row r="1806" spans="2:16" x14ac:dyDescent="0.25">
      <c r="B1806" t="s">
        <v>1953</v>
      </c>
      <c r="M1806">
        <v>1804</v>
      </c>
      <c r="N1806">
        <v>12640</v>
      </c>
      <c r="O1806" t="str">
        <f t="shared" si="57"/>
        <v>3</v>
      </c>
      <c r="P1806" t="str">
        <f t="shared" si="58"/>
        <v>concert</v>
      </c>
    </row>
    <row r="1807" spans="2:16" x14ac:dyDescent="0.25">
      <c r="B1807" t="s">
        <v>1954</v>
      </c>
      <c r="M1807">
        <v>1805</v>
      </c>
      <c r="N1807">
        <v>13971</v>
      </c>
      <c r="O1807" t="str">
        <f t="shared" si="57"/>
        <v>3</v>
      </c>
      <c r="P1807" t="str">
        <f t="shared" si="58"/>
        <v>concert</v>
      </c>
    </row>
    <row r="1808" spans="2:16" x14ac:dyDescent="0.25">
      <c r="B1808" t="s">
        <v>1955</v>
      </c>
      <c r="M1808">
        <v>1806</v>
      </c>
      <c r="N1808">
        <v>11313</v>
      </c>
      <c r="O1808" t="str">
        <f t="shared" si="57"/>
        <v>3</v>
      </c>
      <c r="P1808" t="str">
        <f t="shared" si="58"/>
        <v>concert</v>
      </c>
    </row>
    <row r="1809" spans="2:16" x14ac:dyDescent="0.25">
      <c r="B1809" t="s">
        <v>1956</v>
      </c>
      <c r="M1809">
        <v>1807</v>
      </c>
      <c r="N1809">
        <v>12645</v>
      </c>
      <c r="O1809" t="str">
        <f t="shared" si="57"/>
        <v>3</v>
      </c>
      <c r="P1809" t="str">
        <f t="shared" si="58"/>
        <v>concert</v>
      </c>
    </row>
    <row r="1810" spans="2:16" x14ac:dyDescent="0.25">
      <c r="B1810" t="s">
        <v>1957</v>
      </c>
      <c r="M1810">
        <v>1808</v>
      </c>
      <c r="N1810">
        <v>13976</v>
      </c>
      <c r="O1810" t="str">
        <f t="shared" si="57"/>
        <v>4</v>
      </c>
      <c r="P1810" t="str">
        <f t="shared" si="58"/>
        <v>non_event</v>
      </c>
    </row>
    <row r="1811" spans="2:16" x14ac:dyDescent="0.25">
      <c r="B1811" t="s">
        <v>1958</v>
      </c>
      <c r="M1811">
        <v>1809</v>
      </c>
      <c r="N1811">
        <v>11312</v>
      </c>
      <c r="O1811" t="str">
        <f t="shared" si="57"/>
        <v>3</v>
      </c>
      <c r="P1811" t="str">
        <f t="shared" si="58"/>
        <v>concert</v>
      </c>
    </row>
    <row r="1812" spans="2:16" x14ac:dyDescent="0.25">
      <c r="B1812" t="s">
        <v>1959</v>
      </c>
      <c r="M1812">
        <v>1810</v>
      </c>
      <c r="N1812">
        <v>12646</v>
      </c>
      <c r="O1812" t="str">
        <f t="shared" si="57"/>
        <v>3</v>
      </c>
      <c r="P1812" t="str">
        <f t="shared" si="58"/>
        <v>concert</v>
      </c>
    </row>
    <row r="1813" spans="2:16" x14ac:dyDescent="0.25">
      <c r="B1813" t="s">
        <v>1960</v>
      </c>
      <c r="M1813">
        <v>1811</v>
      </c>
      <c r="N1813">
        <v>13977</v>
      </c>
      <c r="O1813" t="str">
        <f t="shared" si="57"/>
        <v>3</v>
      </c>
      <c r="P1813" t="str">
        <f t="shared" si="58"/>
        <v>concert</v>
      </c>
    </row>
    <row r="1814" spans="2:16" x14ac:dyDescent="0.25">
      <c r="B1814" t="s">
        <v>1961</v>
      </c>
      <c r="M1814">
        <v>1812</v>
      </c>
      <c r="N1814">
        <v>11315</v>
      </c>
      <c r="O1814" t="str">
        <f t="shared" si="57"/>
        <v>3</v>
      </c>
      <c r="P1814" t="str">
        <f t="shared" si="58"/>
        <v>concert</v>
      </c>
    </row>
    <row r="1815" spans="2:16" x14ac:dyDescent="0.25">
      <c r="B1815" t="s">
        <v>1962</v>
      </c>
      <c r="M1815">
        <v>1813</v>
      </c>
      <c r="N1815">
        <v>12643</v>
      </c>
      <c r="O1815" t="str">
        <f t="shared" si="57"/>
        <v>3</v>
      </c>
      <c r="P1815" t="str">
        <f t="shared" si="58"/>
        <v>concert</v>
      </c>
    </row>
    <row r="1816" spans="2:16" x14ac:dyDescent="0.25">
      <c r="B1816" t="s">
        <v>1963</v>
      </c>
      <c r="M1816">
        <v>1814</v>
      </c>
      <c r="N1816">
        <v>13974</v>
      </c>
      <c r="O1816" t="str">
        <f t="shared" si="57"/>
        <v>3</v>
      </c>
      <c r="P1816" t="str">
        <f t="shared" si="58"/>
        <v>concert</v>
      </c>
    </row>
    <row r="1817" spans="2:16" x14ac:dyDescent="0.25">
      <c r="B1817" t="s">
        <v>1964</v>
      </c>
      <c r="M1817">
        <v>1815</v>
      </c>
      <c r="N1817">
        <v>11314</v>
      </c>
      <c r="O1817" t="str">
        <f t="shared" si="57"/>
        <v>4</v>
      </c>
      <c r="P1817" t="str">
        <f t="shared" si="58"/>
        <v>non_event</v>
      </c>
    </row>
    <row r="1818" spans="2:16" x14ac:dyDescent="0.25">
      <c r="B1818" t="s">
        <v>1965</v>
      </c>
      <c r="M1818">
        <v>1816</v>
      </c>
      <c r="N1818">
        <v>12644</v>
      </c>
      <c r="O1818" t="str">
        <f t="shared" si="57"/>
        <v>3</v>
      </c>
      <c r="P1818" t="str">
        <f t="shared" si="58"/>
        <v>concert</v>
      </c>
    </row>
    <row r="1819" spans="2:16" x14ac:dyDescent="0.25">
      <c r="B1819" t="s">
        <v>1966</v>
      </c>
      <c r="M1819">
        <v>1817</v>
      </c>
      <c r="N1819">
        <v>13975</v>
      </c>
      <c r="O1819" t="str">
        <f t="shared" si="57"/>
        <v>4</v>
      </c>
      <c r="P1819" t="str">
        <f t="shared" si="58"/>
        <v>non_event</v>
      </c>
    </row>
    <row r="1820" spans="2:16" x14ac:dyDescent="0.25">
      <c r="B1820" t="s">
        <v>1967</v>
      </c>
      <c r="M1820">
        <v>1818</v>
      </c>
      <c r="N1820">
        <v>12616</v>
      </c>
      <c r="O1820" t="str">
        <f t="shared" si="57"/>
        <v>3</v>
      </c>
      <c r="P1820" t="str">
        <f t="shared" si="58"/>
        <v>concert</v>
      </c>
    </row>
    <row r="1821" spans="2:16" x14ac:dyDescent="0.25">
      <c r="B1821" t="s">
        <v>1968</v>
      </c>
      <c r="M1821">
        <v>1819</v>
      </c>
      <c r="N1821">
        <v>13947</v>
      </c>
      <c r="O1821" t="str">
        <f t="shared" si="57"/>
        <v>3</v>
      </c>
      <c r="P1821" t="str">
        <f t="shared" si="58"/>
        <v>concert</v>
      </c>
    </row>
    <row r="1822" spans="2:16" x14ac:dyDescent="0.25">
      <c r="B1822" t="s">
        <v>1969</v>
      </c>
      <c r="M1822">
        <v>1820</v>
      </c>
      <c r="N1822">
        <v>12617</v>
      </c>
      <c r="O1822" t="str">
        <f t="shared" si="57"/>
        <v>3</v>
      </c>
      <c r="P1822" t="str">
        <f t="shared" si="58"/>
        <v>concert</v>
      </c>
    </row>
    <row r="1823" spans="2:16" x14ac:dyDescent="0.25">
      <c r="B1823" t="s">
        <v>1970</v>
      </c>
      <c r="M1823">
        <v>1821</v>
      </c>
      <c r="N1823">
        <v>13948</v>
      </c>
      <c r="O1823" t="str">
        <f t="shared" si="57"/>
        <v>3</v>
      </c>
      <c r="P1823" t="str">
        <f t="shared" si="58"/>
        <v>concert</v>
      </c>
    </row>
    <row r="1824" spans="2:16" x14ac:dyDescent="0.25">
      <c r="B1824" t="s">
        <v>1971</v>
      </c>
      <c r="M1824">
        <v>1822</v>
      </c>
      <c r="N1824">
        <v>12614</v>
      </c>
      <c r="O1824" t="str">
        <f t="shared" si="57"/>
        <v>4</v>
      </c>
      <c r="P1824" t="str">
        <f t="shared" si="58"/>
        <v>non_event</v>
      </c>
    </row>
    <row r="1825" spans="2:16" x14ac:dyDescent="0.25">
      <c r="B1825" t="s">
        <v>1972</v>
      </c>
      <c r="M1825">
        <v>1823</v>
      </c>
      <c r="N1825">
        <v>13945</v>
      </c>
      <c r="O1825" t="str">
        <f t="shared" si="57"/>
        <v>3</v>
      </c>
      <c r="P1825" t="str">
        <f t="shared" si="58"/>
        <v>concert</v>
      </c>
    </row>
    <row r="1826" spans="2:16" x14ac:dyDescent="0.25">
      <c r="B1826" t="s">
        <v>1973</v>
      </c>
      <c r="M1826">
        <v>1824</v>
      </c>
      <c r="N1826">
        <v>12615</v>
      </c>
      <c r="O1826" t="str">
        <f t="shared" si="57"/>
        <v>4</v>
      </c>
      <c r="P1826" t="str">
        <f t="shared" si="58"/>
        <v>non_event</v>
      </c>
    </row>
    <row r="1827" spans="2:16" x14ac:dyDescent="0.25">
      <c r="B1827" t="s">
        <v>1974</v>
      </c>
      <c r="M1827">
        <v>1825</v>
      </c>
      <c r="N1827">
        <v>13946</v>
      </c>
      <c r="O1827" t="str">
        <f t="shared" si="57"/>
        <v>3</v>
      </c>
      <c r="P1827" t="str">
        <f t="shared" si="58"/>
        <v>concert</v>
      </c>
    </row>
    <row r="1828" spans="2:16" x14ac:dyDescent="0.25">
      <c r="B1828" t="s">
        <v>1975</v>
      </c>
      <c r="M1828">
        <v>1826</v>
      </c>
      <c r="N1828">
        <v>12618</v>
      </c>
      <c r="O1828" t="str">
        <f t="shared" si="57"/>
        <v>3</v>
      </c>
      <c r="P1828" t="str">
        <f t="shared" si="58"/>
        <v>concert</v>
      </c>
    </row>
    <row r="1829" spans="2:16" x14ac:dyDescent="0.25">
      <c r="B1829" t="s">
        <v>1976</v>
      </c>
      <c r="M1829">
        <v>1827</v>
      </c>
      <c r="N1829">
        <v>13949</v>
      </c>
      <c r="O1829" t="str">
        <f t="shared" si="57"/>
        <v>4</v>
      </c>
      <c r="P1829" t="str">
        <f t="shared" si="58"/>
        <v>non_event</v>
      </c>
    </row>
    <row r="1830" spans="2:16" x14ac:dyDescent="0.25">
      <c r="B1830" t="s">
        <v>1977</v>
      </c>
      <c r="M1830">
        <v>1828</v>
      </c>
      <c r="N1830">
        <v>12619</v>
      </c>
      <c r="O1830" t="str">
        <f t="shared" si="57"/>
        <v>3</v>
      </c>
      <c r="P1830" t="str">
        <f t="shared" si="58"/>
        <v>concert</v>
      </c>
    </row>
    <row r="1831" spans="2:16" x14ac:dyDescent="0.25">
      <c r="B1831" t="s">
        <v>1978</v>
      </c>
      <c r="M1831">
        <v>1829</v>
      </c>
      <c r="N1831">
        <v>13940</v>
      </c>
      <c r="O1831" t="str">
        <f t="shared" si="57"/>
        <v>3</v>
      </c>
      <c r="P1831" t="str">
        <f t="shared" si="58"/>
        <v>concert</v>
      </c>
    </row>
    <row r="1832" spans="2:16" x14ac:dyDescent="0.25">
      <c r="B1832" t="s">
        <v>1979</v>
      </c>
      <c r="M1832">
        <v>1830</v>
      </c>
      <c r="N1832">
        <v>12612</v>
      </c>
      <c r="O1832" t="str">
        <f t="shared" si="57"/>
        <v>4</v>
      </c>
      <c r="P1832" t="str">
        <f t="shared" si="58"/>
        <v>non_event</v>
      </c>
    </row>
    <row r="1833" spans="2:16" x14ac:dyDescent="0.25">
      <c r="B1833" t="s">
        <v>1980</v>
      </c>
      <c r="M1833">
        <v>1831</v>
      </c>
      <c r="N1833">
        <v>13943</v>
      </c>
      <c r="O1833" t="str">
        <f t="shared" si="57"/>
        <v>3</v>
      </c>
      <c r="P1833" t="str">
        <f t="shared" si="58"/>
        <v>concert</v>
      </c>
    </row>
    <row r="1834" spans="2:16" x14ac:dyDescent="0.25">
      <c r="B1834" t="s">
        <v>1981</v>
      </c>
      <c r="M1834">
        <v>1832</v>
      </c>
      <c r="N1834">
        <v>13944</v>
      </c>
      <c r="O1834" t="str">
        <f t="shared" si="57"/>
        <v>3</v>
      </c>
      <c r="P1834" t="str">
        <f t="shared" si="58"/>
        <v>concert</v>
      </c>
    </row>
    <row r="1835" spans="2:16" x14ac:dyDescent="0.25">
      <c r="B1835" t="s">
        <v>1982</v>
      </c>
      <c r="M1835">
        <v>1833</v>
      </c>
      <c r="N1835">
        <v>12610</v>
      </c>
      <c r="O1835" t="str">
        <f t="shared" si="57"/>
        <v>3</v>
      </c>
      <c r="P1835" t="str">
        <f t="shared" si="58"/>
        <v>concert</v>
      </c>
    </row>
    <row r="1836" spans="2:16" x14ac:dyDescent="0.25">
      <c r="B1836" t="s">
        <v>1983</v>
      </c>
      <c r="M1836">
        <v>1834</v>
      </c>
      <c r="N1836">
        <v>13941</v>
      </c>
      <c r="O1836" t="str">
        <f t="shared" si="57"/>
        <v>3</v>
      </c>
      <c r="P1836" t="str">
        <f t="shared" si="58"/>
        <v>concert</v>
      </c>
    </row>
    <row r="1837" spans="2:16" x14ac:dyDescent="0.25">
      <c r="B1837" t="s">
        <v>1984</v>
      </c>
      <c r="M1837">
        <v>1835</v>
      </c>
      <c r="N1837">
        <v>12611</v>
      </c>
      <c r="O1837" t="str">
        <f t="shared" si="57"/>
        <v>3</v>
      </c>
      <c r="P1837" t="str">
        <f t="shared" si="58"/>
        <v>concert</v>
      </c>
    </row>
    <row r="1838" spans="2:16" x14ac:dyDescent="0.25">
      <c r="B1838" t="s">
        <v>1985</v>
      </c>
      <c r="M1838">
        <v>1836</v>
      </c>
      <c r="N1838">
        <v>13942</v>
      </c>
      <c r="O1838" t="str">
        <f t="shared" si="57"/>
        <v>3</v>
      </c>
      <c r="P1838" t="str">
        <f t="shared" si="58"/>
        <v>concert</v>
      </c>
    </row>
    <row r="1839" spans="2:16" x14ac:dyDescent="0.25">
      <c r="B1839" t="s">
        <v>1986</v>
      </c>
      <c r="M1839">
        <v>1837</v>
      </c>
      <c r="N1839">
        <v>12627</v>
      </c>
      <c r="O1839" t="str">
        <f t="shared" si="57"/>
        <v>3</v>
      </c>
      <c r="P1839" t="str">
        <f t="shared" si="58"/>
        <v>concert</v>
      </c>
    </row>
    <row r="1840" spans="2:16" x14ac:dyDescent="0.25">
      <c r="B1840" t="s">
        <v>1987</v>
      </c>
      <c r="M1840">
        <v>1838</v>
      </c>
      <c r="N1840">
        <v>13958</v>
      </c>
      <c r="O1840" t="str">
        <f t="shared" si="57"/>
        <v>4</v>
      </c>
      <c r="P1840" t="str">
        <f t="shared" si="58"/>
        <v>non_event</v>
      </c>
    </row>
    <row r="1841" spans="2:16" x14ac:dyDescent="0.25">
      <c r="B1841" t="s">
        <v>1988</v>
      </c>
      <c r="M1841">
        <v>1839</v>
      </c>
      <c r="N1841">
        <v>12628</v>
      </c>
      <c r="O1841" t="str">
        <f t="shared" si="57"/>
        <v>3</v>
      </c>
      <c r="P1841" t="str">
        <f t="shared" si="58"/>
        <v>concert</v>
      </c>
    </row>
    <row r="1842" spans="2:16" x14ac:dyDescent="0.25">
      <c r="B1842" t="s">
        <v>1989</v>
      </c>
      <c r="M1842">
        <v>1840</v>
      </c>
      <c r="N1842">
        <v>13959</v>
      </c>
      <c r="O1842" t="str">
        <f t="shared" si="57"/>
        <v>4</v>
      </c>
      <c r="P1842" t="str">
        <f t="shared" si="58"/>
        <v>non_event</v>
      </c>
    </row>
    <row r="1843" spans="2:16" x14ac:dyDescent="0.25">
      <c r="B1843" t="s">
        <v>1990</v>
      </c>
      <c r="M1843">
        <v>1841</v>
      </c>
      <c r="N1843">
        <v>12625</v>
      </c>
      <c r="O1843" t="str">
        <f t="shared" si="57"/>
        <v>3</v>
      </c>
      <c r="P1843" t="str">
        <f t="shared" si="58"/>
        <v>concert</v>
      </c>
    </row>
    <row r="1844" spans="2:16" x14ac:dyDescent="0.25">
      <c r="B1844" t="s">
        <v>1991</v>
      </c>
      <c r="M1844">
        <v>1842</v>
      </c>
      <c r="N1844">
        <v>13956</v>
      </c>
      <c r="O1844" t="str">
        <f t="shared" si="57"/>
        <v>4</v>
      </c>
      <c r="P1844" t="str">
        <f t="shared" si="58"/>
        <v>non_event</v>
      </c>
    </row>
    <row r="1845" spans="2:16" x14ac:dyDescent="0.25">
      <c r="B1845" t="s">
        <v>1992</v>
      </c>
      <c r="M1845">
        <v>1843</v>
      </c>
      <c r="N1845">
        <v>12626</v>
      </c>
      <c r="O1845" t="str">
        <f t="shared" si="57"/>
        <v>3</v>
      </c>
      <c r="P1845" t="str">
        <f t="shared" si="58"/>
        <v>concert</v>
      </c>
    </row>
    <row r="1846" spans="2:16" x14ac:dyDescent="0.25">
      <c r="B1846" t="s">
        <v>1993</v>
      </c>
      <c r="M1846">
        <v>1844</v>
      </c>
      <c r="N1846">
        <v>13957</v>
      </c>
      <c r="O1846" t="str">
        <f t="shared" si="57"/>
        <v>3</v>
      </c>
      <c r="P1846" t="str">
        <f t="shared" si="58"/>
        <v>concert</v>
      </c>
    </row>
    <row r="1847" spans="2:16" x14ac:dyDescent="0.25">
      <c r="B1847" t="s">
        <v>1994</v>
      </c>
      <c r="M1847">
        <v>1845</v>
      </c>
      <c r="N1847">
        <v>13950</v>
      </c>
      <c r="O1847" t="str">
        <f t="shared" si="57"/>
        <v>3</v>
      </c>
      <c r="P1847" t="str">
        <f t="shared" si="58"/>
        <v>concert</v>
      </c>
    </row>
    <row r="1848" spans="2:16" x14ac:dyDescent="0.25">
      <c r="B1848" t="s">
        <v>1995</v>
      </c>
      <c r="M1848">
        <v>1846</v>
      </c>
      <c r="N1848">
        <v>12620</v>
      </c>
      <c r="O1848" t="str">
        <f t="shared" si="57"/>
        <v>3</v>
      </c>
      <c r="P1848" t="str">
        <f t="shared" si="58"/>
        <v>concert</v>
      </c>
    </row>
    <row r="1849" spans="2:16" x14ac:dyDescent="0.25">
      <c r="B1849" t="s">
        <v>1996</v>
      </c>
      <c r="M1849">
        <v>1847</v>
      </c>
      <c r="N1849">
        <v>12623</v>
      </c>
      <c r="O1849" t="str">
        <f t="shared" si="57"/>
        <v>3</v>
      </c>
      <c r="P1849" t="str">
        <f t="shared" si="58"/>
        <v>concert</v>
      </c>
    </row>
    <row r="1850" spans="2:16" x14ac:dyDescent="0.25">
      <c r="B1850" t="s">
        <v>1997</v>
      </c>
      <c r="M1850">
        <v>1848</v>
      </c>
      <c r="N1850">
        <v>13954</v>
      </c>
      <c r="O1850" t="str">
        <f t="shared" si="57"/>
        <v>4</v>
      </c>
      <c r="P1850" t="str">
        <f t="shared" si="58"/>
        <v>non_event</v>
      </c>
    </row>
    <row r="1851" spans="2:16" x14ac:dyDescent="0.25">
      <c r="B1851" t="s">
        <v>1998</v>
      </c>
      <c r="M1851">
        <v>1849</v>
      </c>
      <c r="N1851">
        <v>12624</v>
      </c>
      <c r="O1851" t="str">
        <f t="shared" si="57"/>
        <v>3</v>
      </c>
      <c r="P1851" t="str">
        <f t="shared" si="58"/>
        <v>concert</v>
      </c>
    </row>
    <row r="1852" spans="2:16" x14ac:dyDescent="0.25">
      <c r="B1852" t="s">
        <v>1999</v>
      </c>
      <c r="M1852">
        <v>1850</v>
      </c>
      <c r="N1852">
        <v>12621</v>
      </c>
      <c r="O1852" t="str">
        <f t="shared" si="57"/>
        <v>3</v>
      </c>
      <c r="P1852" t="str">
        <f t="shared" si="58"/>
        <v>concert</v>
      </c>
    </row>
    <row r="1853" spans="2:16" x14ac:dyDescent="0.25">
      <c r="B1853" t="s">
        <v>2000</v>
      </c>
      <c r="M1853">
        <v>1851</v>
      </c>
      <c r="N1853">
        <v>13952</v>
      </c>
      <c r="O1853" t="str">
        <f t="shared" si="57"/>
        <v>3</v>
      </c>
      <c r="P1853" t="str">
        <f t="shared" si="58"/>
        <v>concert</v>
      </c>
    </row>
    <row r="1854" spans="2:16" x14ac:dyDescent="0.25">
      <c r="B1854" t="s">
        <v>2001</v>
      </c>
      <c r="M1854">
        <v>1852</v>
      </c>
      <c r="N1854">
        <v>12622</v>
      </c>
      <c r="O1854" t="str">
        <f t="shared" si="57"/>
        <v>3</v>
      </c>
      <c r="P1854" t="str">
        <f t="shared" si="58"/>
        <v>concert</v>
      </c>
    </row>
    <row r="1855" spans="2:16" x14ac:dyDescent="0.25">
      <c r="B1855" t="s">
        <v>2002</v>
      </c>
      <c r="M1855">
        <v>1853</v>
      </c>
      <c r="N1855">
        <v>13953</v>
      </c>
      <c r="O1855" t="str">
        <f t="shared" si="57"/>
        <v>3</v>
      </c>
      <c r="P1855" t="str">
        <f t="shared" si="58"/>
        <v>concert</v>
      </c>
    </row>
    <row r="1856" spans="2:16" x14ac:dyDescent="0.25">
      <c r="B1856" t="s">
        <v>2003</v>
      </c>
      <c r="M1856">
        <v>1854</v>
      </c>
      <c r="N1856">
        <v>11281</v>
      </c>
      <c r="O1856" t="str">
        <f t="shared" si="57"/>
        <v>4</v>
      </c>
      <c r="P1856" t="str">
        <f t="shared" si="58"/>
        <v>non_event</v>
      </c>
    </row>
    <row r="1857" spans="2:16" x14ac:dyDescent="0.25">
      <c r="B1857" t="s">
        <v>2004</v>
      </c>
      <c r="M1857">
        <v>1855</v>
      </c>
      <c r="N1857">
        <v>11280</v>
      </c>
      <c r="O1857" t="str">
        <f t="shared" si="57"/>
        <v>3</v>
      </c>
      <c r="P1857" t="str">
        <f t="shared" si="58"/>
        <v>concert</v>
      </c>
    </row>
    <row r="1858" spans="2:16" x14ac:dyDescent="0.25">
      <c r="B1858" t="s">
        <v>2005</v>
      </c>
      <c r="M1858">
        <v>1856</v>
      </c>
      <c r="N1858">
        <v>11283</v>
      </c>
      <c r="O1858" t="str">
        <f t="shared" si="57"/>
        <v>3</v>
      </c>
      <c r="P1858" t="str">
        <f t="shared" si="58"/>
        <v>concert</v>
      </c>
    </row>
    <row r="1859" spans="2:16" x14ac:dyDescent="0.25">
      <c r="B1859" t="s">
        <v>2006</v>
      </c>
      <c r="M1859">
        <v>1857</v>
      </c>
      <c r="N1859">
        <v>11282</v>
      </c>
      <c r="O1859" t="str">
        <f t="shared" si="57"/>
        <v>3</v>
      </c>
      <c r="P1859" t="str">
        <f t="shared" si="58"/>
        <v>concert</v>
      </c>
    </row>
    <row r="1860" spans="2:16" x14ac:dyDescent="0.25">
      <c r="B1860" t="s">
        <v>2007</v>
      </c>
      <c r="M1860">
        <v>1858</v>
      </c>
      <c r="N1860">
        <v>11284</v>
      </c>
      <c r="O1860" t="str">
        <f t="shared" ref="O1860:O1923" si="59">LEFT(B1860,1)</f>
        <v>3</v>
      </c>
      <c r="P1860" t="str">
        <f t="shared" ref="P1860:P1923" si="60">IF(O1860="1","conference",IF(O1860="2","fashion",IF(O1860="3","concert",IF(O1860="4","non_event",IF(O1860="5","sport",IF(O1860="6","protest",IF(O1860="7","other",IF(O1860="8","exhibition",IF(O1860="9","theater_dance")))))))))</f>
        <v>concert</v>
      </c>
    </row>
    <row r="1861" spans="2:16" x14ac:dyDescent="0.25">
      <c r="B1861" t="s">
        <v>2008</v>
      </c>
      <c r="M1861">
        <v>1859</v>
      </c>
      <c r="N1861">
        <v>11286</v>
      </c>
      <c r="O1861" t="str">
        <f t="shared" si="59"/>
        <v>3</v>
      </c>
      <c r="P1861" t="str">
        <f t="shared" si="60"/>
        <v>concert</v>
      </c>
    </row>
    <row r="1862" spans="2:16" x14ac:dyDescent="0.25">
      <c r="B1862" t="s">
        <v>2009</v>
      </c>
      <c r="M1862">
        <v>1860</v>
      </c>
      <c r="N1862">
        <v>11289</v>
      </c>
      <c r="O1862" t="str">
        <f t="shared" si="59"/>
        <v>4</v>
      </c>
      <c r="P1862" t="str">
        <f t="shared" si="60"/>
        <v>non_event</v>
      </c>
    </row>
    <row r="1863" spans="2:16" x14ac:dyDescent="0.25">
      <c r="B1863" t="s">
        <v>2010</v>
      </c>
      <c r="M1863">
        <v>1861</v>
      </c>
      <c r="N1863">
        <v>11288</v>
      </c>
      <c r="O1863" t="str">
        <f t="shared" si="59"/>
        <v>3</v>
      </c>
      <c r="P1863" t="str">
        <f t="shared" si="60"/>
        <v>concert</v>
      </c>
    </row>
    <row r="1864" spans="2:16" x14ac:dyDescent="0.25">
      <c r="B1864" t="s">
        <v>2011</v>
      </c>
      <c r="M1864">
        <v>1862</v>
      </c>
      <c r="N1864">
        <v>11290</v>
      </c>
      <c r="O1864" t="str">
        <f t="shared" si="59"/>
        <v>4</v>
      </c>
      <c r="P1864" t="str">
        <f t="shared" si="60"/>
        <v>non_event</v>
      </c>
    </row>
    <row r="1865" spans="2:16" x14ac:dyDescent="0.25">
      <c r="B1865" t="s">
        <v>2012</v>
      </c>
      <c r="M1865">
        <v>1863</v>
      </c>
      <c r="N1865">
        <v>11292</v>
      </c>
      <c r="O1865" t="str">
        <f t="shared" si="59"/>
        <v>3</v>
      </c>
      <c r="P1865" t="str">
        <f t="shared" si="60"/>
        <v>concert</v>
      </c>
    </row>
    <row r="1866" spans="2:16" x14ac:dyDescent="0.25">
      <c r="B1866" t="s">
        <v>2013</v>
      </c>
      <c r="M1866">
        <v>1864</v>
      </c>
      <c r="N1866">
        <v>11291</v>
      </c>
      <c r="O1866" t="str">
        <f t="shared" si="59"/>
        <v>3</v>
      </c>
      <c r="P1866" t="str">
        <f t="shared" si="60"/>
        <v>concert</v>
      </c>
    </row>
    <row r="1867" spans="2:16" x14ac:dyDescent="0.25">
      <c r="B1867" t="s">
        <v>2014</v>
      </c>
      <c r="M1867">
        <v>1865</v>
      </c>
      <c r="N1867">
        <v>11294</v>
      </c>
      <c r="O1867" t="str">
        <f t="shared" si="59"/>
        <v>3</v>
      </c>
      <c r="P1867" t="str">
        <f t="shared" si="60"/>
        <v>concert</v>
      </c>
    </row>
    <row r="1868" spans="2:16" x14ac:dyDescent="0.25">
      <c r="B1868" t="s">
        <v>2015</v>
      </c>
      <c r="M1868">
        <v>1866</v>
      </c>
      <c r="N1868">
        <v>11293</v>
      </c>
      <c r="O1868" t="str">
        <f t="shared" si="59"/>
        <v>3</v>
      </c>
      <c r="P1868" t="str">
        <f t="shared" si="60"/>
        <v>concert</v>
      </c>
    </row>
    <row r="1869" spans="2:16" x14ac:dyDescent="0.25">
      <c r="B1869" t="s">
        <v>2016</v>
      </c>
      <c r="M1869">
        <v>1867</v>
      </c>
      <c r="N1869">
        <v>11296</v>
      </c>
      <c r="O1869" t="str">
        <f t="shared" si="59"/>
        <v>3</v>
      </c>
      <c r="P1869" t="str">
        <f t="shared" si="60"/>
        <v>concert</v>
      </c>
    </row>
    <row r="1870" spans="2:16" x14ac:dyDescent="0.25">
      <c r="B1870" t="s">
        <v>2017</v>
      </c>
      <c r="M1870">
        <v>1868</v>
      </c>
      <c r="N1870">
        <v>11295</v>
      </c>
      <c r="O1870" t="str">
        <f t="shared" si="59"/>
        <v>3</v>
      </c>
      <c r="P1870" t="str">
        <f t="shared" si="60"/>
        <v>concert</v>
      </c>
    </row>
    <row r="1871" spans="2:16" x14ac:dyDescent="0.25">
      <c r="B1871" t="s">
        <v>2018</v>
      </c>
      <c r="M1871">
        <v>1869</v>
      </c>
      <c r="N1871">
        <v>11298</v>
      </c>
      <c r="O1871" t="str">
        <f t="shared" si="59"/>
        <v>3</v>
      </c>
      <c r="P1871" t="str">
        <f t="shared" si="60"/>
        <v>concert</v>
      </c>
    </row>
    <row r="1872" spans="2:16" x14ac:dyDescent="0.25">
      <c r="B1872" t="s">
        <v>2019</v>
      </c>
      <c r="M1872">
        <v>1870</v>
      </c>
      <c r="N1872">
        <v>11297</v>
      </c>
      <c r="O1872" t="str">
        <f t="shared" si="59"/>
        <v>4</v>
      </c>
      <c r="P1872" t="str">
        <f t="shared" si="60"/>
        <v>non_event</v>
      </c>
    </row>
    <row r="1873" spans="2:16" x14ac:dyDescent="0.25">
      <c r="B1873" t="s">
        <v>2020</v>
      </c>
      <c r="M1873">
        <v>1871</v>
      </c>
      <c r="N1873">
        <v>11299</v>
      </c>
      <c r="O1873" t="str">
        <f t="shared" si="59"/>
        <v>3</v>
      </c>
      <c r="P1873" t="str">
        <f t="shared" si="60"/>
        <v>concert</v>
      </c>
    </row>
    <row r="1874" spans="2:16" x14ac:dyDescent="0.25">
      <c r="B1874" t="s">
        <v>2021</v>
      </c>
      <c r="M1874">
        <v>1872</v>
      </c>
      <c r="N1874">
        <v>12590</v>
      </c>
      <c r="O1874" t="str">
        <f t="shared" si="59"/>
        <v>3</v>
      </c>
      <c r="P1874" t="str">
        <f t="shared" si="60"/>
        <v>concert</v>
      </c>
    </row>
    <row r="1875" spans="2:16" x14ac:dyDescent="0.25">
      <c r="B1875" t="s">
        <v>2022</v>
      </c>
      <c r="M1875">
        <v>1873</v>
      </c>
      <c r="N1875">
        <v>11261</v>
      </c>
      <c r="O1875" t="str">
        <f t="shared" si="59"/>
        <v>3</v>
      </c>
      <c r="P1875" t="str">
        <f t="shared" si="60"/>
        <v>concert</v>
      </c>
    </row>
    <row r="1876" spans="2:16" x14ac:dyDescent="0.25">
      <c r="B1876" t="s">
        <v>2023</v>
      </c>
      <c r="M1876">
        <v>1874</v>
      </c>
      <c r="N1876">
        <v>12593</v>
      </c>
      <c r="O1876" t="str">
        <f t="shared" si="59"/>
        <v>3</v>
      </c>
      <c r="P1876" t="str">
        <f t="shared" si="60"/>
        <v>concert</v>
      </c>
    </row>
    <row r="1877" spans="2:16" x14ac:dyDescent="0.25">
      <c r="B1877" t="s">
        <v>2024</v>
      </c>
      <c r="M1877">
        <v>1875</v>
      </c>
      <c r="N1877">
        <v>12594</v>
      </c>
      <c r="O1877" t="str">
        <f t="shared" si="59"/>
        <v>3</v>
      </c>
      <c r="P1877" t="str">
        <f t="shared" si="60"/>
        <v>concert</v>
      </c>
    </row>
    <row r="1878" spans="2:16" x14ac:dyDescent="0.25">
      <c r="B1878" t="s">
        <v>2025</v>
      </c>
      <c r="M1878">
        <v>1876</v>
      </c>
      <c r="N1878">
        <v>11263</v>
      </c>
      <c r="O1878" t="str">
        <f t="shared" si="59"/>
        <v>3</v>
      </c>
      <c r="P1878" t="str">
        <f t="shared" si="60"/>
        <v>concert</v>
      </c>
    </row>
    <row r="1879" spans="2:16" x14ac:dyDescent="0.25">
      <c r="B1879" t="s">
        <v>2026</v>
      </c>
      <c r="M1879">
        <v>1877</v>
      </c>
      <c r="N1879">
        <v>12591</v>
      </c>
      <c r="O1879" t="str">
        <f t="shared" si="59"/>
        <v>3</v>
      </c>
      <c r="P1879" t="str">
        <f t="shared" si="60"/>
        <v>concert</v>
      </c>
    </row>
    <row r="1880" spans="2:16" x14ac:dyDescent="0.25">
      <c r="B1880" t="s">
        <v>2027</v>
      </c>
      <c r="M1880">
        <v>1878</v>
      </c>
      <c r="N1880">
        <v>11262</v>
      </c>
      <c r="O1880" t="str">
        <f t="shared" si="59"/>
        <v>3</v>
      </c>
      <c r="P1880" t="str">
        <f t="shared" si="60"/>
        <v>concert</v>
      </c>
    </row>
    <row r="1881" spans="2:16" x14ac:dyDescent="0.25">
      <c r="B1881" t="s">
        <v>2028</v>
      </c>
      <c r="M1881">
        <v>1879</v>
      </c>
      <c r="N1881">
        <v>12592</v>
      </c>
      <c r="O1881" t="str">
        <f t="shared" si="59"/>
        <v>3</v>
      </c>
      <c r="P1881" t="str">
        <f t="shared" si="60"/>
        <v>concert</v>
      </c>
    </row>
    <row r="1882" spans="2:16" x14ac:dyDescent="0.25">
      <c r="B1882" t="s">
        <v>2029</v>
      </c>
      <c r="M1882">
        <v>1880</v>
      </c>
      <c r="N1882">
        <v>11264</v>
      </c>
      <c r="O1882" t="str">
        <f t="shared" si="59"/>
        <v>4</v>
      </c>
      <c r="P1882" t="str">
        <f t="shared" si="60"/>
        <v>non_event</v>
      </c>
    </row>
    <row r="1883" spans="2:16" x14ac:dyDescent="0.25">
      <c r="B1883" t="s">
        <v>2030</v>
      </c>
      <c r="M1883">
        <v>1881</v>
      </c>
      <c r="N1883">
        <v>12598</v>
      </c>
      <c r="O1883" t="str">
        <f t="shared" si="59"/>
        <v>4</v>
      </c>
      <c r="P1883" t="str">
        <f t="shared" si="60"/>
        <v>non_event</v>
      </c>
    </row>
    <row r="1884" spans="2:16" x14ac:dyDescent="0.25">
      <c r="B1884" t="s">
        <v>2031</v>
      </c>
      <c r="M1884">
        <v>1882</v>
      </c>
      <c r="N1884">
        <v>11267</v>
      </c>
      <c r="O1884" t="str">
        <f t="shared" si="59"/>
        <v>3</v>
      </c>
      <c r="P1884" t="str">
        <f t="shared" si="60"/>
        <v>concert</v>
      </c>
    </row>
    <row r="1885" spans="2:16" x14ac:dyDescent="0.25">
      <c r="B1885" t="s">
        <v>2032</v>
      </c>
      <c r="M1885">
        <v>1883</v>
      </c>
      <c r="N1885">
        <v>12595</v>
      </c>
      <c r="O1885" t="str">
        <f t="shared" si="59"/>
        <v>3</v>
      </c>
      <c r="P1885" t="str">
        <f t="shared" si="60"/>
        <v>concert</v>
      </c>
    </row>
    <row r="1886" spans="2:16" x14ac:dyDescent="0.25">
      <c r="B1886" t="s">
        <v>2033</v>
      </c>
      <c r="M1886">
        <v>1884</v>
      </c>
      <c r="N1886">
        <v>11266</v>
      </c>
      <c r="O1886" t="str">
        <f t="shared" si="59"/>
        <v>3</v>
      </c>
      <c r="P1886" t="str">
        <f t="shared" si="60"/>
        <v>concert</v>
      </c>
    </row>
    <row r="1887" spans="2:16" x14ac:dyDescent="0.25">
      <c r="B1887" t="s">
        <v>2034</v>
      </c>
      <c r="M1887">
        <v>1885</v>
      </c>
      <c r="N1887">
        <v>12596</v>
      </c>
      <c r="O1887" t="str">
        <f t="shared" si="59"/>
        <v>3</v>
      </c>
      <c r="P1887" t="str">
        <f t="shared" si="60"/>
        <v>concert</v>
      </c>
    </row>
    <row r="1888" spans="2:16" x14ac:dyDescent="0.25">
      <c r="B1888" t="s">
        <v>2035</v>
      </c>
      <c r="M1888">
        <v>1886</v>
      </c>
      <c r="N1888">
        <v>11269</v>
      </c>
      <c r="O1888" t="str">
        <f t="shared" si="59"/>
        <v>3</v>
      </c>
      <c r="P1888" t="str">
        <f t="shared" si="60"/>
        <v>concert</v>
      </c>
    </row>
    <row r="1889" spans="2:16" x14ac:dyDescent="0.25">
      <c r="B1889" t="s">
        <v>2036</v>
      </c>
      <c r="M1889">
        <v>1887</v>
      </c>
      <c r="N1889">
        <v>11268</v>
      </c>
      <c r="O1889" t="str">
        <f t="shared" si="59"/>
        <v>4</v>
      </c>
      <c r="P1889" t="str">
        <f t="shared" si="60"/>
        <v>non_event</v>
      </c>
    </row>
    <row r="1890" spans="2:16" x14ac:dyDescent="0.25">
      <c r="B1890" t="s">
        <v>2037</v>
      </c>
      <c r="M1890">
        <v>1888</v>
      </c>
      <c r="N1890">
        <v>12599</v>
      </c>
      <c r="O1890" t="str">
        <f t="shared" si="59"/>
        <v>3</v>
      </c>
      <c r="P1890" t="str">
        <f t="shared" si="60"/>
        <v>concert</v>
      </c>
    </row>
    <row r="1891" spans="2:16" x14ac:dyDescent="0.25">
      <c r="B1891" t="s">
        <v>2038</v>
      </c>
      <c r="M1891">
        <v>1889</v>
      </c>
      <c r="N1891">
        <v>11270</v>
      </c>
      <c r="O1891" t="str">
        <f t="shared" si="59"/>
        <v>3</v>
      </c>
      <c r="P1891" t="str">
        <f t="shared" si="60"/>
        <v>concert</v>
      </c>
    </row>
    <row r="1892" spans="2:16" x14ac:dyDescent="0.25">
      <c r="B1892" t="s">
        <v>2039</v>
      </c>
      <c r="M1892">
        <v>1890</v>
      </c>
      <c r="N1892">
        <v>11272</v>
      </c>
      <c r="O1892" t="str">
        <f t="shared" si="59"/>
        <v>3</v>
      </c>
      <c r="P1892" t="str">
        <f t="shared" si="60"/>
        <v>concert</v>
      </c>
    </row>
    <row r="1893" spans="2:16" x14ac:dyDescent="0.25">
      <c r="B1893" t="s">
        <v>2040</v>
      </c>
      <c r="M1893">
        <v>1891</v>
      </c>
      <c r="N1893">
        <v>11271</v>
      </c>
      <c r="O1893" t="str">
        <f t="shared" si="59"/>
        <v>3</v>
      </c>
      <c r="P1893" t="str">
        <f t="shared" si="60"/>
        <v>concert</v>
      </c>
    </row>
    <row r="1894" spans="2:16" x14ac:dyDescent="0.25">
      <c r="B1894" t="s">
        <v>2041</v>
      </c>
      <c r="M1894">
        <v>1892</v>
      </c>
      <c r="N1894">
        <v>11274</v>
      </c>
      <c r="O1894" t="str">
        <f t="shared" si="59"/>
        <v>4</v>
      </c>
      <c r="P1894" t="str">
        <f t="shared" si="60"/>
        <v>non_event</v>
      </c>
    </row>
    <row r="1895" spans="2:16" x14ac:dyDescent="0.25">
      <c r="B1895" t="s">
        <v>2042</v>
      </c>
      <c r="M1895">
        <v>1893</v>
      </c>
      <c r="N1895">
        <v>11273</v>
      </c>
      <c r="O1895" t="str">
        <f t="shared" si="59"/>
        <v>3</v>
      </c>
      <c r="P1895" t="str">
        <f t="shared" si="60"/>
        <v>concert</v>
      </c>
    </row>
    <row r="1896" spans="2:16" x14ac:dyDescent="0.25">
      <c r="B1896" t="s">
        <v>2043</v>
      </c>
      <c r="M1896">
        <v>1894</v>
      </c>
      <c r="N1896">
        <v>11275</v>
      </c>
      <c r="O1896" t="str">
        <f t="shared" si="59"/>
        <v>3</v>
      </c>
      <c r="P1896" t="str">
        <f t="shared" si="60"/>
        <v>concert</v>
      </c>
    </row>
    <row r="1897" spans="2:16" x14ac:dyDescent="0.25">
      <c r="B1897" t="s">
        <v>2044</v>
      </c>
      <c r="M1897">
        <v>1895</v>
      </c>
      <c r="N1897">
        <v>11278</v>
      </c>
      <c r="O1897" t="str">
        <f t="shared" si="59"/>
        <v>4</v>
      </c>
      <c r="P1897" t="str">
        <f t="shared" si="60"/>
        <v>non_event</v>
      </c>
    </row>
    <row r="1898" spans="2:16" x14ac:dyDescent="0.25">
      <c r="B1898" t="s">
        <v>2045</v>
      </c>
      <c r="M1898">
        <v>1896</v>
      </c>
      <c r="N1898">
        <v>11277</v>
      </c>
      <c r="O1898" t="str">
        <f t="shared" si="59"/>
        <v>3</v>
      </c>
      <c r="P1898" t="str">
        <f t="shared" si="60"/>
        <v>concert</v>
      </c>
    </row>
    <row r="1899" spans="2:16" x14ac:dyDescent="0.25">
      <c r="B1899" t="s">
        <v>2046</v>
      </c>
      <c r="M1899">
        <v>1897</v>
      </c>
      <c r="N1899">
        <v>11279</v>
      </c>
      <c r="O1899" t="str">
        <f t="shared" si="59"/>
        <v>4</v>
      </c>
      <c r="P1899" t="str">
        <f t="shared" si="60"/>
        <v>non_event</v>
      </c>
    </row>
    <row r="1900" spans="2:16" x14ac:dyDescent="0.25">
      <c r="B1900" t="s">
        <v>2047</v>
      </c>
      <c r="M1900">
        <v>1898</v>
      </c>
      <c r="N1900">
        <v>12571</v>
      </c>
      <c r="O1900" t="str">
        <f t="shared" si="59"/>
        <v>3</v>
      </c>
      <c r="P1900" t="str">
        <f t="shared" si="60"/>
        <v>concert</v>
      </c>
    </row>
    <row r="1901" spans="2:16" x14ac:dyDescent="0.25">
      <c r="B1901" t="s">
        <v>2048</v>
      </c>
      <c r="M1901">
        <v>1899</v>
      </c>
      <c r="N1901">
        <v>12572</v>
      </c>
      <c r="O1901" t="str">
        <f t="shared" si="59"/>
        <v>4</v>
      </c>
      <c r="P1901" t="str">
        <f t="shared" si="60"/>
        <v>non_event</v>
      </c>
    </row>
    <row r="1902" spans="2:16" x14ac:dyDescent="0.25">
      <c r="B1902" t="s">
        <v>2049</v>
      </c>
      <c r="M1902">
        <v>1900</v>
      </c>
      <c r="N1902">
        <v>11241</v>
      </c>
      <c r="O1902" t="str">
        <f t="shared" si="59"/>
        <v>3</v>
      </c>
      <c r="P1902" t="str">
        <f t="shared" si="60"/>
        <v>concert</v>
      </c>
    </row>
    <row r="1903" spans="2:16" x14ac:dyDescent="0.25">
      <c r="B1903" t="s">
        <v>2050</v>
      </c>
      <c r="M1903">
        <v>1901</v>
      </c>
      <c r="N1903">
        <v>11240</v>
      </c>
      <c r="O1903" t="str">
        <f t="shared" si="59"/>
        <v>3</v>
      </c>
      <c r="P1903" t="str">
        <f t="shared" si="60"/>
        <v>concert</v>
      </c>
    </row>
    <row r="1904" spans="2:16" x14ac:dyDescent="0.25">
      <c r="B1904" t="s">
        <v>2051</v>
      </c>
      <c r="M1904">
        <v>1902</v>
      </c>
      <c r="N1904">
        <v>12570</v>
      </c>
      <c r="O1904" t="str">
        <f t="shared" si="59"/>
        <v>4</v>
      </c>
      <c r="P1904" t="str">
        <f t="shared" si="60"/>
        <v>non_event</v>
      </c>
    </row>
    <row r="1905" spans="2:16" x14ac:dyDescent="0.25">
      <c r="B1905" t="s">
        <v>2052</v>
      </c>
      <c r="M1905">
        <v>1903</v>
      </c>
      <c r="N1905">
        <v>11243</v>
      </c>
      <c r="O1905" t="str">
        <f t="shared" si="59"/>
        <v>3</v>
      </c>
      <c r="P1905" t="str">
        <f t="shared" si="60"/>
        <v>concert</v>
      </c>
    </row>
    <row r="1906" spans="2:16" x14ac:dyDescent="0.25">
      <c r="B1906" t="s">
        <v>2053</v>
      </c>
      <c r="M1906">
        <v>1904</v>
      </c>
      <c r="N1906">
        <v>12575</v>
      </c>
      <c r="O1906" t="str">
        <f t="shared" si="59"/>
        <v>4</v>
      </c>
      <c r="P1906" t="str">
        <f t="shared" si="60"/>
        <v>non_event</v>
      </c>
    </row>
    <row r="1907" spans="2:16" x14ac:dyDescent="0.25">
      <c r="B1907" t="s">
        <v>2054</v>
      </c>
      <c r="M1907">
        <v>1905</v>
      </c>
      <c r="N1907">
        <v>11242</v>
      </c>
      <c r="O1907" t="str">
        <f t="shared" si="59"/>
        <v>3</v>
      </c>
      <c r="P1907" t="str">
        <f t="shared" si="60"/>
        <v>concert</v>
      </c>
    </row>
    <row r="1908" spans="2:16" x14ac:dyDescent="0.25">
      <c r="B1908" t="s">
        <v>2055</v>
      </c>
      <c r="M1908">
        <v>1906</v>
      </c>
      <c r="N1908">
        <v>12576</v>
      </c>
      <c r="O1908" t="str">
        <f t="shared" si="59"/>
        <v>4</v>
      </c>
      <c r="P1908" t="str">
        <f t="shared" si="60"/>
        <v>non_event</v>
      </c>
    </row>
    <row r="1909" spans="2:16" x14ac:dyDescent="0.25">
      <c r="B1909" t="s">
        <v>2056</v>
      </c>
      <c r="M1909">
        <v>1907</v>
      </c>
      <c r="N1909">
        <v>11245</v>
      </c>
      <c r="O1909" t="str">
        <f t="shared" si="59"/>
        <v>3</v>
      </c>
      <c r="P1909" t="str">
        <f t="shared" si="60"/>
        <v>concert</v>
      </c>
    </row>
    <row r="1910" spans="2:16" x14ac:dyDescent="0.25">
      <c r="B1910" t="s">
        <v>2057</v>
      </c>
      <c r="M1910">
        <v>1908</v>
      </c>
      <c r="N1910">
        <v>12573</v>
      </c>
      <c r="O1910" t="str">
        <f t="shared" si="59"/>
        <v>3</v>
      </c>
      <c r="P1910" t="str">
        <f t="shared" si="60"/>
        <v>concert</v>
      </c>
    </row>
    <row r="1911" spans="2:16" x14ac:dyDescent="0.25">
      <c r="B1911" t="s">
        <v>2058</v>
      </c>
      <c r="M1911">
        <v>1909</v>
      </c>
      <c r="N1911">
        <v>11244</v>
      </c>
      <c r="O1911" t="str">
        <f t="shared" si="59"/>
        <v>3</v>
      </c>
      <c r="P1911" t="str">
        <f t="shared" si="60"/>
        <v>concert</v>
      </c>
    </row>
    <row r="1912" spans="2:16" x14ac:dyDescent="0.25">
      <c r="B1912" t="s">
        <v>2059</v>
      </c>
      <c r="M1912">
        <v>1910</v>
      </c>
      <c r="N1912">
        <v>12574</v>
      </c>
      <c r="O1912" t="str">
        <f t="shared" si="59"/>
        <v>3</v>
      </c>
      <c r="P1912" t="str">
        <f t="shared" si="60"/>
        <v>concert</v>
      </c>
    </row>
    <row r="1913" spans="2:16" x14ac:dyDescent="0.25">
      <c r="B1913" t="s">
        <v>2060</v>
      </c>
      <c r="M1913">
        <v>1911</v>
      </c>
      <c r="N1913">
        <v>12579</v>
      </c>
      <c r="O1913" t="str">
        <f t="shared" si="59"/>
        <v>3</v>
      </c>
      <c r="P1913" t="str">
        <f t="shared" si="60"/>
        <v>concert</v>
      </c>
    </row>
    <row r="1914" spans="2:16" x14ac:dyDescent="0.25">
      <c r="B1914" t="s">
        <v>2061</v>
      </c>
      <c r="M1914">
        <v>1912</v>
      </c>
      <c r="N1914">
        <v>11246</v>
      </c>
      <c r="O1914" t="str">
        <f t="shared" si="59"/>
        <v>3</v>
      </c>
      <c r="P1914" t="str">
        <f t="shared" si="60"/>
        <v>concert</v>
      </c>
    </row>
    <row r="1915" spans="2:16" x14ac:dyDescent="0.25">
      <c r="B1915" t="s">
        <v>2062</v>
      </c>
      <c r="M1915">
        <v>1913</v>
      </c>
      <c r="N1915">
        <v>11249</v>
      </c>
      <c r="O1915" t="str">
        <f t="shared" si="59"/>
        <v>3</v>
      </c>
      <c r="P1915" t="str">
        <f t="shared" si="60"/>
        <v>concert</v>
      </c>
    </row>
    <row r="1916" spans="2:16" x14ac:dyDescent="0.25">
      <c r="B1916" t="s">
        <v>2063</v>
      </c>
      <c r="M1916">
        <v>1914</v>
      </c>
      <c r="N1916">
        <v>12577</v>
      </c>
      <c r="O1916" t="str">
        <f t="shared" si="59"/>
        <v>3</v>
      </c>
      <c r="P1916" t="str">
        <f t="shared" si="60"/>
        <v>concert</v>
      </c>
    </row>
    <row r="1917" spans="2:16" x14ac:dyDescent="0.25">
      <c r="B1917" t="s">
        <v>2064</v>
      </c>
      <c r="M1917">
        <v>1915</v>
      </c>
      <c r="N1917">
        <v>11248</v>
      </c>
      <c r="O1917" t="str">
        <f t="shared" si="59"/>
        <v>4</v>
      </c>
      <c r="P1917" t="str">
        <f t="shared" si="60"/>
        <v>non_event</v>
      </c>
    </row>
    <row r="1918" spans="2:16" x14ac:dyDescent="0.25">
      <c r="B1918" t="s">
        <v>2065</v>
      </c>
      <c r="M1918">
        <v>1916</v>
      </c>
      <c r="N1918">
        <v>12578</v>
      </c>
      <c r="O1918" t="str">
        <f t="shared" si="59"/>
        <v>3</v>
      </c>
      <c r="P1918" t="str">
        <f t="shared" si="60"/>
        <v>concert</v>
      </c>
    </row>
    <row r="1919" spans="2:16" x14ac:dyDescent="0.25">
      <c r="B1919" t="s">
        <v>2066</v>
      </c>
      <c r="M1919">
        <v>1917</v>
      </c>
      <c r="N1919">
        <v>11250</v>
      </c>
      <c r="O1919" t="str">
        <f t="shared" si="59"/>
        <v>4</v>
      </c>
      <c r="P1919" t="str">
        <f t="shared" si="60"/>
        <v>non_event</v>
      </c>
    </row>
    <row r="1920" spans="2:16" x14ac:dyDescent="0.25">
      <c r="B1920" t="s">
        <v>2067</v>
      </c>
      <c r="M1920">
        <v>1918</v>
      </c>
      <c r="N1920">
        <v>12582</v>
      </c>
      <c r="O1920" t="str">
        <f t="shared" si="59"/>
        <v>4</v>
      </c>
      <c r="P1920" t="str">
        <f t="shared" si="60"/>
        <v>non_event</v>
      </c>
    </row>
    <row r="1921" spans="2:16" x14ac:dyDescent="0.25">
      <c r="B1921" t="s">
        <v>2068</v>
      </c>
      <c r="M1921">
        <v>1919</v>
      </c>
      <c r="N1921">
        <v>12583</v>
      </c>
      <c r="O1921" t="str">
        <f t="shared" si="59"/>
        <v>4</v>
      </c>
      <c r="P1921" t="str">
        <f t="shared" si="60"/>
        <v>non_event</v>
      </c>
    </row>
    <row r="1922" spans="2:16" x14ac:dyDescent="0.25">
      <c r="B1922" t="s">
        <v>2069</v>
      </c>
      <c r="M1922">
        <v>1920</v>
      </c>
      <c r="N1922">
        <v>12580</v>
      </c>
      <c r="O1922" t="str">
        <f t="shared" si="59"/>
        <v>3</v>
      </c>
      <c r="P1922" t="str">
        <f t="shared" si="60"/>
        <v>concert</v>
      </c>
    </row>
    <row r="1923" spans="2:16" x14ac:dyDescent="0.25">
      <c r="B1923" t="s">
        <v>2070</v>
      </c>
      <c r="M1923">
        <v>1921</v>
      </c>
      <c r="N1923">
        <v>11251</v>
      </c>
      <c r="O1923" t="str">
        <f t="shared" si="59"/>
        <v>4</v>
      </c>
      <c r="P1923" t="str">
        <f t="shared" si="60"/>
        <v>non_event</v>
      </c>
    </row>
    <row r="1924" spans="2:16" x14ac:dyDescent="0.25">
      <c r="B1924" t="s">
        <v>2071</v>
      </c>
      <c r="M1924">
        <v>1922</v>
      </c>
      <c r="N1924">
        <v>3903</v>
      </c>
      <c r="O1924" t="str">
        <f t="shared" ref="O1924:O1987" si="61">LEFT(B1924,1)</f>
        <v>4</v>
      </c>
      <c r="P1924" t="str">
        <f t="shared" ref="P1924:P1987" si="62">IF(O1924="1","conference",IF(O1924="2","fashion",IF(O1924="3","concert",IF(O1924="4","non_event",IF(O1924="5","sport",IF(O1924="6","protest",IF(O1924="7","other",IF(O1924="8","exhibition",IF(O1924="9","theater_dance")))))))))</f>
        <v>non_event</v>
      </c>
    </row>
    <row r="1925" spans="2:16" x14ac:dyDescent="0.25">
      <c r="B1925" t="s">
        <v>2072</v>
      </c>
      <c r="M1925">
        <v>1923</v>
      </c>
      <c r="N1925">
        <v>3905</v>
      </c>
      <c r="O1925" t="str">
        <f t="shared" si="61"/>
        <v>3</v>
      </c>
      <c r="P1925" t="str">
        <f t="shared" si="62"/>
        <v>concert</v>
      </c>
    </row>
    <row r="1926" spans="2:16" x14ac:dyDescent="0.25">
      <c r="B1926" t="s">
        <v>2073</v>
      </c>
      <c r="M1926">
        <v>1924</v>
      </c>
      <c r="N1926">
        <v>3906</v>
      </c>
      <c r="O1926" t="str">
        <f t="shared" si="61"/>
        <v>3</v>
      </c>
      <c r="P1926" t="str">
        <f t="shared" si="62"/>
        <v>concert</v>
      </c>
    </row>
    <row r="1927" spans="2:16" x14ac:dyDescent="0.25">
      <c r="B1927" t="s">
        <v>2074</v>
      </c>
      <c r="M1927">
        <v>1925</v>
      </c>
      <c r="N1927">
        <v>3907</v>
      </c>
      <c r="O1927" t="str">
        <f t="shared" si="61"/>
        <v>4</v>
      </c>
      <c r="P1927" t="str">
        <f t="shared" si="62"/>
        <v>non_event</v>
      </c>
    </row>
    <row r="1928" spans="2:16" x14ac:dyDescent="0.25">
      <c r="B1928" t="s">
        <v>2075</v>
      </c>
      <c r="M1928">
        <v>1926</v>
      </c>
      <c r="N1928">
        <v>3908</v>
      </c>
      <c r="O1928" t="str">
        <f t="shared" si="61"/>
        <v>4</v>
      </c>
      <c r="P1928" t="str">
        <f t="shared" si="62"/>
        <v>non_event</v>
      </c>
    </row>
    <row r="1929" spans="2:16" x14ac:dyDescent="0.25">
      <c r="B1929" t="s">
        <v>2076</v>
      </c>
      <c r="M1929">
        <v>1927</v>
      </c>
      <c r="N1929">
        <v>3909</v>
      </c>
      <c r="O1929" t="str">
        <f t="shared" si="61"/>
        <v>4</v>
      </c>
      <c r="P1929" t="str">
        <f t="shared" si="62"/>
        <v>non_event</v>
      </c>
    </row>
    <row r="1930" spans="2:16" x14ac:dyDescent="0.25">
      <c r="B1930" t="s">
        <v>2077</v>
      </c>
      <c r="M1930">
        <v>1928</v>
      </c>
      <c r="N1930">
        <v>11254</v>
      </c>
      <c r="O1930" t="str">
        <f t="shared" si="61"/>
        <v>3</v>
      </c>
      <c r="P1930" t="str">
        <f t="shared" si="62"/>
        <v>concert</v>
      </c>
    </row>
    <row r="1931" spans="2:16" x14ac:dyDescent="0.25">
      <c r="B1931" t="s">
        <v>2078</v>
      </c>
      <c r="M1931">
        <v>1929</v>
      </c>
      <c r="N1931">
        <v>12586</v>
      </c>
      <c r="O1931" t="str">
        <f t="shared" si="61"/>
        <v>3</v>
      </c>
      <c r="P1931" t="str">
        <f t="shared" si="62"/>
        <v>concert</v>
      </c>
    </row>
    <row r="1932" spans="2:16" x14ac:dyDescent="0.25">
      <c r="B1932" t="s">
        <v>2079</v>
      </c>
      <c r="M1932">
        <v>1930</v>
      </c>
      <c r="N1932">
        <v>11253</v>
      </c>
      <c r="O1932" t="str">
        <f t="shared" si="61"/>
        <v>3</v>
      </c>
      <c r="P1932" t="str">
        <f t="shared" si="62"/>
        <v>concert</v>
      </c>
    </row>
    <row r="1933" spans="2:16" x14ac:dyDescent="0.25">
      <c r="B1933" t="s">
        <v>2080</v>
      </c>
      <c r="M1933">
        <v>1931</v>
      </c>
      <c r="N1933">
        <v>12587</v>
      </c>
      <c r="O1933" t="str">
        <f t="shared" si="61"/>
        <v>4</v>
      </c>
      <c r="P1933" t="str">
        <f t="shared" si="62"/>
        <v>non_event</v>
      </c>
    </row>
    <row r="1934" spans="2:16" x14ac:dyDescent="0.25">
      <c r="B1934" t="s">
        <v>2081</v>
      </c>
      <c r="M1934">
        <v>1932</v>
      </c>
      <c r="N1934">
        <v>11256</v>
      </c>
      <c r="O1934" t="str">
        <f t="shared" si="61"/>
        <v>3</v>
      </c>
      <c r="P1934" t="str">
        <f t="shared" si="62"/>
        <v>concert</v>
      </c>
    </row>
    <row r="1935" spans="2:16" x14ac:dyDescent="0.25">
      <c r="B1935" t="s">
        <v>2082</v>
      </c>
      <c r="M1935">
        <v>1933</v>
      </c>
      <c r="N1935">
        <v>12584</v>
      </c>
      <c r="O1935" t="str">
        <f t="shared" si="61"/>
        <v>3</v>
      </c>
      <c r="P1935" t="str">
        <f t="shared" si="62"/>
        <v>concert</v>
      </c>
    </row>
    <row r="1936" spans="2:16" x14ac:dyDescent="0.25">
      <c r="B1936" t="s">
        <v>2083</v>
      </c>
      <c r="M1936">
        <v>1934</v>
      </c>
      <c r="N1936">
        <v>11255</v>
      </c>
      <c r="O1936" t="str">
        <f t="shared" si="61"/>
        <v>3</v>
      </c>
      <c r="P1936" t="str">
        <f t="shared" si="62"/>
        <v>concert</v>
      </c>
    </row>
    <row r="1937" spans="2:16" x14ac:dyDescent="0.25">
      <c r="B1937" t="s">
        <v>2084</v>
      </c>
      <c r="M1937">
        <v>1935</v>
      </c>
      <c r="N1937">
        <v>12585</v>
      </c>
      <c r="O1937" t="str">
        <f t="shared" si="61"/>
        <v>3</v>
      </c>
      <c r="P1937" t="str">
        <f t="shared" si="62"/>
        <v>concert</v>
      </c>
    </row>
    <row r="1938" spans="2:16" x14ac:dyDescent="0.25">
      <c r="B1938" t="s">
        <v>2085</v>
      </c>
      <c r="M1938">
        <v>1936</v>
      </c>
      <c r="N1938">
        <v>11258</v>
      </c>
      <c r="O1938" t="str">
        <f t="shared" si="61"/>
        <v>3</v>
      </c>
      <c r="P1938" t="str">
        <f t="shared" si="62"/>
        <v>concert</v>
      </c>
    </row>
    <row r="1939" spans="2:16" x14ac:dyDescent="0.25">
      <c r="B1939" t="s">
        <v>2086</v>
      </c>
      <c r="M1939">
        <v>1937</v>
      </c>
      <c r="N1939">
        <v>11257</v>
      </c>
      <c r="O1939" t="str">
        <f t="shared" si="61"/>
        <v>3</v>
      </c>
      <c r="P1939" t="str">
        <f t="shared" si="62"/>
        <v>concert</v>
      </c>
    </row>
    <row r="1940" spans="2:16" x14ac:dyDescent="0.25">
      <c r="B1940" t="s">
        <v>2087</v>
      </c>
      <c r="M1940">
        <v>1938</v>
      </c>
      <c r="N1940">
        <v>3900</v>
      </c>
      <c r="O1940" t="str">
        <f t="shared" si="61"/>
        <v>3</v>
      </c>
      <c r="P1940" t="str">
        <f t="shared" si="62"/>
        <v>concert</v>
      </c>
    </row>
    <row r="1941" spans="2:16" x14ac:dyDescent="0.25">
      <c r="B1941" t="s">
        <v>2088</v>
      </c>
      <c r="M1941">
        <v>1939</v>
      </c>
      <c r="N1941">
        <v>12588</v>
      </c>
      <c r="O1941" t="str">
        <f t="shared" si="61"/>
        <v>3</v>
      </c>
      <c r="P1941" t="str">
        <f t="shared" si="62"/>
        <v>concert</v>
      </c>
    </row>
    <row r="1942" spans="2:16" x14ac:dyDescent="0.25">
      <c r="B1942" t="s">
        <v>2089</v>
      </c>
      <c r="M1942">
        <v>1940</v>
      </c>
      <c r="N1942">
        <v>3901</v>
      </c>
      <c r="O1942" t="str">
        <f t="shared" si="61"/>
        <v>3</v>
      </c>
      <c r="P1942" t="str">
        <f t="shared" si="62"/>
        <v>concert</v>
      </c>
    </row>
    <row r="1943" spans="2:16" x14ac:dyDescent="0.25">
      <c r="B1943" t="s">
        <v>2090</v>
      </c>
      <c r="M1943">
        <v>1941</v>
      </c>
      <c r="N1943">
        <v>11259</v>
      </c>
      <c r="O1943" t="str">
        <f t="shared" si="61"/>
        <v>3</v>
      </c>
      <c r="P1943" t="str">
        <f t="shared" si="62"/>
        <v>concert</v>
      </c>
    </row>
    <row r="1944" spans="2:16" x14ac:dyDescent="0.25">
      <c r="B1944" t="s">
        <v>2091</v>
      </c>
      <c r="M1944">
        <v>1942</v>
      </c>
      <c r="N1944">
        <v>12589</v>
      </c>
      <c r="O1944" t="str">
        <f t="shared" si="61"/>
        <v>3</v>
      </c>
      <c r="P1944" t="str">
        <f t="shared" si="62"/>
        <v>concert</v>
      </c>
    </row>
    <row r="1945" spans="2:16" x14ac:dyDescent="0.25">
      <c r="B1945" t="s">
        <v>2092</v>
      </c>
      <c r="M1945">
        <v>1943</v>
      </c>
      <c r="N1945">
        <v>3914</v>
      </c>
      <c r="O1945" t="str">
        <f t="shared" si="61"/>
        <v>3</v>
      </c>
      <c r="P1945" t="str">
        <f t="shared" si="62"/>
        <v>concert</v>
      </c>
    </row>
    <row r="1946" spans="2:16" x14ac:dyDescent="0.25">
      <c r="B1946" t="s">
        <v>2093</v>
      </c>
      <c r="M1946">
        <v>1944</v>
      </c>
      <c r="N1946">
        <v>3915</v>
      </c>
      <c r="O1946" t="str">
        <f t="shared" si="61"/>
        <v>3</v>
      </c>
      <c r="P1946" t="str">
        <f t="shared" si="62"/>
        <v>concert</v>
      </c>
    </row>
    <row r="1947" spans="2:16" x14ac:dyDescent="0.25">
      <c r="B1947" t="s">
        <v>2094</v>
      </c>
      <c r="M1947">
        <v>1945</v>
      </c>
      <c r="N1947">
        <v>3916</v>
      </c>
      <c r="O1947" t="str">
        <f t="shared" si="61"/>
        <v>3</v>
      </c>
      <c r="P1947" t="str">
        <f t="shared" si="62"/>
        <v>concert</v>
      </c>
    </row>
    <row r="1948" spans="2:16" x14ac:dyDescent="0.25">
      <c r="B1948" t="s">
        <v>2095</v>
      </c>
      <c r="M1948">
        <v>1946</v>
      </c>
      <c r="N1948">
        <v>3917</v>
      </c>
      <c r="O1948" t="str">
        <f t="shared" si="61"/>
        <v>4</v>
      </c>
      <c r="P1948" t="str">
        <f t="shared" si="62"/>
        <v>non_event</v>
      </c>
    </row>
    <row r="1949" spans="2:16" x14ac:dyDescent="0.25">
      <c r="B1949" t="s">
        <v>2096</v>
      </c>
      <c r="M1949">
        <v>1947</v>
      </c>
      <c r="N1949">
        <v>3919</v>
      </c>
      <c r="O1949" t="str">
        <f t="shared" si="61"/>
        <v>3</v>
      </c>
      <c r="P1949" t="str">
        <f t="shared" si="62"/>
        <v>concert</v>
      </c>
    </row>
    <row r="1950" spans="2:16" x14ac:dyDescent="0.25">
      <c r="B1950" t="s">
        <v>2097</v>
      </c>
      <c r="M1950">
        <v>1948</v>
      </c>
      <c r="N1950">
        <v>3910</v>
      </c>
      <c r="O1950" t="str">
        <f t="shared" si="61"/>
        <v>3</v>
      </c>
      <c r="P1950" t="str">
        <f t="shared" si="62"/>
        <v>concert</v>
      </c>
    </row>
    <row r="1951" spans="2:16" x14ac:dyDescent="0.25">
      <c r="B1951" t="s">
        <v>2098</v>
      </c>
      <c r="M1951">
        <v>1949</v>
      </c>
      <c r="N1951">
        <v>3911</v>
      </c>
      <c r="O1951" t="str">
        <f t="shared" si="61"/>
        <v>3</v>
      </c>
      <c r="P1951" t="str">
        <f t="shared" si="62"/>
        <v>concert</v>
      </c>
    </row>
    <row r="1952" spans="2:16" x14ac:dyDescent="0.25">
      <c r="B1952" t="s">
        <v>2099</v>
      </c>
      <c r="M1952">
        <v>1950</v>
      </c>
      <c r="N1952">
        <v>3912</v>
      </c>
      <c r="O1952" t="str">
        <f t="shared" si="61"/>
        <v>3</v>
      </c>
      <c r="P1952" t="str">
        <f t="shared" si="62"/>
        <v>concert</v>
      </c>
    </row>
    <row r="1953" spans="2:16" x14ac:dyDescent="0.25">
      <c r="B1953" t="s">
        <v>2100</v>
      </c>
      <c r="M1953">
        <v>1951</v>
      </c>
      <c r="N1953">
        <v>3924</v>
      </c>
      <c r="O1953" t="str">
        <f t="shared" si="61"/>
        <v>3</v>
      </c>
      <c r="P1953" t="str">
        <f t="shared" si="62"/>
        <v>concert</v>
      </c>
    </row>
    <row r="1954" spans="2:16" x14ac:dyDescent="0.25">
      <c r="B1954" t="s">
        <v>2101</v>
      </c>
      <c r="M1954">
        <v>1952</v>
      </c>
      <c r="N1954">
        <v>3925</v>
      </c>
      <c r="O1954" t="str">
        <f t="shared" si="61"/>
        <v>3</v>
      </c>
      <c r="P1954" t="str">
        <f t="shared" si="62"/>
        <v>concert</v>
      </c>
    </row>
    <row r="1955" spans="2:16" x14ac:dyDescent="0.25">
      <c r="B1955" t="s">
        <v>2102</v>
      </c>
      <c r="M1955">
        <v>1953</v>
      </c>
      <c r="N1955">
        <v>3926</v>
      </c>
      <c r="O1955" t="str">
        <f t="shared" si="61"/>
        <v>3</v>
      </c>
      <c r="P1955" t="str">
        <f t="shared" si="62"/>
        <v>concert</v>
      </c>
    </row>
    <row r="1956" spans="2:16" x14ac:dyDescent="0.25">
      <c r="B1956" t="s">
        <v>2103</v>
      </c>
      <c r="M1956">
        <v>1954</v>
      </c>
      <c r="N1956">
        <v>3927</v>
      </c>
      <c r="O1956" t="str">
        <f t="shared" si="61"/>
        <v>3</v>
      </c>
      <c r="P1956" t="str">
        <f t="shared" si="62"/>
        <v>concert</v>
      </c>
    </row>
    <row r="1957" spans="2:16" x14ac:dyDescent="0.25">
      <c r="B1957" t="s">
        <v>2104</v>
      </c>
      <c r="M1957">
        <v>1955</v>
      </c>
      <c r="N1957">
        <v>3928</v>
      </c>
      <c r="O1957" t="str">
        <f t="shared" si="61"/>
        <v>3</v>
      </c>
      <c r="P1957" t="str">
        <f t="shared" si="62"/>
        <v>concert</v>
      </c>
    </row>
    <row r="1958" spans="2:16" x14ac:dyDescent="0.25">
      <c r="B1958" t="s">
        <v>2105</v>
      </c>
      <c r="M1958">
        <v>1956</v>
      </c>
      <c r="N1958">
        <v>3929</v>
      </c>
      <c r="O1958" t="str">
        <f t="shared" si="61"/>
        <v>4</v>
      </c>
      <c r="P1958" t="str">
        <f t="shared" si="62"/>
        <v>non_event</v>
      </c>
    </row>
    <row r="1959" spans="2:16" x14ac:dyDescent="0.25">
      <c r="B1959" t="s">
        <v>2106</v>
      </c>
      <c r="M1959">
        <v>1957</v>
      </c>
      <c r="N1959">
        <v>3920</v>
      </c>
      <c r="O1959" t="str">
        <f t="shared" si="61"/>
        <v>3</v>
      </c>
      <c r="P1959" t="str">
        <f t="shared" si="62"/>
        <v>concert</v>
      </c>
    </row>
    <row r="1960" spans="2:16" x14ac:dyDescent="0.25">
      <c r="B1960" t="s">
        <v>2107</v>
      </c>
      <c r="M1960">
        <v>1958</v>
      </c>
      <c r="N1960">
        <v>3921</v>
      </c>
      <c r="O1960" t="str">
        <f t="shared" si="61"/>
        <v>3</v>
      </c>
      <c r="P1960" t="str">
        <f t="shared" si="62"/>
        <v>concert</v>
      </c>
    </row>
    <row r="1961" spans="2:16" x14ac:dyDescent="0.25">
      <c r="B1961" t="s">
        <v>2108</v>
      </c>
      <c r="M1961">
        <v>1959</v>
      </c>
      <c r="N1961">
        <v>3922</v>
      </c>
      <c r="O1961" t="str">
        <f t="shared" si="61"/>
        <v>4</v>
      </c>
      <c r="P1961" t="str">
        <f t="shared" si="62"/>
        <v>non_event</v>
      </c>
    </row>
    <row r="1962" spans="2:16" x14ac:dyDescent="0.25">
      <c r="B1962" t="s">
        <v>2109</v>
      </c>
      <c r="M1962">
        <v>1960</v>
      </c>
      <c r="N1962">
        <v>3923</v>
      </c>
      <c r="O1962" t="str">
        <f t="shared" si="61"/>
        <v>4</v>
      </c>
      <c r="P1962" t="str">
        <f t="shared" si="62"/>
        <v>non_event</v>
      </c>
    </row>
    <row r="1963" spans="2:16" x14ac:dyDescent="0.25">
      <c r="B1963" t="s">
        <v>2110</v>
      </c>
      <c r="M1963">
        <v>1961</v>
      </c>
      <c r="N1963">
        <v>2603</v>
      </c>
      <c r="O1963" t="str">
        <f t="shared" si="61"/>
        <v>3</v>
      </c>
      <c r="P1963" t="str">
        <f t="shared" si="62"/>
        <v>concert</v>
      </c>
    </row>
    <row r="1964" spans="2:16" x14ac:dyDescent="0.25">
      <c r="B1964" t="s">
        <v>2111</v>
      </c>
      <c r="M1964">
        <v>1962</v>
      </c>
      <c r="N1964">
        <v>3935</v>
      </c>
      <c r="O1964" t="str">
        <f t="shared" si="61"/>
        <v>3</v>
      </c>
      <c r="P1964" t="str">
        <f t="shared" si="62"/>
        <v>concert</v>
      </c>
    </row>
    <row r="1965" spans="2:16" x14ac:dyDescent="0.25">
      <c r="B1965" t="s">
        <v>2112</v>
      </c>
      <c r="M1965">
        <v>1963</v>
      </c>
      <c r="N1965">
        <v>2602</v>
      </c>
      <c r="O1965" t="str">
        <f t="shared" si="61"/>
        <v>3</v>
      </c>
      <c r="P1965" t="str">
        <f t="shared" si="62"/>
        <v>concert</v>
      </c>
    </row>
    <row r="1966" spans="2:16" x14ac:dyDescent="0.25">
      <c r="B1966" t="s">
        <v>2113</v>
      </c>
      <c r="M1966">
        <v>1964</v>
      </c>
      <c r="N1966">
        <v>3936</v>
      </c>
      <c r="O1966" t="str">
        <f t="shared" si="61"/>
        <v>3</v>
      </c>
      <c r="P1966" t="str">
        <f t="shared" si="62"/>
        <v>concert</v>
      </c>
    </row>
    <row r="1967" spans="2:16" x14ac:dyDescent="0.25">
      <c r="B1967" t="s">
        <v>2114</v>
      </c>
      <c r="M1967">
        <v>1965</v>
      </c>
      <c r="N1967">
        <v>2601</v>
      </c>
      <c r="O1967" t="str">
        <f t="shared" si="61"/>
        <v>3</v>
      </c>
      <c r="P1967" t="str">
        <f t="shared" si="62"/>
        <v>concert</v>
      </c>
    </row>
    <row r="1968" spans="2:16" x14ac:dyDescent="0.25">
      <c r="B1968" t="s">
        <v>2115</v>
      </c>
      <c r="M1968">
        <v>1966</v>
      </c>
      <c r="N1968">
        <v>3937</v>
      </c>
      <c r="O1968" t="str">
        <f t="shared" si="61"/>
        <v>3</v>
      </c>
      <c r="P1968" t="str">
        <f t="shared" si="62"/>
        <v>concert</v>
      </c>
    </row>
    <row r="1969" spans="2:16" x14ac:dyDescent="0.25">
      <c r="B1969" t="s">
        <v>2116</v>
      </c>
      <c r="M1969">
        <v>1967</v>
      </c>
      <c r="N1969">
        <v>2600</v>
      </c>
      <c r="O1969" t="str">
        <f t="shared" si="61"/>
        <v>3</v>
      </c>
      <c r="P1969" t="str">
        <f t="shared" si="62"/>
        <v>concert</v>
      </c>
    </row>
    <row r="1970" spans="2:16" x14ac:dyDescent="0.25">
      <c r="B1970" t="s">
        <v>2117</v>
      </c>
      <c r="M1970">
        <v>1968</v>
      </c>
      <c r="N1970">
        <v>3938</v>
      </c>
      <c r="O1970" t="str">
        <f t="shared" si="61"/>
        <v>4</v>
      </c>
      <c r="P1970" t="str">
        <f t="shared" si="62"/>
        <v>non_event</v>
      </c>
    </row>
    <row r="1971" spans="2:16" x14ac:dyDescent="0.25">
      <c r="B1971" t="s">
        <v>2118</v>
      </c>
      <c r="M1971">
        <v>1969</v>
      </c>
      <c r="N1971">
        <v>3939</v>
      </c>
      <c r="O1971" t="str">
        <f t="shared" si="61"/>
        <v>3</v>
      </c>
      <c r="P1971" t="str">
        <f t="shared" si="62"/>
        <v>concert</v>
      </c>
    </row>
    <row r="1972" spans="2:16" x14ac:dyDescent="0.25">
      <c r="B1972" t="s">
        <v>2119</v>
      </c>
      <c r="M1972">
        <v>1970</v>
      </c>
      <c r="N1972">
        <v>2609</v>
      </c>
      <c r="O1972" t="str">
        <f t="shared" si="61"/>
        <v>3</v>
      </c>
      <c r="P1972" t="str">
        <f t="shared" si="62"/>
        <v>concert</v>
      </c>
    </row>
    <row r="1973" spans="2:16" x14ac:dyDescent="0.25">
      <c r="B1973" t="s">
        <v>2120</v>
      </c>
      <c r="M1973">
        <v>1971</v>
      </c>
      <c r="N1973">
        <v>2608</v>
      </c>
      <c r="O1973" t="str">
        <f t="shared" si="61"/>
        <v>4</v>
      </c>
      <c r="P1973" t="str">
        <f t="shared" si="62"/>
        <v>non_event</v>
      </c>
    </row>
    <row r="1974" spans="2:16" x14ac:dyDescent="0.25">
      <c r="B1974" t="s">
        <v>2121</v>
      </c>
      <c r="M1974">
        <v>1972</v>
      </c>
      <c r="N1974">
        <v>3930</v>
      </c>
      <c r="O1974" t="str">
        <f t="shared" si="61"/>
        <v>4</v>
      </c>
      <c r="P1974" t="str">
        <f t="shared" si="62"/>
        <v>non_event</v>
      </c>
    </row>
    <row r="1975" spans="2:16" x14ac:dyDescent="0.25">
      <c r="B1975" t="s">
        <v>2122</v>
      </c>
      <c r="M1975">
        <v>1973</v>
      </c>
      <c r="N1975">
        <v>2607</v>
      </c>
      <c r="O1975" t="str">
        <f t="shared" si="61"/>
        <v>3</v>
      </c>
      <c r="P1975" t="str">
        <f t="shared" si="62"/>
        <v>concert</v>
      </c>
    </row>
    <row r="1976" spans="2:16" x14ac:dyDescent="0.25">
      <c r="B1976" t="s">
        <v>2123</v>
      </c>
      <c r="M1976">
        <v>1974</v>
      </c>
      <c r="N1976">
        <v>3931</v>
      </c>
      <c r="O1976" t="str">
        <f t="shared" si="61"/>
        <v>3</v>
      </c>
      <c r="P1976" t="str">
        <f t="shared" si="62"/>
        <v>concert</v>
      </c>
    </row>
    <row r="1977" spans="2:16" x14ac:dyDescent="0.25">
      <c r="B1977" t="s">
        <v>2124</v>
      </c>
      <c r="M1977">
        <v>1975</v>
      </c>
      <c r="N1977">
        <v>2606</v>
      </c>
      <c r="O1977" t="str">
        <f t="shared" si="61"/>
        <v>3</v>
      </c>
      <c r="P1977" t="str">
        <f t="shared" si="62"/>
        <v>concert</v>
      </c>
    </row>
    <row r="1978" spans="2:16" x14ac:dyDescent="0.25">
      <c r="B1978" t="s">
        <v>2125</v>
      </c>
      <c r="M1978">
        <v>1976</v>
      </c>
      <c r="N1978">
        <v>3932</v>
      </c>
      <c r="O1978" t="str">
        <f t="shared" si="61"/>
        <v>4</v>
      </c>
      <c r="P1978" t="str">
        <f t="shared" si="62"/>
        <v>non_event</v>
      </c>
    </row>
    <row r="1979" spans="2:16" x14ac:dyDescent="0.25">
      <c r="B1979" t="s">
        <v>2126</v>
      </c>
      <c r="M1979">
        <v>1977</v>
      </c>
      <c r="N1979">
        <v>2605</v>
      </c>
      <c r="O1979" t="str">
        <f t="shared" si="61"/>
        <v>3</v>
      </c>
      <c r="P1979" t="str">
        <f t="shared" si="62"/>
        <v>concert</v>
      </c>
    </row>
    <row r="1980" spans="2:16" x14ac:dyDescent="0.25">
      <c r="B1980" t="s">
        <v>2127</v>
      </c>
      <c r="M1980">
        <v>1978</v>
      </c>
      <c r="N1980">
        <v>3933</v>
      </c>
      <c r="O1980" t="str">
        <f t="shared" si="61"/>
        <v>3</v>
      </c>
      <c r="P1980" t="str">
        <f t="shared" si="62"/>
        <v>concert</v>
      </c>
    </row>
    <row r="1981" spans="2:16" x14ac:dyDescent="0.25">
      <c r="B1981" t="s">
        <v>2128</v>
      </c>
      <c r="M1981">
        <v>1979</v>
      </c>
      <c r="N1981">
        <v>2604</v>
      </c>
      <c r="O1981" t="str">
        <f t="shared" si="61"/>
        <v>3</v>
      </c>
      <c r="P1981" t="str">
        <f t="shared" si="62"/>
        <v>concert</v>
      </c>
    </row>
    <row r="1982" spans="2:16" x14ac:dyDescent="0.25">
      <c r="B1982" t="s">
        <v>2129</v>
      </c>
      <c r="M1982">
        <v>1980</v>
      </c>
      <c r="N1982">
        <v>3934</v>
      </c>
      <c r="O1982" t="str">
        <f t="shared" si="61"/>
        <v>3</v>
      </c>
      <c r="P1982" t="str">
        <f t="shared" si="62"/>
        <v>concert</v>
      </c>
    </row>
    <row r="1983" spans="2:16" x14ac:dyDescent="0.25">
      <c r="B1983" t="s">
        <v>2130</v>
      </c>
      <c r="M1983">
        <v>1981</v>
      </c>
      <c r="N1983">
        <v>3946</v>
      </c>
      <c r="O1983" t="str">
        <f t="shared" si="61"/>
        <v>3</v>
      </c>
      <c r="P1983" t="str">
        <f t="shared" si="62"/>
        <v>concert</v>
      </c>
    </row>
    <row r="1984" spans="2:16" x14ac:dyDescent="0.25">
      <c r="B1984" t="s">
        <v>2131</v>
      </c>
      <c r="M1984">
        <v>1982</v>
      </c>
      <c r="N1984">
        <v>2613</v>
      </c>
      <c r="O1984" t="str">
        <f t="shared" si="61"/>
        <v>3</v>
      </c>
      <c r="P1984" t="str">
        <f t="shared" si="62"/>
        <v>concert</v>
      </c>
    </row>
    <row r="1985" spans="2:16" x14ac:dyDescent="0.25">
      <c r="B1985" t="s">
        <v>2132</v>
      </c>
      <c r="M1985">
        <v>1983</v>
      </c>
      <c r="N1985">
        <v>3947</v>
      </c>
      <c r="O1985" t="str">
        <f t="shared" si="61"/>
        <v>4</v>
      </c>
      <c r="P1985" t="str">
        <f t="shared" si="62"/>
        <v>non_event</v>
      </c>
    </row>
    <row r="1986" spans="2:16" x14ac:dyDescent="0.25">
      <c r="B1986" t="s">
        <v>2133</v>
      </c>
      <c r="M1986">
        <v>1984</v>
      </c>
      <c r="N1986">
        <v>2612</v>
      </c>
      <c r="O1986" t="str">
        <f t="shared" si="61"/>
        <v>3</v>
      </c>
      <c r="P1986" t="str">
        <f t="shared" si="62"/>
        <v>concert</v>
      </c>
    </row>
    <row r="1987" spans="2:16" x14ac:dyDescent="0.25">
      <c r="B1987" t="s">
        <v>2134</v>
      </c>
      <c r="M1987">
        <v>1985</v>
      </c>
      <c r="N1987">
        <v>3948</v>
      </c>
      <c r="O1987" t="str">
        <f t="shared" si="61"/>
        <v>4</v>
      </c>
      <c r="P1987" t="str">
        <f t="shared" si="62"/>
        <v>non_event</v>
      </c>
    </row>
    <row r="1988" spans="2:16" x14ac:dyDescent="0.25">
      <c r="B1988" t="s">
        <v>2135</v>
      </c>
      <c r="M1988">
        <v>1986</v>
      </c>
      <c r="N1988">
        <v>2611</v>
      </c>
      <c r="O1988" t="str">
        <f t="shared" ref="O1988:O2051" si="63">LEFT(B1988,1)</f>
        <v>3</v>
      </c>
      <c r="P1988" t="str">
        <f t="shared" ref="P1988:P2051" si="64">IF(O1988="1","conference",IF(O1988="2","fashion",IF(O1988="3","concert",IF(O1988="4","non_event",IF(O1988="5","sport",IF(O1988="6","protest",IF(O1988="7","other",IF(O1988="8","exhibition",IF(O1988="9","theater_dance")))))))))</f>
        <v>concert</v>
      </c>
    </row>
    <row r="1989" spans="2:16" x14ac:dyDescent="0.25">
      <c r="B1989" t="s">
        <v>2136</v>
      </c>
      <c r="M1989">
        <v>1987</v>
      </c>
      <c r="N1989">
        <v>3949</v>
      </c>
      <c r="O1989" t="str">
        <f t="shared" si="63"/>
        <v>3</v>
      </c>
      <c r="P1989" t="str">
        <f t="shared" si="64"/>
        <v>concert</v>
      </c>
    </row>
    <row r="1990" spans="2:16" x14ac:dyDescent="0.25">
      <c r="B1990" t="s">
        <v>2137</v>
      </c>
      <c r="M1990">
        <v>1988</v>
      </c>
      <c r="N1990">
        <v>2610</v>
      </c>
      <c r="O1990" t="str">
        <f t="shared" si="63"/>
        <v>3</v>
      </c>
      <c r="P1990" t="str">
        <f t="shared" si="64"/>
        <v>concert</v>
      </c>
    </row>
    <row r="1991" spans="2:16" x14ac:dyDescent="0.25">
      <c r="B1991" t="s">
        <v>2138</v>
      </c>
      <c r="M1991">
        <v>1989</v>
      </c>
      <c r="N1991">
        <v>3940</v>
      </c>
      <c r="O1991" t="str">
        <f t="shared" si="63"/>
        <v>3</v>
      </c>
      <c r="P1991" t="str">
        <f t="shared" si="64"/>
        <v>concert</v>
      </c>
    </row>
    <row r="1992" spans="2:16" x14ac:dyDescent="0.25">
      <c r="B1992" t="s">
        <v>2139</v>
      </c>
      <c r="M1992">
        <v>1990</v>
      </c>
      <c r="N1992">
        <v>2619</v>
      </c>
      <c r="O1992" t="str">
        <f t="shared" si="63"/>
        <v>3</v>
      </c>
      <c r="P1992" t="str">
        <f t="shared" si="64"/>
        <v>concert</v>
      </c>
    </row>
    <row r="1993" spans="2:16" x14ac:dyDescent="0.25">
      <c r="B1993" t="s">
        <v>2140</v>
      </c>
      <c r="M1993">
        <v>1991</v>
      </c>
      <c r="N1993">
        <v>3941</v>
      </c>
      <c r="O1993" t="str">
        <f t="shared" si="63"/>
        <v>4</v>
      </c>
      <c r="P1993" t="str">
        <f t="shared" si="64"/>
        <v>non_event</v>
      </c>
    </row>
    <row r="1994" spans="2:16" x14ac:dyDescent="0.25">
      <c r="B1994" t="s">
        <v>2141</v>
      </c>
      <c r="M1994">
        <v>1992</v>
      </c>
      <c r="N1994">
        <v>2618</v>
      </c>
      <c r="O1994" t="str">
        <f t="shared" si="63"/>
        <v>3</v>
      </c>
      <c r="P1994" t="str">
        <f t="shared" si="64"/>
        <v>concert</v>
      </c>
    </row>
    <row r="1995" spans="2:16" x14ac:dyDescent="0.25">
      <c r="B1995" t="s">
        <v>2142</v>
      </c>
      <c r="M1995">
        <v>1993</v>
      </c>
      <c r="N1995">
        <v>3942</v>
      </c>
      <c r="O1995" t="str">
        <f t="shared" si="63"/>
        <v>3</v>
      </c>
      <c r="P1995" t="str">
        <f t="shared" si="64"/>
        <v>concert</v>
      </c>
    </row>
    <row r="1996" spans="2:16" x14ac:dyDescent="0.25">
      <c r="B1996" t="s">
        <v>2143</v>
      </c>
      <c r="M1996">
        <v>1994</v>
      </c>
      <c r="N1996">
        <v>2617</v>
      </c>
      <c r="O1996" t="str">
        <f t="shared" si="63"/>
        <v>3</v>
      </c>
      <c r="P1996" t="str">
        <f t="shared" si="64"/>
        <v>concert</v>
      </c>
    </row>
    <row r="1997" spans="2:16" x14ac:dyDescent="0.25">
      <c r="B1997" t="s">
        <v>2144</v>
      </c>
      <c r="M1997">
        <v>1995</v>
      </c>
      <c r="N1997">
        <v>3943</v>
      </c>
      <c r="O1997" t="str">
        <f t="shared" si="63"/>
        <v>3</v>
      </c>
      <c r="P1997" t="str">
        <f t="shared" si="64"/>
        <v>concert</v>
      </c>
    </row>
    <row r="1998" spans="2:16" x14ac:dyDescent="0.25">
      <c r="B1998" t="s">
        <v>2145</v>
      </c>
      <c r="M1998">
        <v>1996</v>
      </c>
      <c r="N1998">
        <v>2616</v>
      </c>
      <c r="O1998" t="str">
        <f t="shared" si="63"/>
        <v>3</v>
      </c>
      <c r="P1998" t="str">
        <f t="shared" si="64"/>
        <v>concert</v>
      </c>
    </row>
    <row r="1999" spans="2:16" x14ac:dyDescent="0.25">
      <c r="B1999" t="s">
        <v>2146</v>
      </c>
      <c r="M1999">
        <v>1997</v>
      </c>
      <c r="N1999">
        <v>3944</v>
      </c>
      <c r="O1999" t="str">
        <f t="shared" si="63"/>
        <v>3</v>
      </c>
      <c r="P1999" t="str">
        <f t="shared" si="64"/>
        <v>concert</v>
      </c>
    </row>
    <row r="2000" spans="2:16" x14ac:dyDescent="0.25">
      <c r="B2000" t="s">
        <v>2147</v>
      </c>
      <c r="M2000">
        <v>1998</v>
      </c>
      <c r="N2000">
        <v>2615</v>
      </c>
      <c r="O2000" t="str">
        <f t="shared" si="63"/>
        <v>3</v>
      </c>
      <c r="P2000" t="str">
        <f t="shared" si="64"/>
        <v>concert</v>
      </c>
    </row>
    <row r="2001" spans="2:16" x14ac:dyDescent="0.25">
      <c r="B2001" t="s">
        <v>2148</v>
      </c>
      <c r="M2001">
        <v>1999</v>
      </c>
      <c r="N2001">
        <v>3945</v>
      </c>
      <c r="O2001" t="str">
        <f t="shared" si="63"/>
        <v>3</v>
      </c>
      <c r="P2001" t="str">
        <f t="shared" si="64"/>
        <v>concert</v>
      </c>
    </row>
    <row r="2002" spans="2:16" x14ac:dyDescent="0.25">
      <c r="B2002" t="s">
        <v>2149</v>
      </c>
      <c r="M2002">
        <v>2000</v>
      </c>
      <c r="N2002">
        <v>2625</v>
      </c>
      <c r="O2002" t="str">
        <f t="shared" si="63"/>
        <v>3</v>
      </c>
      <c r="P2002" t="str">
        <f t="shared" si="64"/>
        <v>concert</v>
      </c>
    </row>
    <row r="2003" spans="2:16" x14ac:dyDescent="0.25">
      <c r="B2003" t="s">
        <v>2150</v>
      </c>
      <c r="M2003">
        <v>2001</v>
      </c>
      <c r="N2003">
        <v>3957</v>
      </c>
      <c r="O2003" t="str">
        <f t="shared" si="63"/>
        <v>3</v>
      </c>
      <c r="P2003" t="str">
        <f t="shared" si="64"/>
        <v>concert</v>
      </c>
    </row>
    <row r="2004" spans="2:16" x14ac:dyDescent="0.25">
      <c r="B2004" t="s">
        <v>2151</v>
      </c>
      <c r="M2004">
        <v>2002</v>
      </c>
      <c r="N2004">
        <v>2624</v>
      </c>
      <c r="O2004" t="str">
        <f t="shared" si="63"/>
        <v>3</v>
      </c>
      <c r="P2004" t="str">
        <f t="shared" si="64"/>
        <v>concert</v>
      </c>
    </row>
    <row r="2005" spans="2:16" x14ac:dyDescent="0.25">
      <c r="B2005" t="s">
        <v>2152</v>
      </c>
      <c r="M2005">
        <v>2003</v>
      </c>
      <c r="N2005">
        <v>3958</v>
      </c>
      <c r="O2005" t="str">
        <f t="shared" si="63"/>
        <v>4</v>
      </c>
      <c r="P2005" t="str">
        <f t="shared" si="64"/>
        <v>non_event</v>
      </c>
    </row>
    <row r="2006" spans="2:16" x14ac:dyDescent="0.25">
      <c r="B2006" t="s">
        <v>2153</v>
      </c>
      <c r="M2006">
        <v>2004</v>
      </c>
      <c r="N2006">
        <v>2623</v>
      </c>
      <c r="O2006" t="str">
        <f t="shared" si="63"/>
        <v>3</v>
      </c>
      <c r="P2006" t="str">
        <f t="shared" si="64"/>
        <v>concert</v>
      </c>
    </row>
    <row r="2007" spans="2:16" x14ac:dyDescent="0.25">
      <c r="B2007" t="s">
        <v>2154</v>
      </c>
      <c r="M2007">
        <v>2005</v>
      </c>
      <c r="N2007">
        <v>3959</v>
      </c>
      <c r="O2007" t="str">
        <f t="shared" si="63"/>
        <v>3</v>
      </c>
      <c r="P2007" t="str">
        <f t="shared" si="64"/>
        <v>concert</v>
      </c>
    </row>
    <row r="2008" spans="2:16" x14ac:dyDescent="0.25">
      <c r="B2008" t="s">
        <v>2155</v>
      </c>
      <c r="M2008">
        <v>2006</v>
      </c>
      <c r="N2008">
        <v>2621</v>
      </c>
      <c r="O2008" t="str">
        <f t="shared" si="63"/>
        <v>3</v>
      </c>
      <c r="P2008" t="str">
        <f t="shared" si="64"/>
        <v>concert</v>
      </c>
    </row>
    <row r="2009" spans="2:16" x14ac:dyDescent="0.25">
      <c r="B2009" t="s">
        <v>2156</v>
      </c>
      <c r="M2009">
        <v>2007</v>
      </c>
      <c r="N2009">
        <v>2620</v>
      </c>
      <c r="O2009" t="str">
        <f t="shared" si="63"/>
        <v>3</v>
      </c>
      <c r="P2009" t="str">
        <f t="shared" si="64"/>
        <v>concert</v>
      </c>
    </row>
    <row r="2010" spans="2:16" x14ac:dyDescent="0.25">
      <c r="B2010" t="s">
        <v>2157</v>
      </c>
      <c r="M2010">
        <v>2008</v>
      </c>
      <c r="N2010">
        <v>3950</v>
      </c>
      <c r="O2010" t="str">
        <f t="shared" si="63"/>
        <v>4</v>
      </c>
      <c r="P2010" t="str">
        <f t="shared" si="64"/>
        <v>non_event</v>
      </c>
    </row>
    <row r="2011" spans="2:16" x14ac:dyDescent="0.25">
      <c r="B2011" t="s">
        <v>2158</v>
      </c>
      <c r="M2011">
        <v>2009</v>
      </c>
      <c r="N2011">
        <v>3951</v>
      </c>
      <c r="O2011" t="str">
        <f t="shared" si="63"/>
        <v>3</v>
      </c>
      <c r="P2011" t="str">
        <f t="shared" si="64"/>
        <v>concert</v>
      </c>
    </row>
    <row r="2012" spans="2:16" x14ac:dyDescent="0.25">
      <c r="B2012" t="s">
        <v>2159</v>
      </c>
      <c r="M2012">
        <v>2010</v>
      </c>
      <c r="N2012">
        <v>3952</v>
      </c>
      <c r="O2012" t="str">
        <f t="shared" si="63"/>
        <v>3</v>
      </c>
      <c r="P2012" t="str">
        <f t="shared" si="64"/>
        <v>concert</v>
      </c>
    </row>
    <row r="2013" spans="2:16" x14ac:dyDescent="0.25">
      <c r="B2013" t="s">
        <v>2160</v>
      </c>
      <c r="M2013">
        <v>2011</v>
      </c>
      <c r="N2013">
        <v>2629</v>
      </c>
      <c r="O2013" t="str">
        <f t="shared" si="63"/>
        <v>3</v>
      </c>
      <c r="P2013" t="str">
        <f t="shared" si="64"/>
        <v>concert</v>
      </c>
    </row>
    <row r="2014" spans="2:16" x14ac:dyDescent="0.25">
      <c r="B2014" t="s">
        <v>2161</v>
      </c>
      <c r="M2014">
        <v>2012</v>
      </c>
      <c r="N2014">
        <v>3953</v>
      </c>
      <c r="O2014" t="str">
        <f t="shared" si="63"/>
        <v>4</v>
      </c>
      <c r="P2014" t="str">
        <f t="shared" si="64"/>
        <v>non_event</v>
      </c>
    </row>
    <row r="2015" spans="2:16" x14ac:dyDescent="0.25">
      <c r="B2015" t="s">
        <v>2162</v>
      </c>
      <c r="M2015">
        <v>2013</v>
      </c>
      <c r="N2015">
        <v>2628</v>
      </c>
      <c r="O2015" t="str">
        <f t="shared" si="63"/>
        <v>3</v>
      </c>
      <c r="P2015" t="str">
        <f t="shared" si="64"/>
        <v>concert</v>
      </c>
    </row>
    <row r="2016" spans="2:16" x14ac:dyDescent="0.25">
      <c r="B2016" t="s">
        <v>2163</v>
      </c>
      <c r="M2016">
        <v>2014</v>
      </c>
      <c r="N2016">
        <v>3954</v>
      </c>
      <c r="O2016" t="str">
        <f t="shared" si="63"/>
        <v>4</v>
      </c>
      <c r="P2016" t="str">
        <f t="shared" si="64"/>
        <v>non_event</v>
      </c>
    </row>
    <row r="2017" spans="2:16" x14ac:dyDescent="0.25">
      <c r="B2017" t="s">
        <v>2164</v>
      </c>
      <c r="M2017">
        <v>2015</v>
      </c>
      <c r="N2017">
        <v>2627</v>
      </c>
      <c r="O2017" t="str">
        <f t="shared" si="63"/>
        <v>3</v>
      </c>
      <c r="P2017" t="str">
        <f t="shared" si="64"/>
        <v>concert</v>
      </c>
    </row>
    <row r="2018" spans="2:16" x14ac:dyDescent="0.25">
      <c r="B2018" t="s">
        <v>2165</v>
      </c>
      <c r="M2018">
        <v>2016</v>
      </c>
      <c r="N2018">
        <v>3955</v>
      </c>
      <c r="O2018" t="str">
        <f t="shared" si="63"/>
        <v>3</v>
      </c>
      <c r="P2018" t="str">
        <f t="shared" si="64"/>
        <v>concert</v>
      </c>
    </row>
    <row r="2019" spans="2:16" x14ac:dyDescent="0.25">
      <c r="B2019" t="s">
        <v>2166</v>
      </c>
      <c r="M2019">
        <v>2017</v>
      </c>
      <c r="N2019">
        <v>2626</v>
      </c>
      <c r="O2019" t="str">
        <f t="shared" si="63"/>
        <v>3</v>
      </c>
      <c r="P2019" t="str">
        <f t="shared" si="64"/>
        <v>concert</v>
      </c>
    </row>
    <row r="2020" spans="2:16" x14ac:dyDescent="0.25">
      <c r="B2020" t="s">
        <v>2167</v>
      </c>
      <c r="M2020">
        <v>2018</v>
      </c>
      <c r="N2020">
        <v>3970</v>
      </c>
      <c r="O2020" t="str">
        <f t="shared" si="63"/>
        <v>4</v>
      </c>
      <c r="P2020" t="str">
        <f t="shared" si="64"/>
        <v>non_event</v>
      </c>
    </row>
    <row r="2021" spans="2:16" x14ac:dyDescent="0.25">
      <c r="B2021" t="s">
        <v>2168</v>
      </c>
      <c r="M2021">
        <v>2019</v>
      </c>
      <c r="N2021">
        <v>1305</v>
      </c>
      <c r="O2021" t="str">
        <f t="shared" si="63"/>
        <v>3</v>
      </c>
      <c r="P2021" t="str">
        <f t="shared" si="64"/>
        <v>concert</v>
      </c>
    </row>
    <row r="2022" spans="2:16" x14ac:dyDescent="0.25">
      <c r="B2022" t="s">
        <v>2169</v>
      </c>
      <c r="M2022">
        <v>2020</v>
      </c>
      <c r="N2022">
        <v>2636</v>
      </c>
      <c r="O2022" t="str">
        <f t="shared" si="63"/>
        <v>3</v>
      </c>
      <c r="P2022" t="str">
        <f t="shared" si="64"/>
        <v>concert</v>
      </c>
    </row>
    <row r="2023" spans="2:16" x14ac:dyDescent="0.25">
      <c r="B2023" t="s">
        <v>2170</v>
      </c>
      <c r="M2023">
        <v>2021</v>
      </c>
      <c r="N2023">
        <v>1304</v>
      </c>
      <c r="O2023" t="str">
        <f t="shared" si="63"/>
        <v>3</v>
      </c>
      <c r="P2023" t="str">
        <f t="shared" si="64"/>
        <v>concert</v>
      </c>
    </row>
    <row r="2024" spans="2:16" x14ac:dyDescent="0.25">
      <c r="B2024" t="s">
        <v>2171</v>
      </c>
      <c r="M2024">
        <v>2022</v>
      </c>
      <c r="N2024">
        <v>2635</v>
      </c>
      <c r="O2024" t="str">
        <f t="shared" si="63"/>
        <v>3</v>
      </c>
      <c r="P2024" t="str">
        <f t="shared" si="64"/>
        <v>concert</v>
      </c>
    </row>
    <row r="2025" spans="2:16" x14ac:dyDescent="0.25">
      <c r="B2025" t="s">
        <v>2172</v>
      </c>
      <c r="M2025">
        <v>2023</v>
      </c>
      <c r="N2025">
        <v>3969</v>
      </c>
      <c r="O2025" t="str">
        <f t="shared" si="63"/>
        <v>3</v>
      </c>
      <c r="P2025" t="str">
        <f t="shared" si="64"/>
        <v>concert</v>
      </c>
    </row>
    <row r="2026" spans="2:16" x14ac:dyDescent="0.25">
      <c r="B2026" t="s">
        <v>2173</v>
      </c>
      <c r="M2026">
        <v>2024</v>
      </c>
      <c r="N2026">
        <v>1303</v>
      </c>
      <c r="O2026" t="str">
        <f t="shared" si="63"/>
        <v>3</v>
      </c>
      <c r="P2026" t="str">
        <f t="shared" si="64"/>
        <v>concert</v>
      </c>
    </row>
    <row r="2027" spans="2:16" x14ac:dyDescent="0.25">
      <c r="B2027" t="s">
        <v>2174</v>
      </c>
      <c r="M2027">
        <v>2025</v>
      </c>
      <c r="N2027">
        <v>2634</v>
      </c>
      <c r="O2027" t="str">
        <f t="shared" si="63"/>
        <v>3</v>
      </c>
      <c r="P2027" t="str">
        <f t="shared" si="64"/>
        <v>concert</v>
      </c>
    </row>
    <row r="2028" spans="2:16" x14ac:dyDescent="0.25">
      <c r="B2028" t="s">
        <v>2175</v>
      </c>
      <c r="M2028">
        <v>2026</v>
      </c>
      <c r="N2028">
        <v>1302</v>
      </c>
      <c r="O2028" t="str">
        <f t="shared" si="63"/>
        <v>3</v>
      </c>
      <c r="P2028" t="str">
        <f t="shared" si="64"/>
        <v>concert</v>
      </c>
    </row>
    <row r="2029" spans="2:16" x14ac:dyDescent="0.25">
      <c r="B2029" t="s">
        <v>2176</v>
      </c>
      <c r="M2029">
        <v>2027</v>
      </c>
      <c r="N2029">
        <v>2633</v>
      </c>
      <c r="O2029" t="str">
        <f t="shared" si="63"/>
        <v>3</v>
      </c>
      <c r="P2029" t="str">
        <f t="shared" si="64"/>
        <v>concert</v>
      </c>
    </row>
    <row r="2030" spans="2:16" x14ac:dyDescent="0.25">
      <c r="B2030" t="s">
        <v>2177</v>
      </c>
      <c r="M2030">
        <v>2028</v>
      </c>
      <c r="N2030">
        <v>1301</v>
      </c>
      <c r="O2030" t="str">
        <f t="shared" si="63"/>
        <v>3</v>
      </c>
      <c r="P2030" t="str">
        <f t="shared" si="64"/>
        <v>concert</v>
      </c>
    </row>
    <row r="2031" spans="2:16" x14ac:dyDescent="0.25">
      <c r="B2031" t="s">
        <v>2178</v>
      </c>
      <c r="M2031">
        <v>2029</v>
      </c>
      <c r="N2031">
        <v>2632</v>
      </c>
      <c r="O2031" t="str">
        <f t="shared" si="63"/>
        <v>3</v>
      </c>
      <c r="P2031" t="str">
        <f t="shared" si="64"/>
        <v>concert</v>
      </c>
    </row>
    <row r="2032" spans="2:16" x14ac:dyDescent="0.25">
      <c r="B2032" t="s">
        <v>2179</v>
      </c>
      <c r="M2032">
        <v>2030</v>
      </c>
      <c r="N2032">
        <v>1300</v>
      </c>
      <c r="O2032" t="str">
        <f t="shared" si="63"/>
        <v>3</v>
      </c>
      <c r="P2032" t="str">
        <f t="shared" si="64"/>
        <v>concert</v>
      </c>
    </row>
    <row r="2033" spans="2:16" x14ac:dyDescent="0.25">
      <c r="B2033" t="s">
        <v>2180</v>
      </c>
      <c r="M2033">
        <v>2031</v>
      </c>
      <c r="N2033">
        <v>2631</v>
      </c>
      <c r="O2033" t="str">
        <f t="shared" si="63"/>
        <v>3</v>
      </c>
      <c r="P2033" t="str">
        <f t="shared" si="64"/>
        <v>concert</v>
      </c>
    </row>
    <row r="2034" spans="2:16" x14ac:dyDescent="0.25">
      <c r="B2034" t="s">
        <v>2181</v>
      </c>
      <c r="M2034">
        <v>2032</v>
      </c>
      <c r="N2034">
        <v>2630</v>
      </c>
      <c r="O2034" t="str">
        <f t="shared" si="63"/>
        <v>4</v>
      </c>
      <c r="P2034" t="str">
        <f t="shared" si="64"/>
        <v>non_event</v>
      </c>
    </row>
    <row r="2035" spans="2:16" x14ac:dyDescent="0.25">
      <c r="B2035" t="s">
        <v>2182</v>
      </c>
      <c r="M2035">
        <v>2033</v>
      </c>
      <c r="N2035">
        <v>3960</v>
      </c>
      <c r="O2035" t="str">
        <f t="shared" si="63"/>
        <v>9</v>
      </c>
      <c r="P2035" t="str">
        <f t="shared" si="64"/>
        <v>theater_dance</v>
      </c>
    </row>
    <row r="2036" spans="2:16" x14ac:dyDescent="0.25">
      <c r="B2036" t="s">
        <v>2183</v>
      </c>
      <c r="M2036">
        <v>2034</v>
      </c>
      <c r="N2036">
        <v>3962</v>
      </c>
      <c r="O2036" t="str">
        <f t="shared" si="63"/>
        <v>3</v>
      </c>
      <c r="P2036" t="str">
        <f t="shared" si="64"/>
        <v>concert</v>
      </c>
    </row>
    <row r="2037" spans="2:16" x14ac:dyDescent="0.25">
      <c r="B2037" t="s">
        <v>2184</v>
      </c>
      <c r="M2037">
        <v>2035</v>
      </c>
      <c r="N2037">
        <v>3963</v>
      </c>
      <c r="O2037" t="str">
        <f t="shared" si="63"/>
        <v>3</v>
      </c>
      <c r="P2037" t="str">
        <f t="shared" si="64"/>
        <v>concert</v>
      </c>
    </row>
    <row r="2038" spans="2:16" x14ac:dyDescent="0.25">
      <c r="B2038" t="s">
        <v>2185</v>
      </c>
      <c r="M2038">
        <v>2036</v>
      </c>
      <c r="N2038">
        <v>1309</v>
      </c>
      <c r="O2038" t="str">
        <f t="shared" si="63"/>
        <v>3</v>
      </c>
      <c r="P2038" t="str">
        <f t="shared" si="64"/>
        <v>concert</v>
      </c>
    </row>
    <row r="2039" spans="2:16" x14ac:dyDescent="0.25">
      <c r="B2039" t="s">
        <v>2186</v>
      </c>
      <c r="M2039">
        <v>2037</v>
      </c>
      <c r="N2039">
        <v>3964</v>
      </c>
      <c r="O2039" t="str">
        <f t="shared" si="63"/>
        <v>3</v>
      </c>
      <c r="P2039" t="str">
        <f t="shared" si="64"/>
        <v>concert</v>
      </c>
    </row>
    <row r="2040" spans="2:16" x14ac:dyDescent="0.25">
      <c r="B2040" t="s">
        <v>2187</v>
      </c>
      <c r="M2040">
        <v>2038</v>
      </c>
      <c r="N2040">
        <v>1308</v>
      </c>
      <c r="O2040" t="str">
        <f t="shared" si="63"/>
        <v>3</v>
      </c>
      <c r="P2040" t="str">
        <f t="shared" si="64"/>
        <v>concert</v>
      </c>
    </row>
    <row r="2041" spans="2:16" x14ac:dyDescent="0.25">
      <c r="B2041" t="s">
        <v>2188</v>
      </c>
      <c r="M2041">
        <v>2039</v>
      </c>
      <c r="N2041">
        <v>2639</v>
      </c>
      <c r="O2041" t="str">
        <f t="shared" si="63"/>
        <v>3</v>
      </c>
      <c r="P2041" t="str">
        <f t="shared" si="64"/>
        <v>concert</v>
      </c>
    </row>
    <row r="2042" spans="2:16" x14ac:dyDescent="0.25">
      <c r="B2042" t="s">
        <v>2189</v>
      </c>
      <c r="M2042">
        <v>2040</v>
      </c>
      <c r="N2042">
        <v>3965</v>
      </c>
      <c r="O2042" t="str">
        <f t="shared" si="63"/>
        <v>4</v>
      </c>
      <c r="P2042" t="str">
        <f t="shared" si="64"/>
        <v>non_event</v>
      </c>
    </row>
    <row r="2043" spans="2:16" x14ac:dyDescent="0.25">
      <c r="B2043" t="s">
        <v>2190</v>
      </c>
      <c r="M2043">
        <v>2041</v>
      </c>
      <c r="N2043">
        <v>1307</v>
      </c>
      <c r="O2043" t="str">
        <f t="shared" si="63"/>
        <v>4</v>
      </c>
      <c r="P2043" t="str">
        <f t="shared" si="64"/>
        <v>non_event</v>
      </c>
    </row>
    <row r="2044" spans="2:16" x14ac:dyDescent="0.25">
      <c r="B2044" t="s">
        <v>2191</v>
      </c>
      <c r="M2044">
        <v>2042</v>
      </c>
      <c r="N2044">
        <v>2638</v>
      </c>
      <c r="O2044" t="str">
        <f t="shared" si="63"/>
        <v>3</v>
      </c>
      <c r="P2044" t="str">
        <f t="shared" si="64"/>
        <v>concert</v>
      </c>
    </row>
    <row r="2045" spans="2:16" x14ac:dyDescent="0.25">
      <c r="B2045" t="s">
        <v>2192</v>
      </c>
      <c r="M2045">
        <v>2043</v>
      </c>
      <c r="N2045">
        <v>3966</v>
      </c>
      <c r="O2045" t="str">
        <f t="shared" si="63"/>
        <v>3</v>
      </c>
      <c r="P2045" t="str">
        <f t="shared" si="64"/>
        <v>concert</v>
      </c>
    </row>
    <row r="2046" spans="2:16" x14ac:dyDescent="0.25">
      <c r="B2046" t="s">
        <v>2193</v>
      </c>
      <c r="M2046">
        <v>2044</v>
      </c>
      <c r="N2046">
        <v>1306</v>
      </c>
      <c r="O2046" t="str">
        <f t="shared" si="63"/>
        <v>4</v>
      </c>
      <c r="P2046" t="str">
        <f t="shared" si="64"/>
        <v>non_event</v>
      </c>
    </row>
    <row r="2047" spans="2:16" x14ac:dyDescent="0.25">
      <c r="B2047" t="s">
        <v>2194</v>
      </c>
      <c r="M2047">
        <v>2045</v>
      </c>
      <c r="N2047">
        <v>2637</v>
      </c>
      <c r="O2047" t="str">
        <f t="shared" si="63"/>
        <v>3</v>
      </c>
      <c r="P2047" t="str">
        <f t="shared" si="64"/>
        <v>concert</v>
      </c>
    </row>
    <row r="2048" spans="2:16" x14ac:dyDescent="0.25">
      <c r="B2048" t="s">
        <v>2195</v>
      </c>
      <c r="M2048">
        <v>2046</v>
      </c>
      <c r="N2048">
        <v>3967</v>
      </c>
      <c r="O2048" t="str">
        <f t="shared" si="63"/>
        <v>3</v>
      </c>
      <c r="P2048" t="str">
        <f t="shared" si="64"/>
        <v>concert</v>
      </c>
    </row>
    <row r="2049" spans="2:16" x14ac:dyDescent="0.25">
      <c r="B2049" t="s">
        <v>2196</v>
      </c>
      <c r="M2049">
        <v>2047</v>
      </c>
      <c r="N2049">
        <v>3980</v>
      </c>
      <c r="O2049" t="str">
        <f t="shared" si="63"/>
        <v>4</v>
      </c>
      <c r="P2049" t="str">
        <f t="shared" si="64"/>
        <v>non_event</v>
      </c>
    </row>
    <row r="2050" spans="2:16" x14ac:dyDescent="0.25">
      <c r="B2050" t="s">
        <v>2197</v>
      </c>
      <c r="M2050">
        <v>2048</v>
      </c>
      <c r="N2050">
        <v>3981</v>
      </c>
      <c r="O2050" t="str">
        <f t="shared" si="63"/>
        <v>3</v>
      </c>
      <c r="P2050" t="str">
        <f t="shared" si="64"/>
        <v>concert</v>
      </c>
    </row>
    <row r="2051" spans="2:16" x14ac:dyDescent="0.25">
      <c r="B2051" t="s">
        <v>2198</v>
      </c>
      <c r="M2051">
        <v>2049</v>
      </c>
      <c r="N2051">
        <v>2650</v>
      </c>
      <c r="O2051" t="str">
        <f t="shared" si="63"/>
        <v>3</v>
      </c>
      <c r="P2051" t="str">
        <f t="shared" si="64"/>
        <v>concert</v>
      </c>
    </row>
    <row r="2052" spans="2:16" x14ac:dyDescent="0.25">
      <c r="B2052" t="s">
        <v>2199</v>
      </c>
      <c r="M2052">
        <v>2050</v>
      </c>
      <c r="N2052">
        <v>1316</v>
      </c>
      <c r="O2052" t="str">
        <f t="shared" ref="O2052:O2115" si="65">LEFT(B2052,1)</f>
        <v>3</v>
      </c>
      <c r="P2052" t="str">
        <f t="shared" ref="P2052:P2115" si="66">IF(O2052="1","conference",IF(O2052="2","fashion",IF(O2052="3","concert",IF(O2052="4","non_event",IF(O2052="5","sport",IF(O2052="6","protest",IF(O2052="7","other",IF(O2052="8","exhibition",IF(O2052="9","theater_dance")))))))))</f>
        <v>concert</v>
      </c>
    </row>
    <row r="2053" spans="2:16" x14ac:dyDescent="0.25">
      <c r="B2053" t="s">
        <v>2200</v>
      </c>
      <c r="M2053">
        <v>2051</v>
      </c>
      <c r="N2053">
        <v>2647</v>
      </c>
      <c r="O2053" t="str">
        <f t="shared" si="65"/>
        <v>4</v>
      </c>
      <c r="P2053" t="str">
        <f t="shared" si="66"/>
        <v>non_event</v>
      </c>
    </row>
    <row r="2054" spans="2:16" x14ac:dyDescent="0.25">
      <c r="B2054" t="s">
        <v>2201</v>
      </c>
      <c r="M2054">
        <v>2052</v>
      </c>
      <c r="N2054">
        <v>3979</v>
      </c>
      <c r="O2054" t="str">
        <f t="shared" si="65"/>
        <v>4</v>
      </c>
      <c r="P2054" t="str">
        <f t="shared" si="66"/>
        <v>non_event</v>
      </c>
    </row>
    <row r="2055" spans="2:16" x14ac:dyDescent="0.25">
      <c r="B2055" t="s">
        <v>2202</v>
      </c>
      <c r="M2055">
        <v>2053</v>
      </c>
      <c r="N2055">
        <v>1315</v>
      </c>
      <c r="O2055" t="str">
        <f t="shared" si="65"/>
        <v>3</v>
      </c>
      <c r="P2055" t="str">
        <f t="shared" si="66"/>
        <v>concert</v>
      </c>
    </row>
    <row r="2056" spans="2:16" x14ac:dyDescent="0.25">
      <c r="B2056" t="s">
        <v>2203</v>
      </c>
      <c r="M2056">
        <v>2054</v>
      </c>
      <c r="N2056">
        <v>2646</v>
      </c>
      <c r="O2056" t="str">
        <f t="shared" si="65"/>
        <v>3</v>
      </c>
      <c r="P2056" t="str">
        <f t="shared" si="66"/>
        <v>concert</v>
      </c>
    </row>
    <row r="2057" spans="2:16" x14ac:dyDescent="0.25">
      <c r="B2057" t="s">
        <v>2204</v>
      </c>
      <c r="M2057">
        <v>2055</v>
      </c>
      <c r="N2057">
        <v>1314</v>
      </c>
      <c r="O2057" t="str">
        <f t="shared" si="65"/>
        <v>3</v>
      </c>
      <c r="P2057" t="str">
        <f t="shared" si="66"/>
        <v>concert</v>
      </c>
    </row>
    <row r="2058" spans="2:16" x14ac:dyDescent="0.25">
      <c r="B2058" t="s">
        <v>2205</v>
      </c>
      <c r="M2058">
        <v>2056</v>
      </c>
      <c r="N2058">
        <v>2645</v>
      </c>
      <c r="O2058" t="str">
        <f t="shared" si="65"/>
        <v>3</v>
      </c>
      <c r="P2058" t="str">
        <f t="shared" si="66"/>
        <v>concert</v>
      </c>
    </row>
    <row r="2059" spans="2:16" x14ac:dyDescent="0.25">
      <c r="B2059" t="s">
        <v>2206</v>
      </c>
      <c r="M2059">
        <v>2057</v>
      </c>
      <c r="N2059">
        <v>1313</v>
      </c>
      <c r="O2059" t="str">
        <f t="shared" si="65"/>
        <v>3</v>
      </c>
      <c r="P2059" t="str">
        <f t="shared" si="66"/>
        <v>concert</v>
      </c>
    </row>
    <row r="2060" spans="2:16" x14ac:dyDescent="0.25">
      <c r="B2060" t="s">
        <v>2207</v>
      </c>
      <c r="M2060">
        <v>2058</v>
      </c>
      <c r="N2060">
        <v>2644</v>
      </c>
      <c r="O2060" t="str">
        <f t="shared" si="65"/>
        <v>3</v>
      </c>
      <c r="P2060" t="str">
        <f t="shared" si="66"/>
        <v>concert</v>
      </c>
    </row>
    <row r="2061" spans="2:16" x14ac:dyDescent="0.25">
      <c r="B2061" t="s">
        <v>2208</v>
      </c>
      <c r="M2061">
        <v>2059</v>
      </c>
      <c r="N2061">
        <v>1312</v>
      </c>
      <c r="O2061" t="str">
        <f t="shared" si="65"/>
        <v>3</v>
      </c>
      <c r="P2061" t="str">
        <f t="shared" si="66"/>
        <v>concert</v>
      </c>
    </row>
    <row r="2062" spans="2:16" x14ac:dyDescent="0.25">
      <c r="B2062" t="s">
        <v>2209</v>
      </c>
      <c r="M2062">
        <v>2060</v>
      </c>
      <c r="N2062">
        <v>2643</v>
      </c>
      <c r="O2062" t="str">
        <f t="shared" si="65"/>
        <v>3</v>
      </c>
      <c r="P2062" t="str">
        <f t="shared" si="66"/>
        <v>concert</v>
      </c>
    </row>
    <row r="2063" spans="2:16" x14ac:dyDescent="0.25">
      <c r="B2063" t="s">
        <v>2210</v>
      </c>
      <c r="M2063">
        <v>2061</v>
      </c>
      <c r="N2063">
        <v>1311</v>
      </c>
      <c r="O2063" t="str">
        <f t="shared" si="65"/>
        <v>4</v>
      </c>
      <c r="P2063" t="str">
        <f t="shared" si="66"/>
        <v>non_event</v>
      </c>
    </row>
    <row r="2064" spans="2:16" x14ac:dyDescent="0.25">
      <c r="B2064" t="s">
        <v>2211</v>
      </c>
      <c r="M2064">
        <v>2062</v>
      </c>
      <c r="N2064">
        <v>2642</v>
      </c>
      <c r="O2064" t="str">
        <f t="shared" si="65"/>
        <v>3</v>
      </c>
      <c r="P2064" t="str">
        <f t="shared" si="66"/>
        <v>concert</v>
      </c>
    </row>
    <row r="2065" spans="2:16" x14ac:dyDescent="0.25">
      <c r="B2065" t="s">
        <v>2212</v>
      </c>
      <c r="M2065">
        <v>2063</v>
      </c>
      <c r="N2065">
        <v>1310</v>
      </c>
      <c r="O2065" t="str">
        <f t="shared" si="65"/>
        <v>3</v>
      </c>
      <c r="P2065" t="str">
        <f t="shared" si="66"/>
        <v>concert</v>
      </c>
    </row>
    <row r="2066" spans="2:16" x14ac:dyDescent="0.25">
      <c r="B2066" t="s">
        <v>2213</v>
      </c>
      <c r="M2066">
        <v>2064</v>
      </c>
      <c r="N2066">
        <v>2641</v>
      </c>
      <c r="O2066" t="str">
        <f t="shared" si="65"/>
        <v>3</v>
      </c>
      <c r="P2066" t="str">
        <f t="shared" si="66"/>
        <v>concert</v>
      </c>
    </row>
    <row r="2067" spans="2:16" x14ac:dyDescent="0.25">
      <c r="B2067" t="s">
        <v>2214</v>
      </c>
      <c r="M2067">
        <v>2065</v>
      </c>
      <c r="N2067">
        <v>2640</v>
      </c>
      <c r="O2067" t="str">
        <f t="shared" si="65"/>
        <v>3</v>
      </c>
      <c r="P2067" t="str">
        <f t="shared" si="66"/>
        <v>concert</v>
      </c>
    </row>
    <row r="2068" spans="2:16" x14ac:dyDescent="0.25">
      <c r="B2068" t="s">
        <v>2215</v>
      </c>
      <c r="M2068">
        <v>2066</v>
      </c>
      <c r="N2068">
        <v>3971</v>
      </c>
      <c r="O2068" t="str">
        <f t="shared" si="65"/>
        <v>3</v>
      </c>
      <c r="P2068" t="str">
        <f t="shared" si="66"/>
        <v>concert</v>
      </c>
    </row>
    <row r="2069" spans="2:16" x14ac:dyDescent="0.25">
      <c r="B2069" t="s">
        <v>2216</v>
      </c>
      <c r="M2069">
        <v>2067</v>
      </c>
      <c r="N2069">
        <v>3972</v>
      </c>
      <c r="O2069" t="str">
        <f t="shared" si="65"/>
        <v>3</v>
      </c>
      <c r="P2069" t="str">
        <f t="shared" si="66"/>
        <v>concert</v>
      </c>
    </row>
    <row r="2070" spans="2:16" x14ac:dyDescent="0.25">
      <c r="B2070" t="s">
        <v>2217</v>
      </c>
      <c r="M2070">
        <v>2068</v>
      </c>
      <c r="N2070">
        <v>3975</v>
      </c>
      <c r="O2070" t="str">
        <f t="shared" si="65"/>
        <v>3</v>
      </c>
      <c r="P2070" t="str">
        <f t="shared" si="66"/>
        <v>concert</v>
      </c>
    </row>
    <row r="2071" spans="2:16" x14ac:dyDescent="0.25">
      <c r="B2071" t="s">
        <v>2218</v>
      </c>
      <c r="M2071">
        <v>2069</v>
      </c>
      <c r="N2071">
        <v>1319</v>
      </c>
      <c r="O2071" t="str">
        <f t="shared" si="65"/>
        <v>3</v>
      </c>
      <c r="P2071" t="str">
        <f t="shared" si="66"/>
        <v>concert</v>
      </c>
    </row>
    <row r="2072" spans="2:16" x14ac:dyDescent="0.25">
      <c r="B2072" t="s">
        <v>2219</v>
      </c>
      <c r="M2072">
        <v>2070</v>
      </c>
      <c r="N2072">
        <v>3976</v>
      </c>
      <c r="O2072" t="str">
        <f t="shared" si="65"/>
        <v>3</v>
      </c>
      <c r="P2072" t="str">
        <f t="shared" si="66"/>
        <v>concert</v>
      </c>
    </row>
    <row r="2073" spans="2:16" x14ac:dyDescent="0.25">
      <c r="B2073" t="s">
        <v>2220</v>
      </c>
      <c r="M2073">
        <v>2071</v>
      </c>
      <c r="N2073">
        <v>1318</v>
      </c>
      <c r="O2073" t="str">
        <f t="shared" si="65"/>
        <v>3</v>
      </c>
      <c r="P2073" t="str">
        <f t="shared" si="66"/>
        <v>concert</v>
      </c>
    </row>
    <row r="2074" spans="2:16" x14ac:dyDescent="0.25">
      <c r="B2074" t="s">
        <v>2221</v>
      </c>
      <c r="M2074">
        <v>2072</v>
      </c>
      <c r="N2074">
        <v>2649</v>
      </c>
      <c r="O2074" t="str">
        <f t="shared" si="65"/>
        <v>3</v>
      </c>
      <c r="P2074" t="str">
        <f t="shared" si="66"/>
        <v>concert</v>
      </c>
    </row>
    <row r="2075" spans="2:16" x14ac:dyDescent="0.25">
      <c r="B2075" t="s">
        <v>2222</v>
      </c>
      <c r="M2075">
        <v>2073</v>
      </c>
      <c r="N2075">
        <v>3977</v>
      </c>
      <c r="O2075" t="str">
        <f t="shared" si="65"/>
        <v>3</v>
      </c>
      <c r="P2075" t="str">
        <f t="shared" si="66"/>
        <v>concert</v>
      </c>
    </row>
    <row r="2076" spans="2:16" x14ac:dyDescent="0.25">
      <c r="B2076" t="s">
        <v>2223</v>
      </c>
      <c r="M2076">
        <v>2074</v>
      </c>
      <c r="N2076">
        <v>1317</v>
      </c>
      <c r="O2076" t="str">
        <f t="shared" si="65"/>
        <v>3</v>
      </c>
      <c r="P2076" t="str">
        <f t="shared" si="66"/>
        <v>concert</v>
      </c>
    </row>
    <row r="2077" spans="2:16" x14ac:dyDescent="0.25">
      <c r="B2077" t="s">
        <v>2224</v>
      </c>
      <c r="M2077">
        <v>2075</v>
      </c>
      <c r="N2077">
        <v>2648</v>
      </c>
      <c r="O2077" t="str">
        <f t="shared" si="65"/>
        <v>3</v>
      </c>
      <c r="P2077" t="str">
        <f t="shared" si="66"/>
        <v>concert</v>
      </c>
    </row>
    <row r="2078" spans="2:16" x14ac:dyDescent="0.25">
      <c r="B2078" t="s">
        <v>2225</v>
      </c>
      <c r="M2078">
        <v>2076</v>
      </c>
      <c r="N2078">
        <v>3978</v>
      </c>
      <c r="O2078" t="str">
        <f t="shared" si="65"/>
        <v>3</v>
      </c>
      <c r="P2078" t="str">
        <f t="shared" si="66"/>
        <v>concert</v>
      </c>
    </row>
    <row r="2079" spans="2:16" x14ac:dyDescent="0.25">
      <c r="B2079" t="s">
        <v>2226</v>
      </c>
      <c r="M2079">
        <v>2077</v>
      </c>
      <c r="N2079">
        <v>3990</v>
      </c>
      <c r="O2079" t="str">
        <f t="shared" si="65"/>
        <v>4</v>
      </c>
      <c r="P2079" t="str">
        <f t="shared" si="66"/>
        <v>non_event</v>
      </c>
    </row>
    <row r="2080" spans="2:16" x14ac:dyDescent="0.25">
      <c r="B2080" t="s">
        <v>2227</v>
      </c>
      <c r="M2080">
        <v>2078</v>
      </c>
      <c r="N2080">
        <v>3991</v>
      </c>
      <c r="O2080" t="str">
        <f t="shared" si="65"/>
        <v>4</v>
      </c>
      <c r="P2080" t="str">
        <f t="shared" si="66"/>
        <v>non_event</v>
      </c>
    </row>
    <row r="2081" spans="2:16" x14ac:dyDescent="0.25">
      <c r="B2081" t="s">
        <v>2228</v>
      </c>
      <c r="M2081">
        <v>2079</v>
      </c>
      <c r="N2081">
        <v>3992</v>
      </c>
      <c r="O2081" t="str">
        <f t="shared" si="65"/>
        <v>4</v>
      </c>
      <c r="P2081" t="str">
        <f t="shared" si="66"/>
        <v>non_event</v>
      </c>
    </row>
    <row r="2082" spans="2:16" x14ac:dyDescent="0.25">
      <c r="B2082" t="s">
        <v>2229</v>
      </c>
      <c r="M2082">
        <v>2080</v>
      </c>
      <c r="N2082">
        <v>1330</v>
      </c>
      <c r="O2082" t="str">
        <f t="shared" si="65"/>
        <v>3</v>
      </c>
      <c r="P2082" t="str">
        <f t="shared" si="66"/>
        <v>concert</v>
      </c>
    </row>
    <row r="2083" spans="2:16" x14ac:dyDescent="0.25">
      <c r="B2083" t="s">
        <v>2230</v>
      </c>
      <c r="M2083">
        <v>2081</v>
      </c>
      <c r="N2083">
        <v>2660</v>
      </c>
      <c r="O2083" t="str">
        <f t="shared" si="65"/>
        <v>3</v>
      </c>
      <c r="P2083" t="str">
        <f t="shared" si="66"/>
        <v>concert</v>
      </c>
    </row>
    <row r="2084" spans="2:16" x14ac:dyDescent="0.25">
      <c r="B2084" t="s">
        <v>2231</v>
      </c>
      <c r="M2084">
        <v>2082</v>
      </c>
      <c r="N2084">
        <v>1327</v>
      </c>
      <c r="O2084" t="str">
        <f t="shared" si="65"/>
        <v>3</v>
      </c>
      <c r="P2084" t="str">
        <f t="shared" si="66"/>
        <v>concert</v>
      </c>
    </row>
    <row r="2085" spans="2:16" x14ac:dyDescent="0.25">
      <c r="B2085" t="s">
        <v>2232</v>
      </c>
      <c r="M2085">
        <v>2083</v>
      </c>
      <c r="N2085">
        <v>1326</v>
      </c>
      <c r="O2085" t="str">
        <f t="shared" si="65"/>
        <v>3</v>
      </c>
      <c r="P2085" t="str">
        <f t="shared" si="66"/>
        <v>concert</v>
      </c>
    </row>
    <row r="2086" spans="2:16" x14ac:dyDescent="0.25">
      <c r="B2086" t="s">
        <v>2233</v>
      </c>
      <c r="M2086">
        <v>2084</v>
      </c>
      <c r="N2086">
        <v>2657</v>
      </c>
      <c r="O2086" t="str">
        <f t="shared" si="65"/>
        <v>3</v>
      </c>
      <c r="P2086" t="str">
        <f t="shared" si="66"/>
        <v>concert</v>
      </c>
    </row>
    <row r="2087" spans="2:16" x14ac:dyDescent="0.25">
      <c r="B2087" t="s">
        <v>2234</v>
      </c>
      <c r="M2087">
        <v>2085</v>
      </c>
      <c r="N2087">
        <v>1325</v>
      </c>
      <c r="O2087" t="str">
        <f t="shared" si="65"/>
        <v>3</v>
      </c>
      <c r="P2087" t="str">
        <f t="shared" si="66"/>
        <v>concert</v>
      </c>
    </row>
    <row r="2088" spans="2:16" x14ac:dyDescent="0.25">
      <c r="B2088" t="s">
        <v>2235</v>
      </c>
      <c r="M2088">
        <v>2086</v>
      </c>
      <c r="N2088">
        <v>2656</v>
      </c>
      <c r="O2088" t="str">
        <f t="shared" si="65"/>
        <v>4</v>
      </c>
      <c r="P2088" t="str">
        <f t="shared" si="66"/>
        <v>non_event</v>
      </c>
    </row>
    <row r="2089" spans="2:16" x14ac:dyDescent="0.25">
      <c r="B2089" t="s">
        <v>2236</v>
      </c>
      <c r="M2089">
        <v>2087</v>
      </c>
      <c r="N2089">
        <v>1324</v>
      </c>
      <c r="O2089" t="str">
        <f t="shared" si="65"/>
        <v>3</v>
      </c>
      <c r="P2089" t="str">
        <f t="shared" si="66"/>
        <v>concert</v>
      </c>
    </row>
    <row r="2090" spans="2:16" x14ac:dyDescent="0.25">
      <c r="B2090" t="s">
        <v>2237</v>
      </c>
      <c r="M2090">
        <v>2088</v>
      </c>
      <c r="N2090">
        <v>2655</v>
      </c>
      <c r="O2090" t="str">
        <f t="shared" si="65"/>
        <v>3</v>
      </c>
      <c r="P2090" t="str">
        <f t="shared" si="66"/>
        <v>concert</v>
      </c>
    </row>
    <row r="2091" spans="2:16" x14ac:dyDescent="0.25">
      <c r="B2091" t="s">
        <v>2238</v>
      </c>
      <c r="M2091">
        <v>2089</v>
      </c>
      <c r="N2091">
        <v>1323</v>
      </c>
      <c r="O2091" t="str">
        <f t="shared" si="65"/>
        <v>3</v>
      </c>
      <c r="P2091" t="str">
        <f t="shared" si="66"/>
        <v>concert</v>
      </c>
    </row>
    <row r="2092" spans="2:16" x14ac:dyDescent="0.25">
      <c r="B2092" t="s">
        <v>2239</v>
      </c>
      <c r="M2092">
        <v>2090</v>
      </c>
      <c r="N2092">
        <v>2654</v>
      </c>
      <c r="O2092" t="str">
        <f t="shared" si="65"/>
        <v>3</v>
      </c>
      <c r="P2092" t="str">
        <f t="shared" si="66"/>
        <v>concert</v>
      </c>
    </row>
    <row r="2093" spans="2:16" x14ac:dyDescent="0.25">
      <c r="B2093" t="s">
        <v>2240</v>
      </c>
      <c r="M2093">
        <v>2091</v>
      </c>
      <c r="N2093">
        <v>1322</v>
      </c>
      <c r="O2093" t="str">
        <f t="shared" si="65"/>
        <v>3</v>
      </c>
      <c r="P2093" t="str">
        <f t="shared" si="66"/>
        <v>concert</v>
      </c>
    </row>
    <row r="2094" spans="2:16" x14ac:dyDescent="0.25">
      <c r="B2094" t="s">
        <v>2241</v>
      </c>
      <c r="M2094">
        <v>2092</v>
      </c>
      <c r="N2094">
        <v>2653</v>
      </c>
      <c r="O2094" t="str">
        <f t="shared" si="65"/>
        <v>4</v>
      </c>
      <c r="P2094" t="str">
        <f t="shared" si="66"/>
        <v>non_event</v>
      </c>
    </row>
    <row r="2095" spans="2:16" x14ac:dyDescent="0.25">
      <c r="B2095" t="s">
        <v>2242</v>
      </c>
      <c r="M2095">
        <v>2093</v>
      </c>
      <c r="N2095">
        <v>1321</v>
      </c>
      <c r="O2095" t="str">
        <f t="shared" si="65"/>
        <v>3</v>
      </c>
      <c r="P2095" t="str">
        <f t="shared" si="66"/>
        <v>concert</v>
      </c>
    </row>
    <row r="2096" spans="2:16" x14ac:dyDescent="0.25">
      <c r="B2096" t="s">
        <v>2243</v>
      </c>
      <c r="M2096">
        <v>2094</v>
      </c>
      <c r="N2096">
        <v>2652</v>
      </c>
      <c r="O2096" t="str">
        <f t="shared" si="65"/>
        <v>3</v>
      </c>
      <c r="P2096" t="str">
        <f t="shared" si="66"/>
        <v>concert</v>
      </c>
    </row>
    <row r="2097" spans="2:16" x14ac:dyDescent="0.25">
      <c r="B2097" t="s">
        <v>2244</v>
      </c>
      <c r="M2097">
        <v>2095</v>
      </c>
      <c r="N2097">
        <v>1320</v>
      </c>
      <c r="O2097" t="str">
        <f t="shared" si="65"/>
        <v>4</v>
      </c>
      <c r="P2097" t="str">
        <f t="shared" si="66"/>
        <v>non_event</v>
      </c>
    </row>
    <row r="2098" spans="2:16" x14ac:dyDescent="0.25">
      <c r="B2098" t="s">
        <v>2245</v>
      </c>
      <c r="M2098">
        <v>2096</v>
      </c>
      <c r="N2098">
        <v>2651</v>
      </c>
      <c r="O2098" t="str">
        <f t="shared" si="65"/>
        <v>3</v>
      </c>
      <c r="P2098" t="str">
        <f t="shared" si="66"/>
        <v>concert</v>
      </c>
    </row>
    <row r="2099" spans="2:16" x14ac:dyDescent="0.25">
      <c r="B2099" t="s">
        <v>2246</v>
      </c>
      <c r="M2099">
        <v>2097</v>
      </c>
      <c r="N2099">
        <v>3982</v>
      </c>
      <c r="O2099" t="str">
        <f t="shared" si="65"/>
        <v>3</v>
      </c>
      <c r="P2099" t="str">
        <f t="shared" si="66"/>
        <v>concert</v>
      </c>
    </row>
    <row r="2100" spans="2:16" x14ac:dyDescent="0.25">
      <c r="B2100" t="s">
        <v>2247</v>
      </c>
      <c r="M2100">
        <v>2098</v>
      </c>
      <c r="N2100">
        <v>3984</v>
      </c>
      <c r="O2100" t="str">
        <f t="shared" si="65"/>
        <v>4</v>
      </c>
      <c r="P2100" t="str">
        <f t="shared" si="66"/>
        <v>non_event</v>
      </c>
    </row>
    <row r="2101" spans="2:16" x14ac:dyDescent="0.25">
      <c r="B2101" t="s">
        <v>2248</v>
      </c>
      <c r="M2101">
        <v>2099</v>
      </c>
      <c r="N2101">
        <v>3985</v>
      </c>
      <c r="O2101" t="str">
        <f t="shared" si="65"/>
        <v>3</v>
      </c>
      <c r="P2101" t="str">
        <f t="shared" si="66"/>
        <v>concert</v>
      </c>
    </row>
    <row r="2102" spans="2:16" x14ac:dyDescent="0.25">
      <c r="B2102" t="s">
        <v>2249</v>
      </c>
      <c r="M2102">
        <v>2100</v>
      </c>
      <c r="N2102">
        <v>3986</v>
      </c>
      <c r="O2102" t="str">
        <f t="shared" si="65"/>
        <v>3</v>
      </c>
      <c r="P2102" t="str">
        <f t="shared" si="66"/>
        <v>concert</v>
      </c>
    </row>
    <row r="2103" spans="2:16" x14ac:dyDescent="0.25">
      <c r="B2103" t="s">
        <v>2250</v>
      </c>
      <c r="M2103">
        <v>2101</v>
      </c>
      <c r="N2103">
        <v>3987</v>
      </c>
      <c r="O2103" t="str">
        <f t="shared" si="65"/>
        <v>3</v>
      </c>
      <c r="P2103" t="str">
        <f t="shared" si="66"/>
        <v>concert</v>
      </c>
    </row>
    <row r="2104" spans="2:16" x14ac:dyDescent="0.25">
      <c r="B2104" t="s">
        <v>2251</v>
      </c>
      <c r="M2104">
        <v>2102</v>
      </c>
      <c r="N2104">
        <v>3988</v>
      </c>
      <c r="O2104" t="str">
        <f t="shared" si="65"/>
        <v>3</v>
      </c>
      <c r="P2104" t="str">
        <f t="shared" si="66"/>
        <v>concert</v>
      </c>
    </row>
    <row r="2105" spans="2:16" x14ac:dyDescent="0.25">
      <c r="B2105" t="s">
        <v>2252</v>
      </c>
      <c r="M2105">
        <v>2103</v>
      </c>
      <c r="N2105">
        <v>1328</v>
      </c>
      <c r="O2105" t="str">
        <f t="shared" si="65"/>
        <v>3</v>
      </c>
      <c r="P2105" t="str">
        <f t="shared" si="66"/>
        <v>concert</v>
      </c>
    </row>
    <row r="2106" spans="2:16" x14ac:dyDescent="0.25">
      <c r="B2106" t="s">
        <v>2253</v>
      </c>
      <c r="M2106">
        <v>2104</v>
      </c>
      <c r="N2106">
        <v>2659</v>
      </c>
      <c r="O2106" t="str">
        <f t="shared" si="65"/>
        <v>3</v>
      </c>
      <c r="P2106" t="str">
        <f t="shared" si="66"/>
        <v>concert</v>
      </c>
    </row>
    <row r="2107" spans="2:16" x14ac:dyDescent="0.25">
      <c r="B2107" t="s">
        <v>2254</v>
      </c>
      <c r="M2107">
        <v>2105</v>
      </c>
      <c r="N2107">
        <v>3989</v>
      </c>
      <c r="O2107" t="str">
        <f t="shared" si="65"/>
        <v>3</v>
      </c>
      <c r="P2107" t="str">
        <f t="shared" si="66"/>
        <v>concert</v>
      </c>
    </row>
    <row r="2108" spans="2:16" x14ac:dyDescent="0.25">
      <c r="B2108" t="s">
        <v>2255</v>
      </c>
      <c r="M2108">
        <v>2106</v>
      </c>
      <c r="N2108">
        <v>1341</v>
      </c>
      <c r="O2108" t="str">
        <f t="shared" si="65"/>
        <v>4</v>
      </c>
      <c r="P2108" t="str">
        <f t="shared" si="66"/>
        <v>non_event</v>
      </c>
    </row>
    <row r="2109" spans="2:16" x14ac:dyDescent="0.25">
      <c r="B2109" t="s">
        <v>2256</v>
      </c>
      <c r="M2109">
        <v>2107</v>
      </c>
      <c r="N2109">
        <v>2672</v>
      </c>
      <c r="O2109" t="str">
        <f t="shared" si="65"/>
        <v>3</v>
      </c>
      <c r="P2109" t="str">
        <f t="shared" si="66"/>
        <v>concert</v>
      </c>
    </row>
    <row r="2110" spans="2:16" x14ac:dyDescent="0.25">
      <c r="B2110" t="s">
        <v>2257</v>
      </c>
      <c r="M2110">
        <v>2108</v>
      </c>
      <c r="N2110">
        <v>1340</v>
      </c>
      <c r="O2110" t="str">
        <f t="shared" si="65"/>
        <v>3</v>
      </c>
      <c r="P2110" t="str">
        <f t="shared" si="66"/>
        <v>concert</v>
      </c>
    </row>
    <row r="2111" spans="2:16" x14ac:dyDescent="0.25">
      <c r="B2111" t="s">
        <v>2258</v>
      </c>
      <c r="M2111">
        <v>2109</v>
      </c>
      <c r="N2111">
        <v>2671</v>
      </c>
      <c r="O2111" t="str">
        <f t="shared" si="65"/>
        <v>4</v>
      </c>
      <c r="P2111" t="str">
        <f t="shared" si="66"/>
        <v>non_event</v>
      </c>
    </row>
    <row r="2112" spans="2:16" x14ac:dyDescent="0.25">
      <c r="B2112" t="s">
        <v>2259</v>
      </c>
      <c r="M2112">
        <v>2110</v>
      </c>
      <c r="N2112">
        <v>2670</v>
      </c>
      <c r="O2112" t="str">
        <f t="shared" si="65"/>
        <v>3</v>
      </c>
      <c r="P2112" t="str">
        <f t="shared" si="66"/>
        <v>concert</v>
      </c>
    </row>
    <row r="2113" spans="2:16" x14ac:dyDescent="0.25">
      <c r="B2113" t="s">
        <v>2260</v>
      </c>
      <c r="M2113">
        <v>2111</v>
      </c>
      <c r="N2113">
        <v>1338</v>
      </c>
      <c r="O2113" t="str">
        <f t="shared" si="65"/>
        <v>4</v>
      </c>
      <c r="P2113" t="str">
        <f t="shared" si="66"/>
        <v>non_event</v>
      </c>
    </row>
    <row r="2114" spans="2:16" x14ac:dyDescent="0.25">
      <c r="B2114" t="s">
        <v>2261</v>
      </c>
      <c r="M2114">
        <v>2112</v>
      </c>
      <c r="N2114">
        <v>2669</v>
      </c>
      <c r="O2114" t="str">
        <f t="shared" si="65"/>
        <v>3</v>
      </c>
      <c r="P2114" t="str">
        <f t="shared" si="66"/>
        <v>concert</v>
      </c>
    </row>
    <row r="2115" spans="2:16" x14ac:dyDescent="0.25">
      <c r="B2115" t="s">
        <v>2262</v>
      </c>
      <c r="M2115">
        <v>2113</v>
      </c>
      <c r="N2115">
        <v>12715</v>
      </c>
      <c r="O2115" t="str">
        <f t="shared" si="65"/>
        <v>3</v>
      </c>
      <c r="P2115" t="str">
        <f t="shared" si="66"/>
        <v>concert</v>
      </c>
    </row>
    <row r="2116" spans="2:16" x14ac:dyDescent="0.25">
      <c r="B2116" t="s">
        <v>2263</v>
      </c>
      <c r="M2116">
        <v>2114</v>
      </c>
      <c r="N2116">
        <v>1337</v>
      </c>
      <c r="O2116" t="str">
        <f t="shared" ref="O2116:O2179" si="67">LEFT(B2116,1)</f>
        <v>3</v>
      </c>
      <c r="P2116" t="str">
        <f t="shared" ref="P2116:P2179" si="68">IF(O2116="1","conference",IF(O2116="2","fashion",IF(O2116="3","concert",IF(O2116="4","non_event",IF(O2116="5","sport",IF(O2116="6","protest",IF(O2116="7","other",IF(O2116="8","exhibition",IF(O2116="9","theater_dance")))))))))</f>
        <v>concert</v>
      </c>
    </row>
    <row r="2117" spans="2:16" x14ac:dyDescent="0.25">
      <c r="B2117" t="s">
        <v>2264</v>
      </c>
      <c r="M2117">
        <v>2115</v>
      </c>
      <c r="N2117">
        <v>2668</v>
      </c>
      <c r="O2117" t="str">
        <f t="shared" si="67"/>
        <v>3</v>
      </c>
      <c r="P2117" t="str">
        <f t="shared" si="68"/>
        <v>concert</v>
      </c>
    </row>
    <row r="2118" spans="2:16" x14ac:dyDescent="0.25">
      <c r="B2118" t="s">
        <v>2265</v>
      </c>
      <c r="M2118">
        <v>2116</v>
      </c>
      <c r="N2118">
        <v>12716</v>
      </c>
      <c r="O2118" t="str">
        <f t="shared" si="67"/>
        <v>3</v>
      </c>
      <c r="P2118" t="str">
        <f t="shared" si="68"/>
        <v>concert</v>
      </c>
    </row>
    <row r="2119" spans="2:16" x14ac:dyDescent="0.25">
      <c r="B2119" t="s">
        <v>2266</v>
      </c>
      <c r="M2119">
        <v>2117</v>
      </c>
      <c r="N2119">
        <v>12713</v>
      </c>
      <c r="O2119" t="str">
        <f t="shared" si="67"/>
        <v>3</v>
      </c>
      <c r="P2119" t="str">
        <f t="shared" si="68"/>
        <v>concert</v>
      </c>
    </row>
    <row r="2120" spans="2:16" x14ac:dyDescent="0.25">
      <c r="B2120" t="s">
        <v>2267</v>
      </c>
      <c r="M2120">
        <v>2118</v>
      </c>
      <c r="N2120">
        <v>1336</v>
      </c>
      <c r="O2120" t="str">
        <f t="shared" si="67"/>
        <v>3</v>
      </c>
      <c r="P2120" t="str">
        <f t="shared" si="68"/>
        <v>concert</v>
      </c>
    </row>
    <row r="2121" spans="2:16" x14ac:dyDescent="0.25">
      <c r="B2121" t="s">
        <v>2268</v>
      </c>
      <c r="M2121">
        <v>2119</v>
      </c>
      <c r="N2121">
        <v>2667</v>
      </c>
      <c r="O2121" t="str">
        <f t="shared" si="67"/>
        <v>3</v>
      </c>
      <c r="P2121" t="str">
        <f t="shared" si="68"/>
        <v>concert</v>
      </c>
    </row>
    <row r="2122" spans="2:16" x14ac:dyDescent="0.25">
      <c r="B2122" t="s">
        <v>2269</v>
      </c>
      <c r="M2122">
        <v>2120</v>
      </c>
      <c r="N2122">
        <v>1335</v>
      </c>
      <c r="O2122" t="str">
        <f t="shared" si="67"/>
        <v>3</v>
      </c>
      <c r="P2122" t="str">
        <f t="shared" si="68"/>
        <v>concert</v>
      </c>
    </row>
    <row r="2123" spans="2:16" x14ac:dyDescent="0.25">
      <c r="B2123" t="s">
        <v>2270</v>
      </c>
      <c r="M2123">
        <v>2121</v>
      </c>
      <c r="N2123">
        <v>2666</v>
      </c>
      <c r="O2123" t="str">
        <f t="shared" si="67"/>
        <v>3</v>
      </c>
      <c r="P2123" t="str">
        <f t="shared" si="68"/>
        <v>concert</v>
      </c>
    </row>
    <row r="2124" spans="2:16" x14ac:dyDescent="0.25">
      <c r="B2124" t="s">
        <v>2271</v>
      </c>
      <c r="M2124">
        <v>2122</v>
      </c>
      <c r="N2124">
        <v>12714</v>
      </c>
      <c r="O2124" t="str">
        <f t="shared" si="67"/>
        <v>3</v>
      </c>
      <c r="P2124" t="str">
        <f t="shared" si="68"/>
        <v>concert</v>
      </c>
    </row>
    <row r="2125" spans="2:16" x14ac:dyDescent="0.25">
      <c r="B2125" t="s">
        <v>2272</v>
      </c>
      <c r="M2125">
        <v>2123</v>
      </c>
      <c r="N2125">
        <v>1334</v>
      </c>
      <c r="O2125" t="str">
        <f t="shared" si="67"/>
        <v>3</v>
      </c>
      <c r="P2125" t="str">
        <f t="shared" si="68"/>
        <v>concert</v>
      </c>
    </row>
    <row r="2126" spans="2:16" x14ac:dyDescent="0.25">
      <c r="B2126" t="s">
        <v>2273</v>
      </c>
      <c r="M2126">
        <v>2124</v>
      </c>
      <c r="N2126">
        <v>12719</v>
      </c>
      <c r="O2126" t="str">
        <f t="shared" si="67"/>
        <v>3</v>
      </c>
      <c r="P2126" t="str">
        <f t="shared" si="68"/>
        <v>concert</v>
      </c>
    </row>
    <row r="2127" spans="2:16" x14ac:dyDescent="0.25">
      <c r="B2127" t="s">
        <v>2274</v>
      </c>
      <c r="M2127">
        <v>2125</v>
      </c>
      <c r="N2127">
        <v>1333</v>
      </c>
      <c r="O2127" t="str">
        <f t="shared" si="67"/>
        <v>3</v>
      </c>
      <c r="P2127" t="str">
        <f t="shared" si="68"/>
        <v>concert</v>
      </c>
    </row>
    <row r="2128" spans="2:16" x14ac:dyDescent="0.25">
      <c r="B2128" t="s">
        <v>2275</v>
      </c>
      <c r="M2128">
        <v>2126</v>
      </c>
      <c r="N2128">
        <v>2664</v>
      </c>
      <c r="O2128" t="str">
        <f t="shared" si="67"/>
        <v>3</v>
      </c>
      <c r="P2128" t="str">
        <f t="shared" si="68"/>
        <v>concert</v>
      </c>
    </row>
    <row r="2129" spans="2:16" x14ac:dyDescent="0.25">
      <c r="B2129" t="s">
        <v>2276</v>
      </c>
      <c r="M2129">
        <v>2127</v>
      </c>
      <c r="N2129">
        <v>2663</v>
      </c>
      <c r="O2129" t="str">
        <f t="shared" si="67"/>
        <v>3</v>
      </c>
      <c r="P2129" t="str">
        <f t="shared" si="68"/>
        <v>concert</v>
      </c>
    </row>
    <row r="2130" spans="2:16" x14ac:dyDescent="0.25">
      <c r="B2130" t="s">
        <v>2277</v>
      </c>
      <c r="M2130">
        <v>2128</v>
      </c>
      <c r="N2130">
        <v>1332</v>
      </c>
      <c r="O2130" t="str">
        <f t="shared" si="67"/>
        <v>3</v>
      </c>
      <c r="P2130" t="str">
        <f t="shared" si="68"/>
        <v>concert</v>
      </c>
    </row>
    <row r="2131" spans="2:16" x14ac:dyDescent="0.25">
      <c r="B2131" t="s">
        <v>2278</v>
      </c>
      <c r="M2131">
        <v>2129</v>
      </c>
      <c r="N2131">
        <v>12717</v>
      </c>
      <c r="O2131" t="str">
        <f t="shared" si="67"/>
        <v>4</v>
      </c>
      <c r="P2131" t="str">
        <f t="shared" si="68"/>
        <v>non_event</v>
      </c>
    </row>
    <row r="2132" spans="2:16" x14ac:dyDescent="0.25">
      <c r="B2132" t="s">
        <v>2279</v>
      </c>
      <c r="M2132">
        <v>2130</v>
      </c>
      <c r="N2132">
        <v>1331</v>
      </c>
      <c r="O2132" t="str">
        <f t="shared" si="67"/>
        <v>3</v>
      </c>
      <c r="P2132" t="str">
        <f t="shared" si="68"/>
        <v>concert</v>
      </c>
    </row>
    <row r="2133" spans="2:16" x14ac:dyDescent="0.25">
      <c r="B2133" t="s">
        <v>2280</v>
      </c>
      <c r="M2133">
        <v>2131</v>
      </c>
      <c r="N2133">
        <v>2662</v>
      </c>
      <c r="O2133" t="str">
        <f t="shared" si="67"/>
        <v>3</v>
      </c>
      <c r="P2133" t="str">
        <f t="shared" si="68"/>
        <v>concert</v>
      </c>
    </row>
    <row r="2134" spans="2:16" x14ac:dyDescent="0.25">
      <c r="B2134" t="s">
        <v>2281</v>
      </c>
      <c r="M2134">
        <v>2132</v>
      </c>
      <c r="N2134">
        <v>12718</v>
      </c>
      <c r="O2134" t="str">
        <f t="shared" si="67"/>
        <v>3</v>
      </c>
      <c r="P2134" t="str">
        <f t="shared" si="68"/>
        <v>concert</v>
      </c>
    </row>
    <row r="2135" spans="2:16" x14ac:dyDescent="0.25">
      <c r="B2135" t="s">
        <v>2282</v>
      </c>
      <c r="M2135">
        <v>2133</v>
      </c>
      <c r="N2135">
        <v>3993</v>
      </c>
      <c r="O2135" t="str">
        <f t="shared" si="67"/>
        <v>3</v>
      </c>
      <c r="P2135" t="str">
        <f t="shared" si="68"/>
        <v>concert</v>
      </c>
    </row>
    <row r="2136" spans="2:16" x14ac:dyDescent="0.25">
      <c r="B2136" t="s">
        <v>2283</v>
      </c>
      <c r="M2136">
        <v>2134</v>
      </c>
      <c r="N2136">
        <v>3994</v>
      </c>
      <c r="O2136" t="str">
        <f t="shared" si="67"/>
        <v>3</v>
      </c>
      <c r="P2136" t="str">
        <f t="shared" si="68"/>
        <v>concert</v>
      </c>
    </row>
    <row r="2137" spans="2:16" x14ac:dyDescent="0.25">
      <c r="B2137" t="s">
        <v>2284</v>
      </c>
      <c r="M2137">
        <v>2135</v>
      </c>
      <c r="N2137">
        <v>3995</v>
      </c>
      <c r="O2137" t="str">
        <f t="shared" si="67"/>
        <v>4</v>
      </c>
      <c r="P2137" t="str">
        <f t="shared" si="68"/>
        <v>non_event</v>
      </c>
    </row>
    <row r="2138" spans="2:16" x14ac:dyDescent="0.25">
      <c r="B2138" t="s">
        <v>2285</v>
      </c>
      <c r="M2138">
        <v>2136</v>
      </c>
      <c r="N2138">
        <v>3996</v>
      </c>
      <c r="O2138" t="str">
        <f t="shared" si="67"/>
        <v>3</v>
      </c>
      <c r="P2138" t="str">
        <f t="shared" si="68"/>
        <v>concert</v>
      </c>
    </row>
    <row r="2139" spans="2:16" x14ac:dyDescent="0.25">
      <c r="B2139" t="s">
        <v>2286</v>
      </c>
      <c r="M2139">
        <v>2137</v>
      </c>
      <c r="N2139">
        <v>3997</v>
      </c>
      <c r="O2139" t="str">
        <f t="shared" si="67"/>
        <v>3</v>
      </c>
      <c r="P2139" t="str">
        <f t="shared" si="68"/>
        <v>concert</v>
      </c>
    </row>
    <row r="2140" spans="2:16" x14ac:dyDescent="0.25">
      <c r="B2140" t="s">
        <v>2287</v>
      </c>
      <c r="M2140">
        <v>2138</v>
      </c>
      <c r="N2140">
        <v>12711</v>
      </c>
      <c r="O2140" t="str">
        <f t="shared" si="67"/>
        <v>3</v>
      </c>
      <c r="P2140" t="str">
        <f t="shared" si="68"/>
        <v>concert</v>
      </c>
    </row>
    <row r="2141" spans="2:16" x14ac:dyDescent="0.25">
      <c r="B2141" t="s">
        <v>2288</v>
      </c>
      <c r="M2141">
        <v>2139</v>
      </c>
      <c r="N2141">
        <v>3998</v>
      </c>
      <c r="O2141" t="str">
        <f t="shared" si="67"/>
        <v>3</v>
      </c>
      <c r="P2141" t="str">
        <f t="shared" si="68"/>
        <v>concert</v>
      </c>
    </row>
    <row r="2142" spans="2:16" x14ac:dyDescent="0.25">
      <c r="B2142" t="s">
        <v>2289</v>
      </c>
      <c r="M2142">
        <v>2140</v>
      </c>
      <c r="N2142">
        <v>12712</v>
      </c>
      <c r="O2142" t="str">
        <f t="shared" si="67"/>
        <v>3</v>
      </c>
      <c r="P2142" t="str">
        <f t="shared" si="68"/>
        <v>concert</v>
      </c>
    </row>
    <row r="2143" spans="2:16" x14ac:dyDescent="0.25">
      <c r="B2143" t="s">
        <v>2290</v>
      </c>
      <c r="M2143">
        <v>2141</v>
      </c>
      <c r="N2143">
        <v>3999</v>
      </c>
      <c r="O2143" t="str">
        <f t="shared" si="67"/>
        <v>3</v>
      </c>
      <c r="P2143" t="str">
        <f t="shared" si="68"/>
        <v>concert</v>
      </c>
    </row>
    <row r="2144" spans="2:16" x14ac:dyDescent="0.25">
      <c r="B2144" t="s">
        <v>2291</v>
      </c>
      <c r="M2144">
        <v>2142</v>
      </c>
      <c r="N2144">
        <v>12710</v>
      </c>
      <c r="O2144" t="str">
        <f t="shared" si="67"/>
        <v>3</v>
      </c>
      <c r="P2144" t="str">
        <f t="shared" si="68"/>
        <v>concert</v>
      </c>
    </row>
    <row r="2145" spans="2:16" x14ac:dyDescent="0.25">
      <c r="B2145" t="s">
        <v>2292</v>
      </c>
      <c r="M2145">
        <v>2143</v>
      </c>
      <c r="N2145">
        <v>1352</v>
      </c>
      <c r="O2145" t="str">
        <f t="shared" si="67"/>
        <v>3</v>
      </c>
      <c r="P2145" t="str">
        <f t="shared" si="68"/>
        <v>concert</v>
      </c>
    </row>
    <row r="2146" spans="2:16" x14ac:dyDescent="0.25">
      <c r="B2146" t="s">
        <v>2293</v>
      </c>
      <c r="M2146">
        <v>2144</v>
      </c>
      <c r="N2146">
        <v>2683</v>
      </c>
      <c r="O2146" t="str">
        <f t="shared" si="67"/>
        <v>3</v>
      </c>
      <c r="P2146" t="str">
        <f t="shared" si="68"/>
        <v>concert</v>
      </c>
    </row>
    <row r="2147" spans="2:16" x14ac:dyDescent="0.25">
      <c r="B2147" t="s">
        <v>2294</v>
      </c>
      <c r="M2147">
        <v>2145</v>
      </c>
      <c r="N2147">
        <v>1351</v>
      </c>
      <c r="O2147" t="str">
        <f t="shared" si="67"/>
        <v>3</v>
      </c>
      <c r="P2147" t="str">
        <f t="shared" si="68"/>
        <v>concert</v>
      </c>
    </row>
    <row r="2148" spans="2:16" x14ac:dyDescent="0.25">
      <c r="B2148" t="s">
        <v>2295</v>
      </c>
      <c r="M2148">
        <v>2146</v>
      </c>
      <c r="N2148">
        <v>2682</v>
      </c>
      <c r="O2148" t="str">
        <f t="shared" si="67"/>
        <v>3</v>
      </c>
      <c r="P2148" t="str">
        <f t="shared" si="68"/>
        <v>concert</v>
      </c>
    </row>
    <row r="2149" spans="2:16" x14ac:dyDescent="0.25">
      <c r="B2149" t="s">
        <v>2296</v>
      </c>
      <c r="M2149">
        <v>2147</v>
      </c>
      <c r="N2149">
        <v>1350</v>
      </c>
      <c r="O2149" t="str">
        <f t="shared" si="67"/>
        <v>3</v>
      </c>
      <c r="P2149" t="str">
        <f t="shared" si="68"/>
        <v>concert</v>
      </c>
    </row>
    <row r="2150" spans="2:16" x14ac:dyDescent="0.25">
      <c r="B2150" t="s">
        <v>2297</v>
      </c>
      <c r="M2150">
        <v>2148</v>
      </c>
      <c r="N2150">
        <v>2681</v>
      </c>
      <c r="O2150" t="str">
        <f t="shared" si="67"/>
        <v>3</v>
      </c>
      <c r="P2150" t="str">
        <f t="shared" si="68"/>
        <v>concert</v>
      </c>
    </row>
    <row r="2151" spans="2:16" x14ac:dyDescent="0.25">
      <c r="B2151" t="s">
        <v>2298</v>
      </c>
      <c r="M2151">
        <v>2149</v>
      </c>
      <c r="N2151">
        <v>2680</v>
      </c>
      <c r="O2151" t="str">
        <f t="shared" si="67"/>
        <v>3</v>
      </c>
      <c r="P2151" t="str">
        <f t="shared" si="68"/>
        <v>concert</v>
      </c>
    </row>
    <row r="2152" spans="2:16" x14ac:dyDescent="0.25">
      <c r="B2152" t="s">
        <v>2299</v>
      </c>
      <c r="M2152">
        <v>2150</v>
      </c>
      <c r="N2152">
        <v>1349</v>
      </c>
      <c r="O2152" t="str">
        <f t="shared" si="67"/>
        <v>4</v>
      </c>
      <c r="P2152" t="str">
        <f t="shared" si="68"/>
        <v>non_event</v>
      </c>
    </row>
    <row r="2153" spans="2:16" x14ac:dyDescent="0.25">
      <c r="B2153" t="s">
        <v>2300</v>
      </c>
      <c r="M2153">
        <v>2151</v>
      </c>
      <c r="N2153">
        <v>12726</v>
      </c>
      <c r="O2153" t="str">
        <f t="shared" si="67"/>
        <v>3</v>
      </c>
      <c r="P2153" t="str">
        <f t="shared" si="68"/>
        <v>concert</v>
      </c>
    </row>
    <row r="2154" spans="2:16" x14ac:dyDescent="0.25">
      <c r="B2154" t="s">
        <v>2301</v>
      </c>
      <c r="M2154">
        <v>2152</v>
      </c>
      <c r="N2154">
        <v>1348</v>
      </c>
      <c r="O2154" t="str">
        <f t="shared" si="67"/>
        <v>3</v>
      </c>
      <c r="P2154" t="str">
        <f t="shared" si="68"/>
        <v>concert</v>
      </c>
    </row>
    <row r="2155" spans="2:16" x14ac:dyDescent="0.25">
      <c r="B2155" t="s">
        <v>2302</v>
      </c>
      <c r="M2155">
        <v>2153</v>
      </c>
      <c r="N2155">
        <v>2679</v>
      </c>
      <c r="O2155" t="str">
        <f t="shared" si="67"/>
        <v>3</v>
      </c>
      <c r="P2155" t="str">
        <f t="shared" si="68"/>
        <v>concert</v>
      </c>
    </row>
    <row r="2156" spans="2:16" x14ac:dyDescent="0.25">
      <c r="B2156" t="s">
        <v>2303</v>
      </c>
      <c r="M2156">
        <v>2154</v>
      </c>
      <c r="N2156">
        <v>12727</v>
      </c>
      <c r="O2156" t="str">
        <f t="shared" si="67"/>
        <v>3</v>
      </c>
      <c r="P2156" t="str">
        <f t="shared" si="68"/>
        <v>concert</v>
      </c>
    </row>
    <row r="2157" spans="2:16" x14ac:dyDescent="0.25">
      <c r="B2157" t="s">
        <v>2304</v>
      </c>
      <c r="M2157">
        <v>2155</v>
      </c>
      <c r="N2157">
        <v>1347</v>
      </c>
      <c r="O2157" t="str">
        <f t="shared" si="67"/>
        <v>3</v>
      </c>
      <c r="P2157" t="str">
        <f t="shared" si="68"/>
        <v>concert</v>
      </c>
    </row>
    <row r="2158" spans="2:16" x14ac:dyDescent="0.25">
      <c r="B2158" t="s">
        <v>2305</v>
      </c>
      <c r="M2158">
        <v>2156</v>
      </c>
      <c r="N2158">
        <v>2678</v>
      </c>
      <c r="O2158" t="str">
        <f t="shared" si="67"/>
        <v>3</v>
      </c>
      <c r="P2158" t="str">
        <f t="shared" si="68"/>
        <v>concert</v>
      </c>
    </row>
    <row r="2159" spans="2:16" x14ac:dyDescent="0.25">
      <c r="B2159" t="s">
        <v>2306</v>
      </c>
      <c r="M2159">
        <v>2157</v>
      </c>
      <c r="N2159">
        <v>12724</v>
      </c>
      <c r="O2159" t="str">
        <f t="shared" si="67"/>
        <v>3</v>
      </c>
      <c r="P2159" t="str">
        <f t="shared" si="68"/>
        <v>concert</v>
      </c>
    </row>
    <row r="2160" spans="2:16" x14ac:dyDescent="0.25">
      <c r="B2160" t="s">
        <v>2307</v>
      </c>
      <c r="M2160">
        <v>2158</v>
      </c>
      <c r="N2160">
        <v>1346</v>
      </c>
      <c r="O2160" t="str">
        <f t="shared" si="67"/>
        <v>4</v>
      </c>
      <c r="P2160" t="str">
        <f t="shared" si="68"/>
        <v>non_event</v>
      </c>
    </row>
    <row r="2161" spans="2:16" x14ac:dyDescent="0.25">
      <c r="B2161" t="s">
        <v>2308</v>
      </c>
      <c r="M2161">
        <v>2159</v>
      </c>
      <c r="N2161">
        <v>2677</v>
      </c>
      <c r="O2161" t="str">
        <f t="shared" si="67"/>
        <v>3</v>
      </c>
      <c r="P2161" t="str">
        <f t="shared" si="68"/>
        <v>concert</v>
      </c>
    </row>
    <row r="2162" spans="2:16" x14ac:dyDescent="0.25">
      <c r="B2162" t="s">
        <v>2309</v>
      </c>
      <c r="M2162">
        <v>2160</v>
      </c>
      <c r="N2162">
        <v>12725</v>
      </c>
      <c r="O2162" t="str">
        <f t="shared" si="67"/>
        <v>3</v>
      </c>
      <c r="P2162" t="str">
        <f t="shared" si="68"/>
        <v>concert</v>
      </c>
    </row>
    <row r="2163" spans="2:16" x14ac:dyDescent="0.25">
      <c r="B2163" t="s">
        <v>2310</v>
      </c>
      <c r="M2163">
        <v>2161</v>
      </c>
      <c r="N2163">
        <v>1345</v>
      </c>
      <c r="O2163" t="str">
        <f t="shared" si="67"/>
        <v>3</v>
      </c>
      <c r="P2163" t="str">
        <f t="shared" si="68"/>
        <v>concert</v>
      </c>
    </row>
    <row r="2164" spans="2:16" x14ac:dyDescent="0.25">
      <c r="B2164" t="s">
        <v>2311</v>
      </c>
      <c r="M2164">
        <v>2162</v>
      </c>
      <c r="N2164">
        <v>2676</v>
      </c>
      <c r="O2164" t="str">
        <f t="shared" si="67"/>
        <v>4</v>
      </c>
      <c r="P2164" t="str">
        <f t="shared" si="68"/>
        <v>non_event</v>
      </c>
    </row>
    <row r="2165" spans="2:16" x14ac:dyDescent="0.25">
      <c r="B2165" t="s">
        <v>2312</v>
      </c>
      <c r="M2165">
        <v>2163</v>
      </c>
      <c r="N2165">
        <v>1344</v>
      </c>
      <c r="O2165" t="str">
        <f t="shared" si="67"/>
        <v>3</v>
      </c>
      <c r="P2165" t="str">
        <f t="shared" si="68"/>
        <v>concert</v>
      </c>
    </row>
    <row r="2166" spans="2:16" x14ac:dyDescent="0.25">
      <c r="B2166" t="s">
        <v>2313</v>
      </c>
      <c r="M2166">
        <v>2164</v>
      </c>
      <c r="N2166">
        <v>2675</v>
      </c>
      <c r="O2166" t="str">
        <f t="shared" si="67"/>
        <v>4</v>
      </c>
      <c r="P2166" t="str">
        <f t="shared" si="68"/>
        <v>non_event</v>
      </c>
    </row>
    <row r="2167" spans="2:16" x14ac:dyDescent="0.25">
      <c r="B2167" t="s">
        <v>2314</v>
      </c>
      <c r="M2167">
        <v>2165</v>
      </c>
      <c r="N2167">
        <v>12728</v>
      </c>
      <c r="O2167" t="str">
        <f t="shared" si="67"/>
        <v>3</v>
      </c>
      <c r="P2167" t="str">
        <f t="shared" si="68"/>
        <v>concert</v>
      </c>
    </row>
    <row r="2168" spans="2:16" x14ac:dyDescent="0.25">
      <c r="B2168" t="s">
        <v>2315</v>
      </c>
      <c r="M2168">
        <v>2166</v>
      </c>
      <c r="N2168">
        <v>1342</v>
      </c>
      <c r="O2168" t="str">
        <f t="shared" si="67"/>
        <v>3</v>
      </c>
      <c r="P2168" t="str">
        <f t="shared" si="68"/>
        <v>concert</v>
      </c>
    </row>
    <row r="2169" spans="2:16" x14ac:dyDescent="0.25">
      <c r="B2169" t="s">
        <v>2316</v>
      </c>
      <c r="M2169">
        <v>2167</v>
      </c>
      <c r="N2169">
        <v>2673</v>
      </c>
      <c r="O2169" t="str">
        <f t="shared" si="67"/>
        <v>3</v>
      </c>
      <c r="P2169" t="str">
        <f t="shared" si="68"/>
        <v>concert</v>
      </c>
    </row>
    <row r="2170" spans="2:16" x14ac:dyDescent="0.25">
      <c r="B2170" t="s">
        <v>2317</v>
      </c>
      <c r="M2170">
        <v>2168</v>
      </c>
      <c r="N2170">
        <v>12723</v>
      </c>
      <c r="O2170" t="str">
        <f t="shared" si="67"/>
        <v>3</v>
      </c>
      <c r="P2170" t="str">
        <f t="shared" si="68"/>
        <v>concert</v>
      </c>
    </row>
    <row r="2171" spans="2:16" x14ac:dyDescent="0.25">
      <c r="B2171" t="s">
        <v>2318</v>
      </c>
      <c r="M2171">
        <v>2169</v>
      </c>
      <c r="N2171">
        <v>12720</v>
      </c>
      <c r="O2171" t="str">
        <f t="shared" si="67"/>
        <v>3</v>
      </c>
      <c r="P2171" t="str">
        <f t="shared" si="68"/>
        <v>concert</v>
      </c>
    </row>
    <row r="2172" spans="2:16" x14ac:dyDescent="0.25">
      <c r="B2172" t="s">
        <v>2319</v>
      </c>
      <c r="M2172">
        <v>2170</v>
      </c>
      <c r="N2172">
        <v>12721</v>
      </c>
      <c r="O2172" t="str">
        <f t="shared" si="67"/>
        <v>3</v>
      </c>
      <c r="P2172" t="str">
        <f t="shared" si="68"/>
        <v>concert</v>
      </c>
    </row>
    <row r="2173" spans="2:16" x14ac:dyDescent="0.25">
      <c r="B2173" t="s">
        <v>2320</v>
      </c>
      <c r="M2173">
        <v>2171</v>
      </c>
      <c r="N2173">
        <v>1363</v>
      </c>
      <c r="O2173" t="str">
        <f t="shared" si="67"/>
        <v>3</v>
      </c>
      <c r="P2173" t="str">
        <f t="shared" si="68"/>
        <v>concert</v>
      </c>
    </row>
    <row r="2174" spans="2:16" x14ac:dyDescent="0.25">
      <c r="B2174" t="s">
        <v>2321</v>
      </c>
      <c r="M2174">
        <v>2172</v>
      </c>
      <c r="N2174">
        <v>2694</v>
      </c>
      <c r="O2174" t="str">
        <f t="shared" si="67"/>
        <v>3</v>
      </c>
      <c r="P2174" t="str">
        <f t="shared" si="68"/>
        <v>concert</v>
      </c>
    </row>
    <row r="2175" spans="2:16" x14ac:dyDescent="0.25">
      <c r="B2175" t="s">
        <v>2322</v>
      </c>
      <c r="M2175">
        <v>2173</v>
      </c>
      <c r="N2175">
        <v>1362</v>
      </c>
      <c r="O2175" t="str">
        <f t="shared" si="67"/>
        <v>3</v>
      </c>
      <c r="P2175" t="str">
        <f t="shared" si="68"/>
        <v>concert</v>
      </c>
    </row>
    <row r="2176" spans="2:16" x14ac:dyDescent="0.25">
      <c r="B2176" t="s">
        <v>2323</v>
      </c>
      <c r="M2176">
        <v>2174</v>
      </c>
      <c r="N2176">
        <v>1361</v>
      </c>
      <c r="O2176" t="str">
        <f t="shared" si="67"/>
        <v>3</v>
      </c>
      <c r="P2176" t="str">
        <f t="shared" si="68"/>
        <v>concert</v>
      </c>
    </row>
    <row r="2177" spans="2:16" x14ac:dyDescent="0.25">
      <c r="B2177" t="s">
        <v>2324</v>
      </c>
      <c r="M2177">
        <v>2175</v>
      </c>
      <c r="N2177">
        <v>2692</v>
      </c>
      <c r="O2177" t="str">
        <f t="shared" si="67"/>
        <v>3</v>
      </c>
      <c r="P2177" t="str">
        <f t="shared" si="68"/>
        <v>concert</v>
      </c>
    </row>
    <row r="2178" spans="2:16" x14ac:dyDescent="0.25">
      <c r="B2178" t="s">
        <v>2325</v>
      </c>
      <c r="M2178">
        <v>2176</v>
      </c>
      <c r="N2178">
        <v>1360</v>
      </c>
      <c r="O2178" t="str">
        <f t="shared" si="67"/>
        <v>3</v>
      </c>
      <c r="P2178" t="str">
        <f t="shared" si="68"/>
        <v>concert</v>
      </c>
    </row>
    <row r="2179" spans="2:16" x14ac:dyDescent="0.25">
      <c r="B2179" t="s">
        <v>2326</v>
      </c>
      <c r="M2179">
        <v>2177</v>
      </c>
      <c r="N2179">
        <v>2691</v>
      </c>
      <c r="O2179" t="str">
        <f t="shared" si="67"/>
        <v>3</v>
      </c>
      <c r="P2179" t="str">
        <f t="shared" si="68"/>
        <v>concert</v>
      </c>
    </row>
    <row r="2180" spans="2:16" x14ac:dyDescent="0.25">
      <c r="B2180" t="s">
        <v>2327</v>
      </c>
      <c r="M2180">
        <v>2178</v>
      </c>
      <c r="N2180">
        <v>2690</v>
      </c>
      <c r="O2180" t="str">
        <f t="shared" ref="O2180:O2243" si="69">LEFT(B2180,1)</f>
        <v>3</v>
      </c>
      <c r="P2180" t="str">
        <f t="shared" ref="P2180:P2243" si="70">IF(O2180="1","conference",IF(O2180="2","fashion",IF(O2180="3","concert",IF(O2180="4","non_event",IF(O2180="5","sport",IF(O2180="6","protest",IF(O2180="7","other",IF(O2180="8","exhibition",IF(O2180="9","theater_dance")))))))))</f>
        <v>concert</v>
      </c>
    </row>
    <row r="2181" spans="2:16" x14ac:dyDescent="0.25">
      <c r="B2181" t="s">
        <v>2328</v>
      </c>
      <c r="M2181">
        <v>2179</v>
      </c>
      <c r="N2181">
        <v>1359</v>
      </c>
      <c r="O2181" t="str">
        <f t="shared" si="69"/>
        <v>3</v>
      </c>
      <c r="P2181" t="str">
        <f t="shared" si="70"/>
        <v>concert</v>
      </c>
    </row>
    <row r="2182" spans="2:16" x14ac:dyDescent="0.25">
      <c r="B2182" t="s">
        <v>2329</v>
      </c>
      <c r="M2182">
        <v>2180</v>
      </c>
      <c r="N2182">
        <v>1358</v>
      </c>
      <c r="O2182" t="str">
        <f t="shared" si="69"/>
        <v>3</v>
      </c>
      <c r="P2182" t="str">
        <f t="shared" si="70"/>
        <v>concert</v>
      </c>
    </row>
    <row r="2183" spans="2:16" x14ac:dyDescent="0.25">
      <c r="B2183" t="s">
        <v>2330</v>
      </c>
      <c r="M2183">
        <v>2181</v>
      </c>
      <c r="N2183">
        <v>2689</v>
      </c>
      <c r="O2183" t="str">
        <f t="shared" si="69"/>
        <v>3</v>
      </c>
      <c r="P2183" t="str">
        <f t="shared" si="70"/>
        <v>concert</v>
      </c>
    </row>
    <row r="2184" spans="2:16" x14ac:dyDescent="0.25">
      <c r="B2184" t="s">
        <v>2331</v>
      </c>
      <c r="M2184">
        <v>2182</v>
      </c>
      <c r="N2184">
        <v>1357</v>
      </c>
      <c r="O2184" t="str">
        <f t="shared" si="69"/>
        <v>3</v>
      </c>
      <c r="P2184" t="str">
        <f t="shared" si="70"/>
        <v>concert</v>
      </c>
    </row>
    <row r="2185" spans="2:16" x14ac:dyDescent="0.25">
      <c r="B2185" t="s">
        <v>2332</v>
      </c>
      <c r="M2185">
        <v>2183</v>
      </c>
      <c r="N2185">
        <v>2688</v>
      </c>
      <c r="O2185" t="str">
        <f t="shared" si="69"/>
        <v>3</v>
      </c>
      <c r="P2185" t="str">
        <f t="shared" si="70"/>
        <v>concert</v>
      </c>
    </row>
    <row r="2186" spans="2:16" x14ac:dyDescent="0.25">
      <c r="B2186" t="s">
        <v>2333</v>
      </c>
      <c r="M2186">
        <v>2184</v>
      </c>
      <c r="N2186">
        <v>1356</v>
      </c>
      <c r="O2186" t="str">
        <f t="shared" si="69"/>
        <v>3</v>
      </c>
      <c r="P2186" t="str">
        <f t="shared" si="70"/>
        <v>concert</v>
      </c>
    </row>
    <row r="2187" spans="2:16" x14ac:dyDescent="0.25">
      <c r="B2187" t="s">
        <v>2334</v>
      </c>
      <c r="M2187">
        <v>2185</v>
      </c>
      <c r="N2187">
        <v>2687</v>
      </c>
      <c r="O2187" t="str">
        <f t="shared" si="69"/>
        <v>3</v>
      </c>
      <c r="P2187" t="str">
        <f t="shared" si="70"/>
        <v>concert</v>
      </c>
    </row>
    <row r="2188" spans="2:16" x14ac:dyDescent="0.25">
      <c r="B2188" t="s">
        <v>2335</v>
      </c>
      <c r="M2188">
        <v>2186</v>
      </c>
      <c r="N2188">
        <v>1355</v>
      </c>
      <c r="O2188" t="str">
        <f t="shared" si="69"/>
        <v>3</v>
      </c>
      <c r="P2188" t="str">
        <f t="shared" si="70"/>
        <v>concert</v>
      </c>
    </row>
    <row r="2189" spans="2:16" x14ac:dyDescent="0.25">
      <c r="B2189" t="s">
        <v>2336</v>
      </c>
      <c r="M2189">
        <v>2187</v>
      </c>
      <c r="N2189">
        <v>2686</v>
      </c>
      <c r="O2189" t="str">
        <f t="shared" si="69"/>
        <v>3</v>
      </c>
      <c r="P2189" t="str">
        <f t="shared" si="70"/>
        <v>concert</v>
      </c>
    </row>
    <row r="2190" spans="2:16" x14ac:dyDescent="0.25">
      <c r="B2190" t="s">
        <v>2337</v>
      </c>
      <c r="M2190">
        <v>2188</v>
      </c>
      <c r="N2190">
        <v>1354</v>
      </c>
      <c r="O2190" t="str">
        <f t="shared" si="69"/>
        <v>3</v>
      </c>
      <c r="P2190" t="str">
        <f t="shared" si="70"/>
        <v>concert</v>
      </c>
    </row>
    <row r="2191" spans="2:16" x14ac:dyDescent="0.25">
      <c r="B2191" t="s">
        <v>2338</v>
      </c>
      <c r="M2191">
        <v>2189</v>
      </c>
      <c r="N2191">
        <v>2685</v>
      </c>
      <c r="O2191" t="str">
        <f t="shared" si="69"/>
        <v>3</v>
      </c>
      <c r="P2191" t="str">
        <f t="shared" si="70"/>
        <v>concert</v>
      </c>
    </row>
    <row r="2192" spans="2:16" x14ac:dyDescent="0.25">
      <c r="B2192" t="s">
        <v>2339</v>
      </c>
      <c r="M2192">
        <v>2190</v>
      </c>
      <c r="N2192">
        <v>1353</v>
      </c>
      <c r="O2192" t="str">
        <f t="shared" si="69"/>
        <v>3</v>
      </c>
      <c r="P2192" t="str">
        <f t="shared" si="70"/>
        <v>concert</v>
      </c>
    </row>
    <row r="2193" spans="2:16" x14ac:dyDescent="0.25">
      <c r="B2193" t="s">
        <v>2340</v>
      </c>
      <c r="M2193">
        <v>2191</v>
      </c>
      <c r="N2193">
        <v>2684</v>
      </c>
      <c r="O2193" t="str">
        <f t="shared" si="69"/>
        <v>3</v>
      </c>
      <c r="P2193" t="str">
        <f t="shared" si="70"/>
        <v>concert</v>
      </c>
    </row>
    <row r="2194" spans="2:16" x14ac:dyDescent="0.25">
      <c r="B2194" t="s">
        <v>2341</v>
      </c>
      <c r="M2194">
        <v>2192</v>
      </c>
      <c r="N2194">
        <v>1374</v>
      </c>
      <c r="O2194" t="str">
        <f t="shared" si="69"/>
        <v>4</v>
      </c>
      <c r="P2194" t="str">
        <f t="shared" si="70"/>
        <v>non_event</v>
      </c>
    </row>
    <row r="2195" spans="2:16" x14ac:dyDescent="0.25">
      <c r="B2195" t="s">
        <v>2342</v>
      </c>
      <c r="M2195">
        <v>2193</v>
      </c>
      <c r="N2195">
        <v>1373</v>
      </c>
      <c r="O2195" t="str">
        <f t="shared" si="69"/>
        <v>3</v>
      </c>
      <c r="P2195" t="str">
        <f t="shared" si="70"/>
        <v>concert</v>
      </c>
    </row>
    <row r="2196" spans="2:16" x14ac:dyDescent="0.25">
      <c r="B2196" t="s">
        <v>2343</v>
      </c>
      <c r="M2196">
        <v>2194</v>
      </c>
      <c r="N2196">
        <v>1372</v>
      </c>
      <c r="O2196" t="str">
        <f t="shared" si="69"/>
        <v>3</v>
      </c>
      <c r="P2196" t="str">
        <f t="shared" si="70"/>
        <v>concert</v>
      </c>
    </row>
    <row r="2197" spans="2:16" x14ac:dyDescent="0.25">
      <c r="B2197" t="s">
        <v>2344</v>
      </c>
      <c r="M2197">
        <v>2195</v>
      </c>
      <c r="N2197">
        <v>1371</v>
      </c>
      <c r="O2197" t="str">
        <f t="shared" si="69"/>
        <v>3</v>
      </c>
      <c r="P2197" t="str">
        <f t="shared" si="70"/>
        <v>concert</v>
      </c>
    </row>
    <row r="2198" spans="2:16" x14ac:dyDescent="0.25">
      <c r="B2198" t="s">
        <v>2345</v>
      </c>
      <c r="M2198">
        <v>2196</v>
      </c>
      <c r="N2198">
        <v>1370</v>
      </c>
      <c r="O2198" t="str">
        <f t="shared" si="69"/>
        <v>3</v>
      </c>
      <c r="P2198" t="str">
        <f t="shared" si="70"/>
        <v>concert</v>
      </c>
    </row>
    <row r="2199" spans="2:16" x14ac:dyDescent="0.25">
      <c r="B2199" t="s">
        <v>2346</v>
      </c>
      <c r="M2199">
        <v>2197</v>
      </c>
      <c r="N2199">
        <v>12704</v>
      </c>
      <c r="O2199" t="str">
        <f t="shared" si="69"/>
        <v>3</v>
      </c>
      <c r="P2199" t="str">
        <f t="shared" si="70"/>
        <v>concert</v>
      </c>
    </row>
    <row r="2200" spans="2:16" x14ac:dyDescent="0.25">
      <c r="B2200" t="s">
        <v>2347</v>
      </c>
      <c r="M2200">
        <v>2198</v>
      </c>
      <c r="N2200">
        <v>1369</v>
      </c>
      <c r="O2200" t="str">
        <f t="shared" si="69"/>
        <v>3</v>
      </c>
      <c r="P2200" t="str">
        <f t="shared" si="70"/>
        <v>concert</v>
      </c>
    </row>
    <row r="2201" spans="2:16" x14ac:dyDescent="0.25">
      <c r="B2201" t="s">
        <v>2348</v>
      </c>
      <c r="M2201">
        <v>2199</v>
      </c>
      <c r="N2201">
        <v>12702</v>
      </c>
      <c r="O2201" t="str">
        <f t="shared" si="69"/>
        <v>3</v>
      </c>
      <c r="P2201" t="str">
        <f t="shared" si="70"/>
        <v>concert</v>
      </c>
    </row>
    <row r="2202" spans="2:16" x14ac:dyDescent="0.25">
      <c r="B2202" t="s">
        <v>2349</v>
      </c>
      <c r="M2202">
        <v>2200</v>
      </c>
      <c r="N2202">
        <v>1368</v>
      </c>
      <c r="O2202" t="str">
        <f t="shared" si="69"/>
        <v>3</v>
      </c>
      <c r="P2202" t="str">
        <f t="shared" si="70"/>
        <v>concert</v>
      </c>
    </row>
    <row r="2203" spans="2:16" x14ac:dyDescent="0.25">
      <c r="B2203" t="s">
        <v>2350</v>
      </c>
      <c r="M2203">
        <v>2201</v>
      </c>
      <c r="N2203">
        <v>2699</v>
      </c>
      <c r="O2203" t="str">
        <f t="shared" si="69"/>
        <v>3</v>
      </c>
      <c r="P2203" t="str">
        <f t="shared" si="70"/>
        <v>concert</v>
      </c>
    </row>
    <row r="2204" spans="2:16" x14ac:dyDescent="0.25">
      <c r="B2204" t="s">
        <v>2351</v>
      </c>
      <c r="M2204">
        <v>2202</v>
      </c>
      <c r="N2204">
        <v>12703</v>
      </c>
      <c r="O2204" t="str">
        <f t="shared" si="69"/>
        <v>3</v>
      </c>
      <c r="P2204" t="str">
        <f t="shared" si="70"/>
        <v>concert</v>
      </c>
    </row>
    <row r="2205" spans="2:16" x14ac:dyDescent="0.25">
      <c r="B2205" t="s">
        <v>2352</v>
      </c>
      <c r="M2205">
        <v>2203</v>
      </c>
      <c r="N2205">
        <v>1367</v>
      </c>
      <c r="O2205" t="str">
        <f t="shared" si="69"/>
        <v>3</v>
      </c>
      <c r="P2205" t="str">
        <f t="shared" si="70"/>
        <v>concert</v>
      </c>
    </row>
    <row r="2206" spans="2:16" x14ac:dyDescent="0.25">
      <c r="B2206" t="s">
        <v>2353</v>
      </c>
      <c r="M2206">
        <v>2204</v>
      </c>
      <c r="N2206">
        <v>2698</v>
      </c>
      <c r="O2206" t="str">
        <f t="shared" si="69"/>
        <v>3</v>
      </c>
      <c r="P2206" t="str">
        <f t="shared" si="70"/>
        <v>concert</v>
      </c>
    </row>
    <row r="2207" spans="2:16" x14ac:dyDescent="0.25">
      <c r="B2207" t="s">
        <v>2354</v>
      </c>
      <c r="M2207">
        <v>2205</v>
      </c>
      <c r="N2207">
        <v>12708</v>
      </c>
      <c r="O2207" t="str">
        <f t="shared" si="69"/>
        <v>4</v>
      </c>
      <c r="P2207" t="str">
        <f t="shared" si="70"/>
        <v>non_event</v>
      </c>
    </row>
    <row r="2208" spans="2:16" x14ac:dyDescent="0.25">
      <c r="B2208" t="s">
        <v>2355</v>
      </c>
      <c r="M2208">
        <v>2206</v>
      </c>
      <c r="N2208">
        <v>1366</v>
      </c>
      <c r="O2208" t="str">
        <f t="shared" si="69"/>
        <v>3</v>
      </c>
      <c r="P2208" t="str">
        <f t="shared" si="70"/>
        <v>concert</v>
      </c>
    </row>
    <row r="2209" spans="2:16" x14ac:dyDescent="0.25">
      <c r="B2209" t="s">
        <v>2356</v>
      </c>
      <c r="M2209">
        <v>2207</v>
      </c>
      <c r="N2209">
        <v>2697</v>
      </c>
      <c r="O2209" t="str">
        <f t="shared" si="69"/>
        <v>3</v>
      </c>
      <c r="P2209" t="str">
        <f t="shared" si="70"/>
        <v>concert</v>
      </c>
    </row>
    <row r="2210" spans="2:16" x14ac:dyDescent="0.25">
      <c r="B2210" t="s">
        <v>2357</v>
      </c>
      <c r="M2210">
        <v>2208</v>
      </c>
      <c r="N2210">
        <v>12709</v>
      </c>
      <c r="O2210" t="str">
        <f t="shared" si="69"/>
        <v>3</v>
      </c>
      <c r="P2210" t="str">
        <f t="shared" si="70"/>
        <v>concert</v>
      </c>
    </row>
    <row r="2211" spans="2:16" x14ac:dyDescent="0.25">
      <c r="B2211" t="s">
        <v>2358</v>
      </c>
      <c r="M2211">
        <v>2209</v>
      </c>
      <c r="N2211">
        <v>12706</v>
      </c>
      <c r="O2211" t="str">
        <f t="shared" si="69"/>
        <v>3</v>
      </c>
      <c r="P2211" t="str">
        <f t="shared" si="70"/>
        <v>concert</v>
      </c>
    </row>
    <row r="2212" spans="2:16" x14ac:dyDescent="0.25">
      <c r="B2212" t="s">
        <v>2359</v>
      </c>
      <c r="M2212">
        <v>2210</v>
      </c>
      <c r="N2212">
        <v>1365</v>
      </c>
      <c r="O2212" t="str">
        <f t="shared" si="69"/>
        <v>3</v>
      </c>
      <c r="P2212" t="str">
        <f t="shared" si="70"/>
        <v>concert</v>
      </c>
    </row>
    <row r="2213" spans="2:16" x14ac:dyDescent="0.25">
      <c r="B2213" t="s">
        <v>2360</v>
      </c>
      <c r="M2213">
        <v>2211</v>
      </c>
      <c r="N2213">
        <v>2696</v>
      </c>
      <c r="O2213" t="str">
        <f t="shared" si="69"/>
        <v>3</v>
      </c>
      <c r="P2213" t="str">
        <f t="shared" si="70"/>
        <v>concert</v>
      </c>
    </row>
    <row r="2214" spans="2:16" x14ac:dyDescent="0.25">
      <c r="B2214" t="s">
        <v>2361</v>
      </c>
      <c r="M2214">
        <v>2212</v>
      </c>
      <c r="N2214">
        <v>1364</v>
      </c>
      <c r="O2214" t="str">
        <f t="shared" si="69"/>
        <v>4</v>
      </c>
      <c r="P2214" t="str">
        <f t="shared" si="70"/>
        <v>non_event</v>
      </c>
    </row>
    <row r="2215" spans="2:16" x14ac:dyDescent="0.25">
      <c r="B2215" t="s">
        <v>2362</v>
      </c>
      <c r="M2215">
        <v>2213</v>
      </c>
      <c r="N2215">
        <v>2695</v>
      </c>
      <c r="O2215" t="str">
        <f t="shared" si="69"/>
        <v>3</v>
      </c>
      <c r="P2215" t="str">
        <f t="shared" si="70"/>
        <v>concert</v>
      </c>
    </row>
    <row r="2216" spans="2:16" x14ac:dyDescent="0.25">
      <c r="B2216" t="s">
        <v>2363</v>
      </c>
      <c r="M2216">
        <v>2214</v>
      </c>
      <c r="N2216">
        <v>12707</v>
      </c>
      <c r="O2216" t="str">
        <f t="shared" si="69"/>
        <v>3</v>
      </c>
      <c r="P2216" t="str">
        <f t="shared" si="70"/>
        <v>concert</v>
      </c>
    </row>
    <row r="2217" spans="2:16" x14ac:dyDescent="0.25">
      <c r="B2217" t="s">
        <v>2364</v>
      </c>
      <c r="M2217">
        <v>2215</v>
      </c>
      <c r="N2217">
        <v>12700</v>
      </c>
      <c r="O2217" t="str">
        <f t="shared" si="69"/>
        <v>3</v>
      </c>
      <c r="P2217" t="str">
        <f t="shared" si="70"/>
        <v>concert</v>
      </c>
    </row>
    <row r="2218" spans="2:16" x14ac:dyDescent="0.25">
      <c r="B2218" t="s">
        <v>2365</v>
      </c>
      <c r="M2218">
        <v>2216</v>
      </c>
      <c r="N2218">
        <v>12701</v>
      </c>
      <c r="O2218" t="str">
        <f t="shared" si="69"/>
        <v>3</v>
      </c>
      <c r="P2218" t="str">
        <f t="shared" si="70"/>
        <v>concert</v>
      </c>
    </row>
    <row r="2219" spans="2:16" x14ac:dyDescent="0.25">
      <c r="B2219" t="s">
        <v>2366</v>
      </c>
      <c r="M2219">
        <v>2217</v>
      </c>
      <c r="N2219">
        <v>1385</v>
      </c>
      <c r="O2219" t="str">
        <f t="shared" si="69"/>
        <v>3</v>
      </c>
      <c r="P2219" t="str">
        <f t="shared" si="70"/>
        <v>concert</v>
      </c>
    </row>
    <row r="2220" spans="2:16" x14ac:dyDescent="0.25">
      <c r="B2220" t="s">
        <v>2367</v>
      </c>
      <c r="M2220">
        <v>2218</v>
      </c>
      <c r="N2220">
        <v>1384</v>
      </c>
      <c r="O2220" t="str">
        <f t="shared" si="69"/>
        <v>4</v>
      </c>
      <c r="P2220" t="str">
        <f t="shared" si="70"/>
        <v>non_event</v>
      </c>
    </row>
    <row r="2221" spans="2:16" x14ac:dyDescent="0.25">
      <c r="B2221" t="s">
        <v>2368</v>
      </c>
      <c r="M2221">
        <v>2219</v>
      </c>
      <c r="N2221">
        <v>1383</v>
      </c>
      <c r="O2221" t="str">
        <f t="shared" si="69"/>
        <v>3</v>
      </c>
      <c r="P2221" t="str">
        <f t="shared" si="70"/>
        <v>concert</v>
      </c>
    </row>
    <row r="2222" spans="2:16" x14ac:dyDescent="0.25">
      <c r="B2222" t="s">
        <v>2369</v>
      </c>
      <c r="M2222">
        <v>2220</v>
      </c>
      <c r="N2222">
        <v>1382</v>
      </c>
      <c r="O2222" t="str">
        <f t="shared" si="69"/>
        <v>3</v>
      </c>
      <c r="P2222" t="str">
        <f t="shared" si="70"/>
        <v>concert</v>
      </c>
    </row>
    <row r="2223" spans="2:16" x14ac:dyDescent="0.25">
      <c r="B2223" t="s">
        <v>2370</v>
      </c>
      <c r="M2223">
        <v>2221</v>
      </c>
      <c r="N2223">
        <v>1381</v>
      </c>
      <c r="O2223" t="str">
        <f t="shared" si="69"/>
        <v>3</v>
      </c>
      <c r="P2223" t="str">
        <f t="shared" si="70"/>
        <v>concert</v>
      </c>
    </row>
    <row r="2224" spans="2:16" x14ac:dyDescent="0.25">
      <c r="B2224" t="s">
        <v>2371</v>
      </c>
      <c r="M2224">
        <v>2222</v>
      </c>
      <c r="N2224">
        <v>1380</v>
      </c>
      <c r="O2224" t="str">
        <f t="shared" si="69"/>
        <v>3</v>
      </c>
      <c r="P2224" t="str">
        <f t="shared" si="70"/>
        <v>concert</v>
      </c>
    </row>
    <row r="2225" spans="2:16" x14ac:dyDescent="0.25">
      <c r="B2225" t="s">
        <v>2372</v>
      </c>
      <c r="M2225">
        <v>2223</v>
      </c>
      <c r="N2225">
        <v>1379</v>
      </c>
      <c r="O2225" t="str">
        <f t="shared" si="69"/>
        <v>3</v>
      </c>
      <c r="P2225" t="str">
        <f t="shared" si="70"/>
        <v>concert</v>
      </c>
    </row>
    <row r="2226" spans="2:16" x14ac:dyDescent="0.25">
      <c r="B2226" t="s">
        <v>2373</v>
      </c>
      <c r="M2226">
        <v>2224</v>
      </c>
      <c r="N2226">
        <v>1378</v>
      </c>
      <c r="O2226" t="str">
        <f t="shared" si="69"/>
        <v>4</v>
      </c>
      <c r="P2226" t="str">
        <f t="shared" si="70"/>
        <v>non_event</v>
      </c>
    </row>
    <row r="2227" spans="2:16" x14ac:dyDescent="0.25">
      <c r="B2227" t="s">
        <v>2374</v>
      </c>
      <c r="M2227">
        <v>2225</v>
      </c>
      <c r="N2227">
        <v>1377</v>
      </c>
      <c r="O2227" t="str">
        <f t="shared" si="69"/>
        <v>4</v>
      </c>
      <c r="P2227" t="str">
        <f t="shared" si="70"/>
        <v>non_event</v>
      </c>
    </row>
    <row r="2228" spans="2:16" x14ac:dyDescent="0.25">
      <c r="B2228" t="s">
        <v>2375</v>
      </c>
      <c r="M2228">
        <v>2226</v>
      </c>
      <c r="N2228">
        <v>1376</v>
      </c>
      <c r="O2228" t="str">
        <f t="shared" si="69"/>
        <v>3</v>
      </c>
      <c r="P2228" t="str">
        <f t="shared" si="70"/>
        <v>concert</v>
      </c>
    </row>
    <row r="2229" spans="2:16" x14ac:dyDescent="0.25">
      <c r="B2229" t="s">
        <v>2376</v>
      </c>
      <c r="M2229">
        <v>2227</v>
      </c>
      <c r="N2229">
        <v>1375</v>
      </c>
      <c r="O2229" t="str">
        <f t="shared" si="69"/>
        <v>3</v>
      </c>
      <c r="P2229" t="str">
        <f t="shared" si="70"/>
        <v>concert</v>
      </c>
    </row>
    <row r="2230" spans="2:16" x14ac:dyDescent="0.25">
      <c r="B2230" t="s">
        <v>2377</v>
      </c>
      <c r="M2230">
        <v>2228</v>
      </c>
      <c r="N2230">
        <v>1396</v>
      </c>
      <c r="O2230" t="str">
        <f t="shared" si="69"/>
        <v>3</v>
      </c>
      <c r="P2230" t="str">
        <f t="shared" si="70"/>
        <v>concert</v>
      </c>
    </row>
    <row r="2231" spans="2:16" x14ac:dyDescent="0.25">
      <c r="B2231" t="s">
        <v>2378</v>
      </c>
      <c r="M2231">
        <v>2229</v>
      </c>
      <c r="N2231">
        <v>1395</v>
      </c>
      <c r="O2231" t="str">
        <f t="shared" si="69"/>
        <v>3</v>
      </c>
      <c r="P2231" t="str">
        <f t="shared" si="70"/>
        <v>concert</v>
      </c>
    </row>
    <row r="2232" spans="2:16" x14ac:dyDescent="0.25">
      <c r="B2232" t="s">
        <v>2379</v>
      </c>
      <c r="M2232">
        <v>2230</v>
      </c>
      <c r="N2232">
        <v>1394</v>
      </c>
      <c r="O2232" t="str">
        <f t="shared" si="69"/>
        <v>3</v>
      </c>
      <c r="P2232" t="str">
        <f t="shared" si="70"/>
        <v>concert</v>
      </c>
    </row>
    <row r="2233" spans="2:16" x14ac:dyDescent="0.25">
      <c r="B2233" t="s">
        <v>2380</v>
      </c>
      <c r="M2233">
        <v>2231</v>
      </c>
      <c r="N2233">
        <v>1390</v>
      </c>
      <c r="O2233" t="str">
        <f t="shared" si="69"/>
        <v>4</v>
      </c>
      <c r="P2233" t="str">
        <f t="shared" si="70"/>
        <v>non_event</v>
      </c>
    </row>
    <row r="2234" spans="2:16" x14ac:dyDescent="0.25">
      <c r="B2234" t="s">
        <v>2381</v>
      </c>
      <c r="M2234">
        <v>2232</v>
      </c>
      <c r="N2234">
        <v>1389</v>
      </c>
      <c r="O2234" t="str">
        <f t="shared" si="69"/>
        <v>3</v>
      </c>
      <c r="P2234" t="str">
        <f t="shared" si="70"/>
        <v>concert</v>
      </c>
    </row>
    <row r="2235" spans="2:16" x14ac:dyDescent="0.25">
      <c r="B2235" t="s">
        <v>2382</v>
      </c>
      <c r="M2235">
        <v>2233</v>
      </c>
      <c r="N2235">
        <v>1388</v>
      </c>
      <c r="O2235" t="str">
        <f t="shared" si="69"/>
        <v>4</v>
      </c>
      <c r="P2235" t="str">
        <f t="shared" si="70"/>
        <v>non_event</v>
      </c>
    </row>
    <row r="2236" spans="2:16" x14ac:dyDescent="0.25">
      <c r="B2236" t="s">
        <v>2383</v>
      </c>
      <c r="M2236">
        <v>2234</v>
      </c>
      <c r="N2236">
        <v>1387</v>
      </c>
      <c r="O2236" t="str">
        <f t="shared" si="69"/>
        <v>3</v>
      </c>
      <c r="P2236" t="str">
        <f t="shared" si="70"/>
        <v>concert</v>
      </c>
    </row>
    <row r="2237" spans="2:16" x14ac:dyDescent="0.25">
      <c r="B2237" t="s">
        <v>2384</v>
      </c>
      <c r="M2237">
        <v>2235</v>
      </c>
      <c r="N2237">
        <v>1386</v>
      </c>
      <c r="O2237" t="str">
        <f t="shared" si="69"/>
        <v>3</v>
      </c>
      <c r="P2237" t="str">
        <f t="shared" si="70"/>
        <v>concert</v>
      </c>
    </row>
    <row r="2238" spans="2:16" x14ac:dyDescent="0.25">
      <c r="B2238" t="s">
        <v>2385</v>
      </c>
      <c r="M2238">
        <v>2236</v>
      </c>
      <c r="N2238">
        <v>1399</v>
      </c>
      <c r="O2238" t="str">
        <f t="shared" si="69"/>
        <v>3</v>
      </c>
      <c r="P2238" t="str">
        <f t="shared" si="70"/>
        <v>concert</v>
      </c>
    </row>
    <row r="2239" spans="2:16" x14ac:dyDescent="0.25">
      <c r="B2239" t="s">
        <v>2386</v>
      </c>
      <c r="M2239">
        <v>2237</v>
      </c>
      <c r="N2239">
        <v>1398</v>
      </c>
      <c r="O2239" t="str">
        <f t="shared" si="69"/>
        <v>3</v>
      </c>
      <c r="P2239" t="str">
        <f t="shared" si="70"/>
        <v>concert</v>
      </c>
    </row>
    <row r="2240" spans="2:16" x14ac:dyDescent="0.25">
      <c r="B2240" t="s">
        <v>2387</v>
      </c>
      <c r="M2240">
        <v>2238</v>
      </c>
      <c r="N2240">
        <v>1397</v>
      </c>
      <c r="O2240" t="str">
        <f t="shared" si="69"/>
        <v>3</v>
      </c>
      <c r="P2240" t="str">
        <f t="shared" si="70"/>
        <v>concert</v>
      </c>
    </row>
    <row r="2241" spans="2:16" x14ac:dyDescent="0.25">
      <c r="B2241" t="s">
        <v>2388</v>
      </c>
      <c r="M2241">
        <v>2239</v>
      </c>
      <c r="N2241">
        <v>12791</v>
      </c>
      <c r="O2241" t="str">
        <f t="shared" si="69"/>
        <v>3</v>
      </c>
      <c r="P2241" t="str">
        <f t="shared" si="70"/>
        <v>concert</v>
      </c>
    </row>
    <row r="2242" spans="2:16" x14ac:dyDescent="0.25">
      <c r="B2242" t="s">
        <v>2389</v>
      </c>
      <c r="M2242">
        <v>2240</v>
      </c>
      <c r="N2242">
        <v>12792</v>
      </c>
      <c r="O2242" t="str">
        <f t="shared" si="69"/>
        <v>3</v>
      </c>
      <c r="P2242" t="str">
        <f t="shared" si="70"/>
        <v>concert</v>
      </c>
    </row>
    <row r="2243" spans="2:16" x14ac:dyDescent="0.25">
      <c r="B2243" t="s">
        <v>2390</v>
      </c>
      <c r="M2243">
        <v>2241</v>
      </c>
      <c r="N2243">
        <v>10130</v>
      </c>
      <c r="O2243" t="str">
        <f t="shared" si="69"/>
        <v>4</v>
      </c>
      <c r="P2243" t="str">
        <f t="shared" si="70"/>
        <v>non_event</v>
      </c>
    </row>
    <row r="2244" spans="2:16" x14ac:dyDescent="0.25">
      <c r="B2244" t="s">
        <v>2391</v>
      </c>
      <c r="M2244">
        <v>2242</v>
      </c>
      <c r="N2244">
        <v>11460</v>
      </c>
      <c r="O2244" t="str">
        <f t="shared" ref="O2244:O2307" si="71">LEFT(B2244,1)</f>
        <v>4</v>
      </c>
      <c r="P2244" t="str">
        <f t="shared" ref="P2244:P2307" si="72">IF(O2244="1","conference",IF(O2244="2","fashion",IF(O2244="3","concert",IF(O2244="4","non_event",IF(O2244="5","sport",IF(O2244="6","protest",IF(O2244="7","other",IF(O2244="8","exhibition",IF(O2244="9","theater_dance")))))))))</f>
        <v>non_event</v>
      </c>
    </row>
    <row r="2245" spans="2:16" x14ac:dyDescent="0.25">
      <c r="B2245" t="s">
        <v>2392</v>
      </c>
      <c r="M2245">
        <v>2243</v>
      </c>
      <c r="N2245">
        <v>12790</v>
      </c>
      <c r="O2245" t="str">
        <f t="shared" si="71"/>
        <v>3</v>
      </c>
      <c r="P2245" t="str">
        <f t="shared" si="72"/>
        <v>concert</v>
      </c>
    </row>
    <row r="2246" spans="2:16" x14ac:dyDescent="0.25">
      <c r="B2246" t="s">
        <v>2393</v>
      </c>
      <c r="M2246">
        <v>2244</v>
      </c>
      <c r="N2246">
        <v>10139</v>
      </c>
      <c r="O2246" t="str">
        <f t="shared" si="71"/>
        <v>3</v>
      </c>
      <c r="P2246" t="str">
        <f t="shared" si="72"/>
        <v>concert</v>
      </c>
    </row>
    <row r="2247" spans="2:16" x14ac:dyDescent="0.25">
      <c r="B2247" t="s">
        <v>2394</v>
      </c>
      <c r="M2247">
        <v>2245</v>
      </c>
      <c r="N2247">
        <v>10132</v>
      </c>
      <c r="O2247" t="str">
        <f t="shared" si="71"/>
        <v>3</v>
      </c>
      <c r="P2247" t="str">
        <f t="shared" si="72"/>
        <v>concert</v>
      </c>
    </row>
    <row r="2248" spans="2:16" x14ac:dyDescent="0.25">
      <c r="B2248" t="s">
        <v>2395</v>
      </c>
      <c r="M2248">
        <v>2246</v>
      </c>
      <c r="N2248">
        <v>11463</v>
      </c>
      <c r="O2248" t="str">
        <f t="shared" si="71"/>
        <v>3</v>
      </c>
      <c r="P2248" t="str">
        <f t="shared" si="72"/>
        <v>concert</v>
      </c>
    </row>
    <row r="2249" spans="2:16" x14ac:dyDescent="0.25">
      <c r="B2249" t="s">
        <v>2396</v>
      </c>
      <c r="M2249">
        <v>2247</v>
      </c>
      <c r="N2249">
        <v>12795</v>
      </c>
      <c r="O2249" t="str">
        <f t="shared" si="71"/>
        <v>3</v>
      </c>
      <c r="P2249" t="str">
        <f t="shared" si="72"/>
        <v>concert</v>
      </c>
    </row>
    <row r="2250" spans="2:16" x14ac:dyDescent="0.25">
      <c r="B2250" t="s">
        <v>2397</v>
      </c>
      <c r="M2250">
        <v>2248</v>
      </c>
      <c r="N2250">
        <v>11462</v>
      </c>
      <c r="O2250" t="str">
        <f t="shared" si="71"/>
        <v>3</v>
      </c>
      <c r="P2250" t="str">
        <f t="shared" si="72"/>
        <v>concert</v>
      </c>
    </row>
    <row r="2251" spans="2:16" x14ac:dyDescent="0.25">
      <c r="B2251" t="s">
        <v>2398</v>
      </c>
      <c r="M2251">
        <v>2249</v>
      </c>
      <c r="N2251">
        <v>12796</v>
      </c>
      <c r="O2251" t="str">
        <f t="shared" si="71"/>
        <v>3</v>
      </c>
      <c r="P2251" t="str">
        <f t="shared" si="72"/>
        <v>concert</v>
      </c>
    </row>
    <row r="2252" spans="2:16" x14ac:dyDescent="0.25">
      <c r="B2252" t="s">
        <v>2399</v>
      </c>
      <c r="M2252">
        <v>2250</v>
      </c>
      <c r="N2252">
        <v>10134</v>
      </c>
      <c r="O2252" t="str">
        <f t="shared" si="71"/>
        <v>3</v>
      </c>
      <c r="P2252" t="str">
        <f t="shared" si="72"/>
        <v>concert</v>
      </c>
    </row>
    <row r="2253" spans="2:16" x14ac:dyDescent="0.25">
      <c r="B2253" t="s">
        <v>2400</v>
      </c>
      <c r="M2253">
        <v>2251</v>
      </c>
      <c r="N2253">
        <v>11465</v>
      </c>
      <c r="O2253" t="str">
        <f t="shared" si="71"/>
        <v>3</v>
      </c>
      <c r="P2253" t="str">
        <f t="shared" si="72"/>
        <v>concert</v>
      </c>
    </row>
    <row r="2254" spans="2:16" x14ac:dyDescent="0.25">
      <c r="B2254" t="s">
        <v>2401</v>
      </c>
      <c r="M2254">
        <v>2252</v>
      </c>
      <c r="N2254">
        <v>12793</v>
      </c>
      <c r="O2254" t="str">
        <f t="shared" si="71"/>
        <v>4</v>
      </c>
      <c r="P2254" t="str">
        <f t="shared" si="72"/>
        <v>non_event</v>
      </c>
    </row>
    <row r="2255" spans="2:16" x14ac:dyDescent="0.25">
      <c r="B2255" t="s">
        <v>2402</v>
      </c>
      <c r="M2255">
        <v>2253</v>
      </c>
      <c r="N2255">
        <v>10133</v>
      </c>
      <c r="O2255" t="str">
        <f t="shared" si="71"/>
        <v>4</v>
      </c>
      <c r="P2255" t="str">
        <f t="shared" si="72"/>
        <v>non_event</v>
      </c>
    </row>
    <row r="2256" spans="2:16" x14ac:dyDescent="0.25">
      <c r="B2256" t="s">
        <v>2403</v>
      </c>
      <c r="M2256">
        <v>2254</v>
      </c>
      <c r="N2256">
        <v>11464</v>
      </c>
      <c r="O2256" t="str">
        <f t="shared" si="71"/>
        <v>3</v>
      </c>
      <c r="P2256" t="str">
        <f t="shared" si="72"/>
        <v>concert</v>
      </c>
    </row>
    <row r="2257" spans="2:16" x14ac:dyDescent="0.25">
      <c r="B2257" t="s">
        <v>2404</v>
      </c>
      <c r="M2257">
        <v>2255</v>
      </c>
      <c r="N2257">
        <v>12794</v>
      </c>
      <c r="O2257" t="str">
        <f t="shared" si="71"/>
        <v>4</v>
      </c>
      <c r="P2257" t="str">
        <f t="shared" si="72"/>
        <v>non_event</v>
      </c>
    </row>
    <row r="2258" spans="2:16" x14ac:dyDescent="0.25">
      <c r="B2258" t="s">
        <v>2405</v>
      </c>
      <c r="M2258">
        <v>2256</v>
      </c>
      <c r="N2258">
        <v>11467</v>
      </c>
      <c r="O2258" t="str">
        <f t="shared" si="71"/>
        <v>3</v>
      </c>
      <c r="P2258" t="str">
        <f t="shared" si="72"/>
        <v>concert</v>
      </c>
    </row>
    <row r="2259" spans="2:16" x14ac:dyDescent="0.25">
      <c r="B2259" t="s">
        <v>2406</v>
      </c>
      <c r="M2259">
        <v>2257</v>
      </c>
      <c r="N2259">
        <v>12799</v>
      </c>
      <c r="O2259" t="str">
        <f t="shared" si="71"/>
        <v>3</v>
      </c>
      <c r="P2259" t="str">
        <f t="shared" si="72"/>
        <v>concert</v>
      </c>
    </row>
    <row r="2260" spans="2:16" x14ac:dyDescent="0.25">
      <c r="B2260" t="s">
        <v>2407</v>
      </c>
      <c r="M2260">
        <v>2258</v>
      </c>
      <c r="N2260">
        <v>10135</v>
      </c>
      <c r="O2260" t="str">
        <f t="shared" si="71"/>
        <v>3</v>
      </c>
      <c r="P2260" t="str">
        <f t="shared" si="72"/>
        <v>concert</v>
      </c>
    </row>
    <row r="2261" spans="2:16" x14ac:dyDescent="0.25">
      <c r="B2261" t="s">
        <v>2408</v>
      </c>
      <c r="M2261">
        <v>2259</v>
      </c>
      <c r="N2261">
        <v>11466</v>
      </c>
      <c r="O2261" t="str">
        <f t="shared" si="71"/>
        <v>3</v>
      </c>
      <c r="P2261" t="str">
        <f t="shared" si="72"/>
        <v>concert</v>
      </c>
    </row>
    <row r="2262" spans="2:16" x14ac:dyDescent="0.25">
      <c r="B2262" t="s">
        <v>2409</v>
      </c>
      <c r="M2262">
        <v>2260</v>
      </c>
      <c r="N2262">
        <v>10138</v>
      </c>
      <c r="O2262" t="str">
        <f t="shared" si="71"/>
        <v>4</v>
      </c>
      <c r="P2262" t="str">
        <f t="shared" si="72"/>
        <v>non_event</v>
      </c>
    </row>
    <row r="2263" spans="2:16" x14ac:dyDescent="0.25">
      <c r="B2263" t="s">
        <v>2410</v>
      </c>
      <c r="M2263">
        <v>2261</v>
      </c>
      <c r="N2263">
        <v>11469</v>
      </c>
      <c r="O2263" t="str">
        <f t="shared" si="71"/>
        <v>4</v>
      </c>
      <c r="P2263" t="str">
        <f t="shared" si="72"/>
        <v>non_event</v>
      </c>
    </row>
    <row r="2264" spans="2:16" x14ac:dyDescent="0.25">
      <c r="B2264" t="s">
        <v>2411</v>
      </c>
      <c r="M2264">
        <v>2262</v>
      </c>
      <c r="N2264">
        <v>12797</v>
      </c>
      <c r="O2264" t="str">
        <f t="shared" si="71"/>
        <v>3</v>
      </c>
      <c r="P2264" t="str">
        <f t="shared" si="72"/>
        <v>concert</v>
      </c>
    </row>
    <row r="2265" spans="2:16" x14ac:dyDescent="0.25">
      <c r="B2265" t="s">
        <v>2412</v>
      </c>
      <c r="M2265">
        <v>2263</v>
      </c>
      <c r="N2265">
        <v>10137</v>
      </c>
      <c r="O2265" t="str">
        <f t="shared" si="71"/>
        <v>3</v>
      </c>
      <c r="P2265" t="str">
        <f t="shared" si="72"/>
        <v>concert</v>
      </c>
    </row>
    <row r="2266" spans="2:16" x14ac:dyDescent="0.25">
      <c r="B2266" t="s">
        <v>2413</v>
      </c>
      <c r="M2266">
        <v>2264</v>
      </c>
      <c r="N2266">
        <v>11468</v>
      </c>
      <c r="O2266" t="str">
        <f t="shared" si="71"/>
        <v>3</v>
      </c>
      <c r="P2266" t="str">
        <f t="shared" si="72"/>
        <v>concert</v>
      </c>
    </row>
    <row r="2267" spans="2:16" x14ac:dyDescent="0.25">
      <c r="B2267" t="s">
        <v>2414</v>
      </c>
      <c r="M2267">
        <v>2265</v>
      </c>
      <c r="N2267">
        <v>12798</v>
      </c>
      <c r="O2267" t="str">
        <f t="shared" si="71"/>
        <v>3</v>
      </c>
      <c r="P2267" t="str">
        <f t="shared" si="72"/>
        <v>concert</v>
      </c>
    </row>
    <row r="2268" spans="2:16" x14ac:dyDescent="0.25">
      <c r="B2268" t="s">
        <v>2415</v>
      </c>
      <c r="M2268">
        <v>2266</v>
      </c>
      <c r="N2268">
        <v>11470</v>
      </c>
      <c r="O2268" t="str">
        <f t="shared" si="71"/>
        <v>3</v>
      </c>
      <c r="P2268" t="str">
        <f t="shared" si="72"/>
        <v>concert</v>
      </c>
    </row>
    <row r="2269" spans="2:16" x14ac:dyDescent="0.25">
      <c r="B2269" t="s">
        <v>2416</v>
      </c>
      <c r="M2269">
        <v>2267</v>
      </c>
      <c r="N2269">
        <v>10141</v>
      </c>
      <c r="O2269" t="str">
        <f t="shared" si="71"/>
        <v>3</v>
      </c>
      <c r="P2269" t="str">
        <f t="shared" si="72"/>
        <v>concert</v>
      </c>
    </row>
    <row r="2270" spans="2:16" x14ac:dyDescent="0.25">
      <c r="B2270" t="s">
        <v>2417</v>
      </c>
      <c r="M2270">
        <v>2268</v>
      </c>
      <c r="N2270">
        <v>11472</v>
      </c>
      <c r="O2270" t="str">
        <f t="shared" si="71"/>
        <v>3</v>
      </c>
      <c r="P2270" t="str">
        <f t="shared" si="72"/>
        <v>concert</v>
      </c>
    </row>
    <row r="2271" spans="2:16" x14ac:dyDescent="0.25">
      <c r="B2271" t="s">
        <v>2418</v>
      </c>
      <c r="M2271">
        <v>2269</v>
      </c>
      <c r="N2271">
        <v>10140</v>
      </c>
      <c r="O2271" t="str">
        <f t="shared" si="71"/>
        <v>3</v>
      </c>
      <c r="P2271" t="str">
        <f t="shared" si="72"/>
        <v>concert</v>
      </c>
    </row>
    <row r="2272" spans="2:16" x14ac:dyDescent="0.25">
      <c r="B2272" t="s">
        <v>2419</v>
      </c>
      <c r="M2272">
        <v>2270</v>
      </c>
      <c r="N2272">
        <v>11471</v>
      </c>
      <c r="O2272" t="str">
        <f t="shared" si="71"/>
        <v>3</v>
      </c>
      <c r="P2272" t="str">
        <f t="shared" si="72"/>
        <v>concert</v>
      </c>
    </row>
    <row r="2273" spans="2:16" x14ac:dyDescent="0.25">
      <c r="B2273" t="s">
        <v>2420</v>
      </c>
      <c r="M2273">
        <v>2271</v>
      </c>
      <c r="N2273">
        <v>10143</v>
      </c>
      <c r="O2273" t="str">
        <f t="shared" si="71"/>
        <v>3</v>
      </c>
      <c r="P2273" t="str">
        <f t="shared" si="72"/>
        <v>concert</v>
      </c>
    </row>
    <row r="2274" spans="2:16" x14ac:dyDescent="0.25">
      <c r="B2274" t="s">
        <v>2421</v>
      </c>
      <c r="M2274">
        <v>2272</v>
      </c>
      <c r="N2274">
        <v>11474</v>
      </c>
      <c r="O2274" t="str">
        <f t="shared" si="71"/>
        <v>3</v>
      </c>
      <c r="P2274" t="str">
        <f t="shared" si="72"/>
        <v>concert</v>
      </c>
    </row>
    <row r="2275" spans="2:16" x14ac:dyDescent="0.25">
      <c r="B2275" t="s">
        <v>2422</v>
      </c>
      <c r="M2275">
        <v>2273</v>
      </c>
      <c r="N2275">
        <v>11473</v>
      </c>
      <c r="O2275" t="str">
        <f t="shared" si="71"/>
        <v>4</v>
      </c>
      <c r="P2275" t="str">
        <f t="shared" si="72"/>
        <v>non_event</v>
      </c>
    </row>
    <row r="2276" spans="2:16" x14ac:dyDescent="0.25">
      <c r="B2276" t="s">
        <v>2423</v>
      </c>
      <c r="M2276">
        <v>2274</v>
      </c>
      <c r="N2276">
        <v>10142</v>
      </c>
      <c r="O2276" t="str">
        <f t="shared" si="71"/>
        <v>3</v>
      </c>
      <c r="P2276" t="str">
        <f t="shared" si="72"/>
        <v>concert</v>
      </c>
    </row>
    <row r="2277" spans="2:16" x14ac:dyDescent="0.25">
      <c r="B2277" t="s">
        <v>2424</v>
      </c>
      <c r="M2277">
        <v>2275</v>
      </c>
      <c r="N2277">
        <v>10145</v>
      </c>
      <c r="O2277" t="str">
        <f t="shared" si="71"/>
        <v>3</v>
      </c>
      <c r="P2277" t="str">
        <f t="shared" si="72"/>
        <v>concert</v>
      </c>
    </row>
    <row r="2278" spans="2:16" x14ac:dyDescent="0.25">
      <c r="B2278" t="s">
        <v>2425</v>
      </c>
      <c r="M2278">
        <v>2276</v>
      </c>
      <c r="N2278">
        <v>11476</v>
      </c>
      <c r="O2278" t="str">
        <f t="shared" si="71"/>
        <v>3</v>
      </c>
      <c r="P2278" t="str">
        <f t="shared" si="72"/>
        <v>concert</v>
      </c>
    </row>
    <row r="2279" spans="2:16" x14ac:dyDescent="0.25">
      <c r="B2279" t="s">
        <v>2426</v>
      </c>
      <c r="M2279">
        <v>2277</v>
      </c>
      <c r="N2279">
        <v>11475</v>
      </c>
      <c r="O2279" t="str">
        <f t="shared" si="71"/>
        <v>3</v>
      </c>
      <c r="P2279" t="str">
        <f t="shared" si="72"/>
        <v>concert</v>
      </c>
    </row>
    <row r="2280" spans="2:16" x14ac:dyDescent="0.25">
      <c r="B2280" t="s">
        <v>2427</v>
      </c>
      <c r="M2280">
        <v>2278</v>
      </c>
      <c r="N2280">
        <v>10144</v>
      </c>
      <c r="O2280" t="str">
        <f t="shared" si="71"/>
        <v>3</v>
      </c>
      <c r="P2280" t="str">
        <f t="shared" si="72"/>
        <v>concert</v>
      </c>
    </row>
    <row r="2281" spans="2:16" x14ac:dyDescent="0.25">
      <c r="B2281" t="s">
        <v>2428</v>
      </c>
      <c r="M2281">
        <v>2279</v>
      </c>
      <c r="N2281">
        <v>10147</v>
      </c>
      <c r="O2281" t="str">
        <f t="shared" si="71"/>
        <v>3</v>
      </c>
      <c r="P2281" t="str">
        <f t="shared" si="72"/>
        <v>concert</v>
      </c>
    </row>
    <row r="2282" spans="2:16" x14ac:dyDescent="0.25">
      <c r="B2282" t="s">
        <v>2429</v>
      </c>
      <c r="M2282">
        <v>2280</v>
      </c>
      <c r="N2282">
        <v>10146</v>
      </c>
      <c r="O2282" t="str">
        <f t="shared" si="71"/>
        <v>3</v>
      </c>
      <c r="P2282" t="str">
        <f t="shared" si="72"/>
        <v>concert</v>
      </c>
    </row>
    <row r="2283" spans="2:16" x14ac:dyDescent="0.25">
      <c r="B2283" t="s">
        <v>2430</v>
      </c>
      <c r="M2283">
        <v>2281</v>
      </c>
      <c r="N2283">
        <v>11477</v>
      </c>
      <c r="O2283" t="str">
        <f t="shared" si="71"/>
        <v>4</v>
      </c>
      <c r="P2283" t="str">
        <f t="shared" si="72"/>
        <v>non_event</v>
      </c>
    </row>
    <row r="2284" spans="2:16" x14ac:dyDescent="0.25">
      <c r="B2284" t="s">
        <v>2431</v>
      </c>
      <c r="M2284">
        <v>2282</v>
      </c>
      <c r="N2284">
        <v>10149</v>
      </c>
      <c r="O2284" t="str">
        <f t="shared" si="71"/>
        <v>3</v>
      </c>
      <c r="P2284" t="str">
        <f t="shared" si="72"/>
        <v>concert</v>
      </c>
    </row>
    <row r="2285" spans="2:16" x14ac:dyDescent="0.25">
      <c r="B2285" t="s">
        <v>2432</v>
      </c>
      <c r="M2285">
        <v>2283</v>
      </c>
      <c r="N2285">
        <v>10148</v>
      </c>
      <c r="O2285" t="str">
        <f t="shared" si="71"/>
        <v>3</v>
      </c>
      <c r="P2285" t="str">
        <f t="shared" si="72"/>
        <v>concert</v>
      </c>
    </row>
    <row r="2286" spans="2:16" x14ac:dyDescent="0.25">
      <c r="B2286" t="s">
        <v>2433</v>
      </c>
      <c r="M2286">
        <v>2284</v>
      </c>
      <c r="N2286">
        <v>12770</v>
      </c>
      <c r="O2286" t="str">
        <f t="shared" si="71"/>
        <v>3</v>
      </c>
      <c r="P2286" t="str">
        <f t="shared" si="72"/>
        <v>concert</v>
      </c>
    </row>
    <row r="2287" spans="2:16" x14ac:dyDescent="0.25">
      <c r="B2287" t="s">
        <v>2434</v>
      </c>
      <c r="M2287">
        <v>2285</v>
      </c>
      <c r="N2287">
        <v>10118</v>
      </c>
      <c r="O2287" t="str">
        <f t="shared" si="71"/>
        <v>3</v>
      </c>
      <c r="P2287" t="str">
        <f t="shared" si="72"/>
        <v>concert</v>
      </c>
    </row>
    <row r="2288" spans="2:16" x14ac:dyDescent="0.25">
      <c r="B2288" t="s">
        <v>2435</v>
      </c>
      <c r="M2288">
        <v>2286</v>
      </c>
      <c r="N2288">
        <v>11449</v>
      </c>
      <c r="O2288" t="str">
        <f t="shared" si="71"/>
        <v>3</v>
      </c>
      <c r="P2288" t="str">
        <f t="shared" si="72"/>
        <v>concert</v>
      </c>
    </row>
    <row r="2289" spans="2:16" x14ac:dyDescent="0.25">
      <c r="B2289" t="s">
        <v>2436</v>
      </c>
      <c r="M2289">
        <v>2287</v>
      </c>
      <c r="N2289">
        <v>10117</v>
      </c>
      <c r="O2289" t="str">
        <f t="shared" si="71"/>
        <v>3</v>
      </c>
      <c r="P2289" t="str">
        <f t="shared" si="72"/>
        <v>concert</v>
      </c>
    </row>
    <row r="2290" spans="2:16" x14ac:dyDescent="0.25">
      <c r="B2290" t="s">
        <v>2437</v>
      </c>
      <c r="M2290">
        <v>2288</v>
      </c>
      <c r="N2290">
        <v>11448</v>
      </c>
      <c r="O2290" t="str">
        <f t="shared" si="71"/>
        <v>4</v>
      </c>
      <c r="P2290" t="str">
        <f t="shared" si="72"/>
        <v>non_event</v>
      </c>
    </row>
    <row r="2291" spans="2:16" x14ac:dyDescent="0.25">
      <c r="B2291" t="s">
        <v>2438</v>
      </c>
      <c r="M2291">
        <v>2289</v>
      </c>
      <c r="N2291">
        <v>10119</v>
      </c>
      <c r="O2291" t="str">
        <f t="shared" si="71"/>
        <v>4</v>
      </c>
      <c r="P2291" t="str">
        <f t="shared" si="72"/>
        <v>non_event</v>
      </c>
    </row>
    <row r="2292" spans="2:16" x14ac:dyDescent="0.25">
      <c r="B2292" t="s">
        <v>2439</v>
      </c>
      <c r="M2292">
        <v>2290</v>
      </c>
      <c r="N2292">
        <v>10110</v>
      </c>
      <c r="O2292" t="str">
        <f t="shared" si="71"/>
        <v>3</v>
      </c>
      <c r="P2292" t="str">
        <f t="shared" si="72"/>
        <v>concert</v>
      </c>
    </row>
    <row r="2293" spans="2:16" x14ac:dyDescent="0.25">
      <c r="B2293" t="s">
        <v>2440</v>
      </c>
      <c r="M2293">
        <v>2291</v>
      </c>
      <c r="N2293">
        <v>11441</v>
      </c>
      <c r="O2293" t="str">
        <f t="shared" si="71"/>
        <v>4</v>
      </c>
      <c r="P2293" t="str">
        <f t="shared" si="72"/>
        <v>non_event</v>
      </c>
    </row>
    <row r="2294" spans="2:16" x14ac:dyDescent="0.25">
      <c r="B2294" t="s">
        <v>2441</v>
      </c>
      <c r="M2294">
        <v>2292</v>
      </c>
      <c r="N2294">
        <v>12773</v>
      </c>
      <c r="O2294" t="str">
        <f t="shared" si="71"/>
        <v>4</v>
      </c>
      <c r="P2294" t="str">
        <f t="shared" si="72"/>
        <v>non_event</v>
      </c>
    </row>
    <row r="2295" spans="2:16" x14ac:dyDescent="0.25">
      <c r="B2295" t="s">
        <v>2442</v>
      </c>
      <c r="M2295">
        <v>2293</v>
      </c>
      <c r="N2295">
        <v>11440</v>
      </c>
      <c r="O2295" t="str">
        <f t="shared" si="71"/>
        <v>3</v>
      </c>
      <c r="P2295" t="str">
        <f t="shared" si="72"/>
        <v>concert</v>
      </c>
    </row>
    <row r="2296" spans="2:16" x14ac:dyDescent="0.25">
      <c r="B2296" t="s">
        <v>2443</v>
      </c>
      <c r="M2296">
        <v>2294</v>
      </c>
      <c r="N2296">
        <v>12774</v>
      </c>
      <c r="O2296" t="str">
        <f t="shared" si="71"/>
        <v>3</v>
      </c>
      <c r="P2296" t="str">
        <f t="shared" si="72"/>
        <v>concert</v>
      </c>
    </row>
    <row r="2297" spans="2:16" x14ac:dyDescent="0.25">
      <c r="B2297" t="s">
        <v>2444</v>
      </c>
      <c r="M2297">
        <v>2295</v>
      </c>
      <c r="N2297">
        <v>10112</v>
      </c>
      <c r="O2297" t="str">
        <f t="shared" si="71"/>
        <v>3</v>
      </c>
      <c r="P2297" t="str">
        <f t="shared" si="72"/>
        <v>concert</v>
      </c>
    </row>
    <row r="2298" spans="2:16" x14ac:dyDescent="0.25">
      <c r="B2298" t="s">
        <v>2445</v>
      </c>
      <c r="M2298">
        <v>2296</v>
      </c>
      <c r="N2298">
        <v>11443</v>
      </c>
      <c r="O2298" t="str">
        <f t="shared" si="71"/>
        <v>5</v>
      </c>
      <c r="P2298" t="str">
        <f t="shared" si="72"/>
        <v>sport</v>
      </c>
    </row>
    <row r="2299" spans="2:16" x14ac:dyDescent="0.25">
      <c r="B2299" t="s">
        <v>2446</v>
      </c>
      <c r="M2299">
        <v>2297</v>
      </c>
      <c r="N2299">
        <v>12771</v>
      </c>
      <c r="O2299" t="str">
        <f t="shared" si="71"/>
        <v>3</v>
      </c>
      <c r="P2299" t="str">
        <f t="shared" si="72"/>
        <v>concert</v>
      </c>
    </row>
    <row r="2300" spans="2:16" x14ac:dyDescent="0.25">
      <c r="B2300" t="s">
        <v>2447</v>
      </c>
      <c r="M2300">
        <v>2298</v>
      </c>
      <c r="N2300">
        <v>10111</v>
      </c>
      <c r="O2300" t="str">
        <f t="shared" si="71"/>
        <v>3</v>
      </c>
      <c r="P2300" t="str">
        <f t="shared" si="72"/>
        <v>concert</v>
      </c>
    </row>
    <row r="2301" spans="2:16" x14ac:dyDescent="0.25">
      <c r="B2301" t="s">
        <v>2448</v>
      </c>
      <c r="M2301">
        <v>2299</v>
      </c>
      <c r="N2301">
        <v>11442</v>
      </c>
      <c r="O2301" t="str">
        <f t="shared" si="71"/>
        <v>3</v>
      </c>
      <c r="P2301" t="str">
        <f t="shared" si="72"/>
        <v>concert</v>
      </c>
    </row>
    <row r="2302" spans="2:16" x14ac:dyDescent="0.25">
      <c r="B2302" t="s">
        <v>2449</v>
      </c>
      <c r="M2302">
        <v>2300</v>
      </c>
      <c r="N2302">
        <v>12772</v>
      </c>
      <c r="O2302" t="str">
        <f t="shared" si="71"/>
        <v>4</v>
      </c>
      <c r="P2302" t="str">
        <f t="shared" si="72"/>
        <v>non_event</v>
      </c>
    </row>
    <row r="2303" spans="2:16" x14ac:dyDescent="0.25">
      <c r="B2303" t="s">
        <v>2450</v>
      </c>
      <c r="M2303">
        <v>2301</v>
      </c>
      <c r="N2303">
        <v>10114</v>
      </c>
      <c r="O2303" t="str">
        <f t="shared" si="71"/>
        <v>3</v>
      </c>
      <c r="P2303" t="str">
        <f t="shared" si="72"/>
        <v>concert</v>
      </c>
    </row>
    <row r="2304" spans="2:16" x14ac:dyDescent="0.25">
      <c r="B2304" t="s">
        <v>2451</v>
      </c>
      <c r="M2304">
        <v>2302</v>
      </c>
      <c r="N2304">
        <v>11445</v>
      </c>
      <c r="O2304" t="str">
        <f t="shared" si="71"/>
        <v>3</v>
      </c>
      <c r="P2304" t="str">
        <f t="shared" si="72"/>
        <v>concert</v>
      </c>
    </row>
    <row r="2305" spans="2:16" x14ac:dyDescent="0.25">
      <c r="B2305" t="s">
        <v>2452</v>
      </c>
      <c r="M2305">
        <v>2303</v>
      </c>
      <c r="N2305">
        <v>12777</v>
      </c>
      <c r="O2305" t="str">
        <f t="shared" si="71"/>
        <v>3</v>
      </c>
      <c r="P2305" t="str">
        <f t="shared" si="72"/>
        <v>concert</v>
      </c>
    </row>
    <row r="2306" spans="2:16" x14ac:dyDescent="0.25">
      <c r="B2306" t="s">
        <v>2453</v>
      </c>
      <c r="M2306">
        <v>2304</v>
      </c>
      <c r="N2306">
        <v>10113</v>
      </c>
      <c r="O2306" t="str">
        <f t="shared" si="71"/>
        <v>3</v>
      </c>
      <c r="P2306" t="str">
        <f t="shared" si="72"/>
        <v>concert</v>
      </c>
    </row>
    <row r="2307" spans="2:16" x14ac:dyDescent="0.25">
      <c r="B2307" t="s">
        <v>2454</v>
      </c>
      <c r="M2307">
        <v>2305</v>
      </c>
      <c r="N2307">
        <v>11444</v>
      </c>
      <c r="O2307" t="str">
        <f t="shared" si="71"/>
        <v>3</v>
      </c>
      <c r="P2307" t="str">
        <f t="shared" si="72"/>
        <v>concert</v>
      </c>
    </row>
    <row r="2308" spans="2:16" x14ac:dyDescent="0.25">
      <c r="B2308" t="s">
        <v>2455</v>
      </c>
      <c r="M2308">
        <v>2306</v>
      </c>
      <c r="N2308">
        <v>12778</v>
      </c>
      <c r="O2308" t="str">
        <f t="shared" ref="O2308:O2371" si="73">LEFT(B2308,1)</f>
        <v>3</v>
      </c>
      <c r="P2308" t="str">
        <f t="shared" ref="P2308:P2371" si="74">IF(O2308="1","conference",IF(O2308="2","fashion",IF(O2308="3","concert",IF(O2308="4","non_event",IF(O2308="5","sport",IF(O2308="6","protest",IF(O2308="7","other",IF(O2308="8","exhibition",IF(O2308="9","theater_dance")))))))))</f>
        <v>concert</v>
      </c>
    </row>
    <row r="2309" spans="2:16" x14ac:dyDescent="0.25">
      <c r="B2309" t="s">
        <v>2456</v>
      </c>
      <c r="M2309">
        <v>2307</v>
      </c>
      <c r="N2309">
        <v>10116</v>
      </c>
      <c r="O2309" t="str">
        <f t="shared" si="73"/>
        <v>3</v>
      </c>
      <c r="P2309" t="str">
        <f t="shared" si="74"/>
        <v>concert</v>
      </c>
    </row>
    <row r="2310" spans="2:16" x14ac:dyDescent="0.25">
      <c r="B2310" t="s">
        <v>2457</v>
      </c>
      <c r="M2310">
        <v>2308</v>
      </c>
      <c r="N2310">
        <v>11447</v>
      </c>
      <c r="O2310" t="str">
        <f t="shared" si="73"/>
        <v>3</v>
      </c>
      <c r="P2310" t="str">
        <f t="shared" si="74"/>
        <v>concert</v>
      </c>
    </row>
    <row r="2311" spans="2:16" x14ac:dyDescent="0.25">
      <c r="B2311" t="s">
        <v>2458</v>
      </c>
      <c r="M2311">
        <v>2309</v>
      </c>
      <c r="N2311">
        <v>12775</v>
      </c>
      <c r="O2311" t="str">
        <f t="shared" si="73"/>
        <v>4</v>
      </c>
      <c r="P2311" t="str">
        <f t="shared" si="74"/>
        <v>non_event</v>
      </c>
    </row>
    <row r="2312" spans="2:16" x14ac:dyDescent="0.25">
      <c r="B2312" t="s">
        <v>2459</v>
      </c>
      <c r="M2312">
        <v>2310</v>
      </c>
      <c r="N2312">
        <v>12776</v>
      </c>
      <c r="O2312" t="str">
        <f t="shared" si="73"/>
        <v>3</v>
      </c>
      <c r="P2312" t="str">
        <f t="shared" si="74"/>
        <v>concert</v>
      </c>
    </row>
    <row r="2313" spans="2:16" x14ac:dyDescent="0.25">
      <c r="B2313" t="s">
        <v>2460</v>
      </c>
      <c r="M2313">
        <v>2311</v>
      </c>
      <c r="N2313">
        <v>10115</v>
      </c>
      <c r="O2313" t="str">
        <f t="shared" si="73"/>
        <v>3</v>
      </c>
      <c r="P2313" t="str">
        <f t="shared" si="74"/>
        <v>concert</v>
      </c>
    </row>
    <row r="2314" spans="2:16" x14ac:dyDescent="0.25">
      <c r="B2314" t="s">
        <v>211</v>
      </c>
      <c r="M2314">
        <v>2312</v>
      </c>
      <c r="N2314">
        <v>11446</v>
      </c>
      <c r="O2314" t="str">
        <f t="shared" si="73"/>
        <v>4</v>
      </c>
      <c r="P2314" t="str">
        <f t="shared" si="74"/>
        <v>non_event</v>
      </c>
    </row>
    <row r="2315" spans="2:16" x14ac:dyDescent="0.25">
      <c r="B2315" t="s">
        <v>2461</v>
      </c>
      <c r="M2315">
        <v>2313</v>
      </c>
      <c r="N2315">
        <v>12780</v>
      </c>
      <c r="O2315" t="str">
        <f t="shared" si="73"/>
        <v>3</v>
      </c>
      <c r="P2315" t="str">
        <f t="shared" si="74"/>
        <v>concert</v>
      </c>
    </row>
    <row r="2316" spans="2:16" x14ac:dyDescent="0.25">
      <c r="B2316" t="s">
        <v>2462</v>
      </c>
      <c r="M2316">
        <v>2314</v>
      </c>
      <c r="N2316">
        <v>12781</v>
      </c>
      <c r="O2316" t="str">
        <f t="shared" si="73"/>
        <v>3</v>
      </c>
      <c r="P2316" t="str">
        <f t="shared" si="74"/>
        <v>concert</v>
      </c>
    </row>
    <row r="2317" spans="2:16" x14ac:dyDescent="0.25">
      <c r="B2317" t="s">
        <v>2463</v>
      </c>
      <c r="M2317">
        <v>2315</v>
      </c>
      <c r="N2317">
        <v>11450</v>
      </c>
      <c r="O2317" t="str">
        <f t="shared" si="73"/>
        <v>3</v>
      </c>
      <c r="P2317" t="str">
        <f t="shared" si="74"/>
        <v>concert</v>
      </c>
    </row>
    <row r="2318" spans="2:16" x14ac:dyDescent="0.25">
      <c r="B2318" t="s">
        <v>2464</v>
      </c>
      <c r="M2318">
        <v>2316</v>
      </c>
      <c r="N2318">
        <v>10129</v>
      </c>
      <c r="O2318" t="str">
        <f t="shared" si="73"/>
        <v>3</v>
      </c>
      <c r="P2318" t="str">
        <f t="shared" si="74"/>
        <v>concert</v>
      </c>
    </row>
    <row r="2319" spans="2:16" x14ac:dyDescent="0.25">
      <c r="B2319" t="s">
        <v>2465</v>
      </c>
      <c r="M2319">
        <v>2317</v>
      </c>
      <c r="N2319">
        <v>10128</v>
      </c>
      <c r="O2319" t="str">
        <f t="shared" si="73"/>
        <v>3</v>
      </c>
      <c r="P2319" t="str">
        <f t="shared" si="74"/>
        <v>concert</v>
      </c>
    </row>
    <row r="2320" spans="2:16" x14ac:dyDescent="0.25">
      <c r="B2320" t="s">
        <v>2466</v>
      </c>
      <c r="M2320">
        <v>2318</v>
      </c>
      <c r="N2320">
        <v>10121</v>
      </c>
      <c r="O2320" t="str">
        <f t="shared" si="73"/>
        <v>3</v>
      </c>
      <c r="P2320" t="str">
        <f t="shared" si="74"/>
        <v>concert</v>
      </c>
    </row>
    <row r="2321" spans="2:16" x14ac:dyDescent="0.25">
      <c r="B2321" t="s">
        <v>2467</v>
      </c>
      <c r="M2321">
        <v>2319</v>
      </c>
      <c r="N2321">
        <v>11452</v>
      </c>
      <c r="O2321" t="str">
        <f t="shared" si="73"/>
        <v>3</v>
      </c>
      <c r="P2321" t="str">
        <f t="shared" si="74"/>
        <v>concert</v>
      </c>
    </row>
    <row r="2322" spans="2:16" x14ac:dyDescent="0.25">
      <c r="B2322" t="s">
        <v>2468</v>
      </c>
      <c r="M2322">
        <v>2320</v>
      </c>
      <c r="N2322">
        <v>12784</v>
      </c>
      <c r="O2322" t="str">
        <f t="shared" si="73"/>
        <v>3</v>
      </c>
      <c r="P2322" t="str">
        <f t="shared" si="74"/>
        <v>concert</v>
      </c>
    </row>
    <row r="2323" spans="2:16" x14ac:dyDescent="0.25">
      <c r="B2323" t="s">
        <v>2469</v>
      </c>
      <c r="M2323">
        <v>2321</v>
      </c>
      <c r="N2323">
        <v>10120</v>
      </c>
      <c r="O2323" t="str">
        <f t="shared" si="73"/>
        <v>3</v>
      </c>
      <c r="P2323" t="str">
        <f t="shared" si="74"/>
        <v>concert</v>
      </c>
    </row>
    <row r="2324" spans="2:16" x14ac:dyDescent="0.25">
      <c r="B2324" t="s">
        <v>2470</v>
      </c>
      <c r="M2324">
        <v>2322</v>
      </c>
      <c r="N2324">
        <v>11451</v>
      </c>
      <c r="O2324" t="str">
        <f t="shared" si="73"/>
        <v>3</v>
      </c>
      <c r="P2324" t="str">
        <f t="shared" si="74"/>
        <v>concert</v>
      </c>
    </row>
    <row r="2325" spans="2:16" x14ac:dyDescent="0.25">
      <c r="B2325" t="s">
        <v>2471</v>
      </c>
      <c r="M2325">
        <v>2323</v>
      </c>
      <c r="N2325">
        <v>10123</v>
      </c>
      <c r="O2325" t="str">
        <f t="shared" si="73"/>
        <v>4</v>
      </c>
      <c r="P2325" t="str">
        <f t="shared" si="74"/>
        <v>non_event</v>
      </c>
    </row>
    <row r="2326" spans="2:16" x14ac:dyDescent="0.25">
      <c r="B2326" t="s">
        <v>2472</v>
      </c>
      <c r="M2326">
        <v>2324</v>
      </c>
      <c r="N2326">
        <v>11454</v>
      </c>
      <c r="O2326" t="str">
        <f t="shared" si="73"/>
        <v>3</v>
      </c>
      <c r="P2326" t="str">
        <f t="shared" si="74"/>
        <v>concert</v>
      </c>
    </row>
    <row r="2327" spans="2:16" x14ac:dyDescent="0.25">
      <c r="B2327" t="s">
        <v>2473</v>
      </c>
      <c r="M2327">
        <v>2325</v>
      </c>
      <c r="N2327">
        <v>12782</v>
      </c>
      <c r="O2327" t="str">
        <f t="shared" si="73"/>
        <v>4</v>
      </c>
      <c r="P2327" t="str">
        <f t="shared" si="74"/>
        <v>non_event</v>
      </c>
    </row>
    <row r="2328" spans="2:16" x14ac:dyDescent="0.25">
      <c r="B2328" t="s">
        <v>2474</v>
      </c>
      <c r="M2328">
        <v>2326</v>
      </c>
      <c r="N2328">
        <v>10122</v>
      </c>
      <c r="O2328" t="str">
        <f t="shared" si="73"/>
        <v>4</v>
      </c>
      <c r="P2328" t="str">
        <f t="shared" si="74"/>
        <v>non_event</v>
      </c>
    </row>
    <row r="2329" spans="2:16" x14ac:dyDescent="0.25">
      <c r="B2329" t="s">
        <v>2475</v>
      </c>
      <c r="M2329">
        <v>2327</v>
      </c>
      <c r="N2329">
        <v>11453</v>
      </c>
      <c r="O2329" t="str">
        <f t="shared" si="73"/>
        <v>3</v>
      </c>
      <c r="P2329" t="str">
        <f t="shared" si="74"/>
        <v>concert</v>
      </c>
    </row>
    <row r="2330" spans="2:16" x14ac:dyDescent="0.25">
      <c r="B2330" t="s">
        <v>2476</v>
      </c>
      <c r="M2330">
        <v>2328</v>
      </c>
      <c r="N2330">
        <v>12783</v>
      </c>
      <c r="O2330" t="str">
        <f t="shared" si="73"/>
        <v>3</v>
      </c>
      <c r="P2330" t="str">
        <f t="shared" si="74"/>
        <v>concert</v>
      </c>
    </row>
    <row r="2331" spans="2:16" x14ac:dyDescent="0.25">
      <c r="B2331" t="s">
        <v>2477</v>
      </c>
      <c r="M2331">
        <v>2329</v>
      </c>
      <c r="N2331">
        <v>10125</v>
      </c>
      <c r="O2331" t="str">
        <f t="shared" si="73"/>
        <v>3</v>
      </c>
      <c r="P2331" t="str">
        <f t="shared" si="74"/>
        <v>concert</v>
      </c>
    </row>
    <row r="2332" spans="2:16" x14ac:dyDescent="0.25">
      <c r="B2332" t="s">
        <v>2478</v>
      </c>
      <c r="M2332">
        <v>2330</v>
      </c>
      <c r="N2332">
        <v>11456</v>
      </c>
      <c r="O2332" t="str">
        <f t="shared" si="73"/>
        <v>3</v>
      </c>
      <c r="P2332" t="str">
        <f t="shared" si="74"/>
        <v>concert</v>
      </c>
    </row>
    <row r="2333" spans="2:16" x14ac:dyDescent="0.25">
      <c r="B2333" t="s">
        <v>2479</v>
      </c>
      <c r="M2333">
        <v>2331</v>
      </c>
      <c r="N2333">
        <v>12788</v>
      </c>
      <c r="O2333" t="str">
        <f t="shared" si="73"/>
        <v>4</v>
      </c>
      <c r="P2333" t="str">
        <f t="shared" si="74"/>
        <v>non_event</v>
      </c>
    </row>
    <row r="2334" spans="2:16" x14ac:dyDescent="0.25">
      <c r="B2334" t="s">
        <v>2480</v>
      </c>
      <c r="M2334">
        <v>2332</v>
      </c>
      <c r="N2334">
        <v>10124</v>
      </c>
      <c r="O2334" t="str">
        <f t="shared" si="73"/>
        <v>3</v>
      </c>
      <c r="P2334" t="str">
        <f t="shared" si="74"/>
        <v>concert</v>
      </c>
    </row>
    <row r="2335" spans="2:16" x14ac:dyDescent="0.25">
      <c r="B2335" t="s">
        <v>2481</v>
      </c>
      <c r="M2335">
        <v>2333</v>
      </c>
      <c r="N2335">
        <v>11455</v>
      </c>
      <c r="O2335" t="str">
        <f t="shared" si="73"/>
        <v>3</v>
      </c>
      <c r="P2335" t="str">
        <f t="shared" si="74"/>
        <v>concert</v>
      </c>
    </row>
    <row r="2336" spans="2:16" x14ac:dyDescent="0.25">
      <c r="B2336" t="s">
        <v>2482</v>
      </c>
      <c r="M2336">
        <v>2334</v>
      </c>
      <c r="N2336">
        <v>12789</v>
      </c>
      <c r="O2336" t="str">
        <f t="shared" si="73"/>
        <v>3</v>
      </c>
      <c r="P2336" t="str">
        <f t="shared" si="74"/>
        <v>concert</v>
      </c>
    </row>
    <row r="2337" spans="2:16" x14ac:dyDescent="0.25">
      <c r="B2337" t="s">
        <v>2483</v>
      </c>
      <c r="M2337">
        <v>2335</v>
      </c>
      <c r="N2337">
        <v>10127</v>
      </c>
      <c r="O2337" t="str">
        <f t="shared" si="73"/>
        <v>3</v>
      </c>
      <c r="P2337" t="str">
        <f t="shared" si="74"/>
        <v>concert</v>
      </c>
    </row>
    <row r="2338" spans="2:16" x14ac:dyDescent="0.25">
      <c r="B2338" t="s">
        <v>2484</v>
      </c>
      <c r="M2338">
        <v>2336</v>
      </c>
      <c r="N2338">
        <v>11458</v>
      </c>
      <c r="O2338" t="str">
        <f t="shared" si="73"/>
        <v>4</v>
      </c>
      <c r="P2338" t="str">
        <f t="shared" si="74"/>
        <v>non_event</v>
      </c>
    </row>
    <row r="2339" spans="2:16" x14ac:dyDescent="0.25">
      <c r="B2339" t="s">
        <v>2485</v>
      </c>
      <c r="M2339">
        <v>2337</v>
      </c>
      <c r="N2339">
        <v>12786</v>
      </c>
      <c r="O2339" t="str">
        <f t="shared" si="73"/>
        <v>3</v>
      </c>
      <c r="P2339" t="str">
        <f t="shared" si="74"/>
        <v>concert</v>
      </c>
    </row>
    <row r="2340" spans="2:16" x14ac:dyDescent="0.25">
      <c r="B2340" t="s">
        <v>2486</v>
      </c>
      <c r="M2340">
        <v>2338</v>
      </c>
      <c r="N2340">
        <v>10126</v>
      </c>
      <c r="O2340" t="str">
        <f t="shared" si="73"/>
        <v>3</v>
      </c>
      <c r="P2340" t="str">
        <f t="shared" si="74"/>
        <v>concert</v>
      </c>
    </row>
    <row r="2341" spans="2:16" x14ac:dyDescent="0.25">
      <c r="B2341" t="s">
        <v>2487</v>
      </c>
      <c r="M2341">
        <v>2339</v>
      </c>
      <c r="N2341">
        <v>11457</v>
      </c>
      <c r="O2341" t="str">
        <f t="shared" si="73"/>
        <v>3</v>
      </c>
      <c r="P2341" t="str">
        <f t="shared" si="74"/>
        <v>concert</v>
      </c>
    </row>
    <row r="2342" spans="2:16" x14ac:dyDescent="0.25">
      <c r="B2342" t="s">
        <v>2488</v>
      </c>
      <c r="M2342">
        <v>2340</v>
      </c>
      <c r="N2342">
        <v>12787</v>
      </c>
      <c r="O2342" t="str">
        <f t="shared" si="73"/>
        <v>3</v>
      </c>
      <c r="P2342" t="str">
        <f t="shared" si="74"/>
        <v>concert</v>
      </c>
    </row>
    <row r="2343" spans="2:16" x14ac:dyDescent="0.25">
      <c r="B2343" t="s">
        <v>2489</v>
      </c>
      <c r="M2343">
        <v>2341</v>
      </c>
      <c r="N2343">
        <v>12759</v>
      </c>
      <c r="O2343" t="str">
        <f t="shared" si="73"/>
        <v>3</v>
      </c>
      <c r="P2343" t="str">
        <f t="shared" si="74"/>
        <v>concert</v>
      </c>
    </row>
    <row r="2344" spans="2:16" x14ac:dyDescent="0.25">
      <c r="B2344" t="s">
        <v>2490</v>
      </c>
      <c r="M2344">
        <v>2342</v>
      </c>
      <c r="N2344">
        <v>11426</v>
      </c>
      <c r="O2344" t="str">
        <f t="shared" si="73"/>
        <v>3</v>
      </c>
      <c r="P2344" t="str">
        <f t="shared" si="74"/>
        <v>concert</v>
      </c>
    </row>
    <row r="2345" spans="2:16" x14ac:dyDescent="0.25">
      <c r="B2345" t="s">
        <v>2491</v>
      </c>
      <c r="M2345">
        <v>2343</v>
      </c>
      <c r="N2345">
        <v>11429</v>
      </c>
      <c r="O2345" t="str">
        <f t="shared" si="73"/>
        <v>3</v>
      </c>
      <c r="P2345" t="str">
        <f t="shared" si="74"/>
        <v>concert</v>
      </c>
    </row>
    <row r="2346" spans="2:16" x14ac:dyDescent="0.25">
      <c r="B2346" t="s">
        <v>2492</v>
      </c>
      <c r="M2346">
        <v>2344</v>
      </c>
      <c r="N2346">
        <v>12757</v>
      </c>
      <c r="O2346" t="str">
        <f t="shared" si="73"/>
        <v>3</v>
      </c>
      <c r="P2346" t="str">
        <f t="shared" si="74"/>
        <v>concert</v>
      </c>
    </row>
    <row r="2347" spans="2:16" x14ac:dyDescent="0.25">
      <c r="B2347" t="s">
        <v>2493</v>
      </c>
      <c r="M2347">
        <v>2345</v>
      </c>
      <c r="N2347">
        <v>11428</v>
      </c>
      <c r="O2347" t="str">
        <f t="shared" si="73"/>
        <v>3</v>
      </c>
      <c r="P2347" t="str">
        <f t="shared" si="74"/>
        <v>concert</v>
      </c>
    </row>
    <row r="2348" spans="2:16" x14ac:dyDescent="0.25">
      <c r="B2348" t="s">
        <v>2494</v>
      </c>
      <c r="M2348">
        <v>2346</v>
      </c>
      <c r="N2348">
        <v>12758</v>
      </c>
      <c r="O2348" t="str">
        <f t="shared" si="73"/>
        <v>3</v>
      </c>
      <c r="P2348" t="str">
        <f t="shared" si="74"/>
        <v>concert</v>
      </c>
    </row>
    <row r="2349" spans="2:16" x14ac:dyDescent="0.25">
      <c r="B2349" t="s">
        <v>2495</v>
      </c>
      <c r="M2349">
        <v>2347</v>
      </c>
      <c r="N2349">
        <v>12751</v>
      </c>
      <c r="O2349" t="str">
        <f t="shared" si="73"/>
        <v>3</v>
      </c>
      <c r="P2349" t="str">
        <f t="shared" si="74"/>
        <v>concert</v>
      </c>
    </row>
    <row r="2350" spans="2:16" x14ac:dyDescent="0.25">
      <c r="B2350" t="s">
        <v>2496</v>
      </c>
      <c r="M2350">
        <v>2348</v>
      </c>
      <c r="N2350">
        <v>12752</v>
      </c>
      <c r="O2350" t="str">
        <f t="shared" si="73"/>
        <v>4</v>
      </c>
      <c r="P2350" t="str">
        <f t="shared" si="74"/>
        <v>non_event</v>
      </c>
    </row>
    <row r="2351" spans="2:16" x14ac:dyDescent="0.25">
      <c r="B2351" t="s">
        <v>2497</v>
      </c>
      <c r="M2351">
        <v>2349</v>
      </c>
      <c r="N2351">
        <v>12750</v>
      </c>
      <c r="O2351" t="str">
        <f t="shared" si="73"/>
        <v>3</v>
      </c>
      <c r="P2351" t="str">
        <f t="shared" si="74"/>
        <v>concert</v>
      </c>
    </row>
    <row r="2352" spans="2:16" x14ac:dyDescent="0.25">
      <c r="B2352" t="s">
        <v>2498</v>
      </c>
      <c r="M2352">
        <v>2350</v>
      </c>
      <c r="N2352">
        <v>11423</v>
      </c>
      <c r="O2352" t="str">
        <f t="shared" si="73"/>
        <v>3</v>
      </c>
      <c r="P2352" t="str">
        <f t="shared" si="74"/>
        <v>concert</v>
      </c>
    </row>
    <row r="2353" spans="2:16" x14ac:dyDescent="0.25">
      <c r="B2353" t="s">
        <v>2499</v>
      </c>
      <c r="M2353">
        <v>2351</v>
      </c>
      <c r="N2353">
        <v>12755</v>
      </c>
      <c r="O2353" t="str">
        <f t="shared" si="73"/>
        <v>3</v>
      </c>
      <c r="P2353" t="str">
        <f t="shared" si="74"/>
        <v>concert</v>
      </c>
    </row>
    <row r="2354" spans="2:16" x14ac:dyDescent="0.25">
      <c r="B2354" t="s">
        <v>2500</v>
      </c>
      <c r="M2354">
        <v>2352</v>
      </c>
      <c r="N2354">
        <v>11422</v>
      </c>
      <c r="O2354" t="str">
        <f t="shared" si="73"/>
        <v>3</v>
      </c>
      <c r="P2354" t="str">
        <f t="shared" si="74"/>
        <v>concert</v>
      </c>
    </row>
    <row r="2355" spans="2:16" x14ac:dyDescent="0.25">
      <c r="B2355" t="s">
        <v>2501</v>
      </c>
      <c r="M2355">
        <v>2353</v>
      </c>
      <c r="N2355">
        <v>12756</v>
      </c>
      <c r="O2355" t="str">
        <f t="shared" si="73"/>
        <v>5</v>
      </c>
      <c r="P2355" t="str">
        <f t="shared" si="74"/>
        <v>sport</v>
      </c>
    </row>
    <row r="2356" spans="2:16" x14ac:dyDescent="0.25">
      <c r="B2356" t="s">
        <v>2502</v>
      </c>
      <c r="M2356">
        <v>2354</v>
      </c>
      <c r="N2356">
        <v>11425</v>
      </c>
      <c r="O2356" t="str">
        <f t="shared" si="73"/>
        <v>3</v>
      </c>
      <c r="P2356" t="str">
        <f t="shared" si="74"/>
        <v>concert</v>
      </c>
    </row>
    <row r="2357" spans="2:16" x14ac:dyDescent="0.25">
      <c r="B2357" t="s">
        <v>2503</v>
      </c>
      <c r="M2357">
        <v>2355</v>
      </c>
      <c r="N2357">
        <v>12753</v>
      </c>
      <c r="O2357" t="str">
        <f t="shared" si="73"/>
        <v>3</v>
      </c>
      <c r="P2357" t="str">
        <f t="shared" si="74"/>
        <v>concert</v>
      </c>
    </row>
    <row r="2358" spans="2:16" x14ac:dyDescent="0.25">
      <c r="B2358" t="s">
        <v>2504</v>
      </c>
      <c r="M2358">
        <v>2356</v>
      </c>
      <c r="N2358">
        <v>11424</v>
      </c>
      <c r="O2358" t="str">
        <f t="shared" si="73"/>
        <v>3</v>
      </c>
      <c r="P2358" t="str">
        <f t="shared" si="74"/>
        <v>concert</v>
      </c>
    </row>
    <row r="2359" spans="2:16" x14ac:dyDescent="0.25">
      <c r="B2359" t="s">
        <v>2505</v>
      </c>
      <c r="M2359">
        <v>2357</v>
      </c>
      <c r="N2359">
        <v>12754</v>
      </c>
      <c r="O2359" t="str">
        <f t="shared" si="73"/>
        <v>3</v>
      </c>
      <c r="P2359" t="str">
        <f t="shared" si="74"/>
        <v>concert</v>
      </c>
    </row>
    <row r="2360" spans="2:16" x14ac:dyDescent="0.25">
      <c r="B2360" t="s">
        <v>2506</v>
      </c>
      <c r="M2360">
        <v>2358</v>
      </c>
      <c r="N2360">
        <v>10107</v>
      </c>
      <c r="O2360" t="str">
        <f t="shared" si="73"/>
        <v>3</v>
      </c>
      <c r="P2360" t="str">
        <f t="shared" si="74"/>
        <v>concert</v>
      </c>
    </row>
    <row r="2361" spans="2:16" x14ac:dyDescent="0.25">
      <c r="B2361" t="s">
        <v>2507</v>
      </c>
      <c r="M2361">
        <v>2359</v>
      </c>
      <c r="N2361">
        <v>11438</v>
      </c>
      <c r="O2361" t="str">
        <f t="shared" si="73"/>
        <v>3</v>
      </c>
      <c r="P2361" t="str">
        <f t="shared" si="74"/>
        <v>concert</v>
      </c>
    </row>
    <row r="2362" spans="2:16" x14ac:dyDescent="0.25">
      <c r="B2362" t="s">
        <v>2508</v>
      </c>
      <c r="M2362">
        <v>2360</v>
      </c>
      <c r="N2362">
        <v>10106</v>
      </c>
      <c r="O2362" t="str">
        <f t="shared" si="73"/>
        <v>3</v>
      </c>
      <c r="P2362" t="str">
        <f t="shared" si="74"/>
        <v>concert</v>
      </c>
    </row>
    <row r="2363" spans="2:16" x14ac:dyDescent="0.25">
      <c r="B2363" t="s">
        <v>2509</v>
      </c>
      <c r="M2363">
        <v>2361</v>
      </c>
      <c r="N2363">
        <v>11437</v>
      </c>
      <c r="O2363" t="str">
        <f t="shared" si="73"/>
        <v>3</v>
      </c>
      <c r="P2363" t="str">
        <f t="shared" si="74"/>
        <v>concert</v>
      </c>
    </row>
    <row r="2364" spans="2:16" x14ac:dyDescent="0.25">
      <c r="B2364" t="s">
        <v>2510</v>
      </c>
      <c r="M2364">
        <v>2362</v>
      </c>
      <c r="N2364">
        <v>10109</v>
      </c>
      <c r="O2364" t="str">
        <f t="shared" si="73"/>
        <v>3</v>
      </c>
      <c r="P2364" t="str">
        <f t="shared" si="74"/>
        <v>concert</v>
      </c>
    </row>
    <row r="2365" spans="2:16" x14ac:dyDescent="0.25">
      <c r="B2365" t="s">
        <v>2511</v>
      </c>
      <c r="M2365">
        <v>2363</v>
      </c>
      <c r="N2365">
        <v>12768</v>
      </c>
      <c r="O2365" t="str">
        <f t="shared" si="73"/>
        <v>3</v>
      </c>
      <c r="P2365" t="str">
        <f t="shared" si="74"/>
        <v>concert</v>
      </c>
    </row>
    <row r="2366" spans="2:16" x14ac:dyDescent="0.25">
      <c r="B2366" t="s">
        <v>2512</v>
      </c>
      <c r="M2366">
        <v>2364</v>
      </c>
      <c r="N2366">
        <v>10108</v>
      </c>
      <c r="O2366" t="str">
        <f t="shared" si="73"/>
        <v>3</v>
      </c>
      <c r="P2366" t="str">
        <f t="shared" si="74"/>
        <v>concert</v>
      </c>
    </row>
    <row r="2367" spans="2:16" x14ac:dyDescent="0.25">
      <c r="B2367" t="s">
        <v>2513</v>
      </c>
      <c r="M2367">
        <v>2365</v>
      </c>
      <c r="N2367">
        <v>11439</v>
      </c>
      <c r="O2367" t="str">
        <f t="shared" si="73"/>
        <v>4</v>
      </c>
      <c r="P2367" t="str">
        <f t="shared" si="74"/>
        <v>non_event</v>
      </c>
    </row>
    <row r="2368" spans="2:16" x14ac:dyDescent="0.25">
      <c r="B2368" t="s">
        <v>2514</v>
      </c>
      <c r="M2368">
        <v>2366</v>
      </c>
      <c r="N2368">
        <v>12769</v>
      </c>
      <c r="O2368" t="str">
        <f t="shared" si="73"/>
        <v>3</v>
      </c>
      <c r="P2368" t="str">
        <f t="shared" si="74"/>
        <v>concert</v>
      </c>
    </row>
    <row r="2369" spans="2:16" x14ac:dyDescent="0.25">
      <c r="B2369" t="s">
        <v>2515</v>
      </c>
      <c r="M2369">
        <v>2367</v>
      </c>
      <c r="N2369">
        <v>11430</v>
      </c>
      <c r="O2369" t="str">
        <f t="shared" si="73"/>
        <v>4</v>
      </c>
      <c r="P2369" t="str">
        <f t="shared" si="74"/>
        <v>non_event</v>
      </c>
    </row>
    <row r="2370" spans="2:16" x14ac:dyDescent="0.25">
      <c r="B2370" t="s">
        <v>2516</v>
      </c>
      <c r="M2370">
        <v>2368</v>
      </c>
      <c r="N2370">
        <v>12762</v>
      </c>
      <c r="O2370" t="str">
        <f t="shared" si="73"/>
        <v>4</v>
      </c>
      <c r="P2370" t="str">
        <f t="shared" si="74"/>
        <v>non_event</v>
      </c>
    </row>
    <row r="2371" spans="2:16" x14ac:dyDescent="0.25">
      <c r="B2371" t="s">
        <v>2517</v>
      </c>
      <c r="M2371">
        <v>2369</v>
      </c>
      <c r="N2371">
        <v>12763</v>
      </c>
      <c r="O2371" t="str">
        <f t="shared" si="73"/>
        <v>3</v>
      </c>
      <c r="P2371" t="str">
        <f t="shared" si="74"/>
        <v>concert</v>
      </c>
    </row>
    <row r="2372" spans="2:16" x14ac:dyDescent="0.25">
      <c r="B2372" t="s">
        <v>2518</v>
      </c>
      <c r="M2372">
        <v>2370</v>
      </c>
      <c r="N2372">
        <v>10101</v>
      </c>
      <c r="O2372" t="str">
        <f t="shared" ref="O2372:O2435" si="75">LEFT(B2372,1)</f>
        <v>3</v>
      </c>
      <c r="P2372" t="str">
        <f t="shared" ref="P2372:P2435" si="76">IF(O2372="1","conference",IF(O2372="2","fashion",IF(O2372="3","concert",IF(O2372="4","non_event",IF(O2372="5","sport",IF(O2372="6","protest",IF(O2372="7","other",IF(O2372="8","exhibition",IF(O2372="9","theater_dance")))))))))</f>
        <v>concert</v>
      </c>
    </row>
    <row r="2373" spans="2:16" x14ac:dyDescent="0.25">
      <c r="B2373" t="s">
        <v>2519</v>
      </c>
      <c r="M2373">
        <v>2371</v>
      </c>
      <c r="N2373">
        <v>11432</v>
      </c>
      <c r="O2373" t="str">
        <f t="shared" si="75"/>
        <v>4</v>
      </c>
      <c r="P2373" t="str">
        <f t="shared" si="76"/>
        <v>non_event</v>
      </c>
    </row>
    <row r="2374" spans="2:16" x14ac:dyDescent="0.25">
      <c r="B2374" t="s">
        <v>2520</v>
      </c>
      <c r="M2374">
        <v>2372</v>
      </c>
      <c r="N2374">
        <v>12760</v>
      </c>
      <c r="O2374" t="str">
        <f t="shared" si="75"/>
        <v>4</v>
      </c>
      <c r="P2374" t="str">
        <f t="shared" si="76"/>
        <v>non_event</v>
      </c>
    </row>
    <row r="2375" spans="2:16" x14ac:dyDescent="0.25">
      <c r="B2375" t="s">
        <v>2521</v>
      </c>
      <c r="M2375">
        <v>2373</v>
      </c>
      <c r="N2375">
        <v>10100</v>
      </c>
      <c r="O2375" t="str">
        <f t="shared" si="75"/>
        <v>3</v>
      </c>
      <c r="P2375" t="str">
        <f t="shared" si="76"/>
        <v>concert</v>
      </c>
    </row>
    <row r="2376" spans="2:16" x14ac:dyDescent="0.25">
      <c r="B2376" t="s">
        <v>2522</v>
      </c>
      <c r="M2376">
        <v>2374</v>
      </c>
      <c r="N2376">
        <v>11431</v>
      </c>
      <c r="O2376" t="str">
        <f t="shared" si="75"/>
        <v>3</v>
      </c>
      <c r="P2376" t="str">
        <f t="shared" si="76"/>
        <v>concert</v>
      </c>
    </row>
    <row r="2377" spans="2:16" x14ac:dyDescent="0.25">
      <c r="B2377" t="s">
        <v>2523</v>
      </c>
      <c r="M2377">
        <v>2375</v>
      </c>
      <c r="N2377">
        <v>12761</v>
      </c>
      <c r="O2377" t="str">
        <f t="shared" si="75"/>
        <v>3</v>
      </c>
      <c r="P2377" t="str">
        <f t="shared" si="76"/>
        <v>concert</v>
      </c>
    </row>
    <row r="2378" spans="2:16" x14ac:dyDescent="0.25">
      <c r="B2378" t="s">
        <v>2524</v>
      </c>
      <c r="M2378">
        <v>2376</v>
      </c>
      <c r="N2378">
        <v>10103</v>
      </c>
      <c r="O2378" t="str">
        <f t="shared" si="75"/>
        <v>3</v>
      </c>
      <c r="P2378" t="str">
        <f t="shared" si="76"/>
        <v>concert</v>
      </c>
    </row>
    <row r="2379" spans="2:16" x14ac:dyDescent="0.25">
      <c r="B2379" t="s">
        <v>2525</v>
      </c>
      <c r="M2379">
        <v>2377</v>
      </c>
      <c r="N2379">
        <v>11434</v>
      </c>
      <c r="O2379" t="str">
        <f t="shared" si="75"/>
        <v>3</v>
      </c>
      <c r="P2379" t="str">
        <f t="shared" si="76"/>
        <v>concert</v>
      </c>
    </row>
    <row r="2380" spans="2:16" x14ac:dyDescent="0.25">
      <c r="B2380" t="s">
        <v>2526</v>
      </c>
      <c r="M2380">
        <v>2378</v>
      </c>
      <c r="N2380">
        <v>12766</v>
      </c>
      <c r="O2380" t="str">
        <f t="shared" si="75"/>
        <v>3</v>
      </c>
      <c r="P2380" t="str">
        <f t="shared" si="76"/>
        <v>concert</v>
      </c>
    </row>
    <row r="2381" spans="2:16" x14ac:dyDescent="0.25">
      <c r="B2381" t="s">
        <v>2527</v>
      </c>
      <c r="M2381">
        <v>2379</v>
      </c>
      <c r="N2381">
        <v>11433</v>
      </c>
      <c r="O2381" t="str">
        <f t="shared" si="75"/>
        <v>4</v>
      </c>
      <c r="P2381" t="str">
        <f t="shared" si="76"/>
        <v>non_event</v>
      </c>
    </row>
    <row r="2382" spans="2:16" x14ac:dyDescent="0.25">
      <c r="B2382" t="s">
        <v>2528</v>
      </c>
      <c r="M2382">
        <v>2380</v>
      </c>
      <c r="N2382">
        <v>12767</v>
      </c>
      <c r="O2382" t="str">
        <f t="shared" si="75"/>
        <v>3</v>
      </c>
      <c r="P2382" t="str">
        <f t="shared" si="76"/>
        <v>concert</v>
      </c>
    </row>
    <row r="2383" spans="2:16" x14ac:dyDescent="0.25">
      <c r="B2383" t="s">
        <v>2529</v>
      </c>
      <c r="M2383">
        <v>2381</v>
      </c>
      <c r="N2383">
        <v>10105</v>
      </c>
      <c r="O2383" t="str">
        <f t="shared" si="75"/>
        <v>3</v>
      </c>
      <c r="P2383" t="str">
        <f t="shared" si="76"/>
        <v>concert</v>
      </c>
    </row>
    <row r="2384" spans="2:16" x14ac:dyDescent="0.25">
      <c r="B2384" t="s">
        <v>2530</v>
      </c>
      <c r="M2384">
        <v>2382</v>
      </c>
      <c r="N2384">
        <v>11436</v>
      </c>
      <c r="O2384" t="str">
        <f t="shared" si="75"/>
        <v>3</v>
      </c>
      <c r="P2384" t="str">
        <f t="shared" si="76"/>
        <v>concert</v>
      </c>
    </row>
    <row r="2385" spans="2:16" x14ac:dyDescent="0.25">
      <c r="B2385" t="s">
        <v>2531</v>
      </c>
      <c r="M2385">
        <v>2383</v>
      </c>
      <c r="N2385">
        <v>12764</v>
      </c>
      <c r="O2385" t="str">
        <f t="shared" si="75"/>
        <v>3</v>
      </c>
      <c r="P2385" t="str">
        <f t="shared" si="76"/>
        <v>concert</v>
      </c>
    </row>
    <row r="2386" spans="2:16" x14ac:dyDescent="0.25">
      <c r="B2386" t="s">
        <v>2532</v>
      </c>
      <c r="M2386">
        <v>2384</v>
      </c>
      <c r="N2386">
        <v>10104</v>
      </c>
      <c r="O2386" t="str">
        <f t="shared" si="75"/>
        <v>3</v>
      </c>
      <c r="P2386" t="str">
        <f t="shared" si="76"/>
        <v>concert</v>
      </c>
    </row>
    <row r="2387" spans="2:16" x14ac:dyDescent="0.25">
      <c r="B2387" t="s">
        <v>2533</v>
      </c>
      <c r="M2387">
        <v>2385</v>
      </c>
      <c r="N2387">
        <v>11435</v>
      </c>
      <c r="O2387" t="str">
        <f t="shared" si="75"/>
        <v>3</v>
      </c>
      <c r="P2387" t="str">
        <f t="shared" si="76"/>
        <v>concert</v>
      </c>
    </row>
    <row r="2388" spans="2:16" x14ac:dyDescent="0.25">
      <c r="B2388" t="s">
        <v>2534</v>
      </c>
      <c r="M2388">
        <v>2386</v>
      </c>
      <c r="N2388">
        <v>12765</v>
      </c>
      <c r="O2388" t="str">
        <f t="shared" si="75"/>
        <v>3</v>
      </c>
      <c r="P2388" t="str">
        <f t="shared" si="76"/>
        <v>concert</v>
      </c>
    </row>
    <row r="2389" spans="2:16" x14ac:dyDescent="0.25">
      <c r="B2389" t="s">
        <v>2535</v>
      </c>
      <c r="M2389">
        <v>2387</v>
      </c>
      <c r="N2389">
        <v>11405</v>
      </c>
      <c r="O2389" t="str">
        <f t="shared" si="75"/>
        <v>3</v>
      </c>
      <c r="P2389" t="str">
        <f t="shared" si="76"/>
        <v>concert</v>
      </c>
    </row>
    <row r="2390" spans="2:16" x14ac:dyDescent="0.25">
      <c r="B2390" t="s">
        <v>2536</v>
      </c>
      <c r="M2390">
        <v>2388</v>
      </c>
      <c r="N2390">
        <v>11404</v>
      </c>
      <c r="O2390" t="str">
        <f t="shared" si="75"/>
        <v>3</v>
      </c>
      <c r="P2390" t="str">
        <f t="shared" si="76"/>
        <v>concert</v>
      </c>
    </row>
    <row r="2391" spans="2:16" x14ac:dyDescent="0.25">
      <c r="B2391" t="s">
        <v>2537</v>
      </c>
      <c r="M2391">
        <v>2389</v>
      </c>
      <c r="N2391">
        <v>12738</v>
      </c>
      <c r="O2391" t="str">
        <f t="shared" si="75"/>
        <v>3</v>
      </c>
      <c r="P2391" t="str">
        <f t="shared" si="76"/>
        <v>concert</v>
      </c>
    </row>
    <row r="2392" spans="2:16" x14ac:dyDescent="0.25">
      <c r="B2392" t="s">
        <v>2538</v>
      </c>
      <c r="M2392">
        <v>2390</v>
      </c>
      <c r="N2392">
        <v>11407</v>
      </c>
      <c r="O2392" t="str">
        <f t="shared" si="75"/>
        <v>3</v>
      </c>
      <c r="P2392" t="str">
        <f t="shared" si="76"/>
        <v>concert</v>
      </c>
    </row>
    <row r="2393" spans="2:16" x14ac:dyDescent="0.25">
      <c r="B2393" t="s">
        <v>2539</v>
      </c>
      <c r="M2393">
        <v>2391</v>
      </c>
      <c r="N2393">
        <v>11406</v>
      </c>
      <c r="O2393" t="str">
        <f t="shared" si="75"/>
        <v>4</v>
      </c>
      <c r="P2393" t="str">
        <f t="shared" si="76"/>
        <v>non_event</v>
      </c>
    </row>
    <row r="2394" spans="2:16" x14ac:dyDescent="0.25">
      <c r="B2394" t="s">
        <v>2540</v>
      </c>
      <c r="M2394">
        <v>2392</v>
      </c>
      <c r="N2394">
        <v>12736</v>
      </c>
      <c r="O2394" t="str">
        <f t="shared" si="75"/>
        <v>3</v>
      </c>
      <c r="P2394" t="str">
        <f t="shared" si="76"/>
        <v>concert</v>
      </c>
    </row>
    <row r="2395" spans="2:16" x14ac:dyDescent="0.25">
      <c r="B2395" t="s">
        <v>2541</v>
      </c>
      <c r="M2395">
        <v>2393</v>
      </c>
      <c r="N2395">
        <v>11409</v>
      </c>
      <c r="O2395" t="str">
        <f t="shared" si="75"/>
        <v>4</v>
      </c>
      <c r="P2395" t="str">
        <f t="shared" si="76"/>
        <v>non_event</v>
      </c>
    </row>
    <row r="2396" spans="2:16" x14ac:dyDescent="0.25">
      <c r="B2396" t="s">
        <v>2542</v>
      </c>
      <c r="M2396">
        <v>2394</v>
      </c>
      <c r="N2396">
        <v>11408</v>
      </c>
      <c r="O2396" t="str">
        <f t="shared" si="75"/>
        <v>3</v>
      </c>
      <c r="P2396" t="str">
        <f t="shared" si="76"/>
        <v>concert</v>
      </c>
    </row>
    <row r="2397" spans="2:16" x14ac:dyDescent="0.25">
      <c r="B2397" t="s">
        <v>2543</v>
      </c>
      <c r="M2397">
        <v>2395</v>
      </c>
      <c r="N2397">
        <v>12739</v>
      </c>
      <c r="O2397" t="str">
        <f t="shared" si="75"/>
        <v>3</v>
      </c>
      <c r="P2397" t="str">
        <f t="shared" si="76"/>
        <v>concert</v>
      </c>
    </row>
    <row r="2398" spans="2:16" x14ac:dyDescent="0.25">
      <c r="B2398" t="s">
        <v>2544</v>
      </c>
      <c r="M2398">
        <v>2396</v>
      </c>
      <c r="N2398">
        <v>12730</v>
      </c>
      <c r="O2398" t="str">
        <f t="shared" si="75"/>
        <v>3</v>
      </c>
      <c r="P2398" t="str">
        <f t="shared" si="76"/>
        <v>concert</v>
      </c>
    </row>
    <row r="2399" spans="2:16" x14ac:dyDescent="0.25">
      <c r="B2399" t="s">
        <v>2545</v>
      </c>
      <c r="M2399">
        <v>2397</v>
      </c>
      <c r="N2399">
        <v>11401</v>
      </c>
      <c r="O2399" t="str">
        <f t="shared" si="75"/>
        <v>3</v>
      </c>
      <c r="P2399" t="str">
        <f t="shared" si="76"/>
        <v>concert</v>
      </c>
    </row>
    <row r="2400" spans="2:16" x14ac:dyDescent="0.25">
      <c r="B2400" t="s">
        <v>2546</v>
      </c>
      <c r="M2400">
        <v>2398</v>
      </c>
      <c r="N2400">
        <v>12733</v>
      </c>
      <c r="O2400" t="str">
        <f t="shared" si="75"/>
        <v>3</v>
      </c>
      <c r="P2400" t="str">
        <f t="shared" si="76"/>
        <v>concert</v>
      </c>
    </row>
    <row r="2401" spans="2:16" x14ac:dyDescent="0.25">
      <c r="B2401" t="s">
        <v>2547</v>
      </c>
      <c r="M2401">
        <v>2399</v>
      </c>
      <c r="N2401">
        <v>11400</v>
      </c>
      <c r="O2401" t="str">
        <f t="shared" si="75"/>
        <v>4</v>
      </c>
      <c r="P2401" t="str">
        <f t="shared" si="76"/>
        <v>non_event</v>
      </c>
    </row>
    <row r="2402" spans="2:16" x14ac:dyDescent="0.25">
      <c r="B2402" t="s">
        <v>2548</v>
      </c>
      <c r="M2402">
        <v>2400</v>
      </c>
      <c r="N2402">
        <v>12734</v>
      </c>
      <c r="O2402" t="str">
        <f t="shared" si="75"/>
        <v>3</v>
      </c>
      <c r="P2402" t="str">
        <f t="shared" si="76"/>
        <v>concert</v>
      </c>
    </row>
    <row r="2403" spans="2:16" x14ac:dyDescent="0.25">
      <c r="B2403" t="s">
        <v>2549</v>
      </c>
      <c r="M2403">
        <v>2401</v>
      </c>
      <c r="N2403">
        <v>11403</v>
      </c>
      <c r="O2403" t="str">
        <f t="shared" si="75"/>
        <v>4</v>
      </c>
      <c r="P2403" t="str">
        <f t="shared" si="76"/>
        <v>non_event</v>
      </c>
    </row>
    <row r="2404" spans="2:16" x14ac:dyDescent="0.25">
      <c r="B2404" t="s">
        <v>2550</v>
      </c>
      <c r="M2404">
        <v>2402</v>
      </c>
      <c r="N2404">
        <v>12731</v>
      </c>
      <c r="O2404" t="str">
        <f t="shared" si="75"/>
        <v>4</v>
      </c>
      <c r="P2404" t="str">
        <f t="shared" si="76"/>
        <v>non_event</v>
      </c>
    </row>
    <row r="2405" spans="2:16" x14ac:dyDescent="0.25">
      <c r="B2405" t="s">
        <v>2551</v>
      </c>
      <c r="M2405">
        <v>2403</v>
      </c>
      <c r="N2405">
        <v>11402</v>
      </c>
      <c r="O2405" t="str">
        <f t="shared" si="75"/>
        <v>3</v>
      </c>
      <c r="P2405" t="str">
        <f t="shared" si="76"/>
        <v>concert</v>
      </c>
    </row>
    <row r="2406" spans="2:16" x14ac:dyDescent="0.25">
      <c r="B2406" t="s">
        <v>2552</v>
      </c>
      <c r="M2406">
        <v>2404</v>
      </c>
      <c r="N2406">
        <v>12732</v>
      </c>
      <c r="O2406" t="str">
        <f t="shared" si="75"/>
        <v>3</v>
      </c>
      <c r="P2406" t="str">
        <f t="shared" si="76"/>
        <v>concert</v>
      </c>
    </row>
    <row r="2407" spans="2:16" x14ac:dyDescent="0.25">
      <c r="B2407" t="s">
        <v>2553</v>
      </c>
      <c r="M2407">
        <v>2405</v>
      </c>
      <c r="N2407">
        <v>11416</v>
      </c>
      <c r="O2407" t="str">
        <f t="shared" si="75"/>
        <v>3</v>
      </c>
      <c r="P2407" t="str">
        <f t="shared" si="76"/>
        <v>concert</v>
      </c>
    </row>
    <row r="2408" spans="2:16" x14ac:dyDescent="0.25">
      <c r="B2408" t="s">
        <v>2554</v>
      </c>
      <c r="M2408">
        <v>2406</v>
      </c>
      <c r="N2408">
        <v>12748</v>
      </c>
      <c r="O2408" t="str">
        <f t="shared" si="75"/>
        <v>3</v>
      </c>
      <c r="P2408" t="str">
        <f t="shared" si="76"/>
        <v>concert</v>
      </c>
    </row>
    <row r="2409" spans="2:16" x14ac:dyDescent="0.25">
      <c r="B2409" t="s">
        <v>2555</v>
      </c>
      <c r="M2409">
        <v>2407</v>
      </c>
      <c r="N2409">
        <v>11415</v>
      </c>
      <c r="O2409" t="str">
        <f t="shared" si="75"/>
        <v>4</v>
      </c>
      <c r="P2409" t="str">
        <f t="shared" si="76"/>
        <v>non_event</v>
      </c>
    </row>
    <row r="2410" spans="2:16" x14ac:dyDescent="0.25">
      <c r="B2410" t="s">
        <v>2556</v>
      </c>
      <c r="M2410">
        <v>2408</v>
      </c>
      <c r="N2410">
        <v>12749</v>
      </c>
      <c r="O2410" t="str">
        <f t="shared" si="75"/>
        <v>3</v>
      </c>
      <c r="P2410" t="str">
        <f t="shared" si="76"/>
        <v>concert</v>
      </c>
    </row>
    <row r="2411" spans="2:16" x14ac:dyDescent="0.25">
      <c r="B2411" t="s">
        <v>2557</v>
      </c>
      <c r="M2411">
        <v>2409</v>
      </c>
      <c r="N2411">
        <v>11418</v>
      </c>
      <c r="O2411" t="str">
        <f t="shared" si="75"/>
        <v>3</v>
      </c>
      <c r="P2411" t="str">
        <f t="shared" si="76"/>
        <v>concert</v>
      </c>
    </row>
    <row r="2412" spans="2:16" x14ac:dyDescent="0.25">
      <c r="B2412" t="s">
        <v>2558</v>
      </c>
      <c r="M2412">
        <v>2410</v>
      </c>
      <c r="N2412">
        <v>12746</v>
      </c>
      <c r="O2412" t="str">
        <f t="shared" si="75"/>
        <v>3</v>
      </c>
      <c r="P2412" t="str">
        <f t="shared" si="76"/>
        <v>concert</v>
      </c>
    </row>
    <row r="2413" spans="2:16" x14ac:dyDescent="0.25">
      <c r="B2413" t="s">
        <v>2559</v>
      </c>
      <c r="M2413">
        <v>2411</v>
      </c>
      <c r="N2413">
        <v>12747</v>
      </c>
      <c r="O2413" t="str">
        <f t="shared" si="75"/>
        <v>3</v>
      </c>
      <c r="P2413" t="str">
        <f t="shared" si="76"/>
        <v>concert</v>
      </c>
    </row>
    <row r="2414" spans="2:16" x14ac:dyDescent="0.25">
      <c r="B2414" t="s">
        <v>2560</v>
      </c>
      <c r="M2414">
        <v>2412</v>
      </c>
      <c r="N2414">
        <v>11419</v>
      </c>
      <c r="O2414" t="str">
        <f t="shared" si="75"/>
        <v>3</v>
      </c>
      <c r="P2414" t="str">
        <f t="shared" si="76"/>
        <v>concert</v>
      </c>
    </row>
    <row r="2415" spans="2:16" x14ac:dyDescent="0.25">
      <c r="B2415" t="s">
        <v>2561</v>
      </c>
      <c r="M2415">
        <v>2413</v>
      </c>
      <c r="N2415">
        <v>12740</v>
      </c>
      <c r="O2415" t="str">
        <f t="shared" si="75"/>
        <v>3</v>
      </c>
      <c r="P2415" t="str">
        <f t="shared" si="76"/>
        <v>concert</v>
      </c>
    </row>
    <row r="2416" spans="2:16" x14ac:dyDescent="0.25">
      <c r="B2416" t="s">
        <v>2562</v>
      </c>
      <c r="M2416">
        <v>2414</v>
      </c>
      <c r="N2416">
        <v>12741</v>
      </c>
      <c r="O2416" t="str">
        <f t="shared" si="75"/>
        <v>3</v>
      </c>
      <c r="P2416" t="str">
        <f t="shared" si="76"/>
        <v>concert</v>
      </c>
    </row>
    <row r="2417" spans="2:16" x14ac:dyDescent="0.25">
      <c r="B2417" t="s">
        <v>2563</v>
      </c>
      <c r="M2417">
        <v>2415</v>
      </c>
      <c r="N2417">
        <v>11410</v>
      </c>
      <c r="O2417" t="str">
        <f t="shared" si="75"/>
        <v>4</v>
      </c>
      <c r="P2417" t="str">
        <f t="shared" si="76"/>
        <v>non_event</v>
      </c>
    </row>
    <row r="2418" spans="2:16" x14ac:dyDescent="0.25">
      <c r="B2418" t="s">
        <v>2564</v>
      </c>
      <c r="M2418">
        <v>2416</v>
      </c>
      <c r="N2418">
        <v>12744</v>
      </c>
      <c r="O2418" t="str">
        <f t="shared" si="75"/>
        <v>3</v>
      </c>
      <c r="P2418" t="str">
        <f t="shared" si="76"/>
        <v>concert</v>
      </c>
    </row>
    <row r="2419" spans="2:16" x14ac:dyDescent="0.25">
      <c r="B2419" t="s">
        <v>2565</v>
      </c>
      <c r="M2419">
        <v>2417</v>
      </c>
      <c r="N2419">
        <v>11411</v>
      </c>
      <c r="O2419" t="str">
        <f t="shared" si="75"/>
        <v>3</v>
      </c>
      <c r="P2419" t="str">
        <f t="shared" si="76"/>
        <v>concert</v>
      </c>
    </row>
    <row r="2420" spans="2:16" x14ac:dyDescent="0.25">
      <c r="B2420" t="s">
        <v>2566</v>
      </c>
      <c r="M2420">
        <v>2418</v>
      </c>
      <c r="N2420">
        <v>12745</v>
      </c>
      <c r="O2420" t="str">
        <f t="shared" si="75"/>
        <v>3</v>
      </c>
      <c r="P2420" t="str">
        <f t="shared" si="76"/>
        <v>concert</v>
      </c>
    </row>
    <row r="2421" spans="2:16" x14ac:dyDescent="0.25">
      <c r="B2421" t="s">
        <v>2567</v>
      </c>
      <c r="M2421">
        <v>2419</v>
      </c>
      <c r="N2421">
        <v>11414</v>
      </c>
      <c r="O2421" t="str">
        <f t="shared" si="75"/>
        <v>3</v>
      </c>
      <c r="P2421" t="str">
        <f t="shared" si="76"/>
        <v>concert</v>
      </c>
    </row>
    <row r="2422" spans="2:16" x14ac:dyDescent="0.25">
      <c r="B2422" t="s">
        <v>2568</v>
      </c>
      <c r="M2422">
        <v>2420</v>
      </c>
      <c r="N2422">
        <v>12742</v>
      </c>
      <c r="O2422" t="str">
        <f t="shared" si="75"/>
        <v>3</v>
      </c>
      <c r="P2422" t="str">
        <f t="shared" si="76"/>
        <v>concert</v>
      </c>
    </row>
    <row r="2423" spans="2:16" x14ac:dyDescent="0.25">
      <c r="B2423" t="s">
        <v>2569</v>
      </c>
      <c r="M2423">
        <v>2421</v>
      </c>
      <c r="N2423">
        <v>11413</v>
      </c>
      <c r="O2423" t="str">
        <f t="shared" si="75"/>
        <v>4</v>
      </c>
      <c r="P2423" t="str">
        <f t="shared" si="76"/>
        <v>non_event</v>
      </c>
    </row>
    <row r="2424" spans="2:16" x14ac:dyDescent="0.25">
      <c r="B2424" t="s">
        <v>2570</v>
      </c>
      <c r="M2424">
        <v>2422</v>
      </c>
      <c r="N2424">
        <v>12743</v>
      </c>
      <c r="O2424" t="str">
        <f t="shared" si="75"/>
        <v>3</v>
      </c>
      <c r="P2424" t="str">
        <f t="shared" si="76"/>
        <v>concert</v>
      </c>
    </row>
    <row r="2425" spans="2:16" x14ac:dyDescent="0.25">
      <c r="B2425" t="s">
        <v>2571</v>
      </c>
      <c r="M2425">
        <v>2423</v>
      </c>
      <c r="N2425">
        <v>10091</v>
      </c>
      <c r="O2425" t="str">
        <f t="shared" si="75"/>
        <v>3</v>
      </c>
      <c r="P2425" t="str">
        <f t="shared" si="76"/>
        <v>concert</v>
      </c>
    </row>
    <row r="2426" spans="2:16" x14ac:dyDescent="0.25">
      <c r="B2426" t="s">
        <v>2572</v>
      </c>
      <c r="M2426">
        <v>2424</v>
      </c>
      <c r="N2426">
        <v>10093</v>
      </c>
      <c r="O2426" t="str">
        <f t="shared" si="75"/>
        <v>4</v>
      </c>
      <c r="P2426" t="str">
        <f t="shared" si="76"/>
        <v>non_event</v>
      </c>
    </row>
    <row r="2427" spans="2:16" x14ac:dyDescent="0.25">
      <c r="B2427" t="s">
        <v>2573</v>
      </c>
      <c r="M2427">
        <v>2425</v>
      </c>
      <c r="N2427">
        <v>10092</v>
      </c>
      <c r="O2427" t="str">
        <f t="shared" si="75"/>
        <v>3</v>
      </c>
      <c r="P2427" t="str">
        <f t="shared" si="76"/>
        <v>concert</v>
      </c>
    </row>
    <row r="2428" spans="2:16" x14ac:dyDescent="0.25">
      <c r="B2428" t="s">
        <v>2574</v>
      </c>
      <c r="M2428">
        <v>2426</v>
      </c>
      <c r="N2428">
        <v>10095</v>
      </c>
      <c r="O2428" t="str">
        <f t="shared" si="75"/>
        <v>3</v>
      </c>
      <c r="P2428" t="str">
        <f t="shared" si="76"/>
        <v>concert</v>
      </c>
    </row>
    <row r="2429" spans="2:16" x14ac:dyDescent="0.25">
      <c r="B2429" t="s">
        <v>2575</v>
      </c>
      <c r="M2429">
        <v>2427</v>
      </c>
      <c r="N2429">
        <v>10094</v>
      </c>
      <c r="O2429" t="str">
        <f t="shared" si="75"/>
        <v>3</v>
      </c>
      <c r="P2429" t="str">
        <f t="shared" si="76"/>
        <v>concert</v>
      </c>
    </row>
    <row r="2430" spans="2:16" x14ac:dyDescent="0.25">
      <c r="B2430" t="s">
        <v>2576</v>
      </c>
      <c r="M2430">
        <v>2428</v>
      </c>
      <c r="N2430">
        <v>10097</v>
      </c>
      <c r="O2430" t="str">
        <f t="shared" si="75"/>
        <v>4</v>
      </c>
      <c r="P2430" t="str">
        <f t="shared" si="76"/>
        <v>non_event</v>
      </c>
    </row>
    <row r="2431" spans="2:16" x14ac:dyDescent="0.25">
      <c r="B2431" t="s">
        <v>2577</v>
      </c>
      <c r="M2431">
        <v>2429</v>
      </c>
      <c r="N2431">
        <v>10096</v>
      </c>
      <c r="O2431" t="str">
        <f t="shared" si="75"/>
        <v>3</v>
      </c>
      <c r="P2431" t="str">
        <f t="shared" si="76"/>
        <v>concert</v>
      </c>
    </row>
    <row r="2432" spans="2:16" x14ac:dyDescent="0.25">
      <c r="B2432" t="s">
        <v>2578</v>
      </c>
      <c r="M2432">
        <v>2430</v>
      </c>
      <c r="N2432">
        <v>10099</v>
      </c>
      <c r="O2432" t="str">
        <f t="shared" si="75"/>
        <v>3</v>
      </c>
      <c r="P2432" t="str">
        <f t="shared" si="76"/>
        <v>concert</v>
      </c>
    </row>
    <row r="2433" spans="2:16" x14ac:dyDescent="0.25">
      <c r="B2433" t="s">
        <v>2579</v>
      </c>
      <c r="M2433">
        <v>2431</v>
      </c>
      <c r="N2433">
        <v>10098</v>
      </c>
      <c r="O2433" t="str">
        <f t="shared" si="75"/>
        <v>4</v>
      </c>
      <c r="P2433" t="str">
        <f t="shared" si="76"/>
        <v>non_event</v>
      </c>
    </row>
    <row r="2434" spans="2:16" x14ac:dyDescent="0.25">
      <c r="B2434" t="s">
        <v>2580</v>
      </c>
      <c r="M2434">
        <v>2432</v>
      </c>
      <c r="N2434">
        <v>10071</v>
      </c>
      <c r="O2434" t="str">
        <f t="shared" si="75"/>
        <v>4</v>
      </c>
      <c r="P2434" t="str">
        <f t="shared" si="76"/>
        <v>non_event</v>
      </c>
    </row>
    <row r="2435" spans="2:16" x14ac:dyDescent="0.25">
      <c r="B2435" t="s">
        <v>2581</v>
      </c>
      <c r="M2435">
        <v>2433</v>
      </c>
      <c r="N2435">
        <v>10070</v>
      </c>
      <c r="O2435" t="str">
        <f t="shared" si="75"/>
        <v>4</v>
      </c>
      <c r="P2435" t="str">
        <f t="shared" si="76"/>
        <v>non_event</v>
      </c>
    </row>
    <row r="2436" spans="2:16" x14ac:dyDescent="0.25">
      <c r="B2436" t="s">
        <v>2582</v>
      </c>
      <c r="M2436">
        <v>2434</v>
      </c>
      <c r="N2436">
        <v>10073</v>
      </c>
      <c r="O2436" t="str">
        <f t="shared" ref="O2436:O2499" si="77">LEFT(B2436,1)</f>
        <v>3</v>
      </c>
      <c r="P2436" t="str">
        <f t="shared" ref="P2436:P2499" si="78">IF(O2436="1","conference",IF(O2436="2","fashion",IF(O2436="3","concert",IF(O2436="4","non_event",IF(O2436="5","sport",IF(O2436="6","protest",IF(O2436="7","other",IF(O2436="8","exhibition",IF(O2436="9","theater_dance")))))))))</f>
        <v>concert</v>
      </c>
    </row>
    <row r="2437" spans="2:16" x14ac:dyDescent="0.25">
      <c r="B2437" t="s">
        <v>2583</v>
      </c>
      <c r="M2437">
        <v>2435</v>
      </c>
      <c r="N2437">
        <v>10072</v>
      </c>
      <c r="O2437" t="str">
        <f t="shared" si="77"/>
        <v>3</v>
      </c>
      <c r="P2437" t="str">
        <f t="shared" si="78"/>
        <v>concert</v>
      </c>
    </row>
    <row r="2438" spans="2:16" x14ac:dyDescent="0.25">
      <c r="B2438" t="s">
        <v>2584</v>
      </c>
      <c r="M2438">
        <v>2436</v>
      </c>
      <c r="N2438">
        <v>10074</v>
      </c>
      <c r="O2438" t="str">
        <f t="shared" si="77"/>
        <v>4</v>
      </c>
      <c r="P2438" t="str">
        <f t="shared" si="78"/>
        <v>non_event</v>
      </c>
    </row>
    <row r="2439" spans="2:16" x14ac:dyDescent="0.25">
      <c r="B2439" t="s">
        <v>2585</v>
      </c>
      <c r="M2439">
        <v>2437</v>
      </c>
      <c r="N2439">
        <v>10077</v>
      </c>
      <c r="O2439" t="str">
        <f t="shared" si="77"/>
        <v>3</v>
      </c>
      <c r="P2439" t="str">
        <f t="shared" si="78"/>
        <v>concert</v>
      </c>
    </row>
    <row r="2440" spans="2:16" x14ac:dyDescent="0.25">
      <c r="B2440" t="s">
        <v>2586</v>
      </c>
      <c r="M2440">
        <v>2438</v>
      </c>
      <c r="N2440">
        <v>10076</v>
      </c>
      <c r="O2440" t="str">
        <f t="shared" si="77"/>
        <v>4</v>
      </c>
      <c r="P2440" t="str">
        <f t="shared" si="78"/>
        <v>non_event</v>
      </c>
    </row>
    <row r="2441" spans="2:16" x14ac:dyDescent="0.25">
      <c r="B2441" t="s">
        <v>2587</v>
      </c>
      <c r="M2441">
        <v>2439</v>
      </c>
      <c r="N2441">
        <v>10079</v>
      </c>
      <c r="O2441" t="str">
        <f t="shared" si="77"/>
        <v>4</v>
      </c>
      <c r="P2441" t="str">
        <f t="shared" si="78"/>
        <v>non_event</v>
      </c>
    </row>
    <row r="2442" spans="2:16" x14ac:dyDescent="0.25">
      <c r="B2442" t="s">
        <v>2588</v>
      </c>
      <c r="M2442">
        <v>2440</v>
      </c>
      <c r="N2442">
        <v>10078</v>
      </c>
      <c r="O2442" t="str">
        <f t="shared" si="77"/>
        <v>3</v>
      </c>
      <c r="P2442" t="str">
        <f t="shared" si="78"/>
        <v>concert</v>
      </c>
    </row>
    <row r="2443" spans="2:16" x14ac:dyDescent="0.25">
      <c r="B2443" t="s">
        <v>2589</v>
      </c>
      <c r="M2443">
        <v>2441</v>
      </c>
      <c r="N2443">
        <v>10080</v>
      </c>
      <c r="O2443" t="str">
        <f t="shared" si="77"/>
        <v>3</v>
      </c>
      <c r="P2443" t="str">
        <f t="shared" si="78"/>
        <v>concert</v>
      </c>
    </row>
    <row r="2444" spans="2:16" x14ac:dyDescent="0.25">
      <c r="B2444" t="s">
        <v>2590</v>
      </c>
      <c r="M2444">
        <v>2442</v>
      </c>
      <c r="N2444">
        <v>10082</v>
      </c>
      <c r="O2444" t="str">
        <f t="shared" si="77"/>
        <v>4</v>
      </c>
      <c r="P2444" t="str">
        <f t="shared" si="78"/>
        <v>non_event</v>
      </c>
    </row>
    <row r="2445" spans="2:16" x14ac:dyDescent="0.25">
      <c r="B2445" t="s">
        <v>2591</v>
      </c>
      <c r="M2445">
        <v>2443</v>
      </c>
      <c r="N2445">
        <v>10081</v>
      </c>
      <c r="O2445" t="str">
        <f t="shared" si="77"/>
        <v>3</v>
      </c>
      <c r="P2445" t="str">
        <f t="shared" si="78"/>
        <v>concert</v>
      </c>
    </row>
    <row r="2446" spans="2:16" x14ac:dyDescent="0.25">
      <c r="B2446" t="s">
        <v>2592</v>
      </c>
      <c r="M2446">
        <v>2444</v>
      </c>
      <c r="N2446">
        <v>10084</v>
      </c>
      <c r="O2446" t="str">
        <f t="shared" si="77"/>
        <v>3</v>
      </c>
      <c r="P2446" t="str">
        <f t="shared" si="78"/>
        <v>concert</v>
      </c>
    </row>
    <row r="2447" spans="2:16" x14ac:dyDescent="0.25">
      <c r="B2447" t="s">
        <v>2593</v>
      </c>
      <c r="M2447">
        <v>2445</v>
      </c>
      <c r="N2447">
        <v>10083</v>
      </c>
      <c r="O2447" t="str">
        <f t="shared" si="77"/>
        <v>4</v>
      </c>
      <c r="P2447" t="str">
        <f t="shared" si="78"/>
        <v>non_event</v>
      </c>
    </row>
    <row r="2448" spans="2:16" x14ac:dyDescent="0.25">
      <c r="B2448" t="s">
        <v>2594</v>
      </c>
      <c r="M2448">
        <v>2446</v>
      </c>
      <c r="N2448">
        <v>10086</v>
      </c>
      <c r="O2448" t="str">
        <f t="shared" si="77"/>
        <v>3</v>
      </c>
      <c r="P2448" t="str">
        <f t="shared" si="78"/>
        <v>concert</v>
      </c>
    </row>
    <row r="2449" spans="2:16" x14ac:dyDescent="0.25">
      <c r="B2449" t="s">
        <v>2595</v>
      </c>
      <c r="M2449">
        <v>2447</v>
      </c>
      <c r="N2449">
        <v>10085</v>
      </c>
      <c r="O2449" t="str">
        <f t="shared" si="77"/>
        <v>3</v>
      </c>
      <c r="P2449" t="str">
        <f t="shared" si="78"/>
        <v>concert</v>
      </c>
    </row>
    <row r="2450" spans="2:16" x14ac:dyDescent="0.25">
      <c r="B2450" t="s">
        <v>2596</v>
      </c>
      <c r="M2450">
        <v>2448</v>
      </c>
      <c r="N2450">
        <v>10088</v>
      </c>
      <c r="O2450" t="str">
        <f t="shared" si="77"/>
        <v>3</v>
      </c>
      <c r="P2450" t="str">
        <f t="shared" si="78"/>
        <v>concert</v>
      </c>
    </row>
    <row r="2451" spans="2:16" x14ac:dyDescent="0.25">
      <c r="B2451" t="s">
        <v>2597</v>
      </c>
      <c r="M2451">
        <v>2449</v>
      </c>
      <c r="N2451">
        <v>10087</v>
      </c>
      <c r="O2451" t="str">
        <f t="shared" si="77"/>
        <v>3</v>
      </c>
      <c r="P2451" t="str">
        <f t="shared" si="78"/>
        <v>concert</v>
      </c>
    </row>
    <row r="2452" spans="2:16" x14ac:dyDescent="0.25">
      <c r="B2452" t="s">
        <v>2598</v>
      </c>
      <c r="M2452">
        <v>2450</v>
      </c>
      <c r="N2452">
        <v>10089</v>
      </c>
      <c r="O2452" t="str">
        <f t="shared" si="77"/>
        <v>3</v>
      </c>
      <c r="P2452" t="str">
        <f t="shared" si="78"/>
        <v>concert</v>
      </c>
    </row>
    <row r="2453" spans="2:16" x14ac:dyDescent="0.25">
      <c r="B2453" t="s">
        <v>2599</v>
      </c>
      <c r="M2453">
        <v>2451</v>
      </c>
      <c r="N2453">
        <v>10051</v>
      </c>
      <c r="O2453" t="str">
        <f t="shared" si="77"/>
        <v>3</v>
      </c>
      <c r="P2453" t="str">
        <f t="shared" si="78"/>
        <v>concert</v>
      </c>
    </row>
    <row r="2454" spans="2:16" x14ac:dyDescent="0.25">
      <c r="B2454" t="s">
        <v>2600</v>
      </c>
      <c r="M2454">
        <v>2452</v>
      </c>
      <c r="N2454">
        <v>11382</v>
      </c>
      <c r="O2454" t="str">
        <f t="shared" si="77"/>
        <v>3</v>
      </c>
      <c r="P2454" t="str">
        <f t="shared" si="78"/>
        <v>concert</v>
      </c>
    </row>
    <row r="2455" spans="2:16" x14ac:dyDescent="0.25">
      <c r="B2455" t="s">
        <v>2601</v>
      </c>
      <c r="M2455">
        <v>2453</v>
      </c>
      <c r="N2455">
        <v>10050</v>
      </c>
      <c r="O2455" t="str">
        <f t="shared" si="77"/>
        <v>3</v>
      </c>
      <c r="P2455" t="str">
        <f t="shared" si="78"/>
        <v>concert</v>
      </c>
    </row>
    <row r="2456" spans="2:16" x14ac:dyDescent="0.25">
      <c r="B2456" t="s">
        <v>2602</v>
      </c>
      <c r="M2456">
        <v>2454</v>
      </c>
      <c r="N2456">
        <v>11381</v>
      </c>
      <c r="O2456" t="str">
        <f t="shared" si="77"/>
        <v>3</v>
      </c>
      <c r="P2456" t="str">
        <f t="shared" si="78"/>
        <v>concert</v>
      </c>
    </row>
    <row r="2457" spans="2:16" x14ac:dyDescent="0.25">
      <c r="B2457" t="s">
        <v>2603</v>
      </c>
      <c r="M2457">
        <v>2455</v>
      </c>
      <c r="N2457">
        <v>10053</v>
      </c>
      <c r="O2457" t="str">
        <f t="shared" si="77"/>
        <v>3</v>
      </c>
      <c r="P2457" t="str">
        <f t="shared" si="78"/>
        <v>concert</v>
      </c>
    </row>
    <row r="2458" spans="2:16" x14ac:dyDescent="0.25">
      <c r="B2458" t="s">
        <v>2604</v>
      </c>
      <c r="M2458">
        <v>2456</v>
      </c>
      <c r="N2458">
        <v>11384</v>
      </c>
      <c r="O2458" t="str">
        <f t="shared" si="77"/>
        <v>3</v>
      </c>
      <c r="P2458" t="str">
        <f t="shared" si="78"/>
        <v>concert</v>
      </c>
    </row>
    <row r="2459" spans="2:16" x14ac:dyDescent="0.25">
      <c r="B2459" t="s">
        <v>2605</v>
      </c>
      <c r="M2459">
        <v>2457</v>
      </c>
      <c r="N2459">
        <v>11383</v>
      </c>
      <c r="O2459" t="str">
        <f t="shared" si="77"/>
        <v>3</v>
      </c>
      <c r="P2459" t="str">
        <f t="shared" si="78"/>
        <v>concert</v>
      </c>
    </row>
    <row r="2460" spans="2:16" x14ac:dyDescent="0.25">
      <c r="B2460" t="s">
        <v>2606</v>
      </c>
      <c r="M2460">
        <v>2458</v>
      </c>
      <c r="N2460">
        <v>10055</v>
      </c>
      <c r="O2460" t="str">
        <f t="shared" si="77"/>
        <v>3</v>
      </c>
      <c r="P2460" t="str">
        <f t="shared" si="78"/>
        <v>concert</v>
      </c>
    </row>
    <row r="2461" spans="2:16" x14ac:dyDescent="0.25">
      <c r="B2461" t="s">
        <v>2607</v>
      </c>
      <c r="M2461">
        <v>2459</v>
      </c>
      <c r="N2461">
        <v>10054</v>
      </c>
      <c r="O2461" t="str">
        <f t="shared" si="77"/>
        <v>3</v>
      </c>
      <c r="P2461" t="str">
        <f t="shared" si="78"/>
        <v>concert</v>
      </c>
    </row>
    <row r="2462" spans="2:16" x14ac:dyDescent="0.25">
      <c r="B2462" t="s">
        <v>2608</v>
      </c>
      <c r="M2462">
        <v>2460</v>
      </c>
      <c r="N2462">
        <v>11385</v>
      </c>
      <c r="O2462" t="str">
        <f t="shared" si="77"/>
        <v>3</v>
      </c>
      <c r="P2462" t="str">
        <f t="shared" si="78"/>
        <v>concert</v>
      </c>
    </row>
    <row r="2463" spans="2:16" x14ac:dyDescent="0.25">
      <c r="B2463" t="s">
        <v>2609</v>
      </c>
      <c r="M2463">
        <v>2461</v>
      </c>
      <c r="N2463">
        <v>10057</v>
      </c>
      <c r="O2463" t="str">
        <f t="shared" si="77"/>
        <v>3</v>
      </c>
      <c r="P2463" t="str">
        <f t="shared" si="78"/>
        <v>concert</v>
      </c>
    </row>
    <row r="2464" spans="2:16" x14ac:dyDescent="0.25">
      <c r="B2464" t="s">
        <v>2610</v>
      </c>
      <c r="M2464">
        <v>2462</v>
      </c>
      <c r="N2464">
        <v>11388</v>
      </c>
      <c r="O2464" t="str">
        <f t="shared" si="77"/>
        <v>3</v>
      </c>
      <c r="P2464" t="str">
        <f t="shared" si="78"/>
        <v>concert</v>
      </c>
    </row>
    <row r="2465" spans="2:16" x14ac:dyDescent="0.25">
      <c r="B2465" t="s">
        <v>2611</v>
      </c>
      <c r="M2465">
        <v>2463</v>
      </c>
      <c r="N2465">
        <v>10056</v>
      </c>
      <c r="O2465" t="str">
        <f t="shared" si="77"/>
        <v>3</v>
      </c>
      <c r="P2465" t="str">
        <f t="shared" si="78"/>
        <v>concert</v>
      </c>
    </row>
    <row r="2466" spans="2:16" x14ac:dyDescent="0.25">
      <c r="B2466" t="s">
        <v>2612</v>
      </c>
      <c r="M2466">
        <v>2464</v>
      </c>
      <c r="N2466">
        <v>11387</v>
      </c>
      <c r="O2466" t="str">
        <f t="shared" si="77"/>
        <v>3</v>
      </c>
      <c r="P2466" t="str">
        <f t="shared" si="78"/>
        <v>concert</v>
      </c>
    </row>
    <row r="2467" spans="2:16" x14ac:dyDescent="0.25">
      <c r="B2467" t="s">
        <v>2613</v>
      </c>
      <c r="M2467">
        <v>2465</v>
      </c>
      <c r="N2467">
        <v>10059</v>
      </c>
      <c r="O2467" t="str">
        <f t="shared" si="77"/>
        <v>4</v>
      </c>
      <c r="P2467" t="str">
        <f t="shared" si="78"/>
        <v>non_event</v>
      </c>
    </row>
    <row r="2468" spans="2:16" x14ac:dyDescent="0.25">
      <c r="B2468" t="s">
        <v>2614</v>
      </c>
      <c r="M2468">
        <v>2466</v>
      </c>
      <c r="N2468">
        <v>10058</v>
      </c>
      <c r="O2468" t="str">
        <f t="shared" si="77"/>
        <v>3</v>
      </c>
      <c r="P2468" t="str">
        <f t="shared" si="78"/>
        <v>concert</v>
      </c>
    </row>
    <row r="2469" spans="2:16" x14ac:dyDescent="0.25">
      <c r="B2469" t="s">
        <v>2615</v>
      </c>
      <c r="M2469">
        <v>2467</v>
      </c>
      <c r="N2469">
        <v>11389</v>
      </c>
      <c r="O2469" t="str">
        <f t="shared" si="77"/>
        <v>4</v>
      </c>
      <c r="P2469" t="str">
        <f t="shared" si="78"/>
        <v>non_event</v>
      </c>
    </row>
    <row r="2470" spans="2:16" x14ac:dyDescent="0.25">
      <c r="B2470" t="s">
        <v>2616</v>
      </c>
      <c r="M2470">
        <v>2468</v>
      </c>
      <c r="N2470">
        <v>10060</v>
      </c>
      <c r="O2470" t="str">
        <f t="shared" si="77"/>
        <v>3</v>
      </c>
      <c r="P2470" t="str">
        <f t="shared" si="78"/>
        <v>concert</v>
      </c>
    </row>
    <row r="2471" spans="2:16" x14ac:dyDescent="0.25">
      <c r="B2471" t="s">
        <v>2617</v>
      </c>
      <c r="M2471">
        <v>2469</v>
      </c>
      <c r="N2471">
        <v>11391</v>
      </c>
      <c r="O2471" t="str">
        <f t="shared" si="77"/>
        <v>3</v>
      </c>
      <c r="P2471" t="str">
        <f t="shared" si="78"/>
        <v>concert</v>
      </c>
    </row>
    <row r="2472" spans="2:16" x14ac:dyDescent="0.25">
      <c r="B2472" t="s">
        <v>2618</v>
      </c>
      <c r="M2472">
        <v>2470</v>
      </c>
      <c r="N2472">
        <v>11390</v>
      </c>
      <c r="O2472" t="str">
        <f t="shared" si="77"/>
        <v>3</v>
      </c>
      <c r="P2472" t="str">
        <f t="shared" si="78"/>
        <v>concert</v>
      </c>
    </row>
    <row r="2473" spans="2:16" x14ac:dyDescent="0.25">
      <c r="B2473" t="s">
        <v>2619</v>
      </c>
      <c r="M2473">
        <v>2471</v>
      </c>
      <c r="N2473">
        <v>10062</v>
      </c>
      <c r="O2473" t="str">
        <f t="shared" si="77"/>
        <v>4</v>
      </c>
      <c r="P2473" t="str">
        <f t="shared" si="78"/>
        <v>non_event</v>
      </c>
    </row>
    <row r="2474" spans="2:16" x14ac:dyDescent="0.25">
      <c r="B2474" t="s">
        <v>2620</v>
      </c>
      <c r="M2474">
        <v>2472</v>
      </c>
      <c r="N2474">
        <v>11393</v>
      </c>
      <c r="O2474" t="str">
        <f t="shared" si="77"/>
        <v>3</v>
      </c>
      <c r="P2474" t="str">
        <f t="shared" si="78"/>
        <v>concert</v>
      </c>
    </row>
    <row r="2475" spans="2:16" x14ac:dyDescent="0.25">
      <c r="B2475" t="s">
        <v>2621</v>
      </c>
      <c r="M2475">
        <v>2473</v>
      </c>
      <c r="N2475">
        <v>10061</v>
      </c>
      <c r="O2475" t="str">
        <f t="shared" si="77"/>
        <v>4</v>
      </c>
      <c r="P2475" t="str">
        <f t="shared" si="78"/>
        <v>non_event</v>
      </c>
    </row>
    <row r="2476" spans="2:16" x14ac:dyDescent="0.25">
      <c r="B2476" t="s">
        <v>2622</v>
      </c>
      <c r="M2476">
        <v>2474</v>
      </c>
      <c r="N2476">
        <v>11392</v>
      </c>
      <c r="O2476" t="str">
        <f t="shared" si="77"/>
        <v>3</v>
      </c>
      <c r="P2476" t="str">
        <f t="shared" si="78"/>
        <v>concert</v>
      </c>
    </row>
    <row r="2477" spans="2:16" x14ac:dyDescent="0.25">
      <c r="B2477" t="s">
        <v>2623</v>
      </c>
      <c r="M2477">
        <v>2475</v>
      </c>
      <c r="N2477">
        <v>10064</v>
      </c>
      <c r="O2477" t="str">
        <f t="shared" si="77"/>
        <v>4</v>
      </c>
      <c r="P2477" t="str">
        <f t="shared" si="78"/>
        <v>non_event</v>
      </c>
    </row>
    <row r="2478" spans="2:16" x14ac:dyDescent="0.25">
      <c r="B2478" t="s">
        <v>2624</v>
      </c>
      <c r="M2478">
        <v>2476</v>
      </c>
      <c r="N2478">
        <v>11395</v>
      </c>
      <c r="O2478" t="str">
        <f t="shared" si="77"/>
        <v>3</v>
      </c>
      <c r="P2478" t="str">
        <f t="shared" si="78"/>
        <v>concert</v>
      </c>
    </row>
    <row r="2479" spans="2:16" x14ac:dyDescent="0.25">
      <c r="B2479" t="s">
        <v>2625</v>
      </c>
      <c r="M2479">
        <v>2477</v>
      </c>
      <c r="N2479">
        <v>10063</v>
      </c>
      <c r="O2479" t="str">
        <f t="shared" si="77"/>
        <v>3</v>
      </c>
      <c r="P2479" t="str">
        <f t="shared" si="78"/>
        <v>concert</v>
      </c>
    </row>
    <row r="2480" spans="2:16" x14ac:dyDescent="0.25">
      <c r="B2480" t="s">
        <v>2626</v>
      </c>
      <c r="M2480">
        <v>2478</v>
      </c>
      <c r="N2480">
        <v>11394</v>
      </c>
      <c r="O2480" t="str">
        <f t="shared" si="77"/>
        <v>3</v>
      </c>
      <c r="P2480" t="str">
        <f t="shared" si="78"/>
        <v>concert</v>
      </c>
    </row>
    <row r="2481" spans="2:16" x14ac:dyDescent="0.25">
      <c r="B2481" t="s">
        <v>2627</v>
      </c>
      <c r="M2481">
        <v>2479</v>
      </c>
      <c r="N2481">
        <v>10066</v>
      </c>
      <c r="O2481" t="str">
        <f t="shared" si="77"/>
        <v>4</v>
      </c>
      <c r="P2481" t="str">
        <f t="shared" si="78"/>
        <v>non_event</v>
      </c>
    </row>
    <row r="2482" spans="2:16" x14ac:dyDescent="0.25">
      <c r="B2482" t="s">
        <v>2628</v>
      </c>
      <c r="M2482">
        <v>2480</v>
      </c>
      <c r="N2482">
        <v>11397</v>
      </c>
      <c r="O2482" t="str">
        <f t="shared" si="77"/>
        <v>3</v>
      </c>
      <c r="P2482" t="str">
        <f t="shared" si="78"/>
        <v>concert</v>
      </c>
    </row>
    <row r="2483" spans="2:16" x14ac:dyDescent="0.25">
      <c r="B2483" t="s">
        <v>2629</v>
      </c>
      <c r="M2483">
        <v>2481</v>
      </c>
      <c r="N2483">
        <v>11396</v>
      </c>
      <c r="O2483" t="str">
        <f t="shared" si="77"/>
        <v>3</v>
      </c>
      <c r="P2483" t="str">
        <f t="shared" si="78"/>
        <v>concert</v>
      </c>
    </row>
    <row r="2484" spans="2:16" x14ac:dyDescent="0.25">
      <c r="B2484" t="s">
        <v>2630</v>
      </c>
      <c r="M2484">
        <v>2482</v>
      </c>
      <c r="N2484">
        <v>10065</v>
      </c>
      <c r="O2484" t="str">
        <f t="shared" si="77"/>
        <v>3</v>
      </c>
      <c r="P2484" t="str">
        <f t="shared" si="78"/>
        <v>concert</v>
      </c>
    </row>
    <row r="2485" spans="2:16" x14ac:dyDescent="0.25">
      <c r="B2485" t="s">
        <v>2631</v>
      </c>
      <c r="M2485">
        <v>2483</v>
      </c>
      <c r="N2485">
        <v>11399</v>
      </c>
      <c r="O2485" t="str">
        <f t="shared" si="77"/>
        <v>3</v>
      </c>
      <c r="P2485" t="str">
        <f t="shared" si="78"/>
        <v>concert</v>
      </c>
    </row>
    <row r="2486" spans="2:16" x14ac:dyDescent="0.25">
      <c r="B2486" t="s">
        <v>2632</v>
      </c>
      <c r="M2486">
        <v>2484</v>
      </c>
      <c r="N2486">
        <v>10067</v>
      </c>
      <c r="O2486" t="str">
        <f t="shared" si="77"/>
        <v>3</v>
      </c>
      <c r="P2486" t="str">
        <f t="shared" si="78"/>
        <v>concert</v>
      </c>
    </row>
    <row r="2487" spans="2:16" x14ac:dyDescent="0.25">
      <c r="B2487" t="s">
        <v>2633</v>
      </c>
      <c r="M2487">
        <v>2485</v>
      </c>
      <c r="N2487">
        <v>11398</v>
      </c>
      <c r="O2487" t="str">
        <f t="shared" si="77"/>
        <v>3</v>
      </c>
      <c r="P2487" t="str">
        <f t="shared" si="78"/>
        <v>concert</v>
      </c>
    </row>
    <row r="2488" spans="2:16" x14ac:dyDescent="0.25">
      <c r="B2488" t="s">
        <v>2634</v>
      </c>
      <c r="M2488">
        <v>2486</v>
      </c>
      <c r="N2488">
        <v>10069</v>
      </c>
      <c r="O2488" t="str">
        <f t="shared" si="77"/>
        <v>3</v>
      </c>
      <c r="P2488" t="str">
        <f t="shared" si="78"/>
        <v>concert</v>
      </c>
    </row>
    <row r="2489" spans="2:16" x14ac:dyDescent="0.25">
      <c r="B2489" t="s">
        <v>2635</v>
      </c>
      <c r="M2489">
        <v>2487</v>
      </c>
      <c r="N2489">
        <v>11360</v>
      </c>
      <c r="O2489" t="str">
        <f t="shared" si="77"/>
        <v>3</v>
      </c>
      <c r="P2489" t="str">
        <f t="shared" si="78"/>
        <v>concert</v>
      </c>
    </row>
    <row r="2490" spans="2:16" x14ac:dyDescent="0.25">
      <c r="B2490" t="s">
        <v>2636</v>
      </c>
      <c r="M2490">
        <v>2488</v>
      </c>
      <c r="N2490">
        <v>12692</v>
      </c>
      <c r="O2490" t="str">
        <f t="shared" si="77"/>
        <v>3</v>
      </c>
      <c r="P2490" t="str">
        <f t="shared" si="78"/>
        <v>concert</v>
      </c>
    </row>
    <row r="2491" spans="2:16" x14ac:dyDescent="0.25">
      <c r="B2491" t="s">
        <v>2637</v>
      </c>
      <c r="M2491">
        <v>2489</v>
      </c>
      <c r="N2491">
        <v>12693</v>
      </c>
      <c r="O2491" t="str">
        <f t="shared" si="77"/>
        <v>3</v>
      </c>
      <c r="P2491" t="str">
        <f t="shared" si="78"/>
        <v>concert</v>
      </c>
    </row>
    <row r="2492" spans="2:16" x14ac:dyDescent="0.25">
      <c r="B2492" t="s">
        <v>2638</v>
      </c>
      <c r="M2492">
        <v>2490</v>
      </c>
      <c r="N2492">
        <v>10031</v>
      </c>
      <c r="O2492" t="str">
        <f t="shared" si="77"/>
        <v>3</v>
      </c>
      <c r="P2492" t="str">
        <f t="shared" si="78"/>
        <v>concert</v>
      </c>
    </row>
    <row r="2493" spans="2:16" x14ac:dyDescent="0.25">
      <c r="B2493" t="s">
        <v>2639</v>
      </c>
      <c r="M2493">
        <v>2491</v>
      </c>
      <c r="N2493">
        <v>11362</v>
      </c>
      <c r="O2493" t="str">
        <f t="shared" si="77"/>
        <v>3</v>
      </c>
      <c r="P2493" t="str">
        <f t="shared" si="78"/>
        <v>concert</v>
      </c>
    </row>
    <row r="2494" spans="2:16" x14ac:dyDescent="0.25">
      <c r="B2494" t="s">
        <v>2640</v>
      </c>
      <c r="M2494">
        <v>2492</v>
      </c>
      <c r="N2494">
        <v>12690</v>
      </c>
      <c r="O2494" t="str">
        <f t="shared" si="77"/>
        <v>3</v>
      </c>
      <c r="P2494" t="str">
        <f t="shared" si="78"/>
        <v>concert</v>
      </c>
    </row>
    <row r="2495" spans="2:16" x14ac:dyDescent="0.25">
      <c r="B2495" t="s">
        <v>2641</v>
      </c>
      <c r="M2495">
        <v>2493</v>
      </c>
      <c r="N2495">
        <v>10030</v>
      </c>
      <c r="O2495" t="str">
        <f t="shared" si="77"/>
        <v>3</v>
      </c>
      <c r="P2495" t="str">
        <f t="shared" si="78"/>
        <v>concert</v>
      </c>
    </row>
    <row r="2496" spans="2:16" x14ac:dyDescent="0.25">
      <c r="B2496" t="s">
        <v>2642</v>
      </c>
      <c r="M2496">
        <v>2494</v>
      </c>
      <c r="N2496">
        <v>11361</v>
      </c>
      <c r="O2496" t="str">
        <f t="shared" si="77"/>
        <v>3</v>
      </c>
      <c r="P2496" t="str">
        <f t="shared" si="78"/>
        <v>concert</v>
      </c>
    </row>
    <row r="2497" spans="2:16" x14ac:dyDescent="0.25">
      <c r="B2497" t="s">
        <v>2643</v>
      </c>
      <c r="M2497">
        <v>2495</v>
      </c>
      <c r="N2497">
        <v>12691</v>
      </c>
      <c r="O2497" t="str">
        <f t="shared" si="77"/>
        <v>3</v>
      </c>
      <c r="P2497" t="str">
        <f t="shared" si="78"/>
        <v>concert</v>
      </c>
    </row>
    <row r="2498" spans="2:16" x14ac:dyDescent="0.25">
      <c r="B2498" t="s">
        <v>2644</v>
      </c>
      <c r="M2498">
        <v>2496</v>
      </c>
      <c r="N2498">
        <v>10033</v>
      </c>
      <c r="O2498" t="str">
        <f t="shared" si="77"/>
        <v>3</v>
      </c>
      <c r="P2498" t="str">
        <f t="shared" si="78"/>
        <v>concert</v>
      </c>
    </row>
    <row r="2499" spans="2:16" x14ac:dyDescent="0.25">
      <c r="B2499" t="s">
        <v>2645</v>
      </c>
      <c r="M2499">
        <v>2497</v>
      </c>
      <c r="N2499">
        <v>11364</v>
      </c>
      <c r="O2499" t="str">
        <f t="shared" si="77"/>
        <v>3</v>
      </c>
      <c r="P2499" t="str">
        <f t="shared" si="78"/>
        <v>concert</v>
      </c>
    </row>
    <row r="2500" spans="2:16" x14ac:dyDescent="0.25">
      <c r="B2500" t="s">
        <v>2646</v>
      </c>
      <c r="M2500">
        <v>2498</v>
      </c>
      <c r="N2500">
        <v>12696</v>
      </c>
      <c r="O2500" t="str">
        <f t="shared" ref="O2500:O2563" si="79">LEFT(B2500,1)</f>
        <v>3</v>
      </c>
      <c r="P2500" t="str">
        <f t="shared" ref="P2500:P2563" si="80">IF(O2500="1","conference",IF(O2500="2","fashion",IF(O2500="3","concert",IF(O2500="4","non_event",IF(O2500="5","sport",IF(O2500="6","protest",IF(O2500="7","other",IF(O2500="8","exhibition",IF(O2500="9","theater_dance")))))))))</f>
        <v>concert</v>
      </c>
    </row>
    <row r="2501" spans="2:16" x14ac:dyDescent="0.25">
      <c r="B2501" t="s">
        <v>2647</v>
      </c>
      <c r="M2501">
        <v>2499</v>
      </c>
      <c r="N2501">
        <v>11363</v>
      </c>
      <c r="O2501" t="str">
        <f t="shared" si="79"/>
        <v>4</v>
      </c>
      <c r="P2501" t="str">
        <f t="shared" si="80"/>
        <v>non_event</v>
      </c>
    </row>
    <row r="2502" spans="2:16" x14ac:dyDescent="0.25">
      <c r="B2502" t="s">
        <v>2648</v>
      </c>
      <c r="M2502">
        <v>2500</v>
      </c>
      <c r="N2502">
        <v>10032</v>
      </c>
      <c r="O2502" t="str">
        <f t="shared" si="79"/>
        <v>3</v>
      </c>
      <c r="P2502" t="str">
        <f t="shared" si="80"/>
        <v>concert</v>
      </c>
    </row>
    <row r="2503" spans="2:16" x14ac:dyDescent="0.25">
      <c r="B2503" t="s">
        <v>2649</v>
      </c>
      <c r="M2503">
        <v>2501</v>
      </c>
      <c r="N2503">
        <v>12697</v>
      </c>
      <c r="O2503" t="str">
        <f t="shared" si="79"/>
        <v>3</v>
      </c>
      <c r="P2503" t="str">
        <f t="shared" si="80"/>
        <v>concert</v>
      </c>
    </row>
    <row r="2504" spans="2:16" x14ac:dyDescent="0.25">
      <c r="B2504" t="s">
        <v>2650</v>
      </c>
      <c r="M2504">
        <v>2502</v>
      </c>
      <c r="N2504">
        <v>10035</v>
      </c>
      <c r="O2504" t="str">
        <f t="shared" si="79"/>
        <v>3</v>
      </c>
      <c r="P2504" t="str">
        <f t="shared" si="80"/>
        <v>concert</v>
      </c>
    </row>
    <row r="2505" spans="2:16" x14ac:dyDescent="0.25">
      <c r="B2505" t="s">
        <v>2651</v>
      </c>
      <c r="M2505">
        <v>2503</v>
      </c>
      <c r="N2505">
        <v>11366</v>
      </c>
      <c r="O2505" t="str">
        <f t="shared" si="79"/>
        <v>4</v>
      </c>
      <c r="P2505" t="str">
        <f t="shared" si="80"/>
        <v>non_event</v>
      </c>
    </row>
    <row r="2506" spans="2:16" x14ac:dyDescent="0.25">
      <c r="B2506" t="s">
        <v>2652</v>
      </c>
      <c r="M2506">
        <v>2504</v>
      </c>
      <c r="N2506">
        <v>12694</v>
      </c>
      <c r="O2506" t="str">
        <f t="shared" si="79"/>
        <v>3</v>
      </c>
      <c r="P2506" t="str">
        <f t="shared" si="80"/>
        <v>concert</v>
      </c>
    </row>
    <row r="2507" spans="2:16" x14ac:dyDescent="0.25">
      <c r="B2507" t="s">
        <v>2653</v>
      </c>
      <c r="M2507">
        <v>2505</v>
      </c>
      <c r="N2507">
        <v>12695</v>
      </c>
      <c r="O2507" t="str">
        <f t="shared" si="79"/>
        <v>3</v>
      </c>
      <c r="P2507" t="str">
        <f t="shared" si="80"/>
        <v>concert</v>
      </c>
    </row>
    <row r="2508" spans="2:16" x14ac:dyDescent="0.25">
      <c r="B2508" t="s">
        <v>2654</v>
      </c>
      <c r="M2508">
        <v>2506</v>
      </c>
      <c r="N2508">
        <v>10034</v>
      </c>
      <c r="O2508" t="str">
        <f t="shared" si="79"/>
        <v>3</v>
      </c>
      <c r="P2508" t="str">
        <f t="shared" si="80"/>
        <v>concert</v>
      </c>
    </row>
    <row r="2509" spans="2:16" x14ac:dyDescent="0.25">
      <c r="B2509" t="s">
        <v>2655</v>
      </c>
      <c r="M2509">
        <v>2507</v>
      </c>
      <c r="N2509">
        <v>11365</v>
      </c>
      <c r="O2509" t="str">
        <f t="shared" si="79"/>
        <v>3</v>
      </c>
      <c r="P2509" t="str">
        <f t="shared" si="80"/>
        <v>concert</v>
      </c>
    </row>
    <row r="2510" spans="2:16" x14ac:dyDescent="0.25">
      <c r="B2510" t="s">
        <v>2656</v>
      </c>
      <c r="M2510">
        <v>2508</v>
      </c>
      <c r="N2510">
        <v>10037</v>
      </c>
      <c r="O2510" t="str">
        <f t="shared" si="79"/>
        <v>3</v>
      </c>
      <c r="P2510" t="str">
        <f t="shared" si="80"/>
        <v>concert</v>
      </c>
    </row>
    <row r="2511" spans="2:16" x14ac:dyDescent="0.25">
      <c r="B2511" t="s">
        <v>2657</v>
      </c>
      <c r="M2511">
        <v>2509</v>
      </c>
      <c r="N2511">
        <v>11368</v>
      </c>
      <c r="O2511" t="str">
        <f t="shared" si="79"/>
        <v>3</v>
      </c>
      <c r="P2511" t="str">
        <f t="shared" si="80"/>
        <v>concert</v>
      </c>
    </row>
    <row r="2512" spans="2:16" x14ac:dyDescent="0.25">
      <c r="B2512" t="s">
        <v>2658</v>
      </c>
      <c r="M2512">
        <v>2510</v>
      </c>
      <c r="N2512">
        <v>10036</v>
      </c>
      <c r="O2512" t="str">
        <f t="shared" si="79"/>
        <v>3</v>
      </c>
      <c r="P2512" t="str">
        <f t="shared" si="80"/>
        <v>concert</v>
      </c>
    </row>
    <row r="2513" spans="2:16" x14ac:dyDescent="0.25">
      <c r="B2513" t="s">
        <v>2659</v>
      </c>
      <c r="M2513">
        <v>2511</v>
      </c>
      <c r="N2513">
        <v>11367</v>
      </c>
      <c r="O2513" t="str">
        <f t="shared" si="79"/>
        <v>3</v>
      </c>
      <c r="P2513" t="str">
        <f t="shared" si="80"/>
        <v>concert</v>
      </c>
    </row>
    <row r="2514" spans="2:16" x14ac:dyDescent="0.25">
      <c r="B2514" t="s">
        <v>2660</v>
      </c>
      <c r="M2514">
        <v>2512</v>
      </c>
      <c r="N2514">
        <v>10039</v>
      </c>
      <c r="O2514" t="str">
        <f t="shared" si="79"/>
        <v>3</v>
      </c>
      <c r="P2514" t="str">
        <f t="shared" si="80"/>
        <v>concert</v>
      </c>
    </row>
    <row r="2515" spans="2:16" x14ac:dyDescent="0.25">
      <c r="B2515" t="s">
        <v>2661</v>
      </c>
      <c r="M2515">
        <v>2513</v>
      </c>
      <c r="N2515">
        <v>12698</v>
      </c>
      <c r="O2515" t="str">
        <f t="shared" si="79"/>
        <v>3</v>
      </c>
      <c r="P2515" t="str">
        <f t="shared" si="80"/>
        <v>concert</v>
      </c>
    </row>
    <row r="2516" spans="2:16" x14ac:dyDescent="0.25">
      <c r="B2516" t="s">
        <v>2662</v>
      </c>
      <c r="M2516">
        <v>2514</v>
      </c>
      <c r="N2516">
        <v>11369</v>
      </c>
      <c r="O2516" t="str">
        <f t="shared" si="79"/>
        <v>4</v>
      </c>
      <c r="P2516" t="str">
        <f t="shared" si="80"/>
        <v>non_event</v>
      </c>
    </row>
    <row r="2517" spans="2:16" x14ac:dyDescent="0.25">
      <c r="B2517" t="s">
        <v>2663</v>
      </c>
      <c r="M2517">
        <v>2515</v>
      </c>
      <c r="N2517">
        <v>12699</v>
      </c>
      <c r="O2517" t="str">
        <f t="shared" si="79"/>
        <v>3</v>
      </c>
      <c r="P2517" t="str">
        <f t="shared" si="80"/>
        <v>concert</v>
      </c>
    </row>
    <row r="2518" spans="2:16" x14ac:dyDescent="0.25">
      <c r="B2518" t="s">
        <v>2664</v>
      </c>
      <c r="M2518">
        <v>2516</v>
      </c>
      <c r="N2518">
        <v>10040</v>
      </c>
      <c r="O2518" t="str">
        <f t="shared" si="79"/>
        <v>3</v>
      </c>
      <c r="P2518" t="str">
        <f t="shared" si="80"/>
        <v>concert</v>
      </c>
    </row>
    <row r="2519" spans="2:16" x14ac:dyDescent="0.25">
      <c r="B2519" t="s">
        <v>2665</v>
      </c>
      <c r="M2519">
        <v>2517</v>
      </c>
      <c r="N2519">
        <v>11370</v>
      </c>
      <c r="O2519" t="str">
        <f t="shared" si="79"/>
        <v>3</v>
      </c>
      <c r="P2519" t="str">
        <f t="shared" si="80"/>
        <v>concert</v>
      </c>
    </row>
    <row r="2520" spans="2:16" x14ac:dyDescent="0.25">
      <c r="B2520" t="s">
        <v>2666</v>
      </c>
      <c r="M2520">
        <v>2518</v>
      </c>
      <c r="N2520">
        <v>10042</v>
      </c>
      <c r="O2520" t="str">
        <f t="shared" si="79"/>
        <v>3</v>
      </c>
      <c r="P2520" t="str">
        <f t="shared" si="80"/>
        <v>concert</v>
      </c>
    </row>
    <row r="2521" spans="2:16" x14ac:dyDescent="0.25">
      <c r="B2521" t="s">
        <v>2667</v>
      </c>
      <c r="M2521">
        <v>2519</v>
      </c>
      <c r="N2521">
        <v>11373</v>
      </c>
      <c r="O2521" t="str">
        <f t="shared" si="79"/>
        <v>3</v>
      </c>
      <c r="P2521" t="str">
        <f t="shared" si="80"/>
        <v>concert</v>
      </c>
    </row>
    <row r="2522" spans="2:16" x14ac:dyDescent="0.25">
      <c r="B2522" t="s">
        <v>2668</v>
      </c>
      <c r="M2522">
        <v>2520</v>
      </c>
      <c r="N2522">
        <v>10041</v>
      </c>
      <c r="O2522" t="str">
        <f t="shared" si="79"/>
        <v>3</v>
      </c>
      <c r="P2522" t="str">
        <f t="shared" si="80"/>
        <v>concert</v>
      </c>
    </row>
    <row r="2523" spans="2:16" x14ac:dyDescent="0.25">
      <c r="B2523" t="s">
        <v>2669</v>
      </c>
      <c r="M2523">
        <v>2521</v>
      </c>
      <c r="N2523">
        <v>11372</v>
      </c>
      <c r="O2523" t="str">
        <f t="shared" si="79"/>
        <v>3</v>
      </c>
      <c r="P2523" t="str">
        <f t="shared" si="80"/>
        <v>concert</v>
      </c>
    </row>
    <row r="2524" spans="2:16" x14ac:dyDescent="0.25">
      <c r="B2524" t="s">
        <v>2670</v>
      </c>
      <c r="M2524">
        <v>2522</v>
      </c>
      <c r="N2524">
        <v>10044</v>
      </c>
      <c r="O2524" t="str">
        <f t="shared" si="79"/>
        <v>3</v>
      </c>
      <c r="P2524" t="str">
        <f t="shared" si="80"/>
        <v>concert</v>
      </c>
    </row>
    <row r="2525" spans="2:16" x14ac:dyDescent="0.25">
      <c r="B2525" t="s">
        <v>2671</v>
      </c>
      <c r="M2525">
        <v>2523</v>
      </c>
      <c r="N2525">
        <v>11375</v>
      </c>
      <c r="O2525" t="str">
        <f t="shared" si="79"/>
        <v>3</v>
      </c>
      <c r="P2525" t="str">
        <f t="shared" si="80"/>
        <v>concert</v>
      </c>
    </row>
    <row r="2526" spans="2:16" x14ac:dyDescent="0.25">
      <c r="B2526" t="s">
        <v>2672</v>
      </c>
      <c r="M2526">
        <v>2524</v>
      </c>
      <c r="N2526">
        <v>10043</v>
      </c>
      <c r="O2526" t="str">
        <f t="shared" si="79"/>
        <v>3</v>
      </c>
      <c r="P2526" t="str">
        <f t="shared" si="80"/>
        <v>concert</v>
      </c>
    </row>
    <row r="2527" spans="2:16" x14ac:dyDescent="0.25">
      <c r="B2527" t="s">
        <v>2673</v>
      </c>
      <c r="M2527">
        <v>2525</v>
      </c>
      <c r="N2527">
        <v>11377</v>
      </c>
      <c r="O2527" t="str">
        <f t="shared" si="79"/>
        <v>3</v>
      </c>
      <c r="P2527" t="str">
        <f t="shared" si="80"/>
        <v>concert</v>
      </c>
    </row>
    <row r="2528" spans="2:16" x14ac:dyDescent="0.25">
      <c r="B2528" t="s">
        <v>2674</v>
      </c>
      <c r="M2528">
        <v>2526</v>
      </c>
      <c r="N2528">
        <v>10045</v>
      </c>
      <c r="O2528" t="str">
        <f t="shared" si="79"/>
        <v>4</v>
      </c>
      <c r="P2528" t="str">
        <f t="shared" si="80"/>
        <v>non_event</v>
      </c>
    </row>
    <row r="2529" spans="2:16" x14ac:dyDescent="0.25">
      <c r="B2529" t="s">
        <v>2675</v>
      </c>
      <c r="M2529">
        <v>2527</v>
      </c>
      <c r="N2529">
        <v>11376</v>
      </c>
      <c r="O2529" t="str">
        <f t="shared" si="79"/>
        <v>4</v>
      </c>
      <c r="P2529" t="str">
        <f t="shared" si="80"/>
        <v>non_event</v>
      </c>
    </row>
    <row r="2530" spans="2:16" x14ac:dyDescent="0.25">
      <c r="B2530" t="s">
        <v>2676</v>
      </c>
      <c r="M2530">
        <v>2528</v>
      </c>
      <c r="N2530">
        <v>10048</v>
      </c>
      <c r="O2530" t="str">
        <f t="shared" si="79"/>
        <v>3</v>
      </c>
      <c r="P2530" t="str">
        <f t="shared" si="80"/>
        <v>concert</v>
      </c>
    </row>
    <row r="2531" spans="2:16" x14ac:dyDescent="0.25">
      <c r="B2531" t="s">
        <v>2677</v>
      </c>
      <c r="M2531">
        <v>2529</v>
      </c>
      <c r="N2531">
        <v>11379</v>
      </c>
      <c r="O2531" t="str">
        <f t="shared" si="79"/>
        <v>3</v>
      </c>
      <c r="P2531" t="str">
        <f t="shared" si="80"/>
        <v>concert</v>
      </c>
    </row>
    <row r="2532" spans="2:16" x14ac:dyDescent="0.25">
      <c r="B2532" t="s">
        <v>2678</v>
      </c>
      <c r="M2532">
        <v>2530</v>
      </c>
      <c r="N2532">
        <v>10047</v>
      </c>
      <c r="O2532" t="str">
        <f t="shared" si="79"/>
        <v>3</v>
      </c>
      <c r="P2532" t="str">
        <f t="shared" si="80"/>
        <v>concert</v>
      </c>
    </row>
    <row r="2533" spans="2:16" x14ac:dyDescent="0.25">
      <c r="B2533" t="s">
        <v>2679</v>
      </c>
      <c r="M2533">
        <v>2531</v>
      </c>
      <c r="N2533">
        <v>11378</v>
      </c>
      <c r="O2533" t="str">
        <f t="shared" si="79"/>
        <v>3</v>
      </c>
      <c r="P2533" t="str">
        <f t="shared" si="80"/>
        <v>concert</v>
      </c>
    </row>
    <row r="2534" spans="2:16" x14ac:dyDescent="0.25">
      <c r="B2534" t="s">
        <v>2680</v>
      </c>
      <c r="M2534">
        <v>2532</v>
      </c>
      <c r="N2534">
        <v>10049</v>
      </c>
      <c r="O2534" t="str">
        <f t="shared" si="79"/>
        <v>3</v>
      </c>
      <c r="P2534" t="str">
        <f t="shared" si="80"/>
        <v>concert</v>
      </c>
    </row>
    <row r="2535" spans="2:16" x14ac:dyDescent="0.25">
      <c r="B2535" t="s">
        <v>2681</v>
      </c>
      <c r="M2535">
        <v>2533</v>
      </c>
      <c r="N2535">
        <v>2702</v>
      </c>
      <c r="O2535" t="str">
        <f t="shared" si="79"/>
        <v>3</v>
      </c>
      <c r="P2535" t="str">
        <f t="shared" si="80"/>
        <v>concert</v>
      </c>
    </row>
    <row r="2536" spans="2:16" x14ac:dyDescent="0.25">
      <c r="B2536" t="s">
        <v>2682</v>
      </c>
      <c r="M2536">
        <v>2534</v>
      </c>
      <c r="N2536">
        <v>2701</v>
      </c>
      <c r="O2536" t="str">
        <f t="shared" si="79"/>
        <v>3</v>
      </c>
      <c r="P2536" t="str">
        <f t="shared" si="80"/>
        <v>concert</v>
      </c>
    </row>
    <row r="2537" spans="2:16" x14ac:dyDescent="0.25">
      <c r="B2537" t="s">
        <v>2683</v>
      </c>
      <c r="M2537">
        <v>2535</v>
      </c>
      <c r="N2537">
        <v>2700</v>
      </c>
      <c r="O2537" t="str">
        <f t="shared" si="79"/>
        <v>3</v>
      </c>
      <c r="P2537" t="str">
        <f t="shared" si="80"/>
        <v>concert</v>
      </c>
    </row>
    <row r="2538" spans="2:16" x14ac:dyDescent="0.25">
      <c r="B2538" t="s">
        <v>2684</v>
      </c>
      <c r="M2538">
        <v>2536</v>
      </c>
      <c r="N2538">
        <v>2709</v>
      </c>
      <c r="O2538" t="str">
        <f t="shared" si="79"/>
        <v>3</v>
      </c>
      <c r="P2538" t="str">
        <f t="shared" si="80"/>
        <v>concert</v>
      </c>
    </row>
    <row r="2539" spans="2:16" x14ac:dyDescent="0.25">
      <c r="B2539" t="s">
        <v>2685</v>
      </c>
      <c r="M2539">
        <v>2537</v>
      </c>
      <c r="N2539">
        <v>2708</v>
      </c>
      <c r="O2539" t="str">
        <f t="shared" si="79"/>
        <v>3</v>
      </c>
      <c r="P2539" t="str">
        <f t="shared" si="80"/>
        <v>concert</v>
      </c>
    </row>
    <row r="2540" spans="2:16" x14ac:dyDescent="0.25">
      <c r="B2540" t="s">
        <v>2686</v>
      </c>
      <c r="M2540">
        <v>2538</v>
      </c>
      <c r="N2540">
        <v>2707</v>
      </c>
      <c r="O2540" t="str">
        <f t="shared" si="79"/>
        <v>3</v>
      </c>
      <c r="P2540" t="str">
        <f t="shared" si="80"/>
        <v>concert</v>
      </c>
    </row>
    <row r="2541" spans="2:16" x14ac:dyDescent="0.25">
      <c r="B2541" t="s">
        <v>2687</v>
      </c>
      <c r="M2541">
        <v>2539</v>
      </c>
      <c r="N2541">
        <v>2706</v>
      </c>
      <c r="O2541" t="str">
        <f t="shared" si="79"/>
        <v>3</v>
      </c>
      <c r="P2541" t="str">
        <f t="shared" si="80"/>
        <v>concert</v>
      </c>
    </row>
    <row r="2542" spans="2:16" x14ac:dyDescent="0.25">
      <c r="B2542" t="s">
        <v>2688</v>
      </c>
      <c r="M2542">
        <v>2540</v>
      </c>
      <c r="N2542">
        <v>2705</v>
      </c>
      <c r="O2542" t="str">
        <f t="shared" si="79"/>
        <v>4</v>
      </c>
      <c r="P2542" t="str">
        <f t="shared" si="80"/>
        <v>non_event</v>
      </c>
    </row>
    <row r="2543" spans="2:16" x14ac:dyDescent="0.25">
      <c r="B2543" t="s">
        <v>2689</v>
      </c>
      <c r="M2543">
        <v>2541</v>
      </c>
      <c r="N2543">
        <v>2704</v>
      </c>
      <c r="O2543" t="str">
        <f t="shared" si="79"/>
        <v>3</v>
      </c>
      <c r="P2543" t="str">
        <f t="shared" si="80"/>
        <v>concert</v>
      </c>
    </row>
    <row r="2544" spans="2:16" x14ac:dyDescent="0.25">
      <c r="B2544" t="s">
        <v>2690</v>
      </c>
      <c r="M2544">
        <v>2542</v>
      </c>
      <c r="N2544">
        <v>2703</v>
      </c>
      <c r="O2544" t="str">
        <f t="shared" si="79"/>
        <v>4</v>
      </c>
      <c r="P2544" t="str">
        <f t="shared" si="80"/>
        <v>non_event</v>
      </c>
    </row>
    <row r="2545" spans="2:16" x14ac:dyDescent="0.25">
      <c r="B2545" t="s">
        <v>2691</v>
      </c>
      <c r="M2545">
        <v>2543</v>
      </c>
      <c r="N2545">
        <v>2713</v>
      </c>
      <c r="O2545" t="str">
        <f t="shared" si="79"/>
        <v>3</v>
      </c>
      <c r="P2545" t="str">
        <f t="shared" si="80"/>
        <v>concert</v>
      </c>
    </row>
    <row r="2546" spans="2:16" x14ac:dyDescent="0.25">
      <c r="B2546" t="s">
        <v>2692</v>
      </c>
      <c r="M2546">
        <v>2544</v>
      </c>
      <c r="N2546">
        <v>2712</v>
      </c>
      <c r="O2546" t="str">
        <f t="shared" si="79"/>
        <v>3</v>
      </c>
      <c r="P2546" t="str">
        <f t="shared" si="80"/>
        <v>concert</v>
      </c>
    </row>
    <row r="2547" spans="2:16" x14ac:dyDescent="0.25">
      <c r="B2547" t="s">
        <v>2693</v>
      </c>
      <c r="M2547">
        <v>2545</v>
      </c>
      <c r="N2547">
        <v>2711</v>
      </c>
      <c r="O2547" t="str">
        <f t="shared" si="79"/>
        <v>3</v>
      </c>
      <c r="P2547" t="str">
        <f t="shared" si="80"/>
        <v>concert</v>
      </c>
    </row>
    <row r="2548" spans="2:16" x14ac:dyDescent="0.25">
      <c r="B2548" t="s">
        <v>2694</v>
      </c>
      <c r="M2548">
        <v>2546</v>
      </c>
      <c r="N2548">
        <v>2710</v>
      </c>
      <c r="O2548" t="str">
        <f t="shared" si="79"/>
        <v>4</v>
      </c>
      <c r="P2548" t="str">
        <f t="shared" si="80"/>
        <v>non_event</v>
      </c>
    </row>
    <row r="2549" spans="2:16" x14ac:dyDescent="0.25">
      <c r="B2549" t="s">
        <v>2695</v>
      </c>
      <c r="M2549">
        <v>2547</v>
      </c>
      <c r="N2549">
        <v>2719</v>
      </c>
      <c r="O2549" t="str">
        <f t="shared" si="79"/>
        <v>3</v>
      </c>
      <c r="P2549" t="str">
        <f t="shared" si="80"/>
        <v>concert</v>
      </c>
    </row>
    <row r="2550" spans="2:16" x14ac:dyDescent="0.25">
      <c r="B2550" t="s">
        <v>2696</v>
      </c>
      <c r="M2550">
        <v>2548</v>
      </c>
      <c r="N2550">
        <v>2718</v>
      </c>
      <c r="O2550" t="str">
        <f t="shared" si="79"/>
        <v>3</v>
      </c>
      <c r="P2550" t="str">
        <f t="shared" si="80"/>
        <v>concert</v>
      </c>
    </row>
    <row r="2551" spans="2:16" x14ac:dyDescent="0.25">
      <c r="B2551" t="s">
        <v>2697</v>
      </c>
      <c r="M2551">
        <v>2549</v>
      </c>
      <c r="N2551">
        <v>2717</v>
      </c>
      <c r="O2551" t="str">
        <f t="shared" si="79"/>
        <v>3</v>
      </c>
      <c r="P2551" t="str">
        <f t="shared" si="80"/>
        <v>concert</v>
      </c>
    </row>
    <row r="2552" spans="2:16" x14ac:dyDescent="0.25">
      <c r="B2552" t="s">
        <v>2698</v>
      </c>
      <c r="M2552">
        <v>2550</v>
      </c>
      <c r="N2552">
        <v>2716</v>
      </c>
      <c r="O2552" t="str">
        <f t="shared" si="79"/>
        <v>3</v>
      </c>
      <c r="P2552" t="str">
        <f t="shared" si="80"/>
        <v>concert</v>
      </c>
    </row>
    <row r="2553" spans="2:16" x14ac:dyDescent="0.25">
      <c r="B2553" t="s">
        <v>2699</v>
      </c>
      <c r="M2553">
        <v>2551</v>
      </c>
      <c r="N2553">
        <v>2715</v>
      </c>
      <c r="O2553" t="str">
        <f t="shared" si="79"/>
        <v>3</v>
      </c>
      <c r="P2553" t="str">
        <f t="shared" si="80"/>
        <v>concert</v>
      </c>
    </row>
    <row r="2554" spans="2:16" x14ac:dyDescent="0.25">
      <c r="B2554" t="s">
        <v>2241</v>
      </c>
      <c r="M2554">
        <v>2552</v>
      </c>
      <c r="N2554">
        <v>2714</v>
      </c>
      <c r="O2554" t="str">
        <f t="shared" si="79"/>
        <v>4</v>
      </c>
      <c r="P2554" t="str">
        <f t="shared" si="80"/>
        <v>non_event</v>
      </c>
    </row>
    <row r="2555" spans="2:16" x14ac:dyDescent="0.25">
      <c r="B2555" t="s">
        <v>2700</v>
      </c>
      <c r="M2555">
        <v>2553</v>
      </c>
      <c r="N2555">
        <v>2724</v>
      </c>
      <c r="O2555" t="str">
        <f t="shared" si="79"/>
        <v>3</v>
      </c>
      <c r="P2555" t="str">
        <f t="shared" si="80"/>
        <v>concert</v>
      </c>
    </row>
    <row r="2556" spans="2:16" x14ac:dyDescent="0.25">
      <c r="B2556" t="s">
        <v>2701</v>
      </c>
      <c r="M2556">
        <v>2554</v>
      </c>
      <c r="N2556">
        <v>2723</v>
      </c>
      <c r="O2556" t="str">
        <f t="shared" si="79"/>
        <v>3</v>
      </c>
      <c r="P2556" t="str">
        <f t="shared" si="80"/>
        <v>concert</v>
      </c>
    </row>
    <row r="2557" spans="2:16" x14ac:dyDescent="0.25">
      <c r="B2557" t="s">
        <v>2702</v>
      </c>
      <c r="M2557">
        <v>2555</v>
      </c>
      <c r="N2557">
        <v>2722</v>
      </c>
      <c r="O2557" t="str">
        <f t="shared" si="79"/>
        <v>3</v>
      </c>
      <c r="P2557" t="str">
        <f t="shared" si="80"/>
        <v>concert</v>
      </c>
    </row>
    <row r="2558" spans="2:16" x14ac:dyDescent="0.25">
      <c r="B2558" t="s">
        <v>2703</v>
      </c>
      <c r="M2558">
        <v>2556</v>
      </c>
      <c r="N2558">
        <v>2721</v>
      </c>
      <c r="O2558" t="str">
        <f t="shared" si="79"/>
        <v>3</v>
      </c>
      <c r="P2558" t="str">
        <f t="shared" si="80"/>
        <v>concert</v>
      </c>
    </row>
    <row r="2559" spans="2:16" x14ac:dyDescent="0.25">
      <c r="B2559" t="s">
        <v>2704</v>
      </c>
      <c r="M2559">
        <v>2557</v>
      </c>
      <c r="N2559">
        <v>2720</v>
      </c>
      <c r="O2559" t="str">
        <f t="shared" si="79"/>
        <v>3</v>
      </c>
      <c r="P2559" t="str">
        <f t="shared" si="80"/>
        <v>concert</v>
      </c>
    </row>
    <row r="2560" spans="2:16" x14ac:dyDescent="0.25">
      <c r="B2560" t="s">
        <v>2705</v>
      </c>
      <c r="M2560">
        <v>2558</v>
      </c>
      <c r="N2560">
        <v>2729</v>
      </c>
      <c r="O2560" t="str">
        <f t="shared" si="79"/>
        <v>3</v>
      </c>
      <c r="P2560" t="str">
        <f t="shared" si="80"/>
        <v>concert</v>
      </c>
    </row>
    <row r="2561" spans="2:16" x14ac:dyDescent="0.25">
      <c r="B2561" t="s">
        <v>2706</v>
      </c>
      <c r="M2561">
        <v>2559</v>
      </c>
      <c r="N2561">
        <v>2728</v>
      </c>
      <c r="O2561" t="str">
        <f t="shared" si="79"/>
        <v>3</v>
      </c>
      <c r="P2561" t="str">
        <f t="shared" si="80"/>
        <v>concert</v>
      </c>
    </row>
    <row r="2562" spans="2:16" x14ac:dyDescent="0.25">
      <c r="B2562" t="s">
        <v>2707</v>
      </c>
      <c r="M2562">
        <v>2560</v>
      </c>
      <c r="N2562">
        <v>2727</v>
      </c>
      <c r="O2562" t="str">
        <f t="shared" si="79"/>
        <v>3</v>
      </c>
      <c r="P2562" t="str">
        <f t="shared" si="80"/>
        <v>concert</v>
      </c>
    </row>
    <row r="2563" spans="2:16" x14ac:dyDescent="0.25">
      <c r="B2563" t="s">
        <v>2708</v>
      </c>
      <c r="M2563">
        <v>2561</v>
      </c>
      <c r="N2563">
        <v>2726</v>
      </c>
      <c r="O2563" t="str">
        <f t="shared" si="79"/>
        <v>3</v>
      </c>
      <c r="P2563" t="str">
        <f t="shared" si="80"/>
        <v>concert</v>
      </c>
    </row>
    <row r="2564" spans="2:16" x14ac:dyDescent="0.25">
      <c r="B2564" t="s">
        <v>2709</v>
      </c>
      <c r="M2564">
        <v>2562</v>
      </c>
      <c r="N2564">
        <v>2725</v>
      </c>
      <c r="O2564" t="str">
        <f t="shared" ref="O2564:O2627" si="81">LEFT(B2564,1)</f>
        <v>3</v>
      </c>
      <c r="P2564" t="str">
        <f t="shared" ref="P2564:P2627" si="82">IF(O2564="1","conference",IF(O2564="2","fashion",IF(O2564="3","concert",IF(O2564="4","non_event",IF(O2564="5","sport",IF(O2564="6","protest",IF(O2564="7","other",IF(O2564="8","exhibition",IF(O2564="9","theater_dance")))))))))</f>
        <v>concert</v>
      </c>
    </row>
    <row r="2565" spans="2:16" x14ac:dyDescent="0.25">
      <c r="B2565" t="s">
        <v>2710</v>
      </c>
      <c r="M2565">
        <v>2563</v>
      </c>
      <c r="N2565">
        <v>1404</v>
      </c>
      <c r="O2565" t="str">
        <f t="shared" si="81"/>
        <v>3</v>
      </c>
      <c r="P2565" t="str">
        <f t="shared" si="82"/>
        <v>concert</v>
      </c>
    </row>
    <row r="2566" spans="2:16" x14ac:dyDescent="0.25">
      <c r="B2566" t="s">
        <v>2711</v>
      </c>
      <c r="M2566">
        <v>2564</v>
      </c>
      <c r="N2566">
        <v>2735</v>
      </c>
      <c r="O2566" t="str">
        <f t="shared" si="81"/>
        <v>3</v>
      </c>
      <c r="P2566" t="str">
        <f t="shared" si="82"/>
        <v>concert</v>
      </c>
    </row>
    <row r="2567" spans="2:16" x14ac:dyDescent="0.25">
      <c r="B2567" t="s">
        <v>2712</v>
      </c>
      <c r="M2567">
        <v>2565</v>
      </c>
      <c r="N2567">
        <v>1403</v>
      </c>
      <c r="O2567" t="str">
        <f t="shared" si="81"/>
        <v>3</v>
      </c>
      <c r="P2567" t="str">
        <f t="shared" si="82"/>
        <v>concert</v>
      </c>
    </row>
    <row r="2568" spans="2:16" x14ac:dyDescent="0.25">
      <c r="B2568" t="s">
        <v>2713</v>
      </c>
      <c r="M2568">
        <v>2566</v>
      </c>
      <c r="N2568">
        <v>2734</v>
      </c>
      <c r="O2568" t="str">
        <f t="shared" si="81"/>
        <v>4</v>
      </c>
      <c r="P2568" t="str">
        <f t="shared" si="82"/>
        <v>non_event</v>
      </c>
    </row>
    <row r="2569" spans="2:16" x14ac:dyDescent="0.25">
      <c r="B2569" t="s">
        <v>2714</v>
      </c>
      <c r="M2569">
        <v>2567</v>
      </c>
      <c r="N2569">
        <v>1402</v>
      </c>
      <c r="O2569" t="str">
        <f t="shared" si="81"/>
        <v>3</v>
      </c>
      <c r="P2569" t="str">
        <f t="shared" si="82"/>
        <v>concert</v>
      </c>
    </row>
    <row r="2570" spans="2:16" x14ac:dyDescent="0.25">
      <c r="B2570" t="s">
        <v>2715</v>
      </c>
      <c r="M2570">
        <v>2568</v>
      </c>
      <c r="N2570">
        <v>2733</v>
      </c>
      <c r="O2570" t="str">
        <f t="shared" si="81"/>
        <v>3</v>
      </c>
      <c r="P2570" t="str">
        <f t="shared" si="82"/>
        <v>concert</v>
      </c>
    </row>
    <row r="2571" spans="2:16" x14ac:dyDescent="0.25">
      <c r="B2571" t="s">
        <v>2716</v>
      </c>
      <c r="M2571">
        <v>2569</v>
      </c>
      <c r="N2571">
        <v>1401</v>
      </c>
      <c r="O2571" t="str">
        <f t="shared" si="81"/>
        <v>3</v>
      </c>
      <c r="P2571" t="str">
        <f t="shared" si="82"/>
        <v>concert</v>
      </c>
    </row>
    <row r="2572" spans="2:16" x14ac:dyDescent="0.25">
      <c r="B2572" t="s">
        <v>2717</v>
      </c>
      <c r="M2572">
        <v>2570</v>
      </c>
      <c r="N2572">
        <v>2732</v>
      </c>
      <c r="O2572" t="str">
        <f t="shared" si="81"/>
        <v>3</v>
      </c>
      <c r="P2572" t="str">
        <f t="shared" si="82"/>
        <v>concert</v>
      </c>
    </row>
    <row r="2573" spans="2:16" x14ac:dyDescent="0.25">
      <c r="B2573" t="s">
        <v>2718</v>
      </c>
      <c r="M2573">
        <v>2571</v>
      </c>
      <c r="N2573">
        <v>1400</v>
      </c>
      <c r="O2573" t="str">
        <f t="shared" si="81"/>
        <v>4</v>
      </c>
      <c r="P2573" t="str">
        <f t="shared" si="82"/>
        <v>non_event</v>
      </c>
    </row>
    <row r="2574" spans="2:16" x14ac:dyDescent="0.25">
      <c r="B2574" t="s">
        <v>2719</v>
      </c>
      <c r="M2574">
        <v>2572</v>
      </c>
      <c r="N2574">
        <v>2731</v>
      </c>
      <c r="O2574" t="str">
        <f t="shared" si="81"/>
        <v>3</v>
      </c>
      <c r="P2574" t="str">
        <f t="shared" si="82"/>
        <v>concert</v>
      </c>
    </row>
    <row r="2575" spans="2:16" x14ac:dyDescent="0.25">
      <c r="B2575" t="s">
        <v>2720</v>
      </c>
      <c r="M2575">
        <v>2573</v>
      </c>
      <c r="N2575">
        <v>2730</v>
      </c>
      <c r="O2575" t="str">
        <f t="shared" si="81"/>
        <v>4</v>
      </c>
      <c r="P2575" t="str">
        <f t="shared" si="82"/>
        <v>non_event</v>
      </c>
    </row>
    <row r="2576" spans="2:16" x14ac:dyDescent="0.25">
      <c r="B2576" t="s">
        <v>2721</v>
      </c>
      <c r="M2576">
        <v>2574</v>
      </c>
      <c r="N2576">
        <v>1409</v>
      </c>
      <c r="O2576" t="str">
        <f t="shared" si="81"/>
        <v>3</v>
      </c>
      <c r="P2576" t="str">
        <f t="shared" si="82"/>
        <v>concert</v>
      </c>
    </row>
    <row r="2577" spans="2:16" x14ac:dyDescent="0.25">
      <c r="B2577" t="s">
        <v>2722</v>
      </c>
      <c r="M2577">
        <v>2575</v>
      </c>
      <c r="N2577">
        <v>1408</v>
      </c>
      <c r="O2577" t="str">
        <f t="shared" si="81"/>
        <v>3</v>
      </c>
      <c r="P2577" t="str">
        <f t="shared" si="82"/>
        <v>concert</v>
      </c>
    </row>
    <row r="2578" spans="2:16" x14ac:dyDescent="0.25">
      <c r="B2578" t="s">
        <v>2723</v>
      </c>
      <c r="M2578">
        <v>2576</v>
      </c>
      <c r="N2578">
        <v>2739</v>
      </c>
      <c r="O2578" t="str">
        <f t="shared" si="81"/>
        <v>3</v>
      </c>
      <c r="P2578" t="str">
        <f t="shared" si="82"/>
        <v>concert</v>
      </c>
    </row>
    <row r="2579" spans="2:16" x14ac:dyDescent="0.25">
      <c r="B2579" t="s">
        <v>2724</v>
      </c>
      <c r="M2579">
        <v>2577</v>
      </c>
      <c r="N2579">
        <v>1407</v>
      </c>
      <c r="O2579" t="str">
        <f t="shared" si="81"/>
        <v>3</v>
      </c>
      <c r="P2579" t="str">
        <f t="shared" si="82"/>
        <v>concert</v>
      </c>
    </row>
    <row r="2580" spans="2:16" x14ac:dyDescent="0.25">
      <c r="B2580" t="s">
        <v>2725</v>
      </c>
      <c r="M2580">
        <v>2578</v>
      </c>
      <c r="N2580">
        <v>2738</v>
      </c>
      <c r="O2580" t="str">
        <f t="shared" si="81"/>
        <v>4</v>
      </c>
      <c r="P2580" t="str">
        <f t="shared" si="82"/>
        <v>non_event</v>
      </c>
    </row>
    <row r="2581" spans="2:16" x14ac:dyDescent="0.25">
      <c r="B2581" t="s">
        <v>2726</v>
      </c>
      <c r="M2581">
        <v>2579</v>
      </c>
      <c r="N2581">
        <v>2737</v>
      </c>
      <c r="O2581" t="str">
        <f t="shared" si="81"/>
        <v>3</v>
      </c>
      <c r="P2581" t="str">
        <f t="shared" si="82"/>
        <v>concert</v>
      </c>
    </row>
    <row r="2582" spans="2:16" x14ac:dyDescent="0.25">
      <c r="B2582" t="s">
        <v>2727</v>
      </c>
      <c r="M2582">
        <v>2580</v>
      </c>
      <c r="N2582">
        <v>1405</v>
      </c>
      <c r="O2582" t="str">
        <f t="shared" si="81"/>
        <v>3</v>
      </c>
      <c r="P2582" t="str">
        <f t="shared" si="82"/>
        <v>concert</v>
      </c>
    </row>
    <row r="2583" spans="2:16" x14ac:dyDescent="0.25">
      <c r="B2583" t="s">
        <v>2728</v>
      </c>
      <c r="M2583">
        <v>2581</v>
      </c>
      <c r="N2583">
        <v>2736</v>
      </c>
      <c r="O2583" t="str">
        <f t="shared" si="81"/>
        <v>3</v>
      </c>
      <c r="P2583" t="str">
        <f t="shared" si="82"/>
        <v>concert</v>
      </c>
    </row>
    <row r="2584" spans="2:16" x14ac:dyDescent="0.25">
      <c r="B2584" t="s">
        <v>2729</v>
      </c>
      <c r="M2584">
        <v>2582</v>
      </c>
      <c r="N2584">
        <v>2746</v>
      </c>
      <c r="O2584" t="str">
        <f t="shared" si="81"/>
        <v>3</v>
      </c>
      <c r="P2584" t="str">
        <f t="shared" si="82"/>
        <v>concert</v>
      </c>
    </row>
    <row r="2585" spans="2:16" x14ac:dyDescent="0.25">
      <c r="B2585" t="s">
        <v>2730</v>
      </c>
      <c r="M2585">
        <v>2583</v>
      </c>
      <c r="N2585">
        <v>2745</v>
      </c>
      <c r="O2585" t="str">
        <f t="shared" si="81"/>
        <v>3</v>
      </c>
      <c r="P2585" t="str">
        <f t="shared" si="82"/>
        <v>concert</v>
      </c>
    </row>
    <row r="2586" spans="2:16" x14ac:dyDescent="0.25">
      <c r="B2586" t="s">
        <v>2731</v>
      </c>
      <c r="M2586">
        <v>2584</v>
      </c>
      <c r="N2586">
        <v>2744</v>
      </c>
      <c r="O2586" t="str">
        <f t="shared" si="81"/>
        <v>3</v>
      </c>
      <c r="P2586" t="str">
        <f t="shared" si="82"/>
        <v>concert</v>
      </c>
    </row>
    <row r="2587" spans="2:16" x14ac:dyDescent="0.25">
      <c r="B2587" t="s">
        <v>2732</v>
      </c>
      <c r="M2587">
        <v>2585</v>
      </c>
      <c r="N2587">
        <v>1412</v>
      </c>
      <c r="O2587" t="str">
        <f t="shared" si="81"/>
        <v>4</v>
      </c>
      <c r="P2587" t="str">
        <f t="shared" si="82"/>
        <v>non_event</v>
      </c>
    </row>
    <row r="2588" spans="2:16" x14ac:dyDescent="0.25">
      <c r="B2588" t="s">
        <v>2733</v>
      </c>
      <c r="M2588">
        <v>2586</v>
      </c>
      <c r="N2588">
        <v>2743</v>
      </c>
      <c r="O2588" t="str">
        <f t="shared" si="81"/>
        <v>4</v>
      </c>
      <c r="P2588" t="str">
        <f t="shared" si="82"/>
        <v>non_event</v>
      </c>
    </row>
    <row r="2589" spans="2:16" x14ac:dyDescent="0.25">
      <c r="B2589" t="s">
        <v>2734</v>
      </c>
      <c r="M2589">
        <v>2587</v>
      </c>
      <c r="N2589">
        <v>1411</v>
      </c>
      <c r="O2589" t="str">
        <f t="shared" si="81"/>
        <v>3</v>
      </c>
      <c r="P2589" t="str">
        <f t="shared" si="82"/>
        <v>concert</v>
      </c>
    </row>
    <row r="2590" spans="2:16" x14ac:dyDescent="0.25">
      <c r="B2590" t="s">
        <v>2735</v>
      </c>
      <c r="M2590">
        <v>2588</v>
      </c>
      <c r="N2590">
        <v>2742</v>
      </c>
      <c r="O2590" t="str">
        <f t="shared" si="81"/>
        <v>4</v>
      </c>
      <c r="P2590" t="str">
        <f t="shared" si="82"/>
        <v>non_event</v>
      </c>
    </row>
    <row r="2591" spans="2:16" x14ac:dyDescent="0.25">
      <c r="B2591" t="s">
        <v>2736</v>
      </c>
      <c r="M2591">
        <v>2589</v>
      </c>
      <c r="N2591">
        <v>1410</v>
      </c>
      <c r="O2591" t="str">
        <f t="shared" si="81"/>
        <v>3</v>
      </c>
      <c r="P2591" t="str">
        <f t="shared" si="82"/>
        <v>concert</v>
      </c>
    </row>
    <row r="2592" spans="2:16" x14ac:dyDescent="0.25">
      <c r="B2592" t="s">
        <v>2737</v>
      </c>
      <c r="M2592">
        <v>2590</v>
      </c>
      <c r="N2592">
        <v>2741</v>
      </c>
      <c r="O2592" t="str">
        <f t="shared" si="81"/>
        <v>4</v>
      </c>
      <c r="P2592" t="str">
        <f t="shared" si="82"/>
        <v>non_event</v>
      </c>
    </row>
    <row r="2593" spans="2:16" x14ac:dyDescent="0.25">
      <c r="B2593" t="s">
        <v>2738</v>
      </c>
      <c r="M2593">
        <v>2591</v>
      </c>
      <c r="N2593">
        <v>2740</v>
      </c>
      <c r="O2593" t="str">
        <f t="shared" si="81"/>
        <v>3</v>
      </c>
      <c r="P2593" t="str">
        <f t="shared" si="82"/>
        <v>concert</v>
      </c>
    </row>
    <row r="2594" spans="2:16" x14ac:dyDescent="0.25">
      <c r="B2594" t="s">
        <v>2739</v>
      </c>
      <c r="M2594">
        <v>2592</v>
      </c>
      <c r="N2594">
        <v>2749</v>
      </c>
      <c r="O2594" t="str">
        <f t="shared" si="81"/>
        <v>3</v>
      </c>
      <c r="P2594" t="str">
        <f t="shared" si="82"/>
        <v>concert</v>
      </c>
    </row>
    <row r="2595" spans="2:16" x14ac:dyDescent="0.25">
      <c r="B2595" t="s">
        <v>2740</v>
      </c>
      <c r="M2595">
        <v>2593</v>
      </c>
      <c r="N2595">
        <v>2748</v>
      </c>
      <c r="O2595" t="str">
        <f t="shared" si="81"/>
        <v>4</v>
      </c>
      <c r="P2595" t="str">
        <f t="shared" si="82"/>
        <v>non_event</v>
      </c>
    </row>
    <row r="2596" spans="2:16" x14ac:dyDescent="0.25">
      <c r="B2596" t="s">
        <v>2741</v>
      </c>
      <c r="M2596">
        <v>2594</v>
      </c>
      <c r="N2596">
        <v>2747</v>
      </c>
      <c r="O2596" t="str">
        <f t="shared" si="81"/>
        <v>3</v>
      </c>
      <c r="P2596" t="str">
        <f t="shared" si="82"/>
        <v>concert</v>
      </c>
    </row>
    <row r="2597" spans="2:16" x14ac:dyDescent="0.25">
      <c r="B2597" t="s">
        <v>2742</v>
      </c>
      <c r="M2597">
        <v>2595</v>
      </c>
      <c r="N2597">
        <v>2760</v>
      </c>
      <c r="O2597" t="str">
        <f t="shared" si="81"/>
        <v>3</v>
      </c>
      <c r="P2597" t="str">
        <f t="shared" si="82"/>
        <v>concert</v>
      </c>
    </row>
    <row r="2598" spans="2:16" x14ac:dyDescent="0.25">
      <c r="B2598" t="s">
        <v>2743</v>
      </c>
      <c r="M2598">
        <v>2596</v>
      </c>
      <c r="N2598">
        <v>1426</v>
      </c>
      <c r="O2598" t="str">
        <f t="shared" si="81"/>
        <v>3</v>
      </c>
      <c r="P2598" t="str">
        <f t="shared" si="82"/>
        <v>concert</v>
      </c>
    </row>
    <row r="2599" spans="2:16" x14ac:dyDescent="0.25">
      <c r="B2599" t="s">
        <v>2744</v>
      </c>
      <c r="M2599">
        <v>2597</v>
      </c>
      <c r="N2599">
        <v>2757</v>
      </c>
      <c r="O2599" t="str">
        <f t="shared" si="81"/>
        <v>3</v>
      </c>
      <c r="P2599" t="str">
        <f t="shared" si="82"/>
        <v>concert</v>
      </c>
    </row>
    <row r="2600" spans="2:16" x14ac:dyDescent="0.25">
      <c r="B2600" t="s">
        <v>2745</v>
      </c>
      <c r="M2600">
        <v>2598</v>
      </c>
      <c r="N2600">
        <v>1425</v>
      </c>
      <c r="O2600" t="str">
        <f t="shared" si="81"/>
        <v>3</v>
      </c>
      <c r="P2600" t="str">
        <f t="shared" si="82"/>
        <v>concert</v>
      </c>
    </row>
    <row r="2601" spans="2:16" x14ac:dyDescent="0.25">
      <c r="B2601" t="s">
        <v>2746</v>
      </c>
      <c r="M2601">
        <v>2599</v>
      </c>
      <c r="N2601">
        <v>2756</v>
      </c>
      <c r="O2601" t="str">
        <f t="shared" si="81"/>
        <v>4</v>
      </c>
      <c r="P2601" t="str">
        <f t="shared" si="82"/>
        <v>non_event</v>
      </c>
    </row>
    <row r="2602" spans="2:16" x14ac:dyDescent="0.25">
      <c r="B2602" t="s">
        <v>2747</v>
      </c>
      <c r="M2602">
        <v>2600</v>
      </c>
      <c r="N2602">
        <v>1424</v>
      </c>
      <c r="O2602" t="str">
        <f t="shared" si="81"/>
        <v>3</v>
      </c>
      <c r="P2602" t="str">
        <f t="shared" si="82"/>
        <v>concert</v>
      </c>
    </row>
    <row r="2603" spans="2:16" x14ac:dyDescent="0.25">
      <c r="B2603" t="s">
        <v>2748</v>
      </c>
      <c r="M2603">
        <v>2601</v>
      </c>
      <c r="N2603">
        <v>2755</v>
      </c>
      <c r="O2603" t="str">
        <f t="shared" si="81"/>
        <v>3</v>
      </c>
      <c r="P2603" t="str">
        <f t="shared" si="82"/>
        <v>concert</v>
      </c>
    </row>
    <row r="2604" spans="2:16" x14ac:dyDescent="0.25">
      <c r="B2604" t="s">
        <v>2749</v>
      </c>
      <c r="M2604">
        <v>2602</v>
      </c>
      <c r="N2604">
        <v>1423</v>
      </c>
      <c r="O2604" t="str">
        <f t="shared" si="81"/>
        <v>3</v>
      </c>
      <c r="P2604" t="str">
        <f t="shared" si="82"/>
        <v>concert</v>
      </c>
    </row>
    <row r="2605" spans="2:16" x14ac:dyDescent="0.25">
      <c r="B2605" t="s">
        <v>2750</v>
      </c>
      <c r="M2605">
        <v>2603</v>
      </c>
      <c r="N2605">
        <v>2754</v>
      </c>
      <c r="O2605" t="str">
        <f t="shared" si="81"/>
        <v>3</v>
      </c>
      <c r="P2605" t="str">
        <f t="shared" si="82"/>
        <v>concert</v>
      </c>
    </row>
    <row r="2606" spans="2:16" x14ac:dyDescent="0.25">
      <c r="B2606" t="s">
        <v>2751</v>
      </c>
      <c r="M2606">
        <v>2604</v>
      </c>
      <c r="N2606">
        <v>1422</v>
      </c>
      <c r="O2606" t="str">
        <f t="shared" si="81"/>
        <v>4</v>
      </c>
      <c r="P2606" t="str">
        <f t="shared" si="82"/>
        <v>non_event</v>
      </c>
    </row>
    <row r="2607" spans="2:16" x14ac:dyDescent="0.25">
      <c r="B2607" t="s">
        <v>2752</v>
      </c>
      <c r="M2607">
        <v>2605</v>
      </c>
      <c r="N2607">
        <v>2753</v>
      </c>
      <c r="O2607" t="str">
        <f t="shared" si="81"/>
        <v>3</v>
      </c>
      <c r="P2607" t="str">
        <f t="shared" si="82"/>
        <v>concert</v>
      </c>
    </row>
    <row r="2608" spans="2:16" x14ac:dyDescent="0.25">
      <c r="B2608" t="s">
        <v>2753</v>
      </c>
      <c r="M2608">
        <v>2606</v>
      </c>
      <c r="N2608">
        <v>2752</v>
      </c>
      <c r="O2608" t="str">
        <f t="shared" si="81"/>
        <v>3</v>
      </c>
      <c r="P2608" t="str">
        <f t="shared" si="82"/>
        <v>concert</v>
      </c>
    </row>
    <row r="2609" spans="2:16" x14ac:dyDescent="0.25">
      <c r="B2609" t="s">
        <v>2754</v>
      </c>
      <c r="M2609">
        <v>2607</v>
      </c>
      <c r="N2609">
        <v>1420</v>
      </c>
      <c r="O2609" t="str">
        <f t="shared" si="81"/>
        <v>4</v>
      </c>
      <c r="P2609" t="str">
        <f t="shared" si="82"/>
        <v>non_event</v>
      </c>
    </row>
    <row r="2610" spans="2:16" x14ac:dyDescent="0.25">
      <c r="B2610" t="s">
        <v>2755</v>
      </c>
      <c r="M2610">
        <v>2608</v>
      </c>
      <c r="N2610">
        <v>2751</v>
      </c>
      <c r="O2610" t="str">
        <f t="shared" si="81"/>
        <v>4</v>
      </c>
      <c r="P2610" t="str">
        <f t="shared" si="82"/>
        <v>non_event</v>
      </c>
    </row>
    <row r="2611" spans="2:16" x14ac:dyDescent="0.25">
      <c r="B2611" t="s">
        <v>2756</v>
      </c>
      <c r="M2611">
        <v>2609</v>
      </c>
      <c r="N2611">
        <v>2750</v>
      </c>
      <c r="O2611" t="str">
        <f t="shared" si="81"/>
        <v>3</v>
      </c>
      <c r="P2611" t="str">
        <f t="shared" si="82"/>
        <v>concert</v>
      </c>
    </row>
    <row r="2612" spans="2:16" x14ac:dyDescent="0.25">
      <c r="B2612" t="s">
        <v>2757</v>
      </c>
      <c r="M2612">
        <v>2610</v>
      </c>
      <c r="N2612">
        <v>1429</v>
      </c>
      <c r="O2612" t="str">
        <f t="shared" si="81"/>
        <v>4</v>
      </c>
      <c r="P2612" t="str">
        <f t="shared" si="82"/>
        <v>non_event</v>
      </c>
    </row>
    <row r="2613" spans="2:16" x14ac:dyDescent="0.25">
      <c r="B2613" t="s">
        <v>2758</v>
      </c>
      <c r="M2613">
        <v>2611</v>
      </c>
      <c r="N2613">
        <v>1428</v>
      </c>
      <c r="O2613" t="str">
        <f t="shared" si="81"/>
        <v>3</v>
      </c>
      <c r="P2613" t="str">
        <f t="shared" si="82"/>
        <v>concert</v>
      </c>
    </row>
    <row r="2614" spans="2:16" x14ac:dyDescent="0.25">
      <c r="B2614" t="s">
        <v>2759</v>
      </c>
      <c r="M2614">
        <v>2612</v>
      </c>
      <c r="N2614">
        <v>2759</v>
      </c>
      <c r="O2614" t="str">
        <f t="shared" si="81"/>
        <v>3</v>
      </c>
      <c r="P2614" t="str">
        <f t="shared" si="82"/>
        <v>concert</v>
      </c>
    </row>
    <row r="2615" spans="2:16" x14ac:dyDescent="0.25">
      <c r="B2615" t="s">
        <v>2760</v>
      </c>
      <c r="M2615">
        <v>2613</v>
      </c>
      <c r="N2615">
        <v>2758</v>
      </c>
      <c r="O2615" t="str">
        <f t="shared" si="81"/>
        <v>3</v>
      </c>
      <c r="P2615" t="str">
        <f t="shared" si="82"/>
        <v>concert</v>
      </c>
    </row>
    <row r="2616" spans="2:16" x14ac:dyDescent="0.25">
      <c r="B2616" t="s">
        <v>2761</v>
      </c>
      <c r="M2616">
        <v>2614</v>
      </c>
      <c r="N2616">
        <v>1440</v>
      </c>
      <c r="O2616" t="str">
        <f t="shared" si="81"/>
        <v>3</v>
      </c>
      <c r="P2616" t="str">
        <f t="shared" si="82"/>
        <v>concert</v>
      </c>
    </row>
    <row r="2617" spans="2:16" x14ac:dyDescent="0.25">
      <c r="B2617" t="s">
        <v>2762</v>
      </c>
      <c r="M2617">
        <v>2615</v>
      </c>
      <c r="N2617">
        <v>2771</v>
      </c>
      <c r="O2617" t="str">
        <f t="shared" si="81"/>
        <v>3</v>
      </c>
      <c r="P2617" t="str">
        <f t="shared" si="82"/>
        <v>concert</v>
      </c>
    </row>
    <row r="2618" spans="2:16" x14ac:dyDescent="0.25">
      <c r="B2618" t="s">
        <v>2763</v>
      </c>
      <c r="M2618">
        <v>2616</v>
      </c>
      <c r="N2618">
        <v>2770</v>
      </c>
      <c r="O2618" t="str">
        <f t="shared" si="81"/>
        <v>3</v>
      </c>
      <c r="P2618" t="str">
        <f t="shared" si="82"/>
        <v>concert</v>
      </c>
    </row>
    <row r="2619" spans="2:16" x14ac:dyDescent="0.25">
      <c r="B2619" t="s">
        <v>2764</v>
      </c>
      <c r="M2619">
        <v>2617</v>
      </c>
      <c r="N2619">
        <v>1437</v>
      </c>
      <c r="O2619" t="str">
        <f t="shared" si="81"/>
        <v>3</v>
      </c>
      <c r="P2619" t="str">
        <f t="shared" si="82"/>
        <v>concert</v>
      </c>
    </row>
    <row r="2620" spans="2:16" x14ac:dyDescent="0.25">
      <c r="B2620" t="s">
        <v>2765</v>
      </c>
      <c r="M2620">
        <v>2618</v>
      </c>
      <c r="N2620">
        <v>2768</v>
      </c>
      <c r="O2620" t="str">
        <f t="shared" si="81"/>
        <v>3</v>
      </c>
      <c r="P2620" t="str">
        <f t="shared" si="82"/>
        <v>concert</v>
      </c>
    </row>
    <row r="2621" spans="2:16" x14ac:dyDescent="0.25">
      <c r="B2621" t="s">
        <v>2766</v>
      </c>
      <c r="M2621">
        <v>2619</v>
      </c>
      <c r="N2621">
        <v>1436</v>
      </c>
      <c r="O2621" t="str">
        <f t="shared" si="81"/>
        <v>4</v>
      </c>
      <c r="P2621" t="str">
        <f t="shared" si="82"/>
        <v>non_event</v>
      </c>
    </row>
    <row r="2622" spans="2:16" x14ac:dyDescent="0.25">
      <c r="B2622" t="s">
        <v>2767</v>
      </c>
      <c r="M2622">
        <v>2620</v>
      </c>
      <c r="N2622">
        <v>2767</v>
      </c>
      <c r="O2622" t="str">
        <f t="shared" si="81"/>
        <v>4</v>
      </c>
      <c r="P2622" t="str">
        <f t="shared" si="82"/>
        <v>non_event</v>
      </c>
    </row>
    <row r="2623" spans="2:16" x14ac:dyDescent="0.25">
      <c r="B2623" t="s">
        <v>2768</v>
      </c>
      <c r="M2623">
        <v>2621</v>
      </c>
      <c r="N2623">
        <v>1435</v>
      </c>
      <c r="O2623" t="str">
        <f t="shared" si="81"/>
        <v>3</v>
      </c>
      <c r="P2623" t="str">
        <f t="shared" si="82"/>
        <v>concert</v>
      </c>
    </row>
    <row r="2624" spans="2:16" x14ac:dyDescent="0.25">
      <c r="B2624" t="s">
        <v>2769</v>
      </c>
      <c r="M2624">
        <v>2622</v>
      </c>
      <c r="N2624">
        <v>2766</v>
      </c>
      <c r="O2624" t="str">
        <f t="shared" si="81"/>
        <v>3</v>
      </c>
      <c r="P2624" t="str">
        <f t="shared" si="82"/>
        <v>concert</v>
      </c>
    </row>
    <row r="2625" spans="2:16" x14ac:dyDescent="0.25">
      <c r="B2625" t="s">
        <v>2770</v>
      </c>
      <c r="M2625">
        <v>2623</v>
      </c>
      <c r="N2625">
        <v>1434</v>
      </c>
      <c r="O2625" t="str">
        <f t="shared" si="81"/>
        <v>3</v>
      </c>
      <c r="P2625" t="str">
        <f t="shared" si="82"/>
        <v>concert</v>
      </c>
    </row>
    <row r="2626" spans="2:16" x14ac:dyDescent="0.25">
      <c r="B2626" t="s">
        <v>2771</v>
      </c>
      <c r="M2626">
        <v>2624</v>
      </c>
      <c r="N2626">
        <v>2765</v>
      </c>
      <c r="O2626" t="str">
        <f t="shared" si="81"/>
        <v>3</v>
      </c>
      <c r="P2626" t="str">
        <f t="shared" si="82"/>
        <v>concert</v>
      </c>
    </row>
    <row r="2627" spans="2:16" x14ac:dyDescent="0.25">
      <c r="B2627" t="s">
        <v>2772</v>
      </c>
      <c r="M2627">
        <v>2625</v>
      </c>
      <c r="N2627">
        <v>1433</v>
      </c>
      <c r="O2627" t="str">
        <f t="shared" si="81"/>
        <v>3</v>
      </c>
      <c r="P2627" t="str">
        <f t="shared" si="82"/>
        <v>concert</v>
      </c>
    </row>
    <row r="2628" spans="2:16" x14ac:dyDescent="0.25">
      <c r="B2628" t="s">
        <v>2773</v>
      </c>
      <c r="M2628">
        <v>2626</v>
      </c>
      <c r="N2628">
        <v>2764</v>
      </c>
      <c r="O2628" t="str">
        <f t="shared" ref="O2628:O2691" si="83">LEFT(B2628,1)</f>
        <v>3</v>
      </c>
      <c r="P2628" t="str">
        <f t="shared" ref="P2628:P2691" si="84">IF(O2628="1","conference",IF(O2628="2","fashion",IF(O2628="3","concert",IF(O2628="4","non_event",IF(O2628="5","sport",IF(O2628="6","protest",IF(O2628="7","other",IF(O2628="8","exhibition",IF(O2628="9","theater_dance")))))))))</f>
        <v>concert</v>
      </c>
    </row>
    <row r="2629" spans="2:16" x14ac:dyDescent="0.25">
      <c r="B2629" t="s">
        <v>2774</v>
      </c>
      <c r="M2629">
        <v>2627</v>
      </c>
      <c r="N2629">
        <v>1432</v>
      </c>
      <c r="O2629" t="str">
        <f t="shared" si="83"/>
        <v>3</v>
      </c>
      <c r="P2629" t="str">
        <f t="shared" si="84"/>
        <v>concert</v>
      </c>
    </row>
    <row r="2630" spans="2:16" x14ac:dyDescent="0.25">
      <c r="B2630" t="s">
        <v>2775</v>
      </c>
      <c r="M2630">
        <v>2628</v>
      </c>
      <c r="N2630">
        <v>2763</v>
      </c>
      <c r="O2630" t="str">
        <f t="shared" si="83"/>
        <v>3</v>
      </c>
      <c r="P2630" t="str">
        <f t="shared" si="84"/>
        <v>concert</v>
      </c>
    </row>
    <row r="2631" spans="2:16" x14ac:dyDescent="0.25">
      <c r="B2631" t="s">
        <v>2776</v>
      </c>
      <c r="M2631">
        <v>2629</v>
      </c>
      <c r="N2631">
        <v>1431</v>
      </c>
      <c r="O2631" t="str">
        <f t="shared" si="83"/>
        <v>3</v>
      </c>
      <c r="P2631" t="str">
        <f t="shared" si="84"/>
        <v>concert</v>
      </c>
    </row>
    <row r="2632" spans="2:16" x14ac:dyDescent="0.25">
      <c r="B2632" t="s">
        <v>2777</v>
      </c>
      <c r="M2632">
        <v>2630</v>
      </c>
      <c r="N2632">
        <v>2762</v>
      </c>
      <c r="O2632" t="str">
        <f t="shared" si="83"/>
        <v>4</v>
      </c>
      <c r="P2632" t="str">
        <f t="shared" si="84"/>
        <v>non_event</v>
      </c>
    </row>
    <row r="2633" spans="2:16" x14ac:dyDescent="0.25">
      <c r="B2633" t="s">
        <v>2778</v>
      </c>
      <c r="M2633">
        <v>2631</v>
      </c>
      <c r="N2633">
        <v>1430</v>
      </c>
      <c r="O2633" t="str">
        <f t="shared" si="83"/>
        <v>3</v>
      </c>
      <c r="P2633" t="str">
        <f t="shared" si="84"/>
        <v>concert</v>
      </c>
    </row>
    <row r="2634" spans="2:16" x14ac:dyDescent="0.25">
      <c r="B2634" t="s">
        <v>2779</v>
      </c>
      <c r="M2634">
        <v>2632</v>
      </c>
      <c r="N2634">
        <v>2761</v>
      </c>
      <c r="O2634" t="str">
        <f t="shared" si="83"/>
        <v>3</v>
      </c>
      <c r="P2634" t="str">
        <f t="shared" si="84"/>
        <v>concert</v>
      </c>
    </row>
    <row r="2635" spans="2:16" x14ac:dyDescent="0.25">
      <c r="B2635" t="s">
        <v>2780</v>
      </c>
      <c r="M2635">
        <v>2633</v>
      </c>
      <c r="N2635">
        <v>1439</v>
      </c>
      <c r="O2635" t="str">
        <f t="shared" si="83"/>
        <v>3</v>
      </c>
      <c r="P2635" t="str">
        <f t="shared" si="84"/>
        <v>concert</v>
      </c>
    </row>
    <row r="2636" spans="2:16" x14ac:dyDescent="0.25">
      <c r="B2636" t="s">
        <v>2781</v>
      </c>
      <c r="M2636">
        <v>2634</v>
      </c>
      <c r="N2636">
        <v>1438</v>
      </c>
      <c r="O2636" t="str">
        <f t="shared" si="83"/>
        <v>3</v>
      </c>
      <c r="P2636" t="str">
        <f t="shared" si="84"/>
        <v>concert</v>
      </c>
    </row>
    <row r="2637" spans="2:16" x14ac:dyDescent="0.25">
      <c r="B2637" t="s">
        <v>2782</v>
      </c>
      <c r="M2637">
        <v>2635</v>
      </c>
      <c r="N2637">
        <v>2769</v>
      </c>
      <c r="O2637" t="str">
        <f t="shared" si="83"/>
        <v>3</v>
      </c>
      <c r="P2637" t="str">
        <f t="shared" si="84"/>
        <v>concert</v>
      </c>
    </row>
    <row r="2638" spans="2:16" x14ac:dyDescent="0.25">
      <c r="B2638" t="s">
        <v>2783</v>
      </c>
      <c r="M2638">
        <v>2636</v>
      </c>
      <c r="N2638">
        <v>1451</v>
      </c>
      <c r="O2638" t="str">
        <f t="shared" si="83"/>
        <v>3</v>
      </c>
      <c r="P2638" t="str">
        <f t="shared" si="84"/>
        <v>concert</v>
      </c>
    </row>
    <row r="2639" spans="2:16" x14ac:dyDescent="0.25">
      <c r="B2639" t="s">
        <v>2784</v>
      </c>
      <c r="M2639">
        <v>2637</v>
      </c>
      <c r="N2639">
        <v>2782</v>
      </c>
      <c r="O2639" t="str">
        <f t="shared" si="83"/>
        <v>3</v>
      </c>
      <c r="P2639" t="str">
        <f t="shared" si="84"/>
        <v>concert</v>
      </c>
    </row>
    <row r="2640" spans="2:16" x14ac:dyDescent="0.25">
      <c r="B2640" t="s">
        <v>2785</v>
      </c>
      <c r="M2640">
        <v>2638</v>
      </c>
      <c r="N2640">
        <v>1450</v>
      </c>
      <c r="O2640" t="str">
        <f t="shared" si="83"/>
        <v>3</v>
      </c>
      <c r="P2640" t="str">
        <f t="shared" si="84"/>
        <v>concert</v>
      </c>
    </row>
    <row r="2641" spans="2:16" x14ac:dyDescent="0.25">
      <c r="B2641" t="s">
        <v>2786</v>
      </c>
      <c r="M2641">
        <v>2639</v>
      </c>
      <c r="N2641">
        <v>2781</v>
      </c>
      <c r="O2641" t="str">
        <f t="shared" si="83"/>
        <v>4</v>
      </c>
      <c r="P2641" t="str">
        <f t="shared" si="84"/>
        <v>non_event</v>
      </c>
    </row>
    <row r="2642" spans="2:16" x14ac:dyDescent="0.25">
      <c r="B2642" t="s">
        <v>2787</v>
      </c>
      <c r="M2642">
        <v>2640</v>
      </c>
      <c r="N2642">
        <v>2780</v>
      </c>
      <c r="O2642" t="str">
        <f t="shared" si="83"/>
        <v>4</v>
      </c>
      <c r="P2642" t="str">
        <f t="shared" si="84"/>
        <v>non_event</v>
      </c>
    </row>
    <row r="2643" spans="2:16" x14ac:dyDescent="0.25">
      <c r="B2643" t="s">
        <v>2788</v>
      </c>
      <c r="M2643">
        <v>2641</v>
      </c>
      <c r="N2643">
        <v>1448</v>
      </c>
      <c r="O2643" t="str">
        <f t="shared" si="83"/>
        <v>4</v>
      </c>
      <c r="P2643" t="str">
        <f t="shared" si="84"/>
        <v>non_event</v>
      </c>
    </row>
    <row r="2644" spans="2:16" x14ac:dyDescent="0.25">
      <c r="B2644" t="s">
        <v>2789</v>
      </c>
      <c r="M2644">
        <v>2642</v>
      </c>
      <c r="N2644">
        <v>2779</v>
      </c>
      <c r="O2644" t="str">
        <f t="shared" si="83"/>
        <v>4</v>
      </c>
      <c r="P2644" t="str">
        <f t="shared" si="84"/>
        <v>non_event</v>
      </c>
    </row>
    <row r="2645" spans="2:16" x14ac:dyDescent="0.25">
      <c r="B2645" t="s">
        <v>2790</v>
      </c>
      <c r="M2645">
        <v>2643</v>
      </c>
      <c r="N2645">
        <v>1447</v>
      </c>
      <c r="O2645" t="str">
        <f t="shared" si="83"/>
        <v>3</v>
      </c>
      <c r="P2645" t="str">
        <f t="shared" si="84"/>
        <v>concert</v>
      </c>
    </row>
    <row r="2646" spans="2:16" x14ac:dyDescent="0.25">
      <c r="B2646" t="s">
        <v>2791</v>
      </c>
      <c r="M2646">
        <v>2644</v>
      </c>
      <c r="N2646">
        <v>2778</v>
      </c>
      <c r="O2646" t="str">
        <f t="shared" si="83"/>
        <v>3</v>
      </c>
      <c r="P2646" t="str">
        <f t="shared" si="84"/>
        <v>concert</v>
      </c>
    </row>
    <row r="2647" spans="2:16" x14ac:dyDescent="0.25">
      <c r="B2647" t="s">
        <v>2792</v>
      </c>
      <c r="M2647">
        <v>2645</v>
      </c>
      <c r="N2647">
        <v>1446</v>
      </c>
      <c r="O2647" t="str">
        <f t="shared" si="83"/>
        <v>3</v>
      </c>
      <c r="P2647" t="str">
        <f t="shared" si="84"/>
        <v>concert</v>
      </c>
    </row>
    <row r="2648" spans="2:16" x14ac:dyDescent="0.25">
      <c r="B2648" t="s">
        <v>2793</v>
      </c>
      <c r="M2648">
        <v>2646</v>
      </c>
      <c r="N2648">
        <v>2777</v>
      </c>
      <c r="O2648" t="str">
        <f t="shared" si="83"/>
        <v>3</v>
      </c>
      <c r="P2648" t="str">
        <f t="shared" si="84"/>
        <v>concert</v>
      </c>
    </row>
    <row r="2649" spans="2:16" x14ac:dyDescent="0.25">
      <c r="B2649" t="s">
        <v>2794</v>
      </c>
      <c r="M2649">
        <v>2647</v>
      </c>
      <c r="N2649">
        <v>1445</v>
      </c>
      <c r="O2649" t="str">
        <f t="shared" si="83"/>
        <v>4</v>
      </c>
      <c r="P2649" t="str">
        <f t="shared" si="84"/>
        <v>non_event</v>
      </c>
    </row>
    <row r="2650" spans="2:16" x14ac:dyDescent="0.25">
      <c r="B2650" t="s">
        <v>2795</v>
      </c>
      <c r="M2650">
        <v>2648</v>
      </c>
      <c r="N2650">
        <v>2776</v>
      </c>
      <c r="O2650" t="str">
        <f t="shared" si="83"/>
        <v>3</v>
      </c>
      <c r="P2650" t="str">
        <f t="shared" si="84"/>
        <v>concert</v>
      </c>
    </row>
    <row r="2651" spans="2:16" x14ac:dyDescent="0.25">
      <c r="B2651" t="s">
        <v>2796</v>
      </c>
      <c r="M2651">
        <v>2649</v>
      </c>
      <c r="N2651">
        <v>1444</v>
      </c>
      <c r="O2651" t="str">
        <f t="shared" si="83"/>
        <v>3</v>
      </c>
      <c r="P2651" t="str">
        <f t="shared" si="84"/>
        <v>concert</v>
      </c>
    </row>
    <row r="2652" spans="2:16" x14ac:dyDescent="0.25">
      <c r="B2652" t="s">
        <v>2797</v>
      </c>
      <c r="M2652">
        <v>2650</v>
      </c>
      <c r="N2652">
        <v>2775</v>
      </c>
      <c r="O2652" t="str">
        <f t="shared" si="83"/>
        <v>3</v>
      </c>
      <c r="P2652" t="str">
        <f t="shared" si="84"/>
        <v>concert</v>
      </c>
    </row>
    <row r="2653" spans="2:16" x14ac:dyDescent="0.25">
      <c r="B2653" t="s">
        <v>2798</v>
      </c>
      <c r="M2653">
        <v>2651</v>
      </c>
      <c r="N2653">
        <v>1443</v>
      </c>
      <c r="O2653" t="str">
        <f t="shared" si="83"/>
        <v>3</v>
      </c>
      <c r="P2653" t="str">
        <f t="shared" si="84"/>
        <v>concert</v>
      </c>
    </row>
    <row r="2654" spans="2:16" x14ac:dyDescent="0.25">
      <c r="B2654" t="s">
        <v>2799</v>
      </c>
      <c r="M2654">
        <v>2652</v>
      </c>
      <c r="N2654">
        <v>2774</v>
      </c>
      <c r="O2654" t="str">
        <f t="shared" si="83"/>
        <v>3</v>
      </c>
      <c r="P2654" t="str">
        <f t="shared" si="84"/>
        <v>concert</v>
      </c>
    </row>
    <row r="2655" spans="2:16" x14ac:dyDescent="0.25">
      <c r="B2655" t="s">
        <v>2800</v>
      </c>
      <c r="M2655">
        <v>2653</v>
      </c>
      <c r="N2655">
        <v>1442</v>
      </c>
      <c r="O2655" t="str">
        <f t="shared" si="83"/>
        <v>3</v>
      </c>
      <c r="P2655" t="str">
        <f t="shared" si="84"/>
        <v>concert</v>
      </c>
    </row>
    <row r="2656" spans="2:16" x14ac:dyDescent="0.25">
      <c r="B2656" t="s">
        <v>2801</v>
      </c>
      <c r="M2656">
        <v>2654</v>
      </c>
      <c r="N2656">
        <v>2773</v>
      </c>
      <c r="O2656" t="str">
        <f t="shared" si="83"/>
        <v>3</v>
      </c>
      <c r="P2656" t="str">
        <f t="shared" si="84"/>
        <v>concert</v>
      </c>
    </row>
    <row r="2657" spans="2:16" x14ac:dyDescent="0.25">
      <c r="B2657" t="s">
        <v>2802</v>
      </c>
      <c r="M2657">
        <v>2655</v>
      </c>
      <c r="N2657">
        <v>1441</v>
      </c>
      <c r="O2657" t="str">
        <f t="shared" si="83"/>
        <v>3</v>
      </c>
      <c r="P2657" t="str">
        <f t="shared" si="84"/>
        <v>concert</v>
      </c>
    </row>
    <row r="2658" spans="2:16" x14ac:dyDescent="0.25">
      <c r="B2658" t="s">
        <v>2803</v>
      </c>
      <c r="M2658">
        <v>2656</v>
      </c>
      <c r="N2658">
        <v>1449</v>
      </c>
      <c r="O2658" t="str">
        <f t="shared" si="83"/>
        <v>3</v>
      </c>
      <c r="P2658" t="str">
        <f t="shared" si="84"/>
        <v>concert</v>
      </c>
    </row>
    <row r="2659" spans="2:16" x14ac:dyDescent="0.25">
      <c r="B2659" t="s">
        <v>2804</v>
      </c>
      <c r="M2659">
        <v>2657</v>
      </c>
      <c r="N2659">
        <v>1462</v>
      </c>
      <c r="O2659" t="str">
        <f t="shared" si="83"/>
        <v>3</v>
      </c>
      <c r="P2659" t="str">
        <f t="shared" si="84"/>
        <v>concert</v>
      </c>
    </row>
    <row r="2660" spans="2:16" x14ac:dyDescent="0.25">
      <c r="B2660" t="s">
        <v>2805</v>
      </c>
      <c r="M2660">
        <v>2658</v>
      </c>
      <c r="N2660">
        <v>2793</v>
      </c>
      <c r="O2660" t="str">
        <f t="shared" si="83"/>
        <v>3</v>
      </c>
      <c r="P2660" t="str">
        <f t="shared" si="84"/>
        <v>concert</v>
      </c>
    </row>
    <row r="2661" spans="2:16" x14ac:dyDescent="0.25">
      <c r="B2661" t="s">
        <v>2806</v>
      </c>
      <c r="M2661">
        <v>2659</v>
      </c>
      <c r="N2661">
        <v>1461</v>
      </c>
      <c r="O2661" t="str">
        <f t="shared" si="83"/>
        <v>3</v>
      </c>
      <c r="P2661" t="str">
        <f t="shared" si="84"/>
        <v>concert</v>
      </c>
    </row>
    <row r="2662" spans="2:16" x14ac:dyDescent="0.25">
      <c r="B2662" t="s">
        <v>2807</v>
      </c>
      <c r="M2662">
        <v>2660</v>
      </c>
      <c r="N2662">
        <v>2792</v>
      </c>
      <c r="O2662" t="str">
        <f t="shared" si="83"/>
        <v>3</v>
      </c>
      <c r="P2662" t="str">
        <f t="shared" si="84"/>
        <v>concert</v>
      </c>
    </row>
    <row r="2663" spans="2:16" x14ac:dyDescent="0.25">
      <c r="B2663" t="s">
        <v>2808</v>
      </c>
      <c r="M2663">
        <v>2661</v>
      </c>
      <c r="N2663">
        <v>1460</v>
      </c>
      <c r="O2663" t="str">
        <f t="shared" si="83"/>
        <v>3</v>
      </c>
      <c r="P2663" t="str">
        <f t="shared" si="84"/>
        <v>concert</v>
      </c>
    </row>
    <row r="2664" spans="2:16" x14ac:dyDescent="0.25">
      <c r="B2664" t="s">
        <v>2809</v>
      </c>
      <c r="M2664">
        <v>2662</v>
      </c>
      <c r="N2664">
        <v>2791</v>
      </c>
      <c r="O2664" t="str">
        <f t="shared" si="83"/>
        <v>3</v>
      </c>
      <c r="P2664" t="str">
        <f t="shared" si="84"/>
        <v>concert</v>
      </c>
    </row>
    <row r="2665" spans="2:16" x14ac:dyDescent="0.25">
      <c r="B2665" t="s">
        <v>2810</v>
      </c>
      <c r="M2665">
        <v>2663</v>
      </c>
      <c r="N2665">
        <v>2790</v>
      </c>
      <c r="O2665" t="str">
        <f t="shared" si="83"/>
        <v>3</v>
      </c>
      <c r="P2665" t="str">
        <f t="shared" si="84"/>
        <v>concert</v>
      </c>
    </row>
    <row r="2666" spans="2:16" x14ac:dyDescent="0.25">
      <c r="B2666" t="s">
        <v>2811</v>
      </c>
      <c r="M2666">
        <v>2664</v>
      </c>
      <c r="N2666">
        <v>11504</v>
      </c>
      <c r="O2666" t="str">
        <f t="shared" si="83"/>
        <v>3</v>
      </c>
      <c r="P2666" t="str">
        <f t="shared" si="84"/>
        <v>concert</v>
      </c>
    </row>
    <row r="2667" spans="2:16" x14ac:dyDescent="0.25">
      <c r="B2667" t="s">
        <v>2812</v>
      </c>
      <c r="M2667">
        <v>2665</v>
      </c>
      <c r="N2667">
        <v>1459</v>
      </c>
      <c r="O2667" t="str">
        <f t="shared" si="83"/>
        <v>3</v>
      </c>
      <c r="P2667" t="str">
        <f t="shared" si="84"/>
        <v>concert</v>
      </c>
    </row>
    <row r="2668" spans="2:16" x14ac:dyDescent="0.25">
      <c r="B2668" t="s">
        <v>2813</v>
      </c>
      <c r="M2668">
        <v>2666</v>
      </c>
      <c r="N2668">
        <v>12836</v>
      </c>
      <c r="O2668" t="str">
        <f t="shared" si="83"/>
        <v>3</v>
      </c>
      <c r="P2668" t="str">
        <f t="shared" si="84"/>
        <v>concert</v>
      </c>
    </row>
    <row r="2669" spans="2:16" x14ac:dyDescent="0.25">
      <c r="B2669" t="s">
        <v>2814</v>
      </c>
      <c r="M2669">
        <v>2667</v>
      </c>
      <c r="N2669">
        <v>11503</v>
      </c>
      <c r="O2669" t="str">
        <f t="shared" si="83"/>
        <v>4</v>
      </c>
      <c r="P2669" t="str">
        <f t="shared" si="84"/>
        <v>non_event</v>
      </c>
    </row>
    <row r="2670" spans="2:16" x14ac:dyDescent="0.25">
      <c r="B2670" t="s">
        <v>2815</v>
      </c>
      <c r="M2670">
        <v>2668</v>
      </c>
      <c r="N2670">
        <v>1458</v>
      </c>
      <c r="O2670" t="str">
        <f t="shared" si="83"/>
        <v>4</v>
      </c>
      <c r="P2670" t="str">
        <f t="shared" si="84"/>
        <v>non_event</v>
      </c>
    </row>
    <row r="2671" spans="2:16" x14ac:dyDescent="0.25">
      <c r="B2671" t="s">
        <v>2816</v>
      </c>
      <c r="M2671">
        <v>2669</v>
      </c>
      <c r="N2671">
        <v>2789</v>
      </c>
      <c r="O2671" t="str">
        <f t="shared" si="83"/>
        <v>3</v>
      </c>
      <c r="P2671" t="str">
        <f t="shared" si="84"/>
        <v>concert</v>
      </c>
    </row>
    <row r="2672" spans="2:16" x14ac:dyDescent="0.25">
      <c r="B2672" t="s">
        <v>2817</v>
      </c>
      <c r="M2672">
        <v>2670</v>
      </c>
      <c r="N2672">
        <v>12837</v>
      </c>
      <c r="O2672" t="str">
        <f t="shared" si="83"/>
        <v>3</v>
      </c>
      <c r="P2672" t="str">
        <f t="shared" si="84"/>
        <v>concert</v>
      </c>
    </row>
    <row r="2673" spans="2:16" x14ac:dyDescent="0.25">
      <c r="B2673" t="s">
        <v>2818</v>
      </c>
      <c r="M2673">
        <v>2671</v>
      </c>
      <c r="N2673">
        <v>1457</v>
      </c>
      <c r="O2673" t="str">
        <f t="shared" si="83"/>
        <v>3</v>
      </c>
      <c r="P2673" t="str">
        <f t="shared" si="84"/>
        <v>concert</v>
      </c>
    </row>
    <row r="2674" spans="2:16" x14ac:dyDescent="0.25">
      <c r="B2674" t="s">
        <v>2819</v>
      </c>
      <c r="M2674">
        <v>2672</v>
      </c>
      <c r="N2674">
        <v>2788</v>
      </c>
      <c r="O2674" t="str">
        <f t="shared" si="83"/>
        <v>3</v>
      </c>
      <c r="P2674" t="str">
        <f t="shared" si="84"/>
        <v>concert</v>
      </c>
    </row>
    <row r="2675" spans="2:16" x14ac:dyDescent="0.25">
      <c r="B2675" t="s">
        <v>2820</v>
      </c>
      <c r="M2675">
        <v>2673</v>
      </c>
      <c r="N2675">
        <v>11506</v>
      </c>
      <c r="O2675" t="str">
        <f t="shared" si="83"/>
        <v>3</v>
      </c>
      <c r="P2675" t="str">
        <f t="shared" si="84"/>
        <v>concert</v>
      </c>
    </row>
    <row r="2676" spans="2:16" x14ac:dyDescent="0.25">
      <c r="B2676" t="s">
        <v>2821</v>
      </c>
      <c r="M2676">
        <v>2674</v>
      </c>
      <c r="N2676">
        <v>12834</v>
      </c>
      <c r="O2676" t="str">
        <f t="shared" si="83"/>
        <v>4</v>
      </c>
      <c r="P2676" t="str">
        <f t="shared" si="84"/>
        <v>non_event</v>
      </c>
    </row>
    <row r="2677" spans="2:16" x14ac:dyDescent="0.25">
      <c r="B2677" t="s">
        <v>2822</v>
      </c>
      <c r="M2677">
        <v>2675</v>
      </c>
      <c r="N2677">
        <v>1456</v>
      </c>
      <c r="O2677" t="str">
        <f t="shared" si="83"/>
        <v>3</v>
      </c>
      <c r="P2677" t="str">
        <f t="shared" si="84"/>
        <v>concert</v>
      </c>
    </row>
    <row r="2678" spans="2:16" x14ac:dyDescent="0.25">
      <c r="B2678" t="s">
        <v>2823</v>
      </c>
      <c r="M2678">
        <v>2676</v>
      </c>
      <c r="N2678">
        <v>2787</v>
      </c>
      <c r="O2678" t="str">
        <f t="shared" si="83"/>
        <v>3</v>
      </c>
      <c r="P2678" t="str">
        <f t="shared" si="84"/>
        <v>concert</v>
      </c>
    </row>
    <row r="2679" spans="2:16" x14ac:dyDescent="0.25">
      <c r="B2679" t="s">
        <v>2824</v>
      </c>
      <c r="M2679">
        <v>2677</v>
      </c>
      <c r="N2679">
        <v>11505</v>
      </c>
      <c r="O2679" t="str">
        <f t="shared" si="83"/>
        <v>3</v>
      </c>
      <c r="P2679" t="str">
        <f t="shared" si="84"/>
        <v>concert</v>
      </c>
    </row>
    <row r="2680" spans="2:16" x14ac:dyDescent="0.25">
      <c r="B2680" t="s">
        <v>2825</v>
      </c>
      <c r="M2680">
        <v>2678</v>
      </c>
      <c r="N2680">
        <v>12835</v>
      </c>
      <c r="O2680" t="str">
        <f t="shared" si="83"/>
        <v>3</v>
      </c>
      <c r="P2680" t="str">
        <f t="shared" si="84"/>
        <v>concert</v>
      </c>
    </row>
    <row r="2681" spans="2:16" x14ac:dyDescent="0.25">
      <c r="B2681" t="s">
        <v>2826</v>
      </c>
      <c r="M2681">
        <v>2679</v>
      </c>
      <c r="N2681">
        <v>1455</v>
      </c>
      <c r="O2681" t="str">
        <f t="shared" si="83"/>
        <v>3</v>
      </c>
      <c r="P2681" t="str">
        <f t="shared" si="84"/>
        <v>concert</v>
      </c>
    </row>
    <row r="2682" spans="2:16" x14ac:dyDescent="0.25">
      <c r="B2682" t="s">
        <v>2827</v>
      </c>
      <c r="M2682">
        <v>2680</v>
      </c>
      <c r="N2682">
        <v>2786</v>
      </c>
      <c r="O2682" t="str">
        <f t="shared" si="83"/>
        <v>3</v>
      </c>
      <c r="P2682" t="str">
        <f t="shared" si="84"/>
        <v>concert</v>
      </c>
    </row>
    <row r="2683" spans="2:16" x14ac:dyDescent="0.25">
      <c r="B2683" t="s">
        <v>2828</v>
      </c>
      <c r="M2683">
        <v>2681</v>
      </c>
      <c r="N2683">
        <v>1454</v>
      </c>
      <c r="O2683" t="str">
        <f t="shared" si="83"/>
        <v>3</v>
      </c>
      <c r="P2683" t="str">
        <f t="shared" si="84"/>
        <v>concert</v>
      </c>
    </row>
    <row r="2684" spans="2:16" x14ac:dyDescent="0.25">
      <c r="B2684" t="s">
        <v>2829</v>
      </c>
      <c r="M2684">
        <v>2682</v>
      </c>
      <c r="N2684">
        <v>2785</v>
      </c>
      <c r="O2684" t="str">
        <f t="shared" si="83"/>
        <v>3</v>
      </c>
      <c r="P2684" t="str">
        <f t="shared" si="84"/>
        <v>concert</v>
      </c>
    </row>
    <row r="2685" spans="2:16" x14ac:dyDescent="0.25">
      <c r="B2685" t="s">
        <v>2830</v>
      </c>
      <c r="M2685">
        <v>2683</v>
      </c>
      <c r="N2685">
        <v>1453</v>
      </c>
      <c r="O2685" t="str">
        <f t="shared" si="83"/>
        <v>3</v>
      </c>
      <c r="P2685" t="str">
        <f t="shared" si="84"/>
        <v>concert</v>
      </c>
    </row>
    <row r="2686" spans="2:16" x14ac:dyDescent="0.25">
      <c r="B2686" t="s">
        <v>2831</v>
      </c>
      <c r="M2686">
        <v>2684</v>
      </c>
      <c r="N2686">
        <v>2784</v>
      </c>
      <c r="O2686" t="str">
        <f t="shared" si="83"/>
        <v>4</v>
      </c>
      <c r="P2686" t="str">
        <f t="shared" si="84"/>
        <v>non_event</v>
      </c>
    </row>
    <row r="2687" spans="2:16" x14ac:dyDescent="0.25">
      <c r="B2687" t="s">
        <v>2832</v>
      </c>
      <c r="M2687">
        <v>2685</v>
      </c>
      <c r="N2687">
        <v>12838</v>
      </c>
      <c r="O2687" t="str">
        <f t="shared" si="83"/>
        <v>4</v>
      </c>
      <c r="P2687" t="str">
        <f t="shared" si="84"/>
        <v>non_event</v>
      </c>
    </row>
    <row r="2688" spans="2:16" x14ac:dyDescent="0.25">
      <c r="B2688" t="s">
        <v>2833</v>
      </c>
      <c r="M2688">
        <v>2686</v>
      </c>
      <c r="N2688">
        <v>2783</v>
      </c>
      <c r="O2688" t="str">
        <f t="shared" si="83"/>
        <v>4</v>
      </c>
      <c r="P2688" t="str">
        <f t="shared" si="84"/>
        <v>non_event</v>
      </c>
    </row>
    <row r="2689" spans="2:16" x14ac:dyDescent="0.25">
      <c r="B2689" t="s">
        <v>2834</v>
      </c>
      <c r="M2689">
        <v>2687</v>
      </c>
      <c r="N2689">
        <v>11509</v>
      </c>
      <c r="O2689" t="str">
        <f t="shared" si="83"/>
        <v>3</v>
      </c>
      <c r="P2689" t="str">
        <f t="shared" si="84"/>
        <v>concert</v>
      </c>
    </row>
    <row r="2690" spans="2:16" x14ac:dyDescent="0.25">
      <c r="B2690" t="s">
        <v>2835</v>
      </c>
      <c r="M2690">
        <v>2688</v>
      </c>
      <c r="N2690">
        <v>11500</v>
      </c>
      <c r="O2690" t="str">
        <f t="shared" si="83"/>
        <v>3</v>
      </c>
      <c r="P2690" t="str">
        <f t="shared" si="84"/>
        <v>concert</v>
      </c>
    </row>
    <row r="2691" spans="2:16" x14ac:dyDescent="0.25">
      <c r="B2691" t="s">
        <v>2836</v>
      </c>
      <c r="M2691">
        <v>2689</v>
      </c>
      <c r="N2691">
        <v>12832</v>
      </c>
      <c r="O2691" t="str">
        <f t="shared" si="83"/>
        <v>3</v>
      </c>
      <c r="P2691" t="str">
        <f t="shared" si="84"/>
        <v>concert</v>
      </c>
    </row>
    <row r="2692" spans="2:16" x14ac:dyDescent="0.25">
      <c r="B2692" t="s">
        <v>2837</v>
      </c>
      <c r="M2692">
        <v>2690</v>
      </c>
      <c r="N2692">
        <v>12833</v>
      </c>
      <c r="O2692" t="str">
        <f t="shared" ref="O2692:O2755" si="85">LEFT(B2692,1)</f>
        <v>3</v>
      </c>
      <c r="P2692" t="str">
        <f t="shared" ref="P2692:P2755" si="86">IF(O2692="1","conference",IF(O2692="2","fashion",IF(O2692="3","concert",IF(O2692="4","non_event",IF(O2692="5","sport",IF(O2692="6","protest",IF(O2692="7","other",IF(O2692="8","exhibition",IF(O2692="9","theater_dance")))))))))</f>
        <v>concert</v>
      </c>
    </row>
    <row r="2693" spans="2:16" x14ac:dyDescent="0.25">
      <c r="B2693" t="s">
        <v>2838</v>
      </c>
      <c r="M2693">
        <v>2691</v>
      </c>
      <c r="N2693">
        <v>11502</v>
      </c>
      <c r="O2693" t="str">
        <f t="shared" si="85"/>
        <v>7</v>
      </c>
      <c r="P2693" t="str">
        <f t="shared" si="86"/>
        <v>other</v>
      </c>
    </row>
    <row r="2694" spans="2:16" x14ac:dyDescent="0.25">
      <c r="B2694" t="s">
        <v>2839</v>
      </c>
      <c r="M2694">
        <v>2692</v>
      </c>
      <c r="N2694">
        <v>12830</v>
      </c>
      <c r="O2694" t="str">
        <f t="shared" si="85"/>
        <v>3</v>
      </c>
      <c r="P2694" t="str">
        <f t="shared" si="86"/>
        <v>concert</v>
      </c>
    </row>
    <row r="2695" spans="2:16" x14ac:dyDescent="0.25">
      <c r="B2695" t="s">
        <v>2840</v>
      </c>
      <c r="M2695">
        <v>2693</v>
      </c>
      <c r="N2695">
        <v>11501</v>
      </c>
      <c r="O2695" t="str">
        <f t="shared" si="85"/>
        <v>3</v>
      </c>
      <c r="P2695" t="str">
        <f t="shared" si="86"/>
        <v>concert</v>
      </c>
    </row>
    <row r="2696" spans="2:16" x14ac:dyDescent="0.25">
      <c r="B2696" t="s">
        <v>2841</v>
      </c>
      <c r="M2696">
        <v>2694</v>
      </c>
      <c r="N2696">
        <v>12831</v>
      </c>
      <c r="O2696" t="str">
        <f t="shared" si="85"/>
        <v>3</v>
      </c>
      <c r="P2696" t="str">
        <f t="shared" si="86"/>
        <v>concert</v>
      </c>
    </row>
    <row r="2697" spans="2:16" x14ac:dyDescent="0.25">
      <c r="B2697" t="s">
        <v>2842</v>
      </c>
      <c r="M2697">
        <v>2695</v>
      </c>
      <c r="N2697">
        <v>1473</v>
      </c>
      <c r="O2697" t="str">
        <f t="shared" si="85"/>
        <v>3</v>
      </c>
      <c r="P2697" t="str">
        <f t="shared" si="86"/>
        <v>concert</v>
      </c>
    </row>
    <row r="2698" spans="2:16" x14ac:dyDescent="0.25">
      <c r="B2698" t="s">
        <v>2843</v>
      </c>
      <c r="M2698">
        <v>2696</v>
      </c>
      <c r="N2698">
        <v>1472</v>
      </c>
      <c r="O2698" t="str">
        <f t="shared" si="85"/>
        <v>4</v>
      </c>
      <c r="P2698" t="str">
        <f t="shared" si="86"/>
        <v>non_event</v>
      </c>
    </row>
    <row r="2699" spans="2:16" x14ac:dyDescent="0.25">
      <c r="B2699" t="s">
        <v>2844</v>
      </c>
      <c r="M2699">
        <v>2697</v>
      </c>
      <c r="N2699">
        <v>1471</v>
      </c>
      <c r="O2699" t="str">
        <f t="shared" si="85"/>
        <v>4</v>
      </c>
      <c r="P2699" t="str">
        <f t="shared" si="86"/>
        <v>non_event</v>
      </c>
    </row>
    <row r="2700" spans="2:16" x14ac:dyDescent="0.25">
      <c r="B2700" t="s">
        <v>2845</v>
      </c>
      <c r="M2700">
        <v>2698</v>
      </c>
      <c r="N2700">
        <v>1470</v>
      </c>
      <c r="O2700" t="str">
        <f t="shared" si="85"/>
        <v>3</v>
      </c>
      <c r="P2700" t="str">
        <f t="shared" si="86"/>
        <v>concert</v>
      </c>
    </row>
    <row r="2701" spans="2:16" x14ac:dyDescent="0.25">
      <c r="B2701" t="s">
        <v>2846</v>
      </c>
      <c r="M2701">
        <v>2699</v>
      </c>
      <c r="N2701">
        <v>11515</v>
      </c>
      <c r="O2701" t="str">
        <f t="shared" si="85"/>
        <v>3</v>
      </c>
      <c r="P2701" t="str">
        <f t="shared" si="86"/>
        <v>concert</v>
      </c>
    </row>
    <row r="2702" spans="2:16" x14ac:dyDescent="0.25">
      <c r="B2702" t="s">
        <v>2847</v>
      </c>
      <c r="M2702">
        <v>2700</v>
      </c>
      <c r="N2702">
        <v>12847</v>
      </c>
      <c r="O2702" t="str">
        <f t="shared" si="85"/>
        <v>4</v>
      </c>
      <c r="P2702" t="str">
        <f t="shared" si="86"/>
        <v>non_event</v>
      </c>
    </row>
    <row r="2703" spans="2:16" x14ac:dyDescent="0.25">
      <c r="B2703" t="s">
        <v>2848</v>
      </c>
      <c r="M2703">
        <v>2701</v>
      </c>
      <c r="N2703">
        <v>1469</v>
      </c>
      <c r="O2703" t="str">
        <f t="shared" si="85"/>
        <v>3</v>
      </c>
      <c r="P2703" t="str">
        <f t="shared" si="86"/>
        <v>concert</v>
      </c>
    </row>
    <row r="2704" spans="2:16" x14ac:dyDescent="0.25">
      <c r="B2704" t="s">
        <v>2849</v>
      </c>
      <c r="M2704">
        <v>2702</v>
      </c>
      <c r="N2704">
        <v>11514</v>
      </c>
      <c r="O2704" t="str">
        <f t="shared" si="85"/>
        <v>3</v>
      </c>
      <c r="P2704" t="str">
        <f t="shared" si="86"/>
        <v>concert</v>
      </c>
    </row>
    <row r="2705" spans="2:16" x14ac:dyDescent="0.25">
      <c r="B2705" t="s">
        <v>2850</v>
      </c>
      <c r="M2705">
        <v>2703</v>
      </c>
      <c r="N2705">
        <v>12848</v>
      </c>
      <c r="O2705" t="str">
        <f t="shared" si="85"/>
        <v>3</v>
      </c>
      <c r="P2705" t="str">
        <f t="shared" si="86"/>
        <v>concert</v>
      </c>
    </row>
    <row r="2706" spans="2:16" x14ac:dyDescent="0.25">
      <c r="B2706" t="s">
        <v>2851</v>
      </c>
      <c r="M2706">
        <v>2704</v>
      </c>
      <c r="N2706">
        <v>1468</v>
      </c>
      <c r="O2706" t="str">
        <f t="shared" si="85"/>
        <v>3</v>
      </c>
      <c r="P2706" t="str">
        <f t="shared" si="86"/>
        <v>concert</v>
      </c>
    </row>
    <row r="2707" spans="2:16" x14ac:dyDescent="0.25">
      <c r="B2707" t="s">
        <v>2852</v>
      </c>
      <c r="M2707">
        <v>2705</v>
      </c>
      <c r="N2707">
        <v>2799</v>
      </c>
      <c r="O2707" t="str">
        <f t="shared" si="85"/>
        <v>3</v>
      </c>
      <c r="P2707" t="str">
        <f t="shared" si="86"/>
        <v>concert</v>
      </c>
    </row>
    <row r="2708" spans="2:16" x14ac:dyDescent="0.25">
      <c r="B2708" t="s">
        <v>2853</v>
      </c>
      <c r="M2708">
        <v>2706</v>
      </c>
      <c r="N2708">
        <v>11517</v>
      </c>
      <c r="O2708" t="str">
        <f t="shared" si="85"/>
        <v>3</v>
      </c>
      <c r="P2708" t="str">
        <f t="shared" si="86"/>
        <v>concert</v>
      </c>
    </row>
    <row r="2709" spans="2:16" x14ac:dyDescent="0.25">
      <c r="B2709" t="s">
        <v>2854</v>
      </c>
      <c r="M2709">
        <v>2707</v>
      </c>
      <c r="N2709">
        <v>1467</v>
      </c>
      <c r="O2709" t="str">
        <f t="shared" si="85"/>
        <v>3</v>
      </c>
      <c r="P2709" t="str">
        <f t="shared" si="86"/>
        <v>concert</v>
      </c>
    </row>
    <row r="2710" spans="2:16" x14ac:dyDescent="0.25">
      <c r="B2710" t="s">
        <v>2855</v>
      </c>
      <c r="M2710">
        <v>2708</v>
      </c>
      <c r="N2710">
        <v>11516</v>
      </c>
      <c r="O2710" t="str">
        <f t="shared" si="85"/>
        <v>4</v>
      </c>
      <c r="P2710" t="str">
        <f t="shared" si="86"/>
        <v>non_event</v>
      </c>
    </row>
    <row r="2711" spans="2:16" x14ac:dyDescent="0.25">
      <c r="B2711" t="s">
        <v>2856</v>
      </c>
      <c r="M2711">
        <v>2709</v>
      </c>
      <c r="N2711">
        <v>12846</v>
      </c>
      <c r="O2711" t="str">
        <f t="shared" si="85"/>
        <v>3</v>
      </c>
      <c r="P2711" t="str">
        <f t="shared" si="86"/>
        <v>concert</v>
      </c>
    </row>
    <row r="2712" spans="2:16" x14ac:dyDescent="0.25">
      <c r="B2712" t="s">
        <v>2857</v>
      </c>
      <c r="M2712">
        <v>2710</v>
      </c>
      <c r="N2712">
        <v>1466</v>
      </c>
      <c r="O2712" t="str">
        <f t="shared" si="85"/>
        <v>3</v>
      </c>
      <c r="P2712" t="str">
        <f t="shared" si="86"/>
        <v>concert</v>
      </c>
    </row>
    <row r="2713" spans="2:16" x14ac:dyDescent="0.25">
      <c r="B2713" t="s">
        <v>2858</v>
      </c>
      <c r="M2713">
        <v>2711</v>
      </c>
      <c r="N2713">
        <v>2797</v>
      </c>
      <c r="O2713" t="str">
        <f t="shared" si="85"/>
        <v>4</v>
      </c>
      <c r="P2713" t="str">
        <f t="shared" si="86"/>
        <v>non_event</v>
      </c>
    </row>
    <row r="2714" spans="2:16" x14ac:dyDescent="0.25">
      <c r="B2714" t="s">
        <v>2859</v>
      </c>
      <c r="M2714">
        <v>2712</v>
      </c>
      <c r="N2714">
        <v>11519</v>
      </c>
      <c r="O2714" t="str">
        <f t="shared" si="85"/>
        <v>3</v>
      </c>
      <c r="P2714" t="str">
        <f t="shared" si="86"/>
        <v>concert</v>
      </c>
    </row>
    <row r="2715" spans="2:16" x14ac:dyDescent="0.25">
      <c r="B2715" t="s">
        <v>2860</v>
      </c>
      <c r="M2715">
        <v>2713</v>
      </c>
      <c r="N2715">
        <v>1465</v>
      </c>
      <c r="O2715" t="str">
        <f t="shared" si="85"/>
        <v>3</v>
      </c>
      <c r="P2715" t="str">
        <f t="shared" si="86"/>
        <v>concert</v>
      </c>
    </row>
    <row r="2716" spans="2:16" x14ac:dyDescent="0.25">
      <c r="B2716" t="s">
        <v>2861</v>
      </c>
      <c r="M2716">
        <v>2714</v>
      </c>
      <c r="N2716">
        <v>2796</v>
      </c>
      <c r="O2716" t="str">
        <f t="shared" si="85"/>
        <v>3</v>
      </c>
      <c r="P2716" t="str">
        <f t="shared" si="86"/>
        <v>concert</v>
      </c>
    </row>
    <row r="2717" spans="2:16" x14ac:dyDescent="0.25">
      <c r="B2717" t="s">
        <v>2862</v>
      </c>
      <c r="M2717">
        <v>2715</v>
      </c>
      <c r="N2717">
        <v>11518</v>
      </c>
      <c r="O2717" t="str">
        <f t="shared" si="85"/>
        <v>3</v>
      </c>
      <c r="P2717" t="str">
        <f t="shared" si="86"/>
        <v>concert</v>
      </c>
    </row>
    <row r="2718" spans="2:16" x14ac:dyDescent="0.25">
      <c r="B2718" t="s">
        <v>2863</v>
      </c>
      <c r="M2718">
        <v>2716</v>
      </c>
      <c r="N2718">
        <v>1464</v>
      </c>
      <c r="O2718" t="str">
        <f t="shared" si="85"/>
        <v>4</v>
      </c>
      <c r="P2718" t="str">
        <f t="shared" si="86"/>
        <v>non_event</v>
      </c>
    </row>
    <row r="2719" spans="2:16" x14ac:dyDescent="0.25">
      <c r="B2719" t="s">
        <v>2864</v>
      </c>
      <c r="M2719">
        <v>2717</v>
      </c>
      <c r="N2719">
        <v>2795</v>
      </c>
      <c r="O2719" t="str">
        <f t="shared" si="85"/>
        <v>3</v>
      </c>
      <c r="P2719" t="str">
        <f t="shared" si="86"/>
        <v>concert</v>
      </c>
    </row>
    <row r="2720" spans="2:16" x14ac:dyDescent="0.25">
      <c r="B2720" t="s">
        <v>2865</v>
      </c>
      <c r="M2720">
        <v>2718</v>
      </c>
      <c r="N2720">
        <v>12849</v>
      </c>
      <c r="O2720" t="str">
        <f t="shared" si="85"/>
        <v>4</v>
      </c>
      <c r="P2720" t="str">
        <f t="shared" si="86"/>
        <v>non_event</v>
      </c>
    </row>
    <row r="2721" spans="2:16" x14ac:dyDescent="0.25">
      <c r="B2721" t="s">
        <v>2866</v>
      </c>
      <c r="M2721">
        <v>2719</v>
      </c>
      <c r="N2721">
        <v>1463</v>
      </c>
      <c r="O2721" t="str">
        <f t="shared" si="85"/>
        <v>4</v>
      </c>
      <c r="P2721" t="str">
        <f t="shared" si="86"/>
        <v>non_event</v>
      </c>
    </row>
    <row r="2722" spans="2:16" x14ac:dyDescent="0.25">
      <c r="B2722" t="s">
        <v>2867</v>
      </c>
      <c r="M2722">
        <v>2720</v>
      </c>
      <c r="N2722">
        <v>2794</v>
      </c>
      <c r="O2722" t="str">
        <f t="shared" si="85"/>
        <v>3</v>
      </c>
      <c r="P2722" t="str">
        <f t="shared" si="86"/>
        <v>concert</v>
      </c>
    </row>
    <row r="2723" spans="2:16" x14ac:dyDescent="0.25">
      <c r="B2723" t="s">
        <v>2868</v>
      </c>
      <c r="M2723">
        <v>2721</v>
      </c>
      <c r="N2723">
        <v>12840</v>
      </c>
      <c r="O2723" t="str">
        <f t="shared" si="85"/>
        <v>3</v>
      </c>
      <c r="P2723" t="str">
        <f t="shared" si="86"/>
        <v>concert</v>
      </c>
    </row>
    <row r="2724" spans="2:16" x14ac:dyDescent="0.25">
      <c r="B2724" t="s">
        <v>2869</v>
      </c>
      <c r="M2724">
        <v>2722</v>
      </c>
      <c r="N2724">
        <v>11511</v>
      </c>
      <c r="O2724" t="str">
        <f t="shared" si="85"/>
        <v>3</v>
      </c>
      <c r="P2724" t="str">
        <f t="shared" si="86"/>
        <v>concert</v>
      </c>
    </row>
    <row r="2725" spans="2:16" x14ac:dyDescent="0.25">
      <c r="B2725" t="s">
        <v>2870</v>
      </c>
      <c r="M2725">
        <v>2723</v>
      </c>
      <c r="N2725">
        <v>11510</v>
      </c>
      <c r="O2725" t="str">
        <f t="shared" si="85"/>
        <v>4</v>
      </c>
      <c r="P2725" t="str">
        <f t="shared" si="86"/>
        <v>non_event</v>
      </c>
    </row>
    <row r="2726" spans="2:16" x14ac:dyDescent="0.25">
      <c r="B2726" t="s">
        <v>2871</v>
      </c>
      <c r="M2726">
        <v>2724</v>
      </c>
      <c r="N2726">
        <v>12844</v>
      </c>
      <c r="O2726" t="str">
        <f t="shared" si="85"/>
        <v>3</v>
      </c>
      <c r="P2726" t="str">
        <f t="shared" si="86"/>
        <v>concert</v>
      </c>
    </row>
    <row r="2727" spans="2:16" x14ac:dyDescent="0.25">
      <c r="B2727" t="s">
        <v>2872</v>
      </c>
      <c r="M2727">
        <v>2725</v>
      </c>
      <c r="N2727">
        <v>11513</v>
      </c>
      <c r="O2727" t="str">
        <f t="shared" si="85"/>
        <v>4</v>
      </c>
      <c r="P2727" t="str">
        <f t="shared" si="86"/>
        <v>non_event</v>
      </c>
    </row>
    <row r="2728" spans="2:16" x14ac:dyDescent="0.25">
      <c r="B2728" t="s">
        <v>2873</v>
      </c>
      <c r="M2728">
        <v>2726</v>
      </c>
      <c r="N2728">
        <v>12841</v>
      </c>
      <c r="O2728" t="str">
        <f t="shared" si="85"/>
        <v>3</v>
      </c>
      <c r="P2728" t="str">
        <f t="shared" si="86"/>
        <v>concert</v>
      </c>
    </row>
    <row r="2729" spans="2:16" x14ac:dyDescent="0.25">
      <c r="B2729" t="s">
        <v>2874</v>
      </c>
      <c r="M2729">
        <v>2727</v>
      </c>
      <c r="N2729">
        <v>11512</v>
      </c>
      <c r="O2729" t="str">
        <f t="shared" si="85"/>
        <v>3</v>
      </c>
      <c r="P2729" t="str">
        <f t="shared" si="86"/>
        <v>concert</v>
      </c>
    </row>
    <row r="2730" spans="2:16" x14ac:dyDescent="0.25">
      <c r="B2730" t="s">
        <v>2875</v>
      </c>
      <c r="M2730">
        <v>2728</v>
      </c>
      <c r="N2730">
        <v>12842</v>
      </c>
      <c r="O2730" t="str">
        <f t="shared" si="85"/>
        <v>4</v>
      </c>
      <c r="P2730" t="str">
        <f t="shared" si="86"/>
        <v>non_event</v>
      </c>
    </row>
    <row r="2731" spans="2:16" x14ac:dyDescent="0.25">
      <c r="B2731" t="s">
        <v>2876</v>
      </c>
      <c r="M2731">
        <v>2729</v>
      </c>
      <c r="N2731">
        <v>1484</v>
      </c>
      <c r="O2731" t="str">
        <f t="shared" si="85"/>
        <v>4</v>
      </c>
      <c r="P2731" t="str">
        <f t="shared" si="86"/>
        <v>non_event</v>
      </c>
    </row>
    <row r="2732" spans="2:16" x14ac:dyDescent="0.25">
      <c r="B2732" t="s">
        <v>2877</v>
      </c>
      <c r="M2732">
        <v>2730</v>
      </c>
      <c r="N2732">
        <v>1483</v>
      </c>
      <c r="O2732" t="str">
        <f t="shared" si="85"/>
        <v>3</v>
      </c>
      <c r="P2732" t="str">
        <f t="shared" si="86"/>
        <v>concert</v>
      </c>
    </row>
    <row r="2733" spans="2:16" x14ac:dyDescent="0.25">
      <c r="B2733" t="s">
        <v>2878</v>
      </c>
      <c r="M2733">
        <v>2731</v>
      </c>
      <c r="N2733">
        <v>1482</v>
      </c>
      <c r="O2733" t="str">
        <f t="shared" si="85"/>
        <v>3</v>
      </c>
      <c r="P2733" t="str">
        <f t="shared" si="86"/>
        <v>concert</v>
      </c>
    </row>
    <row r="2734" spans="2:16" x14ac:dyDescent="0.25">
      <c r="B2734" t="s">
        <v>2879</v>
      </c>
      <c r="M2734">
        <v>2732</v>
      </c>
      <c r="N2734">
        <v>12809</v>
      </c>
      <c r="O2734" t="str">
        <f t="shared" si="85"/>
        <v>3</v>
      </c>
      <c r="P2734" t="str">
        <f t="shared" si="86"/>
        <v>concert</v>
      </c>
    </row>
    <row r="2735" spans="2:16" x14ac:dyDescent="0.25">
      <c r="B2735" t="s">
        <v>2880</v>
      </c>
      <c r="M2735">
        <v>2733</v>
      </c>
      <c r="N2735">
        <v>1481</v>
      </c>
      <c r="O2735" t="str">
        <f t="shared" si="85"/>
        <v>3</v>
      </c>
      <c r="P2735" t="str">
        <f t="shared" si="86"/>
        <v>concert</v>
      </c>
    </row>
    <row r="2736" spans="2:16" x14ac:dyDescent="0.25">
      <c r="B2736" t="s">
        <v>2881</v>
      </c>
      <c r="M2736">
        <v>2734</v>
      </c>
      <c r="N2736">
        <v>1480</v>
      </c>
      <c r="O2736" t="str">
        <f t="shared" si="85"/>
        <v>3</v>
      </c>
      <c r="P2736" t="str">
        <f t="shared" si="86"/>
        <v>concert</v>
      </c>
    </row>
    <row r="2737" spans="2:16" x14ac:dyDescent="0.25">
      <c r="B2737" t="s">
        <v>2882</v>
      </c>
      <c r="M2737">
        <v>2735</v>
      </c>
      <c r="N2737">
        <v>12814</v>
      </c>
      <c r="O2737" t="str">
        <f t="shared" si="85"/>
        <v>3</v>
      </c>
      <c r="P2737" t="str">
        <f t="shared" si="86"/>
        <v>concert</v>
      </c>
    </row>
    <row r="2738" spans="2:16" x14ac:dyDescent="0.25">
      <c r="B2738" t="s">
        <v>2883</v>
      </c>
      <c r="M2738">
        <v>2736</v>
      </c>
      <c r="N2738">
        <v>12815</v>
      </c>
      <c r="O2738" t="str">
        <f t="shared" si="85"/>
        <v>3</v>
      </c>
      <c r="P2738" t="str">
        <f t="shared" si="86"/>
        <v>concert</v>
      </c>
    </row>
    <row r="2739" spans="2:16" x14ac:dyDescent="0.25">
      <c r="B2739" t="s">
        <v>2884</v>
      </c>
      <c r="M2739">
        <v>2737</v>
      </c>
      <c r="N2739">
        <v>1479</v>
      </c>
      <c r="O2739" t="str">
        <f t="shared" si="85"/>
        <v>3</v>
      </c>
      <c r="P2739" t="str">
        <f t="shared" si="86"/>
        <v>concert</v>
      </c>
    </row>
    <row r="2740" spans="2:16" x14ac:dyDescent="0.25">
      <c r="B2740" t="s">
        <v>2885</v>
      </c>
      <c r="M2740">
        <v>2738</v>
      </c>
      <c r="N2740">
        <v>12812</v>
      </c>
      <c r="O2740" t="str">
        <f t="shared" si="85"/>
        <v>3</v>
      </c>
      <c r="P2740" t="str">
        <f t="shared" si="86"/>
        <v>concert</v>
      </c>
    </row>
    <row r="2741" spans="2:16" x14ac:dyDescent="0.25">
      <c r="B2741" t="s">
        <v>2886</v>
      </c>
      <c r="M2741">
        <v>2739</v>
      </c>
      <c r="N2741">
        <v>12813</v>
      </c>
      <c r="O2741" t="str">
        <f t="shared" si="85"/>
        <v>4</v>
      </c>
      <c r="P2741" t="str">
        <f t="shared" si="86"/>
        <v>non_event</v>
      </c>
    </row>
    <row r="2742" spans="2:16" x14ac:dyDescent="0.25">
      <c r="B2742" t="s">
        <v>2887</v>
      </c>
      <c r="M2742">
        <v>2740</v>
      </c>
      <c r="N2742">
        <v>1477</v>
      </c>
      <c r="O2742" t="str">
        <f t="shared" si="85"/>
        <v>3</v>
      </c>
      <c r="P2742" t="str">
        <f t="shared" si="86"/>
        <v>concert</v>
      </c>
    </row>
    <row r="2743" spans="2:16" x14ac:dyDescent="0.25">
      <c r="B2743" t="s">
        <v>2888</v>
      </c>
      <c r="M2743">
        <v>2741</v>
      </c>
      <c r="N2743">
        <v>12818</v>
      </c>
      <c r="O2743" t="str">
        <f t="shared" si="85"/>
        <v>3</v>
      </c>
      <c r="P2743" t="str">
        <f t="shared" si="86"/>
        <v>concert</v>
      </c>
    </row>
    <row r="2744" spans="2:16" x14ac:dyDescent="0.25">
      <c r="B2744" t="s">
        <v>2889</v>
      </c>
      <c r="M2744">
        <v>2742</v>
      </c>
      <c r="N2744">
        <v>1476</v>
      </c>
      <c r="O2744" t="str">
        <f t="shared" si="85"/>
        <v>3</v>
      </c>
      <c r="P2744" t="str">
        <f t="shared" si="86"/>
        <v>concert</v>
      </c>
    </row>
    <row r="2745" spans="2:16" x14ac:dyDescent="0.25">
      <c r="B2745" t="s">
        <v>2890</v>
      </c>
      <c r="M2745">
        <v>2743</v>
      </c>
      <c r="N2745">
        <v>12819</v>
      </c>
      <c r="O2745" t="str">
        <f t="shared" si="85"/>
        <v>4</v>
      </c>
      <c r="P2745" t="str">
        <f t="shared" si="86"/>
        <v>non_event</v>
      </c>
    </row>
    <row r="2746" spans="2:16" x14ac:dyDescent="0.25">
      <c r="B2746" t="s">
        <v>2891</v>
      </c>
      <c r="M2746">
        <v>2744</v>
      </c>
      <c r="N2746">
        <v>1475</v>
      </c>
      <c r="O2746" t="str">
        <f t="shared" si="85"/>
        <v>4</v>
      </c>
      <c r="P2746" t="str">
        <f t="shared" si="86"/>
        <v>non_event</v>
      </c>
    </row>
    <row r="2747" spans="2:16" x14ac:dyDescent="0.25">
      <c r="B2747" t="s">
        <v>2892</v>
      </c>
      <c r="M2747">
        <v>2745</v>
      </c>
      <c r="N2747">
        <v>12816</v>
      </c>
      <c r="O2747" t="str">
        <f t="shared" si="85"/>
        <v>3</v>
      </c>
      <c r="P2747" t="str">
        <f t="shared" si="86"/>
        <v>concert</v>
      </c>
    </row>
    <row r="2748" spans="2:16" x14ac:dyDescent="0.25">
      <c r="B2748" t="s">
        <v>2893</v>
      </c>
      <c r="M2748">
        <v>2746</v>
      </c>
      <c r="N2748">
        <v>1474</v>
      </c>
      <c r="O2748" t="str">
        <f t="shared" si="85"/>
        <v>3</v>
      </c>
      <c r="P2748" t="str">
        <f t="shared" si="86"/>
        <v>concert</v>
      </c>
    </row>
    <row r="2749" spans="2:16" x14ac:dyDescent="0.25">
      <c r="B2749" t="s">
        <v>2894</v>
      </c>
      <c r="M2749">
        <v>2747</v>
      </c>
      <c r="N2749">
        <v>12817</v>
      </c>
      <c r="O2749" t="str">
        <f t="shared" si="85"/>
        <v>3</v>
      </c>
      <c r="P2749" t="str">
        <f t="shared" si="86"/>
        <v>concert</v>
      </c>
    </row>
    <row r="2750" spans="2:16" x14ac:dyDescent="0.25">
      <c r="B2750" t="s">
        <v>2895</v>
      </c>
      <c r="M2750">
        <v>2748</v>
      </c>
      <c r="N2750">
        <v>12810</v>
      </c>
      <c r="O2750" t="str">
        <f t="shared" si="85"/>
        <v>3</v>
      </c>
      <c r="P2750" t="str">
        <f t="shared" si="86"/>
        <v>concert</v>
      </c>
    </row>
    <row r="2751" spans="2:16" x14ac:dyDescent="0.25">
      <c r="B2751" t="s">
        <v>2896</v>
      </c>
      <c r="M2751">
        <v>2749</v>
      </c>
      <c r="N2751">
        <v>12811</v>
      </c>
      <c r="O2751" t="str">
        <f t="shared" si="85"/>
        <v>3</v>
      </c>
      <c r="P2751" t="str">
        <f t="shared" si="86"/>
        <v>concert</v>
      </c>
    </row>
    <row r="2752" spans="2:16" x14ac:dyDescent="0.25">
      <c r="B2752" t="s">
        <v>2897</v>
      </c>
      <c r="M2752">
        <v>2750</v>
      </c>
      <c r="N2752">
        <v>1495</v>
      </c>
      <c r="O2752" t="str">
        <f t="shared" si="85"/>
        <v>3</v>
      </c>
      <c r="P2752" t="str">
        <f t="shared" si="86"/>
        <v>concert</v>
      </c>
    </row>
    <row r="2753" spans="2:16" x14ac:dyDescent="0.25">
      <c r="B2753" t="s">
        <v>2898</v>
      </c>
      <c r="M2753">
        <v>2751</v>
      </c>
      <c r="N2753">
        <v>1494</v>
      </c>
      <c r="O2753" t="str">
        <f t="shared" si="85"/>
        <v>3</v>
      </c>
      <c r="P2753" t="str">
        <f t="shared" si="86"/>
        <v>concert</v>
      </c>
    </row>
    <row r="2754" spans="2:16" x14ac:dyDescent="0.25">
      <c r="B2754" t="s">
        <v>2899</v>
      </c>
      <c r="M2754">
        <v>2752</v>
      </c>
      <c r="N2754">
        <v>1493</v>
      </c>
      <c r="O2754" t="str">
        <f t="shared" si="85"/>
        <v>3</v>
      </c>
      <c r="P2754" t="str">
        <f t="shared" si="86"/>
        <v>concert</v>
      </c>
    </row>
    <row r="2755" spans="2:16" x14ac:dyDescent="0.25">
      <c r="B2755" t="s">
        <v>2900</v>
      </c>
      <c r="M2755">
        <v>2753</v>
      </c>
      <c r="N2755">
        <v>1492</v>
      </c>
      <c r="O2755" t="str">
        <f t="shared" si="85"/>
        <v>3</v>
      </c>
      <c r="P2755" t="str">
        <f t="shared" si="86"/>
        <v>concert</v>
      </c>
    </row>
    <row r="2756" spans="2:16" x14ac:dyDescent="0.25">
      <c r="B2756" t="s">
        <v>2901</v>
      </c>
      <c r="M2756">
        <v>2754</v>
      </c>
      <c r="N2756">
        <v>1491</v>
      </c>
      <c r="O2756" t="str">
        <f t="shared" ref="O2756:O2819" si="87">LEFT(B2756,1)</f>
        <v>3</v>
      </c>
      <c r="P2756" t="str">
        <f t="shared" ref="P2756:P2819" si="88">IF(O2756="1","conference",IF(O2756="2","fashion",IF(O2756="3","concert",IF(O2756="4","non_event",IF(O2756="5","sport",IF(O2756="6","protest",IF(O2756="7","other",IF(O2756="8","exhibition",IF(O2756="9","theater_dance")))))))))</f>
        <v>concert</v>
      </c>
    </row>
    <row r="2757" spans="2:16" x14ac:dyDescent="0.25">
      <c r="B2757" t="s">
        <v>2902</v>
      </c>
      <c r="M2757">
        <v>2755</v>
      </c>
      <c r="N2757">
        <v>1490</v>
      </c>
      <c r="O2757" t="str">
        <f t="shared" si="87"/>
        <v>4</v>
      </c>
      <c r="P2757" t="str">
        <f t="shared" si="88"/>
        <v>non_event</v>
      </c>
    </row>
    <row r="2758" spans="2:16" x14ac:dyDescent="0.25">
      <c r="B2758" t="s">
        <v>2903</v>
      </c>
      <c r="M2758">
        <v>2756</v>
      </c>
      <c r="N2758">
        <v>12825</v>
      </c>
      <c r="O2758" t="str">
        <f t="shared" si="87"/>
        <v>3</v>
      </c>
      <c r="P2758" t="str">
        <f t="shared" si="88"/>
        <v>concert</v>
      </c>
    </row>
    <row r="2759" spans="2:16" x14ac:dyDescent="0.25">
      <c r="B2759" t="s">
        <v>2904</v>
      </c>
      <c r="M2759">
        <v>2757</v>
      </c>
      <c r="N2759">
        <v>12826</v>
      </c>
      <c r="O2759" t="str">
        <f t="shared" si="87"/>
        <v>3</v>
      </c>
      <c r="P2759" t="str">
        <f t="shared" si="88"/>
        <v>concert</v>
      </c>
    </row>
    <row r="2760" spans="2:16" x14ac:dyDescent="0.25">
      <c r="B2760" t="s">
        <v>2905</v>
      </c>
      <c r="M2760">
        <v>2758</v>
      </c>
      <c r="N2760">
        <v>12823</v>
      </c>
      <c r="O2760" t="str">
        <f t="shared" si="87"/>
        <v>3</v>
      </c>
      <c r="P2760" t="str">
        <f t="shared" si="88"/>
        <v>concert</v>
      </c>
    </row>
    <row r="2761" spans="2:16" x14ac:dyDescent="0.25">
      <c r="B2761" t="s">
        <v>2906</v>
      </c>
      <c r="M2761">
        <v>2759</v>
      </c>
      <c r="N2761">
        <v>1489</v>
      </c>
      <c r="O2761" t="str">
        <f t="shared" si="87"/>
        <v>3</v>
      </c>
      <c r="P2761" t="str">
        <f t="shared" si="88"/>
        <v>concert</v>
      </c>
    </row>
    <row r="2762" spans="2:16" x14ac:dyDescent="0.25">
      <c r="B2762" t="s">
        <v>2907</v>
      </c>
      <c r="M2762">
        <v>2760</v>
      </c>
      <c r="N2762">
        <v>12824</v>
      </c>
      <c r="O2762" t="str">
        <f t="shared" si="87"/>
        <v>3</v>
      </c>
      <c r="P2762" t="str">
        <f t="shared" si="88"/>
        <v>concert</v>
      </c>
    </row>
    <row r="2763" spans="2:16" x14ac:dyDescent="0.25">
      <c r="B2763" t="s">
        <v>2908</v>
      </c>
      <c r="M2763">
        <v>2761</v>
      </c>
      <c r="N2763">
        <v>1488</v>
      </c>
      <c r="O2763" t="str">
        <f t="shared" si="87"/>
        <v>3</v>
      </c>
      <c r="P2763" t="str">
        <f t="shared" si="88"/>
        <v>concert</v>
      </c>
    </row>
    <row r="2764" spans="2:16" x14ac:dyDescent="0.25">
      <c r="B2764" t="s">
        <v>2909</v>
      </c>
      <c r="M2764">
        <v>2762</v>
      </c>
      <c r="N2764">
        <v>12829</v>
      </c>
      <c r="O2764" t="str">
        <f t="shared" si="87"/>
        <v>4</v>
      </c>
      <c r="P2764" t="str">
        <f t="shared" si="88"/>
        <v>non_event</v>
      </c>
    </row>
    <row r="2765" spans="2:16" x14ac:dyDescent="0.25">
      <c r="B2765" t="s">
        <v>2910</v>
      </c>
      <c r="M2765">
        <v>2763</v>
      </c>
      <c r="N2765">
        <v>1487</v>
      </c>
      <c r="O2765" t="str">
        <f t="shared" si="87"/>
        <v>3</v>
      </c>
      <c r="P2765" t="str">
        <f t="shared" si="88"/>
        <v>concert</v>
      </c>
    </row>
    <row r="2766" spans="2:16" x14ac:dyDescent="0.25">
      <c r="B2766" t="s">
        <v>2911</v>
      </c>
      <c r="M2766">
        <v>2764</v>
      </c>
      <c r="N2766">
        <v>1486</v>
      </c>
      <c r="O2766" t="str">
        <f t="shared" si="87"/>
        <v>3</v>
      </c>
      <c r="P2766" t="str">
        <f t="shared" si="88"/>
        <v>concert</v>
      </c>
    </row>
    <row r="2767" spans="2:16" x14ac:dyDescent="0.25">
      <c r="B2767" t="s">
        <v>2912</v>
      </c>
      <c r="M2767">
        <v>2765</v>
      </c>
      <c r="N2767">
        <v>12827</v>
      </c>
      <c r="O2767" t="str">
        <f t="shared" si="87"/>
        <v>3</v>
      </c>
      <c r="P2767" t="str">
        <f t="shared" si="88"/>
        <v>concert</v>
      </c>
    </row>
    <row r="2768" spans="2:16" x14ac:dyDescent="0.25">
      <c r="B2768" t="s">
        <v>2913</v>
      </c>
      <c r="M2768">
        <v>2766</v>
      </c>
      <c r="N2768">
        <v>1485</v>
      </c>
      <c r="O2768" t="str">
        <f t="shared" si="87"/>
        <v>3</v>
      </c>
      <c r="P2768" t="str">
        <f t="shared" si="88"/>
        <v>concert</v>
      </c>
    </row>
    <row r="2769" spans="2:16" x14ac:dyDescent="0.25">
      <c r="B2769" t="s">
        <v>2914</v>
      </c>
      <c r="M2769">
        <v>2767</v>
      </c>
      <c r="N2769">
        <v>12828</v>
      </c>
      <c r="O2769" t="str">
        <f t="shared" si="87"/>
        <v>3</v>
      </c>
      <c r="P2769" t="str">
        <f t="shared" si="88"/>
        <v>concert</v>
      </c>
    </row>
    <row r="2770" spans="2:16" x14ac:dyDescent="0.25">
      <c r="B2770" t="s">
        <v>2915</v>
      </c>
      <c r="M2770">
        <v>2768</v>
      </c>
      <c r="N2770">
        <v>12821</v>
      </c>
      <c r="O2770" t="str">
        <f t="shared" si="87"/>
        <v>3</v>
      </c>
      <c r="P2770" t="str">
        <f t="shared" si="88"/>
        <v>concert</v>
      </c>
    </row>
    <row r="2771" spans="2:16" x14ac:dyDescent="0.25">
      <c r="B2771" t="s">
        <v>2916</v>
      </c>
      <c r="M2771">
        <v>2769</v>
      </c>
      <c r="N2771">
        <v>12822</v>
      </c>
      <c r="O2771" t="str">
        <f t="shared" si="87"/>
        <v>3</v>
      </c>
      <c r="P2771" t="str">
        <f t="shared" si="88"/>
        <v>concert</v>
      </c>
    </row>
    <row r="2772" spans="2:16" x14ac:dyDescent="0.25">
      <c r="B2772" t="s">
        <v>2917</v>
      </c>
      <c r="M2772">
        <v>2770</v>
      </c>
      <c r="N2772">
        <v>12820</v>
      </c>
      <c r="O2772" t="str">
        <f t="shared" si="87"/>
        <v>3</v>
      </c>
      <c r="P2772" t="str">
        <f t="shared" si="88"/>
        <v>concert</v>
      </c>
    </row>
    <row r="2773" spans="2:16" x14ac:dyDescent="0.25">
      <c r="B2773" t="s">
        <v>2918</v>
      </c>
      <c r="M2773">
        <v>2771</v>
      </c>
      <c r="N2773">
        <v>1499</v>
      </c>
      <c r="O2773" t="str">
        <f t="shared" si="87"/>
        <v>3</v>
      </c>
      <c r="P2773" t="str">
        <f t="shared" si="88"/>
        <v>concert</v>
      </c>
    </row>
    <row r="2774" spans="2:16" x14ac:dyDescent="0.25">
      <c r="B2774" t="s">
        <v>2919</v>
      </c>
      <c r="M2774">
        <v>2772</v>
      </c>
      <c r="N2774">
        <v>1498</v>
      </c>
      <c r="O2774" t="str">
        <f t="shared" si="87"/>
        <v>4</v>
      </c>
      <c r="P2774" t="str">
        <f t="shared" si="88"/>
        <v>non_event</v>
      </c>
    </row>
    <row r="2775" spans="2:16" x14ac:dyDescent="0.25">
      <c r="B2775" t="s">
        <v>2920</v>
      </c>
      <c r="M2775">
        <v>2773</v>
      </c>
      <c r="N2775">
        <v>1497</v>
      </c>
      <c r="O2775" t="str">
        <f t="shared" si="87"/>
        <v>3</v>
      </c>
      <c r="P2775" t="str">
        <f t="shared" si="88"/>
        <v>concert</v>
      </c>
    </row>
    <row r="2776" spans="2:16" x14ac:dyDescent="0.25">
      <c r="B2776" t="s">
        <v>2921</v>
      </c>
      <c r="M2776">
        <v>2774</v>
      </c>
      <c r="N2776">
        <v>1496</v>
      </c>
      <c r="O2776" t="str">
        <f t="shared" si="87"/>
        <v>3</v>
      </c>
      <c r="P2776" t="str">
        <f t="shared" si="88"/>
        <v>concert</v>
      </c>
    </row>
    <row r="2777" spans="2:16" x14ac:dyDescent="0.25">
      <c r="B2777" t="s">
        <v>2922</v>
      </c>
      <c r="M2777">
        <v>2775</v>
      </c>
      <c r="N2777">
        <v>12803</v>
      </c>
      <c r="O2777" t="str">
        <f t="shared" si="87"/>
        <v>4</v>
      </c>
      <c r="P2777" t="str">
        <f t="shared" si="88"/>
        <v>non_event</v>
      </c>
    </row>
    <row r="2778" spans="2:16" x14ac:dyDescent="0.25">
      <c r="B2778" t="s">
        <v>2923</v>
      </c>
      <c r="M2778">
        <v>2776</v>
      </c>
      <c r="N2778">
        <v>12804</v>
      </c>
      <c r="O2778" t="str">
        <f t="shared" si="87"/>
        <v>3</v>
      </c>
      <c r="P2778" t="str">
        <f t="shared" si="88"/>
        <v>concert</v>
      </c>
    </row>
    <row r="2779" spans="2:16" x14ac:dyDescent="0.25">
      <c r="B2779" t="s">
        <v>2924</v>
      </c>
      <c r="M2779">
        <v>2777</v>
      </c>
      <c r="N2779">
        <v>12801</v>
      </c>
      <c r="O2779" t="str">
        <f t="shared" si="87"/>
        <v>3</v>
      </c>
      <c r="P2779" t="str">
        <f t="shared" si="88"/>
        <v>concert</v>
      </c>
    </row>
    <row r="2780" spans="2:16" x14ac:dyDescent="0.25">
      <c r="B2780" t="s">
        <v>2925</v>
      </c>
      <c r="M2780">
        <v>2778</v>
      </c>
      <c r="N2780">
        <v>12807</v>
      </c>
      <c r="O2780" t="str">
        <f t="shared" si="87"/>
        <v>3</v>
      </c>
      <c r="P2780" t="str">
        <f t="shared" si="88"/>
        <v>concert</v>
      </c>
    </row>
    <row r="2781" spans="2:16" x14ac:dyDescent="0.25">
      <c r="B2781" t="s">
        <v>2926</v>
      </c>
      <c r="M2781">
        <v>2779</v>
      </c>
      <c r="N2781">
        <v>12808</v>
      </c>
      <c r="O2781" t="str">
        <f t="shared" si="87"/>
        <v>3</v>
      </c>
      <c r="P2781" t="str">
        <f t="shared" si="88"/>
        <v>concert</v>
      </c>
    </row>
    <row r="2782" spans="2:16" x14ac:dyDescent="0.25">
      <c r="B2782" t="s">
        <v>2927</v>
      </c>
      <c r="M2782">
        <v>2780</v>
      </c>
      <c r="N2782">
        <v>12805</v>
      </c>
      <c r="O2782" t="str">
        <f t="shared" si="87"/>
        <v>3</v>
      </c>
      <c r="P2782" t="str">
        <f t="shared" si="88"/>
        <v>concert</v>
      </c>
    </row>
    <row r="2783" spans="2:16" x14ac:dyDescent="0.25">
      <c r="B2783" t="s">
        <v>2928</v>
      </c>
      <c r="M2783">
        <v>2781</v>
      </c>
      <c r="N2783">
        <v>12806</v>
      </c>
      <c r="O2783" t="str">
        <f t="shared" si="87"/>
        <v>3</v>
      </c>
      <c r="P2783" t="str">
        <f t="shared" si="88"/>
        <v>concert</v>
      </c>
    </row>
    <row r="2784" spans="2:16" x14ac:dyDescent="0.25">
      <c r="B2784" t="s">
        <v>2929</v>
      </c>
      <c r="M2784">
        <v>2782</v>
      </c>
      <c r="N2784">
        <v>12800</v>
      </c>
      <c r="O2784" t="str">
        <f t="shared" si="87"/>
        <v>3</v>
      </c>
      <c r="P2784" t="str">
        <f t="shared" si="88"/>
        <v>concert</v>
      </c>
    </row>
    <row r="2785" spans="2:16" x14ac:dyDescent="0.25">
      <c r="B2785" t="s">
        <v>2930</v>
      </c>
      <c r="M2785">
        <v>2783</v>
      </c>
      <c r="N2785">
        <v>11580</v>
      </c>
      <c r="O2785" t="str">
        <f t="shared" si="87"/>
        <v>3</v>
      </c>
      <c r="P2785" t="str">
        <f t="shared" si="88"/>
        <v>concert</v>
      </c>
    </row>
    <row r="2786" spans="2:16" x14ac:dyDescent="0.25">
      <c r="B2786" t="s">
        <v>2931</v>
      </c>
      <c r="M2786">
        <v>2784</v>
      </c>
      <c r="N2786">
        <v>10251</v>
      </c>
      <c r="O2786" t="str">
        <f t="shared" si="87"/>
        <v>3</v>
      </c>
      <c r="P2786" t="str">
        <f t="shared" si="88"/>
        <v>concert</v>
      </c>
    </row>
    <row r="2787" spans="2:16" x14ac:dyDescent="0.25">
      <c r="B2787" t="s">
        <v>2932</v>
      </c>
      <c r="M2787">
        <v>2785</v>
      </c>
      <c r="N2787">
        <v>11582</v>
      </c>
      <c r="O2787" t="str">
        <f t="shared" si="87"/>
        <v>3</v>
      </c>
      <c r="P2787" t="str">
        <f t="shared" si="88"/>
        <v>concert</v>
      </c>
    </row>
    <row r="2788" spans="2:16" x14ac:dyDescent="0.25">
      <c r="B2788" t="s">
        <v>2933</v>
      </c>
      <c r="M2788">
        <v>2786</v>
      </c>
      <c r="N2788">
        <v>10250</v>
      </c>
      <c r="O2788" t="str">
        <f t="shared" si="87"/>
        <v>3</v>
      </c>
      <c r="P2788" t="str">
        <f t="shared" si="88"/>
        <v>concert</v>
      </c>
    </row>
    <row r="2789" spans="2:16" x14ac:dyDescent="0.25">
      <c r="B2789" t="s">
        <v>2934</v>
      </c>
      <c r="M2789">
        <v>2787</v>
      </c>
      <c r="N2789">
        <v>11581</v>
      </c>
      <c r="O2789" t="str">
        <f t="shared" si="87"/>
        <v>3</v>
      </c>
      <c r="P2789" t="str">
        <f t="shared" si="88"/>
        <v>concert</v>
      </c>
    </row>
    <row r="2790" spans="2:16" x14ac:dyDescent="0.25">
      <c r="B2790" t="s">
        <v>2935</v>
      </c>
      <c r="M2790">
        <v>2788</v>
      </c>
      <c r="N2790">
        <v>10253</v>
      </c>
      <c r="O2790" t="str">
        <f t="shared" si="87"/>
        <v>3</v>
      </c>
      <c r="P2790" t="str">
        <f t="shared" si="88"/>
        <v>concert</v>
      </c>
    </row>
    <row r="2791" spans="2:16" x14ac:dyDescent="0.25">
      <c r="B2791" t="s">
        <v>2936</v>
      </c>
      <c r="M2791">
        <v>2789</v>
      </c>
      <c r="N2791">
        <v>11584</v>
      </c>
      <c r="O2791" t="str">
        <f t="shared" si="87"/>
        <v>4</v>
      </c>
      <c r="P2791" t="str">
        <f t="shared" si="88"/>
        <v>non_event</v>
      </c>
    </row>
    <row r="2792" spans="2:16" x14ac:dyDescent="0.25">
      <c r="B2792" t="s">
        <v>2937</v>
      </c>
      <c r="M2792">
        <v>2790</v>
      </c>
      <c r="N2792">
        <v>10252</v>
      </c>
      <c r="O2792" t="str">
        <f t="shared" si="87"/>
        <v>4</v>
      </c>
      <c r="P2792" t="str">
        <f t="shared" si="88"/>
        <v>non_event</v>
      </c>
    </row>
    <row r="2793" spans="2:16" x14ac:dyDescent="0.25">
      <c r="B2793" t="s">
        <v>2938</v>
      </c>
      <c r="M2793">
        <v>2791</v>
      </c>
      <c r="N2793">
        <v>11583</v>
      </c>
      <c r="O2793" t="str">
        <f t="shared" si="87"/>
        <v>3</v>
      </c>
      <c r="P2793" t="str">
        <f t="shared" si="88"/>
        <v>concert</v>
      </c>
    </row>
    <row r="2794" spans="2:16" x14ac:dyDescent="0.25">
      <c r="B2794" t="s">
        <v>2939</v>
      </c>
      <c r="M2794">
        <v>2792</v>
      </c>
      <c r="N2794">
        <v>11586</v>
      </c>
      <c r="O2794" t="str">
        <f t="shared" si="87"/>
        <v>3</v>
      </c>
      <c r="P2794" t="str">
        <f t="shared" si="88"/>
        <v>concert</v>
      </c>
    </row>
    <row r="2795" spans="2:16" x14ac:dyDescent="0.25">
      <c r="B2795" t="s">
        <v>2940</v>
      </c>
      <c r="M2795">
        <v>2793</v>
      </c>
      <c r="N2795">
        <v>10254</v>
      </c>
      <c r="O2795" t="str">
        <f t="shared" si="87"/>
        <v>3</v>
      </c>
      <c r="P2795" t="str">
        <f t="shared" si="88"/>
        <v>concert</v>
      </c>
    </row>
    <row r="2796" spans="2:16" x14ac:dyDescent="0.25">
      <c r="B2796" t="s">
        <v>2941</v>
      </c>
      <c r="M2796">
        <v>2794</v>
      </c>
      <c r="N2796">
        <v>11585</v>
      </c>
      <c r="O2796" t="str">
        <f t="shared" si="87"/>
        <v>3</v>
      </c>
      <c r="P2796" t="str">
        <f t="shared" si="88"/>
        <v>concert</v>
      </c>
    </row>
    <row r="2797" spans="2:16" x14ac:dyDescent="0.25">
      <c r="B2797" t="s">
        <v>2942</v>
      </c>
      <c r="M2797">
        <v>2795</v>
      </c>
      <c r="N2797">
        <v>10257</v>
      </c>
      <c r="O2797" t="str">
        <f t="shared" si="87"/>
        <v>4</v>
      </c>
      <c r="P2797" t="str">
        <f t="shared" si="88"/>
        <v>non_event</v>
      </c>
    </row>
    <row r="2798" spans="2:16" x14ac:dyDescent="0.25">
      <c r="B2798" t="s">
        <v>2943</v>
      </c>
      <c r="M2798">
        <v>2796</v>
      </c>
      <c r="N2798">
        <v>11588</v>
      </c>
      <c r="O2798" t="str">
        <f t="shared" si="87"/>
        <v>3</v>
      </c>
      <c r="P2798" t="str">
        <f t="shared" si="88"/>
        <v>concert</v>
      </c>
    </row>
    <row r="2799" spans="2:16" x14ac:dyDescent="0.25">
      <c r="B2799" t="s">
        <v>2944</v>
      </c>
      <c r="M2799">
        <v>2797</v>
      </c>
      <c r="N2799">
        <v>10256</v>
      </c>
      <c r="O2799" t="str">
        <f t="shared" si="87"/>
        <v>4</v>
      </c>
      <c r="P2799" t="str">
        <f t="shared" si="88"/>
        <v>non_event</v>
      </c>
    </row>
    <row r="2800" spans="2:16" x14ac:dyDescent="0.25">
      <c r="B2800" t="s">
        <v>2945</v>
      </c>
      <c r="M2800">
        <v>2798</v>
      </c>
      <c r="N2800">
        <v>10259</v>
      </c>
      <c r="O2800" t="str">
        <f t="shared" si="87"/>
        <v>3</v>
      </c>
      <c r="P2800" t="str">
        <f t="shared" si="88"/>
        <v>concert</v>
      </c>
    </row>
    <row r="2801" spans="2:16" x14ac:dyDescent="0.25">
      <c r="B2801" t="s">
        <v>2946</v>
      </c>
      <c r="M2801">
        <v>2799</v>
      </c>
      <c r="N2801">
        <v>10258</v>
      </c>
      <c r="O2801" t="str">
        <f t="shared" si="87"/>
        <v>3</v>
      </c>
      <c r="P2801" t="str">
        <f t="shared" si="88"/>
        <v>concert</v>
      </c>
    </row>
    <row r="2802" spans="2:16" x14ac:dyDescent="0.25">
      <c r="B2802" t="s">
        <v>2947</v>
      </c>
      <c r="M2802">
        <v>2800</v>
      </c>
      <c r="N2802">
        <v>11589</v>
      </c>
      <c r="O2802" t="str">
        <f t="shared" si="87"/>
        <v>4</v>
      </c>
      <c r="P2802" t="str">
        <f t="shared" si="88"/>
        <v>non_event</v>
      </c>
    </row>
    <row r="2803" spans="2:16" x14ac:dyDescent="0.25">
      <c r="B2803" t="s">
        <v>2948</v>
      </c>
      <c r="M2803">
        <v>2801</v>
      </c>
      <c r="N2803">
        <v>10260</v>
      </c>
      <c r="O2803" t="str">
        <f t="shared" si="87"/>
        <v>4</v>
      </c>
      <c r="P2803" t="str">
        <f t="shared" si="88"/>
        <v>non_event</v>
      </c>
    </row>
    <row r="2804" spans="2:16" x14ac:dyDescent="0.25">
      <c r="B2804" t="s">
        <v>2949</v>
      </c>
      <c r="M2804">
        <v>2802</v>
      </c>
      <c r="N2804">
        <v>11591</v>
      </c>
      <c r="O2804" t="str">
        <f t="shared" si="87"/>
        <v>3</v>
      </c>
      <c r="P2804" t="str">
        <f t="shared" si="88"/>
        <v>concert</v>
      </c>
    </row>
    <row r="2805" spans="2:16" x14ac:dyDescent="0.25">
      <c r="B2805" t="s">
        <v>2950</v>
      </c>
      <c r="M2805">
        <v>2803</v>
      </c>
      <c r="N2805">
        <v>11590</v>
      </c>
      <c r="O2805" t="str">
        <f t="shared" si="87"/>
        <v>5</v>
      </c>
      <c r="P2805" t="str">
        <f t="shared" si="88"/>
        <v>sport</v>
      </c>
    </row>
    <row r="2806" spans="2:16" x14ac:dyDescent="0.25">
      <c r="B2806" t="s">
        <v>2951</v>
      </c>
      <c r="M2806">
        <v>2804</v>
      </c>
      <c r="N2806">
        <v>10262</v>
      </c>
      <c r="O2806" t="str">
        <f t="shared" si="87"/>
        <v>3</v>
      </c>
      <c r="P2806" t="str">
        <f t="shared" si="88"/>
        <v>concert</v>
      </c>
    </row>
    <row r="2807" spans="2:16" x14ac:dyDescent="0.25">
      <c r="B2807" t="s">
        <v>2952</v>
      </c>
      <c r="M2807">
        <v>2805</v>
      </c>
      <c r="N2807">
        <v>11593</v>
      </c>
      <c r="O2807" t="str">
        <f t="shared" si="87"/>
        <v>3</v>
      </c>
      <c r="P2807" t="str">
        <f t="shared" si="88"/>
        <v>concert</v>
      </c>
    </row>
    <row r="2808" spans="2:16" x14ac:dyDescent="0.25">
      <c r="B2808" t="s">
        <v>2953</v>
      </c>
      <c r="M2808">
        <v>2806</v>
      </c>
      <c r="N2808">
        <v>10261</v>
      </c>
      <c r="O2808" t="str">
        <f t="shared" si="87"/>
        <v>3</v>
      </c>
      <c r="P2808" t="str">
        <f t="shared" si="88"/>
        <v>concert</v>
      </c>
    </row>
    <row r="2809" spans="2:16" x14ac:dyDescent="0.25">
      <c r="B2809" t="s">
        <v>2954</v>
      </c>
      <c r="M2809">
        <v>2807</v>
      </c>
      <c r="N2809">
        <v>11592</v>
      </c>
      <c r="O2809" t="str">
        <f t="shared" si="87"/>
        <v>3</v>
      </c>
      <c r="P2809" t="str">
        <f t="shared" si="88"/>
        <v>concert</v>
      </c>
    </row>
    <row r="2810" spans="2:16" x14ac:dyDescent="0.25">
      <c r="B2810" t="s">
        <v>2955</v>
      </c>
      <c r="M2810">
        <v>2808</v>
      </c>
      <c r="N2810">
        <v>10264</v>
      </c>
      <c r="O2810" t="str">
        <f t="shared" si="87"/>
        <v>4</v>
      </c>
      <c r="P2810" t="str">
        <f t="shared" si="88"/>
        <v>non_event</v>
      </c>
    </row>
    <row r="2811" spans="2:16" x14ac:dyDescent="0.25">
      <c r="B2811" t="s">
        <v>2956</v>
      </c>
      <c r="M2811">
        <v>2809</v>
      </c>
      <c r="N2811">
        <v>11595</v>
      </c>
      <c r="O2811" t="str">
        <f t="shared" si="87"/>
        <v>4</v>
      </c>
      <c r="P2811" t="str">
        <f t="shared" si="88"/>
        <v>non_event</v>
      </c>
    </row>
    <row r="2812" spans="2:16" x14ac:dyDescent="0.25">
      <c r="B2812" t="s">
        <v>2957</v>
      </c>
      <c r="M2812">
        <v>2810</v>
      </c>
      <c r="N2812">
        <v>10263</v>
      </c>
      <c r="O2812" t="str">
        <f t="shared" si="87"/>
        <v>3</v>
      </c>
      <c r="P2812" t="str">
        <f t="shared" si="88"/>
        <v>concert</v>
      </c>
    </row>
    <row r="2813" spans="2:16" x14ac:dyDescent="0.25">
      <c r="B2813" t="s">
        <v>2958</v>
      </c>
      <c r="M2813">
        <v>2811</v>
      </c>
      <c r="N2813">
        <v>11594</v>
      </c>
      <c r="O2813" t="str">
        <f t="shared" si="87"/>
        <v>3</v>
      </c>
      <c r="P2813" t="str">
        <f t="shared" si="88"/>
        <v>concert</v>
      </c>
    </row>
    <row r="2814" spans="2:16" x14ac:dyDescent="0.25">
      <c r="B2814" t="s">
        <v>2959</v>
      </c>
      <c r="M2814">
        <v>2812</v>
      </c>
      <c r="N2814">
        <v>10266</v>
      </c>
      <c r="O2814" t="str">
        <f t="shared" si="87"/>
        <v>3</v>
      </c>
      <c r="P2814" t="str">
        <f t="shared" si="88"/>
        <v>concert</v>
      </c>
    </row>
    <row r="2815" spans="2:16" x14ac:dyDescent="0.25">
      <c r="B2815" t="s">
        <v>2960</v>
      </c>
      <c r="M2815">
        <v>2813</v>
      </c>
      <c r="N2815">
        <v>11597</v>
      </c>
      <c r="O2815" t="str">
        <f t="shared" si="87"/>
        <v>3</v>
      </c>
      <c r="P2815" t="str">
        <f t="shared" si="88"/>
        <v>concert</v>
      </c>
    </row>
    <row r="2816" spans="2:16" x14ac:dyDescent="0.25">
      <c r="B2816" t="s">
        <v>2961</v>
      </c>
      <c r="M2816">
        <v>2814</v>
      </c>
      <c r="N2816">
        <v>10265</v>
      </c>
      <c r="O2816" t="str">
        <f t="shared" si="87"/>
        <v>4</v>
      </c>
      <c r="P2816" t="str">
        <f t="shared" si="88"/>
        <v>non_event</v>
      </c>
    </row>
    <row r="2817" spans="2:16" x14ac:dyDescent="0.25">
      <c r="B2817" t="s">
        <v>2962</v>
      </c>
      <c r="M2817">
        <v>2815</v>
      </c>
      <c r="N2817">
        <v>11596</v>
      </c>
      <c r="O2817" t="str">
        <f t="shared" si="87"/>
        <v>4</v>
      </c>
      <c r="P2817" t="str">
        <f t="shared" si="88"/>
        <v>non_event</v>
      </c>
    </row>
    <row r="2818" spans="2:16" x14ac:dyDescent="0.25">
      <c r="B2818" t="s">
        <v>2963</v>
      </c>
      <c r="M2818">
        <v>2816</v>
      </c>
      <c r="N2818">
        <v>10268</v>
      </c>
      <c r="O2818" t="str">
        <f t="shared" si="87"/>
        <v>3</v>
      </c>
      <c r="P2818" t="str">
        <f t="shared" si="88"/>
        <v>concert</v>
      </c>
    </row>
    <row r="2819" spans="2:16" x14ac:dyDescent="0.25">
      <c r="B2819" t="s">
        <v>2964</v>
      </c>
      <c r="M2819">
        <v>2817</v>
      </c>
      <c r="N2819">
        <v>11599</v>
      </c>
      <c r="O2819" t="str">
        <f t="shared" si="87"/>
        <v>3</v>
      </c>
      <c r="P2819" t="str">
        <f t="shared" si="88"/>
        <v>concert</v>
      </c>
    </row>
    <row r="2820" spans="2:16" x14ac:dyDescent="0.25">
      <c r="B2820" t="s">
        <v>2965</v>
      </c>
      <c r="M2820">
        <v>2818</v>
      </c>
      <c r="N2820">
        <v>10267</v>
      </c>
      <c r="O2820" t="str">
        <f t="shared" ref="O2820:O2883" si="89">LEFT(B2820,1)</f>
        <v>3</v>
      </c>
      <c r="P2820" t="str">
        <f t="shared" ref="P2820:P2883" si="90">IF(O2820="1","conference",IF(O2820="2","fashion",IF(O2820="3","concert",IF(O2820="4","non_event",IF(O2820="5","sport",IF(O2820="6","protest",IF(O2820="7","other",IF(O2820="8","exhibition",IF(O2820="9","theater_dance")))))))))</f>
        <v>concert</v>
      </c>
    </row>
    <row r="2821" spans="2:16" x14ac:dyDescent="0.25">
      <c r="B2821" t="s">
        <v>2966</v>
      </c>
      <c r="M2821">
        <v>2819</v>
      </c>
      <c r="N2821">
        <v>11598</v>
      </c>
      <c r="O2821" t="str">
        <f t="shared" si="89"/>
        <v>3</v>
      </c>
      <c r="P2821" t="str">
        <f t="shared" si="90"/>
        <v>concert</v>
      </c>
    </row>
    <row r="2822" spans="2:16" x14ac:dyDescent="0.25">
      <c r="B2822" t="s">
        <v>828</v>
      </c>
      <c r="M2822">
        <v>2820</v>
      </c>
      <c r="N2822">
        <v>10269</v>
      </c>
      <c r="O2822" t="str">
        <f t="shared" si="89"/>
        <v>3</v>
      </c>
      <c r="P2822" t="str">
        <f t="shared" si="90"/>
        <v>concert</v>
      </c>
    </row>
    <row r="2823" spans="2:16" x14ac:dyDescent="0.25">
      <c r="B2823" t="s">
        <v>2967</v>
      </c>
      <c r="M2823">
        <v>2821</v>
      </c>
      <c r="N2823">
        <v>12890</v>
      </c>
      <c r="O2823" t="str">
        <f t="shared" si="89"/>
        <v>3</v>
      </c>
      <c r="P2823" t="str">
        <f t="shared" si="90"/>
        <v>concert</v>
      </c>
    </row>
    <row r="2824" spans="2:16" x14ac:dyDescent="0.25">
      <c r="B2824" t="s">
        <v>2968</v>
      </c>
      <c r="M2824">
        <v>2822</v>
      </c>
      <c r="N2824">
        <v>12891</v>
      </c>
      <c r="O2824" t="str">
        <f t="shared" si="89"/>
        <v>3</v>
      </c>
      <c r="P2824" t="str">
        <f t="shared" si="90"/>
        <v>concert</v>
      </c>
    </row>
    <row r="2825" spans="2:16" x14ac:dyDescent="0.25">
      <c r="B2825" t="s">
        <v>2969</v>
      </c>
      <c r="M2825">
        <v>2823</v>
      </c>
      <c r="N2825">
        <v>11560</v>
      </c>
      <c r="O2825" t="str">
        <f t="shared" si="89"/>
        <v>3</v>
      </c>
      <c r="P2825" t="str">
        <f t="shared" si="90"/>
        <v>concert</v>
      </c>
    </row>
    <row r="2826" spans="2:16" x14ac:dyDescent="0.25">
      <c r="B2826" t="s">
        <v>2970</v>
      </c>
      <c r="M2826">
        <v>2824</v>
      </c>
      <c r="N2826">
        <v>10239</v>
      </c>
      <c r="O2826" t="str">
        <f t="shared" si="89"/>
        <v>3</v>
      </c>
      <c r="P2826" t="str">
        <f t="shared" si="90"/>
        <v>concert</v>
      </c>
    </row>
    <row r="2827" spans="2:16" x14ac:dyDescent="0.25">
      <c r="B2827" t="s">
        <v>2971</v>
      </c>
      <c r="M2827">
        <v>2825</v>
      </c>
      <c r="N2827">
        <v>10238</v>
      </c>
      <c r="O2827" t="str">
        <f t="shared" si="89"/>
        <v>3</v>
      </c>
      <c r="P2827" t="str">
        <f t="shared" si="90"/>
        <v>concert</v>
      </c>
    </row>
    <row r="2828" spans="2:16" x14ac:dyDescent="0.25">
      <c r="B2828" t="s">
        <v>2972</v>
      </c>
      <c r="M2828">
        <v>2826</v>
      </c>
      <c r="N2828">
        <v>11569</v>
      </c>
      <c r="O2828" t="str">
        <f t="shared" si="89"/>
        <v>3</v>
      </c>
      <c r="P2828" t="str">
        <f t="shared" si="90"/>
        <v>concert</v>
      </c>
    </row>
    <row r="2829" spans="2:16" x14ac:dyDescent="0.25">
      <c r="B2829" t="s">
        <v>2973</v>
      </c>
      <c r="M2829">
        <v>2827</v>
      </c>
      <c r="N2829">
        <v>10231</v>
      </c>
      <c r="O2829" t="str">
        <f t="shared" si="89"/>
        <v>3</v>
      </c>
      <c r="P2829" t="str">
        <f t="shared" si="90"/>
        <v>concert</v>
      </c>
    </row>
    <row r="2830" spans="2:16" x14ac:dyDescent="0.25">
      <c r="B2830" t="s">
        <v>2974</v>
      </c>
      <c r="M2830">
        <v>2828</v>
      </c>
      <c r="N2830">
        <v>11562</v>
      </c>
      <c r="O2830" t="str">
        <f t="shared" si="89"/>
        <v>3</v>
      </c>
      <c r="P2830" t="str">
        <f t="shared" si="90"/>
        <v>concert</v>
      </c>
    </row>
    <row r="2831" spans="2:16" x14ac:dyDescent="0.25">
      <c r="B2831" t="s">
        <v>2975</v>
      </c>
      <c r="M2831">
        <v>2829</v>
      </c>
      <c r="N2831">
        <v>12894</v>
      </c>
      <c r="O2831" t="str">
        <f t="shared" si="89"/>
        <v>3</v>
      </c>
      <c r="P2831" t="str">
        <f t="shared" si="90"/>
        <v>concert</v>
      </c>
    </row>
    <row r="2832" spans="2:16" x14ac:dyDescent="0.25">
      <c r="B2832" t="s">
        <v>2976</v>
      </c>
      <c r="M2832">
        <v>2830</v>
      </c>
      <c r="N2832">
        <v>10230</v>
      </c>
      <c r="O2832" t="str">
        <f t="shared" si="89"/>
        <v>3</v>
      </c>
      <c r="P2832" t="str">
        <f t="shared" si="90"/>
        <v>concert</v>
      </c>
    </row>
    <row r="2833" spans="2:16" x14ac:dyDescent="0.25">
      <c r="B2833" t="s">
        <v>2977</v>
      </c>
      <c r="M2833">
        <v>2831</v>
      </c>
      <c r="N2833">
        <v>11561</v>
      </c>
      <c r="O2833" t="str">
        <f t="shared" si="89"/>
        <v>3</v>
      </c>
      <c r="P2833" t="str">
        <f t="shared" si="90"/>
        <v>concert</v>
      </c>
    </row>
    <row r="2834" spans="2:16" x14ac:dyDescent="0.25">
      <c r="B2834" t="s">
        <v>2978</v>
      </c>
      <c r="M2834">
        <v>2832</v>
      </c>
      <c r="N2834">
        <v>12895</v>
      </c>
      <c r="O2834" t="str">
        <f t="shared" si="89"/>
        <v>4</v>
      </c>
      <c r="P2834" t="str">
        <f t="shared" si="90"/>
        <v>non_event</v>
      </c>
    </row>
    <row r="2835" spans="2:16" x14ac:dyDescent="0.25">
      <c r="B2835" t="s">
        <v>2979</v>
      </c>
      <c r="M2835">
        <v>2833</v>
      </c>
      <c r="N2835">
        <v>11564</v>
      </c>
      <c r="O2835" t="str">
        <f t="shared" si="89"/>
        <v>4</v>
      </c>
      <c r="P2835" t="str">
        <f t="shared" si="90"/>
        <v>non_event</v>
      </c>
    </row>
    <row r="2836" spans="2:16" x14ac:dyDescent="0.25">
      <c r="B2836" t="s">
        <v>2980</v>
      </c>
      <c r="M2836">
        <v>2834</v>
      </c>
      <c r="N2836">
        <v>10233</v>
      </c>
      <c r="O2836" t="str">
        <f t="shared" si="89"/>
        <v>3</v>
      </c>
      <c r="P2836" t="str">
        <f t="shared" si="90"/>
        <v>concert</v>
      </c>
    </row>
    <row r="2837" spans="2:16" x14ac:dyDescent="0.25">
      <c r="B2837" t="s">
        <v>2981</v>
      </c>
      <c r="M2837">
        <v>2835</v>
      </c>
      <c r="N2837">
        <v>12892</v>
      </c>
      <c r="O2837" t="str">
        <f t="shared" si="89"/>
        <v>3</v>
      </c>
      <c r="P2837" t="str">
        <f t="shared" si="90"/>
        <v>concert</v>
      </c>
    </row>
    <row r="2838" spans="2:16" x14ac:dyDescent="0.25">
      <c r="B2838" t="s">
        <v>2982</v>
      </c>
      <c r="M2838">
        <v>2836</v>
      </c>
      <c r="N2838">
        <v>10232</v>
      </c>
      <c r="O2838" t="str">
        <f t="shared" si="89"/>
        <v>9</v>
      </c>
      <c r="P2838" t="str">
        <f t="shared" si="90"/>
        <v>theater_dance</v>
      </c>
    </row>
    <row r="2839" spans="2:16" x14ac:dyDescent="0.25">
      <c r="B2839" t="s">
        <v>2983</v>
      </c>
      <c r="M2839">
        <v>2837</v>
      </c>
      <c r="N2839">
        <v>11563</v>
      </c>
      <c r="O2839" t="str">
        <f t="shared" si="89"/>
        <v>3</v>
      </c>
      <c r="P2839" t="str">
        <f t="shared" si="90"/>
        <v>concert</v>
      </c>
    </row>
    <row r="2840" spans="2:16" x14ac:dyDescent="0.25">
      <c r="B2840" t="s">
        <v>2984</v>
      </c>
      <c r="M2840">
        <v>2838</v>
      </c>
      <c r="N2840">
        <v>12893</v>
      </c>
      <c r="O2840" t="str">
        <f t="shared" si="89"/>
        <v>4</v>
      </c>
      <c r="P2840" t="str">
        <f t="shared" si="90"/>
        <v>non_event</v>
      </c>
    </row>
    <row r="2841" spans="2:16" x14ac:dyDescent="0.25">
      <c r="B2841" t="s">
        <v>2985</v>
      </c>
      <c r="M2841">
        <v>2839</v>
      </c>
      <c r="N2841">
        <v>10235</v>
      </c>
      <c r="O2841" t="str">
        <f t="shared" si="89"/>
        <v>3</v>
      </c>
      <c r="P2841" t="str">
        <f t="shared" si="90"/>
        <v>concert</v>
      </c>
    </row>
    <row r="2842" spans="2:16" x14ac:dyDescent="0.25">
      <c r="B2842" t="s">
        <v>2986</v>
      </c>
      <c r="M2842">
        <v>2840</v>
      </c>
      <c r="N2842">
        <v>11566</v>
      </c>
      <c r="O2842" t="str">
        <f t="shared" si="89"/>
        <v>3</v>
      </c>
      <c r="P2842" t="str">
        <f t="shared" si="90"/>
        <v>concert</v>
      </c>
    </row>
    <row r="2843" spans="2:16" x14ac:dyDescent="0.25">
      <c r="B2843" t="s">
        <v>2987</v>
      </c>
      <c r="M2843">
        <v>2841</v>
      </c>
      <c r="N2843">
        <v>10234</v>
      </c>
      <c r="O2843" t="str">
        <f t="shared" si="89"/>
        <v>3</v>
      </c>
      <c r="P2843" t="str">
        <f t="shared" si="90"/>
        <v>concert</v>
      </c>
    </row>
    <row r="2844" spans="2:16" x14ac:dyDescent="0.25">
      <c r="B2844" t="s">
        <v>2988</v>
      </c>
      <c r="M2844">
        <v>2842</v>
      </c>
      <c r="N2844">
        <v>11565</v>
      </c>
      <c r="O2844" t="str">
        <f t="shared" si="89"/>
        <v>3</v>
      </c>
      <c r="P2844" t="str">
        <f t="shared" si="90"/>
        <v>concert</v>
      </c>
    </row>
    <row r="2845" spans="2:16" x14ac:dyDescent="0.25">
      <c r="B2845" t="s">
        <v>2989</v>
      </c>
      <c r="M2845">
        <v>2843</v>
      </c>
      <c r="N2845">
        <v>12899</v>
      </c>
      <c r="O2845" t="str">
        <f t="shared" si="89"/>
        <v>3</v>
      </c>
      <c r="P2845" t="str">
        <f t="shared" si="90"/>
        <v>concert</v>
      </c>
    </row>
    <row r="2846" spans="2:16" x14ac:dyDescent="0.25">
      <c r="B2846" t="s">
        <v>2990</v>
      </c>
      <c r="M2846">
        <v>2844</v>
      </c>
      <c r="N2846">
        <v>12896</v>
      </c>
      <c r="O2846" t="str">
        <f t="shared" si="89"/>
        <v>3</v>
      </c>
      <c r="P2846" t="str">
        <f t="shared" si="90"/>
        <v>concert</v>
      </c>
    </row>
    <row r="2847" spans="2:16" x14ac:dyDescent="0.25">
      <c r="B2847" t="s">
        <v>2991</v>
      </c>
      <c r="M2847">
        <v>2845</v>
      </c>
      <c r="N2847">
        <v>10237</v>
      </c>
      <c r="O2847" t="str">
        <f t="shared" si="89"/>
        <v>3</v>
      </c>
      <c r="P2847" t="str">
        <f t="shared" si="90"/>
        <v>concert</v>
      </c>
    </row>
    <row r="2848" spans="2:16" x14ac:dyDescent="0.25">
      <c r="B2848" t="s">
        <v>2992</v>
      </c>
      <c r="M2848">
        <v>2846</v>
      </c>
      <c r="N2848">
        <v>11568</v>
      </c>
      <c r="O2848" t="str">
        <f t="shared" si="89"/>
        <v>3</v>
      </c>
      <c r="P2848" t="str">
        <f t="shared" si="90"/>
        <v>concert</v>
      </c>
    </row>
    <row r="2849" spans="2:16" x14ac:dyDescent="0.25">
      <c r="B2849" t="s">
        <v>2993</v>
      </c>
      <c r="M2849">
        <v>2847</v>
      </c>
      <c r="N2849">
        <v>10236</v>
      </c>
      <c r="O2849" t="str">
        <f t="shared" si="89"/>
        <v>3</v>
      </c>
      <c r="P2849" t="str">
        <f t="shared" si="90"/>
        <v>concert</v>
      </c>
    </row>
    <row r="2850" spans="2:16" x14ac:dyDescent="0.25">
      <c r="B2850" t="s">
        <v>2994</v>
      </c>
      <c r="M2850">
        <v>2848</v>
      </c>
      <c r="N2850">
        <v>11567</v>
      </c>
      <c r="O2850" t="str">
        <f t="shared" si="89"/>
        <v>3</v>
      </c>
      <c r="P2850" t="str">
        <f t="shared" si="90"/>
        <v>concert</v>
      </c>
    </row>
    <row r="2851" spans="2:16" x14ac:dyDescent="0.25">
      <c r="B2851" t="s">
        <v>2995</v>
      </c>
      <c r="M2851">
        <v>2849</v>
      </c>
      <c r="N2851">
        <v>12897</v>
      </c>
      <c r="O2851" t="str">
        <f t="shared" si="89"/>
        <v>3</v>
      </c>
      <c r="P2851" t="str">
        <f t="shared" si="90"/>
        <v>concert</v>
      </c>
    </row>
    <row r="2852" spans="2:16" x14ac:dyDescent="0.25">
      <c r="B2852" t="s">
        <v>2996</v>
      </c>
      <c r="M2852">
        <v>2850</v>
      </c>
      <c r="N2852">
        <v>11571</v>
      </c>
      <c r="O2852" t="str">
        <f t="shared" si="89"/>
        <v>3</v>
      </c>
      <c r="P2852" t="str">
        <f t="shared" si="90"/>
        <v>concert</v>
      </c>
    </row>
    <row r="2853" spans="2:16" x14ac:dyDescent="0.25">
      <c r="B2853" t="s">
        <v>2997</v>
      </c>
      <c r="M2853">
        <v>2851</v>
      </c>
      <c r="N2853">
        <v>11570</v>
      </c>
      <c r="O2853" t="str">
        <f t="shared" si="89"/>
        <v>3</v>
      </c>
      <c r="P2853" t="str">
        <f t="shared" si="90"/>
        <v>concert</v>
      </c>
    </row>
    <row r="2854" spans="2:16" x14ac:dyDescent="0.25">
      <c r="B2854" t="s">
        <v>2998</v>
      </c>
      <c r="M2854">
        <v>2852</v>
      </c>
      <c r="N2854">
        <v>10249</v>
      </c>
      <c r="O2854" t="str">
        <f t="shared" si="89"/>
        <v>3</v>
      </c>
      <c r="P2854" t="str">
        <f t="shared" si="90"/>
        <v>concert</v>
      </c>
    </row>
    <row r="2855" spans="2:16" x14ac:dyDescent="0.25">
      <c r="B2855" t="s">
        <v>2999</v>
      </c>
      <c r="M2855">
        <v>2853</v>
      </c>
      <c r="N2855">
        <v>10242</v>
      </c>
      <c r="O2855" t="str">
        <f t="shared" si="89"/>
        <v>3</v>
      </c>
      <c r="P2855" t="str">
        <f t="shared" si="90"/>
        <v>concert</v>
      </c>
    </row>
    <row r="2856" spans="2:16" x14ac:dyDescent="0.25">
      <c r="B2856" t="s">
        <v>3000</v>
      </c>
      <c r="M2856">
        <v>2854</v>
      </c>
      <c r="N2856">
        <v>11573</v>
      </c>
      <c r="O2856" t="str">
        <f t="shared" si="89"/>
        <v>3</v>
      </c>
      <c r="P2856" t="str">
        <f t="shared" si="90"/>
        <v>concert</v>
      </c>
    </row>
    <row r="2857" spans="2:16" x14ac:dyDescent="0.25">
      <c r="B2857" t="s">
        <v>3001</v>
      </c>
      <c r="M2857">
        <v>2855</v>
      </c>
      <c r="N2857">
        <v>10241</v>
      </c>
      <c r="O2857" t="str">
        <f t="shared" si="89"/>
        <v>4</v>
      </c>
      <c r="P2857" t="str">
        <f t="shared" si="90"/>
        <v>non_event</v>
      </c>
    </row>
    <row r="2858" spans="2:16" x14ac:dyDescent="0.25">
      <c r="B2858" t="s">
        <v>3002</v>
      </c>
      <c r="M2858">
        <v>2856</v>
      </c>
      <c r="N2858">
        <v>11572</v>
      </c>
      <c r="O2858" t="str">
        <f t="shared" si="89"/>
        <v>3</v>
      </c>
      <c r="P2858" t="str">
        <f t="shared" si="90"/>
        <v>concert</v>
      </c>
    </row>
    <row r="2859" spans="2:16" x14ac:dyDescent="0.25">
      <c r="B2859" t="s">
        <v>3003</v>
      </c>
      <c r="M2859">
        <v>2857</v>
      </c>
      <c r="N2859">
        <v>10244</v>
      </c>
      <c r="O2859" t="str">
        <f t="shared" si="89"/>
        <v>3</v>
      </c>
      <c r="P2859" t="str">
        <f t="shared" si="90"/>
        <v>concert</v>
      </c>
    </row>
    <row r="2860" spans="2:16" x14ac:dyDescent="0.25">
      <c r="B2860" t="s">
        <v>3004</v>
      </c>
      <c r="M2860">
        <v>2858</v>
      </c>
      <c r="N2860">
        <v>11575</v>
      </c>
      <c r="O2860" t="str">
        <f t="shared" si="89"/>
        <v>3</v>
      </c>
      <c r="P2860" t="str">
        <f t="shared" si="90"/>
        <v>concert</v>
      </c>
    </row>
    <row r="2861" spans="2:16" x14ac:dyDescent="0.25">
      <c r="B2861" t="s">
        <v>3005</v>
      </c>
      <c r="M2861">
        <v>2859</v>
      </c>
      <c r="N2861">
        <v>11574</v>
      </c>
      <c r="O2861" t="str">
        <f t="shared" si="89"/>
        <v>3</v>
      </c>
      <c r="P2861" t="str">
        <f t="shared" si="90"/>
        <v>concert</v>
      </c>
    </row>
    <row r="2862" spans="2:16" x14ac:dyDescent="0.25">
      <c r="B2862" t="s">
        <v>3006</v>
      </c>
      <c r="M2862">
        <v>2860</v>
      </c>
      <c r="N2862">
        <v>10246</v>
      </c>
      <c r="O2862" t="str">
        <f t="shared" si="89"/>
        <v>3</v>
      </c>
      <c r="P2862" t="str">
        <f t="shared" si="90"/>
        <v>concert</v>
      </c>
    </row>
    <row r="2863" spans="2:16" x14ac:dyDescent="0.25">
      <c r="B2863" t="s">
        <v>3007</v>
      </c>
      <c r="M2863">
        <v>2861</v>
      </c>
      <c r="N2863">
        <v>11577</v>
      </c>
      <c r="O2863" t="str">
        <f t="shared" si="89"/>
        <v>3</v>
      </c>
      <c r="P2863" t="str">
        <f t="shared" si="90"/>
        <v>concert</v>
      </c>
    </row>
    <row r="2864" spans="2:16" x14ac:dyDescent="0.25">
      <c r="B2864" t="s">
        <v>3008</v>
      </c>
      <c r="M2864">
        <v>2862</v>
      </c>
      <c r="N2864">
        <v>10245</v>
      </c>
      <c r="O2864" t="str">
        <f t="shared" si="89"/>
        <v>3</v>
      </c>
      <c r="P2864" t="str">
        <f t="shared" si="90"/>
        <v>concert</v>
      </c>
    </row>
    <row r="2865" spans="2:16" x14ac:dyDescent="0.25">
      <c r="B2865" t="s">
        <v>3009</v>
      </c>
      <c r="M2865">
        <v>2863</v>
      </c>
      <c r="N2865">
        <v>11576</v>
      </c>
      <c r="O2865" t="str">
        <f t="shared" si="89"/>
        <v>3</v>
      </c>
      <c r="P2865" t="str">
        <f t="shared" si="90"/>
        <v>concert</v>
      </c>
    </row>
    <row r="2866" spans="2:16" x14ac:dyDescent="0.25">
      <c r="B2866" t="s">
        <v>3010</v>
      </c>
      <c r="M2866">
        <v>2864</v>
      </c>
      <c r="N2866">
        <v>10248</v>
      </c>
      <c r="O2866" t="str">
        <f t="shared" si="89"/>
        <v>3</v>
      </c>
      <c r="P2866" t="str">
        <f t="shared" si="90"/>
        <v>concert</v>
      </c>
    </row>
    <row r="2867" spans="2:16" x14ac:dyDescent="0.25">
      <c r="B2867" t="s">
        <v>3011</v>
      </c>
      <c r="M2867">
        <v>2865</v>
      </c>
      <c r="N2867">
        <v>11579</v>
      </c>
      <c r="O2867" t="str">
        <f t="shared" si="89"/>
        <v>3</v>
      </c>
      <c r="P2867" t="str">
        <f t="shared" si="90"/>
        <v>concert</v>
      </c>
    </row>
    <row r="2868" spans="2:16" x14ac:dyDescent="0.25">
      <c r="B2868" t="s">
        <v>3012</v>
      </c>
      <c r="M2868">
        <v>2866</v>
      </c>
      <c r="N2868">
        <v>10247</v>
      </c>
      <c r="O2868" t="str">
        <f t="shared" si="89"/>
        <v>4</v>
      </c>
      <c r="P2868" t="str">
        <f t="shared" si="90"/>
        <v>non_event</v>
      </c>
    </row>
    <row r="2869" spans="2:16" x14ac:dyDescent="0.25">
      <c r="B2869" t="s">
        <v>3013</v>
      </c>
      <c r="M2869">
        <v>2867</v>
      </c>
      <c r="N2869">
        <v>11578</v>
      </c>
      <c r="O2869" t="str">
        <f t="shared" si="89"/>
        <v>3</v>
      </c>
      <c r="P2869" t="str">
        <f t="shared" si="90"/>
        <v>concert</v>
      </c>
    </row>
    <row r="2870" spans="2:16" x14ac:dyDescent="0.25">
      <c r="B2870" t="s">
        <v>3014</v>
      </c>
      <c r="M2870">
        <v>2868</v>
      </c>
      <c r="N2870">
        <v>10217</v>
      </c>
      <c r="O2870" t="str">
        <f t="shared" si="89"/>
        <v>4</v>
      </c>
      <c r="P2870" t="str">
        <f t="shared" si="90"/>
        <v>non_event</v>
      </c>
    </row>
    <row r="2871" spans="2:16" x14ac:dyDescent="0.25">
      <c r="B2871" t="s">
        <v>3015</v>
      </c>
      <c r="M2871">
        <v>2869</v>
      </c>
      <c r="N2871">
        <v>11548</v>
      </c>
      <c r="O2871" t="str">
        <f t="shared" si="89"/>
        <v>3</v>
      </c>
      <c r="P2871" t="str">
        <f t="shared" si="90"/>
        <v>concert</v>
      </c>
    </row>
    <row r="2872" spans="2:16" x14ac:dyDescent="0.25">
      <c r="B2872" t="s">
        <v>3016</v>
      </c>
      <c r="M2872">
        <v>2870</v>
      </c>
      <c r="N2872">
        <v>10216</v>
      </c>
      <c r="O2872" t="str">
        <f t="shared" si="89"/>
        <v>3</v>
      </c>
      <c r="P2872" t="str">
        <f t="shared" si="90"/>
        <v>concert</v>
      </c>
    </row>
    <row r="2873" spans="2:16" x14ac:dyDescent="0.25">
      <c r="B2873" t="s">
        <v>3017</v>
      </c>
      <c r="M2873">
        <v>2871</v>
      </c>
      <c r="N2873">
        <v>10219</v>
      </c>
      <c r="O2873" t="str">
        <f t="shared" si="89"/>
        <v>3</v>
      </c>
      <c r="P2873" t="str">
        <f t="shared" si="90"/>
        <v>concert</v>
      </c>
    </row>
    <row r="2874" spans="2:16" x14ac:dyDescent="0.25">
      <c r="B2874" t="s">
        <v>3018</v>
      </c>
      <c r="M2874">
        <v>2872</v>
      </c>
      <c r="N2874">
        <v>12878</v>
      </c>
      <c r="O2874" t="str">
        <f t="shared" si="89"/>
        <v>3</v>
      </c>
      <c r="P2874" t="str">
        <f t="shared" si="90"/>
        <v>concert</v>
      </c>
    </row>
    <row r="2875" spans="2:16" x14ac:dyDescent="0.25">
      <c r="B2875" t="s">
        <v>3019</v>
      </c>
      <c r="M2875">
        <v>2873</v>
      </c>
      <c r="N2875">
        <v>10218</v>
      </c>
      <c r="O2875" t="str">
        <f t="shared" si="89"/>
        <v>3</v>
      </c>
      <c r="P2875" t="str">
        <f t="shared" si="90"/>
        <v>concert</v>
      </c>
    </row>
    <row r="2876" spans="2:16" x14ac:dyDescent="0.25">
      <c r="B2876" t="s">
        <v>3020</v>
      </c>
      <c r="M2876">
        <v>2874</v>
      </c>
      <c r="N2876">
        <v>11549</v>
      </c>
      <c r="O2876" t="str">
        <f t="shared" si="89"/>
        <v>3</v>
      </c>
      <c r="P2876" t="str">
        <f t="shared" si="90"/>
        <v>concert</v>
      </c>
    </row>
    <row r="2877" spans="2:16" x14ac:dyDescent="0.25">
      <c r="B2877" t="s">
        <v>3021</v>
      </c>
      <c r="M2877">
        <v>2875</v>
      </c>
      <c r="N2877">
        <v>12879</v>
      </c>
      <c r="O2877" t="str">
        <f t="shared" si="89"/>
        <v>3</v>
      </c>
      <c r="P2877" t="str">
        <f t="shared" si="90"/>
        <v>concert</v>
      </c>
    </row>
    <row r="2878" spans="2:16" x14ac:dyDescent="0.25">
      <c r="B2878" t="s">
        <v>3022</v>
      </c>
      <c r="M2878">
        <v>2876</v>
      </c>
      <c r="N2878">
        <v>11540</v>
      </c>
      <c r="O2878" t="str">
        <f t="shared" si="89"/>
        <v>3</v>
      </c>
      <c r="P2878" t="str">
        <f t="shared" si="90"/>
        <v>concert</v>
      </c>
    </row>
    <row r="2879" spans="2:16" x14ac:dyDescent="0.25">
      <c r="B2879" t="s">
        <v>3023</v>
      </c>
      <c r="M2879">
        <v>2877</v>
      </c>
      <c r="N2879">
        <v>12872</v>
      </c>
      <c r="O2879" t="str">
        <f t="shared" si="89"/>
        <v>4</v>
      </c>
      <c r="P2879" t="str">
        <f t="shared" si="90"/>
        <v>non_event</v>
      </c>
    </row>
    <row r="2880" spans="2:16" x14ac:dyDescent="0.25">
      <c r="B2880" t="s">
        <v>3024</v>
      </c>
      <c r="M2880">
        <v>2878</v>
      </c>
      <c r="N2880">
        <v>12873</v>
      </c>
      <c r="O2880" t="str">
        <f t="shared" si="89"/>
        <v>3</v>
      </c>
      <c r="P2880" t="str">
        <f t="shared" si="90"/>
        <v>concert</v>
      </c>
    </row>
    <row r="2881" spans="2:16" x14ac:dyDescent="0.25">
      <c r="B2881" t="s">
        <v>3025</v>
      </c>
      <c r="M2881">
        <v>2879</v>
      </c>
      <c r="N2881">
        <v>10211</v>
      </c>
      <c r="O2881" t="str">
        <f t="shared" si="89"/>
        <v>3</v>
      </c>
      <c r="P2881" t="str">
        <f t="shared" si="90"/>
        <v>concert</v>
      </c>
    </row>
    <row r="2882" spans="2:16" x14ac:dyDescent="0.25">
      <c r="B2882" t="s">
        <v>3026</v>
      </c>
      <c r="M2882">
        <v>2880</v>
      </c>
      <c r="N2882">
        <v>11542</v>
      </c>
      <c r="O2882" t="str">
        <f t="shared" si="89"/>
        <v>3</v>
      </c>
      <c r="P2882" t="str">
        <f t="shared" si="90"/>
        <v>concert</v>
      </c>
    </row>
    <row r="2883" spans="2:16" x14ac:dyDescent="0.25">
      <c r="B2883" t="s">
        <v>3027</v>
      </c>
      <c r="M2883">
        <v>2881</v>
      </c>
      <c r="N2883">
        <v>12870</v>
      </c>
      <c r="O2883" t="str">
        <f t="shared" si="89"/>
        <v>3</v>
      </c>
      <c r="P2883" t="str">
        <f t="shared" si="90"/>
        <v>concert</v>
      </c>
    </row>
    <row r="2884" spans="2:16" x14ac:dyDescent="0.25">
      <c r="B2884" t="s">
        <v>3028</v>
      </c>
      <c r="M2884">
        <v>2882</v>
      </c>
      <c r="N2884">
        <v>10210</v>
      </c>
      <c r="O2884" t="str">
        <f t="shared" ref="O2884:O2947" si="91">LEFT(B2884,1)</f>
        <v>3</v>
      </c>
      <c r="P2884" t="str">
        <f t="shared" ref="P2884:P2947" si="92">IF(O2884="1","conference",IF(O2884="2","fashion",IF(O2884="3","concert",IF(O2884="4","non_event",IF(O2884="5","sport",IF(O2884="6","protest",IF(O2884="7","other",IF(O2884="8","exhibition",IF(O2884="9","theater_dance")))))))))</f>
        <v>concert</v>
      </c>
    </row>
    <row r="2885" spans="2:16" x14ac:dyDescent="0.25">
      <c r="B2885" t="s">
        <v>3029</v>
      </c>
      <c r="M2885">
        <v>2883</v>
      </c>
      <c r="N2885">
        <v>11541</v>
      </c>
      <c r="O2885" t="str">
        <f t="shared" si="91"/>
        <v>3</v>
      </c>
      <c r="P2885" t="str">
        <f t="shared" si="92"/>
        <v>concert</v>
      </c>
    </row>
    <row r="2886" spans="2:16" x14ac:dyDescent="0.25">
      <c r="B2886" t="s">
        <v>3030</v>
      </c>
      <c r="M2886">
        <v>2884</v>
      </c>
      <c r="N2886">
        <v>12871</v>
      </c>
      <c r="O2886" t="str">
        <f t="shared" si="91"/>
        <v>3</v>
      </c>
      <c r="P2886" t="str">
        <f t="shared" si="92"/>
        <v>concert</v>
      </c>
    </row>
    <row r="2887" spans="2:16" x14ac:dyDescent="0.25">
      <c r="B2887" t="s">
        <v>3031</v>
      </c>
      <c r="M2887">
        <v>2885</v>
      </c>
      <c r="N2887">
        <v>10213</v>
      </c>
      <c r="O2887" t="str">
        <f t="shared" si="91"/>
        <v>3</v>
      </c>
      <c r="P2887" t="str">
        <f t="shared" si="92"/>
        <v>concert</v>
      </c>
    </row>
    <row r="2888" spans="2:16" x14ac:dyDescent="0.25">
      <c r="B2888" t="s">
        <v>3032</v>
      </c>
      <c r="M2888">
        <v>2886</v>
      </c>
      <c r="N2888">
        <v>11544</v>
      </c>
      <c r="O2888" t="str">
        <f t="shared" si="91"/>
        <v>3</v>
      </c>
      <c r="P2888" t="str">
        <f t="shared" si="92"/>
        <v>concert</v>
      </c>
    </row>
    <row r="2889" spans="2:16" x14ac:dyDescent="0.25">
      <c r="B2889" t="s">
        <v>3033</v>
      </c>
      <c r="M2889">
        <v>2887</v>
      </c>
      <c r="N2889">
        <v>12876</v>
      </c>
      <c r="O2889" t="str">
        <f t="shared" si="91"/>
        <v>3</v>
      </c>
      <c r="P2889" t="str">
        <f t="shared" si="92"/>
        <v>concert</v>
      </c>
    </row>
    <row r="2890" spans="2:16" x14ac:dyDescent="0.25">
      <c r="B2890" t="s">
        <v>3034</v>
      </c>
      <c r="M2890">
        <v>2888</v>
      </c>
      <c r="N2890">
        <v>10212</v>
      </c>
      <c r="O2890" t="str">
        <f t="shared" si="91"/>
        <v>3</v>
      </c>
      <c r="P2890" t="str">
        <f t="shared" si="92"/>
        <v>concert</v>
      </c>
    </row>
    <row r="2891" spans="2:16" x14ac:dyDescent="0.25">
      <c r="B2891" t="s">
        <v>3035</v>
      </c>
      <c r="M2891">
        <v>2889</v>
      </c>
      <c r="N2891">
        <v>11543</v>
      </c>
      <c r="O2891" t="str">
        <f t="shared" si="91"/>
        <v>3</v>
      </c>
      <c r="P2891" t="str">
        <f t="shared" si="92"/>
        <v>concert</v>
      </c>
    </row>
    <row r="2892" spans="2:16" x14ac:dyDescent="0.25">
      <c r="B2892" t="s">
        <v>3036</v>
      </c>
      <c r="M2892">
        <v>2890</v>
      </c>
      <c r="N2892">
        <v>12877</v>
      </c>
      <c r="O2892" t="str">
        <f t="shared" si="91"/>
        <v>3</v>
      </c>
      <c r="P2892" t="str">
        <f t="shared" si="92"/>
        <v>concert</v>
      </c>
    </row>
    <row r="2893" spans="2:16" x14ac:dyDescent="0.25">
      <c r="B2893" t="s">
        <v>3037</v>
      </c>
      <c r="M2893">
        <v>2891</v>
      </c>
      <c r="N2893">
        <v>10215</v>
      </c>
      <c r="O2893" t="str">
        <f t="shared" si="91"/>
        <v>4</v>
      </c>
      <c r="P2893" t="str">
        <f t="shared" si="92"/>
        <v>non_event</v>
      </c>
    </row>
    <row r="2894" spans="2:16" x14ac:dyDescent="0.25">
      <c r="B2894" t="s">
        <v>3038</v>
      </c>
      <c r="M2894">
        <v>2892</v>
      </c>
      <c r="N2894">
        <v>11546</v>
      </c>
      <c r="O2894" t="str">
        <f t="shared" si="91"/>
        <v>3</v>
      </c>
      <c r="P2894" t="str">
        <f t="shared" si="92"/>
        <v>concert</v>
      </c>
    </row>
    <row r="2895" spans="2:16" x14ac:dyDescent="0.25">
      <c r="B2895" t="s">
        <v>3039</v>
      </c>
      <c r="M2895">
        <v>2893</v>
      </c>
      <c r="N2895">
        <v>12874</v>
      </c>
      <c r="O2895" t="str">
        <f t="shared" si="91"/>
        <v>3</v>
      </c>
      <c r="P2895" t="str">
        <f t="shared" si="92"/>
        <v>concert</v>
      </c>
    </row>
    <row r="2896" spans="2:16" x14ac:dyDescent="0.25">
      <c r="B2896" t="s">
        <v>3040</v>
      </c>
      <c r="M2896">
        <v>2894</v>
      </c>
      <c r="N2896">
        <v>11545</v>
      </c>
      <c r="O2896" t="str">
        <f t="shared" si="91"/>
        <v>3</v>
      </c>
      <c r="P2896" t="str">
        <f t="shared" si="92"/>
        <v>concert</v>
      </c>
    </row>
    <row r="2897" spans="2:16" x14ac:dyDescent="0.25">
      <c r="B2897" t="s">
        <v>3041</v>
      </c>
      <c r="M2897">
        <v>2895</v>
      </c>
      <c r="N2897">
        <v>12875</v>
      </c>
      <c r="O2897" t="str">
        <f t="shared" si="91"/>
        <v>3</v>
      </c>
      <c r="P2897" t="str">
        <f t="shared" si="92"/>
        <v>concert</v>
      </c>
    </row>
    <row r="2898" spans="2:16" x14ac:dyDescent="0.25">
      <c r="B2898" t="s">
        <v>3042</v>
      </c>
      <c r="M2898">
        <v>2896</v>
      </c>
      <c r="N2898">
        <v>12880</v>
      </c>
      <c r="O2898" t="str">
        <f t="shared" si="91"/>
        <v>3</v>
      </c>
      <c r="P2898" t="str">
        <f t="shared" si="92"/>
        <v>concert</v>
      </c>
    </row>
    <row r="2899" spans="2:16" x14ac:dyDescent="0.25">
      <c r="B2899" t="s">
        <v>3043</v>
      </c>
      <c r="M2899">
        <v>2897</v>
      </c>
      <c r="N2899">
        <v>10228</v>
      </c>
      <c r="O2899" t="str">
        <f t="shared" si="91"/>
        <v>3</v>
      </c>
      <c r="P2899" t="str">
        <f t="shared" si="92"/>
        <v>concert</v>
      </c>
    </row>
    <row r="2900" spans="2:16" x14ac:dyDescent="0.25">
      <c r="B2900" t="s">
        <v>3044</v>
      </c>
      <c r="M2900">
        <v>2898</v>
      </c>
      <c r="N2900">
        <v>10227</v>
      </c>
      <c r="O2900" t="str">
        <f t="shared" si="91"/>
        <v>3</v>
      </c>
      <c r="P2900" t="str">
        <f t="shared" si="92"/>
        <v>concert</v>
      </c>
    </row>
    <row r="2901" spans="2:16" x14ac:dyDescent="0.25">
      <c r="B2901" t="s">
        <v>3045</v>
      </c>
      <c r="M2901">
        <v>2899</v>
      </c>
      <c r="N2901">
        <v>11558</v>
      </c>
      <c r="O2901" t="str">
        <f t="shared" si="91"/>
        <v>3</v>
      </c>
      <c r="P2901" t="str">
        <f t="shared" si="92"/>
        <v>concert</v>
      </c>
    </row>
    <row r="2902" spans="2:16" x14ac:dyDescent="0.25">
      <c r="B2902" t="s">
        <v>3046</v>
      </c>
      <c r="M2902">
        <v>2900</v>
      </c>
      <c r="N2902">
        <v>12889</v>
      </c>
      <c r="O2902" t="str">
        <f t="shared" si="91"/>
        <v>3</v>
      </c>
      <c r="P2902" t="str">
        <f t="shared" si="92"/>
        <v>concert</v>
      </c>
    </row>
    <row r="2903" spans="2:16" x14ac:dyDescent="0.25">
      <c r="B2903" t="s">
        <v>3047</v>
      </c>
      <c r="M2903">
        <v>2901</v>
      </c>
      <c r="N2903">
        <v>10229</v>
      </c>
      <c r="O2903" t="str">
        <f t="shared" si="91"/>
        <v>3</v>
      </c>
      <c r="P2903" t="str">
        <f t="shared" si="92"/>
        <v>concert</v>
      </c>
    </row>
    <row r="2904" spans="2:16" x14ac:dyDescent="0.25">
      <c r="B2904" t="s">
        <v>3048</v>
      </c>
      <c r="M2904">
        <v>2902</v>
      </c>
      <c r="N2904">
        <v>10220</v>
      </c>
      <c r="O2904" t="str">
        <f t="shared" si="91"/>
        <v>4</v>
      </c>
      <c r="P2904" t="str">
        <f t="shared" si="92"/>
        <v>non_event</v>
      </c>
    </row>
    <row r="2905" spans="2:16" x14ac:dyDescent="0.25">
      <c r="B2905" t="s">
        <v>3049</v>
      </c>
      <c r="M2905">
        <v>2903</v>
      </c>
      <c r="N2905">
        <v>11551</v>
      </c>
      <c r="O2905" t="str">
        <f t="shared" si="91"/>
        <v>4</v>
      </c>
      <c r="P2905" t="str">
        <f t="shared" si="92"/>
        <v>non_event</v>
      </c>
    </row>
    <row r="2906" spans="2:16" x14ac:dyDescent="0.25">
      <c r="B2906" t="s">
        <v>3050</v>
      </c>
      <c r="M2906">
        <v>2904</v>
      </c>
      <c r="N2906">
        <v>12883</v>
      </c>
      <c r="O2906" t="str">
        <f t="shared" si="91"/>
        <v>3</v>
      </c>
      <c r="P2906" t="str">
        <f t="shared" si="92"/>
        <v>concert</v>
      </c>
    </row>
    <row r="2907" spans="2:16" x14ac:dyDescent="0.25">
      <c r="B2907" t="s">
        <v>3051</v>
      </c>
      <c r="M2907">
        <v>2905</v>
      </c>
      <c r="N2907">
        <v>11550</v>
      </c>
      <c r="O2907" t="str">
        <f t="shared" si="91"/>
        <v>3</v>
      </c>
      <c r="P2907" t="str">
        <f t="shared" si="92"/>
        <v>concert</v>
      </c>
    </row>
    <row r="2908" spans="2:16" x14ac:dyDescent="0.25">
      <c r="B2908" t="s">
        <v>3052</v>
      </c>
      <c r="M2908">
        <v>2906</v>
      </c>
      <c r="N2908">
        <v>12884</v>
      </c>
      <c r="O2908" t="str">
        <f t="shared" si="91"/>
        <v>3</v>
      </c>
      <c r="P2908" t="str">
        <f t="shared" si="92"/>
        <v>concert</v>
      </c>
    </row>
    <row r="2909" spans="2:16" x14ac:dyDescent="0.25">
      <c r="B2909" t="s">
        <v>3053</v>
      </c>
      <c r="M2909">
        <v>2907</v>
      </c>
      <c r="N2909">
        <v>10222</v>
      </c>
      <c r="O2909" t="str">
        <f t="shared" si="91"/>
        <v>3</v>
      </c>
      <c r="P2909" t="str">
        <f t="shared" si="92"/>
        <v>concert</v>
      </c>
    </row>
    <row r="2910" spans="2:16" x14ac:dyDescent="0.25">
      <c r="B2910" t="s">
        <v>3054</v>
      </c>
      <c r="M2910">
        <v>2908</v>
      </c>
      <c r="N2910">
        <v>12881</v>
      </c>
      <c r="O2910" t="str">
        <f t="shared" si="91"/>
        <v>3</v>
      </c>
      <c r="P2910" t="str">
        <f t="shared" si="92"/>
        <v>concert</v>
      </c>
    </row>
    <row r="2911" spans="2:16" x14ac:dyDescent="0.25">
      <c r="B2911" t="s">
        <v>3055</v>
      </c>
      <c r="M2911">
        <v>2909</v>
      </c>
      <c r="N2911">
        <v>10221</v>
      </c>
      <c r="O2911" t="str">
        <f t="shared" si="91"/>
        <v>4</v>
      </c>
      <c r="P2911" t="str">
        <f t="shared" si="92"/>
        <v>non_event</v>
      </c>
    </row>
    <row r="2912" spans="2:16" x14ac:dyDescent="0.25">
      <c r="B2912" t="s">
        <v>3056</v>
      </c>
      <c r="M2912">
        <v>2910</v>
      </c>
      <c r="N2912">
        <v>11552</v>
      </c>
      <c r="O2912" t="str">
        <f t="shared" si="91"/>
        <v>4</v>
      </c>
      <c r="P2912" t="str">
        <f t="shared" si="92"/>
        <v>non_event</v>
      </c>
    </row>
    <row r="2913" spans="2:16" x14ac:dyDescent="0.25">
      <c r="B2913" t="s">
        <v>3057</v>
      </c>
      <c r="M2913">
        <v>2911</v>
      </c>
      <c r="N2913">
        <v>12882</v>
      </c>
      <c r="O2913" t="str">
        <f t="shared" si="91"/>
        <v>3</v>
      </c>
      <c r="P2913" t="str">
        <f t="shared" si="92"/>
        <v>concert</v>
      </c>
    </row>
    <row r="2914" spans="2:16" x14ac:dyDescent="0.25">
      <c r="B2914" t="s">
        <v>3058</v>
      </c>
      <c r="M2914">
        <v>2912</v>
      </c>
      <c r="N2914">
        <v>12887</v>
      </c>
      <c r="O2914" t="str">
        <f t="shared" si="91"/>
        <v>3</v>
      </c>
      <c r="P2914" t="str">
        <f t="shared" si="92"/>
        <v>concert</v>
      </c>
    </row>
    <row r="2915" spans="2:16" x14ac:dyDescent="0.25">
      <c r="B2915" t="s">
        <v>3059</v>
      </c>
      <c r="M2915">
        <v>2913</v>
      </c>
      <c r="N2915">
        <v>10224</v>
      </c>
      <c r="O2915" t="str">
        <f t="shared" si="91"/>
        <v>4</v>
      </c>
      <c r="P2915" t="str">
        <f t="shared" si="92"/>
        <v>non_event</v>
      </c>
    </row>
    <row r="2916" spans="2:16" x14ac:dyDescent="0.25">
      <c r="B2916" t="s">
        <v>3060</v>
      </c>
      <c r="M2916">
        <v>2914</v>
      </c>
      <c r="N2916">
        <v>11555</v>
      </c>
      <c r="O2916" t="str">
        <f t="shared" si="91"/>
        <v>4</v>
      </c>
      <c r="P2916" t="str">
        <f t="shared" si="92"/>
        <v>non_event</v>
      </c>
    </row>
    <row r="2917" spans="2:16" x14ac:dyDescent="0.25">
      <c r="B2917" t="s">
        <v>3061</v>
      </c>
      <c r="M2917">
        <v>2915</v>
      </c>
      <c r="N2917">
        <v>10223</v>
      </c>
      <c r="O2917" t="str">
        <f t="shared" si="91"/>
        <v>3</v>
      </c>
      <c r="P2917" t="str">
        <f t="shared" si="92"/>
        <v>concert</v>
      </c>
    </row>
    <row r="2918" spans="2:16" x14ac:dyDescent="0.25">
      <c r="B2918" t="s">
        <v>3062</v>
      </c>
      <c r="M2918">
        <v>2916</v>
      </c>
      <c r="N2918">
        <v>11554</v>
      </c>
      <c r="O2918" t="str">
        <f t="shared" si="91"/>
        <v>3</v>
      </c>
      <c r="P2918" t="str">
        <f t="shared" si="92"/>
        <v>concert</v>
      </c>
    </row>
    <row r="2919" spans="2:16" x14ac:dyDescent="0.25">
      <c r="B2919" t="s">
        <v>3063</v>
      </c>
      <c r="M2919">
        <v>2917</v>
      </c>
      <c r="N2919">
        <v>12888</v>
      </c>
      <c r="O2919" t="str">
        <f t="shared" si="91"/>
        <v>3</v>
      </c>
      <c r="P2919" t="str">
        <f t="shared" si="92"/>
        <v>concert</v>
      </c>
    </row>
    <row r="2920" spans="2:16" x14ac:dyDescent="0.25">
      <c r="B2920" t="s">
        <v>3064</v>
      </c>
      <c r="M2920">
        <v>2918</v>
      </c>
      <c r="N2920">
        <v>10226</v>
      </c>
      <c r="O2920" t="str">
        <f t="shared" si="91"/>
        <v>3</v>
      </c>
      <c r="P2920" t="str">
        <f t="shared" si="92"/>
        <v>concert</v>
      </c>
    </row>
    <row r="2921" spans="2:16" x14ac:dyDescent="0.25">
      <c r="B2921" t="s">
        <v>3065</v>
      </c>
      <c r="M2921">
        <v>2919</v>
      </c>
      <c r="N2921">
        <v>11557</v>
      </c>
      <c r="O2921" t="str">
        <f t="shared" si="91"/>
        <v>3</v>
      </c>
      <c r="P2921" t="str">
        <f t="shared" si="92"/>
        <v>concert</v>
      </c>
    </row>
    <row r="2922" spans="2:16" x14ac:dyDescent="0.25">
      <c r="B2922" t="s">
        <v>3066</v>
      </c>
      <c r="M2922">
        <v>2920</v>
      </c>
      <c r="N2922">
        <v>12885</v>
      </c>
      <c r="O2922" t="str">
        <f t="shared" si="91"/>
        <v>3</v>
      </c>
      <c r="P2922" t="str">
        <f t="shared" si="92"/>
        <v>concert</v>
      </c>
    </row>
    <row r="2923" spans="2:16" x14ac:dyDescent="0.25">
      <c r="B2923" t="s">
        <v>3067</v>
      </c>
      <c r="M2923">
        <v>2921</v>
      </c>
      <c r="N2923">
        <v>10225</v>
      </c>
      <c r="O2923" t="str">
        <f t="shared" si="91"/>
        <v>3</v>
      </c>
      <c r="P2923" t="str">
        <f t="shared" si="92"/>
        <v>concert</v>
      </c>
    </row>
    <row r="2924" spans="2:16" x14ac:dyDescent="0.25">
      <c r="B2924" t="s">
        <v>3068</v>
      </c>
      <c r="M2924">
        <v>2922</v>
      </c>
      <c r="N2924">
        <v>11556</v>
      </c>
      <c r="O2924" t="str">
        <f t="shared" si="91"/>
        <v>3</v>
      </c>
      <c r="P2924" t="str">
        <f t="shared" si="92"/>
        <v>concert</v>
      </c>
    </row>
    <row r="2925" spans="2:16" x14ac:dyDescent="0.25">
      <c r="B2925" t="s">
        <v>3069</v>
      </c>
      <c r="M2925">
        <v>2923</v>
      </c>
      <c r="N2925">
        <v>12886</v>
      </c>
      <c r="O2925" t="str">
        <f t="shared" si="91"/>
        <v>3</v>
      </c>
      <c r="P2925" t="str">
        <f t="shared" si="92"/>
        <v>concert</v>
      </c>
    </row>
    <row r="2926" spans="2:16" x14ac:dyDescent="0.25">
      <c r="B2926" t="s">
        <v>3070</v>
      </c>
      <c r="M2926">
        <v>2924</v>
      </c>
      <c r="N2926">
        <v>11526</v>
      </c>
      <c r="O2926" t="str">
        <f t="shared" si="91"/>
        <v>3</v>
      </c>
      <c r="P2926" t="str">
        <f t="shared" si="92"/>
        <v>concert</v>
      </c>
    </row>
    <row r="2927" spans="2:16" x14ac:dyDescent="0.25">
      <c r="B2927" t="s">
        <v>3071</v>
      </c>
      <c r="M2927">
        <v>2925</v>
      </c>
      <c r="N2927">
        <v>11525</v>
      </c>
      <c r="O2927" t="str">
        <f t="shared" si="91"/>
        <v>3</v>
      </c>
      <c r="P2927" t="str">
        <f t="shared" si="92"/>
        <v>concert</v>
      </c>
    </row>
    <row r="2928" spans="2:16" x14ac:dyDescent="0.25">
      <c r="B2928" t="s">
        <v>3072</v>
      </c>
      <c r="M2928">
        <v>2926</v>
      </c>
      <c r="N2928">
        <v>12859</v>
      </c>
      <c r="O2928" t="str">
        <f t="shared" si="91"/>
        <v>3</v>
      </c>
      <c r="P2928" t="str">
        <f t="shared" si="92"/>
        <v>concert</v>
      </c>
    </row>
    <row r="2929" spans="2:16" x14ac:dyDescent="0.25">
      <c r="B2929" t="s">
        <v>3073</v>
      </c>
      <c r="M2929">
        <v>2927</v>
      </c>
      <c r="N2929">
        <v>11528</v>
      </c>
      <c r="O2929" t="str">
        <f t="shared" si="91"/>
        <v>3</v>
      </c>
      <c r="P2929" t="str">
        <f t="shared" si="92"/>
        <v>concert</v>
      </c>
    </row>
    <row r="2930" spans="2:16" x14ac:dyDescent="0.25">
      <c r="B2930" t="s">
        <v>3074</v>
      </c>
      <c r="M2930">
        <v>2928</v>
      </c>
      <c r="N2930">
        <v>12856</v>
      </c>
      <c r="O2930" t="str">
        <f t="shared" si="91"/>
        <v>3</v>
      </c>
      <c r="P2930" t="str">
        <f t="shared" si="92"/>
        <v>concert</v>
      </c>
    </row>
    <row r="2931" spans="2:16" x14ac:dyDescent="0.25">
      <c r="B2931" t="s">
        <v>3075</v>
      </c>
      <c r="M2931">
        <v>2929</v>
      </c>
      <c r="N2931">
        <v>12857</v>
      </c>
      <c r="O2931" t="str">
        <f t="shared" si="91"/>
        <v>3</v>
      </c>
      <c r="P2931" t="str">
        <f t="shared" si="92"/>
        <v>concert</v>
      </c>
    </row>
    <row r="2932" spans="2:16" x14ac:dyDescent="0.25">
      <c r="B2932" t="s">
        <v>3076</v>
      </c>
      <c r="M2932">
        <v>2930</v>
      </c>
      <c r="N2932">
        <v>11527</v>
      </c>
      <c r="O2932" t="str">
        <f t="shared" si="91"/>
        <v>3</v>
      </c>
      <c r="P2932" t="str">
        <f t="shared" si="92"/>
        <v>concert</v>
      </c>
    </row>
    <row r="2933" spans="2:16" x14ac:dyDescent="0.25">
      <c r="B2933" t="s">
        <v>3077</v>
      </c>
      <c r="M2933">
        <v>2931</v>
      </c>
      <c r="N2933">
        <v>11529</v>
      </c>
      <c r="O2933" t="str">
        <f t="shared" si="91"/>
        <v>3</v>
      </c>
      <c r="P2933" t="str">
        <f t="shared" si="92"/>
        <v>concert</v>
      </c>
    </row>
    <row r="2934" spans="2:16" x14ac:dyDescent="0.25">
      <c r="B2934" t="s">
        <v>3078</v>
      </c>
      <c r="M2934">
        <v>2932</v>
      </c>
      <c r="N2934">
        <v>12850</v>
      </c>
      <c r="O2934" t="str">
        <f t="shared" si="91"/>
        <v>4</v>
      </c>
      <c r="P2934" t="str">
        <f t="shared" si="92"/>
        <v>non_event</v>
      </c>
    </row>
    <row r="2935" spans="2:16" x14ac:dyDescent="0.25">
      <c r="B2935" t="s">
        <v>3079</v>
      </c>
      <c r="M2935">
        <v>2933</v>
      </c>
      <c r="N2935">
        <v>12851</v>
      </c>
      <c r="O2935" t="str">
        <f t="shared" si="91"/>
        <v>3</v>
      </c>
      <c r="P2935" t="str">
        <f t="shared" si="92"/>
        <v>concert</v>
      </c>
    </row>
    <row r="2936" spans="2:16" x14ac:dyDescent="0.25">
      <c r="B2936" t="s">
        <v>3080</v>
      </c>
      <c r="M2936">
        <v>2934</v>
      </c>
      <c r="N2936">
        <v>11520</v>
      </c>
      <c r="O2936" t="str">
        <f t="shared" si="91"/>
        <v>3</v>
      </c>
      <c r="P2936" t="str">
        <f t="shared" si="92"/>
        <v>concert</v>
      </c>
    </row>
    <row r="2937" spans="2:16" x14ac:dyDescent="0.25">
      <c r="B2937" t="s">
        <v>3081</v>
      </c>
      <c r="M2937">
        <v>2935</v>
      </c>
      <c r="N2937">
        <v>11522</v>
      </c>
      <c r="O2937" t="str">
        <f t="shared" si="91"/>
        <v>3</v>
      </c>
      <c r="P2937" t="str">
        <f t="shared" si="92"/>
        <v>concert</v>
      </c>
    </row>
    <row r="2938" spans="2:16" x14ac:dyDescent="0.25">
      <c r="B2938" t="s">
        <v>3082</v>
      </c>
      <c r="M2938">
        <v>2936</v>
      </c>
      <c r="N2938">
        <v>12854</v>
      </c>
      <c r="O2938" t="str">
        <f t="shared" si="91"/>
        <v>3</v>
      </c>
      <c r="P2938" t="str">
        <f t="shared" si="92"/>
        <v>concert</v>
      </c>
    </row>
    <row r="2939" spans="2:16" x14ac:dyDescent="0.25">
      <c r="B2939" t="s">
        <v>3083</v>
      </c>
      <c r="M2939">
        <v>2937</v>
      </c>
      <c r="N2939">
        <v>11521</v>
      </c>
      <c r="O2939" t="str">
        <f t="shared" si="91"/>
        <v>3</v>
      </c>
      <c r="P2939" t="str">
        <f t="shared" si="92"/>
        <v>concert</v>
      </c>
    </row>
    <row r="2940" spans="2:16" x14ac:dyDescent="0.25">
      <c r="B2940" t="s">
        <v>3084</v>
      </c>
      <c r="M2940">
        <v>2938</v>
      </c>
      <c r="N2940">
        <v>12855</v>
      </c>
      <c r="O2940" t="str">
        <f t="shared" si="91"/>
        <v>3</v>
      </c>
      <c r="P2940" t="str">
        <f t="shared" si="92"/>
        <v>concert</v>
      </c>
    </row>
    <row r="2941" spans="2:16" x14ac:dyDescent="0.25">
      <c r="B2941" t="s">
        <v>3085</v>
      </c>
      <c r="M2941">
        <v>2939</v>
      </c>
      <c r="N2941">
        <v>11524</v>
      </c>
      <c r="O2941" t="str">
        <f t="shared" si="91"/>
        <v>3</v>
      </c>
      <c r="P2941" t="str">
        <f t="shared" si="92"/>
        <v>concert</v>
      </c>
    </row>
    <row r="2942" spans="2:16" x14ac:dyDescent="0.25">
      <c r="B2942" t="s">
        <v>3086</v>
      </c>
      <c r="M2942">
        <v>2940</v>
      </c>
      <c r="N2942">
        <v>12852</v>
      </c>
      <c r="O2942" t="str">
        <f t="shared" si="91"/>
        <v>3</v>
      </c>
      <c r="P2942" t="str">
        <f t="shared" si="92"/>
        <v>concert</v>
      </c>
    </row>
    <row r="2943" spans="2:16" x14ac:dyDescent="0.25">
      <c r="B2943" t="s">
        <v>3087</v>
      </c>
      <c r="M2943">
        <v>2941</v>
      </c>
      <c r="N2943">
        <v>11523</v>
      </c>
      <c r="O2943" t="str">
        <f t="shared" si="91"/>
        <v>3</v>
      </c>
      <c r="P2943" t="str">
        <f t="shared" si="92"/>
        <v>concert</v>
      </c>
    </row>
    <row r="2944" spans="2:16" x14ac:dyDescent="0.25">
      <c r="B2944" t="s">
        <v>3088</v>
      </c>
      <c r="M2944">
        <v>2942</v>
      </c>
      <c r="N2944">
        <v>12853</v>
      </c>
      <c r="O2944" t="str">
        <f t="shared" si="91"/>
        <v>4</v>
      </c>
      <c r="P2944" t="str">
        <f t="shared" si="92"/>
        <v>non_event</v>
      </c>
    </row>
    <row r="2945" spans="2:16" x14ac:dyDescent="0.25">
      <c r="B2945" t="s">
        <v>3089</v>
      </c>
      <c r="M2945">
        <v>2943</v>
      </c>
      <c r="N2945">
        <v>10206</v>
      </c>
      <c r="O2945" t="str">
        <f t="shared" si="91"/>
        <v>3</v>
      </c>
      <c r="P2945" t="str">
        <f t="shared" si="92"/>
        <v>concert</v>
      </c>
    </row>
    <row r="2946" spans="2:16" x14ac:dyDescent="0.25">
      <c r="B2946" t="s">
        <v>3090</v>
      </c>
      <c r="M2946">
        <v>2944</v>
      </c>
      <c r="N2946">
        <v>11537</v>
      </c>
      <c r="O2946" t="str">
        <f t="shared" si="91"/>
        <v>3</v>
      </c>
      <c r="P2946" t="str">
        <f t="shared" si="92"/>
        <v>concert</v>
      </c>
    </row>
    <row r="2947" spans="2:16" x14ac:dyDescent="0.25">
      <c r="B2947" t="s">
        <v>3091</v>
      </c>
      <c r="M2947">
        <v>2945</v>
      </c>
      <c r="N2947">
        <v>12869</v>
      </c>
      <c r="O2947" t="str">
        <f t="shared" si="91"/>
        <v>3</v>
      </c>
      <c r="P2947" t="str">
        <f t="shared" si="92"/>
        <v>concert</v>
      </c>
    </row>
    <row r="2948" spans="2:16" x14ac:dyDescent="0.25">
      <c r="B2948" t="s">
        <v>3092</v>
      </c>
      <c r="M2948">
        <v>2946</v>
      </c>
      <c r="N2948">
        <v>10205</v>
      </c>
      <c r="O2948" t="str">
        <f t="shared" ref="O2948:O3011" si="93">LEFT(B2948,1)</f>
        <v>3</v>
      </c>
      <c r="P2948" t="str">
        <f t="shared" ref="P2948:P3011" si="94">IF(O2948="1","conference",IF(O2948="2","fashion",IF(O2948="3","concert",IF(O2948="4","non_event",IF(O2948="5","sport",IF(O2948="6","protest",IF(O2948="7","other",IF(O2948="8","exhibition",IF(O2948="9","theater_dance")))))))))</f>
        <v>concert</v>
      </c>
    </row>
    <row r="2949" spans="2:16" x14ac:dyDescent="0.25">
      <c r="B2949" t="s">
        <v>3093</v>
      </c>
      <c r="M2949">
        <v>2947</v>
      </c>
      <c r="N2949">
        <v>11536</v>
      </c>
      <c r="O2949" t="str">
        <f t="shared" si="93"/>
        <v>4</v>
      </c>
      <c r="P2949" t="str">
        <f t="shared" si="94"/>
        <v>non_event</v>
      </c>
    </row>
    <row r="2950" spans="2:16" x14ac:dyDescent="0.25">
      <c r="B2950" t="s">
        <v>3094</v>
      </c>
      <c r="M2950">
        <v>2948</v>
      </c>
      <c r="N2950">
        <v>10208</v>
      </c>
      <c r="O2950" t="str">
        <f t="shared" si="93"/>
        <v>3</v>
      </c>
      <c r="P2950" t="str">
        <f t="shared" si="94"/>
        <v>concert</v>
      </c>
    </row>
    <row r="2951" spans="2:16" x14ac:dyDescent="0.25">
      <c r="B2951" t="s">
        <v>3095</v>
      </c>
      <c r="M2951">
        <v>2949</v>
      </c>
      <c r="N2951">
        <v>11539</v>
      </c>
      <c r="O2951" t="str">
        <f t="shared" si="93"/>
        <v>4</v>
      </c>
      <c r="P2951" t="str">
        <f t="shared" si="94"/>
        <v>non_event</v>
      </c>
    </row>
    <row r="2952" spans="2:16" x14ac:dyDescent="0.25">
      <c r="B2952" t="s">
        <v>3096</v>
      </c>
      <c r="M2952">
        <v>2950</v>
      </c>
      <c r="N2952">
        <v>12867</v>
      </c>
      <c r="O2952" t="str">
        <f t="shared" si="93"/>
        <v>3</v>
      </c>
      <c r="P2952" t="str">
        <f t="shared" si="94"/>
        <v>concert</v>
      </c>
    </row>
    <row r="2953" spans="2:16" x14ac:dyDescent="0.25">
      <c r="B2953" t="s">
        <v>3097</v>
      </c>
      <c r="M2953">
        <v>2951</v>
      </c>
      <c r="N2953">
        <v>10207</v>
      </c>
      <c r="O2953" t="str">
        <f t="shared" si="93"/>
        <v>3</v>
      </c>
      <c r="P2953" t="str">
        <f t="shared" si="94"/>
        <v>concert</v>
      </c>
    </row>
    <row r="2954" spans="2:16" x14ac:dyDescent="0.25">
      <c r="B2954" t="s">
        <v>3098</v>
      </c>
      <c r="M2954">
        <v>2952</v>
      </c>
      <c r="N2954">
        <v>11538</v>
      </c>
      <c r="O2954" t="str">
        <f t="shared" si="93"/>
        <v>4</v>
      </c>
      <c r="P2954" t="str">
        <f t="shared" si="94"/>
        <v>non_event</v>
      </c>
    </row>
    <row r="2955" spans="2:16" x14ac:dyDescent="0.25">
      <c r="B2955" t="s">
        <v>3099</v>
      </c>
      <c r="M2955">
        <v>2953</v>
      </c>
      <c r="N2955">
        <v>12868</v>
      </c>
      <c r="O2955" t="str">
        <f t="shared" si="93"/>
        <v>3</v>
      </c>
      <c r="P2955" t="str">
        <f t="shared" si="94"/>
        <v>concert</v>
      </c>
    </row>
    <row r="2956" spans="2:16" x14ac:dyDescent="0.25">
      <c r="B2956" t="s">
        <v>3100</v>
      </c>
      <c r="M2956">
        <v>2954</v>
      </c>
      <c r="N2956">
        <v>10209</v>
      </c>
      <c r="O2956" t="str">
        <f t="shared" si="93"/>
        <v>4</v>
      </c>
      <c r="P2956" t="str">
        <f t="shared" si="94"/>
        <v>non_event</v>
      </c>
    </row>
    <row r="2957" spans="2:16" x14ac:dyDescent="0.25">
      <c r="B2957" t="s">
        <v>3101</v>
      </c>
      <c r="M2957">
        <v>2955</v>
      </c>
      <c r="N2957">
        <v>12861</v>
      </c>
      <c r="O2957" t="str">
        <f t="shared" si="93"/>
        <v>3</v>
      </c>
      <c r="P2957" t="str">
        <f t="shared" si="94"/>
        <v>concert</v>
      </c>
    </row>
    <row r="2958" spans="2:16" x14ac:dyDescent="0.25">
      <c r="B2958" t="s">
        <v>3102</v>
      </c>
      <c r="M2958">
        <v>2956</v>
      </c>
      <c r="N2958">
        <v>12862</v>
      </c>
      <c r="O2958" t="str">
        <f t="shared" si="93"/>
        <v>3</v>
      </c>
      <c r="P2958" t="str">
        <f t="shared" si="94"/>
        <v>concert</v>
      </c>
    </row>
    <row r="2959" spans="2:16" x14ac:dyDescent="0.25">
      <c r="B2959" t="s">
        <v>3103</v>
      </c>
      <c r="M2959">
        <v>2957</v>
      </c>
      <c r="N2959">
        <v>10200</v>
      </c>
      <c r="O2959" t="str">
        <f t="shared" si="93"/>
        <v>3</v>
      </c>
      <c r="P2959" t="str">
        <f t="shared" si="94"/>
        <v>concert</v>
      </c>
    </row>
    <row r="2960" spans="2:16" x14ac:dyDescent="0.25">
      <c r="B2960" t="s">
        <v>3104</v>
      </c>
      <c r="M2960">
        <v>2958</v>
      </c>
      <c r="N2960">
        <v>11531</v>
      </c>
      <c r="O2960" t="str">
        <f t="shared" si="93"/>
        <v>3</v>
      </c>
      <c r="P2960" t="str">
        <f t="shared" si="94"/>
        <v>concert</v>
      </c>
    </row>
    <row r="2961" spans="2:16" x14ac:dyDescent="0.25">
      <c r="B2961" t="s">
        <v>3105</v>
      </c>
      <c r="M2961">
        <v>2959</v>
      </c>
      <c r="N2961">
        <v>11530</v>
      </c>
      <c r="O2961" t="str">
        <f t="shared" si="93"/>
        <v>4</v>
      </c>
      <c r="P2961" t="str">
        <f t="shared" si="94"/>
        <v>non_event</v>
      </c>
    </row>
    <row r="2962" spans="2:16" x14ac:dyDescent="0.25">
      <c r="B2962" t="s">
        <v>3106</v>
      </c>
      <c r="M2962">
        <v>2960</v>
      </c>
      <c r="N2962">
        <v>12860</v>
      </c>
      <c r="O2962" t="str">
        <f t="shared" si="93"/>
        <v>4</v>
      </c>
      <c r="P2962" t="str">
        <f t="shared" si="94"/>
        <v>non_event</v>
      </c>
    </row>
    <row r="2963" spans="2:16" x14ac:dyDescent="0.25">
      <c r="B2963" t="s">
        <v>3107</v>
      </c>
      <c r="M2963">
        <v>2961</v>
      </c>
      <c r="N2963">
        <v>10202</v>
      </c>
      <c r="O2963" t="str">
        <f t="shared" si="93"/>
        <v>3</v>
      </c>
      <c r="P2963" t="str">
        <f t="shared" si="94"/>
        <v>concert</v>
      </c>
    </row>
    <row r="2964" spans="2:16" x14ac:dyDescent="0.25">
      <c r="B2964" t="s">
        <v>3108</v>
      </c>
      <c r="M2964">
        <v>2962</v>
      </c>
      <c r="N2964">
        <v>12865</v>
      </c>
      <c r="O2964" t="str">
        <f t="shared" si="93"/>
        <v>3</v>
      </c>
      <c r="P2964" t="str">
        <f t="shared" si="94"/>
        <v>concert</v>
      </c>
    </row>
    <row r="2965" spans="2:16" x14ac:dyDescent="0.25">
      <c r="B2965" t="s">
        <v>3109</v>
      </c>
      <c r="M2965">
        <v>2963</v>
      </c>
      <c r="N2965">
        <v>10201</v>
      </c>
      <c r="O2965" t="str">
        <f t="shared" si="93"/>
        <v>3</v>
      </c>
      <c r="P2965" t="str">
        <f t="shared" si="94"/>
        <v>concert</v>
      </c>
    </row>
    <row r="2966" spans="2:16" x14ac:dyDescent="0.25">
      <c r="B2966" t="s">
        <v>3110</v>
      </c>
      <c r="M2966">
        <v>2964</v>
      </c>
      <c r="N2966">
        <v>11532</v>
      </c>
      <c r="O2966" t="str">
        <f t="shared" si="93"/>
        <v>3</v>
      </c>
      <c r="P2966" t="str">
        <f t="shared" si="94"/>
        <v>concert</v>
      </c>
    </row>
    <row r="2967" spans="2:16" x14ac:dyDescent="0.25">
      <c r="B2967" t="s">
        <v>3111</v>
      </c>
      <c r="M2967">
        <v>2965</v>
      </c>
      <c r="N2967">
        <v>12866</v>
      </c>
      <c r="O2967" t="str">
        <f t="shared" si="93"/>
        <v>3</v>
      </c>
      <c r="P2967" t="str">
        <f t="shared" si="94"/>
        <v>concert</v>
      </c>
    </row>
    <row r="2968" spans="2:16" x14ac:dyDescent="0.25">
      <c r="B2968" t="s">
        <v>3112</v>
      </c>
      <c r="M2968">
        <v>2966</v>
      </c>
      <c r="N2968">
        <v>10204</v>
      </c>
      <c r="O2968" t="str">
        <f t="shared" si="93"/>
        <v>3</v>
      </c>
      <c r="P2968" t="str">
        <f t="shared" si="94"/>
        <v>concert</v>
      </c>
    </row>
    <row r="2969" spans="2:16" x14ac:dyDescent="0.25">
      <c r="B2969" t="s">
        <v>3113</v>
      </c>
      <c r="M2969">
        <v>2967</v>
      </c>
      <c r="N2969">
        <v>11535</v>
      </c>
      <c r="O2969" t="str">
        <f t="shared" si="93"/>
        <v>4</v>
      </c>
      <c r="P2969" t="str">
        <f t="shared" si="94"/>
        <v>non_event</v>
      </c>
    </row>
    <row r="2970" spans="2:16" x14ac:dyDescent="0.25">
      <c r="B2970" t="s">
        <v>3114</v>
      </c>
      <c r="M2970">
        <v>2968</v>
      </c>
      <c r="N2970">
        <v>12863</v>
      </c>
      <c r="O2970" t="str">
        <f t="shared" si="93"/>
        <v>4</v>
      </c>
      <c r="P2970" t="str">
        <f t="shared" si="94"/>
        <v>non_event</v>
      </c>
    </row>
    <row r="2971" spans="2:16" x14ac:dyDescent="0.25">
      <c r="B2971" t="s">
        <v>3115</v>
      </c>
      <c r="M2971">
        <v>2969</v>
      </c>
      <c r="N2971">
        <v>10203</v>
      </c>
      <c r="O2971" t="str">
        <f t="shared" si="93"/>
        <v>3</v>
      </c>
      <c r="P2971" t="str">
        <f t="shared" si="94"/>
        <v>concert</v>
      </c>
    </row>
    <row r="2972" spans="2:16" x14ac:dyDescent="0.25">
      <c r="B2972" t="s">
        <v>3116</v>
      </c>
      <c r="M2972">
        <v>2970</v>
      </c>
      <c r="N2972">
        <v>11534</v>
      </c>
      <c r="O2972" t="str">
        <f t="shared" si="93"/>
        <v>3</v>
      </c>
      <c r="P2972" t="str">
        <f t="shared" si="94"/>
        <v>concert</v>
      </c>
    </row>
    <row r="2973" spans="2:16" x14ac:dyDescent="0.25">
      <c r="B2973" t="s">
        <v>3117</v>
      </c>
      <c r="M2973">
        <v>2971</v>
      </c>
      <c r="N2973">
        <v>12864</v>
      </c>
      <c r="O2973" t="str">
        <f t="shared" si="93"/>
        <v>3</v>
      </c>
      <c r="P2973" t="str">
        <f t="shared" si="94"/>
        <v>concert</v>
      </c>
    </row>
    <row r="2974" spans="2:16" x14ac:dyDescent="0.25">
      <c r="B2974" t="s">
        <v>3118</v>
      </c>
      <c r="M2974">
        <v>2972</v>
      </c>
      <c r="N2974">
        <v>10190</v>
      </c>
      <c r="O2974" t="str">
        <f t="shared" si="93"/>
        <v>4</v>
      </c>
      <c r="P2974" t="str">
        <f t="shared" si="94"/>
        <v>non_event</v>
      </c>
    </row>
    <row r="2975" spans="2:16" x14ac:dyDescent="0.25">
      <c r="B2975" t="s">
        <v>3119</v>
      </c>
      <c r="M2975">
        <v>2973</v>
      </c>
      <c r="N2975">
        <v>10192</v>
      </c>
      <c r="O2975" t="str">
        <f t="shared" si="93"/>
        <v>3</v>
      </c>
      <c r="P2975" t="str">
        <f t="shared" si="94"/>
        <v>concert</v>
      </c>
    </row>
    <row r="2976" spans="2:16" x14ac:dyDescent="0.25">
      <c r="B2976" t="s">
        <v>3120</v>
      </c>
      <c r="M2976">
        <v>2974</v>
      </c>
      <c r="N2976">
        <v>10191</v>
      </c>
      <c r="O2976" t="str">
        <f t="shared" si="93"/>
        <v>4</v>
      </c>
      <c r="P2976" t="str">
        <f t="shared" si="94"/>
        <v>non_event</v>
      </c>
    </row>
    <row r="2977" spans="2:16" x14ac:dyDescent="0.25">
      <c r="B2977" t="s">
        <v>3121</v>
      </c>
      <c r="M2977">
        <v>2975</v>
      </c>
      <c r="N2977">
        <v>10194</v>
      </c>
      <c r="O2977" t="str">
        <f t="shared" si="93"/>
        <v>3</v>
      </c>
      <c r="P2977" t="str">
        <f t="shared" si="94"/>
        <v>concert</v>
      </c>
    </row>
    <row r="2978" spans="2:16" x14ac:dyDescent="0.25">
      <c r="B2978" t="s">
        <v>3122</v>
      </c>
      <c r="M2978">
        <v>2976</v>
      </c>
      <c r="N2978">
        <v>10193</v>
      </c>
      <c r="O2978" t="str">
        <f t="shared" si="93"/>
        <v>3</v>
      </c>
      <c r="P2978" t="str">
        <f t="shared" si="94"/>
        <v>concert</v>
      </c>
    </row>
    <row r="2979" spans="2:16" x14ac:dyDescent="0.25">
      <c r="B2979" t="s">
        <v>3123</v>
      </c>
      <c r="M2979">
        <v>2977</v>
      </c>
      <c r="N2979">
        <v>10196</v>
      </c>
      <c r="O2979" t="str">
        <f t="shared" si="93"/>
        <v>3</v>
      </c>
      <c r="P2979" t="str">
        <f t="shared" si="94"/>
        <v>concert</v>
      </c>
    </row>
    <row r="2980" spans="2:16" x14ac:dyDescent="0.25">
      <c r="B2980" t="s">
        <v>3124</v>
      </c>
      <c r="M2980">
        <v>2978</v>
      </c>
      <c r="N2980">
        <v>10195</v>
      </c>
      <c r="O2980" t="str">
        <f t="shared" si="93"/>
        <v>3</v>
      </c>
      <c r="P2980" t="str">
        <f t="shared" si="94"/>
        <v>concert</v>
      </c>
    </row>
    <row r="2981" spans="2:16" x14ac:dyDescent="0.25">
      <c r="B2981" t="s">
        <v>3125</v>
      </c>
      <c r="M2981">
        <v>2979</v>
      </c>
      <c r="N2981">
        <v>10198</v>
      </c>
      <c r="O2981" t="str">
        <f t="shared" si="93"/>
        <v>3</v>
      </c>
      <c r="P2981" t="str">
        <f t="shared" si="94"/>
        <v>concert</v>
      </c>
    </row>
    <row r="2982" spans="2:16" x14ac:dyDescent="0.25">
      <c r="B2982" t="s">
        <v>3126</v>
      </c>
      <c r="M2982">
        <v>2980</v>
      </c>
      <c r="N2982">
        <v>10197</v>
      </c>
      <c r="O2982" t="str">
        <f t="shared" si="93"/>
        <v>3</v>
      </c>
      <c r="P2982" t="str">
        <f t="shared" si="94"/>
        <v>concert</v>
      </c>
    </row>
    <row r="2983" spans="2:16" x14ac:dyDescent="0.25">
      <c r="B2983" t="s">
        <v>3127</v>
      </c>
      <c r="M2983">
        <v>2981</v>
      </c>
      <c r="N2983">
        <v>10199</v>
      </c>
      <c r="O2983" t="str">
        <f t="shared" si="93"/>
        <v>3</v>
      </c>
      <c r="P2983" t="str">
        <f t="shared" si="94"/>
        <v>concert</v>
      </c>
    </row>
    <row r="2984" spans="2:16" x14ac:dyDescent="0.25">
      <c r="B2984" t="s">
        <v>3128</v>
      </c>
      <c r="M2984">
        <v>2982</v>
      </c>
      <c r="N2984">
        <v>10170</v>
      </c>
      <c r="O2984" t="str">
        <f t="shared" si="93"/>
        <v>3</v>
      </c>
      <c r="P2984" t="str">
        <f t="shared" si="94"/>
        <v>concert</v>
      </c>
    </row>
    <row r="2985" spans="2:16" x14ac:dyDescent="0.25">
      <c r="B2985" t="s">
        <v>3129</v>
      </c>
      <c r="M2985">
        <v>2983</v>
      </c>
      <c r="N2985">
        <v>10172</v>
      </c>
      <c r="O2985" t="str">
        <f t="shared" si="93"/>
        <v>3</v>
      </c>
      <c r="P2985" t="str">
        <f t="shared" si="94"/>
        <v>concert</v>
      </c>
    </row>
    <row r="2986" spans="2:16" x14ac:dyDescent="0.25">
      <c r="B2986" t="s">
        <v>3130</v>
      </c>
      <c r="M2986">
        <v>2984</v>
      </c>
      <c r="N2986">
        <v>10171</v>
      </c>
      <c r="O2986" t="str">
        <f t="shared" si="93"/>
        <v>3</v>
      </c>
      <c r="P2986" t="str">
        <f t="shared" si="94"/>
        <v>concert</v>
      </c>
    </row>
    <row r="2987" spans="2:16" x14ac:dyDescent="0.25">
      <c r="B2987" t="s">
        <v>3131</v>
      </c>
      <c r="M2987">
        <v>2985</v>
      </c>
      <c r="N2987">
        <v>10173</v>
      </c>
      <c r="O2987" t="str">
        <f t="shared" si="93"/>
        <v>4</v>
      </c>
      <c r="P2987" t="str">
        <f t="shared" si="94"/>
        <v>non_event</v>
      </c>
    </row>
    <row r="2988" spans="2:16" x14ac:dyDescent="0.25">
      <c r="B2988" t="s">
        <v>3132</v>
      </c>
      <c r="M2988">
        <v>2986</v>
      </c>
      <c r="N2988">
        <v>10176</v>
      </c>
      <c r="O2988" t="str">
        <f t="shared" si="93"/>
        <v>3</v>
      </c>
      <c r="P2988" t="str">
        <f t="shared" si="94"/>
        <v>concert</v>
      </c>
    </row>
    <row r="2989" spans="2:16" x14ac:dyDescent="0.25">
      <c r="B2989" t="s">
        <v>3133</v>
      </c>
      <c r="M2989">
        <v>2987</v>
      </c>
      <c r="N2989">
        <v>10175</v>
      </c>
      <c r="O2989" t="str">
        <f t="shared" si="93"/>
        <v>3</v>
      </c>
      <c r="P2989" t="str">
        <f t="shared" si="94"/>
        <v>concert</v>
      </c>
    </row>
    <row r="2990" spans="2:16" x14ac:dyDescent="0.25">
      <c r="B2990" t="s">
        <v>3134</v>
      </c>
      <c r="M2990">
        <v>2988</v>
      </c>
      <c r="N2990">
        <v>10178</v>
      </c>
      <c r="O2990" t="str">
        <f t="shared" si="93"/>
        <v>4</v>
      </c>
      <c r="P2990" t="str">
        <f t="shared" si="94"/>
        <v>non_event</v>
      </c>
    </row>
    <row r="2991" spans="2:16" x14ac:dyDescent="0.25">
      <c r="B2991" t="s">
        <v>3135</v>
      </c>
      <c r="M2991">
        <v>2989</v>
      </c>
      <c r="N2991">
        <v>10177</v>
      </c>
      <c r="O2991" t="str">
        <f t="shared" si="93"/>
        <v>3</v>
      </c>
      <c r="P2991" t="str">
        <f t="shared" si="94"/>
        <v>concert</v>
      </c>
    </row>
    <row r="2992" spans="2:16" x14ac:dyDescent="0.25">
      <c r="B2992" t="s">
        <v>3136</v>
      </c>
      <c r="M2992">
        <v>2990</v>
      </c>
      <c r="N2992">
        <v>10179</v>
      </c>
      <c r="O2992" t="str">
        <f t="shared" si="93"/>
        <v>3</v>
      </c>
      <c r="P2992" t="str">
        <f t="shared" si="94"/>
        <v>concert</v>
      </c>
    </row>
    <row r="2993" spans="2:16" x14ac:dyDescent="0.25">
      <c r="B2993" t="s">
        <v>3137</v>
      </c>
      <c r="M2993">
        <v>2991</v>
      </c>
      <c r="N2993">
        <v>10181</v>
      </c>
      <c r="O2993" t="str">
        <f t="shared" si="93"/>
        <v>4</v>
      </c>
      <c r="P2993" t="str">
        <f t="shared" si="94"/>
        <v>non_event</v>
      </c>
    </row>
    <row r="2994" spans="2:16" x14ac:dyDescent="0.25">
      <c r="B2994" t="s">
        <v>3138</v>
      </c>
      <c r="M2994">
        <v>2992</v>
      </c>
      <c r="N2994">
        <v>10180</v>
      </c>
      <c r="O2994" t="str">
        <f t="shared" si="93"/>
        <v>4</v>
      </c>
      <c r="P2994" t="str">
        <f t="shared" si="94"/>
        <v>non_event</v>
      </c>
    </row>
    <row r="2995" spans="2:16" x14ac:dyDescent="0.25">
      <c r="B2995" t="s">
        <v>3139</v>
      </c>
      <c r="M2995">
        <v>2993</v>
      </c>
      <c r="N2995">
        <v>10183</v>
      </c>
      <c r="O2995" t="str">
        <f t="shared" si="93"/>
        <v>3</v>
      </c>
      <c r="P2995" t="str">
        <f t="shared" si="94"/>
        <v>concert</v>
      </c>
    </row>
    <row r="2996" spans="2:16" x14ac:dyDescent="0.25">
      <c r="B2996" t="s">
        <v>3140</v>
      </c>
      <c r="M2996">
        <v>2994</v>
      </c>
      <c r="N2996">
        <v>10185</v>
      </c>
      <c r="O2996" t="str">
        <f t="shared" si="93"/>
        <v>3</v>
      </c>
      <c r="P2996" t="str">
        <f t="shared" si="94"/>
        <v>concert</v>
      </c>
    </row>
    <row r="2997" spans="2:16" x14ac:dyDescent="0.25">
      <c r="B2997" t="s">
        <v>3141</v>
      </c>
      <c r="M2997">
        <v>2995</v>
      </c>
      <c r="N2997">
        <v>10184</v>
      </c>
      <c r="O2997" t="str">
        <f t="shared" si="93"/>
        <v>3</v>
      </c>
      <c r="P2997" t="str">
        <f t="shared" si="94"/>
        <v>concert</v>
      </c>
    </row>
    <row r="2998" spans="2:16" x14ac:dyDescent="0.25">
      <c r="B2998" t="s">
        <v>3142</v>
      </c>
      <c r="M2998">
        <v>2996</v>
      </c>
      <c r="N2998">
        <v>10186</v>
      </c>
      <c r="O2998" t="str">
        <f t="shared" si="93"/>
        <v>3</v>
      </c>
      <c r="P2998" t="str">
        <f t="shared" si="94"/>
        <v>concert</v>
      </c>
    </row>
    <row r="2999" spans="2:16" x14ac:dyDescent="0.25">
      <c r="B2999" t="s">
        <v>3143</v>
      </c>
      <c r="M2999">
        <v>2997</v>
      </c>
      <c r="N2999">
        <v>10189</v>
      </c>
      <c r="O2999" t="str">
        <f t="shared" si="93"/>
        <v>3</v>
      </c>
      <c r="P2999" t="str">
        <f t="shared" si="94"/>
        <v>concert</v>
      </c>
    </row>
    <row r="3000" spans="2:16" x14ac:dyDescent="0.25">
      <c r="B3000" t="s">
        <v>3144</v>
      </c>
      <c r="M3000">
        <v>2998</v>
      </c>
      <c r="N3000">
        <v>10188</v>
      </c>
      <c r="O3000" t="str">
        <f t="shared" si="93"/>
        <v>4</v>
      </c>
      <c r="P3000" t="str">
        <f t="shared" si="94"/>
        <v>non_event</v>
      </c>
    </row>
    <row r="3001" spans="2:16" x14ac:dyDescent="0.25">
      <c r="B3001" t="s">
        <v>3145</v>
      </c>
      <c r="M3001">
        <v>2999</v>
      </c>
      <c r="N3001">
        <v>10150</v>
      </c>
      <c r="O3001" t="str">
        <f t="shared" si="93"/>
        <v>4</v>
      </c>
      <c r="P3001" t="str">
        <f t="shared" si="94"/>
        <v>non_event</v>
      </c>
    </row>
    <row r="3002" spans="2:16" x14ac:dyDescent="0.25">
      <c r="B3002" t="s">
        <v>3146</v>
      </c>
      <c r="M3002">
        <v>3000</v>
      </c>
      <c r="N3002">
        <v>11481</v>
      </c>
      <c r="O3002" t="str">
        <f t="shared" si="93"/>
        <v>4</v>
      </c>
      <c r="P3002" t="str">
        <f t="shared" si="94"/>
        <v>non_event</v>
      </c>
    </row>
    <row r="3003" spans="2:16" x14ac:dyDescent="0.25">
      <c r="B3003" t="s">
        <v>3147</v>
      </c>
      <c r="M3003">
        <v>3001</v>
      </c>
      <c r="N3003">
        <v>11480</v>
      </c>
      <c r="O3003" t="str">
        <f t="shared" si="93"/>
        <v>3</v>
      </c>
      <c r="P3003" t="str">
        <f t="shared" si="94"/>
        <v>concert</v>
      </c>
    </row>
    <row r="3004" spans="2:16" x14ac:dyDescent="0.25">
      <c r="B3004" t="s">
        <v>3148</v>
      </c>
      <c r="M3004">
        <v>3002</v>
      </c>
      <c r="N3004">
        <v>10152</v>
      </c>
      <c r="O3004" t="str">
        <f t="shared" si="93"/>
        <v>3</v>
      </c>
      <c r="P3004" t="str">
        <f t="shared" si="94"/>
        <v>concert</v>
      </c>
    </row>
    <row r="3005" spans="2:16" x14ac:dyDescent="0.25">
      <c r="B3005" t="s">
        <v>3149</v>
      </c>
      <c r="M3005">
        <v>3003</v>
      </c>
      <c r="N3005">
        <v>10151</v>
      </c>
      <c r="O3005" t="str">
        <f t="shared" si="93"/>
        <v>3</v>
      </c>
      <c r="P3005" t="str">
        <f t="shared" si="94"/>
        <v>concert</v>
      </c>
    </row>
    <row r="3006" spans="2:16" x14ac:dyDescent="0.25">
      <c r="B3006" t="s">
        <v>3150</v>
      </c>
      <c r="M3006">
        <v>3004</v>
      </c>
      <c r="N3006">
        <v>11482</v>
      </c>
      <c r="O3006" t="str">
        <f t="shared" si="93"/>
        <v>3</v>
      </c>
      <c r="P3006" t="str">
        <f t="shared" si="94"/>
        <v>concert</v>
      </c>
    </row>
    <row r="3007" spans="2:16" x14ac:dyDescent="0.25">
      <c r="B3007" t="s">
        <v>3151</v>
      </c>
      <c r="M3007">
        <v>3005</v>
      </c>
      <c r="N3007">
        <v>2801</v>
      </c>
      <c r="O3007" t="str">
        <f t="shared" si="93"/>
        <v>3</v>
      </c>
      <c r="P3007" t="str">
        <f t="shared" si="94"/>
        <v>concert</v>
      </c>
    </row>
    <row r="3008" spans="2:16" x14ac:dyDescent="0.25">
      <c r="B3008" t="s">
        <v>3152</v>
      </c>
      <c r="M3008">
        <v>3006</v>
      </c>
      <c r="N3008">
        <v>2800</v>
      </c>
      <c r="O3008" t="str">
        <f t="shared" si="93"/>
        <v>3</v>
      </c>
      <c r="P3008" t="str">
        <f t="shared" si="94"/>
        <v>concert</v>
      </c>
    </row>
    <row r="3009" spans="2:16" x14ac:dyDescent="0.25">
      <c r="B3009" t="s">
        <v>3153</v>
      </c>
      <c r="M3009">
        <v>3007</v>
      </c>
      <c r="N3009">
        <v>2809</v>
      </c>
      <c r="O3009" t="str">
        <f t="shared" si="93"/>
        <v>3</v>
      </c>
      <c r="P3009" t="str">
        <f t="shared" si="94"/>
        <v>concert</v>
      </c>
    </row>
    <row r="3010" spans="2:16" x14ac:dyDescent="0.25">
      <c r="B3010" t="s">
        <v>3154</v>
      </c>
      <c r="M3010">
        <v>3008</v>
      </c>
      <c r="N3010">
        <v>10154</v>
      </c>
      <c r="O3010" t="str">
        <f t="shared" si="93"/>
        <v>3</v>
      </c>
      <c r="P3010" t="str">
        <f t="shared" si="94"/>
        <v>concert</v>
      </c>
    </row>
    <row r="3011" spans="2:16" x14ac:dyDescent="0.25">
      <c r="B3011" t="s">
        <v>3155</v>
      </c>
      <c r="M3011">
        <v>3009</v>
      </c>
      <c r="N3011">
        <v>11485</v>
      </c>
      <c r="O3011" t="str">
        <f t="shared" si="93"/>
        <v>4</v>
      </c>
      <c r="P3011" t="str">
        <f t="shared" si="94"/>
        <v>non_event</v>
      </c>
    </row>
    <row r="3012" spans="2:16" x14ac:dyDescent="0.25">
      <c r="B3012" t="s">
        <v>3156</v>
      </c>
      <c r="M3012">
        <v>3010</v>
      </c>
      <c r="N3012">
        <v>2808</v>
      </c>
      <c r="O3012" t="str">
        <f t="shared" ref="O3012:O3075" si="95">LEFT(B3012,1)</f>
        <v>3</v>
      </c>
      <c r="P3012" t="str">
        <f t="shared" ref="P3012:P3075" si="96">IF(O3012="1","conference",IF(O3012="2","fashion",IF(O3012="3","concert",IF(O3012="4","non_event",IF(O3012="5","sport",IF(O3012="6","protest",IF(O3012="7","other",IF(O3012="8","exhibition",IF(O3012="9","theater_dance")))))))))</f>
        <v>concert</v>
      </c>
    </row>
    <row r="3013" spans="2:16" x14ac:dyDescent="0.25">
      <c r="B3013" t="s">
        <v>3157</v>
      </c>
      <c r="M3013">
        <v>3011</v>
      </c>
      <c r="N3013">
        <v>10153</v>
      </c>
      <c r="O3013" t="str">
        <f t="shared" si="95"/>
        <v>3</v>
      </c>
      <c r="P3013" t="str">
        <f t="shared" si="96"/>
        <v>concert</v>
      </c>
    </row>
    <row r="3014" spans="2:16" x14ac:dyDescent="0.25">
      <c r="B3014" t="s">
        <v>3158</v>
      </c>
      <c r="M3014">
        <v>3012</v>
      </c>
      <c r="N3014">
        <v>11484</v>
      </c>
      <c r="O3014" t="str">
        <f t="shared" si="95"/>
        <v>4</v>
      </c>
      <c r="P3014" t="str">
        <f t="shared" si="96"/>
        <v>non_event</v>
      </c>
    </row>
    <row r="3015" spans="2:16" x14ac:dyDescent="0.25">
      <c r="B3015" t="s">
        <v>3159</v>
      </c>
      <c r="M3015">
        <v>3013</v>
      </c>
      <c r="N3015">
        <v>2807</v>
      </c>
      <c r="O3015" t="str">
        <f t="shared" si="95"/>
        <v>3</v>
      </c>
      <c r="P3015" t="str">
        <f t="shared" si="96"/>
        <v>concert</v>
      </c>
    </row>
    <row r="3016" spans="2:16" x14ac:dyDescent="0.25">
      <c r="B3016" t="s">
        <v>3160</v>
      </c>
      <c r="M3016">
        <v>3014</v>
      </c>
      <c r="N3016">
        <v>10156</v>
      </c>
      <c r="O3016" t="str">
        <f t="shared" si="95"/>
        <v>4</v>
      </c>
      <c r="P3016" t="str">
        <f t="shared" si="96"/>
        <v>non_event</v>
      </c>
    </row>
    <row r="3017" spans="2:16" x14ac:dyDescent="0.25">
      <c r="B3017" t="s">
        <v>3161</v>
      </c>
      <c r="M3017">
        <v>3015</v>
      </c>
      <c r="N3017">
        <v>11487</v>
      </c>
      <c r="O3017" t="str">
        <f t="shared" si="95"/>
        <v>3</v>
      </c>
      <c r="P3017" t="str">
        <f t="shared" si="96"/>
        <v>concert</v>
      </c>
    </row>
    <row r="3018" spans="2:16" x14ac:dyDescent="0.25">
      <c r="B3018" t="s">
        <v>3162</v>
      </c>
      <c r="M3018">
        <v>3016</v>
      </c>
      <c r="N3018">
        <v>2806</v>
      </c>
      <c r="O3018" t="str">
        <f t="shared" si="95"/>
        <v>3</v>
      </c>
      <c r="P3018" t="str">
        <f t="shared" si="96"/>
        <v>concert</v>
      </c>
    </row>
    <row r="3019" spans="2:16" x14ac:dyDescent="0.25">
      <c r="B3019" t="s">
        <v>3163</v>
      </c>
      <c r="M3019">
        <v>3017</v>
      </c>
      <c r="N3019">
        <v>10155</v>
      </c>
      <c r="O3019" t="str">
        <f t="shared" si="95"/>
        <v>4</v>
      </c>
      <c r="P3019" t="str">
        <f t="shared" si="96"/>
        <v>non_event</v>
      </c>
    </row>
    <row r="3020" spans="2:16" x14ac:dyDescent="0.25">
      <c r="B3020" t="s">
        <v>3164</v>
      </c>
      <c r="M3020">
        <v>3018</v>
      </c>
      <c r="N3020">
        <v>11486</v>
      </c>
      <c r="O3020" t="str">
        <f t="shared" si="95"/>
        <v>4</v>
      </c>
      <c r="P3020" t="str">
        <f t="shared" si="96"/>
        <v>non_event</v>
      </c>
    </row>
    <row r="3021" spans="2:16" x14ac:dyDescent="0.25">
      <c r="B3021" t="s">
        <v>3165</v>
      </c>
      <c r="M3021">
        <v>3019</v>
      </c>
      <c r="N3021">
        <v>2805</v>
      </c>
      <c r="O3021" t="str">
        <f t="shared" si="95"/>
        <v>3</v>
      </c>
      <c r="P3021" t="str">
        <f t="shared" si="96"/>
        <v>concert</v>
      </c>
    </row>
    <row r="3022" spans="2:16" x14ac:dyDescent="0.25">
      <c r="B3022" t="s">
        <v>3166</v>
      </c>
      <c r="M3022">
        <v>3020</v>
      </c>
      <c r="N3022">
        <v>10158</v>
      </c>
      <c r="O3022" t="str">
        <f t="shared" si="95"/>
        <v>3</v>
      </c>
      <c r="P3022" t="str">
        <f t="shared" si="96"/>
        <v>concert</v>
      </c>
    </row>
    <row r="3023" spans="2:16" x14ac:dyDescent="0.25">
      <c r="B3023" t="s">
        <v>3167</v>
      </c>
      <c r="M3023">
        <v>3021</v>
      </c>
      <c r="N3023">
        <v>11489</v>
      </c>
      <c r="O3023" t="str">
        <f t="shared" si="95"/>
        <v>3</v>
      </c>
      <c r="P3023" t="str">
        <f t="shared" si="96"/>
        <v>concert</v>
      </c>
    </row>
    <row r="3024" spans="2:16" x14ac:dyDescent="0.25">
      <c r="B3024" t="s">
        <v>3168</v>
      </c>
      <c r="M3024">
        <v>3022</v>
      </c>
      <c r="N3024">
        <v>2804</v>
      </c>
      <c r="O3024" t="str">
        <f t="shared" si="95"/>
        <v>3</v>
      </c>
      <c r="P3024" t="str">
        <f t="shared" si="96"/>
        <v>concert</v>
      </c>
    </row>
    <row r="3025" spans="2:16" x14ac:dyDescent="0.25">
      <c r="B3025" t="s">
        <v>3169</v>
      </c>
      <c r="M3025">
        <v>3023</v>
      </c>
      <c r="N3025">
        <v>10157</v>
      </c>
      <c r="O3025" t="str">
        <f t="shared" si="95"/>
        <v>3</v>
      </c>
      <c r="P3025" t="str">
        <f t="shared" si="96"/>
        <v>concert</v>
      </c>
    </row>
    <row r="3026" spans="2:16" x14ac:dyDescent="0.25">
      <c r="B3026" t="s">
        <v>3170</v>
      </c>
      <c r="M3026">
        <v>3024</v>
      </c>
      <c r="N3026">
        <v>11488</v>
      </c>
      <c r="O3026" t="str">
        <f t="shared" si="95"/>
        <v>3</v>
      </c>
      <c r="P3026" t="str">
        <f t="shared" si="96"/>
        <v>concert</v>
      </c>
    </row>
    <row r="3027" spans="2:16" x14ac:dyDescent="0.25">
      <c r="B3027" t="s">
        <v>3171</v>
      </c>
      <c r="M3027">
        <v>3025</v>
      </c>
      <c r="N3027">
        <v>2803</v>
      </c>
      <c r="O3027" t="str">
        <f t="shared" si="95"/>
        <v>3</v>
      </c>
      <c r="P3027" t="str">
        <f t="shared" si="96"/>
        <v>concert</v>
      </c>
    </row>
    <row r="3028" spans="2:16" x14ac:dyDescent="0.25">
      <c r="B3028" t="s">
        <v>3172</v>
      </c>
      <c r="M3028">
        <v>3026</v>
      </c>
      <c r="N3028">
        <v>2802</v>
      </c>
      <c r="O3028" t="str">
        <f t="shared" si="95"/>
        <v>3</v>
      </c>
      <c r="P3028" t="str">
        <f t="shared" si="96"/>
        <v>concert</v>
      </c>
    </row>
    <row r="3029" spans="2:16" x14ac:dyDescent="0.25">
      <c r="B3029" t="s">
        <v>3173</v>
      </c>
      <c r="M3029">
        <v>3027</v>
      </c>
      <c r="N3029">
        <v>10159</v>
      </c>
      <c r="O3029" t="str">
        <f t="shared" si="95"/>
        <v>3</v>
      </c>
      <c r="P3029" t="str">
        <f t="shared" si="96"/>
        <v>concert</v>
      </c>
    </row>
    <row r="3030" spans="2:16" x14ac:dyDescent="0.25">
      <c r="B3030" t="s">
        <v>3174</v>
      </c>
      <c r="M3030">
        <v>3028</v>
      </c>
      <c r="N3030">
        <v>11490</v>
      </c>
      <c r="O3030" t="str">
        <f t="shared" si="95"/>
        <v>4</v>
      </c>
      <c r="P3030" t="str">
        <f t="shared" si="96"/>
        <v>non_event</v>
      </c>
    </row>
    <row r="3031" spans="2:16" x14ac:dyDescent="0.25">
      <c r="B3031" t="s">
        <v>3175</v>
      </c>
      <c r="M3031">
        <v>3029</v>
      </c>
      <c r="N3031">
        <v>10161</v>
      </c>
      <c r="O3031" t="str">
        <f t="shared" si="95"/>
        <v>3</v>
      </c>
      <c r="P3031" t="str">
        <f t="shared" si="96"/>
        <v>concert</v>
      </c>
    </row>
    <row r="3032" spans="2:16" x14ac:dyDescent="0.25">
      <c r="B3032" t="s">
        <v>3176</v>
      </c>
      <c r="M3032">
        <v>3030</v>
      </c>
      <c r="N3032">
        <v>10160</v>
      </c>
      <c r="O3032" t="str">
        <f t="shared" si="95"/>
        <v>3</v>
      </c>
      <c r="P3032" t="str">
        <f t="shared" si="96"/>
        <v>concert</v>
      </c>
    </row>
    <row r="3033" spans="2:16" x14ac:dyDescent="0.25">
      <c r="B3033" t="s">
        <v>3177</v>
      </c>
      <c r="M3033">
        <v>3031</v>
      </c>
      <c r="N3033">
        <v>11491</v>
      </c>
      <c r="O3033" t="str">
        <f t="shared" si="95"/>
        <v>3</v>
      </c>
      <c r="P3033" t="str">
        <f t="shared" si="96"/>
        <v>concert</v>
      </c>
    </row>
    <row r="3034" spans="2:16" x14ac:dyDescent="0.25">
      <c r="B3034" t="s">
        <v>3178</v>
      </c>
      <c r="M3034">
        <v>3032</v>
      </c>
      <c r="N3034">
        <v>10163</v>
      </c>
      <c r="O3034" t="str">
        <f t="shared" si="95"/>
        <v>3</v>
      </c>
      <c r="P3034" t="str">
        <f t="shared" si="96"/>
        <v>concert</v>
      </c>
    </row>
    <row r="3035" spans="2:16" x14ac:dyDescent="0.25">
      <c r="B3035" t="s">
        <v>3179</v>
      </c>
      <c r="M3035">
        <v>3033</v>
      </c>
      <c r="N3035">
        <v>11494</v>
      </c>
      <c r="O3035" t="str">
        <f t="shared" si="95"/>
        <v>3</v>
      </c>
      <c r="P3035" t="str">
        <f t="shared" si="96"/>
        <v>concert</v>
      </c>
    </row>
    <row r="3036" spans="2:16" x14ac:dyDescent="0.25">
      <c r="B3036" t="s">
        <v>3180</v>
      </c>
      <c r="M3036">
        <v>3034</v>
      </c>
      <c r="N3036">
        <v>10162</v>
      </c>
      <c r="O3036" t="str">
        <f t="shared" si="95"/>
        <v>3</v>
      </c>
      <c r="P3036" t="str">
        <f t="shared" si="96"/>
        <v>concert</v>
      </c>
    </row>
    <row r="3037" spans="2:16" x14ac:dyDescent="0.25">
      <c r="B3037" t="s">
        <v>3181</v>
      </c>
      <c r="M3037">
        <v>3035</v>
      </c>
      <c r="N3037">
        <v>11493</v>
      </c>
      <c r="O3037" t="str">
        <f t="shared" si="95"/>
        <v>3</v>
      </c>
      <c r="P3037" t="str">
        <f t="shared" si="96"/>
        <v>concert</v>
      </c>
    </row>
    <row r="3038" spans="2:16" x14ac:dyDescent="0.25">
      <c r="B3038" t="s">
        <v>3182</v>
      </c>
      <c r="M3038">
        <v>3036</v>
      </c>
      <c r="N3038">
        <v>2812</v>
      </c>
      <c r="O3038" t="str">
        <f t="shared" si="95"/>
        <v>3</v>
      </c>
      <c r="P3038" t="str">
        <f t="shared" si="96"/>
        <v>concert</v>
      </c>
    </row>
    <row r="3039" spans="2:16" x14ac:dyDescent="0.25">
      <c r="B3039" t="s">
        <v>3183</v>
      </c>
      <c r="M3039">
        <v>3037</v>
      </c>
      <c r="N3039">
        <v>2811</v>
      </c>
      <c r="O3039" t="str">
        <f t="shared" si="95"/>
        <v>3</v>
      </c>
      <c r="P3039" t="str">
        <f t="shared" si="96"/>
        <v>concert</v>
      </c>
    </row>
    <row r="3040" spans="2:16" x14ac:dyDescent="0.25">
      <c r="B3040" t="s">
        <v>3184</v>
      </c>
      <c r="M3040">
        <v>3038</v>
      </c>
      <c r="N3040">
        <v>10165</v>
      </c>
      <c r="O3040" t="str">
        <f t="shared" si="95"/>
        <v>3</v>
      </c>
      <c r="P3040" t="str">
        <f t="shared" si="96"/>
        <v>concert</v>
      </c>
    </row>
    <row r="3041" spans="2:16" x14ac:dyDescent="0.25">
      <c r="B3041" t="s">
        <v>3185</v>
      </c>
      <c r="M3041">
        <v>3039</v>
      </c>
      <c r="N3041">
        <v>11496</v>
      </c>
      <c r="O3041" t="str">
        <f t="shared" si="95"/>
        <v>3</v>
      </c>
      <c r="P3041" t="str">
        <f t="shared" si="96"/>
        <v>concert</v>
      </c>
    </row>
    <row r="3042" spans="2:16" x14ac:dyDescent="0.25">
      <c r="B3042" t="s">
        <v>3186</v>
      </c>
      <c r="M3042">
        <v>3040</v>
      </c>
      <c r="N3042">
        <v>10164</v>
      </c>
      <c r="O3042" t="str">
        <f t="shared" si="95"/>
        <v>3</v>
      </c>
      <c r="P3042" t="str">
        <f t="shared" si="96"/>
        <v>concert</v>
      </c>
    </row>
    <row r="3043" spans="2:16" x14ac:dyDescent="0.25">
      <c r="B3043" t="s">
        <v>3187</v>
      </c>
      <c r="M3043">
        <v>3041</v>
      </c>
      <c r="N3043">
        <v>11495</v>
      </c>
      <c r="O3043" t="str">
        <f t="shared" si="95"/>
        <v>3</v>
      </c>
      <c r="P3043" t="str">
        <f t="shared" si="96"/>
        <v>concert</v>
      </c>
    </row>
    <row r="3044" spans="2:16" x14ac:dyDescent="0.25">
      <c r="B3044" t="s">
        <v>3188</v>
      </c>
      <c r="M3044">
        <v>3042</v>
      </c>
      <c r="N3044">
        <v>10167</v>
      </c>
      <c r="O3044" t="str">
        <f t="shared" si="95"/>
        <v>3</v>
      </c>
      <c r="P3044" t="str">
        <f t="shared" si="96"/>
        <v>concert</v>
      </c>
    </row>
    <row r="3045" spans="2:16" x14ac:dyDescent="0.25">
      <c r="B3045" t="s">
        <v>3189</v>
      </c>
      <c r="M3045">
        <v>3043</v>
      </c>
      <c r="N3045">
        <v>11498</v>
      </c>
      <c r="O3045" t="str">
        <f t="shared" si="95"/>
        <v>3</v>
      </c>
      <c r="P3045" t="str">
        <f t="shared" si="96"/>
        <v>concert</v>
      </c>
    </row>
    <row r="3046" spans="2:16" x14ac:dyDescent="0.25">
      <c r="B3046" t="s">
        <v>3190</v>
      </c>
      <c r="M3046">
        <v>3044</v>
      </c>
      <c r="N3046">
        <v>10166</v>
      </c>
      <c r="O3046" t="str">
        <f t="shared" si="95"/>
        <v>3</v>
      </c>
      <c r="P3046" t="str">
        <f t="shared" si="96"/>
        <v>concert</v>
      </c>
    </row>
    <row r="3047" spans="2:16" x14ac:dyDescent="0.25">
      <c r="B3047" t="s">
        <v>3191</v>
      </c>
      <c r="M3047">
        <v>3045</v>
      </c>
      <c r="N3047">
        <v>11497</v>
      </c>
      <c r="O3047" t="str">
        <f t="shared" si="95"/>
        <v>3</v>
      </c>
      <c r="P3047" t="str">
        <f t="shared" si="96"/>
        <v>concert</v>
      </c>
    </row>
    <row r="3048" spans="2:16" x14ac:dyDescent="0.25">
      <c r="B3048" t="s">
        <v>3192</v>
      </c>
      <c r="M3048">
        <v>3046</v>
      </c>
      <c r="N3048">
        <v>2816</v>
      </c>
      <c r="O3048" t="str">
        <f t="shared" si="95"/>
        <v>3</v>
      </c>
      <c r="P3048" t="str">
        <f t="shared" si="96"/>
        <v>concert</v>
      </c>
    </row>
    <row r="3049" spans="2:16" x14ac:dyDescent="0.25">
      <c r="B3049" t="s">
        <v>3193</v>
      </c>
      <c r="M3049">
        <v>3047</v>
      </c>
      <c r="N3049">
        <v>10169</v>
      </c>
      <c r="O3049" t="str">
        <f t="shared" si="95"/>
        <v>3</v>
      </c>
      <c r="P3049" t="str">
        <f t="shared" si="96"/>
        <v>concert</v>
      </c>
    </row>
    <row r="3050" spans="2:16" x14ac:dyDescent="0.25">
      <c r="B3050" t="s">
        <v>3194</v>
      </c>
      <c r="M3050">
        <v>3048</v>
      </c>
      <c r="N3050">
        <v>2815</v>
      </c>
      <c r="O3050" t="str">
        <f t="shared" si="95"/>
        <v>3</v>
      </c>
      <c r="P3050" t="str">
        <f t="shared" si="96"/>
        <v>concert</v>
      </c>
    </row>
    <row r="3051" spans="2:16" x14ac:dyDescent="0.25">
      <c r="B3051" t="s">
        <v>3195</v>
      </c>
      <c r="M3051">
        <v>3049</v>
      </c>
      <c r="N3051">
        <v>10168</v>
      </c>
      <c r="O3051" t="str">
        <f t="shared" si="95"/>
        <v>3</v>
      </c>
      <c r="P3051" t="str">
        <f t="shared" si="96"/>
        <v>concert</v>
      </c>
    </row>
    <row r="3052" spans="2:16" x14ac:dyDescent="0.25">
      <c r="B3052" t="s">
        <v>3196</v>
      </c>
      <c r="M3052">
        <v>3050</v>
      </c>
      <c r="N3052">
        <v>11499</v>
      </c>
      <c r="O3052" t="str">
        <f t="shared" si="95"/>
        <v>3</v>
      </c>
      <c r="P3052" t="str">
        <f t="shared" si="96"/>
        <v>concert</v>
      </c>
    </row>
    <row r="3053" spans="2:16" x14ac:dyDescent="0.25">
      <c r="B3053" t="s">
        <v>3197</v>
      </c>
      <c r="M3053">
        <v>3051</v>
      </c>
      <c r="N3053">
        <v>2814</v>
      </c>
      <c r="O3053" t="str">
        <f t="shared" si="95"/>
        <v>3</v>
      </c>
      <c r="P3053" t="str">
        <f t="shared" si="96"/>
        <v>concert</v>
      </c>
    </row>
    <row r="3054" spans="2:16" x14ac:dyDescent="0.25">
      <c r="B3054" t="s">
        <v>3198</v>
      </c>
      <c r="M3054">
        <v>3052</v>
      </c>
      <c r="N3054">
        <v>2813</v>
      </c>
      <c r="O3054" t="str">
        <f t="shared" si="95"/>
        <v>3</v>
      </c>
      <c r="P3054" t="str">
        <f t="shared" si="96"/>
        <v>concert</v>
      </c>
    </row>
    <row r="3055" spans="2:16" x14ac:dyDescent="0.25">
      <c r="B3055" t="s">
        <v>3199</v>
      </c>
      <c r="M3055">
        <v>3053</v>
      </c>
      <c r="N3055">
        <v>2823</v>
      </c>
      <c r="O3055" t="str">
        <f t="shared" si="95"/>
        <v>3</v>
      </c>
      <c r="P3055" t="str">
        <f t="shared" si="96"/>
        <v>concert</v>
      </c>
    </row>
    <row r="3056" spans="2:16" x14ac:dyDescent="0.25">
      <c r="B3056" t="s">
        <v>3200</v>
      </c>
      <c r="M3056">
        <v>3054</v>
      </c>
      <c r="N3056">
        <v>2822</v>
      </c>
      <c r="O3056" t="str">
        <f t="shared" si="95"/>
        <v>3</v>
      </c>
      <c r="P3056" t="str">
        <f t="shared" si="96"/>
        <v>concert</v>
      </c>
    </row>
    <row r="3057" spans="2:16" x14ac:dyDescent="0.25">
      <c r="B3057" t="s">
        <v>3201</v>
      </c>
      <c r="M3057">
        <v>3055</v>
      </c>
      <c r="N3057">
        <v>2821</v>
      </c>
      <c r="O3057" t="str">
        <f t="shared" si="95"/>
        <v>3</v>
      </c>
      <c r="P3057" t="str">
        <f t="shared" si="96"/>
        <v>concert</v>
      </c>
    </row>
    <row r="3058" spans="2:16" x14ac:dyDescent="0.25">
      <c r="B3058" t="s">
        <v>3202</v>
      </c>
      <c r="M3058">
        <v>3056</v>
      </c>
      <c r="N3058">
        <v>2829</v>
      </c>
      <c r="O3058" t="str">
        <f t="shared" si="95"/>
        <v>3</v>
      </c>
      <c r="P3058" t="str">
        <f t="shared" si="96"/>
        <v>concert</v>
      </c>
    </row>
    <row r="3059" spans="2:16" x14ac:dyDescent="0.25">
      <c r="B3059" t="s">
        <v>3203</v>
      </c>
      <c r="M3059">
        <v>3057</v>
      </c>
      <c r="N3059">
        <v>2828</v>
      </c>
      <c r="O3059" t="str">
        <f t="shared" si="95"/>
        <v>3</v>
      </c>
      <c r="P3059" t="str">
        <f t="shared" si="96"/>
        <v>concert</v>
      </c>
    </row>
    <row r="3060" spans="2:16" x14ac:dyDescent="0.25">
      <c r="B3060" t="s">
        <v>3204</v>
      </c>
      <c r="M3060">
        <v>3058</v>
      </c>
      <c r="N3060">
        <v>2827</v>
      </c>
      <c r="O3060" t="str">
        <f t="shared" si="95"/>
        <v>4</v>
      </c>
      <c r="P3060" t="str">
        <f t="shared" si="96"/>
        <v>non_event</v>
      </c>
    </row>
    <row r="3061" spans="2:16" x14ac:dyDescent="0.25">
      <c r="B3061" t="s">
        <v>3205</v>
      </c>
      <c r="M3061">
        <v>3059</v>
      </c>
      <c r="N3061">
        <v>2826</v>
      </c>
      <c r="O3061" t="str">
        <f t="shared" si="95"/>
        <v>3</v>
      </c>
      <c r="P3061" t="str">
        <f t="shared" si="96"/>
        <v>concert</v>
      </c>
    </row>
    <row r="3062" spans="2:16" x14ac:dyDescent="0.25">
      <c r="B3062" t="s">
        <v>3206</v>
      </c>
      <c r="M3062">
        <v>3060</v>
      </c>
      <c r="N3062">
        <v>2825</v>
      </c>
      <c r="O3062" t="str">
        <f t="shared" si="95"/>
        <v>3</v>
      </c>
      <c r="P3062" t="str">
        <f t="shared" si="96"/>
        <v>concert</v>
      </c>
    </row>
    <row r="3063" spans="2:16" x14ac:dyDescent="0.25">
      <c r="B3063" t="s">
        <v>3207</v>
      </c>
      <c r="M3063">
        <v>3061</v>
      </c>
      <c r="N3063">
        <v>2824</v>
      </c>
      <c r="O3063" t="str">
        <f t="shared" si="95"/>
        <v>3</v>
      </c>
      <c r="P3063" t="str">
        <f t="shared" si="96"/>
        <v>concert</v>
      </c>
    </row>
    <row r="3064" spans="2:16" x14ac:dyDescent="0.25">
      <c r="B3064" t="s">
        <v>3208</v>
      </c>
      <c r="M3064">
        <v>3062</v>
      </c>
      <c r="N3064">
        <v>1503</v>
      </c>
      <c r="O3064" t="str">
        <f t="shared" si="95"/>
        <v>4</v>
      </c>
      <c r="P3064" t="str">
        <f t="shared" si="96"/>
        <v>non_event</v>
      </c>
    </row>
    <row r="3065" spans="2:16" x14ac:dyDescent="0.25">
      <c r="B3065" t="s">
        <v>3209</v>
      </c>
      <c r="M3065">
        <v>3063</v>
      </c>
      <c r="N3065">
        <v>2834</v>
      </c>
      <c r="O3065" t="str">
        <f t="shared" si="95"/>
        <v>3</v>
      </c>
      <c r="P3065" t="str">
        <f t="shared" si="96"/>
        <v>concert</v>
      </c>
    </row>
    <row r="3066" spans="2:16" x14ac:dyDescent="0.25">
      <c r="B3066" t="s">
        <v>3210</v>
      </c>
      <c r="M3066">
        <v>3064</v>
      </c>
      <c r="N3066">
        <v>1502</v>
      </c>
      <c r="O3066" t="str">
        <f t="shared" si="95"/>
        <v>3</v>
      </c>
      <c r="P3066" t="str">
        <f t="shared" si="96"/>
        <v>concert</v>
      </c>
    </row>
    <row r="3067" spans="2:16" x14ac:dyDescent="0.25">
      <c r="B3067" t="s">
        <v>3211</v>
      </c>
      <c r="M3067">
        <v>3065</v>
      </c>
      <c r="N3067">
        <v>2833</v>
      </c>
      <c r="O3067" t="str">
        <f t="shared" si="95"/>
        <v>3</v>
      </c>
      <c r="P3067" t="str">
        <f t="shared" si="96"/>
        <v>concert</v>
      </c>
    </row>
    <row r="3068" spans="2:16" x14ac:dyDescent="0.25">
      <c r="B3068" t="s">
        <v>3212</v>
      </c>
      <c r="M3068">
        <v>3066</v>
      </c>
      <c r="N3068">
        <v>1501</v>
      </c>
      <c r="O3068" t="str">
        <f t="shared" si="95"/>
        <v>3</v>
      </c>
      <c r="P3068" t="str">
        <f t="shared" si="96"/>
        <v>concert</v>
      </c>
    </row>
    <row r="3069" spans="2:16" x14ac:dyDescent="0.25">
      <c r="B3069" t="s">
        <v>3213</v>
      </c>
      <c r="M3069">
        <v>3067</v>
      </c>
      <c r="N3069">
        <v>2832</v>
      </c>
      <c r="O3069" t="str">
        <f t="shared" si="95"/>
        <v>3</v>
      </c>
      <c r="P3069" t="str">
        <f t="shared" si="96"/>
        <v>concert</v>
      </c>
    </row>
    <row r="3070" spans="2:16" x14ac:dyDescent="0.25">
      <c r="B3070" t="s">
        <v>3214</v>
      </c>
      <c r="M3070">
        <v>3068</v>
      </c>
      <c r="N3070">
        <v>1500</v>
      </c>
      <c r="O3070" t="str">
        <f t="shared" si="95"/>
        <v>3</v>
      </c>
      <c r="P3070" t="str">
        <f t="shared" si="96"/>
        <v>concert</v>
      </c>
    </row>
    <row r="3071" spans="2:16" x14ac:dyDescent="0.25">
      <c r="B3071" t="s">
        <v>3215</v>
      </c>
      <c r="M3071">
        <v>3069</v>
      </c>
      <c r="N3071">
        <v>2831</v>
      </c>
      <c r="O3071" t="str">
        <f t="shared" si="95"/>
        <v>3</v>
      </c>
      <c r="P3071" t="str">
        <f t="shared" si="96"/>
        <v>concert</v>
      </c>
    </row>
    <row r="3072" spans="2:16" x14ac:dyDescent="0.25">
      <c r="B3072" t="s">
        <v>3216</v>
      </c>
      <c r="M3072">
        <v>3070</v>
      </c>
      <c r="N3072">
        <v>2830</v>
      </c>
      <c r="O3072" t="str">
        <f t="shared" si="95"/>
        <v>4</v>
      </c>
      <c r="P3072" t="str">
        <f t="shared" si="96"/>
        <v>non_event</v>
      </c>
    </row>
    <row r="3073" spans="2:16" x14ac:dyDescent="0.25">
      <c r="B3073" t="s">
        <v>3217</v>
      </c>
      <c r="M3073">
        <v>3071</v>
      </c>
      <c r="N3073">
        <v>1509</v>
      </c>
      <c r="O3073" t="str">
        <f t="shared" si="95"/>
        <v>3</v>
      </c>
      <c r="P3073" t="str">
        <f t="shared" si="96"/>
        <v>concert</v>
      </c>
    </row>
    <row r="3074" spans="2:16" x14ac:dyDescent="0.25">
      <c r="B3074" t="s">
        <v>3218</v>
      </c>
      <c r="M3074">
        <v>3072</v>
      </c>
      <c r="N3074">
        <v>1508</v>
      </c>
      <c r="O3074" t="str">
        <f t="shared" si="95"/>
        <v>5</v>
      </c>
      <c r="P3074" t="str">
        <f t="shared" si="96"/>
        <v>sport</v>
      </c>
    </row>
    <row r="3075" spans="2:16" x14ac:dyDescent="0.25">
      <c r="B3075" t="s">
        <v>3219</v>
      </c>
      <c r="M3075">
        <v>3073</v>
      </c>
      <c r="N3075">
        <v>2839</v>
      </c>
      <c r="O3075" t="str">
        <f t="shared" si="95"/>
        <v>4</v>
      </c>
      <c r="P3075" t="str">
        <f t="shared" si="96"/>
        <v>non_event</v>
      </c>
    </row>
    <row r="3076" spans="2:16" x14ac:dyDescent="0.25">
      <c r="B3076" t="s">
        <v>3220</v>
      </c>
      <c r="M3076">
        <v>3074</v>
      </c>
      <c r="N3076">
        <v>2838</v>
      </c>
      <c r="O3076" t="str">
        <f t="shared" ref="O3076:O3139" si="97">LEFT(B3076,1)</f>
        <v>3</v>
      </c>
      <c r="P3076" t="str">
        <f t="shared" ref="P3076:P3139" si="98">IF(O3076="1","conference",IF(O3076="2","fashion",IF(O3076="3","concert",IF(O3076="4","non_event",IF(O3076="5","sport",IF(O3076="6","protest",IF(O3076="7","other",IF(O3076="8","exhibition",IF(O3076="9","theater_dance")))))))))</f>
        <v>concert</v>
      </c>
    </row>
    <row r="3077" spans="2:16" x14ac:dyDescent="0.25">
      <c r="B3077" t="s">
        <v>3221</v>
      </c>
      <c r="M3077">
        <v>3075</v>
      </c>
      <c r="N3077">
        <v>1506</v>
      </c>
      <c r="O3077" t="str">
        <f t="shared" si="97"/>
        <v>3</v>
      </c>
      <c r="P3077" t="str">
        <f t="shared" si="98"/>
        <v>concert</v>
      </c>
    </row>
    <row r="3078" spans="2:16" x14ac:dyDescent="0.25">
      <c r="B3078" t="s">
        <v>3222</v>
      </c>
      <c r="M3078">
        <v>3076</v>
      </c>
      <c r="N3078">
        <v>2837</v>
      </c>
      <c r="O3078" t="str">
        <f t="shared" si="97"/>
        <v>4</v>
      </c>
      <c r="P3078" t="str">
        <f t="shared" si="98"/>
        <v>non_event</v>
      </c>
    </row>
    <row r="3079" spans="2:16" x14ac:dyDescent="0.25">
      <c r="B3079" t="s">
        <v>3223</v>
      </c>
      <c r="M3079">
        <v>3077</v>
      </c>
      <c r="N3079">
        <v>1505</v>
      </c>
      <c r="O3079" t="str">
        <f t="shared" si="97"/>
        <v>4</v>
      </c>
      <c r="P3079" t="str">
        <f t="shared" si="98"/>
        <v>non_event</v>
      </c>
    </row>
    <row r="3080" spans="2:16" x14ac:dyDescent="0.25">
      <c r="B3080" t="s">
        <v>3224</v>
      </c>
      <c r="M3080">
        <v>3078</v>
      </c>
      <c r="N3080">
        <v>2836</v>
      </c>
      <c r="O3080" t="str">
        <f t="shared" si="97"/>
        <v>4</v>
      </c>
      <c r="P3080" t="str">
        <f t="shared" si="98"/>
        <v>non_event</v>
      </c>
    </row>
    <row r="3081" spans="2:16" x14ac:dyDescent="0.25">
      <c r="B3081" t="s">
        <v>3225</v>
      </c>
      <c r="M3081">
        <v>3079</v>
      </c>
      <c r="N3081">
        <v>1504</v>
      </c>
      <c r="O3081" t="str">
        <f t="shared" si="97"/>
        <v>3</v>
      </c>
      <c r="P3081" t="str">
        <f t="shared" si="98"/>
        <v>concert</v>
      </c>
    </row>
    <row r="3082" spans="2:16" x14ac:dyDescent="0.25">
      <c r="B3082" t="s">
        <v>3226</v>
      </c>
      <c r="M3082">
        <v>3080</v>
      </c>
      <c r="N3082">
        <v>2835</v>
      </c>
      <c r="O3082" t="str">
        <f t="shared" si="97"/>
        <v>3</v>
      </c>
      <c r="P3082" t="str">
        <f t="shared" si="98"/>
        <v>concert</v>
      </c>
    </row>
    <row r="3083" spans="2:16" x14ac:dyDescent="0.25">
      <c r="B3083" t="s">
        <v>3227</v>
      </c>
      <c r="M3083">
        <v>3081</v>
      </c>
      <c r="N3083">
        <v>1514</v>
      </c>
      <c r="O3083" t="str">
        <f t="shared" si="97"/>
        <v>3</v>
      </c>
      <c r="P3083" t="str">
        <f t="shared" si="98"/>
        <v>concert</v>
      </c>
    </row>
    <row r="3084" spans="2:16" x14ac:dyDescent="0.25">
      <c r="B3084" t="s">
        <v>3228</v>
      </c>
      <c r="M3084">
        <v>3082</v>
      </c>
      <c r="N3084">
        <v>2845</v>
      </c>
      <c r="O3084" t="str">
        <f t="shared" si="97"/>
        <v>3</v>
      </c>
      <c r="P3084" t="str">
        <f t="shared" si="98"/>
        <v>concert</v>
      </c>
    </row>
    <row r="3085" spans="2:16" x14ac:dyDescent="0.25">
      <c r="B3085" t="s">
        <v>3229</v>
      </c>
      <c r="M3085">
        <v>3083</v>
      </c>
      <c r="N3085">
        <v>1513</v>
      </c>
      <c r="O3085" t="str">
        <f t="shared" si="97"/>
        <v>3</v>
      </c>
      <c r="P3085" t="str">
        <f t="shared" si="98"/>
        <v>concert</v>
      </c>
    </row>
    <row r="3086" spans="2:16" x14ac:dyDescent="0.25">
      <c r="B3086" t="s">
        <v>3230</v>
      </c>
      <c r="M3086">
        <v>3084</v>
      </c>
      <c r="N3086">
        <v>2844</v>
      </c>
      <c r="O3086" t="str">
        <f t="shared" si="97"/>
        <v>3</v>
      </c>
      <c r="P3086" t="str">
        <f t="shared" si="98"/>
        <v>concert</v>
      </c>
    </row>
    <row r="3087" spans="2:16" x14ac:dyDescent="0.25">
      <c r="B3087" t="s">
        <v>3231</v>
      </c>
      <c r="M3087">
        <v>3085</v>
      </c>
      <c r="N3087">
        <v>1512</v>
      </c>
      <c r="O3087" t="str">
        <f t="shared" si="97"/>
        <v>3</v>
      </c>
      <c r="P3087" t="str">
        <f t="shared" si="98"/>
        <v>concert</v>
      </c>
    </row>
    <row r="3088" spans="2:16" x14ac:dyDescent="0.25">
      <c r="B3088" t="s">
        <v>3232</v>
      </c>
      <c r="M3088">
        <v>3086</v>
      </c>
      <c r="N3088">
        <v>2843</v>
      </c>
      <c r="O3088" t="str">
        <f t="shared" si="97"/>
        <v>3</v>
      </c>
      <c r="P3088" t="str">
        <f t="shared" si="98"/>
        <v>concert</v>
      </c>
    </row>
    <row r="3089" spans="2:16" x14ac:dyDescent="0.25">
      <c r="B3089" t="s">
        <v>3233</v>
      </c>
      <c r="M3089">
        <v>3087</v>
      </c>
      <c r="N3089">
        <v>1511</v>
      </c>
      <c r="O3089" t="str">
        <f t="shared" si="97"/>
        <v>3</v>
      </c>
      <c r="P3089" t="str">
        <f t="shared" si="98"/>
        <v>concert</v>
      </c>
    </row>
    <row r="3090" spans="2:16" x14ac:dyDescent="0.25">
      <c r="B3090" t="s">
        <v>3234</v>
      </c>
      <c r="M3090">
        <v>3088</v>
      </c>
      <c r="N3090">
        <v>2842</v>
      </c>
      <c r="O3090" t="str">
        <f t="shared" si="97"/>
        <v>3</v>
      </c>
      <c r="P3090" t="str">
        <f t="shared" si="98"/>
        <v>concert</v>
      </c>
    </row>
    <row r="3091" spans="2:16" x14ac:dyDescent="0.25">
      <c r="B3091" t="s">
        <v>3235</v>
      </c>
      <c r="M3091">
        <v>3089</v>
      </c>
      <c r="N3091">
        <v>1510</v>
      </c>
      <c r="O3091" t="str">
        <f t="shared" si="97"/>
        <v>3</v>
      </c>
      <c r="P3091" t="str">
        <f t="shared" si="98"/>
        <v>concert</v>
      </c>
    </row>
    <row r="3092" spans="2:16" x14ac:dyDescent="0.25">
      <c r="B3092" t="s">
        <v>3236</v>
      </c>
      <c r="M3092">
        <v>3090</v>
      </c>
      <c r="N3092">
        <v>2841</v>
      </c>
      <c r="O3092" t="str">
        <f t="shared" si="97"/>
        <v>3</v>
      </c>
      <c r="P3092" t="str">
        <f t="shared" si="98"/>
        <v>concert</v>
      </c>
    </row>
    <row r="3093" spans="2:16" x14ac:dyDescent="0.25">
      <c r="B3093" t="s">
        <v>3237</v>
      </c>
      <c r="M3093">
        <v>3091</v>
      </c>
      <c r="N3093">
        <v>2840</v>
      </c>
      <c r="O3093" t="str">
        <f t="shared" si="97"/>
        <v>3</v>
      </c>
      <c r="P3093" t="str">
        <f t="shared" si="98"/>
        <v>concert</v>
      </c>
    </row>
    <row r="3094" spans="2:16" x14ac:dyDescent="0.25">
      <c r="B3094" t="s">
        <v>3238</v>
      </c>
      <c r="M3094">
        <v>3092</v>
      </c>
      <c r="N3094">
        <v>1519</v>
      </c>
      <c r="O3094" t="str">
        <f t="shared" si="97"/>
        <v>3</v>
      </c>
      <c r="P3094" t="str">
        <f t="shared" si="98"/>
        <v>concert</v>
      </c>
    </row>
    <row r="3095" spans="2:16" x14ac:dyDescent="0.25">
      <c r="B3095" t="s">
        <v>3239</v>
      </c>
      <c r="M3095">
        <v>3093</v>
      </c>
      <c r="N3095">
        <v>1518</v>
      </c>
      <c r="O3095" t="str">
        <f t="shared" si="97"/>
        <v>3</v>
      </c>
      <c r="P3095" t="str">
        <f t="shared" si="98"/>
        <v>concert</v>
      </c>
    </row>
    <row r="3096" spans="2:16" x14ac:dyDescent="0.25">
      <c r="B3096" t="s">
        <v>3240</v>
      </c>
      <c r="M3096">
        <v>3094</v>
      </c>
      <c r="N3096">
        <v>2849</v>
      </c>
      <c r="O3096" t="str">
        <f t="shared" si="97"/>
        <v>3</v>
      </c>
      <c r="P3096" t="str">
        <f t="shared" si="98"/>
        <v>concert</v>
      </c>
    </row>
    <row r="3097" spans="2:16" x14ac:dyDescent="0.25">
      <c r="B3097" t="s">
        <v>3241</v>
      </c>
      <c r="M3097">
        <v>3095</v>
      </c>
      <c r="N3097">
        <v>1517</v>
      </c>
      <c r="O3097" t="str">
        <f t="shared" si="97"/>
        <v>3</v>
      </c>
      <c r="P3097" t="str">
        <f t="shared" si="98"/>
        <v>concert</v>
      </c>
    </row>
    <row r="3098" spans="2:16" x14ac:dyDescent="0.25">
      <c r="B3098" t="s">
        <v>3242</v>
      </c>
      <c r="M3098">
        <v>3096</v>
      </c>
      <c r="N3098">
        <v>1516</v>
      </c>
      <c r="O3098" t="str">
        <f t="shared" si="97"/>
        <v>3</v>
      </c>
      <c r="P3098" t="str">
        <f t="shared" si="98"/>
        <v>concert</v>
      </c>
    </row>
    <row r="3099" spans="2:16" x14ac:dyDescent="0.25">
      <c r="B3099" t="s">
        <v>3243</v>
      </c>
      <c r="M3099">
        <v>3097</v>
      </c>
      <c r="N3099">
        <v>2847</v>
      </c>
      <c r="O3099" t="str">
        <f t="shared" si="97"/>
        <v>3</v>
      </c>
      <c r="P3099" t="str">
        <f t="shared" si="98"/>
        <v>concert</v>
      </c>
    </row>
    <row r="3100" spans="2:16" x14ac:dyDescent="0.25">
      <c r="B3100" t="s">
        <v>3244</v>
      </c>
      <c r="M3100">
        <v>3098</v>
      </c>
      <c r="N3100">
        <v>1515</v>
      </c>
      <c r="O3100" t="str">
        <f t="shared" si="97"/>
        <v>3</v>
      </c>
      <c r="P3100" t="str">
        <f t="shared" si="98"/>
        <v>concert</v>
      </c>
    </row>
    <row r="3101" spans="2:16" x14ac:dyDescent="0.25">
      <c r="B3101" t="s">
        <v>3245</v>
      </c>
      <c r="M3101">
        <v>3099</v>
      </c>
      <c r="N3101">
        <v>2846</v>
      </c>
      <c r="O3101" t="str">
        <f t="shared" si="97"/>
        <v>4</v>
      </c>
      <c r="P3101" t="str">
        <f t="shared" si="98"/>
        <v>non_event</v>
      </c>
    </row>
    <row r="3102" spans="2:16" x14ac:dyDescent="0.25">
      <c r="B3102" t="s">
        <v>3246</v>
      </c>
      <c r="M3102">
        <v>3100</v>
      </c>
      <c r="N3102">
        <v>1525</v>
      </c>
      <c r="O3102" t="str">
        <f t="shared" si="97"/>
        <v>3</v>
      </c>
      <c r="P3102" t="str">
        <f t="shared" si="98"/>
        <v>concert</v>
      </c>
    </row>
    <row r="3103" spans="2:16" x14ac:dyDescent="0.25">
      <c r="B3103" t="s">
        <v>3247</v>
      </c>
      <c r="M3103">
        <v>3101</v>
      </c>
      <c r="N3103">
        <v>2856</v>
      </c>
      <c r="O3103" t="str">
        <f t="shared" si="97"/>
        <v>3</v>
      </c>
      <c r="P3103" t="str">
        <f t="shared" si="98"/>
        <v>concert</v>
      </c>
    </row>
    <row r="3104" spans="2:16" x14ac:dyDescent="0.25">
      <c r="B3104" t="s">
        <v>3248</v>
      </c>
      <c r="M3104">
        <v>3102</v>
      </c>
      <c r="N3104">
        <v>1524</v>
      </c>
      <c r="O3104" t="str">
        <f t="shared" si="97"/>
        <v>4</v>
      </c>
      <c r="P3104" t="str">
        <f t="shared" si="98"/>
        <v>non_event</v>
      </c>
    </row>
    <row r="3105" spans="2:16" x14ac:dyDescent="0.25">
      <c r="B3105" t="s">
        <v>3249</v>
      </c>
      <c r="M3105">
        <v>3103</v>
      </c>
      <c r="N3105">
        <v>2855</v>
      </c>
      <c r="O3105" t="str">
        <f t="shared" si="97"/>
        <v>3</v>
      </c>
      <c r="P3105" t="str">
        <f t="shared" si="98"/>
        <v>concert</v>
      </c>
    </row>
    <row r="3106" spans="2:16" x14ac:dyDescent="0.25">
      <c r="B3106" t="s">
        <v>3250</v>
      </c>
      <c r="M3106">
        <v>3104</v>
      </c>
      <c r="N3106">
        <v>1523</v>
      </c>
      <c r="O3106" t="str">
        <f t="shared" si="97"/>
        <v>3</v>
      </c>
      <c r="P3106" t="str">
        <f t="shared" si="98"/>
        <v>concert</v>
      </c>
    </row>
    <row r="3107" spans="2:16" x14ac:dyDescent="0.25">
      <c r="B3107" t="s">
        <v>3251</v>
      </c>
      <c r="M3107">
        <v>3105</v>
      </c>
      <c r="N3107">
        <v>1522</v>
      </c>
      <c r="O3107" t="str">
        <f t="shared" si="97"/>
        <v>4</v>
      </c>
      <c r="P3107" t="str">
        <f t="shared" si="98"/>
        <v>non_event</v>
      </c>
    </row>
    <row r="3108" spans="2:16" x14ac:dyDescent="0.25">
      <c r="B3108" t="s">
        <v>3252</v>
      </c>
      <c r="M3108">
        <v>3106</v>
      </c>
      <c r="N3108">
        <v>2853</v>
      </c>
      <c r="O3108" t="str">
        <f t="shared" si="97"/>
        <v>3</v>
      </c>
      <c r="P3108" t="str">
        <f t="shared" si="98"/>
        <v>concert</v>
      </c>
    </row>
    <row r="3109" spans="2:16" x14ac:dyDescent="0.25">
      <c r="B3109" t="s">
        <v>3253</v>
      </c>
      <c r="M3109">
        <v>3107</v>
      </c>
      <c r="N3109">
        <v>1521</v>
      </c>
      <c r="O3109" t="str">
        <f t="shared" si="97"/>
        <v>3</v>
      </c>
      <c r="P3109" t="str">
        <f t="shared" si="98"/>
        <v>concert</v>
      </c>
    </row>
    <row r="3110" spans="2:16" x14ac:dyDescent="0.25">
      <c r="B3110" t="s">
        <v>3254</v>
      </c>
      <c r="M3110">
        <v>3108</v>
      </c>
      <c r="N3110">
        <v>2852</v>
      </c>
      <c r="O3110" t="str">
        <f t="shared" si="97"/>
        <v>3</v>
      </c>
      <c r="P3110" t="str">
        <f t="shared" si="98"/>
        <v>concert</v>
      </c>
    </row>
    <row r="3111" spans="2:16" x14ac:dyDescent="0.25">
      <c r="B3111" t="s">
        <v>3255</v>
      </c>
      <c r="M3111">
        <v>3109</v>
      </c>
      <c r="N3111">
        <v>1520</v>
      </c>
      <c r="O3111" t="str">
        <f t="shared" si="97"/>
        <v>3</v>
      </c>
      <c r="P3111" t="str">
        <f t="shared" si="98"/>
        <v>concert</v>
      </c>
    </row>
    <row r="3112" spans="2:16" x14ac:dyDescent="0.25">
      <c r="B3112" t="s">
        <v>3256</v>
      </c>
      <c r="M3112">
        <v>3110</v>
      </c>
      <c r="N3112">
        <v>2851</v>
      </c>
      <c r="O3112" t="str">
        <f t="shared" si="97"/>
        <v>3</v>
      </c>
      <c r="P3112" t="str">
        <f t="shared" si="98"/>
        <v>concert</v>
      </c>
    </row>
    <row r="3113" spans="2:16" x14ac:dyDescent="0.25">
      <c r="B3113" t="s">
        <v>3257</v>
      </c>
      <c r="M3113">
        <v>3111</v>
      </c>
      <c r="N3113">
        <v>2850</v>
      </c>
      <c r="O3113" t="str">
        <f t="shared" si="97"/>
        <v>3</v>
      </c>
      <c r="P3113" t="str">
        <f t="shared" si="98"/>
        <v>concert</v>
      </c>
    </row>
    <row r="3114" spans="2:16" x14ac:dyDescent="0.25">
      <c r="B3114" t="s">
        <v>3258</v>
      </c>
      <c r="M3114">
        <v>3112</v>
      </c>
      <c r="N3114">
        <v>1529</v>
      </c>
      <c r="O3114" t="str">
        <f t="shared" si="97"/>
        <v>3</v>
      </c>
      <c r="P3114" t="str">
        <f t="shared" si="98"/>
        <v>concert</v>
      </c>
    </row>
    <row r="3115" spans="2:16" x14ac:dyDescent="0.25">
      <c r="B3115" t="s">
        <v>3259</v>
      </c>
      <c r="M3115">
        <v>3113</v>
      </c>
      <c r="N3115">
        <v>1528</v>
      </c>
      <c r="O3115" t="str">
        <f t="shared" si="97"/>
        <v>3</v>
      </c>
      <c r="P3115" t="str">
        <f t="shared" si="98"/>
        <v>concert</v>
      </c>
    </row>
    <row r="3116" spans="2:16" x14ac:dyDescent="0.25">
      <c r="B3116" t="s">
        <v>3260</v>
      </c>
      <c r="M3116">
        <v>3114</v>
      </c>
      <c r="N3116">
        <v>2859</v>
      </c>
      <c r="O3116" t="str">
        <f t="shared" si="97"/>
        <v>3</v>
      </c>
      <c r="P3116" t="str">
        <f t="shared" si="98"/>
        <v>concert</v>
      </c>
    </row>
    <row r="3117" spans="2:16" x14ac:dyDescent="0.25">
      <c r="B3117" t="s">
        <v>3261</v>
      </c>
      <c r="M3117">
        <v>3115</v>
      </c>
      <c r="N3117">
        <v>1527</v>
      </c>
      <c r="O3117" t="str">
        <f t="shared" si="97"/>
        <v>3</v>
      </c>
      <c r="P3117" t="str">
        <f t="shared" si="98"/>
        <v>concert</v>
      </c>
    </row>
    <row r="3118" spans="2:16" x14ac:dyDescent="0.25">
      <c r="B3118" t="s">
        <v>3262</v>
      </c>
      <c r="M3118">
        <v>3116</v>
      </c>
      <c r="N3118">
        <v>2858</v>
      </c>
      <c r="O3118" t="str">
        <f t="shared" si="97"/>
        <v>3</v>
      </c>
      <c r="P3118" t="str">
        <f t="shared" si="98"/>
        <v>concert</v>
      </c>
    </row>
    <row r="3119" spans="2:16" x14ac:dyDescent="0.25">
      <c r="B3119" t="s">
        <v>3263</v>
      </c>
      <c r="M3119">
        <v>3117</v>
      </c>
      <c r="N3119">
        <v>1526</v>
      </c>
      <c r="O3119" t="str">
        <f t="shared" si="97"/>
        <v>4</v>
      </c>
      <c r="P3119" t="str">
        <f t="shared" si="98"/>
        <v>non_event</v>
      </c>
    </row>
    <row r="3120" spans="2:16" x14ac:dyDescent="0.25">
      <c r="B3120" t="s">
        <v>3264</v>
      </c>
      <c r="M3120">
        <v>3118</v>
      </c>
      <c r="N3120">
        <v>2857</v>
      </c>
      <c r="O3120" t="str">
        <f t="shared" si="97"/>
        <v>4</v>
      </c>
      <c r="P3120" t="str">
        <f t="shared" si="98"/>
        <v>non_event</v>
      </c>
    </row>
    <row r="3121" spans="2:16" x14ac:dyDescent="0.25">
      <c r="B3121" t="s">
        <v>3265</v>
      </c>
      <c r="M3121">
        <v>3119</v>
      </c>
      <c r="N3121">
        <v>1536</v>
      </c>
      <c r="O3121" t="str">
        <f t="shared" si="97"/>
        <v>3</v>
      </c>
      <c r="P3121" t="str">
        <f t="shared" si="98"/>
        <v>concert</v>
      </c>
    </row>
    <row r="3122" spans="2:16" x14ac:dyDescent="0.25">
      <c r="B3122" t="s">
        <v>3266</v>
      </c>
      <c r="M3122">
        <v>3120</v>
      </c>
      <c r="N3122">
        <v>2867</v>
      </c>
      <c r="O3122" t="str">
        <f t="shared" si="97"/>
        <v>3</v>
      </c>
      <c r="P3122" t="str">
        <f t="shared" si="98"/>
        <v>concert</v>
      </c>
    </row>
    <row r="3123" spans="2:16" x14ac:dyDescent="0.25">
      <c r="B3123" t="s">
        <v>3267</v>
      </c>
      <c r="M3123">
        <v>3121</v>
      </c>
      <c r="N3123">
        <v>1535</v>
      </c>
      <c r="O3123" t="str">
        <f t="shared" si="97"/>
        <v>4</v>
      </c>
      <c r="P3123" t="str">
        <f t="shared" si="98"/>
        <v>non_event</v>
      </c>
    </row>
    <row r="3124" spans="2:16" x14ac:dyDescent="0.25">
      <c r="B3124" t="s">
        <v>3268</v>
      </c>
      <c r="M3124">
        <v>3122</v>
      </c>
      <c r="N3124">
        <v>2866</v>
      </c>
      <c r="O3124" t="str">
        <f t="shared" si="97"/>
        <v>3</v>
      </c>
      <c r="P3124" t="str">
        <f t="shared" si="98"/>
        <v>concert</v>
      </c>
    </row>
    <row r="3125" spans="2:16" x14ac:dyDescent="0.25">
      <c r="B3125" t="s">
        <v>3269</v>
      </c>
      <c r="M3125">
        <v>3123</v>
      </c>
      <c r="N3125">
        <v>1534</v>
      </c>
      <c r="O3125" t="str">
        <f t="shared" si="97"/>
        <v>3</v>
      </c>
      <c r="P3125" t="str">
        <f t="shared" si="98"/>
        <v>concert</v>
      </c>
    </row>
    <row r="3126" spans="2:16" x14ac:dyDescent="0.25">
      <c r="B3126" t="s">
        <v>3270</v>
      </c>
      <c r="M3126">
        <v>3124</v>
      </c>
      <c r="N3126">
        <v>2865</v>
      </c>
      <c r="O3126" t="str">
        <f t="shared" si="97"/>
        <v>4</v>
      </c>
      <c r="P3126" t="str">
        <f t="shared" si="98"/>
        <v>non_event</v>
      </c>
    </row>
    <row r="3127" spans="2:16" x14ac:dyDescent="0.25">
      <c r="B3127" t="s">
        <v>3271</v>
      </c>
      <c r="M3127">
        <v>3125</v>
      </c>
      <c r="N3127">
        <v>1533</v>
      </c>
      <c r="O3127" t="str">
        <f t="shared" si="97"/>
        <v>3</v>
      </c>
      <c r="P3127" t="str">
        <f t="shared" si="98"/>
        <v>concert</v>
      </c>
    </row>
    <row r="3128" spans="2:16" x14ac:dyDescent="0.25">
      <c r="B3128" t="s">
        <v>3272</v>
      </c>
      <c r="M3128">
        <v>3126</v>
      </c>
      <c r="N3128">
        <v>2864</v>
      </c>
      <c r="O3128" t="str">
        <f t="shared" si="97"/>
        <v>3</v>
      </c>
      <c r="P3128" t="str">
        <f t="shared" si="98"/>
        <v>concert</v>
      </c>
    </row>
    <row r="3129" spans="2:16" x14ac:dyDescent="0.25">
      <c r="B3129" t="s">
        <v>3273</v>
      </c>
      <c r="M3129">
        <v>3127</v>
      </c>
      <c r="N3129">
        <v>1532</v>
      </c>
      <c r="O3129" t="str">
        <f t="shared" si="97"/>
        <v>3</v>
      </c>
      <c r="P3129" t="str">
        <f t="shared" si="98"/>
        <v>concert</v>
      </c>
    </row>
    <row r="3130" spans="2:16" x14ac:dyDescent="0.25">
      <c r="B3130" t="s">
        <v>3274</v>
      </c>
      <c r="M3130">
        <v>3128</v>
      </c>
      <c r="N3130">
        <v>2863</v>
      </c>
      <c r="O3130" t="str">
        <f t="shared" si="97"/>
        <v>3</v>
      </c>
      <c r="P3130" t="str">
        <f t="shared" si="98"/>
        <v>concert</v>
      </c>
    </row>
    <row r="3131" spans="2:16" x14ac:dyDescent="0.25">
      <c r="B3131" t="s">
        <v>3275</v>
      </c>
      <c r="M3131">
        <v>3129</v>
      </c>
      <c r="N3131">
        <v>1531</v>
      </c>
      <c r="O3131" t="str">
        <f t="shared" si="97"/>
        <v>4</v>
      </c>
      <c r="P3131" t="str">
        <f t="shared" si="98"/>
        <v>non_event</v>
      </c>
    </row>
    <row r="3132" spans="2:16" x14ac:dyDescent="0.25">
      <c r="B3132" t="s">
        <v>3276</v>
      </c>
      <c r="M3132">
        <v>3130</v>
      </c>
      <c r="N3132">
        <v>2862</v>
      </c>
      <c r="O3132" t="str">
        <f t="shared" si="97"/>
        <v>3</v>
      </c>
      <c r="P3132" t="str">
        <f t="shared" si="98"/>
        <v>concert</v>
      </c>
    </row>
    <row r="3133" spans="2:16" x14ac:dyDescent="0.25">
      <c r="B3133" t="s">
        <v>3277</v>
      </c>
      <c r="M3133">
        <v>3131</v>
      </c>
      <c r="N3133">
        <v>2861</v>
      </c>
      <c r="O3133" t="str">
        <f t="shared" si="97"/>
        <v>3</v>
      </c>
      <c r="P3133" t="str">
        <f t="shared" si="98"/>
        <v>concert</v>
      </c>
    </row>
    <row r="3134" spans="2:16" x14ac:dyDescent="0.25">
      <c r="B3134" t="s">
        <v>3278</v>
      </c>
      <c r="M3134">
        <v>3132</v>
      </c>
      <c r="N3134">
        <v>2860</v>
      </c>
      <c r="O3134" t="str">
        <f t="shared" si="97"/>
        <v>4</v>
      </c>
      <c r="P3134" t="str">
        <f t="shared" si="98"/>
        <v>non_event</v>
      </c>
    </row>
    <row r="3135" spans="2:16" x14ac:dyDescent="0.25">
      <c r="B3135" t="s">
        <v>3279</v>
      </c>
      <c r="M3135">
        <v>3133</v>
      </c>
      <c r="N3135">
        <v>1539</v>
      </c>
      <c r="O3135" t="str">
        <f t="shared" si="97"/>
        <v>3</v>
      </c>
      <c r="P3135" t="str">
        <f t="shared" si="98"/>
        <v>concert</v>
      </c>
    </row>
    <row r="3136" spans="2:16" x14ac:dyDescent="0.25">
      <c r="B3136" t="s">
        <v>3280</v>
      </c>
      <c r="M3136">
        <v>3134</v>
      </c>
      <c r="N3136">
        <v>1538</v>
      </c>
      <c r="O3136" t="str">
        <f t="shared" si="97"/>
        <v>3</v>
      </c>
      <c r="P3136" t="str">
        <f t="shared" si="98"/>
        <v>concert</v>
      </c>
    </row>
    <row r="3137" spans="2:16" x14ac:dyDescent="0.25">
      <c r="B3137" t="s">
        <v>3281</v>
      </c>
      <c r="M3137">
        <v>3135</v>
      </c>
      <c r="N3137">
        <v>2869</v>
      </c>
      <c r="O3137" t="str">
        <f t="shared" si="97"/>
        <v>3</v>
      </c>
      <c r="P3137" t="str">
        <f t="shared" si="98"/>
        <v>concert</v>
      </c>
    </row>
    <row r="3138" spans="2:16" x14ac:dyDescent="0.25">
      <c r="B3138" t="s">
        <v>3282</v>
      </c>
      <c r="M3138">
        <v>3136</v>
      </c>
      <c r="N3138">
        <v>1537</v>
      </c>
      <c r="O3138" t="str">
        <f t="shared" si="97"/>
        <v>4</v>
      </c>
      <c r="P3138" t="str">
        <f t="shared" si="98"/>
        <v>non_event</v>
      </c>
    </row>
    <row r="3139" spans="2:16" x14ac:dyDescent="0.25">
      <c r="B3139" t="s">
        <v>3283</v>
      </c>
      <c r="M3139">
        <v>3137</v>
      </c>
      <c r="N3139">
        <v>1550</v>
      </c>
      <c r="O3139" t="str">
        <f t="shared" si="97"/>
        <v>3</v>
      </c>
      <c r="P3139" t="str">
        <f t="shared" si="98"/>
        <v>concert</v>
      </c>
    </row>
    <row r="3140" spans="2:16" x14ac:dyDescent="0.25">
      <c r="B3140" t="s">
        <v>3284</v>
      </c>
      <c r="M3140">
        <v>3138</v>
      </c>
      <c r="N3140">
        <v>2881</v>
      </c>
      <c r="O3140" t="str">
        <f t="shared" ref="O3140:O3203" si="99">LEFT(B3140,1)</f>
        <v>3</v>
      </c>
      <c r="P3140" t="str">
        <f t="shared" ref="P3140:P3203" si="100">IF(O3140="1","conference",IF(O3140="2","fashion",IF(O3140="3","concert",IF(O3140="4","non_event",IF(O3140="5","sport",IF(O3140="6","protest",IF(O3140="7","other",IF(O3140="8","exhibition",IF(O3140="9","theater_dance")))))))))</f>
        <v>concert</v>
      </c>
    </row>
    <row r="3141" spans="2:16" x14ac:dyDescent="0.25">
      <c r="B3141" t="s">
        <v>3285</v>
      </c>
      <c r="M3141">
        <v>3139</v>
      </c>
      <c r="N3141">
        <v>2880</v>
      </c>
      <c r="O3141" t="str">
        <f t="shared" si="99"/>
        <v>3</v>
      </c>
      <c r="P3141" t="str">
        <f t="shared" si="100"/>
        <v>concert</v>
      </c>
    </row>
    <row r="3142" spans="2:16" x14ac:dyDescent="0.25">
      <c r="B3142" t="s">
        <v>3286</v>
      </c>
      <c r="M3142">
        <v>3140</v>
      </c>
      <c r="N3142">
        <v>1547</v>
      </c>
      <c r="O3142" t="str">
        <f t="shared" si="99"/>
        <v>4</v>
      </c>
      <c r="P3142" t="str">
        <f t="shared" si="100"/>
        <v>non_event</v>
      </c>
    </row>
    <row r="3143" spans="2:16" x14ac:dyDescent="0.25">
      <c r="B3143" t="s">
        <v>3287</v>
      </c>
      <c r="M3143">
        <v>3141</v>
      </c>
      <c r="N3143">
        <v>1546</v>
      </c>
      <c r="O3143" t="str">
        <f t="shared" si="99"/>
        <v>4</v>
      </c>
      <c r="P3143" t="str">
        <f t="shared" si="100"/>
        <v>non_event</v>
      </c>
    </row>
    <row r="3144" spans="2:16" x14ac:dyDescent="0.25">
      <c r="B3144" t="s">
        <v>3288</v>
      </c>
      <c r="M3144">
        <v>3142</v>
      </c>
      <c r="N3144">
        <v>2877</v>
      </c>
      <c r="O3144" t="str">
        <f t="shared" si="99"/>
        <v>3</v>
      </c>
      <c r="P3144" t="str">
        <f t="shared" si="100"/>
        <v>concert</v>
      </c>
    </row>
    <row r="3145" spans="2:16" x14ac:dyDescent="0.25">
      <c r="B3145" t="s">
        <v>3289</v>
      </c>
      <c r="M3145">
        <v>3143</v>
      </c>
      <c r="N3145">
        <v>1545</v>
      </c>
      <c r="O3145" t="str">
        <f t="shared" si="99"/>
        <v>3</v>
      </c>
      <c r="P3145" t="str">
        <f t="shared" si="100"/>
        <v>concert</v>
      </c>
    </row>
    <row r="3146" spans="2:16" x14ac:dyDescent="0.25">
      <c r="B3146" t="s">
        <v>3290</v>
      </c>
      <c r="M3146">
        <v>3144</v>
      </c>
      <c r="N3146">
        <v>2876</v>
      </c>
      <c r="O3146" t="str">
        <f t="shared" si="99"/>
        <v>4</v>
      </c>
      <c r="P3146" t="str">
        <f t="shared" si="100"/>
        <v>non_event</v>
      </c>
    </row>
    <row r="3147" spans="2:16" x14ac:dyDescent="0.25">
      <c r="B3147" t="s">
        <v>3291</v>
      </c>
      <c r="M3147">
        <v>3145</v>
      </c>
      <c r="N3147">
        <v>1544</v>
      </c>
      <c r="O3147" t="str">
        <f t="shared" si="99"/>
        <v>4</v>
      </c>
      <c r="P3147" t="str">
        <f t="shared" si="100"/>
        <v>non_event</v>
      </c>
    </row>
    <row r="3148" spans="2:16" x14ac:dyDescent="0.25">
      <c r="B3148" t="s">
        <v>3292</v>
      </c>
      <c r="M3148">
        <v>3146</v>
      </c>
      <c r="N3148">
        <v>2875</v>
      </c>
      <c r="O3148" t="str">
        <f t="shared" si="99"/>
        <v>3</v>
      </c>
      <c r="P3148" t="str">
        <f t="shared" si="100"/>
        <v>concert</v>
      </c>
    </row>
    <row r="3149" spans="2:16" x14ac:dyDescent="0.25">
      <c r="B3149" t="s">
        <v>3293</v>
      </c>
      <c r="M3149">
        <v>3147</v>
      </c>
      <c r="N3149">
        <v>1543</v>
      </c>
      <c r="O3149" t="str">
        <f t="shared" si="99"/>
        <v>3</v>
      </c>
      <c r="P3149" t="str">
        <f t="shared" si="100"/>
        <v>concert</v>
      </c>
    </row>
    <row r="3150" spans="2:16" x14ac:dyDescent="0.25">
      <c r="B3150" t="s">
        <v>3294</v>
      </c>
      <c r="M3150">
        <v>3148</v>
      </c>
      <c r="N3150">
        <v>2874</v>
      </c>
      <c r="O3150" t="str">
        <f t="shared" si="99"/>
        <v>3</v>
      </c>
      <c r="P3150" t="str">
        <f t="shared" si="100"/>
        <v>concert</v>
      </c>
    </row>
    <row r="3151" spans="2:16" x14ac:dyDescent="0.25">
      <c r="B3151" t="s">
        <v>3295</v>
      </c>
      <c r="M3151">
        <v>3149</v>
      </c>
      <c r="N3151">
        <v>1542</v>
      </c>
      <c r="O3151" t="str">
        <f t="shared" si="99"/>
        <v>3</v>
      </c>
      <c r="P3151" t="str">
        <f t="shared" si="100"/>
        <v>concert</v>
      </c>
    </row>
    <row r="3152" spans="2:16" x14ac:dyDescent="0.25">
      <c r="B3152" t="s">
        <v>3296</v>
      </c>
      <c r="M3152">
        <v>3150</v>
      </c>
      <c r="N3152">
        <v>1541</v>
      </c>
      <c r="O3152" t="str">
        <f t="shared" si="99"/>
        <v>3</v>
      </c>
      <c r="P3152" t="str">
        <f t="shared" si="100"/>
        <v>concert</v>
      </c>
    </row>
    <row r="3153" spans="2:16" x14ac:dyDescent="0.25">
      <c r="B3153" t="s">
        <v>3297</v>
      </c>
      <c r="M3153">
        <v>3151</v>
      </c>
      <c r="N3153">
        <v>2872</v>
      </c>
      <c r="O3153" t="str">
        <f t="shared" si="99"/>
        <v>4</v>
      </c>
      <c r="P3153" t="str">
        <f t="shared" si="100"/>
        <v>non_event</v>
      </c>
    </row>
    <row r="3154" spans="2:16" x14ac:dyDescent="0.25">
      <c r="B3154" t="s">
        <v>3298</v>
      </c>
      <c r="M3154">
        <v>3152</v>
      </c>
      <c r="N3154">
        <v>1540</v>
      </c>
      <c r="O3154" t="str">
        <f t="shared" si="99"/>
        <v>3</v>
      </c>
      <c r="P3154" t="str">
        <f t="shared" si="100"/>
        <v>concert</v>
      </c>
    </row>
    <row r="3155" spans="2:16" x14ac:dyDescent="0.25">
      <c r="B3155" t="s">
        <v>3299</v>
      </c>
      <c r="M3155">
        <v>3153</v>
      </c>
      <c r="N3155">
        <v>2871</v>
      </c>
      <c r="O3155" t="str">
        <f t="shared" si="99"/>
        <v>3</v>
      </c>
      <c r="P3155" t="str">
        <f t="shared" si="100"/>
        <v>concert</v>
      </c>
    </row>
    <row r="3156" spans="2:16" x14ac:dyDescent="0.25">
      <c r="B3156" t="s">
        <v>3300</v>
      </c>
      <c r="M3156">
        <v>3154</v>
      </c>
      <c r="N3156">
        <v>1549</v>
      </c>
      <c r="O3156" t="str">
        <f t="shared" si="99"/>
        <v>4</v>
      </c>
      <c r="P3156" t="str">
        <f t="shared" si="100"/>
        <v>non_event</v>
      </c>
    </row>
    <row r="3157" spans="2:16" x14ac:dyDescent="0.25">
      <c r="B3157" t="s">
        <v>3301</v>
      </c>
      <c r="M3157">
        <v>3155</v>
      </c>
      <c r="N3157">
        <v>1548</v>
      </c>
      <c r="O3157" t="str">
        <f t="shared" si="99"/>
        <v>4</v>
      </c>
      <c r="P3157" t="str">
        <f t="shared" si="100"/>
        <v>non_event</v>
      </c>
    </row>
    <row r="3158" spans="2:16" x14ac:dyDescent="0.25">
      <c r="B3158" t="s">
        <v>3302</v>
      </c>
      <c r="M3158">
        <v>3156</v>
      </c>
      <c r="N3158">
        <v>2879</v>
      </c>
      <c r="O3158" t="str">
        <f t="shared" si="99"/>
        <v>3</v>
      </c>
      <c r="P3158" t="str">
        <f t="shared" si="100"/>
        <v>concert</v>
      </c>
    </row>
    <row r="3159" spans="2:16" x14ac:dyDescent="0.25">
      <c r="B3159" t="s">
        <v>3303</v>
      </c>
      <c r="M3159">
        <v>3157</v>
      </c>
      <c r="N3159">
        <v>1561</v>
      </c>
      <c r="O3159" t="str">
        <f t="shared" si="99"/>
        <v>3</v>
      </c>
      <c r="P3159" t="str">
        <f t="shared" si="100"/>
        <v>concert</v>
      </c>
    </row>
    <row r="3160" spans="2:16" x14ac:dyDescent="0.25">
      <c r="B3160" t="s">
        <v>3304</v>
      </c>
      <c r="M3160">
        <v>3158</v>
      </c>
      <c r="N3160">
        <v>2892</v>
      </c>
      <c r="O3160" t="str">
        <f t="shared" si="99"/>
        <v>4</v>
      </c>
      <c r="P3160" t="str">
        <f t="shared" si="100"/>
        <v>non_event</v>
      </c>
    </row>
    <row r="3161" spans="2:16" x14ac:dyDescent="0.25">
      <c r="B3161" t="s">
        <v>3305</v>
      </c>
      <c r="M3161">
        <v>3159</v>
      </c>
      <c r="N3161">
        <v>1560</v>
      </c>
      <c r="O3161" t="str">
        <f t="shared" si="99"/>
        <v>3</v>
      </c>
      <c r="P3161" t="str">
        <f t="shared" si="100"/>
        <v>concert</v>
      </c>
    </row>
    <row r="3162" spans="2:16" x14ac:dyDescent="0.25">
      <c r="B3162" t="s">
        <v>3306</v>
      </c>
      <c r="M3162">
        <v>3160</v>
      </c>
      <c r="N3162">
        <v>2891</v>
      </c>
      <c r="O3162" t="str">
        <f t="shared" si="99"/>
        <v>3</v>
      </c>
      <c r="P3162" t="str">
        <f t="shared" si="100"/>
        <v>concert</v>
      </c>
    </row>
    <row r="3163" spans="2:16" x14ac:dyDescent="0.25">
      <c r="B3163" t="s">
        <v>3307</v>
      </c>
      <c r="M3163">
        <v>3161</v>
      </c>
      <c r="N3163">
        <v>2890</v>
      </c>
      <c r="O3163" t="str">
        <f t="shared" si="99"/>
        <v>3</v>
      </c>
      <c r="P3163" t="str">
        <f t="shared" si="100"/>
        <v>concert</v>
      </c>
    </row>
    <row r="3164" spans="2:16" x14ac:dyDescent="0.25">
      <c r="B3164" t="s">
        <v>3308</v>
      </c>
      <c r="M3164">
        <v>3162</v>
      </c>
      <c r="N3164">
        <v>2889</v>
      </c>
      <c r="O3164" t="str">
        <f t="shared" si="99"/>
        <v>3</v>
      </c>
      <c r="P3164" t="str">
        <f t="shared" si="100"/>
        <v>concert</v>
      </c>
    </row>
    <row r="3165" spans="2:16" x14ac:dyDescent="0.25">
      <c r="B3165" t="s">
        <v>3309</v>
      </c>
      <c r="M3165">
        <v>3163</v>
      </c>
      <c r="N3165">
        <v>2888</v>
      </c>
      <c r="O3165" t="str">
        <f t="shared" si="99"/>
        <v>3</v>
      </c>
      <c r="P3165" t="str">
        <f t="shared" si="100"/>
        <v>concert</v>
      </c>
    </row>
    <row r="3166" spans="2:16" x14ac:dyDescent="0.25">
      <c r="B3166" t="s">
        <v>3310</v>
      </c>
      <c r="M3166">
        <v>3164</v>
      </c>
      <c r="N3166">
        <v>1556</v>
      </c>
      <c r="O3166" t="str">
        <f t="shared" si="99"/>
        <v>3</v>
      </c>
      <c r="P3166" t="str">
        <f t="shared" si="100"/>
        <v>concert</v>
      </c>
    </row>
    <row r="3167" spans="2:16" x14ac:dyDescent="0.25">
      <c r="B3167" t="s">
        <v>3311</v>
      </c>
      <c r="M3167">
        <v>3165</v>
      </c>
      <c r="N3167">
        <v>2887</v>
      </c>
      <c r="O3167" t="str">
        <f t="shared" si="99"/>
        <v>4</v>
      </c>
      <c r="P3167" t="str">
        <f t="shared" si="100"/>
        <v>non_event</v>
      </c>
    </row>
    <row r="3168" spans="2:16" x14ac:dyDescent="0.25">
      <c r="B3168" t="s">
        <v>1465</v>
      </c>
      <c r="M3168">
        <v>3166</v>
      </c>
      <c r="N3168">
        <v>1555</v>
      </c>
      <c r="O3168" t="str">
        <f t="shared" si="99"/>
        <v>3</v>
      </c>
      <c r="P3168" t="str">
        <f t="shared" si="100"/>
        <v>concert</v>
      </c>
    </row>
    <row r="3169" spans="2:16" x14ac:dyDescent="0.25">
      <c r="B3169" t="s">
        <v>3312</v>
      </c>
      <c r="M3169">
        <v>3167</v>
      </c>
      <c r="N3169">
        <v>2886</v>
      </c>
      <c r="O3169" t="str">
        <f t="shared" si="99"/>
        <v>3</v>
      </c>
      <c r="P3169" t="str">
        <f t="shared" si="100"/>
        <v>concert</v>
      </c>
    </row>
    <row r="3170" spans="2:16" x14ac:dyDescent="0.25">
      <c r="B3170" t="s">
        <v>3313</v>
      </c>
      <c r="M3170">
        <v>3168</v>
      </c>
      <c r="N3170">
        <v>1554</v>
      </c>
      <c r="O3170" t="str">
        <f t="shared" si="99"/>
        <v>3</v>
      </c>
      <c r="P3170" t="str">
        <f t="shared" si="100"/>
        <v>concert</v>
      </c>
    </row>
    <row r="3171" spans="2:16" x14ac:dyDescent="0.25">
      <c r="B3171" t="s">
        <v>3314</v>
      </c>
      <c r="M3171">
        <v>3169</v>
      </c>
      <c r="N3171">
        <v>2885</v>
      </c>
      <c r="O3171" t="str">
        <f t="shared" si="99"/>
        <v>4</v>
      </c>
      <c r="P3171" t="str">
        <f t="shared" si="100"/>
        <v>non_event</v>
      </c>
    </row>
    <row r="3172" spans="2:16" x14ac:dyDescent="0.25">
      <c r="B3172" t="s">
        <v>3315</v>
      </c>
      <c r="M3172">
        <v>3170</v>
      </c>
      <c r="N3172">
        <v>1553</v>
      </c>
      <c r="O3172" t="str">
        <f t="shared" si="99"/>
        <v>3</v>
      </c>
      <c r="P3172" t="str">
        <f t="shared" si="100"/>
        <v>concert</v>
      </c>
    </row>
    <row r="3173" spans="2:16" x14ac:dyDescent="0.25">
      <c r="B3173" t="s">
        <v>3316</v>
      </c>
      <c r="M3173">
        <v>3171</v>
      </c>
      <c r="N3173">
        <v>2884</v>
      </c>
      <c r="O3173" t="str">
        <f t="shared" si="99"/>
        <v>3</v>
      </c>
      <c r="P3173" t="str">
        <f t="shared" si="100"/>
        <v>concert</v>
      </c>
    </row>
    <row r="3174" spans="2:16" x14ac:dyDescent="0.25">
      <c r="B3174" t="s">
        <v>3317</v>
      </c>
      <c r="M3174">
        <v>3172</v>
      </c>
      <c r="N3174">
        <v>1552</v>
      </c>
      <c r="O3174" t="str">
        <f t="shared" si="99"/>
        <v>3</v>
      </c>
      <c r="P3174" t="str">
        <f t="shared" si="100"/>
        <v>concert</v>
      </c>
    </row>
    <row r="3175" spans="2:16" x14ac:dyDescent="0.25">
      <c r="B3175" t="s">
        <v>3318</v>
      </c>
      <c r="M3175">
        <v>3173</v>
      </c>
      <c r="N3175">
        <v>2883</v>
      </c>
      <c r="O3175" t="str">
        <f t="shared" si="99"/>
        <v>3</v>
      </c>
      <c r="P3175" t="str">
        <f t="shared" si="100"/>
        <v>concert</v>
      </c>
    </row>
    <row r="3176" spans="2:16" x14ac:dyDescent="0.25">
      <c r="B3176" t="s">
        <v>3319</v>
      </c>
      <c r="M3176">
        <v>3174</v>
      </c>
      <c r="N3176">
        <v>2882</v>
      </c>
      <c r="O3176" t="str">
        <f t="shared" si="99"/>
        <v>3</v>
      </c>
      <c r="P3176" t="str">
        <f t="shared" si="100"/>
        <v>concert</v>
      </c>
    </row>
    <row r="3177" spans="2:16" x14ac:dyDescent="0.25">
      <c r="B3177" t="s">
        <v>3320</v>
      </c>
      <c r="M3177">
        <v>3175</v>
      </c>
      <c r="N3177">
        <v>1559</v>
      </c>
      <c r="O3177" t="str">
        <f t="shared" si="99"/>
        <v>3</v>
      </c>
      <c r="P3177" t="str">
        <f t="shared" si="100"/>
        <v>concert</v>
      </c>
    </row>
    <row r="3178" spans="2:16" x14ac:dyDescent="0.25">
      <c r="B3178" t="s">
        <v>3321</v>
      </c>
      <c r="M3178">
        <v>3176</v>
      </c>
      <c r="N3178">
        <v>1572</v>
      </c>
      <c r="O3178" t="str">
        <f t="shared" si="99"/>
        <v>3</v>
      </c>
      <c r="P3178" t="str">
        <f t="shared" si="100"/>
        <v>concert</v>
      </c>
    </row>
    <row r="3179" spans="2:16" x14ac:dyDescent="0.25">
      <c r="B3179" t="s">
        <v>3322</v>
      </c>
      <c r="M3179">
        <v>3177</v>
      </c>
      <c r="N3179">
        <v>1571</v>
      </c>
      <c r="O3179" t="str">
        <f t="shared" si="99"/>
        <v>3</v>
      </c>
      <c r="P3179" t="str">
        <f t="shared" si="100"/>
        <v>concert</v>
      </c>
    </row>
    <row r="3180" spans="2:16" x14ac:dyDescent="0.25">
      <c r="B3180" t="s">
        <v>3323</v>
      </c>
      <c r="M3180">
        <v>3178</v>
      </c>
      <c r="N3180">
        <v>1570</v>
      </c>
      <c r="O3180" t="str">
        <f t="shared" si="99"/>
        <v>3</v>
      </c>
      <c r="P3180" t="str">
        <f t="shared" si="100"/>
        <v>concert</v>
      </c>
    </row>
    <row r="3181" spans="2:16" x14ac:dyDescent="0.25">
      <c r="B3181" t="s">
        <v>3324</v>
      </c>
      <c r="M3181">
        <v>3179</v>
      </c>
      <c r="N3181">
        <v>1569</v>
      </c>
      <c r="O3181" t="str">
        <f t="shared" si="99"/>
        <v>3</v>
      </c>
      <c r="P3181" t="str">
        <f t="shared" si="100"/>
        <v>concert</v>
      </c>
    </row>
    <row r="3182" spans="2:16" x14ac:dyDescent="0.25">
      <c r="B3182" t="s">
        <v>3325</v>
      </c>
      <c r="M3182">
        <v>3180</v>
      </c>
      <c r="N3182">
        <v>1568</v>
      </c>
      <c r="O3182" t="str">
        <f t="shared" si="99"/>
        <v>4</v>
      </c>
      <c r="P3182" t="str">
        <f t="shared" si="100"/>
        <v>non_event</v>
      </c>
    </row>
    <row r="3183" spans="2:16" x14ac:dyDescent="0.25">
      <c r="B3183" t="s">
        <v>3326</v>
      </c>
      <c r="M3183">
        <v>3181</v>
      </c>
      <c r="N3183">
        <v>2899</v>
      </c>
      <c r="O3183" t="str">
        <f t="shared" si="99"/>
        <v>3</v>
      </c>
      <c r="P3183" t="str">
        <f t="shared" si="100"/>
        <v>concert</v>
      </c>
    </row>
    <row r="3184" spans="2:16" x14ac:dyDescent="0.25">
      <c r="B3184" t="s">
        <v>3327</v>
      </c>
      <c r="M3184">
        <v>3182</v>
      </c>
      <c r="N3184">
        <v>1567</v>
      </c>
      <c r="O3184" t="str">
        <f t="shared" si="99"/>
        <v>3</v>
      </c>
      <c r="P3184" t="str">
        <f t="shared" si="100"/>
        <v>concert</v>
      </c>
    </row>
    <row r="3185" spans="2:16" x14ac:dyDescent="0.25">
      <c r="B3185" t="s">
        <v>3328</v>
      </c>
      <c r="M3185">
        <v>3183</v>
      </c>
      <c r="N3185">
        <v>2898</v>
      </c>
      <c r="O3185" t="str">
        <f t="shared" si="99"/>
        <v>5</v>
      </c>
      <c r="P3185" t="str">
        <f t="shared" si="100"/>
        <v>sport</v>
      </c>
    </row>
    <row r="3186" spans="2:16" x14ac:dyDescent="0.25">
      <c r="B3186" t="s">
        <v>3329</v>
      </c>
      <c r="M3186">
        <v>3184</v>
      </c>
      <c r="N3186">
        <v>1566</v>
      </c>
      <c r="O3186" t="str">
        <f t="shared" si="99"/>
        <v>3</v>
      </c>
      <c r="P3186" t="str">
        <f t="shared" si="100"/>
        <v>concert</v>
      </c>
    </row>
    <row r="3187" spans="2:16" x14ac:dyDescent="0.25">
      <c r="B3187" t="s">
        <v>3330</v>
      </c>
      <c r="M3187">
        <v>3185</v>
      </c>
      <c r="N3187">
        <v>2897</v>
      </c>
      <c r="O3187" t="str">
        <f t="shared" si="99"/>
        <v>3</v>
      </c>
      <c r="P3187" t="str">
        <f t="shared" si="100"/>
        <v>concert</v>
      </c>
    </row>
    <row r="3188" spans="2:16" x14ac:dyDescent="0.25">
      <c r="B3188" t="s">
        <v>3331</v>
      </c>
      <c r="M3188">
        <v>3186</v>
      </c>
      <c r="N3188">
        <v>1565</v>
      </c>
      <c r="O3188" t="str">
        <f t="shared" si="99"/>
        <v>3</v>
      </c>
      <c r="P3188" t="str">
        <f t="shared" si="100"/>
        <v>concert</v>
      </c>
    </row>
    <row r="3189" spans="2:16" x14ac:dyDescent="0.25">
      <c r="B3189" t="s">
        <v>3332</v>
      </c>
      <c r="M3189">
        <v>3187</v>
      </c>
      <c r="N3189">
        <v>2896</v>
      </c>
      <c r="O3189" t="str">
        <f t="shared" si="99"/>
        <v>4</v>
      </c>
      <c r="P3189" t="str">
        <f t="shared" si="100"/>
        <v>non_event</v>
      </c>
    </row>
    <row r="3190" spans="2:16" x14ac:dyDescent="0.25">
      <c r="B3190" t="s">
        <v>3333</v>
      </c>
      <c r="M3190">
        <v>3188</v>
      </c>
      <c r="N3190">
        <v>1564</v>
      </c>
      <c r="O3190" t="str">
        <f t="shared" si="99"/>
        <v>3</v>
      </c>
      <c r="P3190" t="str">
        <f t="shared" si="100"/>
        <v>concert</v>
      </c>
    </row>
    <row r="3191" spans="2:16" x14ac:dyDescent="0.25">
      <c r="B3191" t="s">
        <v>3334</v>
      </c>
      <c r="M3191">
        <v>3189</v>
      </c>
      <c r="N3191">
        <v>2895</v>
      </c>
      <c r="O3191" t="str">
        <f t="shared" si="99"/>
        <v>3</v>
      </c>
      <c r="P3191" t="str">
        <f t="shared" si="100"/>
        <v>concert</v>
      </c>
    </row>
    <row r="3192" spans="2:16" x14ac:dyDescent="0.25">
      <c r="B3192" t="s">
        <v>3335</v>
      </c>
      <c r="M3192">
        <v>3190</v>
      </c>
      <c r="N3192">
        <v>1563</v>
      </c>
      <c r="O3192" t="str">
        <f t="shared" si="99"/>
        <v>3</v>
      </c>
      <c r="P3192" t="str">
        <f t="shared" si="100"/>
        <v>concert</v>
      </c>
    </row>
    <row r="3193" spans="2:16" x14ac:dyDescent="0.25">
      <c r="B3193" t="s">
        <v>3336</v>
      </c>
      <c r="M3193">
        <v>3191</v>
      </c>
      <c r="N3193">
        <v>2894</v>
      </c>
      <c r="O3193" t="str">
        <f t="shared" si="99"/>
        <v>3</v>
      </c>
      <c r="P3193" t="str">
        <f t="shared" si="100"/>
        <v>concert</v>
      </c>
    </row>
    <row r="3194" spans="2:16" x14ac:dyDescent="0.25">
      <c r="B3194" t="s">
        <v>3337</v>
      </c>
      <c r="M3194">
        <v>3192</v>
      </c>
      <c r="N3194">
        <v>1562</v>
      </c>
      <c r="O3194" t="str">
        <f t="shared" si="99"/>
        <v>3</v>
      </c>
      <c r="P3194" t="str">
        <f t="shared" si="100"/>
        <v>concert</v>
      </c>
    </row>
    <row r="3195" spans="2:16" x14ac:dyDescent="0.25">
      <c r="B3195" t="s">
        <v>3338</v>
      </c>
      <c r="M3195">
        <v>3193</v>
      </c>
      <c r="N3195">
        <v>2893</v>
      </c>
      <c r="O3195" t="str">
        <f t="shared" si="99"/>
        <v>3</v>
      </c>
      <c r="P3195" t="str">
        <f t="shared" si="100"/>
        <v>concert</v>
      </c>
    </row>
    <row r="3196" spans="2:16" x14ac:dyDescent="0.25">
      <c r="B3196" t="s">
        <v>3339</v>
      </c>
      <c r="M3196">
        <v>3194</v>
      </c>
      <c r="N3196">
        <v>1583</v>
      </c>
      <c r="O3196" t="str">
        <f t="shared" si="99"/>
        <v>3</v>
      </c>
      <c r="P3196" t="str">
        <f t="shared" si="100"/>
        <v>concert</v>
      </c>
    </row>
    <row r="3197" spans="2:16" x14ac:dyDescent="0.25">
      <c r="B3197" t="s">
        <v>3340</v>
      </c>
      <c r="M3197">
        <v>3195</v>
      </c>
      <c r="N3197">
        <v>1582</v>
      </c>
      <c r="O3197" t="str">
        <f t="shared" si="99"/>
        <v>4</v>
      </c>
      <c r="P3197" t="str">
        <f t="shared" si="100"/>
        <v>non_event</v>
      </c>
    </row>
    <row r="3198" spans="2:16" x14ac:dyDescent="0.25">
      <c r="B3198" t="s">
        <v>3341</v>
      </c>
      <c r="M3198">
        <v>3196</v>
      </c>
      <c r="N3198">
        <v>1581</v>
      </c>
      <c r="O3198" t="str">
        <f t="shared" si="99"/>
        <v>3</v>
      </c>
      <c r="P3198" t="str">
        <f t="shared" si="100"/>
        <v>concert</v>
      </c>
    </row>
    <row r="3199" spans="2:16" x14ac:dyDescent="0.25">
      <c r="B3199" t="s">
        <v>3342</v>
      </c>
      <c r="M3199">
        <v>3197</v>
      </c>
      <c r="N3199">
        <v>1580</v>
      </c>
      <c r="O3199" t="str">
        <f t="shared" si="99"/>
        <v>3</v>
      </c>
      <c r="P3199" t="str">
        <f t="shared" si="100"/>
        <v>concert</v>
      </c>
    </row>
    <row r="3200" spans="2:16" x14ac:dyDescent="0.25">
      <c r="B3200" t="s">
        <v>3343</v>
      </c>
      <c r="M3200">
        <v>3198</v>
      </c>
      <c r="N3200">
        <v>11625</v>
      </c>
      <c r="O3200" t="str">
        <f t="shared" si="99"/>
        <v>3</v>
      </c>
      <c r="P3200" t="str">
        <f t="shared" si="100"/>
        <v>concert</v>
      </c>
    </row>
    <row r="3201" spans="2:16" x14ac:dyDescent="0.25">
      <c r="B3201" t="s">
        <v>3344</v>
      </c>
      <c r="M3201">
        <v>3199</v>
      </c>
      <c r="N3201">
        <v>12957</v>
      </c>
      <c r="O3201" t="str">
        <f t="shared" si="99"/>
        <v>4</v>
      </c>
      <c r="P3201" t="str">
        <f t="shared" si="100"/>
        <v>non_event</v>
      </c>
    </row>
    <row r="3202" spans="2:16" x14ac:dyDescent="0.25">
      <c r="B3202" t="s">
        <v>3345</v>
      </c>
      <c r="M3202">
        <v>3200</v>
      </c>
      <c r="N3202">
        <v>1579</v>
      </c>
      <c r="O3202" t="str">
        <f t="shared" si="99"/>
        <v>4</v>
      </c>
      <c r="P3202" t="str">
        <f t="shared" si="100"/>
        <v>non_event</v>
      </c>
    </row>
    <row r="3203" spans="2:16" x14ac:dyDescent="0.25">
      <c r="B3203" t="s">
        <v>3346</v>
      </c>
      <c r="M3203">
        <v>3201</v>
      </c>
      <c r="N3203">
        <v>1578</v>
      </c>
      <c r="O3203" t="str">
        <f t="shared" si="99"/>
        <v>3</v>
      </c>
      <c r="P3203" t="str">
        <f t="shared" si="100"/>
        <v>concert</v>
      </c>
    </row>
    <row r="3204" spans="2:16" x14ac:dyDescent="0.25">
      <c r="B3204" t="s">
        <v>3347</v>
      </c>
      <c r="M3204">
        <v>3202</v>
      </c>
      <c r="N3204">
        <v>11627</v>
      </c>
      <c r="O3204" t="str">
        <f t="shared" ref="O3204:O3267" si="101">LEFT(B3204,1)</f>
        <v>4</v>
      </c>
      <c r="P3204" t="str">
        <f t="shared" ref="P3204:P3267" si="102">IF(O3204="1","conference",IF(O3204="2","fashion",IF(O3204="3","concert",IF(O3204="4","non_event",IF(O3204="5","sport",IF(O3204="6","protest",IF(O3204="7","other",IF(O3204="8","exhibition",IF(O3204="9","theater_dance")))))))))</f>
        <v>non_event</v>
      </c>
    </row>
    <row r="3205" spans="2:16" x14ac:dyDescent="0.25">
      <c r="B3205" t="s">
        <v>3348</v>
      </c>
      <c r="M3205">
        <v>3203</v>
      </c>
      <c r="N3205">
        <v>12955</v>
      </c>
      <c r="O3205" t="str">
        <f t="shared" si="101"/>
        <v>3</v>
      </c>
      <c r="P3205" t="str">
        <f t="shared" si="102"/>
        <v>concert</v>
      </c>
    </row>
    <row r="3206" spans="2:16" x14ac:dyDescent="0.25">
      <c r="B3206" t="s">
        <v>3349</v>
      </c>
      <c r="M3206">
        <v>3204</v>
      </c>
      <c r="N3206">
        <v>1577</v>
      </c>
      <c r="O3206" t="str">
        <f t="shared" si="101"/>
        <v>3</v>
      </c>
      <c r="P3206" t="str">
        <f t="shared" si="102"/>
        <v>concert</v>
      </c>
    </row>
    <row r="3207" spans="2:16" x14ac:dyDescent="0.25">
      <c r="B3207" t="s">
        <v>3350</v>
      </c>
      <c r="M3207">
        <v>3205</v>
      </c>
      <c r="N3207">
        <v>11626</v>
      </c>
      <c r="O3207" t="str">
        <f t="shared" si="101"/>
        <v>3</v>
      </c>
      <c r="P3207" t="str">
        <f t="shared" si="102"/>
        <v>concert</v>
      </c>
    </row>
    <row r="3208" spans="2:16" x14ac:dyDescent="0.25">
      <c r="B3208" t="s">
        <v>3351</v>
      </c>
      <c r="M3208">
        <v>3206</v>
      </c>
      <c r="N3208">
        <v>12956</v>
      </c>
      <c r="O3208" t="str">
        <f t="shared" si="101"/>
        <v>4</v>
      </c>
      <c r="P3208" t="str">
        <f t="shared" si="102"/>
        <v>non_event</v>
      </c>
    </row>
    <row r="3209" spans="2:16" x14ac:dyDescent="0.25">
      <c r="B3209" t="s">
        <v>3352</v>
      </c>
      <c r="M3209">
        <v>3207</v>
      </c>
      <c r="N3209">
        <v>1576</v>
      </c>
      <c r="O3209" t="str">
        <f t="shared" si="101"/>
        <v>3</v>
      </c>
      <c r="P3209" t="str">
        <f t="shared" si="102"/>
        <v>concert</v>
      </c>
    </row>
    <row r="3210" spans="2:16" x14ac:dyDescent="0.25">
      <c r="B3210" t="s">
        <v>3353</v>
      </c>
      <c r="M3210">
        <v>3208</v>
      </c>
      <c r="N3210">
        <v>11629</v>
      </c>
      <c r="O3210" t="str">
        <f t="shared" si="101"/>
        <v>3</v>
      </c>
      <c r="P3210" t="str">
        <f t="shared" si="102"/>
        <v>concert</v>
      </c>
    </row>
    <row r="3211" spans="2:16" x14ac:dyDescent="0.25">
      <c r="B3211" t="s">
        <v>3354</v>
      </c>
      <c r="M3211">
        <v>3209</v>
      </c>
      <c r="N3211">
        <v>1575</v>
      </c>
      <c r="O3211" t="str">
        <f t="shared" si="101"/>
        <v>3</v>
      </c>
      <c r="P3211" t="str">
        <f t="shared" si="102"/>
        <v>concert</v>
      </c>
    </row>
    <row r="3212" spans="2:16" x14ac:dyDescent="0.25">
      <c r="B3212" t="s">
        <v>3355</v>
      </c>
      <c r="M3212">
        <v>3210</v>
      </c>
      <c r="N3212">
        <v>1574</v>
      </c>
      <c r="O3212" t="str">
        <f t="shared" si="101"/>
        <v>3</v>
      </c>
      <c r="P3212" t="str">
        <f t="shared" si="102"/>
        <v>concert</v>
      </c>
    </row>
    <row r="3213" spans="2:16" x14ac:dyDescent="0.25">
      <c r="B3213" t="s">
        <v>3356</v>
      </c>
      <c r="M3213">
        <v>3211</v>
      </c>
      <c r="N3213">
        <v>12959</v>
      </c>
      <c r="O3213" t="str">
        <f t="shared" si="101"/>
        <v>3</v>
      </c>
      <c r="P3213" t="str">
        <f t="shared" si="102"/>
        <v>concert</v>
      </c>
    </row>
    <row r="3214" spans="2:16" x14ac:dyDescent="0.25">
      <c r="B3214" t="s">
        <v>3357</v>
      </c>
      <c r="M3214">
        <v>3212</v>
      </c>
      <c r="N3214">
        <v>1573</v>
      </c>
      <c r="O3214" t="str">
        <f t="shared" si="101"/>
        <v>3</v>
      </c>
      <c r="P3214" t="str">
        <f t="shared" si="102"/>
        <v>concert</v>
      </c>
    </row>
    <row r="3215" spans="2:16" x14ac:dyDescent="0.25">
      <c r="B3215" t="s">
        <v>3358</v>
      </c>
      <c r="M3215">
        <v>3213</v>
      </c>
      <c r="N3215">
        <v>12950</v>
      </c>
      <c r="O3215" t="str">
        <f t="shared" si="101"/>
        <v>4</v>
      </c>
      <c r="P3215" t="str">
        <f t="shared" si="102"/>
        <v>non_event</v>
      </c>
    </row>
    <row r="3216" spans="2:16" x14ac:dyDescent="0.25">
      <c r="B3216" t="s">
        <v>3359</v>
      </c>
      <c r="M3216">
        <v>3214</v>
      </c>
      <c r="N3216">
        <v>11621</v>
      </c>
      <c r="O3216" t="str">
        <f t="shared" si="101"/>
        <v>3</v>
      </c>
      <c r="P3216" t="str">
        <f t="shared" si="102"/>
        <v>concert</v>
      </c>
    </row>
    <row r="3217" spans="2:16" x14ac:dyDescent="0.25">
      <c r="B3217" t="s">
        <v>3360</v>
      </c>
      <c r="M3217">
        <v>3215</v>
      </c>
      <c r="N3217">
        <v>12953</v>
      </c>
      <c r="O3217" t="str">
        <f t="shared" si="101"/>
        <v>3</v>
      </c>
      <c r="P3217" t="str">
        <f t="shared" si="102"/>
        <v>concert</v>
      </c>
    </row>
    <row r="3218" spans="2:16" x14ac:dyDescent="0.25">
      <c r="B3218" t="s">
        <v>3361</v>
      </c>
      <c r="M3218">
        <v>3216</v>
      </c>
      <c r="N3218">
        <v>11620</v>
      </c>
      <c r="O3218" t="str">
        <f t="shared" si="101"/>
        <v>3</v>
      </c>
      <c r="P3218" t="str">
        <f t="shared" si="102"/>
        <v>concert</v>
      </c>
    </row>
    <row r="3219" spans="2:16" x14ac:dyDescent="0.25">
      <c r="B3219" t="s">
        <v>3362</v>
      </c>
      <c r="M3219">
        <v>3217</v>
      </c>
      <c r="N3219">
        <v>11623</v>
      </c>
      <c r="O3219" t="str">
        <f t="shared" si="101"/>
        <v>4</v>
      </c>
      <c r="P3219" t="str">
        <f t="shared" si="102"/>
        <v>non_event</v>
      </c>
    </row>
    <row r="3220" spans="2:16" x14ac:dyDescent="0.25">
      <c r="B3220" t="s">
        <v>3363</v>
      </c>
      <c r="M3220">
        <v>3218</v>
      </c>
      <c r="N3220">
        <v>12951</v>
      </c>
      <c r="O3220" t="str">
        <f t="shared" si="101"/>
        <v>3</v>
      </c>
      <c r="P3220" t="str">
        <f t="shared" si="102"/>
        <v>concert</v>
      </c>
    </row>
    <row r="3221" spans="2:16" x14ac:dyDescent="0.25">
      <c r="B3221" t="s">
        <v>3364</v>
      </c>
      <c r="M3221">
        <v>3219</v>
      </c>
      <c r="N3221">
        <v>12952</v>
      </c>
      <c r="O3221" t="str">
        <f t="shared" si="101"/>
        <v>3</v>
      </c>
      <c r="P3221" t="str">
        <f t="shared" si="102"/>
        <v>concert</v>
      </c>
    </row>
    <row r="3222" spans="2:16" x14ac:dyDescent="0.25">
      <c r="B3222" t="s">
        <v>3365</v>
      </c>
      <c r="M3222">
        <v>3220</v>
      </c>
      <c r="N3222">
        <v>1594</v>
      </c>
      <c r="O3222" t="str">
        <f t="shared" si="101"/>
        <v>4</v>
      </c>
      <c r="P3222" t="str">
        <f t="shared" si="102"/>
        <v>non_event</v>
      </c>
    </row>
    <row r="3223" spans="2:16" x14ac:dyDescent="0.25">
      <c r="B3223" t="s">
        <v>3366</v>
      </c>
      <c r="M3223">
        <v>3221</v>
      </c>
      <c r="N3223">
        <v>1593</v>
      </c>
      <c r="O3223" t="str">
        <f t="shared" si="101"/>
        <v>3</v>
      </c>
      <c r="P3223" t="str">
        <f t="shared" si="102"/>
        <v>concert</v>
      </c>
    </row>
    <row r="3224" spans="2:16" x14ac:dyDescent="0.25">
      <c r="B3224" t="s">
        <v>3367</v>
      </c>
      <c r="M3224">
        <v>3222</v>
      </c>
      <c r="N3224">
        <v>1592</v>
      </c>
      <c r="O3224" t="str">
        <f t="shared" si="101"/>
        <v>3</v>
      </c>
      <c r="P3224" t="str">
        <f t="shared" si="102"/>
        <v>concert</v>
      </c>
    </row>
    <row r="3225" spans="2:16" x14ac:dyDescent="0.25">
      <c r="B3225" t="s">
        <v>3368</v>
      </c>
      <c r="M3225">
        <v>3223</v>
      </c>
      <c r="N3225">
        <v>1591</v>
      </c>
      <c r="O3225" t="str">
        <f t="shared" si="101"/>
        <v>3</v>
      </c>
      <c r="P3225" t="str">
        <f t="shared" si="102"/>
        <v>concert</v>
      </c>
    </row>
    <row r="3226" spans="2:16" x14ac:dyDescent="0.25">
      <c r="B3226" t="s">
        <v>3369</v>
      </c>
      <c r="M3226">
        <v>3224</v>
      </c>
      <c r="N3226">
        <v>1590</v>
      </c>
      <c r="O3226" t="str">
        <f t="shared" si="101"/>
        <v>3</v>
      </c>
      <c r="P3226" t="str">
        <f t="shared" si="102"/>
        <v>concert</v>
      </c>
    </row>
    <row r="3227" spans="2:16" x14ac:dyDescent="0.25">
      <c r="B3227" t="s">
        <v>3370</v>
      </c>
      <c r="M3227">
        <v>3225</v>
      </c>
      <c r="N3227">
        <v>10305</v>
      </c>
      <c r="O3227" t="str">
        <f t="shared" si="101"/>
        <v>3</v>
      </c>
      <c r="P3227" t="str">
        <f t="shared" si="102"/>
        <v>concert</v>
      </c>
    </row>
    <row r="3228" spans="2:16" x14ac:dyDescent="0.25">
      <c r="B3228" t="s">
        <v>3371</v>
      </c>
      <c r="M3228">
        <v>3226</v>
      </c>
      <c r="N3228">
        <v>11636</v>
      </c>
      <c r="O3228" t="str">
        <f t="shared" si="101"/>
        <v>3</v>
      </c>
      <c r="P3228" t="str">
        <f t="shared" si="102"/>
        <v>concert</v>
      </c>
    </row>
    <row r="3229" spans="2:16" x14ac:dyDescent="0.25">
      <c r="B3229" t="s">
        <v>3372</v>
      </c>
      <c r="M3229">
        <v>3227</v>
      </c>
      <c r="N3229">
        <v>12968</v>
      </c>
      <c r="O3229" t="str">
        <f t="shared" si="101"/>
        <v>3</v>
      </c>
      <c r="P3229" t="str">
        <f t="shared" si="102"/>
        <v>concert</v>
      </c>
    </row>
    <row r="3230" spans="2:16" x14ac:dyDescent="0.25">
      <c r="B3230" t="s">
        <v>3373</v>
      </c>
      <c r="M3230">
        <v>3228</v>
      </c>
      <c r="N3230">
        <v>10304</v>
      </c>
      <c r="O3230" t="str">
        <f t="shared" si="101"/>
        <v>3</v>
      </c>
      <c r="P3230" t="str">
        <f t="shared" si="102"/>
        <v>concert</v>
      </c>
    </row>
    <row r="3231" spans="2:16" x14ac:dyDescent="0.25">
      <c r="B3231" t="s">
        <v>3374</v>
      </c>
      <c r="M3231">
        <v>3229</v>
      </c>
      <c r="N3231">
        <v>12969</v>
      </c>
      <c r="O3231" t="str">
        <f t="shared" si="101"/>
        <v>4</v>
      </c>
      <c r="P3231" t="str">
        <f t="shared" si="102"/>
        <v>non_event</v>
      </c>
    </row>
    <row r="3232" spans="2:16" x14ac:dyDescent="0.25">
      <c r="B3232" t="s">
        <v>3375</v>
      </c>
      <c r="M3232">
        <v>3230</v>
      </c>
      <c r="N3232">
        <v>1589</v>
      </c>
      <c r="O3232" t="str">
        <f t="shared" si="101"/>
        <v>3</v>
      </c>
      <c r="P3232" t="str">
        <f t="shared" si="102"/>
        <v>concert</v>
      </c>
    </row>
    <row r="3233" spans="2:16" x14ac:dyDescent="0.25">
      <c r="B3233" t="s">
        <v>3376</v>
      </c>
      <c r="M3233">
        <v>3231</v>
      </c>
      <c r="N3233">
        <v>10307</v>
      </c>
      <c r="O3233" t="str">
        <f t="shared" si="101"/>
        <v>3</v>
      </c>
      <c r="P3233" t="str">
        <f t="shared" si="102"/>
        <v>concert</v>
      </c>
    </row>
    <row r="3234" spans="2:16" x14ac:dyDescent="0.25">
      <c r="B3234" t="s">
        <v>3377</v>
      </c>
      <c r="M3234">
        <v>3232</v>
      </c>
      <c r="N3234">
        <v>11638</v>
      </c>
      <c r="O3234" t="str">
        <f t="shared" si="101"/>
        <v>4</v>
      </c>
      <c r="P3234" t="str">
        <f t="shared" si="102"/>
        <v>non_event</v>
      </c>
    </row>
    <row r="3235" spans="2:16" x14ac:dyDescent="0.25">
      <c r="B3235" t="s">
        <v>3378</v>
      </c>
      <c r="M3235">
        <v>3233</v>
      </c>
      <c r="N3235">
        <v>12966</v>
      </c>
      <c r="O3235" t="str">
        <f t="shared" si="101"/>
        <v>3</v>
      </c>
      <c r="P3235" t="str">
        <f t="shared" si="102"/>
        <v>concert</v>
      </c>
    </row>
    <row r="3236" spans="2:16" x14ac:dyDescent="0.25">
      <c r="B3236" t="s">
        <v>3379</v>
      </c>
      <c r="M3236">
        <v>3234</v>
      </c>
      <c r="N3236">
        <v>1588</v>
      </c>
      <c r="O3236" t="str">
        <f t="shared" si="101"/>
        <v>4</v>
      </c>
      <c r="P3236" t="str">
        <f t="shared" si="102"/>
        <v>non_event</v>
      </c>
    </row>
    <row r="3237" spans="2:16" x14ac:dyDescent="0.25">
      <c r="B3237" t="s">
        <v>3380</v>
      </c>
      <c r="M3237">
        <v>3235</v>
      </c>
      <c r="N3237">
        <v>10306</v>
      </c>
      <c r="O3237" t="str">
        <f t="shared" si="101"/>
        <v>3</v>
      </c>
      <c r="P3237" t="str">
        <f t="shared" si="102"/>
        <v>concert</v>
      </c>
    </row>
    <row r="3238" spans="2:16" x14ac:dyDescent="0.25">
      <c r="B3238" t="s">
        <v>3381</v>
      </c>
      <c r="M3238">
        <v>3236</v>
      </c>
      <c r="N3238">
        <v>11637</v>
      </c>
      <c r="O3238" t="str">
        <f t="shared" si="101"/>
        <v>3</v>
      </c>
      <c r="P3238" t="str">
        <f t="shared" si="102"/>
        <v>concert</v>
      </c>
    </row>
    <row r="3239" spans="2:16" x14ac:dyDescent="0.25">
      <c r="B3239" t="s">
        <v>3382</v>
      </c>
      <c r="M3239">
        <v>3237</v>
      </c>
      <c r="N3239">
        <v>12967</v>
      </c>
      <c r="O3239" t="str">
        <f t="shared" si="101"/>
        <v>3</v>
      </c>
      <c r="P3239" t="str">
        <f t="shared" si="102"/>
        <v>concert</v>
      </c>
    </row>
    <row r="3240" spans="2:16" x14ac:dyDescent="0.25">
      <c r="B3240" t="s">
        <v>3383</v>
      </c>
      <c r="M3240">
        <v>3238</v>
      </c>
      <c r="N3240">
        <v>1587</v>
      </c>
      <c r="O3240" t="str">
        <f t="shared" si="101"/>
        <v>3</v>
      </c>
      <c r="P3240" t="str">
        <f t="shared" si="102"/>
        <v>concert</v>
      </c>
    </row>
    <row r="3241" spans="2:16" x14ac:dyDescent="0.25">
      <c r="B3241" t="s">
        <v>3384</v>
      </c>
      <c r="M3241">
        <v>3239</v>
      </c>
      <c r="N3241">
        <v>10309</v>
      </c>
      <c r="O3241" t="str">
        <f t="shared" si="101"/>
        <v>3</v>
      </c>
      <c r="P3241" t="str">
        <f t="shared" si="102"/>
        <v>concert</v>
      </c>
    </row>
    <row r="3242" spans="2:16" x14ac:dyDescent="0.25">
      <c r="B3242" t="s">
        <v>3385</v>
      </c>
      <c r="M3242">
        <v>3240</v>
      </c>
      <c r="N3242">
        <v>10308</v>
      </c>
      <c r="O3242" t="str">
        <f t="shared" si="101"/>
        <v>4</v>
      </c>
      <c r="P3242" t="str">
        <f t="shared" si="102"/>
        <v>non_event</v>
      </c>
    </row>
    <row r="3243" spans="2:16" x14ac:dyDescent="0.25">
      <c r="B3243" t="s">
        <v>3386</v>
      </c>
      <c r="M3243">
        <v>3241</v>
      </c>
      <c r="N3243">
        <v>1586</v>
      </c>
      <c r="O3243" t="str">
        <f t="shared" si="101"/>
        <v>3</v>
      </c>
      <c r="P3243" t="str">
        <f t="shared" si="102"/>
        <v>concert</v>
      </c>
    </row>
    <row r="3244" spans="2:16" x14ac:dyDescent="0.25">
      <c r="B3244" t="s">
        <v>3387</v>
      </c>
      <c r="M3244">
        <v>3242</v>
      </c>
      <c r="N3244">
        <v>11639</v>
      </c>
      <c r="O3244" t="str">
        <f t="shared" si="101"/>
        <v>3</v>
      </c>
      <c r="P3244" t="str">
        <f t="shared" si="102"/>
        <v>concert</v>
      </c>
    </row>
    <row r="3245" spans="2:16" x14ac:dyDescent="0.25">
      <c r="B3245" t="s">
        <v>3388</v>
      </c>
      <c r="M3245">
        <v>3243</v>
      </c>
      <c r="N3245">
        <v>1585</v>
      </c>
      <c r="O3245" t="str">
        <f t="shared" si="101"/>
        <v>3</v>
      </c>
      <c r="P3245" t="str">
        <f t="shared" si="102"/>
        <v>concert</v>
      </c>
    </row>
    <row r="3246" spans="2:16" x14ac:dyDescent="0.25">
      <c r="B3246" t="s">
        <v>3389</v>
      </c>
      <c r="M3246">
        <v>3244</v>
      </c>
      <c r="N3246">
        <v>1584</v>
      </c>
      <c r="O3246" t="str">
        <f t="shared" si="101"/>
        <v>4</v>
      </c>
      <c r="P3246" t="str">
        <f t="shared" si="102"/>
        <v>non_event</v>
      </c>
    </row>
    <row r="3247" spans="2:16" x14ac:dyDescent="0.25">
      <c r="B3247" t="s">
        <v>3390</v>
      </c>
      <c r="M3247">
        <v>3245</v>
      </c>
      <c r="N3247">
        <v>12961</v>
      </c>
      <c r="O3247" t="str">
        <f t="shared" si="101"/>
        <v>4</v>
      </c>
      <c r="P3247" t="str">
        <f t="shared" si="102"/>
        <v>non_event</v>
      </c>
    </row>
    <row r="3248" spans="2:16" x14ac:dyDescent="0.25">
      <c r="B3248" t="s">
        <v>3391</v>
      </c>
      <c r="M3248">
        <v>3246</v>
      </c>
      <c r="N3248">
        <v>11630</v>
      </c>
      <c r="O3248" t="str">
        <f t="shared" si="101"/>
        <v>3</v>
      </c>
      <c r="P3248" t="str">
        <f t="shared" si="102"/>
        <v>concert</v>
      </c>
    </row>
    <row r="3249" spans="2:16" x14ac:dyDescent="0.25">
      <c r="B3249" t="s">
        <v>3392</v>
      </c>
      <c r="M3249">
        <v>3247</v>
      </c>
      <c r="N3249">
        <v>10301</v>
      </c>
      <c r="O3249" t="str">
        <f t="shared" si="101"/>
        <v>3</v>
      </c>
      <c r="P3249" t="str">
        <f t="shared" si="102"/>
        <v>concert</v>
      </c>
    </row>
    <row r="3250" spans="2:16" x14ac:dyDescent="0.25">
      <c r="B3250" t="s">
        <v>3393</v>
      </c>
      <c r="M3250">
        <v>3248</v>
      </c>
      <c r="N3250">
        <v>11632</v>
      </c>
      <c r="O3250" t="str">
        <f t="shared" si="101"/>
        <v>4</v>
      </c>
      <c r="P3250" t="str">
        <f t="shared" si="102"/>
        <v>non_event</v>
      </c>
    </row>
    <row r="3251" spans="2:16" x14ac:dyDescent="0.25">
      <c r="B3251" t="s">
        <v>3394</v>
      </c>
      <c r="M3251">
        <v>3249</v>
      </c>
      <c r="N3251">
        <v>12964</v>
      </c>
      <c r="O3251" t="str">
        <f t="shared" si="101"/>
        <v>3</v>
      </c>
      <c r="P3251" t="str">
        <f t="shared" si="102"/>
        <v>concert</v>
      </c>
    </row>
    <row r="3252" spans="2:16" x14ac:dyDescent="0.25">
      <c r="B3252" t="s">
        <v>3395</v>
      </c>
      <c r="M3252">
        <v>3250</v>
      </c>
      <c r="N3252">
        <v>11631</v>
      </c>
      <c r="O3252" t="str">
        <f t="shared" si="101"/>
        <v>3</v>
      </c>
      <c r="P3252" t="str">
        <f t="shared" si="102"/>
        <v>concert</v>
      </c>
    </row>
    <row r="3253" spans="2:16" x14ac:dyDescent="0.25">
      <c r="B3253" t="s">
        <v>3396</v>
      </c>
      <c r="M3253">
        <v>3251</v>
      </c>
      <c r="N3253">
        <v>12965</v>
      </c>
      <c r="O3253" t="str">
        <f t="shared" si="101"/>
        <v>3</v>
      </c>
      <c r="P3253" t="str">
        <f t="shared" si="102"/>
        <v>concert</v>
      </c>
    </row>
    <row r="3254" spans="2:16" x14ac:dyDescent="0.25">
      <c r="B3254" t="s">
        <v>3397</v>
      </c>
      <c r="M3254">
        <v>3252</v>
      </c>
      <c r="N3254">
        <v>10303</v>
      </c>
      <c r="O3254" t="str">
        <f t="shared" si="101"/>
        <v>3</v>
      </c>
      <c r="P3254" t="str">
        <f t="shared" si="102"/>
        <v>concert</v>
      </c>
    </row>
    <row r="3255" spans="2:16" x14ac:dyDescent="0.25">
      <c r="B3255" t="s">
        <v>3398</v>
      </c>
      <c r="M3255">
        <v>3253</v>
      </c>
      <c r="N3255">
        <v>11634</v>
      </c>
      <c r="O3255" t="str">
        <f t="shared" si="101"/>
        <v>4</v>
      </c>
      <c r="P3255" t="str">
        <f t="shared" si="102"/>
        <v>non_event</v>
      </c>
    </row>
    <row r="3256" spans="2:16" x14ac:dyDescent="0.25">
      <c r="B3256" t="s">
        <v>3399</v>
      </c>
      <c r="M3256">
        <v>3254</v>
      </c>
      <c r="N3256">
        <v>12962</v>
      </c>
      <c r="O3256" t="str">
        <f t="shared" si="101"/>
        <v>3</v>
      </c>
      <c r="P3256" t="str">
        <f t="shared" si="102"/>
        <v>concert</v>
      </c>
    </row>
    <row r="3257" spans="2:16" x14ac:dyDescent="0.25">
      <c r="B3257" t="s">
        <v>3400</v>
      </c>
      <c r="M3257">
        <v>3255</v>
      </c>
      <c r="N3257">
        <v>10302</v>
      </c>
      <c r="O3257" t="str">
        <f t="shared" si="101"/>
        <v>3</v>
      </c>
      <c r="P3257" t="str">
        <f t="shared" si="102"/>
        <v>concert</v>
      </c>
    </row>
    <row r="3258" spans="2:16" x14ac:dyDescent="0.25">
      <c r="B3258" t="s">
        <v>3401</v>
      </c>
      <c r="M3258">
        <v>3256</v>
      </c>
      <c r="N3258">
        <v>11633</v>
      </c>
      <c r="O3258" t="str">
        <f t="shared" si="101"/>
        <v>4</v>
      </c>
      <c r="P3258" t="str">
        <f t="shared" si="102"/>
        <v>non_event</v>
      </c>
    </row>
    <row r="3259" spans="2:16" x14ac:dyDescent="0.25">
      <c r="B3259" t="s">
        <v>3402</v>
      </c>
      <c r="M3259">
        <v>3257</v>
      </c>
      <c r="N3259">
        <v>12963</v>
      </c>
      <c r="O3259" t="str">
        <f t="shared" si="101"/>
        <v>3</v>
      </c>
      <c r="P3259" t="str">
        <f t="shared" si="102"/>
        <v>concert</v>
      </c>
    </row>
    <row r="3260" spans="2:16" x14ac:dyDescent="0.25">
      <c r="B3260" t="s">
        <v>3403</v>
      </c>
      <c r="M3260">
        <v>3258</v>
      </c>
      <c r="N3260">
        <v>12935</v>
      </c>
      <c r="O3260" t="str">
        <f t="shared" si="101"/>
        <v>3</v>
      </c>
      <c r="P3260" t="str">
        <f t="shared" si="102"/>
        <v>concert</v>
      </c>
    </row>
    <row r="3261" spans="2:16" x14ac:dyDescent="0.25">
      <c r="B3261" t="s">
        <v>3404</v>
      </c>
      <c r="M3261">
        <v>3259</v>
      </c>
      <c r="N3261">
        <v>11602</v>
      </c>
      <c r="O3261" t="str">
        <f t="shared" si="101"/>
        <v>3</v>
      </c>
      <c r="P3261" t="str">
        <f t="shared" si="102"/>
        <v>concert</v>
      </c>
    </row>
    <row r="3262" spans="2:16" x14ac:dyDescent="0.25">
      <c r="B3262" t="s">
        <v>3405</v>
      </c>
      <c r="M3262">
        <v>3260</v>
      </c>
      <c r="N3262">
        <v>12936</v>
      </c>
      <c r="O3262" t="str">
        <f t="shared" si="101"/>
        <v>3</v>
      </c>
      <c r="P3262" t="str">
        <f t="shared" si="102"/>
        <v>concert</v>
      </c>
    </row>
    <row r="3263" spans="2:16" x14ac:dyDescent="0.25">
      <c r="B3263" t="s">
        <v>3406</v>
      </c>
      <c r="M3263">
        <v>3261</v>
      </c>
      <c r="N3263">
        <v>11605</v>
      </c>
      <c r="O3263" t="str">
        <f t="shared" si="101"/>
        <v>3</v>
      </c>
      <c r="P3263" t="str">
        <f t="shared" si="102"/>
        <v>concert</v>
      </c>
    </row>
    <row r="3264" spans="2:16" x14ac:dyDescent="0.25">
      <c r="B3264" t="s">
        <v>3407</v>
      </c>
      <c r="M3264">
        <v>3262</v>
      </c>
      <c r="N3264">
        <v>12933</v>
      </c>
      <c r="O3264" t="str">
        <f t="shared" si="101"/>
        <v>4</v>
      </c>
      <c r="P3264" t="str">
        <f t="shared" si="102"/>
        <v>non_event</v>
      </c>
    </row>
    <row r="3265" spans="2:16" x14ac:dyDescent="0.25">
      <c r="B3265" t="s">
        <v>3408</v>
      </c>
      <c r="M3265">
        <v>3263</v>
      </c>
      <c r="N3265">
        <v>1599</v>
      </c>
      <c r="O3265" t="str">
        <f t="shared" si="101"/>
        <v>3</v>
      </c>
      <c r="P3265" t="str">
        <f t="shared" si="102"/>
        <v>concert</v>
      </c>
    </row>
    <row r="3266" spans="2:16" x14ac:dyDescent="0.25">
      <c r="B3266" t="s">
        <v>3409</v>
      </c>
      <c r="M3266">
        <v>3264</v>
      </c>
      <c r="N3266">
        <v>11604</v>
      </c>
      <c r="O3266" t="str">
        <f t="shared" si="101"/>
        <v>3</v>
      </c>
      <c r="P3266" t="str">
        <f t="shared" si="102"/>
        <v>concert</v>
      </c>
    </row>
    <row r="3267" spans="2:16" x14ac:dyDescent="0.25">
      <c r="B3267" t="s">
        <v>3410</v>
      </c>
      <c r="M3267">
        <v>3265</v>
      </c>
      <c r="N3267">
        <v>12934</v>
      </c>
      <c r="O3267" t="str">
        <f t="shared" si="101"/>
        <v>3</v>
      </c>
      <c r="P3267" t="str">
        <f t="shared" si="102"/>
        <v>concert</v>
      </c>
    </row>
    <row r="3268" spans="2:16" x14ac:dyDescent="0.25">
      <c r="B3268" t="s">
        <v>3411</v>
      </c>
      <c r="M3268">
        <v>3266</v>
      </c>
      <c r="N3268">
        <v>1598</v>
      </c>
      <c r="O3268" t="str">
        <f t="shared" ref="O3268:O3331" si="103">LEFT(B3268,1)</f>
        <v>3</v>
      </c>
      <c r="P3268" t="str">
        <f t="shared" ref="P3268:P3331" si="104">IF(O3268="1","conference",IF(O3268="2","fashion",IF(O3268="3","concert",IF(O3268="4","non_event",IF(O3268="5","sport",IF(O3268="6","protest",IF(O3268="7","other",IF(O3268="8","exhibition",IF(O3268="9","theater_dance")))))))))</f>
        <v>concert</v>
      </c>
    </row>
    <row r="3269" spans="2:16" x14ac:dyDescent="0.25">
      <c r="B3269" t="s">
        <v>3412</v>
      </c>
      <c r="M3269">
        <v>3267</v>
      </c>
      <c r="N3269">
        <v>11607</v>
      </c>
      <c r="O3269" t="str">
        <f t="shared" si="103"/>
        <v>3</v>
      </c>
      <c r="P3269" t="str">
        <f t="shared" si="104"/>
        <v>concert</v>
      </c>
    </row>
    <row r="3270" spans="2:16" x14ac:dyDescent="0.25">
      <c r="B3270" t="s">
        <v>3413</v>
      </c>
      <c r="M3270">
        <v>3268</v>
      </c>
      <c r="N3270">
        <v>12939</v>
      </c>
      <c r="O3270" t="str">
        <f t="shared" si="103"/>
        <v>4</v>
      </c>
      <c r="P3270" t="str">
        <f t="shared" si="104"/>
        <v>non_event</v>
      </c>
    </row>
    <row r="3271" spans="2:16" x14ac:dyDescent="0.25">
      <c r="B3271" t="s">
        <v>3414</v>
      </c>
      <c r="M3271">
        <v>3269</v>
      </c>
      <c r="N3271">
        <v>1597</v>
      </c>
      <c r="O3271" t="str">
        <f t="shared" si="103"/>
        <v>4</v>
      </c>
      <c r="P3271" t="str">
        <f t="shared" si="104"/>
        <v>non_event</v>
      </c>
    </row>
    <row r="3272" spans="2:16" x14ac:dyDescent="0.25">
      <c r="B3272" t="s">
        <v>3415</v>
      </c>
      <c r="M3272">
        <v>3270</v>
      </c>
      <c r="N3272">
        <v>1596</v>
      </c>
      <c r="O3272" t="str">
        <f t="shared" si="103"/>
        <v>3</v>
      </c>
      <c r="P3272" t="str">
        <f t="shared" si="104"/>
        <v>concert</v>
      </c>
    </row>
    <row r="3273" spans="2:16" x14ac:dyDescent="0.25">
      <c r="B3273" t="s">
        <v>3416</v>
      </c>
      <c r="M3273">
        <v>3271</v>
      </c>
      <c r="N3273">
        <v>11609</v>
      </c>
      <c r="O3273" t="str">
        <f t="shared" si="103"/>
        <v>4</v>
      </c>
      <c r="P3273" t="str">
        <f t="shared" si="104"/>
        <v>non_event</v>
      </c>
    </row>
    <row r="3274" spans="2:16" x14ac:dyDescent="0.25">
      <c r="B3274" t="s">
        <v>3417</v>
      </c>
      <c r="M3274">
        <v>3272</v>
      </c>
      <c r="N3274">
        <v>12937</v>
      </c>
      <c r="O3274" t="str">
        <f t="shared" si="103"/>
        <v>3</v>
      </c>
      <c r="P3274" t="str">
        <f t="shared" si="104"/>
        <v>concert</v>
      </c>
    </row>
    <row r="3275" spans="2:16" x14ac:dyDescent="0.25">
      <c r="B3275" t="s">
        <v>3418</v>
      </c>
      <c r="M3275">
        <v>3273</v>
      </c>
      <c r="N3275">
        <v>1595</v>
      </c>
      <c r="O3275" t="str">
        <f t="shared" si="103"/>
        <v>3</v>
      </c>
      <c r="P3275" t="str">
        <f t="shared" si="104"/>
        <v>concert</v>
      </c>
    </row>
    <row r="3276" spans="2:16" x14ac:dyDescent="0.25">
      <c r="B3276" t="s">
        <v>3419</v>
      </c>
      <c r="M3276">
        <v>3274</v>
      </c>
      <c r="N3276">
        <v>12938</v>
      </c>
      <c r="O3276" t="str">
        <f t="shared" si="103"/>
        <v>3</v>
      </c>
      <c r="P3276" t="str">
        <f t="shared" si="104"/>
        <v>concert</v>
      </c>
    </row>
    <row r="3277" spans="2:16" x14ac:dyDescent="0.25">
      <c r="B3277" t="s">
        <v>3420</v>
      </c>
      <c r="M3277">
        <v>3275</v>
      </c>
      <c r="N3277">
        <v>12931</v>
      </c>
      <c r="O3277" t="str">
        <f t="shared" si="103"/>
        <v>3</v>
      </c>
      <c r="P3277" t="str">
        <f t="shared" si="104"/>
        <v>concert</v>
      </c>
    </row>
    <row r="3278" spans="2:16" x14ac:dyDescent="0.25">
      <c r="B3278" t="s">
        <v>3421</v>
      </c>
      <c r="M3278">
        <v>3276</v>
      </c>
      <c r="N3278">
        <v>12932</v>
      </c>
      <c r="O3278" t="str">
        <f t="shared" si="103"/>
        <v>4</v>
      </c>
      <c r="P3278" t="str">
        <f t="shared" si="104"/>
        <v>non_event</v>
      </c>
    </row>
    <row r="3279" spans="2:16" x14ac:dyDescent="0.25">
      <c r="B3279" t="s">
        <v>3422</v>
      </c>
      <c r="M3279">
        <v>3277</v>
      </c>
      <c r="N3279">
        <v>11601</v>
      </c>
      <c r="O3279" t="str">
        <f t="shared" si="103"/>
        <v>3</v>
      </c>
      <c r="P3279" t="str">
        <f t="shared" si="104"/>
        <v>concert</v>
      </c>
    </row>
    <row r="3280" spans="2:16" x14ac:dyDescent="0.25">
      <c r="B3280" t="s">
        <v>3423</v>
      </c>
      <c r="M3280">
        <v>3278</v>
      </c>
      <c r="N3280">
        <v>11600</v>
      </c>
      <c r="O3280" t="str">
        <f t="shared" si="103"/>
        <v>3</v>
      </c>
      <c r="P3280" t="str">
        <f t="shared" si="104"/>
        <v>concert</v>
      </c>
    </row>
    <row r="3281" spans="2:16" x14ac:dyDescent="0.25">
      <c r="B3281" t="s">
        <v>3424</v>
      </c>
      <c r="M3281">
        <v>3279</v>
      </c>
      <c r="N3281">
        <v>12930</v>
      </c>
      <c r="O3281" t="str">
        <f t="shared" si="103"/>
        <v>3</v>
      </c>
      <c r="P3281" t="str">
        <f t="shared" si="104"/>
        <v>concert</v>
      </c>
    </row>
    <row r="3282" spans="2:16" x14ac:dyDescent="0.25">
      <c r="B3282" t="s">
        <v>3425</v>
      </c>
      <c r="M3282">
        <v>3280</v>
      </c>
      <c r="N3282">
        <v>11614</v>
      </c>
      <c r="O3282" t="str">
        <f t="shared" si="103"/>
        <v>4</v>
      </c>
      <c r="P3282" t="str">
        <f t="shared" si="104"/>
        <v>non_event</v>
      </c>
    </row>
    <row r="3283" spans="2:16" x14ac:dyDescent="0.25">
      <c r="B3283" t="s">
        <v>3426</v>
      </c>
      <c r="M3283">
        <v>3281</v>
      </c>
      <c r="N3283">
        <v>12946</v>
      </c>
      <c r="O3283" t="str">
        <f t="shared" si="103"/>
        <v>3</v>
      </c>
      <c r="P3283" t="str">
        <f t="shared" si="104"/>
        <v>concert</v>
      </c>
    </row>
    <row r="3284" spans="2:16" x14ac:dyDescent="0.25">
      <c r="B3284" t="s">
        <v>3427</v>
      </c>
      <c r="M3284">
        <v>3282</v>
      </c>
      <c r="N3284">
        <v>12947</v>
      </c>
      <c r="O3284" t="str">
        <f t="shared" si="103"/>
        <v>3</v>
      </c>
      <c r="P3284" t="str">
        <f t="shared" si="104"/>
        <v>concert</v>
      </c>
    </row>
    <row r="3285" spans="2:16" x14ac:dyDescent="0.25">
      <c r="B3285" t="s">
        <v>3428</v>
      </c>
      <c r="M3285">
        <v>3283</v>
      </c>
      <c r="N3285">
        <v>11616</v>
      </c>
      <c r="O3285" t="str">
        <f t="shared" si="103"/>
        <v>3</v>
      </c>
      <c r="P3285" t="str">
        <f t="shared" si="104"/>
        <v>concert</v>
      </c>
    </row>
    <row r="3286" spans="2:16" x14ac:dyDescent="0.25">
      <c r="B3286" t="s">
        <v>3429</v>
      </c>
      <c r="M3286">
        <v>3284</v>
      </c>
      <c r="N3286">
        <v>12944</v>
      </c>
      <c r="O3286" t="str">
        <f t="shared" si="103"/>
        <v>3</v>
      </c>
      <c r="P3286" t="str">
        <f t="shared" si="104"/>
        <v>concert</v>
      </c>
    </row>
    <row r="3287" spans="2:16" x14ac:dyDescent="0.25">
      <c r="B3287" t="s">
        <v>3430</v>
      </c>
      <c r="M3287">
        <v>3285</v>
      </c>
      <c r="N3287">
        <v>11615</v>
      </c>
      <c r="O3287" t="str">
        <f t="shared" si="103"/>
        <v>3</v>
      </c>
      <c r="P3287" t="str">
        <f t="shared" si="104"/>
        <v>concert</v>
      </c>
    </row>
    <row r="3288" spans="2:16" x14ac:dyDescent="0.25">
      <c r="B3288" t="s">
        <v>3431</v>
      </c>
      <c r="M3288">
        <v>3286</v>
      </c>
      <c r="N3288">
        <v>12945</v>
      </c>
      <c r="O3288" t="str">
        <f t="shared" si="103"/>
        <v>3</v>
      </c>
      <c r="P3288" t="str">
        <f t="shared" si="104"/>
        <v>concert</v>
      </c>
    </row>
    <row r="3289" spans="2:16" x14ac:dyDescent="0.25">
      <c r="B3289" t="s">
        <v>3432</v>
      </c>
      <c r="M3289">
        <v>3287</v>
      </c>
      <c r="N3289">
        <v>11618</v>
      </c>
      <c r="O3289" t="str">
        <f t="shared" si="103"/>
        <v>4</v>
      </c>
      <c r="P3289" t="str">
        <f t="shared" si="104"/>
        <v>non_event</v>
      </c>
    </row>
    <row r="3290" spans="2:16" x14ac:dyDescent="0.25">
      <c r="B3290" t="s">
        <v>3433</v>
      </c>
      <c r="M3290">
        <v>3288</v>
      </c>
      <c r="N3290">
        <v>11617</v>
      </c>
      <c r="O3290" t="str">
        <f t="shared" si="103"/>
        <v>3</v>
      </c>
      <c r="P3290" t="str">
        <f t="shared" si="104"/>
        <v>concert</v>
      </c>
    </row>
    <row r="3291" spans="2:16" x14ac:dyDescent="0.25">
      <c r="B3291" t="s">
        <v>3434</v>
      </c>
      <c r="M3291">
        <v>3289</v>
      </c>
      <c r="N3291">
        <v>12948</v>
      </c>
      <c r="O3291" t="str">
        <f t="shared" si="103"/>
        <v>3</v>
      </c>
      <c r="P3291" t="str">
        <f t="shared" si="104"/>
        <v>concert</v>
      </c>
    </row>
    <row r="3292" spans="2:16" x14ac:dyDescent="0.25">
      <c r="B3292" t="s">
        <v>3435</v>
      </c>
      <c r="M3292">
        <v>3290</v>
      </c>
      <c r="N3292">
        <v>11619</v>
      </c>
      <c r="O3292" t="str">
        <f t="shared" si="103"/>
        <v>3</v>
      </c>
      <c r="P3292" t="str">
        <f t="shared" si="104"/>
        <v>concert</v>
      </c>
    </row>
    <row r="3293" spans="2:16" x14ac:dyDescent="0.25">
      <c r="B3293" t="s">
        <v>3436</v>
      </c>
      <c r="M3293">
        <v>3291</v>
      </c>
      <c r="N3293">
        <v>12949</v>
      </c>
      <c r="O3293" t="str">
        <f t="shared" si="103"/>
        <v>3</v>
      </c>
      <c r="P3293" t="str">
        <f t="shared" si="104"/>
        <v>concert</v>
      </c>
    </row>
    <row r="3294" spans="2:16" x14ac:dyDescent="0.25">
      <c r="B3294" t="s">
        <v>3437</v>
      </c>
      <c r="M3294">
        <v>3292</v>
      </c>
      <c r="N3294">
        <v>11610</v>
      </c>
      <c r="O3294" t="str">
        <f t="shared" si="103"/>
        <v>3</v>
      </c>
      <c r="P3294" t="str">
        <f t="shared" si="104"/>
        <v>concert</v>
      </c>
    </row>
    <row r="3295" spans="2:16" x14ac:dyDescent="0.25">
      <c r="B3295" t="s">
        <v>3438</v>
      </c>
      <c r="M3295">
        <v>3293</v>
      </c>
      <c r="N3295">
        <v>12942</v>
      </c>
      <c r="O3295" t="str">
        <f t="shared" si="103"/>
        <v>3</v>
      </c>
      <c r="P3295" t="str">
        <f t="shared" si="104"/>
        <v>concert</v>
      </c>
    </row>
    <row r="3296" spans="2:16" x14ac:dyDescent="0.25">
      <c r="B3296" t="s">
        <v>3439</v>
      </c>
      <c r="M3296">
        <v>3294</v>
      </c>
      <c r="N3296">
        <v>12943</v>
      </c>
      <c r="O3296" t="str">
        <f t="shared" si="103"/>
        <v>3</v>
      </c>
      <c r="P3296" t="str">
        <f t="shared" si="104"/>
        <v>concert</v>
      </c>
    </row>
    <row r="3297" spans="2:16" x14ac:dyDescent="0.25">
      <c r="B3297" t="s">
        <v>3440</v>
      </c>
      <c r="M3297">
        <v>3295</v>
      </c>
      <c r="N3297">
        <v>11612</v>
      </c>
      <c r="O3297" t="str">
        <f t="shared" si="103"/>
        <v>4</v>
      </c>
      <c r="P3297" t="str">
        <f t="shared" si="104"/>
        <v>non_event</v>
      </c>
    </row>
    <row r="3298" spans="2:16" x14ac:dyDescent="0.25">
      <c r="B3298" t="s">
        <v>3441</v>
      </c>
      <c r="M3298">
        <v>3296</v>
      </c>
      <c r="N3298">
        <v>12940</v>
      </c>
      <c r="O3298" t="str">
        <f t="shared" si="103"/>
        <v>3</v>
      </c>
      <c r="P3298" t="str">
        <f t="shared" si="104"/>
        <v>concert</v>
      </c>
    </row>
    <row r="3299" spans="2:16" x14ac:dyDescent="0.25">
      <c r="B3299" t="s">
        <v>3442</v>
      </c>
      <c r="M3299">
        <v>3297</v>
      </c>
      <c r="N3299">
        <v>11611</v>
      </c>
      <c r="O3299" t="str">
        <f t="shared" si="103"/>
        <v>3</v>
      </c>
      <c r="P3299" t="str">
        <f t="shared" si="104"/>
        <v>concert</v>
      </c>
    </row>
    <row r="3300" spans="2:16" x14ac:dyDescent="0.25">
      <c r="B3300" t="s">
        <v>3443</v>
      </c>
      <c r="M3300">
        <v>3298</v>
      </c>
      <c r="N3300">
        <v>12941</v>
      </c>
      <c r="O3300" t="str">
        <f t="shared" si="103"/>
        <v>3</v>
      </c>
      <c r="P3300" t="str">
        <f t="shared" si="104"/>
        <v>concert</v>
      </c>
    </row>
    <row r="3301" spans="2:16" x14ac:dyDescent="0.25">
      <c r="B3301" t="s">
        <v>3444</v>
      </c>
      <c r="M3301">
        <v>3299</v>
      </c>
      <c r="N3301">
        <v>12908</v>
      </c>
      <c r="O3301" t="str">
        <f t="shared" si="103"/>
        <v>3</v>
      </c>
      <c r="P3301" t="str">
        <f t="shared" si="104"/>
        <v>concert</v>
      </c>
    </row>
    <row r="3302" spans="2:16" x14ac:dyDescent="0.25">
      <c r="B3302" t="s">
        <v>3445</v>
      </c>
      <c r="M3302">
        <v>3300</v>
      </c>
      <c r="N3302">
        <v>12909</v>
      </c>
      <c r="O3302" t="str">
        <f t="shared" si="103"/>
        <v>3</v>
      </c>
      <c r="P3302" t="str">
        <f t="shared" si="104"/>
        <v>concert</v>
      </c>
    </row>
    <row r="3303" spans="2:16" x14ac:dyDescent="0.25">
      <c r="B3303" t="s">
        <v>3446</v>
      </c>
      <c r="M3303">
        <v>3301</v>
      </c>
      <c r="N3303">
        <v>12913</v>
      </c>
      <c r="O3303" t="str">
        <f t="shared" si="103"/>
        <v>4</v>
      </c>
      <c r="P3303" t="str">
        <f t="shared" si="104"/>
        <v>non_event</v>
      </c>
    </row>
    <row r="3304" spans="2:16" x14ac:dyDescent="0.25">
      <c r="B3304" t="s">
        <v>3447</v>
      </c>
      <c r="M3304">
        <v>3302</v>
      </c>
      <c r="N3304">
        <v>12911</v>
      </c>
      <c r="O3304" t="str">
        <f t="shared" si="103"/>
        <v>3</v>
      </c>
      <c r="P3304" t="str">
        <f t="shared" si="104"/>
        <v>concert</v>
      </c>
    </row>
    <row r="3305" spans="2:16" x14ac:dyDescent="0.25">
      <c r="B3305" t="s">
        <v>3448</v>
      </c>
      <c r="M3305">
        <v>3303</v>
      </c>
      <c r="N3305">
        <v>12912</v>
      </c>
      <c r="O3305" t="str">
        <f t="shared" si="103"/>
        <v>3</v>
      </c>
      <c r="P3305" t="str">
        <f t="shared" si="104"/>
        <v>concert</v>
      </c>
    </row>
    <row r="3306" spans="2:16" x14ac:dyDescent="0.25">
      <c r="B3306" t="s">
        <v>3449</v>
      </c>
      <c r="M3306">
        <v>3304</v>
      </c>
      <c r="N3306">
        <v>12917</v>
      </c>
      <c r="O3306" t="str">
        <f t="shared" si="103"/>
        <v>3</v>
      </c>
      <c r="P3306" t="str">
        <f t="shared" si="104"/>
        <v>concert</v>
      </c>
    </row>
    <row r="3307" spans="2:16" x14ac:dyDescent="0.25">
      <c r="B3307" t="s">
        <v>3450</v>
      </c>
      <c r="M3307">
        <v>3305</v>
      </c>
      <c r="N3307">
        <v>12918</v>
      </c>
      <c r="O3307" t="str">
        <f t="shared" si="103"/>
        <v>3</v>
      </c>
      <c r="P3307" t="str">
        <f t="shared" si="104"/>
        <v>concert</v>
      </c>
    </row>
    <row r="3308" spans="2:16" x14ac:dyDescent="0.25">
      <c r="B3308" t="s">
        <v>3451</v>
      </c>
      <c r="M3308">
        <v>3306</v>
      </c>
      <c r="N3308">
        <v>12915</v>
      </c>
      <c r="O3308" t="str">
        <f t="shared" si="103"/>
        <v>3</v>
      </c>
      <c r="P3308" t="str">
        <f t="shared" si="104"/>
        <v>concert</v>
      </c>
    </row>
    <row r="3309" spans="2:16" x14ac:dyDescent="0.25">
      <c r="B3309" t="s">
        <v>3452</v>
      </c>
      <c r="M3309">
        <v>3307</v>
      </c>
      <c r="N3309">
        <v>12916</v>
      </c>
      <c r="O3309" t="str">
        <f t="shared" si="103"/>
        <v>3</v>
      </c>
      <c r="P3309" t="str">
        <f t="shared" si="104"/>
        <v>concert</v>
      </c>
    </row>
    <row r="3310" spans="2:16" x14ac:dyDescent="0.25">
      <c r="B3310" t="s">
        <v>3453</v>
      </c>
      <c r="M3310">
        <v>3308</v>
      </c>
      <c r="N3310">
        <v>12910</v>
      </c>
      <c r="O3310" t="str">
        <f t="shared" si="103"/>
        <v>4</v>
      </c>
      <c r="P3310" t="str">
        <f t="shared" si="104"/>
        <v>non_event</v>
      </c>
    </row>
    <row r="3311" spans="2:16" x14ac:dyDescent="0.25">
      <c r="B3311" t="s">
        <v>3454</v>
      </c>
      <c r="M3311">
        <v>3309</v>
      </c>
      <c r="N3311">
        <v>12919</v>
      </c>
      <c r="O3311" t="str">
        <f t="shared" si="103"/>
        <v>3</v>
      </c>
      <c r="P3311" t="str">
        <f t="shared" si="104"/>
        <v>concert</v>
      </c>
    </row>
    <row r="3312" spans="2:16" x14ac:dyDescent="0.25">
      <c r="B3312" t="s">
        <v>3455</v>
      </c>
      <c r="M3312">
        <v>3310</v>
      </c>
      <c r="N3312">
        <v>12924</v>
      </c>
      <c r="O3312" t="str">
        <f t="shared" si="103"/>
        <v>4</v>
      </c>
      <c r="P3312" t="str">
        <f t="shared" si="104"/>
        <v>non_event</v>
      </c>
    </row>
    <row r="3313" spans="2:16" x14ac:dyDescent="0.25">
      <c r="B3313" t="s">
        <v>3456</v>
      </c>
      <c r="M3313">
        <v>3311</v>
      </c>
      <c r="N3313">
        <v>12925</v>
      </c>
      <c r="O3313" t="str">
        <f t="shared" si="103"/>
        <v>3</v>
      </c>
      <c r="P3313" t="str">
        <f t="shared" si="104"/>
        <v>concert</v>
      </c>
    </row>
    <row r="3314" spans="2:16" x14ac:dyDescent="0.25">
      <c r="B3314" t="s">
        <v>3457</v>
      </c>
      <c r="M3314">
        <v>3312</v>
      </c>
      <c r="N3314">
        <v>12922</v>
      </c>
      <c r="O3314" t="str">
        <f t="shared" si="103"/>
        <v>3</v>
      </c>
      <c r="P3314" t="str">
        <f t="shared" si="104"/>
        <v>concert</v>
      </c>
    </row>
    <row r="3315" spans="2:16" x14ac:dyDescent="0.25">
      <c r="B3315" t="s">
        <v>3458</v>
      </c>
      <c r="M3315">
        <v>3313</v>
      </c>
      <c r="N3315">
        <v>12923</v>
      </c>
      <c r="O3315" t="str">
        <f t="shared" si="103"/>
        <v>4</v>
      </c>
      <c r="P3315" t="str">
        <f t="shared" si="104"/>
        <v>non_event</v>
      </c>
    </row>
    <row r="3316" spans="2:16" x14ac:dyDescent="0.25">
      <c r="B3316" t="s">
        <v>3459</v>
      </c>
      <c r="M3316">
        <v>3314</v>
      </c>
      <c r="N3316">
        <v>12928</v>
      </c>
      <c r="O3316" t="str">
        <f t="shared" si="103"/>
        <v>3</v>
      </c>
      <c r="P3316" t="str">
        <f t="shared" si="104"/>
        <v>concert</v>
      </c>
    </row>
    <row r="3317" spans="2:16" x14ac:dyDescent="0.25">
      <c r="B3317" t="s">
        <v>3460</v>
      </c>
      <c r="M3317">
        <v>3315</v>
      </c>
      <c r="N3317">
        <v>12926</v>
      </c>
      <c r="O3317" t="str">
        <f t="shared" si="103"/>
        <v>4</v>
      </c>
      <c r="P3317" t="str">
        <f t="shared" si="104"/>
        <v>non_event</v>
      </c>
    </row>
    <row r="3318" spans="2:16" x14ac:dyDescent="0.25">
      <c r="B3318" t="s">
        <v>3461</v>
      </c>
      <c r="M3318">
        <v>3316</v>
      </c>
      <c r="N3318">
        <v>12927</v>
      </c>
      <c r="O3318" t="str">
        <f t="shared" si="103"/>
        <v>3</v>
      </c>
      <c r="P3318" t="str">
        <f t="shared" si="104"/>
        <v>concert</v>
      </c>
    </row>
    <row r="3319" spans="2:16" x14ac:dyDescent="0.25">
      <c r="B3319" t="s">
        <v>3462</v>
      </c>
      <c r="M3319">
        <v>3317</v>
      </c>
      <c r="N3319">
        <v>12920</v>
      </c>
      <c r="O3319" t="str">
        <f t="shared" si="103"/>
        <v>5</v>
      </c>
      <c r="P3319" t="str">
        <f t="shared" si="104"/>
        <v>sport</v>
      </c>
    </row>
    <row r="3320" spans="2:16" x14ac:dyDescent="0.25">
      <c r="B3320" t="s">
        <v>3463</v>
      </c>
      <c r="M3320">
        <v>3318</v>
      </c>
      <c r="N3320">
        <v>12921</v>
      </c>
      <c r="O3320" t="str">
        <f t="shared" si="103"/>
        <v>4</v>
      </c>
      <c r="P3320" t="str">
        <f t="shared" si="104"/>
        <v>non_event</v>
      </c>
    </row>
    <row r="3321" spans="2:16" x14ac:dyDescent="0.25">
      <c r="B3321" t="s">
        <v>3464</v>
      </c>
      <c r="M3321">
        <v>3319</v>
      </c>
      <c r="N3321">
        <v>12902</v>
      </c>
      <c r="O3321" t="str">
        <f t="shared" si="103"/>
        <v>3</v>
      </c>
      <c r="P3321" t="str">
        <f t="shared" si="104"/>
        <v>concert</v>
      </c>
    </row>
    <row r="3322" spans="2:16" x14ac:dyDescent="0.25">
      <c r="B3322" t="s">
        <v>3465</v>
      </c>
      <c r="M3322">
        <v>3320</v>
      </c>
      <c r="N3322">
        <v>12903</v>
      </c>
      <c r="O3322" t="str">
        <f t="shared" si="103"/>
        <v>4</v>
      </c>
      <c r="P3322" t="str">
        <f t="shared" si="104"/>
        <v>non_event</v>
      </c>
    </row>
    <row r="3323" spans="2:16" x14ac:dyDescent="0.25">
      <c r="B3323" t="s">
        <v>3466</v>
      </c>
      <c r="M3323">
        <v>3321</v>
      </c>
      <c r="N3323">
        <v>12900</v>
      </c>
      <c r="O3323" t="str">
        <f t="shared" si="103"/>
        <v>3</v>
      </c>
      <c r="P3323" t="str">
        <f t="shared" si="104"/>
        <v>concert</v>
      </c>
    </row>
    <row r="3324" spans="2:16" x14ac:dyDescent="0.25">
      <c r="B3324" t="s">
        <v>3467</v>
      </c>
      <c r="M3324">
        <v>3322</v>
      </c>
      <c r="N3324">
        <v>12901</v>
      </c>
      <c r="O3324" t="str">
        <f t="shared" si="103"/>
        <v>3</v>
      </c>
      <c r="P3324" t="str">
        <f t="shared" si="104"/>
        <v>concert</v>
      </c>
    </row>
    <row r="3325" spans="2:16" x14ac:dyDescent="0.25">
      <c r="B3325" t="s">
        <v>3468</v>
      </c>
      <c r="M3325">
        <v>3323</v>
      </c>
      <c r="N3325">
        <v>12906</v>
      </c>
      <c r="O3325" t="str">
        <f t="shared" si="103"/>
        <v>3</v>
      </c>
      <c r="P3325" t="str">
        <f t="shared" si="104"/>
        <v>concert</v>
      </c>
    </row>
    <row r="3326" spans="2:16" x14ac:dyDescent="0.25">
      <c r="B3326" t="s">
        <v>3469</v>
      </c>
      <c r="M3326">
        <v>3324</v>
      </c>
      <c r="N3326">
        <v>12907</v>
      </c>
      <c r="O3326" t="str">
        <f t="shared" si="103"/>
        <v>3</v>
      </c>
      <c r="P3326" t="str">
        <f t="shared" si="104"/>
        <v>concert</v>
      </c>
    </row>
    <row r="3327" spans="2:16" x14ac:dyDescent="0.25">
      <c r="B3327" t="s">
        <v>3470</v>
      </c>
      <c r="M3327">
        <v>3325</v>
      </c>
      <c r="N3327">
        <v>12904</v>
      </c>
      <c r="O3327" t="str">
        <f t="shared" si="103"/>
        <v>3</v>
      </c>
      <c r="P3327" t="str">
        <f t="shared" si="104"/>
        <v>concert</v>
      </c>
    </row>
    <row r="3328" spans="2:16" x14ac:dyDescent="0.25">
      <c r="B3328" t="s">
        <v>3471</v>
      </c>
      <c r="M3328">
        <v>3326</v>
      </c>
      <c r="N3328">
        <v>12905</v>
      </c>
      <c r="O3328" t="str">
        <f t="shared" si="103"/>
        <v>3</v>
      </c>
      <c r="P3328" t="str">
        <f t="shared" si="104"/>
        <v>concert</v>
      </c>
    </row>
    <row r="3329" spans="2:16" x14ac:dyDescent="0.25">
      <c r="B3329" t="s">
        <v>3472</v>
      </c>
      <c r="M3329">
        <v>3327</v>
      </c>
      <c r="N3329">
        <v>21027</v>
      </c>
      <c r="O3329" t="str">
        <f t="shared" si="103"/>
        <v>4</v>
      </c>
      <c r="P3329" t="str">
        <f t="shared" si="104"/>
        <v>non_event</v>
      </c>
    </row>
    <row r="3330" spans="2:16" x14ac:dyDescent="0.25">
      <c r="B3330" t="s">
        <v>3473</v>
      </c>
      <c r="M3330">
        <v>3328</v>
      </c>
      <c r="N3330">
        <v>21026</v>
      </c>
      <c r="O3330" t="str">
        <f t="shared" si="103"/>
        <v>3</v>
      </c>
      <c r="P3330" t="str">
        <f t="shared" si="104"/>
        <v>concert</v>
      </c>
    </row>
    <row r="3331" spans="2:16" x14ac:dyDescent="0.25">
      <c r="B3331" t="s">
        <v>3474</v>
      </c>
      <c r="M3331">
        <v>3329</v>
      </c>
      <c r="N3331">
        <v>21025</v>
      </c>
      <c r="O3331" t="str">
        <f t="shared" si="103"/>
        <v>3</v>
      </c>
      <c r="P3331" t="str">
        <f t="shared" si="104"/>
        <v>concert</v>
      </c>
    </row>
    <row r="3332" spans="2:16" x14ac:dyDescent="0.25">
      <c r="B3332" t="s">
        <v>3475</v>
      </c>
      <c r="M3332">
        <v>3330</v>
      </c>
      <c r="N3332">
        <v>21024</v>
      </c>
      <c r="O3332" t="str">
        <f t="shared" ref="O3332:O3395" si="105">LEFT(B3332,1)</f>
        <v>3</v>
      </c>
      <c r="P3332" t="str">
        <f t="shared" ref="P3332:P3395" si="106">IF(O3332="1","conference",IF(O3332="2","fashion",IF(O3332="3","concert",IF(O3332="4","non_event",IF(O3332="5","sport",IF(O3332="6","protest",IF(O3332="7","other",IF(O3332="8","exhibition",IF(O3332="9","theater_dance")))))))))</f>
        <v>concert</v>
      </c>
    </row>
    <row r="3333" spans="2:16" x14ac:dyDescent="0.25">
      <c r="B3333" t="s">
        <v>3476</v>
      </c>
      <c r="M3333">
        <v>3331</v>
      </c>
      <c r="N3333">
        <v>10370</v>
      </c>
      <c r="O3333" t="str">
        <f t="shared" si="105"/>
        <v>3</v>
      </c>
      <c r="P3333" t="str">
        <f t="shared" si="106"/>
        <v>concert</v>
      </c>
    </row>
    <row r="3334" spans="2:16" x14ac:dyDescent="0.25">
      <c r="B3334" t="s">
        <v>3477</v>
      </c>
      <c r="M3334">
        <v>3332</v>
      </c>
      <c r="N3334">
        <v>21023</v>
      </c>
      <c r="O3334" t="str">
        <f t="shared" si="105"/>
        <v>3</v>
      </c>
      <c r="P3334" t="str">
        <f t="shared" si="106"/>
        <v>concert</v>
      </c>
    </row>
    <row r="3335" spans="2:16" x14ac:dyDescent="0.25">
      <c r="B3335" t="s">
        <v>3478</v>
      </c>
      <c r="M3335">
        <v>3333</v>
      </c>
      <c r="N3335">
        <v>10372</v>
      </c>
      <c r="O3335" t="str">
        <f t="shared" si="105"/>
        <v>3</v>
      </c>
      <c r="P3335" t="str">
        <f t="shared" si="106"/>
        <v>concert</v>
      </c>
    </row>
    <row r="3336" spans="2:16" x14ac:dyDescent="0.25">
      <c r="B3336" t="s">
        <v>3479</v>
      </c>
      <c r="M3336">
        <v>3334</v>
      </c>
      <c r="N3336">
        <v>21021</v>
      </c>
      <c r="O3336" t="str">
        <f t="shared" si="105"/>
        <v>4</v>
      </c>
      <c r="P3336" t="str">
        <f t="shared" si="106"/>
        <v>non_event</v>
      </c>
    </row>
    <row r="3337" spans="2:16" x14ac:dyDescent="0.25">
      <c r="B3337" t="s">
        <v>3480</v>
      </c>
      <c r="M3337">
        <v>3335</v>
      </c>
      <c r="N3337">
        <v>10371</v>
      </c>
      <c r="O3337" t="str">
        <f t="shared" si="105"/>
        <v>3</v>
      </c>
      <c r="P3337" t="str">
        <f t="shared" si="106"/>
        <v>concert</v>
      </c>
    </row>
    <row r="3338" spans="2:16" x14ac:dyDescent="0.25">
      <c r="B3338" t="s">
        <v>3481</v>
      </c>
      <c r="M3338">
        <v>3336</v>
      </c>
      <c r="N3338">
        <v>21029</v>
      </c>
      <c r="O3338" t="str">
        <f t="shared" si="105"/>
        <v>3</v>
      </c>
      <c r="P3338" t="str">
        <f t="shared" si="106"/>
        <v>concert</v>
      </c>
    </row>
    <row r="3339" spans="2:16" x14ac:dyDescent="0.25">
      <c r="B3339" t="s">
        <v>3482</v>
      </c>
      <c r="M3339">
        <v>3337</v>
      </c>
      <c r="N3339">
        <v>21020</v>
      </c>
      <c r="O3339" t="str">
        <f t="shared" si="105"/>
        <v>4</v>
      </c>
      <c r="P3339" t="str">
        <f t="shared" si="106"/>
        <v>non_event</v>
      </c>
    </row>
    <row r="3340" spans="2:16" x14ac:dyDescent="0.25">
      <c r="B3340" t="s">
        <v>3483</v>
      </c>
      <c r="M3340">
        <v>3338</v>
      </c>
      <c r="N3340">
        <v>10374</v>
      </c>
      <c r="O3340" t="str">
        <f t="shared" si="105"/>
        <v>3</v>
      </c>
      <c r="P3340" t="str">
        <f t="shared" si="106"/>
        <v>concert</v>
      </c>
    </row>
    <row r="3341" spans="2:16" x14ac:dyDescent="0.25">
      <c r="B3341" t="s">
        <v>3484</v>
      </c>
      <c r="M3341">
        <v>3339</v>
      </c>
      <c r="N3341">
        <v>10373</v>
      </c>
      <c r="O3341" t="str">
        <f t="shared" si="105"/>
        <v>3</v>
      </c>
      <c r="P3341" t="str">
        <f t="shared" si="106"/>
        <v>concert</v>
      </c>
    </row>
    <row r="3342" spans="2:16" x14ac:dyDescent="0.25">
      <c r="B3342" t="s">
        <v>3485</v>
      </c>
      <c r="M3342">
        <v>3340</v>
      </c>
      <c r="N3342">
        <v>10376</v>
      </c>
      <c r="O3342" t="str">
        <f t="shared" si="105"/>
        <v>3</v>
      </c>
      <c r="P3342" t="str">
        <f t="shared" si="106"/>
        <v>concert</v>
      </c>
    </row>
    <row r="3343" spans="2:16" x14ac:dyDescent="0.25">
      <c r="B3343" t="s">
        <v>3486</v>
      </c>
      <c r="M3343">
        <v>3341</v>
      </c>
      <c r="N3343">
        <v>10375</v>
      </c>
      <c r="O3343" t="str">
        <f t="shared" si="105"/>
        <v>3</v>
      </c>
      <c r="P3343" t="str">
        <f t="shared" si="106"/>
        <v>concert</v>
      </c>
    </row>
    <row r="3344" spans="2:16" x14ac:dyDescent="0.25">
      <c r="B3344" t="s">
        <v>3487</v>
      </c>
      <c r="M3344">
        <v>3342</v>
      </c>
      <c r="N3344">
        <v>10378</v>
      </c>
      <c r="O3344" t="str">
        <f t="shared" si="105"/>
        <v>3</v>
      </c>
      <c r="P3344" t="str">
        <f t="shared" si="106"/>
        <v>concert</v>
      </c>
    </row>
    <row r="3345" spans="2:16" x14ac:dyDescent="0.25">
      <c r="B3345" t="s">
        <v>3488</v>
      </c>
      <c r="M3345">
        <v>3343</v>
      </c>
      <c r="N3345">
        <v>10377</v>
      </c>
      <c r="O3345" t="str">
        <f t="shared" si="105"/>
        <v>3</v>
      </c>
      <c r="P3345" t="str">
        <f t="shared" si="106"/>
        <v>concert</v>
      </c>
    </row>
    <row r="3346" spans="2:16" x14ac:dyDescent="0.25">
      <c r="B3346" t="s">
        <v>3489</v>
      </c>
      <c r="M3346">
        <v>3344</v>
      </c>
      <c r="N3346">
        <v>10379</v>
      </c>
      <c r="O3346" t="str">
        <f t="shared" si="105"/>
        <v>4</v>
      </c>
      <c r="P3346" t="str">
        <f t="shared" si="106"/>
        <v>non_event</v>
      </c>
    </row>
    <row r="3347" spans="2:16" x14ac:dyDescent="0.25">
      <c r="B3347" t="s">
        <v>3490</v>
      </c>
      <c r="M3347">
        <v>3345</v>
      </c>
      <c r="N3347">
        <v>21039</v>
      </c>
      <c r="O3347" t="str">
        <f t="shared" si="105"/>
        <v>4</v>
      </c>
      <c r="P3347" t="str">
        <f t="shared" si="106"/>
        <v>non_event</v>
      </c>
    </row>
    <row r="3348" spans="2:16" x14ac:dyDescent="0.25">
      <c r="B3348" t="s">
        <v>3491</v>
      </c>
      <c r="M3348">
        <v>3346</v>
      </c>
      <c r="N3348">
        <v>10381</v>
      </c>
      <c r="O3348" t="str">
        <f t="shared" si="105"/>
        <v>4</v>
      </c>
      <c r="P3348" t="str">
        <f t="shared" si="106"/>
        <v>non_event</v>
      </c>
    </row>
    <row r="3349" spans="2:16" x14ac:dyDescent="0.25">
      <c r="B3349" t="s">
        <v>3492</v>
      </c>
      <c r="M3349">
        <v>3347</v>
      </c>
      <c r="N3349">
        <v>21034</v>
      </c>
      <c r="O3349" t="str">
        <f t="shared" si="105"/>
        <v>4</v>
      </c>
      <c r="P3349" t="str">
        <f t="shared" si="106"/>
        <v>non_event</v>
      </c>
    </row>
    <row r="3350" spans="2:16" x14ac:dyDescent="0.25">
      <c r="B3350" t="s">
        <v>3493</v>
      </c>
      <c r="M3350">
        <v>3348</v>
      </c>
      <c r="N3350">
        <v>10380</v>
      </c>
      <c r="O3350" t="str">
        <f t="shared" si="105"/>
        <v>3</v>
      </c>
      <c r="P3350" t="str">
        <f t="shared" si="106"/>
        <v>concert</v>
      </c>
    </row>
    <row r="3351" spans="2:16" x14ac:dyDescent="0.25">
      <c r="B3351" t="s">
        <v>3494</v>
      </c>
      <c r="M3351">
        <v>3349</v>
      </c>
      <c r="N3351">
        <v>10383</v>
      </c>
      <c r="O3351" t="str">
        <f t="shared" si="105"/>
        <v>3</v>
      </c>
      <c r="P3351" t="str">
        <f t="shared" si="106"/>
        <v>concert</v>
      </c>
    </row>
    <row r="3352" spans="2:16" x14ac:dyDescent="0.25">
      <c r="B3352" t="s">
        <v>3495</v>
      </c>
      <c r="M3352">
        <v>3350</v>
      </c>
      <c r="N3352">
        <v>10382</v>
      </c>
      <c r="O3352" t="str">
        <f t="shared" si="105"/>
        <v>3</v>
      </c>
      <c r="P3352" t="str">
        <f t="shared" si="106"/>
        <v>concert</v>
      </c>
    </row>
    <row r="3353" spans="2:16" x14ac:dyDescent="0.25">
      <c r="B3353" t="s">
        <v>3496</v>
      </c>
      <c r="M3353">
        <v>3351</v>
      </c>
      <c r="N3353">
        <v>21031</v>
      </c>
      <c r="O3353" t="str">
        <f t="shared" si="105"/>
        <v>4</v>
      </c>
      <c r="P3353" t="str">
        <f t="shared" si="106"/>
        <v>non_event</v>
      </c>
    </row>
    <row r="3354" spans="2:16" x14ac:dyDescent="0.25">
      <c r="B3354" t="s">
        <v>3497</v>
      </c>
      <c r="M3354">
        <v>3352</v>
      </c>
      <c r="N3354">
        <v>21030</v>
      </c>
      <c r="O3354" t="str">
        <f t="shared" si="105"/>
        <v>4</v>
      </c>
      <c r="P3354" t="str">
        <f t="shared" si="106"/>
        <v>non_event</v>
      </c>
    </row>
    <row r="3355" spans="2:16" x14ac:dyDescent="0.25">
      <c r="B3355" t="s">
        <v>3498</v>
      </c>
      <c r="M3355">
        <v>3353</v>
      </c>
      <c r="N3355">
        <v>10384</v>
      </c>
      <c r="O3355" t="str">
        <f t="shared" si="105"/>
        <v>3</v>
      </c>
      <c r="P3355" t="str">
        <f t="shared" si="106"/>
        <v>concert</v>
      </c>
    </row>
    <row r="3356" spans="2:16" x14ac:dyDescent="0.25">
      <c r="B3356" t="s">
        <v>3499</v>
      </c>
      <c r="M3356">
        <v>3354</v>
      </c>
      <c r="N3356">
        <v>10387</v>
      </c>
      <c r="O3356" t="str">
        <f t="shared" si="105"/>
        <v>3</v>
      </c>
      <c r="P3356" t="str">
        <f t="shared" si="106"/>
        <v>concert</v>
      </c>
    </row>
    <row r="3357" spans="2:16" x14ac:dyDescent="0.25">
      <c r="B3357" t="s">
        <v>3500</v>
      </c>
      <c r="M3357">
        <v>3355</v>
      </c>
      <c r="N3357">
        <v>10386</v>
      </c>
      <c r="O3357" t="str">
        <f t="shared" si="105"/>
        <v>3</v>
      </c>
      <c r="P3357" t="str">
        <f t="shared" si="106"/>
        <v>concert</v>
      </c>
    </row>
    <row r="3358" spans="2:16" x14ac:dyDescent="0.25">
      <c r="B3358" t="s">
        <v>3501</v>
      </c>
      <c r="M3358">
        <v>3356</v>
      </c>
      <c r="N3358">
        <v>10389</v>
      </c>
      <c r="O3358" t="str">
        <f t="shared" si="105"/>
        <v>3</v>
      </c>
      <c r="P3358" t="str">
        <f t="shared" si="106"/>
        <v>concert</v>
      </c>
    </row>
    <row r="3359" spans="2:16" x14ac:dyDescent="0.25">
      <c r="B3359" t="s">
        <v>3502</v>
      </c>
      <c r="M3359">
        <v>3357</v>
      </c>
      <c r="N3359">
        <v>10388</v>
      </c>
      <c r="O3359" t="str">
        <f t="shared" si="105"/>
        <v>4</v>
      </c>
      <c r="P3359" t="str">
        <f t="shared" si="106"/>
        <v>non_event</v>
      </c>
    </row>
    <row r="3360" spans="2:16" x14ac:dyDescent="0.25">
      <c r="B3360" t="s">
        <v>3503</v>
      </c>
      <c r="M3360">
        <v>3358</v>
      </c>
      <c r="N3360">
        <v>21006</v>
      </c>
      <c r="O3360" t="str">
        <f t="shared" si="105"/>
        <v>3</v>
      </c>
      <c r="P3360" t="str">
        <f t="shared" si="106"/>
        <v>concert</v>
      </c>
    </row>
    <row r="3361" spans="2:16" x14ac:dyDescent="0.25">
      <c r="B3361" t="s">
        <v>3504</v>
      </c>
      <c r="M3361">
        <v>3359</v>
      </c>
      <c r="N3361">
        <v>21005</v>
      </c>
      <c r="O3361" t="str">
        <f t="shared" si="105"/>
        <v>3</v>
      </c>
      <c r="P3361" t="str">
        <f t="shared" si="106"/>
        <v>concert</v>
      </c>
    </row>
    <row r="3362" spans="2:16" x14ac:dyDescent="0.25">
      <c r="B3362" t="s">
        <v>3505</v>
      </c>
      <c r="M3362">
        <v>3360</v>
      </c>
      <c r="N3362">
        <v>21004</v>
      </c>
      <c r="O3362" t="str">
        <f t="shared" si="105"/>
        <v>4</v>
      </c>
      <c r="P3362" t="str">
        <f t="shared" si="106"/>
        <v>non_event</v>
      </c>
    </row>
    <row r="3363" spans="2:16" x14ac:dyDescent="0.25">
      <c r="B3363" t="s">
        <v>3506</v>
      </c>
      <c r="M3363">
        <v>3361</v>
      </c>
      <c r="N3363">
        <v>21003</v>
      </c>
      <c r="O3363" t="str">
        <f t="shared" si="105"/>
        <v>3</v>
      </c>
      <c r="P3363" t="str">
        <f t="shared" si="106"/>
        <v>concert</v>
      </c>
    </row>
    <row r="3364" spans="2:16" x14ac:dyDescent="0.25">
      <c r="B3364" t="s">
        <v>3507</v>
      </c>
      <c r="M3364">
        <v>3362</v>
      </c>
      <c r="N3364">
        <v>21001</v>
      </c>
      <c r="O3364" t="str">
        <f t="shared" si="105"/>
        <v>3</v>
      </c>
      <c r="P3364" t="str">
        <f t="shared" si="106"/>
        <v>concert</v>
      </c>
    </row>
    <row r="3365" spans="2:16" x14ac:dyDescent="0.25">
      <c r="B3365" t="s">
        <v>3508</v>
      </c>
      <c r="M3365">
        <v>3363</v>
      </c>
      <c r="N3365">
        <v>11681</v>
      </c>
      <c r="O3365" t="str">
        <f t="shared" si="105"/>
        <v>3</v>
      </c>
      <c r="P3365" t="str">
        <f t="shared" si="106"/>
        <v>concert</v>
      </c>
    </row>
    <row r="3366" spans="2:16" x14ac:dyDescent="0.25">
      <c r="B3366" t="s">
        <v>3509</v>
      </c>
      <c r="M3366">
        <v>3364</v>
      </c>
      <c r="N3366">
        <v>21009</v>
      </c>
      <c r="O3366" t="str">
        <f t="shared" si="105"/>
        <v>3</v>
      </c>
      <c r="P3366" t="str">
        <f t="shared" si="106"/>
        <v>concert</v>
      </c>
    </row>
    <row r="3367" spans="2:16" x14ac:dyDescent="0.25">
      <c r="B3367" t="s">
        <v>3510</v>
      </c>
      <c r="M3367">
        <v>3365</v>
      </c>
      <c r="N3367">
        <v>21008</v>
      </c>
      <c r="O3367" t="str">
        <f t="shared" si="105"/>
        <v>3</v>
      </c>
      <c r="P3367" t="str">
        <f t="shared" si="106"/>
        <v>concert</v>
      </c>
    </row>
    <row r="3368" spans="2:16" x14ac:dyDescent="0.25">
      <c r="B3368" t="s">
        <v>3511</v>
      </c>
      <c r="M3368">
        <v>3366</v>
      </c>
      <c r="N3368">
        <v>21007</v>
      </c>
      <c r="O3368" t="str">
        <f t="shared" si="105"/>
        <v>4</v>
      </c>
      <c r="P3368" t="str">
        <f t="shared" si="106"/>
        <v>non_event</v>
      </c>
    </row>
    <row r="3369" spans="2:16" x14ac:dyDescent="0.25">
      <c r="B3369" t="s">
        <v>3512</v>
      </c>
      <c r="M3369">
        <v>3367</v>
      </c>
      <c r="N3369">
        <v>10359</v>
      </c>
      <c r="O3369" t="str">
        <f t="shared" si="105"/>
        <v>3</v>
      </c>
      <c r="P3369" t="str">
        <f t="shared" si="106"/>
        <v>concert</v>
      </c>
    </row>
    <row r="3370" spans="2:16" x14ac:dyDescent="0.25">
      <c r="B3370" t="s">
        <v>3513</v>
      </c>
      <c r="M3370">
        <v>3368</v>
      </c>
      <c r="N3370">
        <v>10352</v>
      </c>
      <c r="O3370" t="str">
        <f t="shared" si="105"/>
        <v>3</v>
      </c>
      <c r="P3370" t="str">
        <f t="shared" si="106"/>
        <v>concert</v>
      </c>
    </row>
    <row r="3371" spans="2:16" x14ac:dyDescent="0.25">
      <c r="B3371" t="s">
        <v>3514</v>
      </c>
      <c r="M3371">
        <v>3369</v>
      </c>
      <c r="N3371">
        <v>11683</v>
      </c>
      <c r="O3371" t="str">
        <f t="shared" si="105"/>
        <v>3</v>
      </c>
      <c r="P3371" t="str">
        <f t="shared" si="106"/>
        <v>concert</v>
      </c>
    </row>
    <row r="3372" spans="2:16" x14ac:dyDescent="0.25">
      <c r="B3372" t="s">
        <v>3515</v>
      </c>
      <c r="M3372">
        <v>3370</v>
      </c>
      <c r="N3372">
        <v>10351</v>
      </c>
      <c r="O3372" t="str">
        <f t="shared" si="105"/>
        <v>3</v>
      </c>
      <c r="P3372" t="str">
        <f t="shared" si="106"/>
        <v>concert</v>
      </c>
    </row>
    <row r="3373" spans="2:16" x14ac:dyDescent="0.25">
      <c r="B3373" t="s">
        <v>3516</v>
      </c>
      <c r="M3373">
        <v>3371</v>
      </c>
      <c r="N3373">
        <v>11682</v>
      </c>
      <c r="O3373" t="str">
        <f t="shared" si="105"/>
        <v>3</v>
      </c>
      <c r="P3373" t="str">
        <f t="shared" si="106"/>
        <v>concert</v>
      </c>
    </row>
    <row r="3374" spans="2:16" x14ac:dyDescent="0.25">
      <c r="B3374" t="s">
        <v>3517</v>
      </c>
      <c r="M3374">
        <v>3372</v>
      </c>
      <c r="N3374">
        <v>10354</v>
      </c>
      <c r="O3374" t="str">
        <f t="shared" si="105"/>
        <v>3</v>
      </c>
      <c r="P3374" t="str">
        <f t="shared" si="106"/>
        <v>concert</v>
      </c>
    </row>
    <row r="3375" spans="2:16" x14ac:dyDescent="0.25">
      <c r="B3375" t="s">
        <v>3518</v>
      </c>
      <c r="M3375">
        <v>3373</v>
      </c>
      <c r="N3375">
        <v>11685</v>
      </c>
      <c r="O3375" t="str">
        <f t="shared" si="105"/>
        <v>3</v>
      </c>
      <c r="P3375" t="str">
        <f t="shared" si="106"/>
        <v>concert</v>
      </c>
    </row>
    <row r="3376" spans="2:16" x14ac:dyDescent="0.25">
      <c r="B3376" t="s">
        <v>3519</v>
      </c>
      <c r="M3376">
        <v>3374</v>
      </c>
      <c r="N3376">
        <v>11684</v>
      </c>
      <c r="O3376" t="str">
        <f t="shared" si="105"/>
        <v>3</v>
      </c>
      <c r="P3376" t="str">
        <f t="shared" si="106"/>
        <v>concert</v>
      </c>
    </row>
    <row r="3377" spans="2:16" x14ac:dyDescent="0.25">
      <c r="B3377" t="s">
        <v>3520</v>
      </c>
      <c r="M3377">
        <v>3375</v>
      </c>
      <c r="N3377">
        <v>10356</v>
      </c>
      <c r="O3377" t="str">
        <f t="shared" si="105"/>
        <v>3</v>
      </c>
      <c r="P3377" t="str">
        <f t="shared" si="106"/>
        <v>concert</v>
      </c>
    </row>
    <row r="3378" spans="2:16" x14ac:dyDescent="0.25">
      <c r="B3378" t="s">
        <v>3521</v>
      </c>
      <c r="M3378">
        <v>3376</v>
      </c>
      <c r="N3378">
        <v>10355</v>
      </c>
      <c r="O3378" t="str">
        <f t="shared" si="105"/>
        <v>3</v>
      </c>
      <c r="P3378" t="str">
        <f t="shared" si="106"/>
        <v>concert</v>
      </c>
    </row>
    <row r="3379" spans="2:16" x14ac:dyDescent="0.25">
      <c r="B3379" t="s">
        <v>3522</v>
      </c>
      <c r="M3379">
        <v>3377</v>
      </c>
      <c r="N3379">
        <v>11686</v>
      </c>
      <c r="O3379" t="str">
        <f t="shared" si="105"/>
        <v>3</v>
      </c>
      <c r="P3379" t="str">
        <f t="shared" si="106"/>
        <v>concert</v>
      </c>
    </row>
    <row r="3380" spans="2:16" x14ac:dyDescent="0.25">
      <c r="B3380" t="s">
        <v>3523</v>
      </c>
      <c r="M3380">
        <v>3378</v>
      </c>
      <c r="N3380">
        <v>10358</v>
      </c>
      <c r="O3380" t="str">
        <f t="shared" si="105"/>
        <v>3</v>
      </c>
      <c r="P3380" t="str">
        <f t="shared" si="106"/>
        <v>concert</v>
      </c>
    </row>
    <row r="3381" spans="2:16" x14ac:dyDescent="0.25">
      <c r="B3381" t="s">
        <v>3524</v>
      </c>
      <c r="M3381">
        <v>3379</v>
      </c>
      <c r="N3381">
        <v>11689</v>
      </c>
      <c r="O3381" t="str">
        <f t="shared" si="105"/>
        <v>3</v>
      </c>
      <c r="P3381" t="str">
        <f t="shared" si="106"/>
        <v>concert</v>
      </c>
    </row>
    <row r="3382" spans="2:16" x14ac:dyDescent="0.25">
      <c r="B3382" t="s">
        <v>3525</v>
      </c>
      <c r="M3382">
        <v>3380</v>
      </c>
      <c r="N3382">
        <v>10357</v>
      </c>
      <c r="O3382" t="str">
        <f t="shared" si="105"/>
        <v>3</v>
      </c>
      <c r="P3382" t="str">
        <f t="shared" si="106"/>
        <v>concert</v>
      </c>
    </row>
    <row r="3383" spans="2:16" x14ac:dyDescent="0.25">
      <c r="B3383" t="s">
        <v>3526</v>
      </c>
      <c r="M3383">
        <v>3381</v>
      </c>
      <c r="N3383">
        <v>11688</v>
      </c>
      <c r="O3383" t="str">
        <f t="shared" si="105"/>
        <v>3</v>
      </c>
      <c r="P3383" t="str">
        <f t="shared" si="106"/>
        <v>concert</v>
      </c>
    </row>
    <row r="3384" spans="2:16" x14ac:dyDescent="0.25">
      <c r="B3384" t="s">
        <v>3527</v>
      </c>
      <c r="M3384">
        <v>3382</v>
      </c>
      <c r="N3384">
        <v>21017</v>
      </c>
      <c r="O3384" t="str">
        <f t="shared" si="105"/>
        <v>3</v>
      </c>
      <c r="P3384" t="str">
        <f t="shared" si="106"/>
        <v>concert</v>
      </c>
    </row>
    <row r="3385" spans="2:16" x14ac:dyDescent="0.25">
      <c r="B3385" t="s">
        <v>3528</v>
      </c>
      <c r="M3385">
        <v>3383</v>
      </c>
      <c r="N3385">
        <v>21015</v>
      </c>
      <c r="O3385" t="str">
        <f t="shared" si="105"/>
        <v>4</v>
      </c>
      <c r="P3385" t="str">
        <f t="shared" si="106"/>
        <v>non_event</v>
      </c>
    </row>
    <row r="3386" spans="2:16" x14ac:dyDescent="0.25">
      <c r="B3386" t="s">
        <v>3529</v>
      </c>
      <c r="M3386">
        <v>3384</v>
      </c>
      <c r="N3386">
        <v>21014</v>
      </c>
      <c r="O3386" t="str">
        <f t="shared" si="105"/>
        <v>4</v>
      </c>
      <c r="P3386" t="str">
        <f t="shared" si="106"/>
        <v>non_event</v>
      </c>
    </row>
    <row r="3387" spans="2:16" x14ac:dyDescent="0.25">
      <c r="B3387" t="s">
        <v>3530</v>
      </c>
      <c r="M3387">
        <v>3385</v>
      </c>
      <c r="N3387">
        <v>21013</v>
      </c>
      <c r="O3387" t="str">
        <f t="shared" si="105"/>
        <v>4</v>
      </c>
      <c r="P3387" t="str">
        <f t="shared" si="106"/>
        <v>non_event</v>
      </c>
    </row>
    <row r="3388" spans="2:16" x14ac:dyDescent="0.25">
      <c r="B3388" t="s">
        <v>3531</v>
      </c>
      <c r="M3388">
        <v>3386</v>
      </c>
      <c r="N3388">
        <v>11690</v>
      </c>
      <c r="O3388" t="str">
        <f t="shared" si="105"/>
        <v>3</v>
      </c>
      <c r="P3388" t="str">
        <f t="shared" si="106"/>
        <v>concert</v>
      </c>
    </row>
    <row r="3389" spans="2:16" x14ac:dyDescent="0.25">
      <c r="B3389" t="s">
        <v>3532</v>
      </c>
      <c r="M3389">
        <v>3387</v>
      </c>
      <c r="N3389">
        <v>21012</v>
      </c>
      <c r="O3389" t="str">
        <f t="shared" si="105"/>
        <v>4</v>
      </c>
      <c r="P3389" t="str">
        <f t="shared" si="106"/>
        <v>non_event</v>
      </c>
    </row>
    <row r="3390" spans="2:16" x14ac:dyDescent="0.25">
      <c r="B3390" t="s">
        <v>3533</v>
      </c>
      <c r="M3390">
        <v>3388</v>
      </c>
      <c r="N3390">
        <v>21011</v>
      </c>
      <c r="O3390" t="str">
        <f t="shared" si="105"/>
        <v>3</v>
      </c>
      <c r="P3390" t="str">
        <f t="shared" si="106"/>
        <v>concert</v>
      </c>
    </row>
    <row r="3391" spans="2:16" x14ac:dyDescent="0.25">
      <c r="B3391" t="s">
        <v>3534</v>
      </c>
      <c r="M3391">
        <v>3389</v>
      </c>
      <c r="N3391">
        <v>10361</v>
      </c>
      <c r="O3391" t="str">
        <f t="shared" si="105"/>
        <v>4</v>
      </c>
      <c r="P3391" t="str">
        <f t="shared" si="106"/>
        <v>non_event</v>
      </c>
    </row>
    <row r="3392" spans="2:16" x14ac:dyDescent="0.25">
      <c r="B3392" t="s">
        <v>3535</v>
      </c>
      <c r="M3392">
        <v>3390</v>
      </c>
      <c r="N3392">
        <v>11692</v>
      </c>
      <c r="O3392" t="str">
        <f t="shared" si="105"/>
        <v>3</v>
      </c>
      <c r="P3392" t="str">
        <f t="shared" si="106"/>
        <v>concert</v>
      </c>
    </row>
    <row r="3393" spans="2:16" x14ac:dyDescent="0.25">
      <c r="B3393" t="s">
        <v>3536</v>
      </c>
      <c r="M3393">
        <v>3391</v>
      </c>
      <c r="N3393">
        <v>10360</v>
      </c>
      <c r="O3393" t="str">
        <f t="shared" si="105"/>
        <v>3</v>
      </c>
      <c r="P3393" t="str">
        <f t="shared" si="106"/>
        <v>concert</v>
      </c>
    </row>
    <row r="3394" spans="2:16" x14ac:dyDescent="0.25">
      <c r="B3394" t="s">
        <v>3537</v>
      </c>
      <c r="M3394">
        <v>3392</v>
      </c>
      <c r="N3394">
        <v>21010</v>
      </c>
      <c r="O3394" t="str">
        <f t="shared" si="105"/>
        <v>3</v>
      </c>
      <c r="P3394" t="str">
        <f t="shared" si="106"/>
        <v>concert</v>
      </c>
    </row>
    <row r="3395" spans="2:16" x14ac:dyDescent="0.25">
      <c r="B3395" t="s">
        <v>3538</v>
      </c>
      <c r="M3395">
        <v>3393</v>
      </c>
      <c r="N3395">
        <v>11691</v>
      </c>
      <c r="O3395" t="str">
        <f t="shared" si="105"/>
        <v>3</v>
      </c>
      <c r="P3395" t="str">
        <f t="shared" si="106"/>
        <v>concert</v>
      </c>
    </row>
    <row r="3396" spans="2:16" x14ac:dyDescent="0.25">
      <c r="B3396" t="s">
        <v>3539</v>
      </c>
      <c r="M3396">
        <v>3394</v>
      </c>
      <c r="N3396">
        <v>21019</v>
      </c>
      <c r="O3396" t="str">
        <f t="shared" ref="O3396:O3459" si="107">LEFT(B3396,1)</f>
        <v>4</v>
      </c>
      <c r="P3396" t="str">
        <f t="shared" ref="P3396:P3459" si="108">IF(O3396="1","conference",IF(O3396="2","fashion",IF(O3396="3","concert",IF(O3396="4","non_event",IF(O3396="5","sport",IF(O3396="6","protest",IF(O3396="7","other",IF(O3396="8","exhibition",IF(O3396="9","theater_dance")))))))))</f>
        <v>non_event</v>
      </c>
    </row>
    <row r="3397" spans="2:16" x14ac:dyDescent="0.25">
      <c r="B3397" t="s">
        <v>3540</v>
      </c>
      <c r="M3397">
        <v>3395</v>
      </c>
      <c r="N3397">
        <v>10363</v>
      </c>
      <c r="O3397" t="str">
        <f t="shared" si="107"/>
        <v>3</v>
      </c>
      <c r="P3397" t="str">
        <f t="shared" si="108"/>
        <v>concert</v>
      </c>
    </row>
    <row r="3398" spans="2:16" x14ac:dyDescent="0.25">
      <c r="B3398" t="s">
        <v>3541</v>
      </c>
      <c r="M3398">
        <v>3396</v>
      </c>
      <c r="N3398">
        <v>11694</v>
      </c>
      <c r="O3398" t="str">
        <f t="shared" si="107"/>
        <v>3</v>
      </c>
      <c r="P3398" t="str">
        <f t="shared" si="108"/>
        <v>concert</v>
      </c>
    </row>
    <row r="3399" spans="2:16" x14ac:dyDescent="0.25">
      <c r="B3399" t="s">
        <v>3542</v>
      </c>
      <c r="M3399">
        <v>3397</v>
      </c>
      <c r="N3399">
        <v>10362</v>
      </c>
      <c r="O3399" t="str">
        <f t="shared" si="107"/>
        <v>3</v>
      </c>
      <c r="P3399" t="str">
        <f t="shared" si="108"/>
        <v>concert</v>
      </c>
    </row>
    <row r="3400" spans="2:16" x14ac:dyDescent="0.25">
      <c r="B3400" t="s">
        <v>3543</v>
      </c>
      <c r="M3400">
        <v>3398</v>
      </c>
      <c r="N3400">
        <v>11693</v>
      </c>
      <c r="O3400" t="str">
        <f t="shared" si="107"/>
        <v>3</v>
      </c>
      <c r="P3400" t="str">
        <f t="shared" si="108"/>
        <v>concert</v>
      </c>
    </row>
    <row r="3401" spans="2:16" x14ac:dyDescent="0.25">
      <c r="B3401" t="s">
        <v>3544</v>
      </c>
      <c r="M3401">
        <v>3399</v>
      </c>
      <c r="N3401">
        <v>11696</v>
      </c>
      <c r="O3401" t="str">
        <f t="shared" si="107"/>
        <v>3</v>
      </c>
      <c r="P3401" t="str">
        <f t="shared" si="108"/>
        <v>concert</v>
      </c>
    </row>
    <row r="3402" spans="2:16" x14ac:dyDescent="0.25">
      <c r="B3402" t="s">
        <v>3545</v>
      </c>
      <c r="M3402">
        <v>3400</v>
      </c>
      <c r="N3402">
        <v>10364</v>
      </c>
      <c r="O3402" t="str">
        <f t="shared" si="107"/>
        <v>3</v>
      </c>
      <c r="P3402" t="str">
        <f t="shared" si="108"/>
        <v>concert</v>
      </c>
    </row>
    <row r="3403" spans="2:16" x14ac:dyDescent="0.25">
      <c r="B3403" t="s">
        <v>3546</v>
      </c>
      <c r="M3403">
        <v>3401</v>
      </c>
      <c r="N3403">
        <v>10367</v>
      </c>
      <c r="O3403" t="str">
        <f t="shared" si="107"/>
        <v>3</v>
      </c>
      <c r="P3403" t="str">
        <f t="shared" si="108"/>
        <v>concert</v>
      </c>
    </row>
    <row r="3404" spans="2:16" x14ac:dyDescent="0.25">
      <c r="B3404" t="s">
        <v>3547</v>
      </c>
      <c r="M3404">
        <v>3402</v>
      </c>
      <c r="N3404">
        <v>11698</v>
      </c>
      <c r="O3404" t="str">
        <f t="shared" si="107"/>
        <v>3</v>
      </c>
      <c r="P3404" t="str">
        <f t="shared" si="108"/>
        <v>concert</v>
      </c>
    </row>
    <row r="3405" spans="2:16" x14ac:dyDescent="0.25">
      <c r="B3405" t="s">
        <v>3548</v>
      </c>
      <c r="M3405">
        <v>3403</v>
      </c>
      <c r="N3405">
        <v>10366</v>
      </c>
      <c r="O3405" t="str">
        <f t="shared" si="107"/>
        <v>3</v>
      </c>
      <c r="P3405" t="str">
        <f t="shared" si="108"/>
        <v>concert</v>
      </c>
    </row>
    <row r="3406" spans="2:16" x14ac:dyDescent="0.25">
      <c r="B3406" t="s">
        <v>3549</v>
      </c>
      <c r="M3406">
        <v>3404</v>
      </c>
      <c r="N3406">
        <v>11697</v>
      </c>
      <c r="O3406" t="str">
        <f t="shared" si="107"/>
        <v>3</v>
      </c>
      <c r="P3406" t="str">
        <f t="shared" si="108"/>
        <v>concert</v>
      </c>
    </row>
    <row r="3407" spans="2:16" x14ac:dyDescent="0.25">
      <c r="B3407" t="s">
        <v>3550</v>
      </c>
      <c r="M3407">
        <v>3405</v>
      </c>
      <c r="N3407">
        <v>10369</v>
      </c>
      <c r="O3407" t="str">
        <f t="shared" si="107"/>
        <v>3</v>
      </c>
      <c r="P3407" t="str">
        <f t="shared" si="108"/>
        <v>concert</v>
      </c>
    </row>
    <row r="3408" spans="2:16" x14ac:dyDescent="0.25">
      <c r="B3408" t="s">
        <v>3551</v>
      </c>
      <c r="M3408">
        <v>3406</v>
      </c>
      <c r="N3408">
        <v>10368</v>
      </c>
      <c r="O3408" t="str">
        <f t="shared" si="107"/>
        <v>3</v>
      </c>
      <c r="P3408" t="str">
        <f t="shared" si="108"/>
        <v>concert</v>
      </c>
    </row>
    <row r="3409" spans="2:16" x14ac:dyDescent="0.25">
      <c r="B3409" t="s">
        <v>3552</v>
      </c>
      <c r="M3409">
        <v>3407</v>
      </c>
      <c r="N3409">
        <v>11699</v>
      </c>
      <c r="O3409" t="str">
        <f t="shared" si="107"/>
        <v>3</v>
      </c>
      <c r="P3409" t="str">
        <f t="shared" si="108"/>
        <v>concert</v>
      </c>
    </row>
    <row r="3410" spans="2:16" x14ac:dyDescent="0.25">
      <c r="B3410" t="s">
        <v>3553</v>
      </c>
      <c r="M3410">
        <v>3408</v>
      </c>
      <c r="N3410">
        <v>12990</v>
      </c>
      <c r="O3410" t="str">
        <f t="shared" si="107"/>
        <v>3</v>
      </c>
      <c r="P3410" t="str">
        <f t="shared" si="108"/>
        <v>concert</v>
      </c>
    </row>
    <row r="3411" spans="2:16" x14ac:dyDescent="0.25">
      <c r="B3411" t="s">
        <v>3554</v>
      </c>
      <c r="M3411">
        <v>3409</v>
      </c>
      <c r="N3411">
        <v>10338</v>
      </c>
      <c r="O3411" t="str">
        <f t="shared" si="107"/>
        <v>4</v>
      </c>
      <c r="P3411" t="str">
        <f t="shared" si="108"/>
        <v>non_event</v>
      </c>
    </row>
    <row r="3412" spans="2:16" x14ac:dyDescent="0.25">
      <c r="B3412" t="s">
        <v>3555</v>
      </c>
      <c r="M3412">
        <v>3410</v>
      </c>
      <c r="N3412">
        <v>11669</v>
      </c>
      <c r="O3412" t="str">
        <f t="shared" si="107"/>
        <v>4</v>
      </c>
      <c r="P3412" t="str">
        <f t="shared" si="108"/>
        <v>non_event</v>
      </c>
    </row>
    <row r="3413" spans="2:16" x14ac:dyDescent="0.25">
      <c r="B3413" t="s">
        <v>3556</v>
      </c>
      <c r="M3413">
        <v>3411</v>
      </c>
      <c r="N3413">
        <v>10337</v>
      </c>
      <c r="O3413" t="str">
        <f t="shared" si="107"/>
        <v>3</v>
      </c>
      <c r="P3413" t="str">
        <f t="shared" si="108"/>
        <v>concert</v>
      </c>
    </row>
    <row r="3414" spans="2:16" x14ac:dyDescent="0.25">
      <c r="B3414" t="s">
        <v>3557</v>
      </c>
      <c r="M3414">
        <v>3412</v>
      </c>
      <c r="N3414">
        <v>11668</v>
      </c>
      <c r="O3414" t="str">
        <f t="shared" si="107"/>
        <v>3</v>
      </c>
      <c r="P3414" t="str">
        <f t="shared" si="108"/>
        <v>concert</v>
      </c>
    </row>
    <row r="3415" spans="2:16" x14ac:dyDescent="0.25">
      <c r="B3415" t="s">
        <v>3558</v>
      </c>
      <c r="M3415">
        <v>3413</v>
      </c>
      <c r="N3415">
        <v>12999</v>
      </c>
      <c r="O3415" t="str">
        <f t="shared" si="107"/>
        <v>3</v>
      </c>
      <c r="P3415" t="str">
        <f t="shared" si="108"/>
        <v>concert</v>
      </c>
    </row>
    <row r="3416" spans="2:16" x14ac:dyDescent="0.25">
      <c r="B3416" t="s">
        <v>3559</v>
      </c>
      <c r="M3416">
        <v>3414</v>
      </c>
      <c r="N3416">
        <v>10339</v>
      </c>
      <c r="O3416" t="str">
        <f t="shared" si="107"/>
        <v>3</v>
      </c>
      <c r="P3416" t="str">
        <f t="shared" si="108"/>
        <v>concert</v>
      </c>
    </row>
    <row r="3417" spans="2:16" x14ac:dyDescent="0.25">
      <c r="B3417" t="s">
        <v>3560</v>
      </c>
      <c r="M3417">
        <v>3415</v>
      </c>
      <c r="N3417">
        <v>10330</v>
      </c>
      <c r="O3417" t="str">
        <f t="shared" si="107"/>
        <v>3</v>
      </c>
      <c r="P3417" t="str">
        <f t="shared" si="108"/>
        <v>concert</v>
      </c>
    </row>
    <row r="3418" spans="2:16" x14ac:dyDescent="0.25">
      <c r="B3418" t="s">
        <v>3561</v>
      </c>
      <c r="M3418">
        <v>3416</v>
      </c>
      <c r="N3418">
        <v>11661</v>
      </c>
      <c r="O3418" t="str">
        <f t="shared" si="107"/>
        <v>3</v>
      </c>
      <c r="P3418" t="str">
        <f t="shared" si="108"/>
        <v>concert</v>
      </c>
    </row>
    <row r="3419" spans="2:16" x14ac:dyDescent="0.25">
      <c r="B3419" t="s">
        <v>3562</v>
      </c>
      <c r="M3419">
        <v>3417</v>
      </c>
      <c r="N3419">
        <v>12993</v>
      </c>
      <c r="O3419" t="str">
        <f t="shared" si="107"/>
        <v>3</v>
      </c>
      <c r="P3419" t="str">
        <f t="shared" si="108"/>
        <v>concert</v>
      </c>
    </row>
    <row r="3420" spans="2:16" x14ac:dyDescent="0.25">
      <c r="B3420" t="s">
        <v>3563</v>
      </c>
      <c r="M3420">
        <v>3418</v>
      </c>
      <c r="N3420">
        <v>12994</v>
      </c>
      <c r="O3420" t="str">
        <f t="shared" si="107"/>
        <v>3</v>
      </c>
      <c r="P3420" t="str">
        <f t="shared" si="108"/>
        <v>concert</v>
      </c>
    </row>
    <row r="3421" spans="2:16" x14ac:dyDescent="0.25">
      <c r="B3421" t="s">
        <v>3564</v>
      </c>
      <c r="M3421">
        <v>3419</v>
      </c>
      <c r="N3421">
        <v>10332</v>
      </c>
      <c r="O3421" t="str">
        <f t="shared" si="107"/>
        <v>3</v>
      </c>
      <c r="P3421" t="str">
        <f t="shared" si="108"/>
        <v>concert</v>
      </c>
    </row>
    <row r="3422" spans="2:16" x14ac:dyDescent="0.25">
      <c r="B3422" t="s">
        <v>3565</v>
      </c>
      <c r="M3422">
        <v>3420</v>
      </c>
      <c r="N3422">
        <v>10331</v>
      </c>
      <c r="O3422" t="str">
        <f t="shared" si="107"/>
        <v>3</v>
      </c>
      <c r="P3422" t="str">
        <f t="shared" si="108"/>
        <v>concert</v>
      </c>
    </row>
    <row r="3423" spans="2:16" x14ac:dyDescent="0.25">
      <c r="B3423" t="s">
        <v>3566</v>
      </c>
      <c r="M3423">
        <v>3421</v>
      </c>
      <c r="N3423">
        <v>11662</v>
      </c>
      <c r="O3423" t="str">
        <f t="shared" si="107"/>
        <v>4</v>
      </c>
      <c r="P3423" t="str">
        <f t="shared" si="108"/>
        <v>non_event</v>
      </c>
    </row>
    <row r="3424" spans="2:16" x14ac:dyDescent="0.25">
      <c r="B3424" t="s">
        <v>3567</v>
      </c>
      <c r="M3424">
        <v>3422</v>
      </c>
      <c r="N3424">
        <v>12992</v>
      </c>
      <c r="O3424" t="str">
        <f t="shared" si="107"/>
        <v>3</v>
      </c>
      <c r="P3424" t="str">
        <f t="shared" si="108"/>
        <v>concert</v>
      </c>
    </row>
    <row r="3425" spans="2:16" x14ac:dyDescent="0.25">
      <c r="B3425" t="s">
        <v>3568</v>
      </c>
      <c r="M3425">
        <v>3423</v>
      </c>
      <c r="N3425">
        <v>10334</v>
      </c>
      <c r="O3425" t="str">
        <f t="shared" si="107"/>
        <v>4</v>
      </c>
      <c r="P3425" t="str">
        <f t="shared" si="108"/>
        <v>non_event</v>
      </c>
    </row>
    <row r="3426" spans="2:16" x14ac:dyDescent="0.25">
      <c r="B3426" t="s">
        <v>3569</v>
      </c>
      <c r="M3426">
        <v>3424</v>
      </c>
      <c r="N3426">
        <v>11665</v>
      </c>
      <c r="O3426" t="str">
        <f t="shared" si="107"/>
        <v>4</v>
      </c>
      <c r="P3426" t="str">
        <f t="shared" si="108"/>
        <v>non_event</v>
      </c>
    </row>
    <row r="3427" spans="2:16" x14ac:dyDescent="0.25">
      <c r="B3427" t="s">
        <v>3570</v>
      </c>
      <c r="M3427">
        <v>3425</v>
      </c>
      <c r="N3427">
        <v>12997</v>
      </c>
      <c r="O3427" t="str">
        <f t="shared" si="107"/>
        <v>4</v>
      </c>
      <c r="P3427" t="str">
        <f t="shared" si="108"/>
        <v>non_event</v>
      </c>
    </row>
    <row r="3428" spans="2:16" x14ac:dyDescent="0.25">
      <c r="B3428" t="s">
        <v>3571</v>
      </c>
      <c r="M3428">
        <v>3426</v>
      </c>
      <c r="N3428">
        <v>10333</v>
      </c>
      <c r="O3428" t="str">
        <f t="shared" si="107"/>
        <v>3</v>
      </c>
      <c r="P3428" t="str">
        <f t="shared" si="108"/>
        <v>concert</v>
      </c>
    </row>
    <row r="3429" spans="2:16" x14ac:dyDescent="0.25">
      <c r="B3429" t="s">
        <v>3572</v>
      </c>
      <c r="M3429">
        <v>3427</v>
      </c>
      <c r="N3429">
        <v>11664</v>
      </c>
      <c r="O3429" t="str">
        <f t="shared" si="107"/>
        <v>3</v>
      </c>
      <c r="P3429" t="str">
        <f t="shared" si="108"/>
        <v>concert</v>
      </c>
    </row>
    <row r="3430" spans="2:16" x14ac:dyDescent="0.25">
      <c r="B3430" t="s">
        <v>3573</v>
      </c>
      <c r="M3430">
        <v>3428</v>
      </c>
      <c r="N3430">
        <v>12998</v>
      </c>
      <c r="O3430" t="str">
        <f t="shared" si="107"/>
        <v>4</v>
      </c>
      <c r="P3430" t="str">
        <f t="shared" si="108"/>
        <v>non_event</v>
      </c>
    </row>
    <row r="3431" spans="2:16" x14ac:dyDescent="0.25">
      <c r="B3431" t="s">
        <v>3574</v>
      </c>
      <c r="M3431">
        <v>3429</v>
      </c>
      <c r="N3431">
        <v>10336</v>
      </c>
      <c r="O3431" t="str">
        <f t="shared" si="107"/>
        <v>3</v>
      </c>
      <c r="P3431" t="str">
        <f t="shared" si="108"/>
        <v>concert</v>
      </c>
    </row>
    <row r="3432" spans="2:16" x14ac:dyDescent="0.25">
      <c r="B3432" t="s">
        <v>3575</v>
      </c>
      <c r="M3432">
        <v>3430</v>
      </c>
      <c r="N3432">
        <v>11667</v>
      </c>
      <c r="O3432" t="str">
        <f t="shared" si="107"/>
        <v>3</v>
      </c>
      <c r="P3432" t="str">
        <f t="shared" si="108"/>
        <v>concert</v>
      </c>
    </row>
    <row r="3433" spans="2:16" x14ac:dyDescent="0.25">
      <c r="B3433" t="s">
        <v>3576</v>
      </c>
      <c r="M3433">
        <v>3431</v>
      </c>
      <c r="N3433">
        <v>12995</v>
      </c>
      <c r="O3433" t="str">
        <f t="shared" si="107"/>
        <v>3</v>
      </c>
      <c r="P3433" t="str">
        <f t="shared" si="108"/>
        <v>concert</v>
      </c>
    </row>
    <row r="3434" spans="2:16" x14ac:dyDescent="0.25">
      <c r="B3434" t="s">
        <v>3577</v>
      </c>
      <c r="M3434">
        <v>3432</v>
      </c>
      <c r="N3434">
        <v>10335</v>
      </c>
      <c r="O3434" t="str">
        <f t="shared" si="107"/>
        <v>3</v>
      </c>
      <c r="P3434" t="str">
        <f t="shared" si="108"/>
        <v>concert</v>
      </c>
    </row>
    <row r="3435" spans="2:16" x14ac:dyDescent="0.25">
      <c r="B3435" t="s">
        <v>3578</v>
      </c>
      <c r="M3435">
        <v>3433</v>
      </c>
      <c r="N3435">
        <v>11666</v>
      </c>
      <c r="O3435" t="str">
        <f t="shared" si="107"/>
        <v>3</v>
      </c>
      <c r="P3435" t="str">
        <f t="shared" si="108"/>
        <v>concert</v>
      </c>
    </row>
    <row r="3436" spans="2:16" x14ac:dyDescent="0.25">
      <c r="B3436" t="s">
        <v>3579</v>
      </c>
      <c r="M3436">
        <v>3434</v>
      </c>
      <c r="N3436">
        <v>11670</v>
      </c>
      <c r="O3436" t="str">
        <f t="shared" si="107"/>
        <v>3</v>
      </c>
      <c r="P3436" t="str">
        <f t="shared" si="108"/>
        <v>concert</v>
      </c>
    </row>
    <row r="3437" spans="2:16" x14ac:dyDescent="0.25">
      <c r="B3437" t="s">
        <v>3580</v>
      </c>
      <c r="M3437">
        <v>3435</v>
      </c>
      <c r="N3437">
        <v>10349</v>
      </c>
      <c r="O3437" t="str">
        <f t="shared" si="107"/>
        <v>4</v>
      </c>
      <c r="P3437" t="str">
        <f t="shared" si="108"/>
        <v>non_event</v>
      </c>
    </row>
    <row r="3438" spans="2:16" x14ac:dyDescent="0.25">
      <c r="B3438" t="s">
        <v>3581</v>
      </c>
      <c r="M3438">
        <v>3436</v>
      </c>
      <c r="N3438">
        <v>10348</v>
      </c>
      <c r="O3438" t="str">
        <f t="shared" si="107"/>
        <v>3</v>
      </c>
      <c r="P3438" t="str">
        <f t="shared" si="108"/>
        <v>concert</v>
      </c>
    </row>
    <row r="3439" spans="2:16" x14ac:dyDescent="0.25">
      <c r="B3439" t="s">
        <v>3582</v>
      </c>
      <c r="M3439">
        <v>3437</v>
      </c>
      <c r="N3439">
        <v>11679</v>
      </c>
      <c r="O3439" t="str">
        <f t="shared" si="107"/>
        <v>3</v>
      </c>
      <c r="P3439" t="str">
        <f t="shared" si="108"/>
        <v>concert</v>
      </c>
    </row>
    <row r="3440" spans="2:16" x14ac:dyDescent="0.25">
      <c r="B3440" t="s">
        <v>3583</v>
      </c>
      <c r="M3440">
        <v>3438</v>
      </c>
      <c r="N3440">
        <v>10341</v>
      </c>
      <c r="O3440" t="str">
        <f t="shared" si="107"/>
        <v>3</v>
      </c>
      <c r="P3440" t="str">
        <f t="shared" si="108"/>
        <v>concert</v>
      </c>
    </row>
    <row r="3441" spans="2:16" x14ac:dyDescent="0.25">
      <c r="B3441" t="s">
        <v>3584</v>
      </c>
      <c r="M3441">
        <v>3439</v>
      </c>
      <c r="N3441">
        <v>11672</v>
      </c>
      <c r="O3441" t="str">
        <f t="shared" si="107"/>
        <v>3</v>
      </c>
      <c r="P3441" t="str">
        <f t="shared" si="108"/>
        <v>concert</v>
      </c>
    </row>
    <row r="3442" spans="2:16" x14ac:dyDescent="0.25">
      <c r="B3442" t="s">
        <v>3585</v>
      </c>
      <c r="M3442">
        <v>3440</v>
      </c>
      <c r="N3442">
        <v>10340</v>
      </c>
      <c r="O3442" t="str">
        <f t="shared" si="107"/>
        <v>3</v>
      </c>
      <c r="P3442" t="str">
        <f t="shared" si="108"/>
        <v>concert</v>
      </c>
    </row>
    <row r="3443" spans="2:16" x14ac:dyDescent="0.25">
      <c r="B3443" t="s">
        <v>3586</v>
      </c>
      <c r="M3443">
        <v>3441</v>
      </c>
      <c r="N3443">
        <v>10343</v>
      </c>
      <c r="O3443" t="str">
        <f t="shared" si="107"/>
        <v>3</v>
      </c>
      <c r="P3443" t="str">
        <f t="shared" si="108"/>
        <v>concert</v>
      </c>
    </row>
    <row r="3444" spans="2:16" x14ac:dyDescent="0.25">
      <c r="B3444" t="s">
        <v>3587</v>
      </c>
      <c r="M3444">
        <v>3442</v>
      </c>
      <c r="N3444">
        <v>11674</v>
      </c>
      <c r="O3444" t="str">
        <f t="shared" si="107"/>
        <v>4</v>
      </c>
      <c r="P3444" t="str">
        <f t="shared" si="108"/>
        <v>non_event</v>
      </c>
    </row>
    <row r="3445" spans="2:16" x14ac:dyDescent="0.25">
      <c r="B3445" t="s">
        <v>3588</v>
      </c>
      <c r="M3445">
        <v>3443</v>
      </c>
      <c r="N3445">
        <v>10342</v>
      </c>
      <c r="O3445" t="str">
        <f t="shared" si="107"/>
        <v>3</v>
      </c>
      <c r="P3445" t="str">
        <f t="shared" si="108"/>
        <v>concert</v>
      </c>
    </row>
    <row r="3446" spans="2:16" x14ac:dyDescent="0.25">
      <c r="B3446" t="s">
        <v>3589</v>
      </c>
      <c r="M3446">
        <v>3444</v>
      </c>
      <c r="N3446">
        <v>10345</v>
      </c>
      <c r="O3446" t="str">
        <f t="shared" si="107"/>
        <v>3</v>
      </c>
      <c r="P3446" t="str">
        <f t="shared" si="108"/>
        <v>concert</v>
      </c>
    </row>
    <row r="3447" spans="2:16" x14ac:dyDescent="0.25">
      <c r="B3447" t="s">
        <v>3590</v>
      </c>
      <c r="M3447">
        <v>3445</v>
      </c>
      <c r="N3447">
        <v>11676</v>
      </c>
      <c r="O3447" t="str">
        <f t="shared" si="107"/>
        <v>3</v>
      </c>
      <c r="P3447" t="str">
        <f t="shared" si="108"/>
        <v>concert</v>
      </c>
    </row>
    <row r="3448" spans="2:16" x14ac:dyDescent="0.25">
      <c r="B3448" t="s">
        <v>3591</v>
      </c>
      <c r="M3448">
        <v>3446</v>
      </c>
      <c r="N3448">
        <v>10344</v>
      </c>
      <c r="O3448" t="str">
        <f t="shared" si="107"/>
        <v>3</v>
      </c>
      <c r="P3448" t="str">
        <f t="shared" si="108"/>
        <v>concert</v>
      </c>
    </row>
    <row r="3449" spans="2:16" x14ac:dyDescent="0.25">
      <c r="B3449" t="s">
        <v>3592</v>
      </c>
      <c r="M3449">
        <v>3447</v>
      </c>
      <c r="N3449">
        <v>11675</v>
      </c>
      <c r="O3449" t="str">
        <f t="shared" si="107"/>
        <v>3</v>
      </c>
      <c r="P3449" t="str">
        <f t="shared" si="108"/>
        <v>concert</v>
      </c>
    </row>
    <row r="3450" spans="2:16" x14ac:dyDescent="0.25">
      <c r="B3450" t="s">
        <v>3593</v>
      </c>
      <c r="M3450">
        <v>3448</v>
      </c>
      <c r="N3450">
        <v>10347</v>
      </c>
      <c r="O3450" t="str">
        <f t="shared" si="107"/>
        <v>3</v>
      </c>
      <c r="P3450" t="str">
        <f t="shared" si="108"/>
        <v>concert</v>
      </c>
    </row>
    <row r="3451" spans="2:16" x14ac:dyDescent="0.25">
      <c r="B3451" t="s">
        <v>3594</v>
      </c>
      <c r="M3451">
        <v>3449</v>
      </c>
      <c r="N3451">
        <v>10346</v>
      </c>
      <c r="O3451" t="str">
        <f t="shared" si="107"/>
        <v>3</v>
      </c>
      <c r="P3451" t="str">
        <f t="shared" si="108"/>
        <v>concert</v>
      </c>
    </row>
    <row r="3452" spans="2:16" x14ac:dyDescent="0.25">
      <c r="B3452" t="s">
        <v>3595</v>
      </c>
      <c r="M3452">
        <v>3450</v>
      </c>
      <c r="N3452">
        <v>11677</v>
      </c>
      <c r="O3452" t="str">
        <f t="shared" si="107"/>
        <v>3</v>
      </c>
      <c r="P3452" t="str">
        <f t="shared" si="108"/>
        <v>concert</v>
      </c>
    </row>
    <row r="3453" spans="2:16" x14ac:dyDescent="0.25">
      <c r="B3453" t="s">
        <v>3596</v>
      </c>
      <c r="M3453">
        <v>3451</v>
      </c>
      <c r="N3453">
        <v>10316</v>
      </c>
      <c r="O3453" t="str">
        <f t="shared" si="107"/>
        <v>4</v>
      </c>
      <c r="P3453" t="str">
        <f t="shared" si="108"/>
        <v>non_event</v>
      </c>
    </row>
    <row r="3454" spans="2:16" x14ac:dyDescent="0.25">
      <c r="B3454" t="s">
        <v>3597</v>
      </c>
      <c r="M3454">
        <v>3452</v>
      </c>
      <c r="N3454">
        <v>11647</v>
      </c>
      <c r="O3454" t="str">
        <f t="shared" si="107"/>
        <v>4</v>
      </c>
      <c r="P3454" t="str">
        <f t="shared" si="108"/>
        <v>non_event</v>
      </c>
    </row>
    <row r="3455" spans="2:16" x14ac:dyDescent="0.25">
      <c r="B3455" t="s">
        <v>3598</v>
      </c>
      <c r="M3455">
        <v>3453</v>
      </c>
      <c r="N3455">
        <v>12979</v>
      </c>
      <c r="O3455" t="str">
        <f t="shared" si="107"/>
        <v>3</v>
      </c>
      <c r="P3455" t="str">
        <f t="shared" si="108"/>
        <v>concert</v>
      </c>
    </row>
    <row r="3456" spans="2:16" x14ac:dyDescent="0.25">
      <c r="B3456" t="s">
        <v>3599</v>
      </c>
      <c r="M3456">
        <v>3454</v>
      </c>
      <c r="N3456">
        <v>10315</v>
      </c>
      <c r="O3456" t="str">
        <f t="shared" si="107"/>
        <v>3</v>
      </c>
      <c r="P3456" t="str">
        <f t="shared" si="108"/>
        <v>concert</v>
      </c>
    </row>
    <row r="3457" spans="2:16" x14ac:dyDescent="0.25">
      <c r="B3457" t="s">
        <v>3600</v>
      </c>
      <c r="M3457">
        <v>3455</v>
      </c>
      <c r="N3457">
        <v>11646</v>
      </c>
      <c r="O3457" t="str">
        <f t="shared" si="107"/>
        <v>3</v>
      </c>
      <c r="P3457" t="str">
        <f t="shared" si="108"/>
        <v>concert</v>
      </c>
    </row>
    <row r="3458" spans="2:16" x14ac:dyDescent="0.25">
      <c r="B3458" t="s">
        <v>3601</v>
      </c>
      <c r="M3458">
        <v>3456</v>
      </c>
      <c r="N3458">
        <v>10318</v>
      </c>
      <c r="O3458" t="str">
        <f t="shared" si="107"/>
        <v>3</v>
      </c>
      <c r="P3458" t="str">
        <f t="shared" si="108"/>
        <v>concert</v>
      </c>
    </row>
    <row r="3459" spans="2:16" x14ac:dyDescent="0.25">
      <c r="B3459" t="s">
        <v>3602</v>
      </c>
      <c r="M3459">
        <v>3457</v>
      </c>
      <c r="N3459">
        <v>11649</v>
      </c>
      <c r="O3459" t="str">
        <f t="shared" si="107"/>
        <v>3</v>
      </c>
      <c r="P3459" t="str">
        <f t="shared" si="108"/>
        <v>concert</v>
      </c>
    </row>
    <row r="3460" spans="2:16" x14ac:dyDescent="0.25">
      <c r="B3460" t="s">
        <v>3603</v>
      </c>
      <c r="M3460">
        <v>3458</v>
      </c>
      <c r="N3460">
        <v>12977</v>
      </c>
      <c r="O3460" t="str">
        <f t="shared" ref="O3460:O3523" si="109">LEFT(B3460,1)</f>
        <v>3</v>
      </c>
      <c r="P3460" t="str">
        <f t="shared" ref="P3460:P3523" si="110">IF(O3460="1","conference",IF(O3460="2","fashion",IF(O3460="3","concert",IF(O3460="4","non_event",IF(O3460="5","sport",IF(O3460="6","protest",IF(O3460="7","other",IF(O3460="8","exhibition",IF(O3460="9","theater_dance")))))))))</f>
        <v>concert</v>
      </c>
    </row>
    <row r="3461" spans="2:16" x14ac:dyDescent="0.25">
      <c r="B3461" t="s">
        <v>3604</v>
      </c>
      <c r="M3461">
        <v>3459</v>
      </c>
      <c r="N3461">
        <v>10317</v>
      </c>
      <c r="O3461" t="str">
        <f t="shared" si="109"/>
        <v>3</v>
      </c>
      <c r="P3461" t="str">
        <f t="shared" si="110"/>
        <v>concert</v>
      </c>
    </row>
    <row r="3462" spans="2:16" x14ac:dyDescent="0.25">
      <c r="B3462" t="s">
        <v>3605</v>
      </c>
      <c r="M3462">
        <v>3460</v>
      </c>
      <c r="N3462">
        <v>12978</v>
      </c>
      <c r="O3462" t="str">
        <f t="shared" si="109"/>
        <v>3</v>
      </c>
      <c r="P3462" t="str">
        <f t="shared" si="110"/>
        <v>concert</v>
      </c>
    </row>
    <row r="3463" spans="2:16" x14ac:dyDescent="0.25">
      <c r="B3463" t="s">
        <v>3606</v>
      </c>
      <c r="M3463">
        <v>3461</v>
      </c>
      <c r="N3463">
        <v>10319</v>
      </c>
      <c r="O3463" t="str">
        <f t="shared" si="109"/>
        <v>3</v>
      </c>
      <c r="P3463" t="str">
        <f t="shared" si="110"/>
        <v>concert</v>
      </c>
    </row>
    <row r="3464" spans="2:16" x14ac:dyDescent="0.25">
      <c r="B3464" t="s">
        <v>3607</v>
      </c>
      <c r="M3464">
        <v>3462</v>
      </c>
      <c r="N3464">
        <v>12971</v>
      </c>
      <c r="O3464" t="str">
        <f t="shared" si="109"/>
        <v>3</v>
      </c>
      <c r="P3464" t="str">
        <f t="shared" si="110"/>
        <v>concert</v>
      </c>
    </row>
    <row r="3465" spans="2:16" x14ac:dyDescent="0.25">
      <c r="B3465" t="s">
        <v>3608</v>
      </c>
      <c r="M3465">
        <v>3463</v>
      </c>
      <c r="N3465">
        <v>10310</v>
      </c>
      <c r="O3465" t="str">
        <f t="shared" si="109"/>
        <v>3</v>
      </c>
      <c r="P3465" t="str">
        <f t="shared" si="110"/>
        <v>concert</v>
      </c>
    </row>
    <row r="3466" spans="2:16" x14ac:dyDescent="0.25">
      <c r="B3466" t="s">
        <v>3609</v>
      </c>
      <c r="M3466">
        <v>3464</v>
      </c>
      <c r="N3466">
        <v>11641</v>
      </c>
      <c r="O3466" t="str">
        <f t="shared" si="109"/>
        <v>3</v>
      </c>
      <c r="P3466" t="str">
        <f t="shared" si="110"/>
        <v>concert</v>
      </c>
    </row>
    <row r="3467" spans="2:16" x14ac:dyDescent="0.25">
      <c r="B3467" t="s">
        <v>3610</v>
      </c>
      <c r="M3467">
        <v>3465</v>
      </c>
      <c r="N3467">
        <v>11640</v>
      </c>
      <c r="O3467" t="str">
        <f t="shared" si="109"/>
        <v>4</v>
      </c>
      <c r="P3467" t="str">
        <f t="shared" si="110"/>
        <v>non_event</v>
      </c>
    </row>
    <row r="3468" spans="2:16" x14ac:dyDescent="0.25">
      <c r="B3468" t="s">
        <v>3611</v>
      </c>
      <c r="M3468">
        <v>3466</v>
      </c>
      <c r="N3468">
        <v>12970</v>
      </c>
      <c r="O3468" t="str">
        <f t="shared" si="109"/>
        <v>3</v>
      </c>
      <c r="P3468" t="str">
        <f t="shared" si="110"/>
        <v>concert</v>
      </c>
    </row>
    <row r="3469" spans="2:16" x14ac:dyDescent="0.25">
      <c r="B3469" t="s">
        <v>3612</v>
      </c>
      <c r="M3469">
        <v>3467</v>
      </c>
      <c r="N3469">
        <v>10312</v>
      </c>
      <c r="O3469" t="str">
        <f t="shared" si="109"/>
        <v>3</v>
      </c>
      <c r="P3469" t="str">
        <f t="shared" si="110"/>
        <v>concert</v>
      </c>
    </row>
    <row r="3470" spans="2:16" x14ac:dyDescent="0.25">
      <c r="B3470" t="s">
        <v>3613</v>
      </c>
      <c r="M3470">
        <v>3468</v>
      </c>
      <c r="N3470">
        <v>11643</v>
      </c>
      <c r="O3470" t="str">
        <f t="shared" si="109"/>
        <v>3</v>
      </c>
      <c r="P3470" t="str">
        <f t="shared" si="110"/>
        <v>concert</v>
      </c>
    </row>
    <row r="3471" spans="2:16" x14ac:dyDescent="0.25">
      <c r="B3471" t="s">
        <v>3614</v>
      </c>
      <c r="M3471">
        <v>3469</v>
      </c>
      <c r="N3471">
        <v>12975</v>
      </c>
      <c r="O3471" t="str">
        <f t="shared" si="109"/>
        <v>3</v>
      </c>
      <c r="P3471" t="str">
        <f t="shared" si="110"/>
        <v>concert</v>
      </c>
    </row>
    <row r="3472" spans="2:16" x14ac:dyDescent="0.25">
      <c r="B3472" t="s">
        <v>3615</v>
      </c>
      <c r="M3472">
        <v>3470</v>
      </c>
      <c r="N3472">
        <v>10311</v>
      </c>
      <c r="O3472" t="str">
        <f t="shared" si="109"/>
        <v>3</v>
      </c>
      <c r="P3472" t="str">
        <f t="shared" si="110"/>
        <v>concert</v>
      </c>
    </row>
    <row r="3473" spans="2:16" x14ac:dyDescent="0.25">
      <c r="B3473" t="s">
        <v>3616</v>
      </c>
      <c r="M3473">
        <v>3471</v>
      </c>
      <c r="N3473">
        <v>11642</v>
      </c>
      <c r="O3473" t="str">
        <f t="shared" si="109"/>
        <v>3</v>
      </c>
      <c r="P3473" t="str">
        <f t="shared" si="110"/>
        <v>concert</v>
      </c>
    </row>
    <row r="3474" spans="2:16" x14ac:dyDescent="0.25">
      <c r="B3474" t="s">
        <v>3617</v>
      </c>
      <c r="M3474">
        <v>3472</v>
      </c>
      <c r="N3474">
        <v>12976</v>
      </c>
      <c r="O3474" t="str">
        <f t="shared" si="109"/>
        <v>3</v>
      </c>
      <c r="P3474" t="str">
        <f t="shared" si="110"/>
        <v>concert</v>
      </c>
    </row>
    <row r="3475" spans="2:16" x14ac:dyDescent="0.25">
      <c r="B3475" t="s">
        <v>3618</v>
      </c>
      <c r="M3475">
        <v>3473</v>
      </c>
      <c r="N3475">
        <v>10314</v>
      </c>
      <c r="O3475" t="str">
        <f t="shared" si="109"/>
        <v>4</v>
      </c>
      <c r="P3475" t="str">
        <f t="shared" si="110"/>
        <v>non_event</v>
      </c>
    </row>
    <row r="3476" spans="2:16" x14ac:dyDescent="0.25">
      <c r="B3476" t="s">
        <v>3619</v>
      </c>
      <c r="M3476">
        <v>3474</v>
      </c>
      <c r="N3476">
        <v>11645</v>
      </c>
      <c r="O3476" t="str">
        <f t="shared" si="109"/>
        <v>4</v>
      </c>
      <c r="P3476" t="str">
        <f t="shared" si="110"/>
        <v>non_event</v>
      </c>
    </row>
    <row r="3477" spans="2:16" x14ac:dyDescent="0.25">
      <c r="B3477" t="s">
        <v>3620</v>
      </c>
      <c r="M3477">
        <v>3475</v>
      </c>
      <c r="N3477">
        <v>12973</v>
      </c>
      <c r="O3477" t="str">
        <f t="shared" si="109"/>
        <v>3</v>
      </c>
      <c r="P3477" t="str">
        <f t="shared" si="110"/>
        <v>concert</v>
      </c>
    </row>
    <row r="3478" spans="2:16" x14ac:dyDescent="0.25">
      <c r="B3478" t="s">
        <v>3621</v>
      </c>
      <c r="M3478">
        <v>3476</v>
      </c>
      <c r="N3478">
        <v>10313</v>
      </c>
      <c r="O3478" t="str">
        <f t="shared" si="109"/>
        <v>3</v>
      </c>
      <c r="P3478" t="str">
        <f t="shared" si="110"/>
        <v>concert</v>
      </c>
    </row>
    <row r="3479" spans="2:16" x14ac:dyDescent="0.25">
      <c r="B3479" t="s">
        <v>3622</v>
      </c>
      <c r="M3479">
        <v>3477</v>
      </c>
      <c r="N3479">
        <v>11644</v>
      </c>
      <c r="O3479" t="str">
        <f t="shared" si="109"/>
        <v>3</v>
      </c>
      <c r="P3479" t="str">
        <f t="shared" si="110"/>
        <v>concert</v>
      </c>
    </row>
    <row r="3480" spans="2:16" x14ac:dyDescent="0.25">
      <c r="B3480" t="s">
        <v>3623</v>
      </c>
      <c r="M3480">
        <v>3478</v>
      </c>
      <c r="N3480">
        <v>12974</v>
      </c>
      <c r="O3480" t="str">
        <f t="shared" si="109"/>
        <v>3</v>
      </c>
      <c r="P3480" t="str">
        <f t="shared" si="110"/>
        <v>concert</v>
      </c>
    </row>
    <row r="3481" spans="2:16" x14ac:dyDescent="0.25">
      <c r="B3481" t="s">
        <v>3624</v>
      </c>
      <c r="M3481">
        <v>3479</v>
      </c>
      <c r="N3481">
        <v>10327</v>
      </c>
      <c r="O3481" t="str">
        <f t="shared" si="109"/>
        <v>3</v>
      </c>
      <c r="P3481" t="str">
        <f t="shared" si="110"/>
        <v>concert</v>
      </c>
    </row>
    <row r="3482" spans="2:16" x14ac:dyDescent="0.25">
      <c r="B3482" t="s">
        <v>3625</v>
      </c>
      <c r="M3482">
        <v>3480</v>
      </c>
      <c r="N3482">
        <v>11658</v>
      </c>
      <c r="O3482" t="str">
        <f t="shared" si="109"/>
        <v>3</v>
      </c>
      <c r="P3482" t="str">
        <f t="shared" si="110"/>
        <v>concert</v>
      </c>
    </row>
    <row r="3483" spans="2:16" x14ac:dyDescent="0.25">
      <c r="B3483" t="s">
        <v>3626</v>
      </c>
      <c r="M3483">
        <v>3481</v>
      </c>
      <c r="N3483">
        <v>10326</v>
      </c>
      <c r="O3483" t="str">
        <f t="shared" si="109"/>
        <v>3</v>
      </c>
      <c r="P3483" t="str">
        <f t="shared" si="110"/>
        <v>concert</v>
      </c>
    </row>
    <row r="3484" spans="2:16" x14ac:dyDescent="0.25">
      <c r="B3484" t="s">
        <v>3627</v>
      </c>
      <c r="M3484">
        <v>3482</v>
      </c>
      <c r="N3484">
        <v>11657</v>
      </c>
      <c r="O3484" t="str">
        <f t="shared" si="109"/>
        <v>4</v>
      </c>
      <c r="P3484" t="str">
        <f t="shared" si="110"/>
        <v>non_event</v>
      </c>
    </row>
    <row r="3485" spans="2:16" x14ac:dyDescent="0.25">
      <c r="B3485" t="s">
        <v>3628</v>
      </c>
      <c r="M3485">
        <v>3483</v>
      </c>
      <c r="N3485">
        <v>12988</v>
      </c>
      <c r="O3485" t="str">
        <f t="shared" si="109"/>
        <v>3</v>
      </c>
      <c r="P3485" t="str">
        <f t="shared" si="110"/>
        <v>concert</v>
      </c>
    </row>
    <row r="3486" spans="2:16" x14ac:dyDescent="0.25">
      <c r="B3486" t="s">
        <v>3629</v>
      </c>
      <c r="M3486">
        <v>3484</v>
      </c>
      <c r="N3486">
        <v>10328</v>
      </c>
      <c r="O3486" t="str">
        <f t="shared" si="109"/>
        <v>3</v>
      </c>
      <c r="P3486" t="str">
        <f t="shared" si="110"/>
        <v>concert</v>
      </c>
    </row>
    <row r="3487" spans="2:16" x14ac:dyDescent="0.25">
      <c r="B3487" t="s">
        <v>3630</v>
      </c>
      <c r="M3487">
        <v>3485</v>
      </c>
      <c r="N3487">
        <v>11659</v>
      </c>
      <c r="O3487" t="str">
        <f t="shared" si="109"/>
        <v>3</v>
      </c>
      <c r="P3487" t="str">
        <f t="shared" si="110"/>
        <v>concert</v>
      </c>
    </row>
    <row r="3488" spans="2:16" x14ac:dyDescent="0.25">
      <c r="B3488" t="s">
        <v>3631</v>
      </c>
      <c r="M3488">
        <v>3486</v>
      </c>
      <c r="N3488">
        <v>12989</v>
      </c>
      <c r="O3488" t="str">
        <f t="shared" si="109"/>
        <v>3</v>
      </c>
      <c r="P3488" t="str">
        <f t="shared" si="110"/>
        <v>concert</v>
      </c>
    </row>
    <row r="3489" spans="2:16" x14ac:dyDescent="0.25">
      <c r="B3489" t="s">
        <v>3632</v>
      </c>
      <c r="M3489">
        <v>3487</v>
      </c>
      <c r="N3489">
        <v>11650</v>
      </c>
      <c r="O3489" t="str">
        <f t="shared" si="109"/>
        <v>3</v>
      </c>
      <c r="P3489" t="str">
        <f t="shared" si="110"/>
        <v>concert</v>
      </c>
    </row>
    <row r="3490" spans="2:16" x14ac:dyDescent="0.25">
      <c r="B3490" t="s">
        <v>3633</v>
      </c>
      <c r="M3490">
        <v>3488</v>
      </c>
      <c r="N3490">
        <v>12982</v>
      </c>
      <c r="O3490" t="str">
        <f t="shared" si="109"/>
        <v>3</v>
      </c>
      <c r="P3490" t="str">
        <f t="shared" si="110"/>
        <v>concert</v>
      </c>
    </row>
    <row r="3491" spans="2:16" x14ac:dyDescent="0.25">
      <c r="B3491" t="s">
        <v>3634</v>
      </c>
      <c r="M3491">
        <v>3489</v>
      </c>
      <c r="N3491">
        <v>12983</v>
      </c>
      <c r="O3491" t="str">
        <f t="shared" si="109"/>
        <v>3</v>
      </c>
      <c r="P3491" t="str">
        <f t="shared" si="110"/>
        <v>concert</v>
      </c>
    </row>
    <row r="3492" spans="2:16" x14ac:dyDescent="0.25">
      <c r="B3492" t="s">
        <v>3635</v>
      </c>
      <c r="M3492">
        <v>3490</v>
      </c>
      <c r="N3492">
        <v>10321</v>
      </c>
      <c r="O3492" t="str">
        <f t="shared" si="109"/>
        <v>3</v>
      </c>
      <c r="P3492" t="str">
        <f t="shared" si="110"/>
        <v>concert</v>
      </c>
    </row>
    <row r="3493" spans="2:16" x14ac:dyDescent="0.25">
      <c r="B3493" t="s">
        <v>3636</v>
      </c>
      <c r="M3493">
        <v>3491</v>
      </c>
      <c r="N3493">
        <v>11652</v>
      </c>
      <c r="O3493" t="str">
        <f t="shared" si="109"/>
        <v>3</v>
      </c>
      <c r="P3493" t="str">
        <f t="shared" si="110"/>
        <v>concert</v>
      </c>
    </row>
    <row r="3494" spans="2:16" x14ac:dyDescent="0.25">
      <c r="B3494" t="s">
        <v>3637</v>
      </c>
      <c r="M3494">
        <v>3492</v>
      </c>
      <c r="N3494">
        <v>10320</v>
      </c>
      <c r="O3494" t="str">
        <f t="shared" si="109"/>
        <v>3</v>
      </c>
      <c r="P3494" t="str">
        <f t="shared" si="110"/>
        <v>concert</v>
      </c>
    </row>
    <row r="3495" spans="2:16" x14ac:dyDescent="0.25">
      <c r="B3495" t="s">
        <v>3638</v>
      </c>
      <c r="M3495">
        <v>3493</v>
      </c>
      <c r="N3495">
        <v>11651</v>
      </c>
      <c r="O3495" t="str">
        <f t="shared" si="109"/>
        <v>4</v>
      </c>
      <c r="P3495" t="str">
        <f t="shared" si="110"/>
        <v>non_event</v>
      </c>
    </row>
    <row r="3496" spans="2:16" x14ac:dyDescent="0.25">
      <c r="B3496" t="s">
        <v>3639</v>
      </c>
      <c r="M3496">
        <v>3494</v>
      </c>
      <c r="N3496">
        <v>12981</v>
      </c>
      <c r="O3496" t="str">
        <f t="shared" si="109"/>
        <v>3</v>
      </c>
      <c r="P3496" t="str">
        <f t="shared" si="110"/>
        <v>concert</v>
      </c>
    </row>
    <row r="3497" spans="2:16" x14ac:dyDescent="0.25">
      <c r="B3497" t="s">
        <v>3640</v>
      </c>
      <c r="M3497">
        <v>3495</v>
      </c>
      <c r="N3497">
        <v>11654</v>
      </c>
      <c r="O3497" t="str">
        <f t="shared" si="109"/>
        <v>3</v>
      </c>
      <c r="P3497" t="str">
        <f t="shared" si="110"/>
        <v>concert</v>
      </c>
    </row>
    <row r="3498" spans="2:16" x14ac:dyDescent="0.25">
      <c r="B3498" t="s">
        <v>3641</v>
      </c>
      <c r="M3498">
        <v>3496</v>
      </c>
      <c r="N3498">
        <v>10323</v>
      </c>
      <c r="O3498" t="str">
        <f t="shared" si="109"/>
        <v>4</v>
      </c>
      <c r="P3498" t="str">
        <f t="shared" si="110"/>
        <v>non_event</v>
      </c>
    </row>
    <row r="3499" spans="2:16" x14ac:dyDescent="0.25">
      <c r="B3499" t="s">
        <v>3642</v>
      </c>
      <c r="M3499">
        <v>3497</v>
      </c>
      <c r="N3499">
        <v>12986</v>
      </c>
      <c r="O3499" t="str">
        <f t="shared" si="109"/>
        <v>3</v>
      </c>
      <c r="P3499" t="str">
        <f t="shared" si="110"/>
        <v>concert</v>
      </c>
    </row>
    <row r="3500" spans="2:16" x14ac:dyDescent="0.25">
      <c r="B3500" t="s">
        <v>3643</v>
      </c>
      <c r="M3500">
        <v>3498</v>
      </c>
      <c r="N3500">
        <v>10322</v>
      </c>
      <c r="O3500" t="str">
        <f t="shared" si="109"/>
        <v>3</v>
      </c>
      <c r="P3500" t="str">
        <f t="shared" si="110"/>
        <v>concert</v>
      </c>
    </row>
    <row r="3501" spans="2:16" x14ac:dyDescent="0.25">
      <c r="B3501" t="s">
        <v>3644</v>
      </c>
      <c r="M3501">
        <v>3499</v>
      </c>
      <c r="N3501">
        <v>11653</v>
      </c>
      <c r="O3501" t="str">
        <f t="shared" si="109"/>
        <v>4</v>
      </c>
      <c r="P3501" t="str">
        <f t="shared" si="110"/>
        <v>non_event</v>
      </c>
    </row>
    <row r="3502" spans="2:16" x14ac:dyDescent="0.25">
      <c r="B3502" t="s">
        <v>3645</v>
      </c>
      <c r="M3502">
        <v>3500</v>
      </c>
      <c r="N3502">
        <v>12987</v>
      </c>
      <c r="O3502" t="str">
        <f t="shared" si="109"/>
        <v>3</v>
      </c>
      <c r="P3502" t="str">
        <f t="shared" si="110"/>
        <v>concert</v>
      </c>
    </row>
    <row r="3503" spans="2:16" x14ac:dyDescent="0.25">
      <c r="B3503" t="s">
        <v>3646</v>
      </c>
      <c r="M3503">
        <v>3501</v>
      </c>
      <c r="N3503">
        <v>10325</v>
      </c>
      <c r="O3503" t="str">
        <f t="shared" si="109"/>
        <v>4</v>
      </c>
      <c r="P3503" t="str">
        <f t="shared" si="110"/>
        <v>non_event</v>
      </c>
    </row>
    <row r="3504" spans="2:16" x14ac:dyDescent="0.25">
      <c r="B3504" t="s">
        <v>3647</v>
      </c>
      <c r="M3504">
        <v>3502</v>
      </c>
      <c r="N3504">
        <v>11656</v>
      </c>
      <c r="O3504" t="str">
        <f t="shared" si="109"/>
        <v>3</v>
      </c>
      <c r="P3504" t="str">
        <f t="shared" si="110"/>
        <v>concert</v>
      </c>
    </row>
    <row r="3505" spans="2:16" x14ac:dyDescent="0.25">
      <c r="B3505" t="s">
        <v>3648</v>
      </c>
      <c r="M3505">
        <v>3503</v>
      </c>
      <c r="N3505">
        <v>12984</v>
      </c>
      <c r="O3505" t="str">
        <f t="shared" si="109"/>
        <v>3</v>
      </c>
      <c r="P3505" t="str">
        <f t="shared" si="110"/>
        <v>concert</v>
      </c>
    </row>
    <row r="3506" spans="2:16" x14ac:dyDescent="0.25">
      <c r="B3506" t="s">
        <v>3649</v>
      </c>
      <c r="M3506">
        <v>3504</v>
      </c>
      <c r="N3506">
        <v>10324</v>
      </c>
      <c r="O3506" t="str">
        <f t="shared" si="109"/>
        <v>4</v>
      </c>
      <c r="P3506" t="str">
        <f t="shared" si="110"/>
        <v>non_event</v>
      </c>
    </row>
    <row r="3507" spans="2:16" x14ac:dyDescent="0.25">
      <c r="B3507" t="s">
        <v>3650</v>
      </c>
      <c r="M3507">
        <v>3505</v>
      </c>
      <c r="N3507">
        <v>11655</v>
      </c>
      <c r="O3507" t="str">
        <f t="shared" si="109"/>
        <v>4</v>
      </c>
      <c r="P3507" t="str">
        <f t="shared" si="110"/>
        <v>non_event</v>
      </c>
    </row>
    <row r="3508" spans="2:16" x14ac:dyDescent="0.25">
      <c r="B3508" t="s">
        <v>3651</v>
      </c>
      <c r="M3508">
        <v>3506</v>
      </c>
      <c r="N3508">
        <v>12985</v>
      </c>
      <c r="O3508" t="str">
        <f t="shared" si="109"/>
        <v>3</v>
      </c>
      <c r="P3508" t="str">
        <f t="shared" si="110"/>
        <v>concert</v>
      </c>
    </row>
    <row r="3509" spans="2:16" x14ac:dyDescent="0.25">
      <c r="B3509" t="s">
        <v>3652</v>
      </c>
      <c r="M3509">
        <v>3507</v>
      </c>
      <c r="N3509">
        <v>10291</v>
      </c>
      <c r="O3509" t="str">
        <f t="shared" si="109"/>
        <v>3</v>
      </c>
      <c r="P3509" t="str">
        <f t="shared" si="110"/>
        <v>concert</v>
      </c>
    </row>
    <row r="3510" spans="2:16" x14ac:dyDescent="0.25">
      <c r="B3510" t="s">
        <v>3653</v>
      </c>
      <c r="M3510">
        <v>3508</v>
      </c>
      <c r="N3510">
        <v>10290</v>
      </c>
      <c r="O3510" t="str">
        <f t="shared" si="109"/>
        <v>3</v>
      </c>
      <c r="P3510" t="str">
        <f t="shared" si="110"/>
        <v>concert</v>
      </c>
    </row>
    <row r="3511" spans="2:16" x14ac:dyDescent="0.25">
      <c r="B3511" t="s">
        <v>3654</v>
      </c>
      <c r="M3511">
        <v>3509</v>
      </c>
      <c r="N3511">
        <v>10293</v>
      </c>
      <c r="O3511" t="str">
        <f t="shared" si="109"/>
        <v>3</v>
      </c>
      <c r="P3511" t="str">
        <f t="shared" si="110"/>
        <v>concert</v>
      </c>
    </row>
    <row r="3512" spans="2:16" x14ac:dyDescent="0.25">
      <c r="B3512" t="s">
        <v>3655</v>
      </c>
      <c r="M3512">
        <v>3510</v>
      </c>
      <c r="N3512">
        <v>10292</v>
      </c>
      <c r="O3512" t="str">
        <f t="shared" si="109"/>
        <v>3</v>
      </c>
      <c r="P3512" t="str">
        <f t="shared" si="110"/>
        <v>concert</v>
      </c>
    </row>
    <row r="3513" spans="2:16" x14ac:dyDescent="0.25">
      <c r="B3513" t="s">
        <v>3656</v>
      </c>
      <c r="M3513">
        <v>3511</v>
      </c>
      <c r="N3513">
        <v>10295</v>
      </c>
      <c r="O3513" t="str">
        <f t="shared" si="109"/>
        <v>3</v>
      </c>
      <c r="P3513" t="str">
        <f t="shared" si="110"/>
        <v>concert</v>
      </c>
    </row>
    <row r="3514" spans="2:16" x14ac:dyDescent="0.25">
      <c r="B3514" t="s">
        <v>3657</v>
      </c>
      <c r="M3514">
        <v>3512</v>
      </c>
      <c r="N3514">
        <v>2909</v>
      </c>
      <c r="O3514" t="str">
        <f t="shared" si="109"/>
        <v>3</v>
      </c>
      <c r="P3514" t="str">
        <f t="shared" si="110"/>
        <v>concert</v>
      </c>
    </row>
    <row r="3515" spans="2:16" x14ac:dyDescent="0.25">
      <c r="B3515" t="s">
        <v>3658</v>
      </c>
      <c r="M3515">
        <v>3513</v>
      </c>
      <c r="N3515">
        <v>10294</v>
      </c>
      <c r="O3515" t="str">
        <f t="shared" si="109"/>
        <v>3</v>
      </c>
      <c r="P3515" t="str">
        <f t="shared" si="110"/>
        <v>concert</v>
      </c>
    </row>
    <row r="3516" spans="2:16" x14ac:dyDescent="0.25">
      <c r="B3516" t="s">
        <v>3659</v>
      </c>
      <c r="M3516">
        <v>3514</v>
      </c>
      <c r="N3516">
        <v>2900</v>
      </c>
      <c r="O3516" t="str">
        <f t="shared" si="109"/>
        <v>3</v>
      </c>
      <c r="P3516" t="str">
        <f t="shared" si="110"/>
        <v>concert</v>
      </c>
    </row>
    <row r="3517" spans="2:16" x14ac:dyDescent="0.25">
      <c r="B3517" t="s">
        <v>3660</v>
      </c>
      <c r="M3517">
        <v>3515</v>
      </c>
      <c r="N3517">
        <v>2908</v>
      </c>
      <c r="O3517" t="str">
        <f t="shared" si="109"/>
        <v>3</v>
      </c>
      <c r="P3517" t="str">
        <f t="shared" si="110"/>
        <v>concert</v>
      </c>
    </row>
    <row r="3518" spans="2:16" x14ac:dyDescent="0.25">
      <c r="B3518" t="s">
        <v>3661</v>
      </c>
      <c r="M3518">
        <v>3516</v>
      </c>
      <c r="N3518">
        <v>10297</v>
      </c>
      <c r="O3518" t="str">
        <f t="shared" si="109"/>
        <v>4</v>
      </c>
      <c r="P3518" t="str">
        <f t="shared" si="110"/>
        <v>non_event</v>
      </c>
    </row>
    <row r="3519" spans="2:16" x14ac:dyDescent="0.25">
      <c r="B3519" t="s">
        <v>3662</v>
      </c>
      <c r="M3519">
        <v>3517</v>
      </c>
      <c r="N3519">
        <v>2907</v>
      </c>
      <c r="O3519" t="str">
        <f t="shared" si="109"/>
        <v>5</v>
      </c>
      <c r="P3519" t="str">
        <f t="shared" si="110"/>
        <v>sport</v>
      </c>
    </row>
    <row r="3520" spans="2:16" x14ac:dyDescent="0.25">
      <c r="B3520" t="s">
        <v>3663</v>
      </c>
      <c r="M3520">
        <v>3518</v>
      </c>
      <c r="N3520">
        <v>10296</v>
      </c>
      <c r="O3520" t="str">
        <f t="shared" si="109"/>
        <v>3</v>
      </c>
      <c r="P3520" t="str">
        <f t="shared" si="110"/>
        <v>concert</v>
      </c>
    </row>
    <row r="3521" spans="2:16" x14ac:dyDescent="0.25">
      <c r="B3521" t="s">
        <v>3664</v>
      </c>
      <c r="M3521">
        <v>3519</v>
      </c>
      <c r="N3521">
        <v>2906</v>
      </c>
      <c r="O3521" t="str">
        <f t="shared" si="109"/>
        <v>3</v>
      </c>
      <c r="P3521" t="str">
        <f t="shared" si="110"/>
        <v>concert</v>
      </c>
    </row>
    <row r="3522" spans="2:16" x14ac:dyDescent="0.25">
      <c r="B3522" t="s">
        <v>3665</v>
      </c>
      <c r="M3522">
        <v>3520</v>
      </c>
      <c r="N3522">
        <v>2905</v>
      </c>
      <c r="O3522" t="str">
        <f t="shared" si="109"/>
        <v>3</v>
      </c>
      <c r="P3522" t="str">
        <f t="shared" si="110"/>
        <v>concert</v>
      </c>
    </row>
    <row r="3523" spans="2:16" x14ac:dyDescent="0.25">
      <c r="B3523" t="s">
        <v>3666</v>
      </c>
      <c r="M3523">
        <v>3521</v>
      </c>
      <c r="N3523">
        <v>2904</v>
      </c>
      <c r="O3523" t="str">
        <f t="shared" si="109"/>
        <v>3</v>
      </c>
      <c r="P3523" t="str">
        <f t="shared" si="110"/>
        <v>concert</v>
      </c>
    </row>
    <row r="3524" spans="2:16" x14ac:dyDescent="0.25">
      <c r="B3524" t="s">
        <v>3667</v>
      </c>
      <c r="M3524">
        <v>3522</v>
      </c>
      <c r="N3524">
        <v>2903</v>
      </c>
      <c r="O3524" t="str">
        <f t="shared" ref="O3524:O3587" si="111">LEFT(B3524,1)</f>
        <v>3</v>
      </c>
      <c r="P3524" t="str">
        <f t="shared" ref="P3524:P3587" si="112">IF(O3524="1","conference",IF(O3524="2","fashion",IF(O3524="3","concert",IF(O3524="4","non_event",IF(O3524="5","sport",IF(O3524="6","protest",IF(O3524="7","other",IF(O3524="8","exhibition",IF(O3524="9","theater_dance")))))))))</f>
        <v>concert</v>
      </c>
    </row>
    <row r="3525" spans="2:16" x14ac:dyDescent="0.25">
      <c r="B3525" t="s">
        <v>3668</v>
      </c>
      <c r="M3525">
        <v>3523</v>
      </c>
      <c r="N3525">
        <v>2902</v>
      </c>
      <c r="O3525" t="str">
        <f t="shared" si="111"/>
        <v>3</v>
      </c>
      <c r="P3525" t="str">
        <f t="shared" si="112"/>
        <v>concert</v>
      </c>
    </row>
    <row r="3526" spans="2:16" x14ac:dyDescent="0.25">
      <c r="B3526" t="s">
        <v>3669</v>
      </c>
      <c r="M3526">
        <v>3524</v>
      </c>
      <c r="N3526">
        <v>2901</v>
      </c>
      <c r="O3526" t="str">
        <f t="shared" si="111"/>
        <v>3</v>
      </c>
      <c r="P3526" t="str">
        <f t="shared" si="112"/>
        <v>concert</v>
      </c>
    </row>
    <row r="3527" spans="2:16" x14ac:dyDescent="0.25">
      <c r="B3527" t="s">
        <v>3670</v>
      </c>
      <c r="M3527">
        <v>3525</v>
      </c>
      <c r="N3527">
        <v>2910</v>
      </c>
      <c r="O3527" t="str">
        <f t="shared" si="111"/>
        <v>3</v>
      </c>
      <c r="P3527" t="str">
        <f t="shared" si="112"/>
        <v>concert</v>
      </c>
    </row>
    <row r="3528" spans="2:16" x14ac:dyDescent="0.25">
      <c r="B3528" t="s">
        <v>3671</v>
      </c>
      <c r="M3528">
        <v>3526</v>
      </c>
      <c r="N3528">
        <v>2919</v>
      </c>
      <c r="O3528" t="str">
        <f t="shared" si="111"/>
        <v>3</v>
      </c>
      <c r="P3528" t="str">
        <f t="shared" si="112"/>
        <v>concert</v>
      </c>
    </row>
    <row r="3529" spans="2:16" x14ac:dyDescent="0.25">
      <c r="B3529" t="s">
        <v>3672</v>
      </c>
      <c r="M3529">
        <v>3527</v>
      </c>
      <c r="N3529">
        <v>2918</v>
      </c>
      <c r="O3529" t="str">
        <f t="shared" si="111"/>
        <v>3</v>
      </c>
      <c r="P3529" t="str">
        <f t="shared" si="112"/>
        <v>concert</v>
      </c>
    </row>
    <row r="3530" spans="2:16" x14ac:dyDescent="0.25">
      <c r="B3530" t="s">
        <v>3673</v>
      </c>
      <c r="M3530">
        <v>3528</v>
      </c>
      <c r="N3530">
        <v>2917</v>
      </c>
      <c r="O3530" t="str">
        <f t="shared" si="111"/>
        <v>3</v>
      </c>
      <c r="P3530" t="str">
        <f t="shared" si="112"/>
        <v>concert</v>
      </c>
    </row>
    <row r="3531" spans="2:16" x14ac:dyDescent="0.25">
      <c r="B3531" t="s">
        <v>3674</v>
      </c>
      <c r="M3531">
        <v>3529</v>
      </c>
      <c r="N3531">
        <v>2916</v>
      </c>
      <c r="O3531" t="str">
        <f t="shared" si="111"/>
        <v>3</v>
      </c>
      <c r="P3531" t="str">
        <f t="shared" si="112"/>
        <v>concert</v>
      </c>
    </row>
    <row r="3532" spans="2:16" x14ac:dyDescent="0.25">
      <c r="B3532" t="s">
        <v>3675</v>
      </c>
      <c r="M3532">
        <v>3530</v>
      </c>
      <c r="N3532">
        <v>2915</v>
      </c>
      <c r="O3532" t="str">
        <f t="shared" si="111"/>
        <v>3</v>
      </c>
      <c r="P3532" t="str">
        <f t="shared" si="112"/>
        <v>concert</v>
      </c>
    </row>
    <row r="3533" spans="2:16" x14ac:dyDescent="0.25">
      <c r="B3533" t="s">
        <v>3676</v>
      </c>
      <c r="M3533">
        <v>3531</v>
      </c>
      <c r="N3533">
        <v>2914</v>
      </c>
      <c r="O3533" t="str">
        <f t="shared" si="111"/>
        <v>3</v>
      </c>
      <c r="P3533" t="str">
        <f t="shared" si="112"/>
        <v>concert</v>
      </c>
    </row>
    <row r="3534" spans="2:16" x14ac:dyDescent="0.25">
      <c r="B3534" t="s">
        <v>3677</v>
      </c>
      <c r="M3534">
        <v>3532</v>
      </c>
      <c r="N3534">
        <v>2913</v>
      </c>
      <c r="O3534" t="str">
        <f t="shared" si="111"/>
        <v>3</v>
      </c>
      <c r="P3534" t="str">
        <f t="shared" si="112"/>
        <v>concert</v>
      </c>
    </row>
    <row r="3535" spans="2:16" x14ac:dyDescent="0.25">
      <c r="B3535" t="s">
        <v>3678</v>
      </c>
      <c r="M3535">
        <v>3533</v>
      </c>
      <c r="N3535">
        <v>2912</v>
      </c>
      <c r="O3535" t="str">
        <f t="shared" si="111"/>
        <v>3</v>
      </c>
      <c r="P3535" t="str">
        <f t="shared" si="112"/>
        <v>concert</v>
      </c>
    </row>
    <row r="3536" spans="2:16" x14ac:dyDescent="0.25">
      <c r="B3536" t="s">
        <v>3679</v>
      </c>
      <c r="M3536">
        <v>3534</v>
      </c>
      <c r="N3536">
        <v>10271</v>
      </c>
      <c r="O3536" t="str">
        <f t="shared" si="111"/>
        <v>4</v>
      </c>
      <c r="P3536" t="str">
        <f t="shared" si="112"/>
        <v>non_event</v>
      </c>
    </row>
    <row r="3537" spans="2:16" x14ac:dyDescent="0.25">
      <c r="B3537" t="s">
        <v>3680</v>
      </c>
      <c r="M3537">
        <v>3535</v>
      </c>
      <c r="N3537">
        <v>10270</v>
      </c>
      <c r="O3537" t="str">
        <f t="shared" si="111"/>
        <v>3</v>
      </c>
      <c r="P3537" t="str">
        <f t="shared" si="112"/>
        <v>concert</v>
      </c>
    </row>
    <row r="3538" spans="2:16" x14ac:dyDescent="0.25">
      <c r="B3538" t="s">
        <v>3681</v>
      </c>
      <c r="M3538">
        <v>3536</v>
      </c>
      <c r="N3538">
        <v>10273</v>
      </c>
      <c r="O3538" t="str">
        <f t="shared" si="111"/>
        <v>4</v>
      </c>
      <c r="P3538" t="str">
        <f t="shared" si="112"/>
        <v>non_event</v>
      </c>
    </row>
    <row r="3539" spans="2:16" x14ac:dyDescent="0.25">
      <c r="B3539" t="s">
        <v>3682</v>
      </c>
      <c r="M3539">
        <v>3537</v>
      </c>
      <c r="N3539">
        <v>10272</v>
      </c>
      <c r="O3539" t="str">
        <f t="shared" si="111"/>
        <v>4</v>
      </c>
      <c r="P3539" t="str">
        <f t="shared" si="112"/>
        <v>non_event</v>
      </c>
    </row>
    <row r="3540" spans="2:16" x14ac:dyDescent="0.25">
      <c r="B3540" t="s">
        <v>3683</v>
      </c>
      <c r="M3540">
        <v>3538</v>
      </c>
      <c r="N3540">
        <v>2922</v>
      </c>
      <c r="O3540" t="str">
        <f t="shared" si="111"/>
        <v>3</v>
      </c>
      <c r="P3540" t="str">
        <f t="shared" si="112"/>
        <v>concert</v>
      </c>
    </row>
    <row r="3541" spans="2:16" x14ac:dyDescent="0.25">
      <c r="B3541" t="s">
        <v>3684</v>
      </c>
      <c r="M3541">
        <v>3539</v>
      </c>
      <c r="N3541">
        <v>2921</v>
      </c>
      <c r="O3541" t="str">
        <f t="shared" si="111"/>
        <v>4</v>
      </c>
      <c r="P3541" t="str">
        <f t="shared" si="112"/>
        <v>non_event</v>
      </c>
    </row>
    <row r="3542" spans="2:16" x14ac:dyDescent="0.25">
      <c r="B3542" t="s">
        <v>3685</v>
      </c>
      <c r="M3542">
        <v>3540</v>
      </c>
      <c r="N3542">
        <v>2920</v>
      </c>
      <c r="O3542" t="str">
        <f t="shared" si="111"/>
        <v>3</v>
      </c>
      <c r="P3542" t="str">
        <f t="shared" si="112"/>
        <v>concert</v>
      </c>
    </row>
    <row r="3543" spans="2:16" x14ac:dyDescent="0.25">
      <c r="B3543" t="s">
        <v>3686</v>
      </c>
      <c r="M3543">
        <v>3541</v>
      </c>
      <c r="N3543">
        <v>10275</v>
      </c>
      <c r="O3543" t="str">
        <f t="shared" si="111"/>
        <v>3</v>
      </c>
      <c r="P3543" t="str">
        <f t="shared" si="112"/>
        <v>concert</v>
      </c>
    </row>
    <row r="3544" spans="2:16" x14ac:dyDescent="0.25">
      <c r="B3544" t="s">
        <v>3687</v>
      </c>
      <c r="M3544">
        <v>3542</v>
      </c>
      <c r="N3544">
        <v>2929</v>
      </c>
      <c r="O3544" t="str">
        <f t="shared" si="111"/>
        <v>3</v>
      </c>
      <c r="P3544" t="str">
        <f t="shared" si="112"/>
        <v>concert</v>
      </c>
    </row>
    <row r="3545" spans="2:16" x14ac:dyDescent="0.25">
      <c r="B3545" t="s">
        <v>3688</v>
      </c>
      <c r="M3545">
        <v>3543</v>
      </c>
      <c r="N3545">
        <v>2928</v>
      </c>
      <c r="O3545" t="str">
        <f t="shared" si="111"/>
        <v>3</v>
      </c>
      <c r="P3545" t="str">
        <f t="shared" si="112"/>
        <v>concert</v>
      </c>
    </row>
    <row r="3546" spans="2:16" x14ac:dyDescent="0.25">
      <c r="B3546" t="s">
        <v>3689</v>
      </c>
      <c r="M3546">
        <v>3544</v>
      </c>
      <c r="N3546">
        <v>10277</v>
      </c>
      <c r="O3546" t="str">
        <f t="shared" si="111"/>
        <v>3</v>
      </c>
      <c r="P3546" t="str">
        <f t="shared" si="112"/>
        <v>concert</v>
      </c>
    </row>
    <row r="3547" spans="2:16" x14ac:dyDescent="0.25">
      <c r="B3547" t="s">
        <v>3690</v>
      </c>
      <c r="M3547">
        <v>3545</v>
      </c>
      <c r="N3547">
        <v>10276</v>
      </c>
      <c r="O3547" t="str">
        <f t="shared" si="111"/>
        <v>4</v>
      </c>
      <c r="P3547" t="str">
        <f t="shared" si="112"/>
        <v>non_event</v>
      </c>
    </row>
    <row r="3548" spans="2:16" x14ac:dyDescent="0.25">
      <c r="B3548" t="s">
        <v>3691</v>
      </c>
      <c r="M3548">
        <v>3546</v>
      </c>
      <c r="N3548">
        <v>2926</v>
      </c>
      <c r="O3548" t="str">
        <f t="shared" si="111"/>
        <v>3</v>
      </c>
      <c r="P3548" t="str">
        <f t="shared" si="112"/>
        <v>concert</v>
      </c>
    </row>
    <row r="3549" spans="2:16" x14ac:dyDescent="0.25">
      <c r="B3549" t="s">
        <v>3692</v>
      </c>
      <c r="M3549">
        <v>3547</v>
      </c>
      <c r="N3549">
        <v>10279</v>
      </c>
      <c r="O3549" t="str">
        <f t="shared" si="111"/>
        <v>3</v>
      </c>
      <c r="P3549" t="str">
        <f t="shared" si="112"/>
        <v>concert</v>
      </c>
    </row>
    <row r="3550" spans="2:16" x14ac:dyDescent="0.25">
      <c r="B3550" t="s">
        <v>3693</v>
      </c>
      <c r="M3550">
        <v>3548</v>
      </c>
      <c r="N3550">
        <v>2925</v>
      </c>
      <c r="O3550" t="str">
        <f t="shared" si="111"/>
        <v>3</v>
      </c>
      <c r="P3550" t="str">
        <f t="shared" si="112"/>
        <v>concert</v>
      </c>
    </row>
    <row r="3551" spans="2:16" x14ac:dyDescent="0.25">
      <c r="B3551" t="s">
        <v>3694</v>
      </c>
      <c r="M3551">
        <v>3549</v>
      </c>
      <c r="N3551">
        <v>10278</v>
      </c>
      <c r="O3551" t="str">
        <f t="shared" si="111"/>
        <v>4</v>
      </c>
      <c r="P3551" t="str">
        <f t="shared" si="112"/>
        <v>non_event</v>
      </c>
    </row>
    <row r="3552" spans="2:16" x14ac:dyDescent="0.25">
      <c r="B3552" t="s">
        <v>3695</v>
      </c>
      <c r="M3552">
        <v>3550</v>
      </c>
      <c r="N3552">
        <v>2924</v>
      </c>
      <c r="O3552" t="str">
        <f t="shared" si="111"/>
        <v>3</v>
      </c>
      <c r="P3552" t="str">
        <f t="shared" si="112"/>
        <v>concert</v>
      </c>
    </row>
    <row r="3553" spans="2:16" x14ac:dyDescent="0.25">
      <c r="B3553" t="s">
        <v>3696</v>
      </c>
      <c r="M3553">
        <v>3551</v>
      </c>
      <c r="N3553">
        <v>10280</v>
      </c>
      <c r="O3553" t="str">
        <f t="shared" si="111"/>
        <v>3</v>
      </c>
      <c r="P3553" t="str">
        <f t="shared" si="112"/>
        <v>concert</v>
      </c>
    </row>
    <row r="3554" spans="2:16" x14ac:dyDescent="0.25">
      <c r="B3554" t="s">
        <v>3697</v>
      </c>
      <c r="M3554">
        <v>3552</v>
      </c>
      <c r="N3554">
        <v>10281</v>
      </c>
      <c r="O3554" t="str">
        <f t="shared" si="111"/>
        <v>3</v>
      </c>
      <c r="P3554" t="str">
        <f t="shared" si="112"/>
        <v>concert</v>
      </c>
    </row>
    <row r="3555" spans="2:16" x14ac:dyDescent="0.25">
      <c r="B3555" t="s">
        <v>3698</v>
      </c>
      <c r="M3555">
        <v>3553</v>
      </c>
      <c r="N3555">
        <v>10284</v>
      </c>
      <c r="O3555" t="str">
        <f t="shared" si="111"/>
        <v>3</v>
      </c>
      <c r="P3555" t="str">
        <f t="shared" si="112"/>
        <v>concert</v>
      </c>
    </row>
    <row r="3556" spans="2:16" x14ac:dyDescent="0.25">
      <c r="B3556" t="s">
        <v>3699</v>
      </c>
      <c r="M3556">
        <v>3554</v>
      </c>
      <c r="N3556">
        <v>10283</v>
      </c>
      <c r="O3556" t="str">
        <f t="shared" si="111"/>
        <v>3</v>
      </c>
      <c r="P3556" t="str">
        <f t="shared" si="112"/>
        <v>concert</v>
      </c>
    </row>
    <row r="3557" spans="2:16" x14ac:dyDescent="0.25">
      <c r="B3557" t="s">
        <v>3700</v>
      </c>
      <c r="M3557">
        <v>3555</v>
      </c>
      <c r="N3557">
        <v>1602</v>
      </c>
      <c r="O3557" t="str">
        <f t="shared" si="111"/>
        <v>3</v>
      </c>
      <c r="P3557" t="str">
        <f t="shared" si="112"/>
        <v>concert</v>
      </c>
    </row>
    <row r="3558" spans="2:16" x14ac:dyDescent="0.25">
      <c r="B3558" t="s">
        <v>3701</v>
      </c>
      <c r="M3558">
        <v>3556</v>
      </c>
      <c r="N3558">
        <v>2933</v>
      </c>
      <c r="O3558" t="str">
        <f t="shared" si="111"/>
        <v>4</v>
      </c>
      <c r="P3558" t="str">
        <f t="shared" si="112"/>
        <v>non_event</v>
      </c>
    </row>
    <row r="3559" spans="2:16" x14ac:dyDescent="0.25">
      <c r="B3559" t="s">
        <v>3702</v>
      </c>
      <c r="M3559">
        <v>3557</v>
      </c>
      <c r="N3559">
        <v>1601</v>
      </c>
      <c r="O3559" t="str">
        <f t="shared" si="111"/>
        <v>3</v>
      </c>
      <c r="P3559" t="str">
        <f t="shared" si="112"/>
        <v>concert</v>
      </c>
    </row>
    <row r="3560" spans="2:16" x14ac:dyDescent="0.25">
      <c r="B3560" t="s">
        <v>3703</v>
      </c>
      <c r="M3560">
        <v>3558</v>
      </c>
      <c r="N3560">
        <v>2932</v>
      </c>
      <c r="O3560" t="str">
        <f t="shared" si="111"/>
        <v>3</v>
      </c>
      <c r="P3560" t="str">
        <f t="shared" si="112"/>
        <v>concert</v>
      </c>
    </row>
    <row r="3561" spans="2:16" x14ac:dyDescent="0.25">
      <c r="B3561" t="s">
        <v>3704</v>
      </c>
      <c r="M3561">
        <v>3559</v>
      </c>
      <c r="N3561">
        <v>1600</v>
      </c>
      <c r="O3561" t="str">
        <f t="shared" si="111"/>
        <v>3</v>
      </c>
      <c r="P3561" t="str">
        <f t="shared" si="112"/>
        <v>concert</v>
      </c>
    </row>
    <row r="3562" spans="2:16" x14ac:dyDescent="0.25">
      <c r="B3562" t="s">
        <v>3705</v>
      </c>
      <c r="M3562">
        <v>3560</v>
      </c>
      <c r="N3562">
        <v>2931</v>
      </c>
      <c r="O3562" t="str">
        <f t="shared" si="111"/>
        <v>3</v>
      </c>
      <c r="P3562" t="str">
        <f t="shared" si="112"/>
        <v>concert</v>
      </c>
    </row>
    <row r="3563" spans="2:16" x14ac:dyDescent="0.25">
      <c r="B3563" t="s">
        <v>3706</v>
      </c>
      <c r="M3563">
        <v>3561</v>
      </c>
      <c r="N3563">
        <v>2930</v>
      </c>
      <c r="O3563" t="str">
        <f t="shared" si="111"/>
        <v>3</v>
      </c>
      <c r="P3563" t="str">
        <f t="shared" si="112"/>
        <v>concert</v>
      </c>
    </row>
    <row r="3564" spans="2:16" x14ac:dyDescent="0.25">
      <c r="B3564" t="s">
        <v>3707</v>
      </c>
      <c r="M3564">
        <v>3562</v>
      </c>
      <c r="N3564">
        <v>10286</v>
      </c>
      <c r="O3564" t="str">
        <f t="shared" si="111"/>
        <v>4</v>
      </c>
      <c r="P3564" t="str">
        <f t="shared" si="112"/>
        <v>non_event</v>
      </c>
    </row>
    <row r="3565" spans="2:16" x14ac:dyDescent="0.25">
      <c r="B3565" t="s">
        <v>3708</v>
      </c>
      <c r="M3565">
        <v>3563</v>
      </c>
      <c r="N3565">
        <v>10285</v>
      </c>
      <c r="O3565" t="str">
        <f t="shared" si="111"/>
        <v>3</v>
      </c>
      <c r="P3565" t="str">
        <f t="shared" si="112"/>
        <v>concert</v>
      </c>
    </row>
    <row r="3566" spans="2:16" x14ac:dyDescent="0.25">
      <c r="B3566" t="s">
        <v>3709</v>
      </c>
      <c r="M3566">
        <v>3564</v>
      </c>
      <c r="N3566">
        <v>1609</v>
      </c>
      <c r="O3566" t="str">
        <f t="shared" si="111"/>
        <v>3</v>
      </c>
      <c r="P3566" t="str">
        <f t="shared" si="112"/>
        <v>concert</v>
      </c>
    </row>
    <row r="3567" spans="2:16" x14ac:dyDescent="0.25">
      <c r="B3567" t="s">
        <v>3710</v>
      </c>
      <c r="M3567">
        <v>3565</v>
      </c>
      <c r="N3567">
        <v>1608</v>
      </c>
      <c r="O3567" t="str">
        <f t="shared" si="111"/>
        <v>3</v>
      </c>
      <c r="P3567" t="str">
        <f t="shared" si="112"/>
        <v>concert</v>
      </c>
    </row>
    <row r="3568" spans="2:16" x14ac:dyDescent="0.25">
      <c r="B3568" t="s">
        <v>3711</v>
      </c>
      <c r="M3568">
        <v>3566</v>
      </c>
      <c r="N3568">
        <v>2939</v>
      </c>
      <c r="O3568" t="str">
        <f t="shared" si="111"/>
        <v>3</v>
      </c>
      <c r="P3568" t="str">
        <f t="shared" si="112"/>
        <v>concert</v>
      </c>
    </row>
    <row r="3569" spans="2:16" x14ac:dyDescent="0.25">
      <c r="B3569" t="s">
        <v>3712</v>
      </c>
      <c r="M3569">
        <v>3567</v>
      </c>
      <c r="N3569">
        <v>10288</v>
      </c>
      <c r="O3569" t="str">
        <f t="shared" si="111"/>
        <v>4</v>
      </c>
      <c r="P3569" t="str">
        <f t="shared" si="112"/>
        <v>non_event</v>
      </c>
    </row>
    <row r="3570" spans="2:16" x14ac:dyDescent="0.25">
      <c r="B3570" t="s">
        <v>3713</v>
      </c>
      <c r="M3570">
        <v>3568</v>
      </c>
      <c r="N3570">
        <v>1607</v>
      </c>
      <c r="O3570" t="str">
        <f t="shared" si="111"/>
        <v>4</v>
      </c>
      <c r="P3570" t="str">
        <f t="shared" si="112"/>
        <v>non_event</v>
      </c>
    </row>
    <row r="3571" spans="2:16" x14ac:dyDescent="0.25">
      <c r="B3571" t="s">
        <v>3714</v>
      </c>
      <c r="M3571">
        <v>3569</v>
      </c>
      <c r="N3571">
        <v>2938</v>
      </c>
      <c r="O3571" t="str">
        <f t="shared" si="111"/>
        <v>3</v>
      </c>
      <c r="P3571" t="str">
        <f t="shared" si="112"/>
        <v>concert</v>
      </c>
    </row>
    <row r="3572" spans="2:16" x14ac:dyDescent="0.25">
      <c r="B3572" t="s">
        <v>3715</v>
      </c>
      <c r="M3572">
        <v>3570</v>
      </c>
      <c r="N3572">
        <v>10287</v>
      </c>
      <c r="O3572" t="str">
        <f t="shared" si="111"/>
        <v>3</v>
      </c>
      <c r="P3572" t="str">
        <f t="shared" si="112"/>
        <v>concert</v>
      </c>
    </row>
    <row r="3573" spans="2:16" x14ac:dyDescent="0.25">
      <c r="B3573" t="s">
        <v>3716</v>
      </c>
      <c r="M3573">
        <v>3571</v>
      </c>
      <c r="N3573">
        <v>1606</v>
      </c>
      <c r="O3573" t="str">
        <f t="shared" si="111"/>
        <v>3</v>
      </c>
      <c r="P3573" t="str">
        <f t="shared" si="112"/>
        <v>concert</v>
      </c>
    </row>
    <row r="3574" spans="2:16" x14ac:dyDescent="0.25">
      <c r="B3574" t="s">
        <v>253</v>
      </c>
      <c r="M3574">
        <v>3572</v>
      </c>
      <c r="N3574">
        <v>2937</v>
      </c>
      <c r="O3574" t="str">
        <f t="shared" si="111"/>
        <v>4</v>
      </c>
      <c r="P3574" t="str">
        <f t="shared" si="112"/>
        <v>non_event</v>
      </c>
    </row>
    <row r="3575" spans="2:16" x14ac:dyDescent="0.25">
      <c r="B3575" t="s">
        <v>3717</v>
      </c>
      <c r="M3575">
        <v>3573</v>
      </c>
      <c r="N3575">
        <v>1605</v>
      </c>
      <c r="O3575" t="str">
        <f t="shared" si="111"/>
        <v>3</v>
      </c>
      <c r="P3575" t="str">
        <f t="shared" si="112"/>
        <v>concert</v>
      </c>
    </row>
    <row r="3576" spans="2:16" x14ac:dyDescent="0.25">
      <c r="B3576" t="s">
        <v>3718</v>
      </c>
      <c r="M3576">
        <v>3574</v>
      </c>
      <c r="N3576">
        <v>2936</v>
      </c>
      <c r="O3576" t="str">
        <f t="shared" si="111"/>
        <v>3</v>
      </c>
      <c r="P3576" t="str">
        <f t="shared" si="112"/>
        <v>concert</v>
      </c>
    </row>
    <row r="3577" spans="2:16" x14ac:dyDescent="0.25">
      <c r="B3577" t="s">
        <v>3719</v>
      </c>
      <c r="M3577">
        <v>3575</v>
      </c>
      <c r="N3577">
        <v>10289</v>
      </c>
      <c r="O3577" t="str">
        <f t="shared" si="111"/>
        <v>3</v>
      </c>
      <c r="P3577" t="str">
        <f t="shared" si="112"/>
        <v>concert</v>
      </c>
    </row>
    <row r="3578" spans="2:16" x14ac:dyDescent="0.25">
      <c r="B3578" t="s">
        <v>3720</v>
      </c>
      <c r="M3578">
        <v>3576</v>
      </c>
      <c r="N3578">
        <v>1604</v>
      </c>
      <c r="O3578" t="str">
        <f t="shared" si="111"/>
        <v>3</v>
      </c>
      <c r="P3578" t="str">
        <f t="shared" si="112"/>
        <v>concert</v>
      </c>
    </row>
    <row r="3579" spans="2:16" x14ac:dyDescent="0.25">
      <c r="B3579" t="s">
        <v>3721</v>
      </c>
      <c r="M3579">
        <v>3577</v>
      </c>
      <c r="N3579">
        <v>2935</v>
      </c>
      <c r="O3579" t="str">
        <f t="shared" si="111"/>
        <v>3</v>
      </c>
      <c r="P3579" t="str">
        <f t="shared" si="112"/>
        <v>concert</v>
      </c>
    </row>
    <row r="3580" spans="2:16" x14ac:dyDescent="0.25">
      <c r="B3580" t="s">
        <v>3722</v>
      </c>
      <c r="M3580">
        <v>3578</v>
      </c>
      <c r="N3580">
        <v>1603</v>
      </c>
      <c r="O3580" t="str">
        <f t="shared" si="111"/>
        <v>3</v>
      </c>
      <c r="P3580" t="str">
        <f t="shared" si="112"/>
        <v>concert</v>
      </c>
    </row>
    <row r="3581" spans="2:16" x14ac:dyDescent="0.25">
      <c r="B3581" t="s">
        <v>3723</v>
      </c>
      <c r="M3581">
        <v>3579</v>
      </c>
      <c r="N3581">
        <v>2934</v>
      </c>
      <c r="O3581" t="str">
        <f t="shared" si="111"/>
        <v>3</v>
      </c>
      <c r="P3581" t="str">
        <f t="shared" si="112"/>
        <v>concert</v>
      </c>
    </row>
    <row r="3582" spans="2:16" x14ac:dyDescent="0.25">
      <c r="B3582" t="s">
        <v>3724</v>
      </c>
      <c r="M3582">
        <v>3580</v>
      </c>
      <c r="N3582">
        <v>1613</v>
      </c>
      <c r="O3582" t="str">
        <f t="shared" si="111"/>
        <v>3</v>
      </c>
      <c r="P3582" t="str">
        <f t="shared" si="112"/>
        <v>concert</v>
      </c>
    </row>
    <row r="3583" spans="2:16" x14ac:dyDescent="0.25">
      <c r="B3583" t="s">
        <v>3725</v>
      </c>
      <c r="M3583">
        <v>3581</v>
      </c>
      <c r="N3583">
        <v>2944</v>
      </c>
      <c r="O3583" t="str">
        <f t="shared" si="111"/>
        <v>3</v>
      </c>
      <c r="P3583" t="str">
        <f t="shared" si="112"/>
        <v>concert</v>
      </c>
    </row>
    <row r="3584" spans="2:16" x14ac:dyDescent="0.25">
      <c r="B3584" t="s">
        <v>3726</v>
      </c>
      <c r="M3584">
        <v>3582</v>
      </c>
      <c r="N3584">
        <v>1612</v>
      </c>
      <c r="O3584" t="str">
        <f t="shared" si="111"/>
        <v>3</v>
      </c>
      <c r="P3584" t="str">
        <f t="shared" si="112"/>
        <v>concert</v>
      </c>
    </row>
    <row r="3585" spans="2:16" x14ac:dyDescent="0.25">
      <c r="B3585" t="s">
        <v>3727</v>
      </c>
      <c r="M3585">
        <v>3583</v>
      </c>
      <c r="N3585">
        <v>2943</v>
      </c>
      <c r="O3585" t="str">
        <f t="shared" si="111"/>
        <v>3</v>
      </c>
      <c r="P3585" t="str">
        <f t="shared" si="112"/>
        <v>concert</v>
      </c>
    </row>
    <row r="3586" spans="2:16" x14ac:dyDescent="0.25">
      <c r="B3586" t="s">
        <v>3728</v>
      </c>
      <c r="M3586">
        <v>3584</v>
      </c>
      <c r="N3586">
        <v>1611</v>
      </c>
      <c r="O3586" t="str">
        <f t="shared" si="111"/>
        <v>3</v>
      </c>
      <c r="P3586" t="str">
        <f t="shared" si="112"/>
        <v>concert</v>
      </c>
    </row>
    <row r="3587" spans="2:16" x14ac:dyDescent="0.25">
      <c r="B3587" t="s">
        <v>3729</v>
      </c>
      <c r="M3587">
        <v>3585</v>
      </c>
      <c r="N3587">
        <v>2942</v>
      </c>
      <c r="O3587" t="str">
        <f t="shared" si="111"/>
        <v>3</v>
      </c>
      <c r="P3587" t="str">
        <f t="shared" si="112"/>
        <v>concert</v>
      </c>
    </row>
    <row r="3588" spans="2:16" x14ac:dyDescent="0.25">
      <c r="B3588" t="s">
        <v>3730</v>
      </c>
      <c r="M3588">
        <v>3586</v>
      </c>
      <c r="N3588">
        <v>1610</v>
      </c>
      <c r="O3588" t="str">
        <f t="shared" ref="O3588:O3651" si="113">LEFT(B3588,1)</f>
        <v>3</v>
      </c>
      <c r="P3588" t="str">
        <f t="shared" ref="P3588:P3651" si="114">IF(O3588="1","conference",IF(O3588="2","fashion",IF(O3588="3","concert",IF(O3588="4","non_event",IF(O3588="5","sport",IF(O3588="6","protest",IF(O3588="7","other",IF(O3588="8","exhibition",IF(O3588="9","theater_dance")))))))))</f>
        <v>concert</v>
      </c>
    </row>
    <row r="3589" spans="2:16" x14ac:dyDescent="0.25">
      <c r="B3589" t="s">
        <v>3731</v>
      </c>
      <c r="M3589">
        <v>3587</v>
      </c>
      <c r="N3589">
        <v>2941</v>
      </c>
      <c r="O3589" t="str">
        <f t="shared" si="113"/>
        <v>3</v>
      </c>
      <c r="P3589" t="str">
        <f t="shared" si="114"/>
        <v>concert</v>
      </c>
    </row>
    <row r="3590" spans="2:16" x14ac:dyDescent="0.25">
      <c r="B3590" t="s">
        <v>3732</v>
      </c>
      <c r="M3590">
        <v>3588</v>
      </c>
      <c r="N3590">
        <v>2940</v>
      </c>
      <c r="O3590" t="str">
        <f t="shared" si="113"/>
        <v>4</v>
      </c>
      <c r="P3590" t="str">
        <f t="shared" si="114"/>
        <v>non_event</v>
      </c>
    </row>
    <row r="3591" spans="2:16" x14ac:dyDescent="0.25">
      <c r="B3591" t="s">
        <v>3733</v>
      </c>
      <c r="M3591">
        <v>3589</v>
      </c>
      <c r="N3591">
        <v>1619</v>
      </c>
      <c r="O3591" t="str">
        <f t="shared" si="113"/>
        <v>3</v>
      </c>
      <c r="P3591" t="str">
        <f t="shared" si="114"/>
        <v>concert</v>
      </c>
    </row>
    <row r="3592" spans="2:16" x14ac:dyDescent="0.25">
      <c r="B3592" t="s">
        <v>3734</v>
      </c>
      <c r="M3592">
        <v>3590</v>
      </c>
      <c r="N3592">
        <v>1618</v>
      </c>
      <c r="O3592" t="str">
        <f t="shared" si="113"/>
        <v>3</v>
      </c>
      <c r="P3592" t="str">
        <f t="shared" si="114"/>
        <v>concert</v>
      </c>
    </row>
    <row r="3593" spans="2:16" x14ac:dyDescent="0.25">
      <c r="B3593" t="s">
        <v>3735</v>
      </c>
      <c r="M3593">
        <v>3591</v>
      </c>
      <c r="N3593">
        <v>1617</v>
      </c>
      <c r="O3593" t="str">
        <f t="shared" si="113"/>
        <v>3</v>
      </c>
      <c r="P3593" t="str">
        <f t="shared" si="114"/>
        <v>concert</v>
      </c>
    </row>
    <row r="3594" spans="2:16" x14ac:dyDescent="0.25">
      <c r="B3594" t="s">
        <v>3736</v>
      </c>
      <c r="M3594">
        <v>3592</v>
      </c>
      <c r="N3594">
        <v>2948</v>
      </c>
      <c r="O3594" t="str">
        <f t="shared" si="113"/>
        <v>3</v>
      </c>
      <c r="P3594" t="str">
        <f t="shared" si="114"/>
        <v>concert</v>
      </c>
    </row>
    <row r="3595" spans="2:16" x14ac:dyDescent="0.25">
      <c r="B3595" t="s">
        <v>3737</v>
      </c>
      <c r="M3595">
        <v>3593</v>
      </c>
      <c r="N3595">
        <v>2947</v>
      </c>
      <c r="O3595" t="str">
        <f t="shared" si="113"/>
        <v>3</v>
      </c>
      <c r="P3595" t="str">
        <f t="shared" si="114"/>
        <v>concert</v>
      </c>
    </row>
    <row r="3596" spans="2:16" x14ac:dyDescent="0.25">
      <c r="B3596" t="s">
        <v>3738</v>
      </c>
      <c r="M3596">
        <v>3594</v>
      </c>
      <c r="N3596">
        <v>1616</v>
      </c>
      <c r="O3596" t="str">
        <f t="shared" si="113"/>
        <v>3</v>
      </c>
      <c r="P3596" t="str">
        <f t="shared" si="114"/>
        <v>concert</v>
      </c>
    </row>
    <row r="3597" spans="2:16" x14ac:dyDescent="0.25">
      <c r="B3597" t="s">
        <v>3739</v>
      </c>
      <c r="M3597">
        <v>3595</v>
      </c>
      <c r="N3597">
        <v>1615</v>
      </c>
      <c r="O3597" t="str">
        <f t="shared" si="113"/>
        <v>3</v>
      </c>
      <c r="P3597" t="str">
        <f t="shared" si="114"/>
        <v>concert</v>
      </c>
    </row>
    <row r="3598" spans="2:16" x14ac:dyDescent="0.25">
      <c r="B3598" t="s">
        <v>3740</v>
      </c>
      <c r="M3598">
        <v>3596</v>
      </c>
      <c r="N3598">
        <v>2946</v>
      </c>
      <c r="O3598" t="str">
        <f t="shared" si="113"/>
        <v>3</v>
      </c>
      <c r="P3598" t="str">
        <f t="shared" si="114"/>
        <v>concert</v>
      </c>
    </row>
    <row r="3599" spans="2:16" x14ac:dyDescent="0.25">
      <c r="B3599" t="s">
        <v>3741</v>
      </c>
      <c r="M3599">
        <v>3597</v>
      </c>
      <c r="N3599">
        <v>1614</v>
      </c>
      <c r="O3599" t="str">
        <f t="shared" si="113"/>
        <v>4</v>
      </c>
      <c r="P3599" t="str">
        <f t="shared" si="114"/>
        <v>non_event</v>
      </c>
    </row>
    <row r="3600" spans="2:16" x14ac:dyDescent="0.25">
      <c r="B3600" t="s">
        <v>3742</v>
      </c>
      <c r="M3600">
        <v>3598</v>
      </c>
      <c r="N3600">
        <v>2945</v>
      </c>
      <c r="O3600" t="str">
        <f t="shared" si="113"/>
        <v>3</v>
      </c>
      <c r="P3600" t="str">
        <f t="shared" si="114"/>
        <v>concert</v>
      </c>
    </row>
    <row r="3601" spans="2:16" x14ac:dyDescent="0.25">
      <c r="B3601" t="s">
        <v>3743</v>
      </c>
      <c r="M3601">
        <v>3599</v>
      </c>
      <c r="N3601">
        <v>1624</v>
      </c>
      <c r="O3601" t="str">
        <f t="shared" si="113"/>
        <v>4</v>
      </c>
      <c r="P3601" t="str">
        <f t="shared" si="114"/>
        <v>non_event</v>
      </c>
    </row>
    <row r="3602" spans="2:16" x14ac:dyDescent="0.25">
      <c r="B3602" t="s">
        <v>3744</v>
      </c>
      <c r="M3602">
        <v>3600</v>
      </c>
      <c r="N3602">
        <v>2955</v>
      </c>
      <c r="O3602" t="str">
        <f t="shared" si="113"/>
        <v>3</v>
      </c>
      <c r="P3602" t="str">
        <f t="shared" si="114"/>
        <v>concert</v>
      </c>
    </row>
    <row r="3603" spans="2:16" x14ac:dyDescent="0.25">
      <c r="B3603" t="s">
        <v>3745</v>
      </c>
      <c r="M3603">
        <v>3601</v>
      </c>
      <c r="N3603">
        <v>1623</v>
      </c>
      <c r="O3603" t="str">
        <f t="shared" si="113"/>
        <v>3</v>
      </c>
      <c r="P3603" t="str">
        <f t="shared" si="114"/>
        <v>concert</v>
      </c>
    </row>
    <row r="3604" spans="2:16" x14ac:dyDescent="0.25">
      <c r="B3604" t="s">
        <v>3746</v>
      </c>
      <c r="M3604">
        <v>3602</v>
      </c>
      <c r="N3604">
        <v>2954</v>
      </c>
      <c r="O3604" t="str">
        <f t="shared" si="113"/>
        <v>3</v>
      </c>
      <c r="P3604" t="str">
        <f t="shared" si="114"/>
        <v>concert</v>
      </c>
    </row>
    <row r="3605" spans="2:16" x14ac:dyDescent="0.25">
      <c r="B3605" t="s">
        <v>3747</v>
      </c>
      <c r="M3605">
        <v>3603</v>
      </c>
      <c r="N3605">
        <v>1622</v>
      </c>
      <c r="O3605" t="str">
        <f t="shared" si="113"/>
        <v>3</v>
      </c>
      <c r="P3605" t="str">
        <f t="shared" si="114"/>
        <v>concert</v>
      </c>
    </row>
    <row r="3606" spans="2:16" x14ac:dyDescent="0.25">
      <c r="B3606" t="s">
        <v>3748</v>
      </c>
      <c r="M3606">
        <v>3604</v>
      </c>
      <c r="N3606">
        <v>2953</v>
      </c>
      <c r="O3606" t="str">
        <f t="shared" si="113"/>
        <v>3</v>
      </c>
      <c r="P3606" t="str">
        <f t="shared" si="114"/>
        <v>concert</v>
      </c>
    </row>
    <row r="3607" spans="2:16" x14ac:dyDescent="0.25">
      <c r="B3607" t="s">
        <v>3749</v>
      </c>
      <c r="M3607">
        <v>3605</v>
      </c>
      <c r="N3607">
        <v>1621</v>
      </c>
      <c r="O3607" t="str">
        <f t="shared" si="113"/>
        <v>3</v>
      </c>
      <c r="P3607" t="str">
        <f t="shared" si="114"/>
        <v>concert</v>
      </c>
    </row>
    <row r="3608" spans="2:16" x14ac:dyDescent="0.25">
      <c r="B3608" t="s">
        <v>3750</v>
      </c>
      <c r="M3608">
        <v>3606</v>
      </c>
      <c r="N3608">
        <v>2952</v>
      </c>
      <c r="O3608" t="str">
        <f t="shared" si="113"/>
        <v>3</v>
      </c>
      <c r="P3608" t="str">
        <f t="shared" si="114"/>
        <v>concert</v>
      </c>
    </row>
    <row r="3609" spans="2:16" x14ac:dyDescent="0.25">
      <c r="B3609" t="s">
        <v>3751</v>
      </c>
      <c r="M3609">
        <v>3607</v>
      </c>
      <c r="N3609">
        <v>1620</v>
      </c>
      <c r="O3609" t="str">
        <f t="shared" si="113"/>
        <v>3</v>
      </c>
      <c r="P3609" t="str">
        <f t="shared" si="114"/>
        <v>concert</v>
      </c>
    </row>
    <row r="3610" spans="2:16" x14ac:dyDescent="0.25">
      <c r="B3610" t="s">
        <v>3752</v>
      </c>
      <c r="M3610">
        <v>3608</v>
      </c>
      <c r="N3610">
        <v>2951</v>
      </c>
      <c r="O3610" t="str">
        <f t="shared" si="113"/>
        <v>4</v>
      </c>
      <c r="P3610" t="str">
        <f t="shared" si="114"/>
        <v>non_event</v>
      </c>
    </row>
    <row r="3611" spans="2:16" x14ac:dyDescent="0.25">
      <c r="B3611" t="s">
        <v>3753</v>
      </c>
      <c r="M3611">
        <v>3609</v>
      </c>
      <c r="N3611">
        <v>2950</v>
      </c>
      <c r="O3611" t="str">
        <f t="shared" si="113"/>
        <v>4</v>
      </c>
      <c r="P3611" t="str">
        <f t="shared" si="114"/>
        <v>non_event</v>
      </c>
    </row>
    <row r="3612" spans="2:16" x14ac:dyDescent="0.25">
      <c r="B3612" t="s">
        <v>3754</v>
      </c>
      <c r="M3612">
        <v>3610</v>
      </c>
      <c r="N3612">
        <v>1629</v>
      </c>
      <c r="O3612" t="str">
        <f t="shared" si="113"/>
        <v>3</v>
      </c>
      <c r="P3612" t="str">
        <f t="shared" si="114"/>
        <v>concert</v>
      </c>
    </row>
    <row r="3613" spans="2:16" x14ac:dyDescent="0.25">
      <c r="B3613" t="s">
        <v>3755</v>
      </c>
      <c r="M3613">
        <v>3611</v>
      </c>
      <c r="N3613">
        <v>1628</v>
      </c>
      <c r="O3613" t="str">
        <f t="shared" si="113"/>
        <v>3</v>
      </c>
      <c r="P3613" t="str">
        <f t="shared" si="114"/>
        <v>concert</v>
      </c>
    </row>
    <row r="3614" spans="2:16" x14ac:dyDescent="0.25">
      <c r="B3614" t="s">
        <v>3756</v>
      </c>
      <c r="M3614">
        <v>3612</v>
      </c>
      <c r="N3614">
        <v>2959</v>
      </c>
      <c r="O3614" t="str">
        <f t="shared" si="113"/>
        <v>3</v>
      </c>
      <c r="P3614" t="str">
        <f t="shared" si="114"/>
        <v>concert</v>
      </c>
    </row>
    <row r="3615" spans="2:16" x14ac:dyDescent="0.25">
      <c r="B3615" t="s">
        <v>3757</v>
      </c>
      <c r="M3615">
        <v>3613</v>
      </c>
      <c r="N3615">
        <v>1627</v>
      </c>
      <c r="O3615" t="str">
        <f t="shared" si="113"/>
        <v>3</v>
      </c>
      <c r="P3615" t="str">
        <f t="shared" si="114"/>
        <v>concert</v>
      </c>
    </row>
    <row r="3616" spans="2:16" x14ac:dyDescent="0.25">
      <c r="B3616" t="s">
        <v>3758</v>
      </c>
      <c r="M3616">
        <v>3614</v>
      </c>
      <c r="N3616">
        <v>2958</v>
      </c>
      <c r="O3616" t="str">
        <f t="shared" si="113"/>
        <v>3</v>
      </c>
      <c r="P3616" t="str">
        <f t="shared" si="114"/>
        <v>concert</v>
      </c>
    </row>
    <row r="3617" spans="2:16" x14ac:dyDescent="0.25">
      <c r="B3617" t="s">
        <v>3759</v>
      </c>
      <c r="M3617">
        <v>3615</v>
      </c>
      <c r="N3617">
        <v>1626</v>
      </c>
      <c r="O3617" t="str">
        <f t="shared" si="113"/>
        <v>3</v>
      </c>
      <c r="P3617" t="str">
        <f t="shared" si="114"/>
        <v>concert</v>
      </c>
    </row>
    <row r="3618" spans="2:16" x14ac:dyDescent="0.25">
      <c r="B3618" t="s">
        <v>3760</v>
      </c>
      <c r="M3618">
        <v>3616</v>
      </c>
      <c r="N3618">
        <v>2957</v>
      </c>
      <c r="O3618" t="str">
        <f t="shared" si="113"/>
        <v>3</v>
      </c>
      <c r="P3618" t="str">
        <f t="shared" si="114"/>
        <v>concert</v>
      </c>
    </row>
    <row r="3619" spans="2:16" x14ac:dyDescent="0.25">
      <c r="B3619" t="s">
        <v>3761</v>
      </c>
      <c r="M3619">
        <v>3617</v>
      </c>
      <c r="N3619">
        <v>1625</v>
      </c>
      <c r="O3619" t="str">
        <f t="shared" si="113"/>
        <v>3</v>
      </c>
      <c r="P3619" t="str">
        <f t="shared" si="114"/>
        <v>concert</v>
      </c>
    </row>
    <row r="3620" spans="2:16" x14ac:dyDescent="0.25">
      <c r="B3620" t="s">
        <v>3762</v>
      </c>
      <c r="M3620">
        <v>3618</v>
      </c>
      <c r="N3620">
        <v>2956</v>
      </c>
      <c r="O3620" t="str">
        <f t="shared" si="113"/>
        <v>3</v>
      </c>
      <c r="P3620" t="str">
        <f t="shared" si="114"/>
        <v>concert</v>
      </c>
    </row>
    <row r="3621" spans="2:16" x14ac:dyDescent="0.25">
      <c r="B3621" t="s">
        <v>3763</v>
      </c>
      <c r="M3621">
        <v>3619</v>
      </c>
      <c r="N3621">
        <v>1635</v>
      </c>
      <c r="O3621" t="str">
        <f t="shared" si="113"/>
        <v>3</v>
      </c>
      <c r="P3621" t="str">
        <f t="shared" si="114"/>
        <v>concert</v>
      </c>
    </row>
    <row r="3622" spans="2:16" x14ac:dyDescent="0.25">
      <c r="B3622" t="s">
        <v>3764</v>
      </c>
      <c r="M3622">
        <v>3620</v>
      </c>
      <c r="N3622">
        <v>2966</v>
      </c>
      <c r="O3622" t="str">
        <f t="shared" si="113"/>
        <v>3</v>
      </c>
      <c r="P3622" t="str">
        <f t="shared" si="114"/>
        <v>concert</v>
      </c>
    </row>
    <row r="3623" spans="2:16" x14ac:dyDescent="0.25">
      <c r="B3623" t="s">
        <v>3765</v>
      </c>
      <c r="M3623">
        <v>3621</v>
      </c>
      <c r="N3623">
        <v>1634</v>
      </c>
      <c r="O3623" t="str">
        <f t="shared" si="113"/>
        <v>4</v>
      </c>
      <c r="P3623" t="str">
        <f t="shared" si="114"/>
        <v>non_event</v>
      </c>
    </row>
    <row r="3624" spans="2:16" x14ac:dyDescent="0.25">
      <c r="B3624" t="s">
        <v>3766</v>
      </c>
      <c r="M3624">
        <v>3622</v>
      </c>
      <c r="N3624">
        <v>2965</v>
      </c>
      <c r="O3624" t="str">
        <f t="shared" si="113"/>
        <v>3</v>
      </c>
      <c r="P3624" t="str">
        <f t="shared" si="114"/>
        <v>concert</v>
      </c>
    </row>
    <row r="3625" spans="2:16" x14ac:dyDescent="0.25">
      <c r="B3625" t="s">
        <v>3767</v>
      </c>
      <c r="M3625">
        <v>3623</v>
      </c>
      <c r="N3625">
        <v>1633</v>
      </c>
      <c r="O3625" t="str">
        <f t="shared" si="113"/>
        <v>4</v>
      </c>
      <c r="P3625" t="str">
        <f t="shared" si="114"/>
        <v>non_event</v>
      </c>
    </row>
    <row r="3626" spans="2:16" x14ac:dyDescent="0.25">
      <c r="B3626" t="s">
        <v>3768</v>
      </c>
      <c r="M3626">
        <v>3624</v>
      </c>
      <c r="N3626">
        <v>2964</v>
      </c>
      <c r="O3626" t="str">
        <f t="shared" si="113"/>
        <v>3</v>
      </c>
      <c r="P3626" t="str">
        <f t="shared" si="114"/>
        <v>concert</v>
      </c>
    </row>
    <row r="3627" spans="2:16" x14ac:dyDescent="0.25">
      <c r="B3627" t="s">
        <v>3769</v>
      </c>
      <c r="M3627">
        <v>3625</v>
      </c>
      <c r="N3627">
        <v>1632</v>
      </c>
      <c r="O3627" t="str">
        <f t="shared" si="113"/>
        <v>3</v>
      </c>
      <c r="P3627" t="str">
        <f t="shared" si="114"/>
        <v>concert</v>
      </c>
    </row>
    <row r="3628" spans="2:16" x14ac:dyDescent="0.25">
      <c r="B3628" t="s">
        <v>3770</v>
      </c>
      <c r="M3628">
        <v>3626</v>
      </c>
      <c r="N3628">
        <v>2963</v>
      </c>
      <c r="O3628" t="str">
        <f t="shared" si="113"/>
        <v>3</v>
      </c>
      <c r="P3628" t="str">
        <f t="shared" si="114"/>
        <v>concert</v>
      </c>
    </row>
    <row r="3629" spans="2:16" x14ac:dyDescent="0.25">
      <c r="B3629" t="s">
        <v>3771</v>
      </c>
      <c r="M3629">
        <v>3627</v>
      </c>
      <c r="N3629">
        <v>1631</v>
      </c>
      <c r="O3629" t="str">
        <f t="shared" si="113"/>
        <v>4</v>
      </c>
      <c r="P3629" t="str">
        <f t="shared" si="114"/>
        <v>non_event</v>
      </c>
    </row>
    <row r="3630" spans="2:16" x14ac:dyDescent="0.25">
      <c r="B3630" t="s">
        <v>3772</v>
      </c>
      <c r="M3630">
        <v>3628</v>
      </c>
      <c r="N3630">
        <v>2962</v>
      </c>
      <c r="O3630" t="str">
        <f t="shared" si="113"/>
        <v>4</v>
      </c>
      <c r="P3630" t="str">
        <f t="shared" si="114"/>
        <v>non_event</v>
      </c>
    </row>
    <row r="3631" spans="2:16" x14ac:dyDescent="0.25">
      <c r="B3631" t="s">
        <v>3773</v>
      </c>
      <c r="M3631">
        <v>3629</v>
      </c>
      <c r="N3631">
        <v>1630</v>
      </c>
      <c r="O3631" t="str">
        <f t="shared" si="113"/>
        <v>3</v>
      </c>
      <c r="P3631" t="str">
        <f t="shared" si="114"/>
        <v>concert</v>
      </c>
    </row>
    <row r="3632" spans="2:16" x14ac:dyDescent="0.25">
      <c r="B3632" t="s">
        <v>3774</v>
      </c>
      <c r="M3632">
        <v>3630</v>
      </c>
      <c r="N3632">
        <v>2961</v>
      </c>
      <c r="O3632" t="str">
        <f t="shared" si="113"/>
        <v>4</v>
      </c>
      <c r="P3632" t="str">
        <f t="shared" si="114"/>
        <v>non_event</v>
      </c>
    </row>
    <row r="3633" spans="2:16" x14ac:dyDescent="0.25">
      <c r="B3633" t="s">
        <v>3775</v>
      </c>
      <c r="M3633">
        <v>3631</v>
      </c>
      <c r="N3633">
        <v>2960</v>
      </c>
      <c r="O3633" t="str">
        <f t="shared" si="113"/>
        <v>3</v>
      </c>
      <c r="P3633" t="str">
        <f t="shared" si="114"/>
        <v>concert</v>
      </c>
    </row>
    <row r="3634" spans="2:16" x14ac:dyDescent="0.25">
      <c r="B3634" t="s">
        <v>3776</v>
      </c>
      <c r="M3634">
        <v>3632</v>
      </c>
      <c r="N3634">
        <v>1639</v>
      </c>
      <c r="O3634" t="str">
        <f t="shared" si="113"/>
        <v>4</v>
      </c>
      <c r="P3634" t="str">
        <f t="shared" si="114"/>
        <v>non_event</v>
      </c>
    </row>
    <row r="3635" spans="2:16" x14ac:dyDescent="0.25">
      <c r="B3635" t="s">
        <v>3777</v>
      </c>
      <c r="M3635">
        <v>3633</v>
      </c>
      <c r="N3635">
        <v>1638</v>
      </c>
      <c r="O3635" t="str">
        <f t="shared" si="113"/>
        <v>3</v>
      </c>
      <c r="P3635" t="str">
        <f t="shared" si="114"/>
        <v>concert</v>
      </c>
    </row>
    <row r="3636" spans="2:16" x14ac:dyDescent="0.25">
      <c r="B3636" t="s">
        <v>3778</v>
      </c>
      <c r="M3636">
        <v>3634</v>
      </c>
      <c r="N3636">
        <v>1637</v>
      </c>
      <c r="O3636" t="str">
        <f t="shared" si="113"/>
        <v>3</v>
      </c>
      <c r="P3636" t="str">
        <f t="shared" si="114"/>
        <v>concert</v>
      </c>
    </row>
    <row r="3637" spans="2:16" x14ac:dyDescent="0.25">
      <c r="B3637" t="s">
        <v>3779</v>
      </c>
      <c r="M3637">
        <v>3635</v>
      </c>
      <c r="N3637">
        <v>2967</v>
      </c>
      <c r="O3637" t="str">
        <f t="shared" si="113"/>
        <v>4</v>
      </c>
      <c r="P3637" t="str">
        <f t="shared" si="114"/>
        <v>non_event</v>
      </c>
    </row>
    <row r="3638" spans="2:16" x14ac:dyDescent="0.25">
      <c r="B3638" t="s">
        <v>3780</v>
      </c>
      <c r="M3638">
        <v>3636</v>
      </c>
      <c r="N3638">
        <v>2980</v>
      </c>
      <c r="O3638" t="str">
        <f t="shared" si="113"/>
        <v>3</v>
      </c>
      <c r="P3638" t="str">
        <f t="shared" si="114"/>
        <v>concert</v>
      </c>
    </row>
    <row r="3639" spans="2:16" x14ac:dyDescent="0.25">
      <c r="B3639" t="s">
        <v>3781</v>
      </c>
      <c r="M3639">
        <v>3637</v>
      </c>
      <c r="N3639">
        <v>2977</v>
      </c>
      <c r="O3639" t="str">
        <f t="shared" si="113"/>
        <v>3</v>
      </c>
      <c r="P3639" t="str">
        <f t="shared" si="114"/>
        <v>concert</v>
      </c>
    </row>
    <row r="3640" spans="2:16" x14ac:dyDescent="0.25">
      <c r="B3640" t="s">
        <v>3782</v>
      </c>
      <c r="M3640">
        <v>3638</v>
      </c>
      <c r="N3640">
        <v>1645</v>
      </c>
      <c r="O3640" t="str">
        <f t="shared" si="113"/>
        <v>3</v>
      </c>
      <c r="P3640" t="str">
        <f t="shared" si="114"/>
        <v>concert</v>
      </c>
    </row>
    <row r="3641" spans="2:16" x14ac:dyDescent="0.25">
      <c r="B3641" t="s">
        <v>3783</v>
      </c>
      <c r="M3641">
        <v>3639</v>
      </c>
      <c r="N3641">
        <v>2976</v>
      </c>
      <c r="O3641" t="str">
        <f t="shared" si="113"/>
        <v>3</v>
      </c>
      <c r="P3641" t="str">
        <f t="shared" si="114"/>
        <v>concert</v>
      </c>
    </row>
    <row r="3642" spans="2:16" x14ac:dyDescent="0.25">
      <c r="B3642" t="s">
        <v>3784</v>
      </c>
      <c r="M3642">
        <v>3640</v>
      </c>
      <c r="N3642">
        <v>1644</v>
      </c>
      <c r="O3642" t="str">
        <f t="shared" si="113"/>
        <v>3</v>
      </c>
      <c r="P3642" t="str">
        <f t="shared" si="114"/>
        <v>concert</v>
      </c>
    </row>
    <row r="3643" spans="2:16" x14ac:dyDescent="0.25">
      <c r="B3643" t="s">
        <v>3785</v>
      </c>
      <c r="M3643">
        <v>3641</v>
      </c>
      <c r="N3643">
        <v>2975</v>
      </c>
      <c r="O3643" t="str">
        <f t="shared" si="113"/>
        <v>4</v>
      </c>
      <c r="P3643" t="str">
        <f t="shared" si="114"/>
        <v>non_event</v>
      </c>
    </row>
    <row r="3644" spans="2:16" x14ac:dyDescent="0.25">
      <c r="B3644" t="s">
        <v>3786</v>
      </c>
      <c r="M3644">
        <v>3642</v>
      </c>
      <c r="N3644">
        <v>1643</v>
      </c>
      <c r="O3644" t="str">
        <f t="shared" si="113"/>
        <v>3</v>
      </c>
      <c r="P3644" t="str">
        <f t="shared" si="114"/>
        <v>concert</v>
      </c>
    </row>
    <row r="3645" spans="2:16" x14ac:dyDescent="0.25">
      <c r="B3645" t="s">
        <v>3787</v>
      </c>
      <c r="M3645">
        <v>3643</v>
      </c>
      <c r="N3645">
        <v>2974</v>
      </c>
      <c r="O3645" t="str">
        <f t="shared" si="113"/>
        <v>3</v>
      </c>
      <c r="P3645" t="str">
        <f t="shared" si="114"/>
        <v>concert</v>
      </c>
    </row>
    <row r="3646" spans="2:16" x14ac:dyDescent="0.25">
      <c r="B3646" t="s">
        <v>3788</v>
      </c>
      <c r="M3646">
        <v>3644</v>
      </c>
      <c r="N3646">
        <v>1642</v>
      </c>
      <c r="O3646" t="str">
        <f t="shared" si="113"/>
        <v>3</v>
      </c>
      <c r="P3646" t="str">
        <f t="shared" si="114"/>
        <v>concert</v>
      </c>
    </row>
    <row r="3647" spans="2:16" x14ac:dyDescent="0.25">
      <c r="B3647" t="s">
        <v>3789</v>
      </c>
      <c r="M3647">
        <v>3645</v>
      </c>
      <c r="N3647">
        <v>2973</v>
      </c>
      <c r="O3647" t="str">
        <f t="shared" si="113"/>
        <v>3</v>
      </c>
      <c r="P3647" t="str">
        <f t="shared" si="114"/>
        <v>concert</v>
      </c>
    </row>
    <row r="3648" spans="2:16" x14ac:dyDescent="0.25">
      <c r="B3648" t="s">
        <v>3790</v>
      </c>
      <c r="M3648">
        <v>3646</v>
      </c>
      <c r="N3648">
        <v>1641</v>
      </c>
      <c r="O3648" t="str">
        <f t="shared" si="113"/>
        <v>3</v>
      </c>
      <c r="P3648" t="str">
        <f t="shared" si="114"/>
        <v>concert</v>
      </c>
    </row>
    <row r="3649" spans="2:16" x14ac:dyDescent="0.25">
      <c r="B3649" t="s">
        <v>3791</v>
      </c>
      <c r="M3649">
        <v>3647</v>
      </c>
      <c r="N3649">
        <v>2972</v>
      </c>
      <c r="O3649" t="str">
        <f t="shared" si="113"/>
        <v>4</v>
      </c>
      <c r="P3649" t="str">
        <f t="shared" si="114"/>
        <v>non_event</v>
      </c>
    </row>
    <row r="3650" spans="2:16" x14ac:dyDescent="0.25">
      <c r="B3650" t="s">
        <v>3792</v>
      </c>
      <c r="M3650">
        <v>3648</v>
      </c>
      <c r="N3650">
        <v>1640</v>
      </c>
      <c r="O3650" t="str">
        <f t="shared" si="113"/>
        <v>3</v>
      </c>
      <c r="P3650" t="str">
        <f t="shared" si="114"/>
        <v>concert</v>
      </c>
    </row>
    <row r="3651" spans="2:16" x14ac:dyDescent="0.25">
      <c r="B3651" t="s">
        <v>3793</v>
      </c>
      <c r="M3651">
        <v>3649</v>
      </c>
      <c r="N3651">
        <v>2971</v>
      </c>
      <c r="O3651" t="str">
        <f t="shared" si="113"/>
        <v>4</v>
      </c>
      <c r="P3651" t="str">
        <f t="shared" si="114"/>
        <v>non_event</v>
      </c>
    </row>
    <row r="3652" spans="2:16" x14ac:dyDescent="0.25">
      <c r="B3652" t="s">
        <v>3794</v>
      </c>
      <c r="M3652">
        <v>3650</v>
      </c>
      <c r="N3652">
        <v>2970</v>
      </c>
      <c r="O3652" t="str">
        <f t="shared" ref="O3652:O3715" si="115">LEFT(B3652,1)</f>
        <v>4</v>
      </c>
      <c r="P3652" t="str">
        <f t="shared" ref="P3652:P3715" si="116">IF(O3652="1","conference",IF(O3652="2","fashion",IF(O3652="3","concert",IF(O3652="4","non_event",IF(O3652="5","sport",IF(O3652="6","protest",IF(O3652="7","other",IF(O3652="8","exhibition",IF(O3652="9","theater_dance")))))))))</f>
        <v>non_event</v>
      </c>
    </row>
    <row r="3653" spans="2:16" x14ac:dyDescent="0.25">
      <c r="B3653" t="s">
        <v>3795</v>
      </c>
      <c r="M3653">
        <v>3651</v>
      </c>
      <c r="N3653">
        <v>1649</v>
      </c>
      <c r="O3653" t="str">
        <f t="shared" si="115"/>
        <v>3</v>
      </c>
      <c r="P3653" t="str">
        <f t="shared" si="116"/>
        <v>concert</v>
      </c>
    </row>
    <row r="3654" spans="2:16" x14ac:dyDescent="0.25">
      <c r="B3654" t="s">
        <v>3796</v>
      </c>
      <c r="M3654">
        <v>3652</v>
      </c>
      <c r="N3654">
        <v>1648</v>
      </c>
      <c r="O3654" t="str">
        <f t="shared" si="115"/>
        <v>3</v>
      </c>
      <c r="P3654" t="str">
        <f t="shared" si="116"/>
        <v>concert</v>
      </c>
    </row>
    <row r="3655" spans="2:16" x14ac:dyDescent="0.25">
      <c r="B3655" t="s">
        <v>3797</v>
      </c>
      <c r="M3655">
        <v>3653</v>
      </c>
      <c r="N3655">
        <v>2979</v>
      </c>
      <c r="O3655" t="str">
        <f t="shared" si="115"/>
        <v>3</v>
      </c>
      <c r="P3655" t="str">
        <f t="shared" si="116"/>
        <v>concert</v>
      </c>
    </row>
    <row r="3656" spans="2:16" x14ac:dyDescent="0.25">
      <c r="B3656" t="s">
        <v>3798</v>
      </c>
      <c r="M3656">
        <v>3654</v>
      </c>
      <c r="N3656">
        <v>2978</v>
      </c>
      <c r="O3656" t="str">
        <f t="shared" si="115"/>
        <v>4</v>
      </c>
      <c r="P3656" t="str">
        <f t="shared" si="116"/>
        <v>non_event</v>
      </c>
    </row>
    <row r="3657" spans="2:16" x14ac:dyDescent="0.25">
      <c r="B3657" t="s">
        <v>3799</v>
      </c>
      <c r="M3657">
        <v>3655</v>
      </c>
      <c r="N3657">
        <v>1660</v>
      </c>
      <c r="O3657" t="str">
        <f t="shared" si="115"/>
        <v>3</v>
      </c>
      <c r="P3657" t="str">
        <f t="shared" si="116"/>
        <v>concert</v>
      </c>
    </row>
    <row r="3658" spans="2:16" x14ac:dyDescent="0.25">
      <c r="B3658" t="s">
        <v>3800</v>
      </c>
      <c r="M3658">
        <v>3656</v>
      </c>
      <c r="N3658">
        <v>2991</v>
      </c>
      <c r="O3658" t="str">
        <f t="shared" si="115"/>
        <v>3</v>
      </c>
      <c r="P3658" t="str">
        <f t="shared" si="116"/>
        <v>concert</v>
      </c>
    </row>
    <row r="3659" spans="2:16" x14ac:dyDescent="0.25">
      <c r="B3659" t="s">
        <v>3801</v>
      </c>
      <c r="M3659">
        <v>3657</v>
      </c>
      <c r="N3659">
        <v>2990</v>
      </c>
      <c r="O3659" t="str">
        <f t="shared" si="115"/>
        <v>3</v>
      </c>
      <c r="P3659" t="str">
        <f t="shared" si="116"/>
        <v>concert</v>
      </c>
    </row>
    <row r="3660" spans="2:16" x14ac:dyDescent="0.25">
      <c r="B3660" t="s">
        <v>3802</v>
      </c>
      <c r="M3660">
        <v>3658</v>
      </c>
      <c r="N3660">
        <v>1657</v>
      </c>
      <c r="O3660" t="str">
        <f t="shared" si="115"/>
        <v>3</v>
      </c>
      <c r="P3660" t="str">
        <f t="shared" si="116"/>
        <v>concert</v>
      </c>
    </row>
    <row r="3661" spans="2:16" x14ac:dyDescent="0.25">
      <c r="B3661" t="s">
        <v>3803</v>
      </c>
      <c r="M3661">
        <v>3659</v>
      </c>
      <c r="N3661">
        <v>2988</v>
      </c>
      <c r="O3661" t="str">
        <f t="shared" si="115"/>
        <v>3</v>
      </c>
      <c r="P3661" t="str">
        <f t="shared" si="116"/>
        <v>concert</v>
      </c>
    </row>
    <row r="3662" spans="2:16" x14ac:dyDescent="0.25">
      <c r="B3662" t="s">
        <v>3804</v>
      </c>
      <c r="M3662">
        <v>3660</v>
      </c>
      <c r="N3662">
        <v>1656</v>
      </c>
      <c r="O3662" t="str">
        <f t="shared" si="115"/>
        <v>3</v>
      </c>
      <c r="P3662" t="str">
        <f t="shared" si="116"/>
        <v>concert</v>
      </c>
    </row>
    <row r="3663" spans="2:16" x14ac:dyDescent="0.25">
      <c r="B3663" t="s">
        <v>3805</v>
      </c>
      <c r="M3663">
        <v>3661</v>
      </c>
      <c r="N3663">
        <v>2987</v>
      </c>
      <c r="O3663" t="str">
        <f t="shared" si="115"/>
        <v>3</v>
      </c>
      <c r="P3663" t="str">
        <f t="shared" si="116"/>
        <v>concert</v>
      </c>
    </row>
    <row r="3664" spans="2:16" x14ac:dyDescent="0.25">
      <c r="B3664" t="s">
        <v>3806</v>
      </c>
      <c r="M3664">
        <v>3662</v>
      </c>
      <c r="N3664">
        <v>1655</v>
      </c>
      <c r="O3664" t="str">
        <f t="shared" si="115"/>
        <v>4</v>
      </c>
      <c r="P3664" t="str">
        <f t="shared" si="116"/>
        <v>non_event</v>
      </c>
    </row>
    <row r="3665" spans="2:16" x14ac:dyDescent="0.25">
      <c r="B3665" t="s">
        <v>3807</v>
      </c>
      <c r="M3665">
        <v>3663</v>
      </c>
      <c r="N3665">
        <v>2986</v>
      </c>
      <c r="O3665" t="str">
        <f t="shared" si="115"/>
        <v>3</v>
      </c>
      <c r="P3665" t="str">
        <f t="shared" si="116"/>
        <v>concert</v>
      </c>
    </row>
    <row r="3666" spans="2:16" x14ac:dyDescent="0.25">
      <c r="B3666" t="s">
        <v>3808</v>
      </c>
      <c r="M3666">
        <v>3664</v>
      </c>
      <c r="N3666">
        <v>2985</v>
      </c>
      <c r="O3666" t="str">
        <f t="shared" si="115"/>
        <v>3</v>
      </c>
      <c r="P3666" t="str">
        <f t="shared" si="116"/>
        <v>concert</v>
      </c>
    </row>
    <row r="3667" spans="2:16" x14ac:dyDescent="0.25">
      <c r="B3667" t="s">
        <v>3809</v>
      </c>
      <c r="M3667">
        <v>3665</v>
      </c>
      <c r="N3667">
        <v>1654</v>
      </c>
      <c r="O3667" t="str">
        <f t="shared" si="115"/>
        <v>3</v>
      </c>
      <c r="P3667" t="str">
        <f t="shared" si="116"/>
        <v>concert</v>
      </c>
    </row>
    <row r="3668" spans="2:16" x14ac:dyDescent="0.25">
      <c r="B3668" t="s">
        <v>3810</v>
      </c>
      <c r="M3668">
        <v>3666</v>
      </c>
      <c r="N3668">
        <v>1653</v>
      </c>
      <c r="O3668" t="str">
        <f t="shared" si="115"/>
        <v>3</v>
      </c>
      <c r="P3668" t="str">
        <f t="shared" si="116"/>
        <v>concert</v>
      </c>
    </row>
    <row r="3669" spans="2:16" x14ac:dyDescent="0.25">
      <c r="B3669" t="s">
        <v>3811</v>
      </c>
      <c r="M3669">
        <v>3667</v>
      </c>
      <c r="N3669">
        <v>2984</v>
      </c>
      <c r="O3669" t="str">
        <f t="shared" si="115"/>
        <v>3</v>
      </c>
      <c r="P3669" t="str">
        <f t="shared" si="116"/>
        <v>concert</v>
      </c>
    </row>
    <row r="3670" spans="2:16" x14ac:dyDescent="0.25">
      <c r="B3670" t="s">
        <v>3812</v>
      </c>
      <c r="M3670">
        <v>3668</v>
      </c>
      <c r="N3670">
        <v>1652</v>
      </c>
      <c r="O3670" t="str">
        <f t="shared" si="115"/>
        <v>3</v>
      </c>
      <c r="P3670" t="str">
        <f t="shared" si="116"/>
        <v>concert</v>
      </c>
    </row>
    <row r="3671" spans="2:16" x14ac:dyDescent="0.25">
      <c r="B3671" t="s">
        <v>3813</v>
      </c>
      <c r="M3671">
        <v>3669</v>
      </c>
      <c r="N3671">
        <v>2983</v>
      </c>
      <c r="O3671" t="str">
        <f t="shared" si="115"/>
        <v>3</v>
      </c>
      <c r="P3671" t="str">
        <f t="shared" si="116"/>
        <v>concert</v>
      </c>
    </row>
    <row r="3672" spans="2:16" x14ac:dyDescent="0.25">
      <c r="B3672" t="s">
        <v>3814</v>
      </c>
      <c r="M3672">
        <v>3670</v>
      </c>
      <c r="N3672">
        <v>1651</v>
      </c>
      <c r="O3672" t="str">
        <f t="shared" si="115"/>
        <v>4</v>
      </c>
      <c r="P3672" t="str">
        <f t="shared" si="116"/>
        <v>non_event</v>
      </c>
    </row>
    <row r="3673" spans="2:16" x14ac:dyDescent="0.25">
      <c r="B3673" t="s">
        <v>3815</v>
      </c>
      <c r="M3673">
        <v>3671</v>
      </c>
      <c r="N3673">
        <v>2982</v>
      </c>
      <c r="O3673" t="str">
        <f t="shared" si="115"/>
        <v>3</v>
      </c>
      <c r="P3673" t="str">
        <f t="shared" si="116"/>
        <v>concert</v>
      </c>
    </row>
    <row r="3674" spans="2:16" x14ac:dyDescent="0.25">
      <c r="B3674" t="s">
        <v>3816</v>
      </c>
      <c r="M3674">
        <v>3672</v>
      </c>
      <c r="N3674">
        <v>2981</v>
      </c>
      <c r="O3674" t="str">
        <f t="shared" si="115"/>
        <v>3</v>
      </c>
      <c r="P3674" t="str">
        <f t="shared" si="116"/>
        <v>concert</v>
      </c>
    </row>
    <row r="3675" spans="2:16" x14ac:dyDescent="0.25">
      <c r="B3675" t="s">
        <v>3817</v>
      </c>
      <c r="M3675">
        <v>3673</v>
      </c>
      <c r="N3675">
        <v>1659</v>
      </c>
      <c r="O3675" t="str">
        <f t="shared" si="115"/>
        <v>3</v>
      </c>
      <c r="P3675" t="str">
        <f t="shared" si="116"/>
        <v>concert</v>
      </c>
    </row>
    <row r="3676" spans="2:16" x14ac:dyDescent="0.25">
      <c r="B3676" t="s">
        <v>3818</v>
      </c>
      <c r="M3676">
        <v>3674</v>
      </c>
      <c r="N3676">
        <v>2989</v>
      </c>
      <c r="O3676" t="str">
        <f t="shared" si="115"/>
        <v>3</v>
      </c>
      <c r="P3676" t="str">
        <f t="shared" si="116"/>
        <v>concert</v>
      </c>
    </row>
    <row r="3677" spans="2:16" x14ac:dyDescent="0.25">
      <c r="B3677" t="s">
        <v>3819</v>
      </c>
      <c r="M3677">
        <v>3675</v>
      </c>
      <c r="N3677">
        <v>1671</v>
      </c>
      <c r="O3677" t="str">
        <f t="shared" si="115"/>
        <v>3</v>
      </c>
      <c r="P3677" t="str">
        <f t="shared" si="116"/>
        <v>concert</v>
      </c>
    </row>
    <row r="3678" spans="2:16" x14ac:dyDescent="0.25">
      <c r="B3678" t="s">
        <v>3820</v>
      </c>
      <c r="M3678">
        <v>3676</v>
      </c>
      <c r="N3678">
        <v>1670</v>
      </c>
      <c r="O3678" t="str">
        <f t="shared" si="115"/>
        <v>3</v>
      </c>
      <c r="P3678" t="str">
        <f t="shared" si="116"/>
        <v>concert</v>
      </c>
    </row>
    <row r="3679" spans="2:16" x14ac:dyDescent="0.25">
      <c r="B3679" t="s">
        <v>3821</v>
      </c>
      <c r="M3679">
        <v>3677</v>
      </c>
      <c r="N3679">
        <v>1668</v>
      </c>
      <c r="O3679" t="str">
        <f t="shared" si="115"/>
        <v>3</v>
      </c>
      <c r="P3679" t="str">
        <f t="shared" si="116"/>
        <v>concert</v>
      </c>
    </row>
    <row r="3680" spans="2:16" x14ac:dyDescent="0.25">
      <c r="B3680" t="s">
        <v>3822</v>
      </c>
      <c r="M3680">
        <v>3678</v>
      </c>
      <c r="N3680">
        <v>2999</v>
      </c>
      <c r="O3680" t="str">
        <f t="shared" si="115"/>
        <v>3</v>
      </c>
      <c r="P3680" t="str">
        <f t="shared" si="116"/>
        <v>concert</v>
      </c>
    </row>
    <row r="3681" spans="2:16" x14ac:dyDescent="0.25">
      <c r="B3681" t="s">
        <v>3823</v>
      </c>
      <c r="M3681">
        <v>3679</v>
      </c>
      <c r="N3681">
        <v>1667</v>
      </c>
      <c r="O3681" t="str">
        <f t="shared" si="115"/>
        <v>4</v>
      </c>
      <c r="P3681" t="str">
        <f t="shared" si="116"/>
        <v>non_event</v>
      </c>
    </row>
    <row r="3682" spans="2:16" x14ac:dyDescent="0.25">
      <c r="B3682" t="s">
        <v>3824</v>
      </c>
      <c r="M3682">
        <v>3680</v>
      </c>
      <c r="N3682">
        <v>2998</v>
      </c>
      <c r="O3682" t="str">
        <f t="shared" si="115"/>
        <v>3</v>
      </c>
      <c r="P3682" t="str">
        <f t="shared" si="116"/>
        <v>concert</v>
      </c>
    </row>
    <row r="3683" spans="2:16" x14ac:dyDescent="0.25">
      <c r="B3683" t="s">
        <v>3825</v>
      </c>
      <c r="M3683">
        <v>3681</v>
      </c>
      <c r="N3683">
        <v>2997</v>
      </c>
      <c r="O3683" t="str">
        <f t="shared" si="115"/>
        <v>3</v>
      </c>
      <c r="P3683" t="str">
        <f t="shared" si="116"/>
        <v>concert</v>
      </c>
    </row>
    <row r="3684" spans="2:16" x14ac:dyDescent="0.25">
      <c r="B3684" t="s">
        <v>3826</v>
      </c>
      <c r="M3684">
        <v>3682</v>
      </c>
      <c r="N3684">
        <v>2996</v>
      </c>
      <c r="O3684" t="str">
        <f t="shared" si="115"/>
        <v>3</v>
      </c>
      <c r="P3684" t="str">
        <f t="shared" si="116"/>
        <v>concert</v>
      </c>
    </row>
    <row r="3685" spans="2:16" x14ac:dyDescent="0.25">
      <c r="B3685" t="s">
        <v>3827</v>
      </c>
      <c r="M3685">
        <v>3683</v>
      </c>
      <c r="N3685">
        <v>1664</v>
      </c>
      <c r="O3685" t="str">
        <f t="shared" si="115"/>
        <v>3</v>
      </c>
      <c r="P3685" t="str">
        <f t="shared" si="116"/>
        <v>concert</v>
      </c>
    </row>
    <row r="3686" spans="2:16" x14ac:dyDescent="0.25">
      <c r="B3686" t="s">
        <v>3828</v>
      </c>
      <c r="M3686">
        <v>3684</v>
      </c>
      <c r="N3686">
        <v>1663</v>
      </c>
      <c r="O3686" t="str">
        <f t="shared" si="115"/>
        <v>3</v>
      </c>
      <c r="P3686" t="str">
        <f t="shared" si="116"/>
        <v>concert</v>
      </c>
    </row>
    <row r="3687" spans="2:16" x14ac:dyDescent="0.25">
      <c r="B3687" t="s">
        <v>3829</v>
      </c>
      <c r="M3687">
        <v>3685</v>
      </c>
      <c r="N3687">
        <v>2994</v>
      </c>
      <c r="O3687" t="str">
        <f t="shared" si="115"/>
        <v>4</v>
      </c>
      <c r="P3687" t="str">
        <f t="shared" si="116"/>
        <v>non_event</v>
      </c>
    </row>
    <row r="3688" spans="2:16" x14ac:dyDescent="0.25">
      <c r="B3688" t="s">
        <v>3830</v>
      </c>
      <c r="M3688">
        <v>3686</v>
      </c>
      <c r="N3688">
        <v>1662</v>
      </c>
      <c r="O3688" t="str">
        <f t="shared" si="115"/>
        <v>3</v>
      </c>
      <c r="P3688" t="str">
        <f t="shared" si="116"/>
        <v>concert</v>
      </c>
    </row>
    <row r="3689" spans="2:16" x14ac:dyDescent="0.25">
      <c r="B3689" t="s">
        <v>3831</v>
      </c>
      <c r="M3689">
        <v>3687</v>
      </c>
      <c r="N3689">
        <v>2993</v>
      </c>
      <c r="O3689" t="str">
        <f t="shared" si="115"/>
        <v>3</v>
      </c>
      <c r="P3689" t="str">
        <f t="shared" si="116"/>
        <v>concert</v>
      </c>
    </row>
    <row r="3690" spans="2:16" x14ac:dyDescent="0.25">
      <c r="B3690" t="s">
        <v>3832</v>
      </c>
      <c r="M3690">
        <v>3688</v>
      </c>
      <c r="N3690">
        <v>1661</v>
      </c>
      <c r="O3690" t="str">
        <f t="shared" si="115"/>
        <v>4</v>
      </c>
      <c r="P3690" t="str">
        <f t="shared" si="116"/>
        <v>non_event</v>
      </c>
    </row>
    <row r="3691" spans="2:16" x14ac:dyDescent="0.25">
      <c r="B3691" t="s">
        <v>3833</v>
      </c>
      <c r="M3691">
        <v>3689</v>
      </c>
      <c r="N3691">
        <v>2992</v>
      </c>
      <c r="O3691" t="str">
        <f t="shared" si="115"/>
        <v>3</v>
      </c>
      <c r="P3691" t="str">
        <f t="shared" si="116"/>
        <v>concert</v>
      </c>
    </row>
    <row r="3692" spans="2:16" x14ac:dyDescent="0.25">
      <c r="B3692" t="s">
        <v>3834</v>
      </c>
      <c r="M3692">
        <v>3690</v>
      </c>
      <c r="N3692">
        <v>1669</v>
      </c>
      <c r="O3692" t="str">
        <f t="shared" si="115"/>
        <v>3</v>
      </c>
      <c r="P3692" t="str">
        <f t="shared" si="116"/>
        <v>concert</v>
      </c>
    </row>
    <row r="3693" spans="2:16" x14ac:dyDescent="0.25">
      <c r="B3693" t="s">
        <v>3835</v>
      </c>
      <c r="M3693">
        <v>3691</v>
      </c>
      <c r="N3693">
        <v>1682</v>
      </c>
      <c r="O3693" t="str">
        <f t="shared" si="115"/>
        <v>3</v>
      </c>
      <c r="P3693" t="str">
        <f t="shared" si="116"/>
        <v>concert</v>
      </c>
    </row>
    <row r="3694" spans="2:16" x14ac:dyDescent="0.25">
      <c r="B3694" t="s">
        <v>3836</v>
      </c>
      <c r="M3694">
        <v>3692</v>
      </c>
      <c r="N3694">
        <v>1681</v>
      </c>
      <c r="O3694" t="str">
        <f t="shared" si="115"/>
        <v>3</v>
      </c>
      <c r="P3694" t="str">
        <f t="shared" si="116"/>
        <v>concert</v>
      </c>
    </row>
    <row r="3695" spans="2:16" x14ac:dyDescent="0.25">
      <c r="B3695" t="s">
        <v>3837</v>
      </c>
      <c r="M3695">
        <v>3693</v>
      </c>
      <c r="N3695">
        <v>1680</v>
      </c>
      <c r="O3695" t="str">
        <f t="shared" si="115"/>
        <v>3</v>
      </c>
      <c r="P3695" t="str">
        <f t="shared" si="116"/>
        <v>concert</v>
      </c>
    </row>
    <row r="3696" spans="2:16" x14ac:dyDescent="0.25">
      <c r="B3696" t="s">
        <v>3838</v>
      </c>
      <c r="M3696">
        <v>3694</v>
      </c>
      <c r="N3696">
        <v>1679</v>
      </c>
      <c r="O3696" t="str">
        <f t="shared" si="115"/>
        <v>3</v>
      </c>
      <c r="P3696" t="str">
        <f t="shared" si="116"/>
        <v>concert</v>
      </c>
    </row>
    <row r="3697" spans="2:16" x14ac:dyDescent="0.25">
      <c r="B3697" t="s">
        <v>3839</v>
      </c>
      <c r="M3697">
        <v>3695</v>
      </c>
      <c r="N3697">
        <v>1677</v>
      </c>
      <c r="O3697" t="str">
        <f t="shared" si="115"/>
        <v>3</v>
      </c>
      <c r="P3697" t="str">
        <f t="shared" si="116"/>
        <v>concert</v>
      </c>
    </row>
    <row r="3698" spans="2:16" x14ac:dyDescent="0.25">
      <c r="B3698" t="s">
        <v>3840</v>
      </c>
      <c r="M3698">
        <v>3696</v>
      </c>
      <c r="N3698">
        <v>1676</v>
      </c>
      <c r="O3698" t="str">
        <f t="shared" si="115"/>
        <v>3</v>
      </c>
      <c r="P3698" t="str">
        <f t="shared" si="116"/>
        <v>concert</v>
      </c>
    </row>
    <row r="3699" spans="2:16" x14ac:dyDescent="0.25">
      <c r="B3699" t="s">
        <v>3841</v>
      </c>
      <c r="M3699">
        <v>3697</v>
      </c>
      <c r="N3699">
        <v>1675</v>
      </c>
      <c r="O3699" t="str">
        <f t="shared" si="115"/>
        <v>3</v>
      </c>
      <c r="P3699" t="str">
        <f t="shared" si="116"/>
        <v>concert</v>
      </c>
    </row>
    <row r="3700" spans="2:16" x14ac:dyDescent="0.25">
      <c r="B3700" t="s">
        <v>3842</v>
      </c>
      <c r="M3700">
        <v>3698</v>
      </c>
      <c r="N3700">
        <v>1673</v>
      </c>
      <c r="O3700" t="str">
        <f t="shared" si="115"/>
        <v>3</v>
      </c>
      <c r="P3700" t="str">
        <f t="shared" si="116"/>
        <v>concert</v>
      </c>
    </row>
    <row r="3701" spans="2:16" x14ac:dyDescent="0.25">
      <c r="B3701" t="s">
        <v>3843</v>
      </c>
      <c r="M3701">
        <v>3699</v>
      </c>
      <c r="N3701">
        <v>1672</v>
      </c>
      <c r="O3701" t="str">
        <f t="shared" si="115"/>
        <v>3</v>
      </c>
      <c r="P3701" t="str">
        <f t="shared" si="116"/>
        <v>concert</v>
      </c>
    </row>
    <row r="3702" spans="2:16" x14ac:dyDescent="0.25">
      <c r="B3702" t="s">
        <v>3844</v>
      </c>
      <c r="M3702">
        <v>3700</v>
      </c>
      <c r="N3702">
        <v>1693</v>
      </c>
      <c r="O3702" t="str">
        <f t="shared" si="115"/>
        <v>4</v>
      </c>
      <c r="P3702" t="str">
        <f t="shared" si="116"/>
        <v>non_event</v>
      </c>
    </row>
    <row r="3703" spans="2:16" x14ac:dyDescent="0.25">
      <c r="B3703" t="s">
        <v>3845</v>
      </c>
      <c r="M3703">
        <v>3701</v>
      </c>
      <c r="N3703">
        <v>1692</v>
      </c>
      <c r="O3703" t="str">
        <f t="shared" si="115"/>
        <v>4</v>
      </c>
      <c r="P3703" t="str">
        <f t="shared" si="116"/>
        <v>non_event</v>
      </c>
    </row>
    <row r="3704" spans="2:16" x14ac:dyDescent="0.25">
      <c r="B3704" t="s">
        <v>3846</v>
      </c>
      <c r="M3704">
        <v>3702</v>
      </c>
      <c r="N3704">
        <v>1691</v>
      </c>
      <c r="O3704" t="str">
        <f t="shared" si="115"/>
        <v>3</v>
      </c>
      <c r="P3704" t="str">
        <f t="shared" si="116"/>
        <v>concert</v>
      </c>
    </row>
    <row r="3705" spans="2:16" x14ac:dyDescent="0.25">
      <c r="B3705" t="s">
        <v>3847</v>
      </c>
      <c r="M3705">
        <v>3703</v>
      </c>
      <c r="N3705">
        <v>1690</v>
      </c>
      <c r="O3705" t="str">
        <f t="shared" si="115"/>
        <v>4</v>
      </c>
      <c r="P3705" t="str">
        <f t="shared" si="116"/>
        <v>non_event</v>
      </c>
    </row>
    <row r="3706" spans="2:16" x14ac:dyDescent="0.25">
      <c r="B3706" t="s">
        <v>3848</v>
      </c>
      <c r="M3706">
        <v>3704</v>
      </c>
      <c r="N3706">
        <v>1688</v>
      </c>
      <c r="O3706" t="str">
        <f t="shared" si="115"/>
        <v>4</v>
      </c>
      <c r="P3706" t="str">
        <f t="shared" si="116"/>
        <v>non_event</v>
      </c>
    </row>
    <row r="3707" spans="2:16" x14ac:dyDescent="0.25">
      <c r="B3707" t="s">
        <v>3849</v>
      </c>
      <c r="M3707">
        <v>3705</v>
      </c>
      <c r="N3707">
        <v>1687</v>
      </c>
      <c r="O3707" t="str">
        <f t="shared" si="115"/>
        <v>4</v>
      </c>
      <c r="P3707" t="str">
        <f t="shared" si="116"/>
        <v>non_event</v>
      </c>
    </row>
    <row r="3708" spans="2:16" x14ac:dyDescent="0.25">
      <c r="B3708" t="s">
        <v>3850</v>
      </c>
      <c r="M3708">
        <v>3706</v>
      </c>
      <c r="N3708">
        <v>1686</v>
      </c>
      <c r="O3708" t="str">
        <f t="shared" si="115"/>
        <v>3</v>
      </c>
      <c r="P3708" t="str">
        <f t="shared" si="116"/>
        <v>concert</v>
      </c>
    </row>
    <row r="3709" spans="2:16" x14ac:dyDescent="0.25">
      <c r="B3709" t="s">
        <v>3851</v>
      </c>
      <c r="M3709">
        <v>3707</v>
      </c>
      <c r="N3709">
        <v>1685</v>
      </c>
      <c r="O3709" t="str">
        <f t="shared" si="115"/>
        <v>3</v>
      </c>
      <c r="P3709" t="str">
        <f t="shared" si="116"/>
        <v>concert</v>
      </c>
    </row>
    <row r="3710" spans="2:16" x14ac:dyDescent="0.25">
      <c r="B3710" t="s">
        <v>3852</v>
      </c>
      <c r="M3710">
        <v>3708</v>
      </c>
      <c r="N3710">
        <v>1684</v>
      </c>
      <c r="O3710" t="str">
        <f t="shared" si="115"/>
        <v>3</v>
      </c>
      <c r="P3710" t="str">
        <f t="shared" si="116"/>
        <v>concert</v>
      </c>
    </row>
    <row r="3711" spans="2:16" x14ac:dyDescent="0.25">
      <c r="B3711" t="s">
        <v>3853</v>
      </c>
      <c r="M3711">
        <v>3709</v>
      </c>
      <c r="N3711">
        <v>1683</v>
      </c>
      <c r="O3711" t="str">
        <f t="shared" si="115"/>
        <v>3</v>
      </c>
      <c r="P3711" t="str">
        <f t="shared" si="116"/>
        <v>concert</v>
      </c>
    </row>
    <row r="3712" spans="2:16" x14ac:dyDescent="0.25">
      <c r="B3712" t="s">
        <v>3854</v>
      </c>
      <c r="M3712">
        <v>3710</v>
      </c>
      <c r="N3712">
        <v>10415</v>
      </c>
      <c r="O3712" t="str">
        <f t="shared" si="115"/>
        <v>3</v>
      </c>
      <c r="P3712" t="str">
        <f t="shared" si="116"/>
        <v>concert</v>
      </c>
    </row>
    <row r="3713" spans="2:16" x14ac:dyDescent="0.25">
      <c r="B3713" t="s">
        <v>3855</v>
      </c>
      <c r="M3713">
        <v>3711</v>
      </c>
      <c r="N3713">
        <v>11746</v>
      </c>
      <c r="O3713" t="str">
        <f t="shared" si="115"/>
        <v>4</v>
      </c>
      <c r="P3713" t="str">
        <f t="shared" si="116"/>
        <v>non_event</v>
      </c>
    </row>
    <row r="3714" spans="2:16" x14ac:dyDescent="0.25">
      <c r="B3714" t="s">
        <v>3856</v>
      </c>
      <c r="M3714">
        <v>3712</v>
      </c>
      <c r="N3714">
        <v>10414</v>
      </c>
      <c r="O3714" t="str">
        <f t="shared" si="115"/>
        <v>3</v>
      </c>
      <c r="P3714" t="str">
        <f t="shared" si="116"/>
        <v>concert</v>
      </c>
    </row>
    <row r="3715" spans="2:16" x14ac:dyDescent="0.25">
      <c r="B3715" t="s">
        <v>3857</v>
      </c>
      <c r="M3715">
        <v>3713</v>
      </c>
      <c r="N3715">
        <v>11745</v>
      </c>
      <c r="O3715" t="str">
        <f t="shared" si="115"/>
        <v>3</v>
      </c>
      <c r="P3715" t="str">
        <f t="shared" si="116"/>
        <v>concert</v>
      </c>
    </row>
    <row r="3716" spans="2:16" x14ac:dyDescent="0.25">
      <c r="B3716" t="s">
        <v>3858</v>
      </c>
      <c r="M3716">
        <v>3714</v>
      </c>
      <c r="N3716">
        <v>1699</v>
      </c>
      <c r="O3716" t="str">
        <f t="shared" ref="O3716:O3779" si="117">LEFT(B3716,1)</f>
        <v>3</v>
      </c>
      <c r="P3716" t="str">
        <f t="shared" ref="P3716:P3779" si="118">IF(O3716="1","conference",IF(O3716="2","fashion",IF(O3716="3","concert",IF(O3716="4","non_event",IF(O3716="5","sport",IF(O3716="6","protest",IF(O3716="7","other",IF(O3716="8","exhibition",IF(O3716="9","theater_dance")))))))))</f>
        <v>concert</v>
      </c>
    </row>
    <row r="3717" spans="2:16" x14ac:dyDescent="0.25">
      <c r="B3717" t="s">
        <v>3859</v>
      </c>
      <c r="M3717">
        <v>3715</v>
      </c>
      <c r="N3717">
        <v>10417</v>
      </c>
      <c r="O3717" t="str">
        <f t="shared" si="117"/>
        <v>3</v>
      </c>
      <c r="P3717" t="str">
        <f t="shared" si="118"/>
        <v>concert</v>
      </c>
    </row>
    <row r="3718" spans="2:16" x14ac:dyDescent="0.25">
      <c r="B3718" t="s">
        <v>3860</v>
      </c>
      <c r="M3718">
        <v>3716</v>
      </c>
      <c r="N3718">
        <v>11748</v>
      </c>
      <c r="O3718" t="str">
        <f t="shared" si="117"/>
        <v>3</v>
      </c>
      <c r="P3718" t="str">
        <f t="shared" si="118"/>
        <v>concert</v>
      </c>
    </row>
    <row r="3719" spans="2:16" x14ac:dyDescent="0.25">
      <c r="B3719" t="s">
        <v>3861</v>
      </c>
      <c r="M3719">
        <v>3717</v>
      </c>
      <c r="N3719">
        <v>1698</v>
      </c>
      <c r="O3719" t="str">
        <f t="shared" si="117"/>
        <v>3</v>
      </c>
      <c r="P3719" t="str">
        <f t="shared" si="118"/>
        <v>concert</v>
      </c>
    </row>
    <row r="3720" spans="2:16" x14ac:dyDescent="0.25">
      <c r="B3720" t="s">
        <v>3862</v>
      </c>
      <c r="M3720">
        <v>3718</v>
      </c>
      <c r="N3720">
        <v>10416</v>
      </c>
      <c r="O3720" t="str">
        <f t="shared" si="117"/>
        <v>3</v>
      </c>
      <c r="P3720" t="str">
        <f t="shared" si="118"/>
        <v>concert</v>
      </c>
    </row>
    <row r="3721" spans="2:16" x14ac:dyDescent="0.25">
      <c r="B3721" t="s">
        <v>3863</v>
      </c>
      <c r="M3721">
        <v>3719</v>
      </c>
      <c r="N3721">
        <v>11747</v>
      </c>
      <c r="O3721" t="str">
        <f t="shared" si="117"/>
        <v>3</v>
      </c>
      <c r="P3721" t="str">
        <f t="shared" si="118"/>
        <v>concert</v>
      </c>
    </row>
    <row r="3722" spans="2:16" x14ac:dyDescent="0.25">
      <c r="B3722" t="s">
        <v>3864</v>
      </c>
      <c r="M3722">
        <v>3720</v>
      </c>
      <c r="N3722">
        <v>1697</v>
      </c>
      <c r="O3722" t="str">
        <f t="shared" si="117"/>
        <v>3</v>
      </c>
      <c r="P3722" t="str">
        <f t="shared" si="118"/>
        <v>concert</v>
      </c>
    </row>
    <row r="3723" spans="2:16" x14ac:dyDescent="0.25">
      <c r="B3723" t="s">
        <v>3865</v>
      </c>
      <c r="M3723">
        <v>3721</v>
      </c>
      <c r="N3723">
        <v>10419</v>
      </c>
      <c r="O3723" t="str">
        <f t="shared" si="117"/>
        <v>3</v>
      </c>
      <c r="P3723" t="str">
        <f t="shared" si="118"/>
        <v>concert</v>
      </c>
    </row>
    <row r="3724" spans="2:16" x14ac:dyDescent="0.25">
      <c r="B3724" t="s">
        <v>3866</v>
      </c>
      <c r="M3724">
        <v>3722</v>
      </c>
      <c r="N3724">
        <v>1696</v>
      </c>
      <c r="O3724" t="str">
        <f t="shared" si="117"/>
        <v>3</v>
      </c>
      <c r="P3724" t="str">
        <f t="shared" si="118"/>
        <v>concert</v>
      </c>
    </row>
    <row r="3725" spans="2:16" x14ac:dyDescent="0.25">
      <c r="B3725" t="s">
        <v>3867</v>
      </c>
      <c r="M3725">
        <v>3723</v>
      </c>
      <c r="N3725">
        <v>10418</v>
      </c>
      <c r="O3725" t="str">
        <f t="shared" si="117"/>
        <v>3</v>
      </c>
      <c r="P3725" t="str">
        <f t="shared" si="118"/>
        <v>concert</v>
      </c>
    </row>
    <row r="3726" spans="2:16" x14ac:dyDescent="0.25">
      <c r="B3726" t="s">
        <v>3868</v>
      </c>
      <c r="M3726">
        <v>3724</v>
      </c>
      <c r="N3726">
        <v>11749</v>
      </c>
      <c r="O3726" t="str">
        <f t="shared" si="117"/>
        <v>3</v>
      </c>
      <c r="P3726" t="str">
        <f t="shared" si="118"/>
        <v>concert</v>
      </c>
    </row>
    <row r="3727" spans="2:16" x14ac:dyDescent="0.25">
      <c r="B3727" t="s">
        <v>3869</v>
      </c>
      <c r="M3727">
        <v>3725</v>
      </c>
      <c r="N3727">
        <v>1695</v>
      </c>
      <c r="O3727" t="str">
        <f t="shared" si="117"/>
        <v>4</v>
      </c>
      <c r="P3727" t="str">
        <f t="shared" si="118"/>
        <v>non_event</v>
      </c>
    </row>
    <row r="3728" spans="2:16" x14ac:dyDescent="0.25">
      <c r="B3728" t="s">
        <v>3870</v>
      </c>
      <c r="M3728">
        <v>3726</v>
      </c>
      <c r="N3728">
        <v>1694</v>
      </c>
      <c r="O3728" t="str">
        <f t="shared" si="117"/>
        <v>4</v>
      </c>
      <c r="P3728" t="str">
        <f t="shared" si="118"/>
        <v>non_event</v>
      </c>
    </row>
    <row r="3729" spans="2:16" x14ac:dyDescent="0.25">
      <c r="B3729" t="s">
        <v>3871</v>
      </c>
      <c r="M3729">
        <v>3727</v>
      </c>
      <c r="N3729">
        <v>11740</v>
      </c>
      <c r="O3729" t="str">
        <f t="shared" si="117"/>
        <v>4</v>
      </c>
      <c r="P3729" t="str">
        <f t="shared" si="118"/>
        <v>non_event</v>
      </c>
    </row>
    <row r="3730" spans="2:16" x14ac:dyDescent="0.25">
      <c r="B3730" t="s">
        <v>3872</v>
      </c>
      <c r="M3730">
        <v>3728</v>
      </c>
      <c r="N3730">
        <v>11742</v>
      </c>
      <c r="O3730" t="str">
        <f t="shared" si="117"/>
        <v>3</v>
      </c>
      <c r="P3730" t="str">
        <f t="shared" si="118"/>
        <v>concert</v>
      </c>
    </row>
    <row r="3731" spans="2:16" x14ac:dyDescent="0.25">
      <c r="B3731" t="s">
        <v>3873</v>
      </c>
      <c r="M3731">
        <v>3729</v>
      </c>
      <c r="N3731">
        <v>10411</v>
      </c>
      <c r="O3731" t="str">
        <f t="shared" si="117"/>
        <v>3</v>
      </c>
      <c r="P3731" t="str">
        <f t="shared" si="118"/>
        <v>concert</v>
      </c>
    </row>
    <row r="3732" spans="2:16" x14ac:dyDescent="0.25">
      <c r="B3732" t="s">
        <v>3874</v>
      </c>
      <c r="M3732">
        <v>3730</v>
      </c>
      <c r="N3732">
        <v>10410</v>
      </c>
      <c r="O3732" t="str">
        <f t="shared" si="117"/>
        <v>3</v>
      </c>
      <c r="P3732" t="str">
        <f t="shared" si="118"/>
        <v>concert</v>
      </c>
    </row>
    <row r="3733" spans="2:16" x14ac:dyDescent="0.25">
      <c r="B3733" t="s">
        <v>3875</v>
      </c>
      <c r="M3733">
        <v>3731</v>
      </c>
      <c r="N3733">
        <v>11741</v>
      </c>
      <c r="O3733" t="str">
        <f t="shared" si="117"/>
        <v>3</v>
      </c>
      <c r="P3733" t="str">
        <f t="shared" si="118"/>
        <v>concert</v>
      </c>
    </row>
    <row r="3734" spans="2:16" x14ac:dyDescent="0.25">
      <c r="B3734" t="s">
        <v>3876</v>
      </c>
      <c r="M3734">
        <v>3732</v>
      </c>
      <c r="N3734">
        <v>10413</v>
      </c>
      <c r="O3734" t="str">
        <f t="shared" si="117"/>
        <v>3</v>
      </c>
      <c r="P3734" t="str">
        <f t="shared" si="118"/>
        <v>concert</v>
      </c>
    </row>
    <row r="3735" spans="2:16" x14ac:dyDescent="0.25">
      <c r="B3735" t="s">
        <v>3877</v>
      </c>
      <c r="M3735">
        <v>3733</v>
      </c>
      <c r="N3735">
        <v>11744</v>
      </c>
      <c r="O3735" t="str">
        <f t="shared" si="117"/>
        <v>5</v>
      </c>
      <c r="P3735" t="str">
        <f t="shared" si="118"/>
        <v>sport</v>
      </c>
    </row>
    <row r="3736" spans="2:16" x14ac:dyDescent="0.25">
      <c r="B3736" t="s">
        <v>3878</v>
      </c>
      <c r="M3736">
        <v>3734</v>
      </c>
      <c r="N3736">
        <v>10412</v>
      </c>
      <c r="O3736" t="str">
        <f t="shared" si="117"/>
        <v>3</v>
      </c>
      <c r="P3736" t="str">
        <f t="shared" si="118"/>
        <v>concert</v>
      </c>
    </row>
    <row r="3737" spans="2:16" x14ac:dyDescent="0.25">
      <c r="B3737" t="s">
        <v>3879</v>
      </c>
      <c r="M3737">
        <v>3735</v>
      </c>
      <c r="N3737">
        <v>11743</v>
      </c>
      <c r="O3737" t="str">
        <f t="shared" si="117"/>
        <v>4</v>
      </c>
      <c r="P3737" t="str">
        <f t="shared" si="118"/>
        <v>non_event</v>
      </c>
    </row>
    <row r="3738" spans="2:16" x14ac:dyDescent="0.25">
      <c r="B3738" t="s">
        <v>3880</v>
      </c>
      <c r="M3738">
        <v>3736</v>
      </c>
      <c r="N3738">
        <v>10426</v>
      </c>
      <c r="O3738" t="str">
        <f t="shared" si="117"/>
        <v>3</v>
      </c>
      <c r="P3738" t="str">
        <f t="shared" si="118"/>
        <v>concert</v>
      </c>
    </row>
    <row r="3739" spans="2:16" x14ac:dyDescent="0.25">
      <c r="B3739" t="s">
        <v>3881</v>
      </c>
      <c r="M3739">
        <v>3737</v>
      </c>
      <c r="N3739">
        <v>11757</v>
      </c>
      <c r="O3739" t="str">
        <f t="shared" si="117"/>
        <v>4</v>
      </c>
      <c r="P3739" t="str">
        <f t="shared" si="118"/>
        <v>non_event</v>
      </c>
    </row>
    <row r="3740" spans="2:16" x14ac:dyDescent="0.25">
      <c r="B3740" t="s">
        <v>3882</v>
      </c>
      <c r="M3740">
        <v>3738</v>
      </c>
      <c r="N3740">
        <v>10425</v>
      </c>
      <c r="O3740" t="str">
        <f t="shared" si="117"/>
        <v>4</v>
      </c>
      <c r="P3740" t="str">
        <f t="shared" si="118"/>
        <v>non_event</v>
      </c>
    </row>
    <row r="3741" spans="2:16" x14ac:dyDescent="0.25">
      <c r="B3741" t="s">
        <v>3883</v>
      </c>
      <c r="M3741">
        <v>3739</v>
      </c>
      <c r="N3741">
        <v>10428</v>
      </c>
      <c r="O3741" t="str">
        <f t="shared" si="117"/>
        <v>3</v>
      </c>
      <c r="P3741" t="str">
        <f t="shared" si="118"/>
        <v>concert</v>
      </c>
    </row>
    <row r="3742" spans="2:16" x14ac:dyDescent="0.25">
      <c r="B3742" t="s">
        <v>3884</v>
      </c>
      <c r="M3742">
        <v>3740</v>
      </c>
      <c r="N3742">
        <v>11759</v>
      </c>
      <c r="O3742" t="str">
        <f t="shared" si="117"/>
        <v>3</v>
      </c>
      <c r="P3742" t="str">
        <f t="shared" si="118"/>
        <v>concert</v>
      </c>
    </row>
    <row r="3743" spans="2:16" x14ac:dyDescent="0.25">
      <c r="B3743" t="s">
        <v>3885</v>
      </c>
      <c r="M3743">
        <v>3741</v>
      </c>
      <c r="N3743">
        <v>10427</v>
      </c>
      <c r="O3743" t="str">
        <f t="shared" si="117"/>
        <v>3</v>
      </c>
      <c r="P3743" t="str">
        <f t="shared" si="118"/>
        <v>concert</v>
      </c>
    </row>
    <row r="3744" spans="2:16" x14ac:dyDescent="0.25">
      <c r="B3744" t="s">
        <v>3886</v>
      </c>
      <c r="M3744">
        <v>3742</v>
      </c>
      <c r="N3744">
        <v>11758</v>
      </c>
      <c r="O3744" t="str">
        <f t="shared" si="117"/>
        <v>3</v>
      </c>
      <c r="P3744" t="str">
        <f t="shared" si="118"/>
        <v>concert</v>
      </c>
    </row>
    <row r="3745" spans="2:16" x14ac:dyDescent="0.25">
      <c r="B3745" t="s">
        <v>3887</v>
      </c>
      <c r="M3745">
        <v>3743</v>
      </c>
      <c r="N3745">
        <v>10420</v>
      </c>
      <c r="O3745" t="str">
        <f t="shared" si="117"/>
        <v>3</v>
      </c>
      <c r="P3745" t="str">
        <f t="shared" si="118"/>
        <v>concert</v>
      </c>
    </row>
    <row r="3746" spans="2:16" x14ac:dyDescent="0.25">
      <c r="B3746" t="s">
        <v>3888</v>
      </c>
      <c r="M3746">
        <v>3744</v>
      </c>
      <c r="N3746">
        <v>11751</v>
      </c>
      <c r="O3746" t="str">
        <f t="shared" si="117"/>
        <v>3</v>
      </c>
      <c r="P3746" t="str">
        <f t="shared" si="118"/>
        <v>concert</v>
      </c>
    </row>
    <row r="3747" spans="2:16" x14ac:dyDescent="0.25">
      <c r="B3747" t="s">
        <v>3889</v>
      </c>
      <c r="M3747">
        <v>3745</v>
      </c>
      <c r="N3747">
        <v>11750</v>
      </c>
      <c r="O3747" t="str">
        <f t="shared" si="117"/>
        <v>3</v>
      </c>
      <c r="P3747" t="str">
        <f t="shared" si="118"/>
        <v>concert</v>
      </c>
    </row>
    <row r="3748" spans="2:16" x14ac:dyDescent="0.25">
      <c r="B3748" t="s">
        <v>3890</v>
      </c>
      <c r="M3748">
        <v>3746</v>
      </c>
      <c r="N3748">
        <v>10422</v>
      </c>
      <c r="O3748" t="str">
        <f t="shared" si="117"/>
        <v>3</v>
      </c>
      <c r="P3748" t="str">
        <f t="shared" si="118"/>
        <v>concert</v>
      </c>
    </row>
    <row r="3749" spans="2:16" x14ac:dyDescent="0.25">
      <c r="B3749" t="s">
        <v>3891</v>
      </c>
      <c r="M3749">
        <v>3747</v>
      </c>
      <c r="N3749">
        <v>11753</v>
      </c>
      <c r="O3749" t="str">
        <f t="shared" si="117"/>
        <v>3</v>
      </c>
      <c r="P3749" t="str">
        <f t="shared" si="118"/>
        <v>concert</v>
      </c>
    </row>
    <row r="3750" spans="2:16" x14ac:dyDescent="0.25">
      <c r="B3750" t="s">
        <v>3892</v>
      </c>
      <c r="M3750">
        <v>3748</v>
      </c>
      <c r="N3750">
        <v>11752</v>
      </c>
      <c r="O3750" t="str">
        <f t="shared" si="117"/>
        <v>3</v>
      </c>
      <c r="P3750" t="str">
        <f t="shared" si="118"/>
        <v>concert</v>
      </c>
    </row>
    <row r="3751" spans="2:16" x14ac:dyDescent="0.25">
      <c r="B3751" t="s">
        <v>3893</v>
      </c>
      <c r="M3751">
        <v>3749</v>
      </c>
      <c r="N3751">
        <v>10424</v>
      </c>
      <c r="O3751" t="str">
        <f t="shared" si="117"/>
        <v>4</v>
      </c>
      <c r="P3751" t="str">
        <f t="shared" si="118"/>
        <v>non_event</v>
      </c>
    </row>
    <row r="3752" spans="2:16" x14ac:dyDescent="0.25">
      <c r="B3752" t="s">
        <v>3894</v>
      </c>
      <c r="M3752">
        <v>3750</v>
      </c>
      <c r="N3752">
        <v>11755</v>
      </c>
      <c r="O3752" t="str">
        <f t="shared" si="117"/>
        <v>3</v>
      </c>
      <c r="P3752" t="str">
        <f t="shared" si="118"/>
        <v>concert</v>
      </c>
    </row>
    <row r="3753" spans="2:16" x14ac:dyDescent="0.25">
      <c r="B3753" t="s">
        <v>3895</v>
      </c>
      <c r="M3753">
        <v>3751</v>
      </c>
      <c r="N3753">
        <v>10423</v>
      </c>
      <c r="O3753" t="str">
        <f t="shared" si="117"/>
        <v>3</v>
      </c>
      <c r="P3753" t="str">
        <f t="shared" si="118"/>
        <v>concert</v>
      </c>
    </row>
    <row r="3754" spans="2:16" x14ac:dyDescent="0.25">
      <c r="B3754" t="s">
        <v>3896</v>
      </c>
      <c r="M3754">
        <v>3752</v>
      </c>
      <c r="N3754">
        <v>11754</v>
      </c>
      <c r="O3754" t="str">
        <f t="shared" si="117"/>
        <v>3</v>
      </c>
      <c r="P3754" t="str">
        <f t="shared" si="118"/>
        <v>concert</v>
      </c>
    </row>
    <row r="3755" spans="2:16" x14ac:dyDescent="0.25">
      <c r="B3755" t="s">
        <v>3897</v>
      </c>
      <c r="M3755">
        <v>3753</v>
      </c>
      <c r="N3755">
        <v>11724</v>
      </c>
      <c r="O3755" t="str">
        <f t="shared" si="117"/>
        <v>3</v>
      </c>
      <c r="P3755" t="str">
        <f t="shared" si="118"/>
        <v>concert</v>
      </c>
    </row>
    <row r="3756" spans="2:16" x14ac:dyDescent="0.25">
      <c r="B3756" t="s">
        <v>3898</v>
      </c>
      <c r="M3756">
        <v>3754</v>
      </c>
      <c r="N3756">
        <v>11726</v>
      </c>
      <c r="O3756" t="str">
        <f t="shared" si="117"/>
        <v>3</v>
      </c>
      <c r="P3756" t="str">
        <f t="shared" si="118"/>
        <v>concert</v>
      </c>
    </row>
    <row r="3757" spans="2:16" x14ac:dyDescent="0.25">
      <c r="B3757" t="s">
        <v>3899</v>
      </c>
      <c r="M3757">
        <v>3755</v>
      </c>
      <c r="N3757">
        <v>11725</v>
      </c>
      <c r="O3757" t="str">
        <f t="shared" si="117"/>
        <v>3</v>
      </c>
      <c r="P3757" t="str">
        <f t="shared" si="118"/>
        <v>concert</v>
      </c>
    </row>
    <row r="3758" spans="2:16" x14ac:dyDescent="0.25">
      <c r="B3758" t="s">
        <v>3900</v>
      </c>
      <c r="M3758">
        <v>3756</v>
      </c>
      <c r="N3758">
        <v>11728</v>
      </c>
      <c r="O3758" t="str">
        <f t="shared" si="117"/>
        <v>3</v>
      </c>
      <c r="P3758" t="str">
        <f t="shared" si="118"/>
        <v>concert</v>
      </c>
    </row>
    <row r="3759" spans="2:16" x14ac:dyDescent="0.25">
      <c r="B3759" t="s">
        <v>3901</v>
      </c>
      <c r="M3759">
        <v>3757</v>
      </c>
      <c r="N3759">
        <v>11727</v>
      </c>
      <c r="O3759" t="str">
        <f t="shared" si="117"/>
        <v>4</v>
      </c>
      <c r="P3759" t="str">
        <f t="shared" si="118"/>
        <v>non_event</v>
      </c>
    </row>
    <row r="3760" spans="2:16" x14ac:dyDescent="0.25">
      <c r="B3760" t="s">
        <v>3902</v>
      </c>
      <c r="M3760">
        <v>3758</v>
      </c>
      <c r="N3760">
        <v>11729</v>
      </c>
      <c r="O3760" t="str">
        <f t="shared" si="117"/>
        <v>3</v>
      </c>
      <c r="P3760" t="str">
        <f t="shared" si="118"/>
        <v>concert</v>
      </c>
    </row>
    <row r="3761" spans="2:16" x14ac:dyDescent="0.25">
      <c r="B3761" t="s">
        <v>3903</v>
      </c>
      <c r="M3761">
        <v>3759</v>
      </c>
      <c r="N3761">
        <v>11720</v>
      </c>
      <c r="O3761" t="str">
        <f t="shared" si="117"/>
        <v>3</v>
      </c>
      <c r="P3761" t="str">
        <f t="shared" si="118"/>
        <v>concert</v>
      </c>
    </row>
    <row r="3762" spans="2:16" x14ac:dyDescent="0.25">
      <c r="B3762" t="s">
        <v>3904</v>
      </c>
      <c r="M3762">
        <v>3760</v>
      </c>
      <c r="N3762">
        <v>11722</v>
      </c>
      <c r="O3762" t="str">
        <f t="shared" si="117"/>
        <v>3</v>
      </c>
      <c r="P3762" t="str">
        <f t="shared" si="118"/>
        <v>concert</v>
      </c>
    </row>
    <row r="3763" spans="2:16" x14ac:dyDescent="0.25">
      <c r="B3763" t="s">
        <v>3905</v>
      </c>
      <c r="M3763">
        <v>3761</v>
      </c>
      <c r="N3763">
        <v>11721</v>
      </c>
      <c r="O3763" t="str">
        <f t="shared" si="117"/>
        <v>4</v>
      </c>
      <c r="P3763" t="str">
        <f t="shared" si="118"/>
        <v>non_event</v>
      </c>
    </row>
    <row r="3764" spans="2:16" x14ac:dyDescent="0.25">
      <c r="B3764" t="s">
        <v>3906</v>
      </c>
      <c r="M3764">
        <v>3762</v>
      </c>
      <c r="N3764">
        <v>10404</v>
      </c>
      <c r="O3764" t="str">
        <f t="shared" si="117"/>
        <v>3</v>
      </c>
      <c r="P3764" t="str">
        <f t="shared" si="118"/>
        <v>concert</v>
      </c>
    </row>
    <row r="3765" spans="2:16" x14ac:dyDescent="0.25">
      <c r="B3765" t="s">
        <v>3907</v>
      </c>
      <c r="M3765">
        <v>3763</v>
      </c>
      <c r="N3765">
        <v>11735</v>
      </c>
      <c r="O3765" t="str">
        <f t="shared" si="117"/>
        <v>3</v>
      </c>
      <c r="P3765" t="str">
        <f t="shared" si="118"/>
        <v>concert</v>
      </c>
    </row>
    <row r="3766" spans="2:16" x14ac:dyDescent="0.25">
      <c r="B3766" t="s">
        <v>3908</v>
      </c>
      <c r="M3766">
        <v>3764</v>
      </c>
      <c r="N3766">
        <v>10403</v>
      </c>
      <c r="O3766" t="str">
        <f t="shared" si="117"/>
        <v>3</v>
      </c>
      <c r="P3766" t="str">
        <f t="shared" si="118"/>
        <v>concert</v>
      </c>
    </row>
    <row r="3767" spans="2:16" x14ac:dyDescent="0.25">
      <c r="B3767" t="s">
        <v>3909</v>
      </c>
      <c r="M3767">
        <v>3765</v>
      </c>
      <c r="N3767">
        <v>11734</v>
      </c>
      <c r="O3767" t="str">
        <f t="shared" si="117"/>
        <v>3</v>
      </c>
      <c r="P3767" t="str">
        <f t="shared" si="118"/>
        <v>concert</v>
      </c>
    </row>
    <row r="3768" spans="2:16" x14ac:dyDescent="0.25">
      <c r="B3768" t="s">
        <v>3910</v>
      </c>
      <c r="M3768">
        <v>3766</v>
      </c>
      <c r="N3768">
        <v>10406</v>
      </c>
      <c r="O3768" t="str">
        <f t="shared" si="117"/>
        <v>3</v>
      </c>
      <c r="P3768" t="str">
        <f t="shared" si="118"/>
        <v>concert</v>
      </c>
    </row>
    <row r="3769" spans="2:16" x14ac:dyDescent="0.25">
      <c r="B3769" t="s">
        <v>3911</v>
      </c>
      <c r="M3769">
        <v>3767</v>
      </c>
      <c r="N3769">
        <v>11737</v>
      </c>
      <c r="O3769" t="str">
        <f t="shared" si="117"/>
        <v>3</v>
      </c>
      <c r="P3769" t="str">
        <f t="shared" si="118"/>
        <v>concert</v>
      </c>
    </row>
    <row r="3770" spans="2:16" x14ac:dyDescent="0.25">
      <c r="B3770" t="s">
        <v>3912</v>
      </c>
      <c r="M3770">
        <v>3768</v>
      </c>
      <c r="N3770">
        <v>10405</v>
      </c>
      <c r="O3770" t="str">
        <f t="shared" si="117"/>
        <v>4</v>
      </c>
      <c r="P3770" t="str">
        <f t="shared" si="118"/>
        <v>non_event</v>
      </c>
    </row>
    <row r="3771" spans="2:16" x14ac:dyDescent="0.25">
      <c r="B3771" t="s">
        <v>3913</v>
      </c>
      <c r="M3771">
        <v>3769</v>
      </c>
      <c r="N3771">
        <v>11736</v>
      </c>
      <c r="O3771" t="str">
        <f t="shared" si="117"/>
        <v>3</v>
      </c>
      <c r="P3771" t="str">
        <f t="shared" si="118"/>
        <v>concert</v>
      </c>
    </row>
    <row r="3772" spans="2:16" x14ac:dyDescent="0.25">
      <c r="B3772" t="s">
        <v>3914</v>
      </c>
      <c r="M3772">
        <v>3770</v>
      </c>
      <c r="N3772">
        <v>10408</v>
      </c>
      <c r="O3772" t="str">
        <f t="shared" si="117"/>
        <v>3</v>
      </c>
      <c r="P3772" t="str">
        <f t="shared" si="118"/>
        <v>concert</v>
      </c>
    </row>
    <row r="3773" spans="2:16" x14ac:dyDescent="0.25">
      <c r="B3773" t="s">
        <v>3915</v>
      </c>
      <c r="M3773">
        <v>3771</v>
      </c>
      <c r="N3773">
        <v>11739</v>
      </c>
      <c r="O3773" t="str">
        <f t="shared" si="117"/>
        <v>3</v>
      </c>
      <c r="P3773" t="str">
        <f t="shared" si="118"/>
        <v>concert</v>
      </c>
    </row>
    <row r="3774" spans="2:16" x14ac:dyDescent="0.25">
      <c r="B3774" t="s">
        <v>3916</v>
      </c>
      <c r="M3774">
        <v>3772</v>
      </c>
      <c r="N3774">
        <v>10407</v>
      </c>
      <c r="O3774" t="str">
        <f t="shared" si="117"/>
        <v>3</v>
      </c>
      <c r="P3774" t="str">
        <f t="shared" si="118"/>
        <v>concert</v>
      </c>
    </row>
    <row r="3775" spans="2:16" x14ac:dyDescent="0.25">
      <c r="B3775" t="s">
        <v>3917</v>
      </c>
      <c r="M3775">
        <v>3773</v>
      </c>
      <c r="N3775">
        <v>11738</v>
      </c>
      <c r="O3775" t="str">
        <f t="shared" si="117"/>
        <v>3</v>
      </c>
      <c r="P3775" t="str">
        <f t="shared" si="118"/>
        <v>concert</v>
      </c>
    </row>
    <row r="3776" spans="2:16" x14ac:dyDescent="0.25">
      <c r="B3776" t="s">
        <v>3918</v>
      </c>
      <c r="M3776">
        <v>3774</v>
      </c>
      <c r="N3776">
        <v>10409</v>
      </c>
      <c r="O3776" t="str">
        <f t="shared" si="117"/>
        <v>3</v>
      </c>
      <c r="P3776" t="str">
        <f t="shared" si="118"/>
        <v>concert</v>
      </c>
    </row>
    <row r="3777" spans="2:16" x14ac:dyDescent="0.25">
      <c r="B3777" t="s">
        <v>3919</v>
      </c>
      <c r="M3777">
        <v>3775</v>
      </c>
      <c r="N3777">
        <v>10400</v>
      </c>
      <c r="O3777" t="str">
        <f t="shared" si="117"/>
        <v>3</v>
      </c>
      <c r="P3777" t="str">
        <f t="shared" si="118"/>
        <v>concert</v>
      </c>
    </row>
    <row r="3778" spans="2:16" x14ac:dyDescent="0.25">
      <c r="B3778" t="s">
        <v>3920</v>
      </c>
      <c r="M3778">
        <v>3776</v>
      </c>
      <c r="N3778">
        <v>11731</v>
      </c>
      <c r="O3778" t="str">
        <f t="shared" si="117"/>
        <v>4</v>
      </c>
      <c r="P3778" t="str">
        <f t="shared" si="118"/>
        <v>non_event</v>
      </c>
    </row>
    <row r="3779" spans="2:16" x14ac:dyDescent="0.25">
      <c r="B3779" t="s">
        <v>3921</v>
      </c>
      <c r="M3779">
        <v>3777</v>
      </c>
      <c r="N3779">
        <v>11730</v>
      </c>
      <c r="O3779" t="str">
        <f t="shared" si="117"/>
        <v>3</v>
      </c>
      <c r="P3779" t="str">
        <f t="shared" si="118"/>
        <v>concert</v>
      </c>
    </row>
    <row r="3780" spans="2:16" x14ac:dyDescent="0.25">
      <c r="B3780" t="s">
        <v>3922</v>
      </c>
      <c r="M3780">
        <v>3778</v>
      </c>
      <c r="N3780">
        <v>10402</v>
      </c>
      <c r="O3780" t="str">
        <f t="shared" ref="O3780:O3843" si="119">LEFT(B3780,1)</f>
        <v>3</v>
      </c>
      <c r="P3780" t="str">
        <f t="shared" ref="P3780:P3843" si="120">IF(O3780="1","conference",IF(O3780="2","fashion",IF(O3780="3","concert",IF(O3780="4","non_event",IF(O3780="5","sport",IF(O3780="6","protest",IF(O3780="7","other",IF(O3780="8","exhibition",IF(O3780="9","theater_dance")))))))))</f>
        <v>concert</v>
      </c>
    </row>
    <row r="3781" spans="2:16" x14ac:dyDescent="0.25">
      <c r="B3781" t="s">
        <v>3923</v>
      </c>
      <c r="M3781">
        <v>3779</v>
      </c>
      <c r="N3781">
        <v>11733</v>
      </c>
      <c r="O3781" t="str">
        <f t="shared" si="119"/>
        <v>3</v>
      </c>
      <c r="P3781" t="str">
        <f t="shared" si="120"/>
        <v>concert</v>
      </c>
    </row>
    <row r="3782" spans="2:16" x14ac:dyDescent="0.25">
      <c r="B3782" t="s">
        <v>3924</v>
      </c>
      <c r="M3782">
        <v>3780</v>
      </c>
      <c r="N3782">
        <v>10401</v>
      </c>
      <c r="O3782" t="str">
        <f t="shared" si="119"/>
        <v>3</v>
      </c>
      <c r="P3782" t="str">
        <f t="shared" si="120"/>
        <v>concert</v>
      </c>
    </row>
    <row r="3783" spans="2:16" x14ac:dyDescent="0.25">
      <c r="B3783" t="s">
        <v>3925</v>
      </c>
      <c r="M3783">
        <v>3781</v>
      </c>
      <c r="N3783">
        <v>11732</v>
      </c>
      <c r="O3783" t="str">
        <f t="shared" si="119"/>
        <v>3</v>
      </c>
      <c r="P3783" t="str">
        <f t="shared" si="120"/>
        <v>concert</v>
      </c>
    </row>
    <row r="3784" spans="2:16" x14ac:dyDescent="0.25">
      <c r="B3784" t="s">
        <v>3926</v>
      </c>
      <c r="M3784">
        <v>3782</v>
      </c>
      <c r="N3784">
        <v>11702</v>
      </c>
      <c r="O3784" t="str">
        <f t="shared" si="119"/>
        <v>4</v>
      </c>
      <c r="P3784" t="str">
        <f t="shared" si="120"/>
        <v>non_event</v>
      </c>
    </row>
    <row r="3785" spans="2:16" x14ac:dyDescent="0.25">
      <c r="B3785" t="s">
        <v>3927</v>
      </c>
      <c r="M3785">
        <v>3783</v>
      </c>
      <c r="N3785">
        <v>11701</v>
      </c>
      <c r="O3785" t="str">
        <f t="shared" si="119"/>
        <v>3</v>
      </c>
      <c r="P3785" t="str">
        <f t="shared" si="120"/>
        <v>concert</v>
      </c>
    </row>
    <row r="3786" spans="2:16" x14ac:dyDescent="0.25">
      <c r="B3786" t="s">
        <v>3928</v>
      </c>
      <c r="M3786">
        <v>3784</v>
      </c>
      <c r="N3786">
        <v>11704</v>
      </c>
      <c r="O3786" t="str">
        <f t="shared" si="119"/>
        <v>4</v>
      </c>
      <c r="P3786" t="str">
        <f t="shared" si="120"/>
        <v>non_event</v>
      </c>
    </row>
    <row r="3787" spans="2:16" x14ac:dyDescent="0.25">
      <c r="B3787" t="s">
        <v>3929</v>
      </c>
      <c r="M3787">
        <v>3785</v>
      </c>
      <c r="N3787">
        <v>11703</v>
      </c>
      <c r="O3787" t="str">
        <f t="shared" si="119"/>
        <v>3</v>
      </c>
      <c r="P3787" t="str">
        <f t="shared" si="120"/>
        <v>concert</v>
      </c>
    </row>
    <row r="3788" spans="2:16" x14ac:dyDescent="0.25">
      <c r="B3788" t="s">
        <v>3930</v>
      </c>
      <c r="M3788">
        <v>3786</v>
      </c>
      <c r="N3788">
        <v>11706</v>
      </c>
      <c r="O3788" t="str">
        <f t="shared" si="119"/>
        <v>3</v>
      </c>
      <c r="P3788" t="str">
        <f t="shared" si="120"/>
        <v>concert</v>
      </c>
    </row>
    <row r="3789" spans="2:16" x14ac:dyDescent="0.25">
      <c r="B3789" t="s">
        <v>3931</v>
      </c>
      <c r="M3789">
        <v>3787</v>
      </c>
      <c r="N3789">
        <v>11705</v>
      </c>
      <c r="O3789" t="str">
        <f t="shared" si="119"/>
        <v>3</v>
      </c>
      <c r="P3789" t="str">
        <f t="shared" si="120"/>
        <v>concert</v>
      </c>
    </row>
    <row r="3790" spans="2:16" x14ac:dyDescent="0.25">
      <c r="B3790" t="s">
        <v>3932</v>
      </c>
      <c r="M3790">
        <v>3788</v>
      </c>
      <c r="N3790">
        <v>11708</v>
      </c>
      <c r="O3790" t="str">
        <f t="shared" si="119"/>
        <v>3</v>
      </c>
      <c r="P3790" t="str">
        <f t="shared" si="120"/>
        <v>concert</v>
      </c>
    </row>
    <row r="3791" spans="2:16" x14ac:dyDescent="0.25">
      <c r="B3791" t="s">
        <v>3933</v>
      </c>
      <c r="M3791">
        <v>3789</v>
      </c>
      <c r="N3791">
        <v>11707</v>
      </c>
      <c r="O3791" t="str">
        <f t="shared" si="119"/>
        <v>3</v>
      </c>
      <c r="P3791" t="str">
        <f t="shared" si="120"/>
        <v>concert</v>
      </c>
    </row>
    <row r="3792" spans="2:16" x14ac:dyDescent="0.25">
      <c r="B3792" t="s">
        <v>3934</v>
      </c>
      <c r="M3792">
        <v>3790</v>
      </c>
      <c r="N3792">
        <v>11700</v>
      </c>
      <c r="O3792" t="str">
        <f t="shared" si="119"/>
        <v>3</v>
      </c>
      <c r="P3792" t="str">
        <f t="shared" si="120"/>
        <v>concert</v>
      </c>
    </row>
    <row r="3793" spans="2:16" x14ac:dyDescent="0.25">
      <c r="B3793" t="s">
        <v>3935</v>
      </c>
      <c r="M3793">
        <v>3791</v>
      </c>
      <c r="N3793">
        <v>11709</v>
      </c>
      <c r="O3793" t="str">
        <f t="shared" si="119"/>
        <v>3</v>
      </c>
      <c r="P3793" t="str">
        <f t="shared" si="120"/>
        <v>concert</v>
      </c>
    </row>
    <row r="3794" spans="2:16" x14ac:dyDescent="0.25">
      <c r="B3794" t="s">
        <v>3936</v>
      </c>
      <c r="M3794">
        <v>3792</v>
      </c>
      <c r="N3794">
        <v>11713</v>
      </c>
      <c r="O3794" t="str">
        <f t="shared" si="119"/>
        <v>3</v>
      </c>
      <c r="P3794" t="str">
        <f t="shared" si="120"/>
        <v>concert</v>
      </c>
    </row>
    <row r="3795" spans="2:16" x14ac:dyDescent="0.25">
      <c r="B3795" t="s">
        <v>3937</v>
      </c>
      <c r="M3795">
        <v>3793</v>
      </c>
      <c r="N3795">
        <v>11715</v>
      </c>
      <c r="O3795" t="str">
        <f t="shared" si="119"/>
        <v>4</v>
      </c>
      <c r="P3795" t="str">
        <f t="shared" si="120"/>
        <v>non_event</v>
      </c>
    </row>
    <row r="3796" spans="2:16" x14ac:dyDescent="0.25">
      <c r="B3796" t="s">
        <v>3938</v>
      </c>
      <c r="M3796">
        <v>3794</v>
      </c>
      <c r="N3796">
        <v>11714</v>
      </c>
      <c r="O3796" t="str">
        <f t="shared" si="119"/>
        <v>3</v>
      </c>
      <c r="P3796" t="str">
        <f t="shared" si="120"/>
        <v>concert</v>
      </c>
    </row>
    <row r="3797" spans="2:16" x14ac:dyDescent="0.25">
      <c r="B3797" t="s">
        <v>3939</v>
      </c>
      <c r="M3797">
        <v>3795</v>
      </c>
      <c r="N3797">
        <v>11717</v>
      </c>
      <c r="O3797" t="str">
        <f t="shared" si="119"/>
        <v>3</v>
      </c>
      <c r="P3797" t="str">
        <f t="shared" si="120"/>
        <v>concert</v>
      </c>
    </row>
    <row r="3798" spans="2:16" x14ac:dyDescent="0.25">
      <c r="B3798" t="s">
        <v>3940</v>
      </c>
      <c r="M3798">
        <v>3796</v>
      </c>
      <c r="N3798">
        <v>11716</v>
      </c>
      <c r="O3798" t="str">
        <f t="shared" si="119"/>
        <v>3</v>
      </c>
      <c r="P3798" t="str">
        <f t="shared" si="120"/>
        <v>concert</v>
      </c>
    </row>
    <row r="3799" spans="2:16" x14ac:dyDescent="0.25">
      <c r="B3799" t="s">
        <v>3941</v>
      </c>
      <c r="M3799">
        <v>3797</v>
      </c>
      <c r="N3799">
        <v>11719</v>
      </c>
      <c r="O3799" t="str">
        <f t="shared" si="119"/>
        <v>4</v>
      </c>
      <c r="P3799" t="str">
        <f t="shared" si="120"/>
        <v>non_event</v>
      </c>
    </row>
    <row r="3800" spans="2:16" x14ac:dyDescent="0.25">
      <c r="B3800" t="s">
        <v>3942</v>
      </c>
      <c r="M3800">
        <v>3798</v>
      </c>
      <c r="N3800">
        <v>11718</v>
      </c>
      <c r="O3800" t="str">
        <f t="shared" si="119"/>
        <v>3</v>
      </c>
      <c r="P3800" t="str">
        <f t="shared" si="120"/>
        <v>concert</v>
      </c>
    </row>
    <row r="3801" spans="2:16" x14ac:dyDescent="0.25">
      <c r="B3801" t="s">
        <v>3943</v>
      </c>
      <c r="M3801">
        <v>3799</v>
      </c>
      <c r="N3801">
        <v>11711</v>
      </c>
      <c r="O3801" t="str">
        <f t="shared" si="119"/>
        <v>3</v>
      </c>
      <c r="P3801" t="str">
        <f t="shared" si="120"/>
        <v>concert</v>
      </c>
    </row>
    <row r="3802" spans="2:16" x14ac:dyDescent="0.25">
      <c r="B3802" t="s">
        <v>3944</v>
      </c>
      <c r="M3802">
        <v>3800</v>
      </c>
      <c r="N3802">
        <v>11710</v>
      </c>
      <c r="O3802" t="str">
        <f t="shared" si="119"/>
        <v>4</v>
      </c>
      <c r="P3802" t="str">
        <f t="shared" si="120"/>
        <v>non_event</v>
      </c>
    </row>
    <row r="3803" spans="2:16" x14ac:dyDescent="0.25">
      <c r="B3803" t="s">
        <v>3945</v>
      </c>
      <c r="M3803">
        <v>3801</v>
      </c>
      <c r="N3803">
        <v>21148</v>
      </c>
      <c r="O3803" t="str">
        <f t="shared" si="119"/>
        <v>4</v>
      </c>
      <c r="P3803" t="str">
        <f t="shared" si="120"/>
        <v>non_event</v>
      </c>
    </row>
    <row r="3804" spans="2:16" x14ac:dyDescent="0.25">
      <c r="B3804" t="s">
        <v>3946</v>
      </c>
      <c r="M3804">
        <v>3802</v>
      </c>
      <c r="N3804">
        <v>21145</v>
      </c>
      <c r="O3804" t="str">
        <f t="shared" si="119"/>
        <v>4</v>
      </c>
      <c r="P3804" t="str">
        <f t="shared" si="120"/>
        <v>non_event</v>
      </c>
    </row>
    <row r="3805" spans="2:16" x14ac:dyDescent="0.25">
      <c r="B3805" t="s">
        <v>3947</v>
      </c>
      <c r="M3805">
        <v>3803</v>
      </c>
      <c r="N3805">
        <v>10491</v>
      </c>
      <c r="O3805" t="str">
        <f t="shared" si="119"/>
        <v>3</v>
      </c>
      <c r="P3805" t="str">
        <f t="shared" si="120"/>
        <v>concert</v>
      </c>
    </row>
    <row r="3806" spans="2:16" x14ac:dyDescent="0.25">
      <c r="B3806" t="s">
        <v>3948</v>
      </c>
      <c r="M3806">
        <v>3804</v>
      </c>
      <c r="N3806">
        <v>10490</v>
      </c>
      <c r="O3806" t="str">
        <f t="shared" si="119"/>
        <v>4</v>
      </c>
      <c r="P3806" t="str">
        <f t="shared" si="120"/>
        <v>non_event</v>
      </c>
    </row>
    <row r="3807" spans="2:16" x14ac:dyDescent="0.25">
      <c r="B3807" t="s">
        <v>3949</v>
      </c>
      <c r="M3807">
        <v>3805</v>
      </c>
      <c r="N3807">
        <v>21143</v>
      </c>
      <c r="O3807" t="str">
        <f t="shared" si="119"/>
        <v>3</v>
      </c>
      <c r="P3807" t="str">
        <f t="shared" si="120"/>
        <v>concert</v>
      </c>
    </row>
    <row r="3808" spans="2:16" x14ac:dyDescent="0.25">
      <c r="B3808" t="s">
        <v>3950</v>
      </c>
      <c r="M3808">
        <v>3806</v>
      </c>
      <c r="N3808">
        <v>10493</v>
      </c>
      <c r="O3808" t="str">
        <f t="shared" si="119"/>
        <v>3</v>
      </c>
      <c r="P3808" t="str">
        <f t="shared" si="120"/>
        <v>concert</v>
      </c>
    </row>
    <row r="3809" spans="2:16" x14ac:dyDescent="0.25">
      <c r="B3809" t="s">
        <v>3951</v>
      </c>
      <c r="M3809">
        <v>3807</v>
      </c>
      <c r="N3809">
        <v>10492</v>
      </c>
      <c r="O3809" t="str">
        <f t="shared" si="119"/>
        <v>3</v>
      </c>
      <c r="P3809" t="str">
        <f t="shared" si="120"/>
        <v>concert</v>
      </c>
    </row>
    <row r="3810" spans="2:16" x14ac:dyDescent="0.25">
      <c r="B3810" t="s">
        <v>3952</v>
      </c>
      <c r="M3810">
        <v>3808</v>
      </c>
      <c r="N3810">
        <v>10495</v>
      </c>
      <c r="O3810" t="str">
        <f t="shared" si="119"/>
        <v>3</v>
      </c>
      <c r="P3810" t="str">
        <f t="shared" si="120"/>
        <v>concert</v>
      </c>
    </row>
    <row r="3811" spans="2:16" x14ac:dyDescent="0.25">
      <c r="B3811" t="s">
        <v>3953</v>
      </c>
      <c r="M3811">
        <v>3809</v>
      </c>
      <c r="N3811">
        <v>21140</v>
      </c>
      <c r="O3811" t="str">
        <f t="shared" si="119"/>
        <v>4</v>
      </c>
      <c r="P3811" t="str">
        <f t="shared" si="120"/>
        <v>non_event</v>
      </c>
    </row>
    <row r="3812" spans="2:16" x14ac:dyDescent="0.25">
      <c r="B3812" t="s">
        <v>3954</v>
      </c>
      <c r="M3812">
        <v>3810</v>
      </c>
      <c r="N3812">
        <v>10494</v>
      </c>
      <c r="O3812" t="str">
        <f t="shared" si="119"/>
        <v>3</v>
      </c>
      <c r="P3812" t="str">
        <f t="shared" si="120"/>
        <v>concert</v>
      </c>
    </row>
    <row r="3813" spans="2:16" x14ac:dyDescent="0.25">
      <c r="B3813" t="s">
        <v>3955</v>
      </c>
      <c r="M3813">
        <v>3811</v>
      </c>
      <c r="N3813">
        <v>10497</v>
      </c>
      <c r="O3813" t="str">
        <f t="shared" si="119"/>
        <v>4</v>
      </c>
      <c r="P3813" t="str">
        <f t="shared" si="120"/>
        <v>non_event</v>
      </c>
    </row>
    <row r="3814" spans="2:16" x14ac:dyDescent="0.25">
      <c r="B3814" t="s">
        <v>3956</v>
      </c>
      <c r="M3814">
        <v>3812</v>
      </c>
      <c r="N3814">
        <v>10496</v>
      </c>
      <c r="O3814" t="str">
        <f t="shared" si="119"/>
        <v>3</v>
      </c>
      <c r="P3814" t="str">
        <f t="shared" si="120"/>
        <v>concert</v>
      </c>
    </row>
    <row r="3815" spans="2:16" x14ac:dyDescent="0.25">
      <c r="B3815" t="s">
        <v>3957</v>
      </c>
      <c r="M3815">
        <v>3813</v>
      </c>
      <c r="N3815">
        <v>10499</v>
      </c>
      <c r="O3815" t="str">
        <f t="shared" si="119"/>
        <v>3</v>
      </c>
      <c r="P3815" t="str">
        <f t="shared" si="120"/>
        <v>concert</v>
      </c>
    </row>
    <row r="3816" spans="2:16" x14ac:dyDescent="0.25">
      <c r="B3816" t="s">
        <v>3958</v>
      </c>
      <c r="M3816">
        <v>3814</v>
      </c>
      <c r="N3816">
        <v>10498</v>
      </c>
      <c r="O3816" t="str">
        <f t="shared" si="119"/>
        <v>3</v>
      </c>
      <c r="P3816" t="str">
        <f t="shared" si="120"/>
        <v>concert</v>
      </c>
    </row>
    <row r="3817" spans="2:16" x14ac:dyDescent="0.25">
      <c r="B3817" t="s">
        <v>3959</v>
      </c>
      <c r="M3817">
        <v>3815</v>
      </c>
      <c r="N3817">
        <v>21159</v>
      </c>
      <c r="O3817" t="str">
        <f t="shared" si="119"/>
        <v>4</v>
      </c>
      <c r="P3817" t="str">
        <f t="shared" si="120"/>
        <v>non_event</v>
      </c>
    </row>
    <row r="3818" spans="2:16" x14ac:dyDescent="0.25">
      <c r="B3818" t="s">
        <v>3960</v>
      </c>
      <c r="M3818">
        <v>3816</v>
      </c>
      <c r="N3818">
        <v>21158</v>
      </c>
      <c r="O3818" t="str">
        <f t="shared" si="119"/>
        <v>3</v>
      </c>
      <c r="P3818" t="str">
        <f t="shared" si="120"/>
        <v>concert</v>
      </c>
    </row>
    <row r="3819" spans="2:16" x14ac:dyDescent="0.25">
      <c r="B3819" t="s">
        <v>3961</v>
      </c>
      <c r="M3819">
        <v>3817</v>
      </c>
      <c r="N3819">
        <v>21157</v>
      </c>
      <c r="O3819" t="str">
        <f t="shared" si="119"/>
        <v>3</v>
      </c>
      <c r="P3819" t="str">
        <f t="shared" si="120"/>
        <v>concert</v>
      </c>
    </row>
    <row r="3820" spans="2:16" x14ac:dyDescent="0.25">
      <c r="B3820" t="s">
        <v>3962</v>
      </c>
      <c r="M3820">
        <v>3818</v>
      </c>
      <c r="N3820">
        <v>21154</v>
      </c>
      <c r="O3820" t="str">
        <f t="shared" si="119"/>
        <v>3</v>
      </c>
      <c r="P3820" t="str">
        <f t="shared" si="120"/>
        <v>concert</v>
      </c>
    </row>
    <row r="3821" spans="2:16" x14ac:dyDescent="0.25">
      <c r="B3821" t="s">
        <v>3963</v>
      </c>
      <c r="M3821">
        <v>3819</v>
      </c>
      <c r="N3821">
        <v>21153</v>
      </c>
      <c r="O3821" t="str">
        <f t="shared" si="119"/>
        <v>3</v>
      </c>
      <c r="P3821" t="str">
        <f t="shared" si="120"/>
        <v>concert</v>
      </c>
    </row>
    <row r="3822" spans="2:16" x14ac:dyDescent="0.25">
      <c r="B3822" t="s">
        <v>3964</v>
      </c>
      <c r="M3822">
        <v>3820</v>
      </c>
      <c r="N3822">
        <v>21151</v>
      </c>
      <c r="O3822" t="str">
        <f t="shared" si="119"/>
        <v>3</v>
      </c>
      <c r="P3822" t="str">
        <f t="shared" si="120"/>
        <v>concert</v>
      </c>
    </row>
    <row r="3823" spans="2:16" x14ac:dyDescent="0.25">
      <c r="B3823" t="s">
        <v>3965</v>
      </c>
      <c r="M3823">
        <v>3821</v>
      </c>
      <c r="N3823">
        <v>21150</v>
      </c>
      <c r="O3823" t="str">
        <f t="shared" si="119"/>
        <v>3</v>
      </c>
      <c r="P3823" t="str">
        <f t="shared" si="120"/>
        <v>concert</v>
      </c>
    </row>
    <row r="3824" spans="2:16" x14ac:dyDescent="0.25">
      <c r="B3824" t="s">
        <v>3966</v>
      </c>
      <c r="M3824">
        <v>3822</v>
      </c>
      <c r="N3824">
        <v>21127</v>
      </c>
      <c r="O3824" t="str">
        <f t="shared" si="119"/>
        <v>3</v>
      </c>
      <c r="P3824" t="str">
        <f t="shared" si="120"/>
        <v>concert</v>
      </c>
    </row>
    <row r="3825" spans="2:16" x14ac:dyDescent="0.25">
      <c r="B3825" t="s">
        <v>3967</v>
      </c>
      <c r="M3825">
        <v>3823</v>
      </c>
      <c r="N3825">
        <v>21126</v>
      </c>
      <c r="O3825" t="str">
        <f t="shared" si="119"/>
        <v>4</v>
      </c>
      <c r="P3825" t="str">
        <f t="shared" si="120"/>
        <v>non_event</v>
      </c>
    </row>
    <row r="3826" spans="2:16" x14ac:dyDescent="0.25">
      <c r="B3826" t="s">
        <v>3968</v>
      </c>
      <c r="M3826">
        <v>3824</v>
      </c>
      <c r="N3826">
        <v>21123</v>
      </c>
      <c r="O3826" t="str">
        <f t="shared" si="119"/>
        <v>4</v>
      </c>
      <c r="P3826" t="str">
        <f t="shared" si="120"/>
        <v>non_event</v>
      </c>
    </row>
    <row r="3827" spans="2:16" x14ac:dyDescent="0.25">
      <c r="B3827" t="s">
        <v>3969</v>
      </c>
      <c r="M3827">
        <v>3825</v>
      </c>
      <c r="N3827">
        <v>21122</v>
      </c>
      <c r="O3827" t="str">
        <f t="shared" si="119"/>
        <v>4</v>
      </c>
      <c r="P3827" t="str">
        <f t="shared" si="120"/>
        <v>non_event</v>
      </c>
    </row>
    <row r="3828" spans="2:16" x14ac:dyDescent="0.25">
      <c r="B3828" t="s">
        <v>3970</v>
      </c>
      <c r="M3828">
        <v>3826</v>
      </c>
      <c r="N3828">
        <v>10471</v>
      </c>
      <c r="O3828" t="str">
        <f t="shared" si="119"/>
        <v>3</v>
      </c>
      <c r="P3828" t="str">
        <f t="shared" si="120"/>
        <v>concert</v>
      </c>
    </row>
    <row r="3829" spans="2:16" x14ac:dyDescent="0.25">
      <c r="B3829" t="s">
        <v>3971</v>
      </c>
      <c r="M3829">
        <v>3827</v>
      </c>
      <c r="N3829">
        <v>21120</v>
      </c>
      <c r="O3829" t="str">
        <f t="shared" si="119"/>
        <v>4</v>
      </c>
      <c r="P3829" t="str">
        <f t="shared" si="120"/>
        <v>non_event</v>
      </c>
    </row>
    <row r="3830" spans="2:16" x14ac:dyDescent="0.25">
      <c r="B3830" t="s">
        <v>3972</v>
      </c>
      <c r="M3830">
        <v>3828</v>
      </c>
      <c r="N3830">
        <v>10470</v>
      </c>
      <c r="O3830" t="str">
        <f t="shared" si="119"/>
        <v>3</v>
      </c>
      <c r="P3830" t="str">
        <f t="shared" si="120"/>
        <v>concert</v>
      </c>
    </row>
    <row r="3831" spans="2:16" x14ac:dyDescent="0.25">
      <c r="B3831" t="s">
        <v>3973</v>
      </c>
      <c r="M3831">
        <v>3829</v>
      </c>
      <c r="N3831">
        <v>21128</v>
      </c>
      <c r="O3831" t="str">
        <f t="shared" si="119"/>
        <v>4</v>
      </c>
      <c r="P3831" t="str">
        <f t="shared" si="120"/>
        <v>non_event</v>
      </c>
    </row>
    <row r="3832" spans="2:16" x14ac:dyDescent="0.25">
      <c r="B3832" t="s">
        <v>3974</v>
      </c>
      <c r="M3832">
        <v>3830</v>
      </c>
      <c r="N3832">
        <v>10473</v>
      </c>
      <c r="O3832" t="str">
        <f t="shared" si="119"/>
        <v>3</v>
      </c>
      <c r="P3832" t="str">
        <f t="shared" si="120"/>
        <v>concert</v>
      </c>
    </row>
    <row r="3833" spans="2:16" x14ac:dyDescent="0.25">
      <c r="B3833" t="s">
        <v>3975</v>
      </c>
      <c r="M3833">
        <v>3831</v>
      </c>
      <c r="N3833">
        <v>10472</v>
      </c>
      <c r="O3833" t="str">
        <f t="shared" si="119"/>
        <v>3</v>
      </c>
      <c r="P3833" t="str">
        <f t="shared" si="120"/>
        <v>concert</v>
      </c>
    </row>
    <row r="3834" spans="2:16" x14ac:dyDescent="0.25">
      <c r="B3834" t="s">
        <v>3976</v>
      </c>
      <c r="M3834">
        <v>3832</v>
      </c>
      <c r="N3834">
        <v>10475</v>
      </c>
      <c r="O3834" t="str">
        <f t="shared" si="119"/>
        <v>3</v>
      </c>
      <c r="P3834" t="str">
        <f t="shared" si="120"/>
        <v>concert</v>
      </c>
    </row>
    <row r="3835" spans="2:16" x14ac:dyDescent="0.25">
      <c r="B3835" t="s">
        <v>3977</v>
      </c>
      <c r="M3835">
        <v>3833</v>
      </c>
      <c r="N3835">
        <v>10474</v>
      </c>
      <c r="O3835" t="str">
        <f t="shared" si="119"/>
        <v>4</v>
      </c>
      <c r="P3835" t="str">
        <f t="shared" si="120"/>
        <v>non_event</v>
      </c>
    </row>
    <row r="3836" spans="2:16" x14ac:dyDescent="0.25">
      <c r="B3836" t="s">
        <v>3978</v>
      </c>
      <c r="M3836">
        <v>3834</v>
      </c>
      <c r="N3836">
        <v>10477</v>
      </c>
      <c r="O3836" t="str">
        <f t="shared" si="119"/>
        <v>3</v>
      </c>
      <c r="P3836" t="str">
        <f t="shared" si="120"/>
        <v>concert</v>
      </c>
    </row>
    <row r="3837" spans="2:16" x14ac:dyDescent="0.25">
      <c r="B3837" t="s">
        <v>3979</v>
      </c>
      <c r="M3837">
        <v>3835</v>
      </c>
      <c r="N3837">
        <v>10476</v>
      </c>
      <c r="O3837" t="str">
        <f t="shared" si="119"/>
        <v>3</v>
      </c>
      <c r="P3837" t="str">
        <f t="shared" si="120"/>
        <v>concert</v>
      </c>
    </row>
    <row r="3838" spans="2:16" x14ac:dyDescent="0.25">
      <c r="B3838" t="s">
        <v>3980</v>
      </c>
      <c r="M3838">
        <v>3836</v>
      </c>
      <c r="N3838">
        <v>10479</v>
      </c>
      <c r="O3838" t="str">
        <f t="shared" si="119"/>
        <v>3</v>
      </c>
      <c r="P3838" t="str">
        <f t="shared" si="120"/>
        <v>concert</v>
      </c>
    </row>
    <row r="3839" spans="2:16" x14ac:dyDescent="0.25">
      <c r="B3839" t="s">
        <v>3981</v>
      </c>
      <c r="M3839">
        <v>3837</v>
      </c>
      <c r="N3839">
        <v>10478</v>
      </c>
      <c r="O3839" t="str">
        <f t="shared" si="119"/>
        <v>3</v>
      </c>
      <c r="P3839" t="str">
        <f t="shared" si="120"/>
        <v>concert</v>
      </c>
    </row>
    <row r="3840" spans="2:16" x14ac:dyDescent="0.25">
      <c r="B3840" t="s">
        <v>3982</v>
      </c>
      <c r="M3840">
        <v>3838</v>
      </c>
      <c r="N3840">
        <v>21138</v>
      </c>
      <c r="O3840" t="str">
        <f t="shared" si="119"/>
        <v>4</v>
      </c>
      <c r="P3840" t="str">
        <f t="shared" si="120"/>
        <v>non_event</v>
      </c>
    </row>
    <row r="3841" spans="2:16" x14ac:dyDescent="0.25">
      <c r="B3841" t="s">
        <v>3983</v>
      </c>
      <c r="M3841">
        <v>3839</v>
      </c>
      <c r="N3841">
        <v>21137</v>
      </c>
      <c r="O3841" t="str">
        <f t="shared" si="119"/>
        <v>4</v>
      </c>
      <c r="P3841" t="str">
        <f t="shared" si="120"/>
        <v>non_event</v>
      </c>
    </row>
    <row r="3842" spans="2:16" x14ac:dyDescent="0.25">
      <c r="B3842" t="s">
        <v>3984</v>
      </c>
      <c r="M3842">
        <v>3840</v>
      </c>
      <c r="N3842">
        <v>21136</v>
      </c>
      <c r="O3842" t="str">
        <f t="shared" si="119"/>
        <v>3</v>
      </c>
      <c r="P3842" t="str">
        <f t="shared" si="120"/>
        <v>concert</v>
      </c>
    </row>
    <row r="3843" spans="2:16" x14ac:dyDescent="0.25">
      <c r="B3843" t="s">
        <v>3985</v>
      </c>
      <c r="M3843">
        <v>3841</v>
      </c>
      <c r="N3843">
        <v>21135</v>
      </c>
      <c r="O3843" t="str">
        <f t="shared" si="119"/>
        <v>3</v>
      </c>
      <c r="P3843" t="str">
        <f t="shared" si="120"/>
        <v>concert</v>
      </c>
    </row>
    <row r="3844" spans="2:16" x14ac:dyDescent="0.25">
      <c r="B3844" t="s">
        <v>3986</v>
      </c>
      <c r="M3844">
        <v>3842</v>
      </c>
      <c r="N3844">
        <v>10480</v>
      </c>
      <c r="O3844" t="str">
        <f t="shared" ref="O3844:O3907" si="121">LEFT(B3844,1)</f>
        <v>3</v>
      </c>
      <c r="P3844" t="str">
        <f t="shared" ref="P3844:P3907" si="122">IF(O3844="1","conference",IF(O3844="2","fashion",IF(O3844="3","concert",IF(O3844="4","non_event",IF(O3844="5","sport",IF(O3844="6","protest",IF(O3844="7","other",IF(O3844="8","exhibition",IF(O3844="9","theater_dance")))))))))</f>
        <v>concert</v>
      </c>
    </row>
    <row r="3845" spans="2:16" x14ac:dyDescent="0.25">
      <c r="B3845" t="s">
        <v>3987</v>
      </c>
      <c r="M3845">
        <v>3843</v>
      </c>
      <c r="N3845">
        <v>10482</v>
      </c>
      <c r="O3845" t="str">
        <f t="shared" si="121"/>
        <v>4</v>
      </c>
      <c r="P3845" t="str">
        <f t="shared" si="122"/>
        <v>non_event</v>
      </c>
    </row>
    <row r="3846" spans="2:16" x14ac:dyDescent="0.25">
      <c r="B3846" t="s">
        <v>3988</v>
      </c>
      <c r="M3846">
        <v>3844</v>
      </c>
      <c r="N3846">
        <v>10481</v>
      </c>
      <c r="O3846" t="str">
        <f t="shared" si="121"/>
        <v>4</v>
      </c>
      <c r="P3846" t="str">
        <f t="shared" si="122"/>
        <v>non_event</v>
      </c>
    </row>
    <row r="3847" spans="2:16" x14ac:dyDescent="0.25">
      <c r="B3847" t="s">
        <v>3989</v>
      </c>
      <c r="M3847">
        <v>3845</v>
      </c>
      <c r="N3847">
        <v>21131</v>
      </c>
      <c r="O3847" t="str">
        <f t="shared" si="121"/>
        <v>4</v>
      </c>
      <c r="P3847" t="str">
        <f t="shared" si="122"/>
        <v>non_event</v>
      </c>
    </row>
    <row r="3848" spans="2:16" x14ac:dyDescent="0.25">
      <c r="B3848" t="s">
        <v>3990</v>
      </c>
      <c r="M3848">
        <v>3846</v>
      </c>
      <c r="N3848">
        <v>21139</v>
      </c>
      <c r="O3848" t="str">
        <f t="shared" si="121"/>
        <v>3</v>
      </c>
      <c r="P3848" t="str">
        <f t="shared" si="122"/>
        <v>concert</v>
      </c>
    </row>
    <row r="3849" spans="2:16" x14ac:dyDescent="0.25">
      <c r="B3849" t="s">
        <v>3991</v>
      </c>
      <c r="M3849">
        <v>3847</v>
      </c>
      <c r="N3849">
        <v>10484</v>
      </c>
      <c r="O3849" t="str">
        <f t="shared" si="121"/>
        <v>3</v>
      </c>
      <c r="P3849" t="str">
        <f t="shared" si="122"/>
        <v>concert</v>
      </c>
    </row>
    <row r="3850" spans="2:16" x14ac:dyDescent="0.25">
      <c r="B3850" t="s">
        <v>3992</v>
      </c>
      <c r="M3850">
        <v>3848</v>
      </c>
      <c r="N3850">
        <v>10483</v>
      </c>
      <c r="O3850" t="str">
        <f t="shared" si="121"/>
        <v>4</v>
      </c>
      <c r="P3850" t="str">
        <f t="shared" si="122"/>
        <v>non_event</v>
      </c>
    </row>
    <row r="3851" spans="2:16" x14ac:dyDescent="0.25">
      <c r="B3851" t="s">
        <v>3993</v>
      </c>
      <c r="M3851">
        <v>3849</v>
      </c>
      <c r="N3851">
        <v>10486</v>
      </c>
      <c r="O3851" t="str">
        <f t="shared" si="121"/>
        <v>3</v>
      </c>
      <c r="P3851" t="str">
        <f t="shared" si="122"/>
        <v>concert</v>
      </c>
    </row>
    <row r="3852" spans="2:16" x14ac:dyDescent="0.25">
      <c r="B3852" t="s">
        <v>3994</v>
      </c>
      <c r="M3852">
        <v>3850</v>
      </c>
      <c r="N3852">
        <v>10485</v>
      </c>
      <c r="O3852" t="str">
        <f t="shared" si="121"/>
        <v>3</v>
      </c>
      <c r="P3852" t="str">
        <f t="shared" si="122"/>
        <v>concert</v>
      </c>
    </row>
    <row r="3853" spans="2:16" x14ac:dyDescent="0.25">
      <c r="B3853" t="s">
        <v>3995</v>
      </c>
      <c r="M3853">
        <v>3851</v>
      </c>
      <c r="N3853">
        <v>10488</v>
      </c>
      <c r="O3853" t="str">
        <f t="shared" si="121"/>
        <v>3</v>
      </c>
      <c r="P3853" t="str">
        <f t="shared" si="122"/>
        <v>concert</v>
      </c>
    </row>
    <row r="3854" spans="2:16" x14ac:dyDescent="0.25">
      <c r="B3854" t="s">
        <v>3996</v>
      </c>
      <c r="M3854">
        <v>3852</v>
      </c>
      <c r="N3854">
        <v>10487</v>
      </c>
      <c r="O3854" t="str">
        <f t="shared" si="121"/>
        <v>4</v>
      </c>
      <c r="P3854" t="str">
        <f t="shared" si="122"/>
        <v>non_event</v>
      </c>
    </row>
    <row r="3855" spans="2:16" x14ac:dyDescent="0.25">
      <c r="B3855" t="s">
        <v>3997</v>
      </c>
      <c r="M3855">
        <v>3853</v>
      </c>
      <c r="N3855">
        <v>10489</v>
      </c>
      <c r="O3855" t="str">
        <f t="shared" si="121"/>
        <v>4</v>
      </c>
      <c r="P3855" t="str">
        <f t="shared" si="122"/>
        <v>non_event</v>
      </c>
    </row>
    <row r="3856" spans="2:16" x14ac:dyDescent="0.25">
      <c r="B3856" t="s">
        <v>3998</v>
      </c>
      <c r="M3856">
        <v>3854</v>
      </c>
      <c r="N3856">
        <v>21105</v>
      </c>
      <c r="O3856" t="str">
        <f t="shared" si="121"/>
        <v>4</v>
      </c>
      <c r="P3856" t="str">
        <f t="shared" si="122"/>
        <v>non_event</v>
      </c>
    </row>
    <row r="3857" spans="2:16" x14ac:dyDescent="0.25">
      <c r="B3857" t="s">
        <v>3999</v>
      </c>
      <c r="M3857">
        <v>3855</v>
      </c>
      <c r="N3857">
        <v>21104</v>
      </c>
      <c r="O3857" t="str">
        <f t="shared" si="121"/>
        <v>3</v>
      </c>
      <c r="P3857" t="str">
        <f t="shared" si="122"/>
        <v>concert</v>
      </c>
    </row>
    <row r="3858" spans="2:16" x14ac:dyDescent="0.25">
      <c r="B3858" t="s">
        <v>4000</v>
      </c>
      <c r="M3858">
        <v>3856</v>
      </c>
      <c r="N3858">
        <v>21103</v>
      </c>
      <c r="O3858" t="str">
        <f t="shared" si="121"/>
        <v>3</v>
      </c>
      <c r="P3858" t="str">
        <f t="shared" si="122"/>
        <v>concert</v>
      </c>
    </row>
    <row r="3859" spans="2:16" x14ac:dyDescent="0.25">
      <c r="B3859" t="s">
        <v>4001</v>
      </c>
      <c r="M3859">
        <v>3857</v>
      </c>
      <c r="N3859">
        <v>21102</v>
      </c>
      <c r="O3859" t="str">
        <f t="shared" si="121"/>
        <v>3</v>
      </c>
      <c r="P3859" t="str">
        <f t="shared" si="122"/>
        <v>concert</v>
      </c>
    </row>
    <row r="3860" spans="2:16" x14ac:dyDescent="0.25">
      <c r="B3860" t="s">
        <v>4002</v>
      </c>
      <c r="M3860">
        <v>3858</v>
      </c>
      <c r="N3860">
        <v>21101</v>
      </c>
      <c r="O3860" t="str">
        <f t="shared" si="121"/>
        <v>3</v>
      </c>
      <c r="P3860" t="str">
        <f t="shared" si="122"/>
        <v>concert</v>
      </c>
    </row>
    <row r="3861" spans="2:16" x14ac:dyDescent="0.25">
      <c r="B3861" t="s">
        <v>4003</v>
      </c>
      <c r="M3861">
        <v>3859</v>
      </c>
      <c r="N3861">
        <v>21100</v>
      </c>
      <c r="O3861" t="str">
        <f t="shared" si="121"/>
        <v>3</v>
      </c>
      <c r="P3861" t="str">
        <f t="shared" si="122"/>
        <v>concert</v>
      </c>
    </row>
    <row r="3862" spans="2:16" x14ac:dyDescent="0.25">
      <c r="B3862" t="s">
        <v>4004</v>
      </c>
      <c r="M3862">
        <v>3860</v>
      </c>
      <c r="N3862">
        <v>11780</v>
      </c>
      <c r="O3862" t="str">
        <f t="shared" si="121"/>
        <v>3</v>
      </c>
      <c r="P3862" t="str">
        <f t="shared" si="122"/>
        <v>concert</v>
      </c>
    </row>
    <row r="3863" spans="2:16" x14ac:dyDescent="0.25">
      <c r="B3863" t="s">
        <v>4005</v>
      </c>
      <c r="M3863">
        <v>3861</v>
      </c>
      <c r="N3863">
        <v>21107</v>
      </c>
      <c r="O3863" t="str">
        <f t="shared" si="121"/>
        <v>4</v>
      </c>
      <c r="P3863" t="str">
        <f t="shared" si="122"/>
        <v>non_event</v>
      </c>
    </row>
    <row r="3864" spans="2:16" x14ac:dyDescent="0.25">
      <c r="B3864" t="s">
        <v>4006</v>
      </c>
      <c r="M3864">
        <v>3862</v>
      </c>
      <c r="N3864">
        <v>10459</v>
      </c>
      <c r="O3864" t="str">
        <f t="shared" si="121"/>
        <v>3</v>
      </c>
      <c r="P3864" t="str">
        <f t="shared" si="122"/>
        <v>concert</v>
      </c>
    </row>
    <row r="3865" spans="2:16" x14ac:dyDescent="0.25">
      <c r="B3865" t="s">
        <v>4007</v>
      </c>
      <c r="M3865">
        <v>3863</v>
      </c>
      <c r="N3865">
        <v>11789</v>
      </c>
      <c r="O3865" t="str">
        <f t="shared" si="121"/>
        <v>3</v>
      </c>
      <c r="P3865" t="str">
        <f t="shared" si="122"/>
        <v>concert</v>
      </c>
    </row>
    <row r="3866" spans="2:16" x14ac:dyDescent="0.25">
      <c r="B3866" t="s">
        <v>4008</v>
      </c>
      <c r="M3866">
        <v>3864</v>
      </c>
      <c r="N3866">
        <v>10458</v>
      </c>
      <c r="O3866" t="str">
        <f t="shared" si="121"/>
        <v>3</v>
      </c>
      <c r="P3866" t="str">
        <f t="shared" si="122"/>
        <v>concert</v>
      </c>
    </row>
    <row r="3867" spans="2:16" x14ac:dyDescent="0.25">
      <c r="B3867" t="s">
        <v>4009</v>
      </c>
      <c r="M3867">
        <v>3865</v>
      </c>
      <c r="N3867">
        <v>10451</v>
      </c>
      <c r="O3867" t="str">
        <f t="shared" si="121"/>
        <v>3</v>
      </c>
      <c r="P3867" t="str">
        <f t="shared" si="122"/>
        <v>concert</v>
      </c>
    </row>
    <row r="3868" spans="2:16" x14ac:dyDescent="0.25">
      <c r="B3868" t="s">
        <v>4010</v>
      </c>
      <c r="M3868">
        <v>3866</v>
      </c>
      <c r="N3868">
        <v>11782</v>
      </c>
      <c r="O3868" t="str">
        <f t="shared" si="121"/>
        <v>3</v>
      </c>
      <c r="P3868" t="str">
        <f t="shared" si="122"/>
        <v>concert</v>
      </c>
    </row>
    <row r="3869" spans="2:16" x14ac:dyDescent="0.25">
      <c r="B3869" t="s">
        <v>4011</v>
      </c>
      <c r="M3869">
        <v>3867</v>
      </c>
      <c r="N3869">
        <v>10450</v>
      </c>
      <c r="O3869" t="str">
        <f t="shared" si="121"/>
        <v>3</v>
      </c>
      <c r="P3869" t="str">
        <f t="shared" si="122"/>
        <v>concert</v>
      </c>
    </row>
    <row r="3870" spans="2:16" x14ac:dyDescent="0.25">
      <c r="B3870" t="s">
        <v>4012</v>
      </c>
      <c r="M3870">
        <v>3868</v>
      </c>
      <c r="N3870">
        <v>10453</v>
      </c>
      <c r="O3870" t="str">
        <f t="shared" si="121"/>
        <v>3</v>
      </c>
      <c r="P3870" t="str">
        <f t="shared" si="122"/>
        <v>concert</v>
      </c>
    </row>
    <row r="3871" spans="2:16" x14ac:dyDescent="0.25">
      <c r="B3871" t="s">
        <v>4013</v>
      </c>
      <c r="M3871">
        <v>3869</v>
      </c>
      <c r="N3871">
        <v>11784</v>
      </c>
      <c r="O3871" t="str">
        <f t="shared" si="121"/>
        <v>3</v>
      </c>
      <c r="P3871" t="str">
        <f t="shared" si="122"/>
        <v>concert</v>
      </c>
    </row>
    <row r="3872" spans="2:16" x14ac:dyDescent="0.25">
      <c r="B3872" t="s">
        <v>4014</v>
      </c>
      <c r="M3872">
        <v>3870</v>
      </c>
      <c r="N3872">
        <v>10452</v>
      </c>
      <c r="O3872" t="str">
        <f t="shared" si="121"/>
        <v>3</v>
      </c>
      <c r="P3872" t="str">
        <f t="shared" si="122"/>
        <v>concert</v>
      </c>
    </row>
    <row r="3873" spans="2:20" x14ac:dyDescent="0.25">
      <c r="B3873" t="s">
        <v>4015</v>
      </c>
      <c r="M3873">
        <v>3871</v>
      </c>
      <c r="N3873">
        <v>11783</v>
      </c>
      <c r="O3873" t="str">
        <f t="shared" si="121"/>
        <v>4</v>
      </c>
      <c r="P3873" t="str">
        <f t="shared" si="122"/>
        <v>non_event</v>
      </c>
    </row>
    <row r="3874" spans="2:20" x14ac:dyDescent="0.25">
      <c r="B3874" t="s">
        <v>4016</v>
      </c>
      <c r="M3874">
        <v>3872</v>
      </c>
      <c r="N3874">
        <v>10455</v>
      </c>
      <c r="O3874" t="str">
        <f t="shared" si="121"/>
        <v>4</v>
      </c>
      <c r="P3874" t="str">
        <f t="shared" si="122"/>
        <v>non_event</v>
      </c>
    </row>
    <row r="3875" spans="2:20" x14ac:dyDescent="0.25">
      <c r="B3875" t="s">
        <v>4017</v>
      </c>
      <c r="M3875">
        <v>3873</v>
      </c>
      <c r="N3875">
        <v>10454</v>
      </c>
      <c r="O3875" t="str">
        <f t="shared" si="121"/>
        <v>4</v>
      </c>
      <c r="P3875" t="str">
        <f t="shared" si="122"/>
        <v>non_event</v>
      </c>
    </row>
    <row r="3876" spans="2:20" x14ac:dyDescent="0.25">
      <c r="B3876" t="s">
        <v>4018</v>
      </c>
      <c r="M3876">
        <v>3874</v>
      </c>
      <c r="N3876">
        <v>11785</v>
      </c>
      <c r="O3876" t="str">
        <f t="shared" si="121"/>
        <v>3</v>
      </c>
      <c r="P3876" t="str">
        <f t="shared" si="122"/>
        <v>concert</v>
      </c>
    </row>
    <row r="3877" spans="2:20" x14ac:dyDescent="0.25">
      <c r="B3877" t="s">
        <v>4019</v>
      </c>
      <c r="M3877">
        <v>3875</v>
      </c>
      <c r="N3877">
        <v>10457</v>
      </c>
      <c r="O3877" t="str">
        <f t="shared" si="121"/>
        <v>3</v>
      </c>
      <c r="P3877" t="str">
        <f t="shared" si="122"/>
        <v>concert</v>
      </c>
    </row>
    <row r="3878" spans="2:20" x14ac:dyDescent="0.25">
      <c r="B3878" t="s">
        <v>4020</v>
      </c>
      <c r="M3878">
        <v>3876</v>
      </c>
      <c r="N3878">
        <v>11788</v>
      </c>
      <c r="O3878" t="str">
        <f t="shared" si="121"/>
        <v>4</v>
      </c>
      <c r="P3878" t="str">
        <f t="shared" si="122"/>
        <v>non_event</v>
      </c>
    </row>
    <row r="3879" spans="2:20" x14ac:dyDescent="0.25">
      <c r="B3879" t="s">
        <v>4021</v>
      </c>
      <c r="M3879">
        <v>3877</v>
      </c>
      <c r="N3879">
        <v>10456</v>
      </c>
      <c r="O3879" t="str">
        <f t="shared" si="121"/>
        <v>3</v>
      </c>
      <c r="P3879" t="str">
        <f t="shared" si="122"/>
        <v>concert</v>
      </c>
    </row>
    <row r="3880" spans="2:20" x14ac:dyDescent="0.25">
      <c r="B3880" t="s">
        <v>4022</v>
      </c>
      <c r="M3880">
        <v>3878</v>
      </c>
      <c r="N3880">
        <v>11787</v>
      </c>
      <c r="O3880" t="str">
        <f t="shared" si="121"/>
        <v>3</v>
      </c>
      <c r="P3880" t="str">
        <f t="shared" si="122"/>
        <v>concert</v>
      </c>
    </row>
    <row r="3881" spans="2:20" x14ac:dyDescent="0.25">
      <c r="B3881" t="s">
        <v>4023</v>
      </c>
      <c r="M3881">
        <v>3879</v>
      </c>
      <c r="N3881">
        <v>21116</v>
      </c>
      <c r="O3881" t="str">
        <f t="shared" si="121"/>
        <v>6</v>
      </c>
      <c r="P3881" t="str">
        <f t="shared" si="122"/>
        <v>protest</v>
      </c>
      <c r="R3881" s="233"/>
      <c r="S3881" s="233"/>
      <c r="T3881" s="233"/>
    </row>
    <row r="3882" spans="2:20" x14ac:dyDescent="0.25">
      <c r="B3882" t="s">
        <v>4024</v>
      </c>
      <c r="M3882">
        <v>3880</v>
      </c>
      <c r="N3882">
        <v>21115</v>
      </c>
      <c r="O3882" t="str">
        <f t="shared" si="121"/>
        <v>3</v>
      </c>
      <c r="P3882" t="str">
        <f t="shared" si="122"/>
        <v>concert</v>
      </c>
    </row>
    <row r="3883" spans="2:20" x14ac:dyDescent="0.25">
      <c r="B3883" t="s">
        <v>4025</v>
      </c>
      <c r="M3883">
        <v>3881</v>
      </c>
      <c r="N3883">
        <v>21113</v>
      </c>
      <c r="O3883" t="str">
        <f t="shared" si="121"/>
        <v>4</v>
      </c>
      <c r="P3883" t="str">
        <f t="shared" si="122"/>
        <v>non_event</v>
      </c>
    </row>
    <row r="3884" spans="2:20" x14ac:dyDescent="0.25">
      <c r="B3884" t="s">
        <v>4026</v>
      </c>
      <c r="M3884">
        <v>3882</v>
      </c>
      <c r="N3884">
        <v>21112</v>
      </c>
      <c r="O3884" t="str">
        <f t="shared" si="121"/>
        <v>3</v>
      </c>
      <c r="P3884" t="str">
        <f t="shared" si="122"/>
        <v>concert</v>
      </c>
    </row>
    <row r="3885" spans="2:20" x14ac:dyDescent="0.25">
      <c r="B3885" t="s">
        <v>4027</v>
      </c>
      <c r="M3885">
        <v>3883</v>
      </c>
      <c r="N3885">
        <v>21111</v>
      </c>
      <c r="O3885" t="str">
        <f t="shared" si="121"/>
        <v>3</v>
      </c>
      <c r="P3885" t="str">
        <f t="shared" si="122"/>
        <v>concert</v>
      </c>
    </row>
    <row r="3886" spans="2:20" x14ac:dyDescent="0.25">
      <c r="B3886" t="s">
        <v>4028</v>
      </c>
      <c r="M3886">
        <v>3884</v>
      </c>
      <c r="N3886">
        <v>10460</v>
      </c>
      <c r="O3886" t="str">
        <f t="shared" si="121"/>
        <v>4</v>
      </c>
      <c r="P3886" t="str">
        <f t="shared" si="122"/>
        <v>non_event</v>
      </c>
    </row>
    <row r="3887" spans="2:20" x14ac:dyDescent="0.25">
      <c r="B3887" t="s">
        <v>4029</v>
      </c>
      <c r="M3887">
        <v>3885</v>
      </c>
      <c r="N3887">
        <v>11791</v>
      </c>
      <c r="O3887" t="str">
        <f t="shared" si="121"/>
        <v>3</v>
      </c>
      <c r="P3887" t="str">
        <f t="shared" si="122"/>
        <v>concert</v>
      </c>
    </row>
    <row r="3888" spans="2:20" x14ac:dyDescent="0.25">
      <c r="B3888" t="s">
        <v>4030</v>
      </c>
      <c r="M3888">
        <v>3886</v>
      </c>
      <c r="N3888">
        <v>21119</v>
      </c>
      <c r="O3888" t="str">
        <f t="shared" si="121"/>
        <v>6</v>
      </c>
      <c r="P3888" t="str">
        <f t="shared" si="122"/>
        <v>protest</v>
      </c>
    </row>
    <row r="3889" spans="2:16" x14ac:dyDescent="0.25">
      <c r="B3889" t="s">
        <v>4031</v>
      </c>
      <c r="M3889">
        <v>3887</v>
      </c>
      <c r="N3889">
        <v>21118</v>
      </c>
      <c r="O3889" t="str">
        <f t="shared" si="121"/>
        <v>3</v>
      </c>
      <c r="P3889" t="str">
        <f t="shared" si="122"/>
        <v>concert</v>
      </c>
    </row>
    <row r="3890" spans="2:16" x14ac:dyDescent="0.25">
      <c r="B3890" t="s">
        <v>4032</v>
      </c>
      <c r="M3890">
        <v>3888</v>
      </c>
      <c r="N3890">
        <v>10469</v>
      </c>
      <c r="O3890" t="str">
        <f t="shared" si="121"/>
        <v>3</v>
      </c>
      <c r="P3890" t="str">
        <f t="shared" si="122"/>
        <v>concert</v>
      </c>
    </row>
    <row r="3891" spans="2:16" x14ac:dyDescent="0.25">
      <c r="B3891" t="s">
        <v>4033</v>
      </c>
      <c r="M3891">
        <v>3889</v>
      </c>
      <c r="N3891">
        <v>10462</v>
      </c>
      <c r="O3891" t="str">
        <f t="shared" si="121"/>
        <v>3</v>
      </c>
      <c r="P3891" t="str">
        <f t="shared" si="122"/>
        <v>concert</v>
      </c>
    </row>
    <row r="3892" spans="2:16" x14ac:dyDescent="0.25">
      <c r="B3892" t="s">
        <v>4034</v>
      </c>
      <c r="M3892">
        <v>3890</v>
      </c>
      <c r="N3892">
        <v>11793</v>
      </c>
      <c r="O3892" t="str">
        <f t="shared" si="121"/>
        <v>3</v>
      </c>
      <c r="P3892" t="str">
        <f t="shared" si="122"/>
        <v>concert</v>
      </c>
    </row>
    <row r="3893" spans="2:16" x14ac:dyDescent="0.25">
      <c r="B3893" t="s">
        <v>4035</v>
      </c>
      <c r="M3893">
        <v>3891</v>
      </c>
      <c r="N3893">
        <v>10461</v>
      </c>
      <c r="O3893" t="str">
        <f t="shared" si="121"/>
        <v>3</v>
      </c>
      <c r="P3893" t="str">
        <f t="shared" si="122"/>
        <v>concert</v>
      </c>
    </row>
    <row r="3894" spans="2:16" x14ac:dyDescent="0.25">
      <c r="B3894" t="s">
        <v>4036</v>
      </c>
      <c r="M3894">
        <v>3892</v>
      </c>
      <c r="N3894">
        <v>11792</v>
      </c>
      <c r="O3894" t="str">
        <f t="shared" si="121"/>
        <v>4</v>
      </c>
      <c r="P3894" t="str">
        <f t="shared" si="122"/>
        <v>non_event</v>
      </c>
    </row>
    <row r="3895" spans="2:16" x14ac:dyDescent="0.25">
      <c r="B3895" t="s">
        <v>4037</v>
      </c>
      <c r="M3895">
        <v>3893</v>
      </c>
      <c r="N3895">
        <v>10464</v>
      </c>
      <c r="O3895" t="str">
        <f t="shared" si="121"/>
        <v>3</v>
      </c>
      <c r="P3895" t="str">
        <f t="shared" si="122"/>
        <v>concert</v>
      </c>
    </row>
    <row r="3896" spans="2:16" x14ac:dyDescent="0.25">
      <c r="B3896" t="s">
        <v>4038</v>
      </c>
      <c r="M3896">
        <v>3894</v>
      </c>
      <c r="N3896">
        <v>11795</v>
      </c>
      <c r="O3896" t="str">
        <f t="shared" si="121"/>
        <v>3</v>
      </c>
      <c r="P3896" t="str">
        <f t="shared" si="122"/>
        <v>concert</v>
      </c>
    </row>
    <row r="3897" spans="2:16" x14ac:dyDescent="0.25">
      <c r="B3897" t="s">
        <v>4039</v>
      </c>
      <c r="M3897">
        <v>3895</v>
      </c>
      <c r="N3897">
        <v>10463</v>
      </c>
      <c r="O3897" t="str">
        <f t="shared" si="121"/>
        <v>3</v>
      </c>
      <c r="P3897" t="str">
        <f t="shared" si="122"/>
        <v>concert</v>
      </c>
    </row>
    <row r="3898" spans="2:16" x14ac:dyDescent="0.25">
      <c r="B3898" t="s">
        <v>4040</v>
      </c>
      <c r="M3898">
        <v>3896</v>
      </c>
      <c r="N3898">
        <v>11794</v>
      </c>
      <c r="O3898" t="str">
        <f t="shared" si="121"/>
        <v>3</v>
      </c>
      <c r="P3898" t="str">
        <f t="shared" si="122"/>
        <v>concert</v>
      </c>
    </row>
    <row r="3899" spans="2:16" x14ac:dyDescent="0.25">
      <c r="B3899" t="s">
        <v>4041</v>
      </c>
      <c r="M3899">
        <v>3897</v>
      </c>
      <c r="N3899">
        <v>10466</v>
      </c>
      <c r="O3899" t="str">
        <f t="shared" si="121"/>
        <v>3</v>
      </c>
      <c r="P3899" t="str">
        <f t="shared" si="122"/>
        <v>concert</v>
      </c>
    </row>
    <row r="3900" spans="2:16" x14ac:dyDescent="0.25">
      <c r="B3900" t="s">
        <v>4042</v>
      </c>
      <c r="M3900">
        <v>3898</v>
      </c>
      <c r="N3900">
        <v>11797</v>
      </c>
      <c r="O3900" t="str">
        <f t="shared" si="121"/>
        <v>3</v>
      </c>
      <c r="P3900" t="str">
        <f t="shared" si="122"/>
        <v>concert</v>
      </c>
    </row>
    <row r="3901" spans="2:16" x14ac:dyDescent="0.25">
      <c r="B3901" t="s">
        <v>4043</v>
      </c>
      <c r="M3901">
        <v>3899</v>
      </c>
      <c r="N3901">
        <v>11796</v>
      </c>
      <c r="O3901" t="str">
        <f t="shared" si="121"/>
        <v>3</v>
      </c>
      <c r="P3901" t="str">
        <f t="shared" si="122"/>
        <v>concert</v>
      </c>
    </row>
    <row r="3902" spans="2:16" x14ac:dyDescent="0.25">
      <c r="B3902" t="s">
        <v>4044</v>
      </c>
      <c r="M3902">
        <v>3900</v>
      </c>
      <c r="N3902">
        <v>10465</v>
      </c>
      <c r="O3902" t="str">
        <f t="shared" si="121"/>
        <v>4</v>
      </c>
      <c r="P3902" t="str">
        <f t="shared" si="122"/>
        <v>non_event</v>
      </c>
    </row>
    <row r="3903" spans="2:16" x14ac:dyDescent="0.25">
      <c r="B3903" t="s">
        <v>4045</v>
      </c>
      <c r="M3903">
        <v>3901</v>
      </c>
      <c r="N3903">
        <v>10468</v>
      </c>
      <c r="O3903" t="str">
        <f t="shared" si="121"/>
        <v>3</v>
      </c>
      <c r="P3903" t="str">
        <f t="shared" si="122"/>
        <v>concert</v>
      </c>
    </row>
    <row r="3904" spans="2:16" x14ac:dyDescent="0.25">
      <c r="B3904" t="s">
        <v>4046</v>
      </c>
      <c r="M3904">
        <v>3902</v>
      </c>
      <c r="N3904">
        <v>11799</v>
      </c>
      <c r="O3904" t="str">
        <f t="shared" si="121"/>
        <v>3</v>
      </c>
      <c r="P3904" t="str">
        <f t="shared" si="122"/>
        <v>concert</v>
      </c>
    </row>
    <row r="3905" spans="2:16" x14ac:dyDescent="0.25">
      <c r="B3905" t="s">
        <v>4047</v>
      </c>
      <c r="M3905">
        <v>3903</v>
      </c>
      <c r="N3905">
        <v>10467</v>
      </c>
      <c r="O3905" t="str">
        <f t="shared" si="121"/>
        <v>3</v>
      </c>
      <c r="P3905" t="str">
        <f t="shared" si="122"/>
        <v>concert</v>
      </c>
    </row>
    <row r="3906" spans="2:16" x14ac:dyDescent="0.25">
      <c r="B3906" t="s">
        <v>4048</v>
      </c>
      <c r="M3906">
        <v>3904</v>
      </c>
      <c r="N3906">
        <v>11798</v>
      </c>
      <c r="O3906" t="str">
        <f t="shared" si="121"/>
        <v>3</v>
      </c>
      <c r="P3906" t="str">
        <f t="shared" si="122"/>
        <v>concert</v>
      </c>
    </row>
    <row r="3907" spans="2:16" x14ac:dyDescent="0.25">
      <c r="B3907" t="s">
        <v>4049</v>
      </c>
      <c r="M3907">
        <v>3905</v>
      </c>
      <c r="N3907">
        <v>10437</v>
      </c>
      <c r="O3907" t="str">
        <f t="shared" si="121"/>
        <v>3</v>
      </c>
      <c r="P3907" t="str">
        <f t="shared" si="122"/>
        <v>concert</v>
      </c>
    </row>
    <row r="3908" spans="2:16" x14ac:dyDescent="0.25">
      <c r="B3908" t="s">
        <v>4050</v>
      </c>
      <c r="M3908">
        <v>3906</v>
      </c>
      <c r="N3908">
        <v>11768</v>
      </c>
      <c r="O3908" t="str">
        <f t="shared" ref="O3908:O3971" si="123">LEFT(B3908,1)</f>
        <v>4</v>
      </c>
      <c r="P3908" t="str">
        <f t="shared" ref="P3908:P3971" si="124">IF(O3908="1","conference",IF(O3908="2","fashion",IF(O3908="3","concert",IF(O3908="4","non_event",IF(O3908="5","sport",IF(O3908="6","protest",IF(O3908="7","other",IF(O3908="8","exhibition",IF(O3908="9","theater_dance")))))))))</f>
        <v>non_event</v>
      </c>
    </row>
    <row r="3909" spans="2:16" x14ac:dyDescent="0.25">
      <c r="B3909" t="s">
        <v>4051</v>
      </c>
      <c r="M3909">
        <v>3907</v>
      </c>
      <c r="N3909">
        <v>10436</v>
      </c>
      <c r="O3909" t="str">
        <f t="shared" si="123"/>
        <v>3</v>
      </c>
      <c r="P3909" t="str">
        <f t="shared" si="124"/>
        <v>concert</v>
      </c>
    </row>
    <row r="3910" spans="2:16" x14ac:dyDescent="0.25">
      <c r="B3910" t="s">
        <v>4052</v>
      </c>
      <c r="M3910">
        <v>3908</v>
      </c>
      <c r="N3910">
        <v>11767</v>
      </c>
      <c r="O3910" t="str">
        <f t="shared" si="123"/>
        <v>4</v>
      </c>
      <c r="P3910" t="str">
        <f t="shared" si="124"/>
        <v>non_event</v>
      </c>
    </row>
    <row r="3911" spans="2:16" x14ac:dyDescent="0.25">
      <c r="B3911" t="s">
        <v>4053</v>
      </c>
      <c r="M3911">
        <v>3909</v>
      </c>
      <c r="N3911">
        <v>10439</v>
      </c>
      <c r="O3911" t="str">
        <f t="shared" si="123"/>
        <v>3</v>
      </c>
      <c r="P3911" t="str">
        <f t="shared" si="124"/>
        <v>concert</v>
      </c>
    </row>
    <row r="3912" spans="2:16" x14ac:dyDescent="0.25">
      <c r="B3912" t="s">
        <v>4054</v>
      </c>
      <c r="M3912">
        <v>3910</v>
      </c>
      <c r="N3912">
        <v>10438</v>
      </c>
      <c r="O3912" t="str">
        <f t="shared" si="123"/>
        <v>4</v>
      </c>
      <c r="P3912" t="str">
        <f t="shared" si="124"/>
        <v>non_event</v>
      </c>
    </row>
    <row r="3913" spans="2:16" x14ac:dyDescent="0.25">
      <c r="B3913" t="s">
        <v>4055</v>
      </c>
      <c r="M3913">
        <v>3911</v>
      </c>
      <c r="N3913">
        <v>11769</v>
      </c>
      <c r="O3913" t="str">
        <f t="shared" si="123"/>
        <v>4</v>
      </c>
      <c r="P3913" t="str">
        <f t="shared" si="124"/>
        <v>non_event</v>
      </c>
    </row>
    <row r="3914" spans="2:16" x14ac:dyDescent="0.25">
      <c r="B3914" t="s">
        <v>4056</v>
      </c>
      <c r="M3914">
        <v>3912</v>
      </c>
      <c r="N3914">
        <v>11760</v>
      </c>
      <c r="O3914" t="str">
        <f t="shared" si="123"/>
        <v>3</v>
      </c>
      <c r="P3914" t="str">
        <f t="shared" si="124"/>
        <v>concert</v>
      </c>
    </row>
    <row r="3915" spans="2:16" x14ac:dyDescent="0.25">
      <c r="B3915" t="s">
        <v>4057</v>
      </c>
      <c r="M3915">
        <v>3913</v>
      </c>
      <c r="N3915">
        <v>10431</v>
      </c>
      <c r="O3915" t="str">
        <f t="shared" si="123"/>
        <v>4</v>
      </c>
      <c r="P3915" t="str">
        <f t="shared" si="124"/>
        <v>non_event</v>
      </c>
    </row>
    <row r="3916" spans="2:16" x14ac:dyDescent="0.25">
      <c r="B3916" t="s">
        <v>4058</v>
      </c>
      <c r="M3916">
        <v>3914</v>
      </c>
      <c r="N3916">
        <v>11762</v>
      </c>
      <c r="O3916" t="str">
        <f t="shared" si="123"/>
        <v>3</v>
      </c>
      <c r="P3916" t="str">
        <f t="shared" si="124"/>
        <v>concert</v>
      </c>
    </row>
    <row r="3917" spans="2:16" x14ac:dyDescent="0.25">
      <c r="B3917" t="s">
        <v>4059</v>
      </c>
      <c r="M3917">
        <v>3915</v>
      </c>
      <c r="N3917">
        <v>10430</v>
      </c>
      <c r="O3917" t="str">
        <f t="shared" si="123"/>
        <v>3</v>
      </c>
      <c r="P3917" t="str">
        <f t="shared" si="124"/>
        <v>concert</v>
      </c>
    </row>
    <row r="3918" spans="2:16" x14ac:dyDescent="0.25">
      <c r="B3918" t="s">
        <v>4060</v>
      </c>
      <c r="M3918">
        <v>3916</v>
      </c>
      <c r="N3918">
        <v>11761</v>
      </c>
      <c r="O3918" t="str">
        <f t="shared" si="123"/>
        <v>9</v>
      </c>
      <c r="P3918" t="str">
        <f t="shared" si="124"/>
        <v>theater_dance</v>
      </c>
    </row>
    <row r="3919" spans="2:16" x14ac:dyDescent="0.25">
      <c r="B3919" t="s">
        <v>4061</v>
      </c>
      <c r="M3919">
        <v>3917</v>
      </c>
      <c r="N3919">
        <v>10433</v>
      </c>
      <c r="O3919" t="str">
        <f t="shared" si="123"/>
        <v>3</v>
      </c>
      <c r="P3919" t="str">
        <f t="shared" si="124"/>
        <v>concert</v>
      </c>
    </row>
    <row r="3920" spans="2:16" x14ac:dyDescent="0.25">
      <c r="B3920" t="s">
        <v>4062</v>
      </c>
      <c r="M3920">
        <v>3918</v>
      </c>
      <c r="N3920">
        <v>10432</v>
      </c>
      <c r="O3920" t="str">
        <f t="shared" si="123"/>
        <v>4</v>
      </c>
      <c r="P3920" t="str">
        <f t="shared" si="124"/>
        <v>non_event</v>
      </c>
    </row>
    <row r="3921" spans="2:16" x14ac:dyDescent="0.25">
      <c r="B3921" t="s">
        <v>4063</v>
      </c>
      <c r="M3921">
        <v>3919</v>
      </c>
      <c r="N3921">
        <v>11763</v>
      </c>
      <c r="O3921" t="str">
        <f t="shared" si="123"/>
        <v>3</v>
      </c>
      <c r="P3921" t="str">
        <f t="shared" si="124"/>
        <v>concert</v>
      </c>
    </row>
    <row r="3922" spans="2:16" x14ac:dyDescent="0.25">
      <c r="B3922" t="s">
        <v>4064</v>
      </c>
      <c r="M3922">
        <v>3920</v>
      </c>
      <c r="N3922">
        <v>10435</v>
      </c>
      <c r="O3922" t="str">
        <f t="shared" si="123"/>
        <v>3</v>
      </c>
      <c r="P3922" t="str">
        <f t="shared" si="124"/>
        <v>concert</v>
      </c>
    </row>
    <row r="3923" spans="2:16" x14ac:dyDescent="0.25">
      <c r="B3923" t="s">
        <v>4065</v>
      </c>
      <c r="M3923">
        <v>3921</v>
      </c>
      <c r="N3923">
        <v>11766</v>
      </c>
      <c r="O3923" t="str">
        <f t="shared" si="123"/>
        <v>3</v>
      </c>
      <c r="P3923" t="str">
        <f t="shared" si="124"/>
        <v>concert</v>
      </c>
    </row>
    <row r="3924" spans="2:16" x14ac:dyDescent="0.25">
      <c r="B3924" t="s">
        <v>4066</v>
      </c>
      <c r="M3924">
        <v>3922</v>
      </c>
      <c r="N3924">
        <v>11765</v>
      </c>
      <c r="O3924" t="str">
        <f t="shared" si="123"/>
        <v>3</v>
      </c>
      <c r="P3924" t="str">
        <f t="shared" si="124"/>
        <v>concert</v>
      </c>
    </row>
    <row r="3925" spans="2:16" x14ac:dyDescent="0.25">
      <c r="B3925" t="s">
        <v>4067</v>
      </c>
      <c r="M3925">
        <v>3923</v>
      </c>
      <c r="N3925">
        <v>11779</v>
      </c>
      <c r="O3925" t="str">
        <f t="shared" si="123"/>
        <v>3</v>
      </c>
      <c r="P3925" t="str">
        <f t="shared" si="124"/>
        <v>concert</v>
      </c>
    </row>
    <row r="3926" spans="2:16" x14ac:dyDescent="0.25">
      <c r="B3926" t="s">
        <v>4068</v>
      </c>
      <c r="M3926">
        <v>3924</v>
      </c>
      <c r="N3926">
        <v>10448</v>
      </c>
      <c r="O3926" t="str">
        <f t="shared" si="123"/>
        <v>3</v>
      </c>
      <c r="P3926" t="str">
        <f t="shared" si="124"/>
        <v>concert</v>
      </c>
    </row>
    <row r="3927" spans="2:16" x14ac:dyDescent="0.25">
      <c r="B3927" t="s">
        <v>4069</v>
      </c>
      <c r="M3927">
        <v>3925</v>
      </c>
      <c r="N3927">
        <v>10447</v>
      </c>
      <c r="O3927" t="str">
        <f t="shared" si="123"/>
        <v>3</v>
      </c>
      <c r="P3927" t="str">
        <f t="shared" si="124"/>
        <v>concert</v>
      </c>
    </row>
    <row r="3928" spans="2:16" x14ac:dyDescent="0.25">
      <c r="B3928" t="s">
        <v>4070</v>
      </c>
      <c r="M3928">
        <v>3926</v>
      </c>
      <c r="N3928">
        <v>11778</v>
      </c>
      <c r="O3928" t="str">
        <f t="shared" si="123"/>
        <v>3</v>
      </c>
      <c r="P3928" t="str">
        <f t="shared" si="124"/>
        <v>concert</v>
      </c>
    </row>
    <row r="3929" spans="2:16" x14ac:dyDescent="0.25">
      <c r="B3929" t="s">
        <v>4071</v>
      </c>
      <c r="M3929">
        <v>3927</v>
      </c>
      <c r="N3929">
        <v>10449</v>
      </c>
      <c r="O3929" t="str">
        <f t="shared" si="123"/>
        <v>3</v>
      </c>
      <c r="P3929" t="str">
        <f t="shared" si="124"/>
        <v>concert</v>
      </c>
    </row>
    <row r="3930" spans="2:16" x14ac:dyDescent="0.25">
      <c r="B3930" t="s">
        <v>4072</v>
      </c>
      <c r="M3930">
        <v>3928</v>
      </c>
      <c r="N3930">
        <v>10440</v>
      </c>
      <c r="O3930" t="str">
        <f t="shared" si="123"/>
        <v>3</v>
      </c>
      <c r="P3930" t="str">
        <f t="shared" si="124"/>
        <v>concert</v>
      </c>
    </row>
    <row r="3931" spans="2:16" x14ac:dyDescent="0.25">
      <c r="B3931" t="s">
        <v>4073</v>
      </c>
      <c r="M3931">
        <v>3929</v>
      </c>
      <c r="N3931">
        <v>11771</v>
      </c>
      <c r="O3931" t="str">
        <f t="shared" si="123"/>
        <v>4</v>
      </c>
      <c r="P3931" t="str">
        <f t="shared" si="124"/>
        <v>non_event</v>
      </c>
    </row>
    <row r="3932" spans="2:16" x14ac:dyDescent="0.25">
      <c r="B3932" t="s">
        <v>4074</v>
      </c>
      <c r="M3932">
        <v>3930</v>
      </c>
      <c r="N3932">
        <v>11770</v>
      </c>
      <c r="O3932" t="str">
        <f t="shared" si="123"/>
        <v>3</v>
      </c>
      <c r="P3932" t="str">
        <f t="shared" si="124"/>
        <v>concert</v>
      </c>
    </row>
    <row r="3933" spans="2:16" x14ac:dyDescent="0.25">
      <c r="B3933" t="s">
        <v>4075</v>
      </c>
      <c r="M3933">
        <v>3931</v>
      </c>
      <c r="N3933">
        <v>10442</v>
      </c>
      <c r="O3933" t="str">
        <f t="shared" si="123"/>
        <v>3</v>
      </c>
      <c r="P3933" t="str">
        <f t="shared" si="124"/>
        <v>concert</v>
      </c>
    </row>
    <row r="3934" spans="2:16" x14ac:dyDescent="0.25">
      <c r="B3934" t="s">
        <v>4076</v>
      </c>
      <c r="M3934">
        <v>3932</v>
      </c>
      <c r="N3934">
        <v>11773</v>
      </c>
      <c r="O3934" t="str">
        <f t="shared" si="123"/>
        <v>4</v>
      </c>
      <c r="P3934" t="str">
        <f t="shared" si="124"/>
        <v>non_event</v>
      </c>
    </row>
    <row r="3935" spans="2:16" x14ac:dyDescent="0.25">
      <c r="B3935" t="s">
        <v>4077</v>
      </c>
      <c r="M3935">
        <v>3933</v>
      </c>
      <c r="N3935">
        <v>10441</v>
      </c>
      <c r="O3935" t="str">
        <f t="shared" si="123"/>
        <v>3</v>
      </c>
      <c r="P3935" t="str">
        <f t="shared" si="124"/>
        <v>concert</v>
      </c>
    </row>
    <row r="3936" spans="2:16" x14ac:dyDescent="0.25">
      <c r="B3936" t="s">
        <v>4078</v>
      </c>
      <c r="M3936">
        <v>3934</v>
      </c>
      <c r="N3936">
        <v>11772</v>
      </c>
      <c r="O3936" t="str">
        <f t="shared" si="123"/>
        <v>3</v>
      </c>
      <c r="P3936" t="str">
        <f t="shared" si="124"/>
        <v>concert</v>
      </c>
    </row>
    <row r="3937" spans="2:16" x14ac:dyDescent="0.25">
      <c r="B3937" t="s">
        <v>4079</v>
      </c>
      <c r="M3937">
        <v>3935</v>
      </c>
      <c r="N3937">
        <v>10444</v>
      </c>
      <c r="O3937" t="str">
        <f t="shared" si="123"/>
        <v>3</v>
      </c>
      <c r="P3937" t="str">
        <f t="shared" si="124"/>
        <v>concert</v>
      </c>
    </row>
    <row r="3938" spans="2:16" x14ac:dyDescent="0.25">
      <c r="B3938" t="s">
        <v>4080</v>
      </c>
      <c r="M3938">
        <v>3936</v>
      </c>
      <c r="N3938">
        <v>10443</v>
      </c>
      <c r="O3938" t="str">
        <f t="shared" si="123"/>
        <v>3</v>
      </c>
      <c r="P3938" t="str">
        <f t="shared" si="124"/>
        <v>concert</v>
      </c>
    </row>
    <row r="3939" spans="2:16" x14ac:dyDescent="0.25">
      <c r="B3939" t="s">
        <v>4081</v>
      </c>
      <c r="M3939">
        <v>3937</v>
      </c>
      <c r="N3939">
        <v>11774</v>
      </c>
      <c r="O3939" t="str">
        <f t="shared" si="123"/>
        <v>3</v>
      </c>
      <c r="P3939" t="str">
        <f t="shared" si="124"/>
        <v>concert</v>
      </c>
    </row>
    <row r="3940" spans="2:16" x14ac:dyDescent="0.25">
      <c r="B3940" t="s">
        <v>4082</v>
      </c>
      <c r="M3940">
        <v>3938</v>
      </c>
      <c r="N3940">
        <v>10446</v>
      </c>
      <c r="O3940" t="str">
        <f t="shared" si="123"/>
        <v>4</v>
      </c>
      <c r="P3940" t="str">
        <f t="shared" si="124"/>
        <v>non_event</v>
      </c>
    </row>
    <row r="3941" spans="2:16" x14ac:dyDescent="0.25">
      <c r="B3941" t="s">
        <v>4083</v>
      </c>
      <c r="M3941">
        <v>3939</v>
      </c>
      <c r="N3941">
        <v>11777</v>
      </c>
      <c r="O3941" t="str">
        <f t="shared" si="123"/>
        <v>3</v>
      </c>
      <c r="P3941" t="str">
        <f t="shared" si="124"/>
        <v>concert</v>
      </c>
    </row>
    <row r="3942" spans="2:16" x14ac:dyDescent="0.25">
      <c r="B3942" t="s">
        <v>4084</v>
      </c>
      <c r="M3942">
        <v>3940</v>
      </c>
      <c r="N3942">
        <v>10445</v>
      </c>
      <c r="O3942" t="str">
        <f t="shared" si="123"/>
        <v>3</v>
      </c>
      <c r="P3942" t="str">
        <f t="shared" si="124"/>
        <v>concert</v>
      </c>
    </row>
    <row r="3943" spans="2:16" x14ac:dyDescent="0.25">
      <c r="B3943" t="s">
        <v>4085</v>
      </c>
      <c r="M3943">
        <v>3941</v>
      </c>
      <c r="N3943">
        <v>11776</v>
      </c>
      <c r="O3943" t="str">
        <f t="shared" si="123"/>
        <v>4</v>
      </c>
      <c r="P3943" t="str">
        <f t="shared" si="124"/>
        <v>non_event</v>
      </c>
    </row>
    <row r="3944" spans="2:16" x14ac:dyDescent="0.25">
      <c r="B3944" t="s">
        <v>4086</v>
      </c>
      <c r="M3944">
        <v>3942</v>
      </c>
      <c r="N3944">
        <v>21089</v>
      </c>
      <c r="O3944" t="str">
        <f t="shared" si="123"/>
        <v>4</v>
      </c>
      <c r="P3944" t="str">
        <f t="shared" si="124"/>
        <v>non_event</v>
      </c>
    </row>
    <row r="3945" spans="2:16" x14ac:dyDescent="0.25">
      <c r="B3945" t="s">
        <v>4087</v>
      </c>
      <c r="M3945">
        <v>3943</v>
      </c>
      <c r="N3945">
        <v>21083</v>
      </c>
      <c r="O3945" t="str">
        <f t="shared" si="123"/>
        <v>4</v>
      </c>
      <c r="P3945" t="str">
        <f t="shared" si="124"/>
        <v>non_event</v>
      </c>
    </row>
    <row r="3946" spans="2:16" x14ac:dyDescent="0.25">
      <c r="B3946" t="s">
        <v>4088</v>
      </c>
      <c r="M3946">
        <v>3944</v>
      </c>
      <c r="N3946">
        <v>21099</v>
      </c>
      <c r="O3946" t="str">
        <f t="shared" si="123"/>
        <v>4</v>
      </c>
      <c r="P3946" t="str">
        <f t="shared" si="124"/>
        <v>non_event</v>
      </c>
    </row>
    <row r="3947" spans="2:16" x14ac:dyDescent="0.25">
      <c r="B3947" t="s">
        <v>4089</v>
      </c>
      <c r="M3947">
        <v>3945</v>
      </c>
      <c r="N3947">
        <v>21098</v>
      </c>
      <c r="O3947" t="str">
        <f t="shared" si="123"/>
        <v>4</v>
      </c>
      <c r="P3947" t="str">
        <f t="shared" si="124"/>
        <v>non_event</v>
      </c>
    </row>
    <row r="3948" spans="2:16" x14ac:dyDescent="0.25">
      <c r="B3948" t="s">
        <v>4090</v>
      </c>
      <c r="M3948">
        <v>3946</v>
      </c>
      <c r="N3948">
        <v>21094</v>
      </c>
      <c r="O3948" t="str">
        <f t="shared" si="123"/>
        <v>4</v>
      </c>
      <c r="P3948" t="str">
        <f t="shared" si="124"/>
        <v>non_event</v>
      </c>
    </row>
    <row r="3949" spans="2:16" x14ac:dyDescent="0.25">
      <c r="B3949" t="s">
        <v>4091</v>
      </c>
      <c r="M3949">
        <v>3947</v>
      </c>
      <c r="N3949">
        <v>21093</v>
      </c>
      <c r="O3949" t="str">
        <f t="shared" si="123"/>
        <v>3</v>
      </c>
      <c r="P3949" t="str">
        <f t="shared" si="124"/>
        <v>concert</v>
      </c>
    </row>
    <row r="3950" spans="2:16" x14ac:dyDescent="0.25">
      <c r="B3950" t="s">
        <v>4092</v>
      </c>
      <c r="M3950">
        <v>3948</v>
      </c>
      <c r="N3950">
        <v>21090</v>
      </c>
      <c r="O3950" t="str">
        <f t="shared" si="123"/>
        <v>3</v>
      </c>
      <c r="P3950" t="str">
        <f t="shared" si="124"/>
        <v>concert</v>
      </c>
    </row>
    <row r="3951" spans="2:16" x14ac:dyDescent="0.25">
      <c r="B3951" t="s">
        <v>4093</v>
      </c>
      <c r="M3951">
        <v>3949</v>
      </c>
      <c r="N3951">
        <v>21069</v>
      </c>
      <c r="O3951" t="str">
        <f t="shared" si="123"/>
        <v>4</v>
      </c>
      <c r="P3951" t="str">
        <f t="shared" si="124"/>
        <v>non_event</v>
      </c>
    </row>
    <row r="3952" spans="2:16" x14ac:dyDescent="0.25">
      <c r="B3952" t="s">
        <v>4094</v>
      </c>
      <c r="M3952">
        <v>3950</v>
      </c>
      <c r="N3952">
        <v>21068</v>
      </c>
      <c r="O3952" t="str">
        <f t="shared" si="123"/>
        <v>3</v>
      </c>
      <c r="P3952" t="str">
        <f t="shared" si="124"/>
        <v>concert</v>
      </c>
    </row>
    <row r="3953" spans="2:16" x14ac:dyDescent="0.25">
      <c r="B3953" t="s">
        <v>4095</v>
      </c>
      <c r="M3953">
        <v>3951</v>
      </c>
      <c r="N3953">
        <v>21066</v>
      </c>
      <c r="O3953" t="str">
        <f t="shared" si="123"/>
        <v>3</v>
      </c>
      <c r="P3953" t="str">
        <f t="shared" si="124"/>
        <v>concert</v>
      </c>
    </row>
    <row r="3954" spans="2:16" x14ac:dyDescent="0.25">
      <c r="B3954" t="s">
        <v>4096</v>
      </c>
      <c r="M3954">
        <v>3952</v>
      </c>
      <c r="N3954">
        <v>21065</v>
      </c>
      <c r="O3954" t="str">
        <f t="shared" si="123"/>
        <v>3</v>
      </c>
      <c r="P3954" t="str">
        <f t="shared" si="124"/>
        <v>concert</v>
      </c>
    </row>
    <row r="3955" spans="2:16" x14ac:dyDescent="0.25">
      <c r="B3955" t="s">
        <v>4097</v>
      </c>
      <c r="M3955">
        <v>3953</v>
      </c>
      <c r="N3955">
        <v>21062</v>
      </c>
      <c r="O3955" t="str">
        <f t="shared" si="123"/>
        <v>3</v>
      </c>
      <c r="P3955" t="str">
        <f t="shared" si="124"/>
        <v>concert</v>
      </c>
    </row>
    <row r="3956" spans="2:16" x14ac:dyDescent="0.25">
      <c r="B3956" t="s">
        <v>4098</v>
      </c>
      <c r="M3956">
        <v>3954</v>
      </c>
      <c r="N3956">
        <v>21061</v>
      </c>
      <c r="O3956" t="str">
        <f t="shared" si="123"/>
        <v>3</v>
      </c>
      <c r="P3956" t="str">
        <f t="shared" si="124"/>
        <v>concert</v>
      </c>
    </row>
    <row r="3957" spans="2:16" x14ac:dyDescent="0.25">
      <c r="B3957" t="s">
        <v>4099</v>
      </c>
      <c r="M3957">
        <v>3955</v>
      </c>
      <c r="N3957">
        <v>21060</v>
      </c>
      <c r="O3957" t="str">
        <f t="shared" si="123"/>
        <v>3</v>
      </c>
      <c r="P3957" t="str">
        <f t="shared" si="124"/>
        <v>concert</v>
      </c>
    </row>
    <row r="3958" spans="2:16" x14ac:dyDescent="0.25">
      <c r="B3958" t="s">
        <v>4100</v>
      </c>
      <c r="M3958">
        <v>3956</v>
      </c>
      <c r="N3958">
        <v>21079</v>
      </c>
      <c r="O3958" t="str">
        <f t="shared" si="123"/>
        <v>4</v>
      </c>
      <c r="P3958" t="str">
        <f t="shared" si="124"/>
        <v>non_event</v>
      </c>
    </row>
    <row r="3959" spans="2:16" x14ac:dyDescent="0.25">
      <c r="B3959" t="s">
        <v>4101</v>
      </c>
      <c r="M3959">
        <v>3957</v>
      </c>
      <c r="N3959">
        <v>21078</v>
      </c>
      <c r="O3959" t="str">
        <f t="shared" si="123"/>
        <v>4</v>
      </c>
      <c r="P3959" t="str">
        <f t="shared" si="124"/>
        <v>non_event</v>
      </c>
    </row>
    <row r="3960" spans="2:16" x14ac:dyDescent="0.25">
      <c r="B3960" t="s">
        <v>4102</v>
      </c>
      <c r="M3960">
        <v>3958</v>
      </c>
      <c r="N3960">
        <v>21077</v>
      </c>
      <c r="O3960" t="str">
        <f t="shared" si="123"/>
        <v>4</v>
      </c>
      <c r="P3960" t="str">
        <f t="shared" si="124"/>
        <v>non_event</v>
      </c>
    </row>
    <row r="3961" spans="2:16" x14ac:dyDescent="0.25">
      <c r="B3961" t="s">
        <v>4103</v>
      </c>
      <c r="M3961">
        <v>3959</v>
      </c>
      <c r="N3961">
        <v>21076</v>
      </c>
      <c r="O3961" t="str">
        <f t="shared" si="123"/>
        <v>4</v>
      </c>
      <c r="P3961" t="str">
        <f t="shared" si="124"/>
        <v>non_event</v>
      </c>
    </row>
    <row r="3962" spans="2:16" x14ac:dyDescent="0.25">
      <c r="B3962" t="s">
        <v>4104</v>
      </c>
      <c r="M3962">
        <v>3960</v>
      </c>
      <c r="N3962">
        <v>1700</v>
      </c>
      <c r="O3962" t="str">
        <f t="shared" si="123"/>
        <v>3</v>
      </c>
      <c r="P3962" t="str">
        <f t="shared" si="124"/>
        <v>concert</v>
      </c>
    </row>
    <row r="3963" spans="2:16" x14ac:dyDescent="0.25">
      <c r="B3963" t="s">
        <v>4105</v>
      </c>
      <c r="M3963">
        <v>3961</v>
      </c>
      <c r="N3963">
        <v>1709</v>
      </c>
      <c r="O3963" t="str">
        <f t="shared" si="123"/>
        <v>4</v>
      </c>
      <c r="P3963" t="str">
        <f t="shared" si="124"/>
        <v>non_event</v>
      </c>
    </row>
    <row r="3964" spans="2:16" x14ac:dyDescent="0.25">
      <c r="B3964" t="s">
        <v>4106</v>
      </c>
      <c r="M3964">
        <v>3962</v>
      </c>
      <c r="N3964">
        <v>21074</v>
      </c>
      <c r="O3964" t="str">
        <f t="shared" si="123"/>
        <v>3</v>
      </c>
      <c r="P3964" t="str">
        <f t="shared" si="124"/>
        <v>concert</v>
      </c>
    </row>
    <row r="3965" spans="2:16" x14ac:dyDescent="0.25">
      <c r="B3965" t="s">
        <v>4107</v>
      </c>
      <c r="M3965">
        <v>3963</v>
      </c>
      <c r="N3965">
        <v>1708</v>
      </c>
      <c r="O3965" t="str">
        <f t="shared" si="123"/>
        <v>3</v>
      </c>
      <c r="P3965" t="str">
        <f t="shared" si="124"/>
        <v>concert</v>
      </c>
    </row>
    <row r="3966" spans="2:16" x14ac:dyDescent="0.25">
      <c r="B3966" t="s">
        <v>4108</v>
      </c>
      <c r="M3966">
        <v>3964</v>
      </c>
      <c r="N3966">
        <v>1707</v>
      </c>
      <c r="O3966" t="str">
        <f t="shared" si="123"/>
        <v>3</v>
      </c>
      <c r="P3966" t="str">
        <f t="shared" si="124"/>
        <v>concert</v>
      </c>
    </row>
    <row r="3967" spans="2:16" x14ac:dyDescent="0.25">
      <c r="B3967" t="s">
        <v>4109</v>
      </c>
      <c r="M3967">
        <v>3965</v>
      </c>
      <c r="N3967">
        <v>21072</v>
      </c>
      <c r="O3967" t="str">
        <f t="shared" si="123"/>
        <v>4</v>
      </c>
      <c r="P3967" t="str">
        <f t="shared" si="124"/>
        <v>non_event</v>
      </c>
    </row>
    <row r="3968" spans="2:16" x14ac:dyDescent="0.25">
      <c r="B3968" t="s">
        <v>4110</v>
      </c>
      <c r="M3968">
        <v>3966</v>
      </c>
      <c r="N3968">
        <v>1706</v>
      </c>
      <c r="O3968" t="str">
        <f t="shared" si="123"/>
        <v>3</v>
      </c>
      <c r="P3968" t="str">
        <f t="shared" si="124"/>
        <v>concert</v>
      </c>
    </row>
    <row r="3969" spans="2:16" x14ac:dyDescent="0.25">
      <c r="B3969" t="s">
        <v>4111</v>
      </c>
      <c r="M3969">
        <v>3967</v>
      </c>
      <c r="N3969">
        <v>1705</v>
      </c>
      <c r="O3969" t="str">
        <f t="shared" si="123"/>
        <v>3</v>
      </c>
      <c r="P3969" t="str">
        <f t="shared" si="124"/>
        <v>concert</v>
      </c>
    </row>
    <row r="3970" spans="2:16" x14ac:dyDescent="0.25">
      <c r="B3970" t="s">
        <v>4112</v>
      </c>
      <c r="M3970">
        <v>3968</v>
      </c>
      <c r="N3970">
        <v>21070</v>
      </c>
      <c r="O3970" t="str">
        <f t="shared" si="123"/>
        <v>4</v>
      </c>
      <c r="P3970" t="str">
        <f t="shared" si="124"/>
        <v>non_event</v>
      </c>
    </row>
    <row r="3971" spans="2:16" x14ac:dyDescent="0.25">
      <c r="B3971" t="s">
        <v>4113</v>
      </c>
      <c r="M3971">
        <v>3969</v>
      </c>
      <c r="N3971">
        <v>1704</v>
      </c>
      <c r="O3971" t="str">
        <f t="shared" si="123"/>
        <v>3</v>
      </c>
      <c r="P3971" t="str">
        <f t="shared" si="124"/>
        <v>concert</v>
      </c>
    </row>
    <row r="3972" spans="2:16" x14ac:dyDescent="0.25">
      <c r="B3972" t="s">
        <v>4114</v>
      </c>
      <c r="M3972">
        <v>3970</v>
      </c>
      <c r="N3972">
        <v>1703</v>
      </c>
      <c r="O3972" t="str">
        <f t="shared" ref="O3972:O4035" si="125">LEFT(B3972,1)</f>
        <v>4</v>
      </c>
      <c r="P3972" t="str">
        <f t="shared" ref="P3972:P4035" si="126">IF(O3972="1","conference",IF(O3972="2","fashion",IF(O3972="3","concert",IF(O3972="4","non_event",IF(O3972="5","sport",IF(O3972="6","protest",IF(O3972="7","other",IF(O3972="8","exhibition",IF(O3972="9","theater_dance")))))))))</f>
        <v>non_event</v>
      </c>
    </row>
    <row r="3973" spans="2:16" x14ac:dyDescent="0.25">
      <c r="B3973" t="s">
        <v>4115</v>
      </c>
      <c r="M3973">
        <v>3971</v>
      </c>
      <c r="N3973">
        <v>1702</v>
      </c>
      <c r="O3973" t="str">
        <f t="shared" si="125"/>
        <v>3</v>
      </c>
      <c r="P3973" t="str">
        <f t="shared" si="126"/>
        <v>concert</v>
      </c>
    </row>
    <row r="3974" spans="2:16" x14ac:dyDescent="0.25">
      <c r="B3974" t="s">
        <v>4116</v>
      </c>
      <c r="M3974">
        <v>3972</v>
      </c>
      <c r="N3974">
        <v>21049</v>
      </c>
      <c r="O3974" t="str">
        <f t="shared" si="125"/>
        <v>3</v>
      </c>
      <c r="P3974" t="str">
        <f t="shared" si="126"/>
        <v>concert</v>
      </c>
    </row>
    <row r="3975" spans="2:16" x14ac:dyDescent="0.25">
      <c r="B3975" t="s">
        <v>4117</v>
      </c>
      <c r="M3975">
        <v>3973</v>
      </c>
      <c r="N3975">
        <v>21048</v>
      </c>
      <c r="O3975" t="str">
        <f t="shared" si="125"/>
        <v>4</v>
      </c>
      <c r="P3975" t="str">
        <f t="shared" si="126"/>
        <v>non_event</v>
      </c>
    </row>
    <row r="3976" spans="2:16" x14ac:dyDescent="0.25">
      <c r="B3976" t="s">
        <v>4118</v>
      </c>
      <c r="M3976">
        <v>3974</v>
      </c>
      <c r="N3976">
        <v>10390</v>
      </c>
      <c r="O3976" t="str">
        <f t="shared" si="125"/>
        <v>3</v>
      </c>
      <c r="P3976" t="str">
        <f t="shared" si="126"/>
        <v>concert</v>
      </c>
    </row>
    <row r="3977" spans="2:16" x14ac:dyDescent="0.25">
      <c r="B3977" t="s">
        <v>4119</v>
      </c>
      <c r="M3977">
        <v>3975</v>
      </c>
      <c r="N3977">
        <v>21047</v>
      </c>
      <c r="O3977" t="str">
        <f t="shared" si="125"/>
        <v>4</v>
      </c>
      <c r="P3977" t="str">
        <f t="shared" si="126"/>
        <v>non_event</v>
      </c>
    </row>
    <row r="3978" spans="2:16" x14ac:dyDescent="0.25">
      <c r="B3978" t="s">
        <v>4120</v>
      </c>
      <c r="M3978">
        <v>3976</v>
      </c>
      <c r="N3978">
        <v>21046</v>
      </c>
      <c r="O3978" t="str">
        <f t="shared" si="125"/>
        <v>4</v>
      </c>
      <c r="P3978" t="str">
        <f t="shared" si="126"/>
        <v>non_event</v>
      </c>
    </row>
    <row r="3979" spans="2:16" x14ac:dyDescent="0.25">
      <c r="B3979" t="s">
        <v>4121</v>
      </c>
      <c r="M3979">
        <v>3977</v>
      </c>
      <c r="N3979">
        <v>10392</v>
      </c>
      <c r="O3979" t="str">
        <f t="shared" si="125"/>
        <v>3</v>
      </c>
      <c r="P3979" t="str">
        <f t="shared" si="126"/>
        <v>concert</v>
      </c>
    </row>
    <row r="3980" spans="2:16" x14ac:dyDescent="0.25">
      <c r="B3980" t="s">
        <v>4122</v>
      </c>
      <c r="M3980">
        <v>3978</v>
      </c>
      <c r="N3980">
        <v>21045</v>
      </c>
      <c r="O3980" t="str">
        <f t="shared" si="125"/>
        <v>4</v>
      </c>
      <c r="P3980" t="str">
        <f t="shared" si="126"/>
        <v>non_event</v>
      </c>
    </row>
    <row r="3981" spans="2:16" x14ac:dyDescent="0.25">
      <c r="B3981" t="s">
        <v>4123</v>
      </c>
      <c r="M3981">
        <v>3979</v>
      </c>
      <c r="N3981">
        <v>10391</v>
      </c>
      <c r="O3981" t="str">
        <f t="shared" si="125"/>
        <v>3</v>
      </c>
      <c r="P3981" t="str">
        <f t="shared" si="126"/>
        <v>concert</v>
      </c>
    </row>
    <row r="3982" spans="2:16" x14ac:dyDescent="0.25">
      <c r="B3982" t="s">
        <v>4124</v>
      </c>
      <c r="M3982">
        <v>3980</v>
      </c>
      <c r="N3982">
        <v>21044</v>
      </c>
      <c r="O3982" t="str">
        <f t="shared" si="125"/>
        <v>3</v>
      </c>
      <c r="P3982" t="str">
        <f t="shared" si="126"/>
        <v>concert</v>
      </c>
    </row>
    <row r="3983" spans="2:16" x14ac:dyDescent="0.25">
      <c r="B3983" t="s">
        <v>4125</v>
      </c>
      <c r="M3983">
        <v>3981</v>
      </c>
      <c r="N3983">
        <v>10394</v>
      </c>
      <c r="O3983" t="str">
        <f t="shared" si="125"/>
        <v>3</v>
      </c>
      <c r="P3983" t="str">
        <f t="shared" si="126"/>
        <v>concert</v>
      </c>
    </row>
    <row r="3984" spans="2:16" x14ac:dyDescent="0.25">
      <c r="B3984" t="s">
        <v>4126</v>
      </c>
      <c r="M3984">
        <v>3982</v>
      </c>
      <c r="N3984">
        <v>10393</v>
      </c>
      <c r="O3984" t="str">
        <f t="shared" si="125"/>
        <v>3</v>
      </c>
      <c r="P3984" t="str">
        <f t="shared" si="126"/>
        <v>concert</v>
      </c>
    </row>
    <row r="3985" spans="2:16" x14ac:dyDescent="0.25">
      <c r="B3985" t="s">
        <v>4127</v>
      </c>
      <c r="M3985">
        <v>3983</v>
      </c>
      <c r="N3985">
        <v>1712</v>
      </c>
      <c r="O3985" t="str">
        <f t="shared" si="125"/>
        <v>3</v>
      </c>
      <c r="P3985" t="str">
        <f t="shared" si="126"/>
        <v>concert</v>
      </c>
    </row>
    <row r="3986" spans="2:16" x14ac:dyDescent="0.25">
      <c r="B3986" t="s">
        <v>4128</v>
      </c>
      <c r="M3986">
        <v>3984</v>
      </c>
      <c r="N3986">
        <v>1711</v>
      </c>
      <c r="O3986" t="str">
        <f t="shared" si="125"/>
        <v>3</v>
      </c>
      <c r="P3986" t="str">
        <f t="shared" si="126"/>
        <v>concert</v>
      </c>
    </row>
    <row r="3987" spans="2:16" x14ac:dyDescent="0.25">
      <c r="B3987" t="s">
        <v>4129</v>
      </c>
      <c r="M3987">
        <v>3985</v>
      </c>
      <c r="N3987">
        <v>1710</v>
      </c>
      <c r="O3987" t="str">
        <f t="shared" si="125"/>
        <v>4</v>
      </c>
      <c r="P3987" t="str">
        <f t="shared" si="126"/>
        <v>non_event</v>
      </c>
    </row>
    <row r="3988" spans="2:16" x14ac:dyDescent="0.25">
      <c r="B3988" t="s">
        <v>4130</v>
      </c>
      <c r="M3988">
        <v>3986</v>
      </c>
      <c r="N3988">
        <v>10396</v>
      </c>
      <c r="O3988" t="str">
        <f t="shared" si="125"/>
        <v>3</v>
      </c>
      <c r="P3988" t="str">
        <f t="shared" si="126"/>
        <v>concert</v>
      </c>
    </row>
    <row r="3989" spans="2:16" x14ac:dyDescent="0.25">
      <c r="B3989" t="s">
        <v>4131</v>
      </c>
      <c r="M3989">
        <v>3987</v>
      </c>
      <c r="N3989">
        <v>1719</v>
      </c>
      <c r="O3989" t="str">
        <f t="shared" si="125"/>
        <v>3</v>
      </c>
      <c r="P3989" t="str">
        <f t="shared" si="126"/>
        <v>concert</v>
      </c>
    </row>
    <row r="3990" spans="2:16" x14ac:dyDescent="0.25">
      <c r="B3990" t="s">
        <v>4132</v>
      </c>
      <c r="M3990">
        <v>3988</v>
      </c>
      <c r="N3990">
        <v>10395</v>
      </c>
      <c r="O3990" t="str">
        <f t="shared" si="125"/>
        <v>3</v>
      </c>
      <c r="P3990" t="str">
        <f t="shared" si="126"/>
        <v>concert</v>
      </c>
    </row>
    <row r="3991" spans="2:16" x14ac:dyDescent="0.25">
      <c r="B3991" t="s">
        <v>4133</v>
      </c>
      <c r="M3991">
        <v>3989</v>
      </c>
      <c r="N3991">
        <v>21040</v>
      </c>
      <c r="O3991" t="str">
        <f t="shared" si="125"/>
        <v>3</v>
      </c>
      <c r="P3991" t="str">
        <f t="shared" si="126"/>
        <v>concert</v>
      </c>
    </row>
    <row r="3992" spans="2:16" x14ac:dyDescent="0.25">
      <c r="B3992" t="s">
        <v>4134</v>
      </c>
      <c r="M3992">
        <v>3990</v>
      </c>
      <c r="N3992">
        <v>1718</v>
      </c>
      <c r="O3992" t="str">
        <f t="shared" si="125"/>
        <v>3</v>
      </c>
      <c r="P3992" t="str">
        <f t="shared" si="126"/>
        <v>concert</v>
      </c>
    </row>
    <row r="3993" spans="2:16" x14ac:dyDescent="0.25">
      <c r="B3993" t="s">
        <v>4135</v>
      </c>
      <c r="M3993">
        <v>3991</v>
      </c>
      <c r="N3993">
        <v>10398</v>
      </c>
      <c r="O3993" t="str">
        <f t="shared" si="125"/>
        <v>3</v>
      </c>
      <c r="P3993" t="str">
        <f t="shared" si="126"/>
        <v>concert</v>
      </c>
    </row>
    <row r="3994" spans="2:16" x14ac:dyDescent="0.25">
      <c r="B3994" t="s">
        <v>4136</v>
      </c>
      <c r="M3994">
        <v>3992</v>
      </c>
      <c r="N3994">
        <v>1717</v>
      </c>
      <c r="O3994" t="str">
        <f t="shared" si="125"/>
        <v>3</v>
      </c>
      <c r="P3994" t="str">
        <f t="shared" si="126"/>
        <v>concert</v>
      </c>
    </row>
    <row r="3995" spans="2:16" x14ac:dyDescent="0.25">
      <c r="B3995" t="s">
        <v>4137</v>
      </c>
      <c r="M3995">
        <v>3993</v>
      </c>
      <c r="N3995">
        <v>1715</v>
      </c>
      <c r="O3995" t="str">
        <f t="shared" si="125"/>
        <v>3</v>
      </c>
      <c r="P3995" t="str">
        <f t="shared" si="126"/>
        <v>concert</v>
      </c>
    </row>
    <row r="3996" spans="2:16" x14ac:dyDescent="0.25">
      <c r="B3996" t="s">
        <v>4138</v>
      </c>
      <c r="M3996">
        <v>3994</v>
      </c>
      <c r="N3996">
        <v>10399</v>
      </c>
      <c r="O3996" t="str">
        <f t="shared" si="125"/>
        <v>3</v>
      </c>
      <c r="P3996" t="str">
        <f t="shared" si="126"/>
        <v>concert</v>
      </c>
    </row>
    <row r="3997" spans="2:16" x14ac:dyDescent="0.25">
      <c r="B3997" t="s">
        <v>4139</v>
      </c>
      <c r="M3997">
        <v>3995</v>
      </c>
      <c r="N3997">
        <v>1714</v>
      </c>
      <c r="O3997" t="str">
        <f t="shared" si="125"/>
        <v>3</v>
      </c>
      <c r="P3997" t="str">
        <f t="shared" si="126"/>
        <v>concert</v>
      </c>
    </row>
    <row r="3998" spans="2:16" x14ac:dyDescent="0.25">
      <c r="B3998" t="s">
        <v>4140</v>
      </c>
      <c r="M3998">
        <v>3996</v>
      </c>
      <c r="N3998">
        <v>1713</v>
      </c>
      <c r="O3998" t="str">
        <f t="shared" si="125"/>
        <v>3</v>
      </c>
      <c r="P3998" t="str">
        <f t="shared" si="126"/>
        <v>concert</v>
      </c>
    </row>
    <row r="3999" spans="2:16" x14ac:dyDescent="0.25">
      <c r="B3999" t="s">
        <v>4141</v>
      </c>
      <c r="M3999">
        <v>3997</v>
      </c>
      <c r="N3999">
        <v>21059</v>
      </c>
      <c r="O3999" t="str">
        <f t="shared" si="125"/>
        <v>3</v>
      </c>
      <c r="P3999" t="str">
        <f t="shared" si="126"/>
        <v>concert</v>
      </c>
    </row>
    <row r="4000" spans="2:16" x14ac:dyDescent="0.25">
      <c r="B4000" t="s">
        <v>4142</v>
      </c>
      <c r="M4000">
        <v>3998</v>
      </c>
      <c r="N4000">
        <v>21058</v>
      </c>
      <c r="O4000" t="str">
        <f t="shared" si="125"/>
        <v>4</v>
      </c>
      <c r="P4000" t="str">
        <f t="shared" si="126"/>
        <v>non_event</v>
      </c>
    </row>
    <row r="4001" spans="2:16" x14ac:dyDescent="0.25">
      <c r="B4001" t="s">
        <v>4143</v>
      </c>
      <c r="M4001">
        <v>3999</v>
      </c>
      <c r="N4001">
        <v>21057</v>
      </c>
      <c r="O4001" t="str">
        <f t="shared" si="125"/>
        <v>4</v>
      </c>
      <c r="P4001" t="str">
        <f t="shared" si="126"/>
        <v>non_event</v>
      </c>
    </row>
    <row r="4002" spans="2:16" x14ac:dyDescent="0.25">
      <c r="B4002" t="s">
        <v>4144</v>
      </c>
      <c r="M4002">
        <v>4000</v>
      </c>
      <c r="N4002">
        <v>21056</v>
      </c>
      <c r="O4002" t="str">
        <f t="shared" si="125"/>
        <v>3</v>
      </c>
      <c r="P4002" t="str">
        <f t="shared" si="126"/>
        <v>concert</v>
      </c>
    </row>
    <row r="4003" spans="2:16" x14ac:dyDescent="0.25">
      <c r="B4003" t="s">
        <v>4145</v>
      </c>
      <c r="M4003">
        <v>4001</v>
      </c>
      <c r="N4003">
        <v>21055</v>
      </c>
      <c r="O4003" t="str">
        <f t="shared" si="125"/>
        <v>4</v>
      </c>
      <c r="P4003" t="str">
        <f t="shared" si="126"/>
        <v>non_event</v>
      </c>
    </row>
    <row r="4004" spans="2:16" x14ac:dyDescent="0.25">
      <c r="B4004" t="s">
        <v>4146</v>
      </c>
      <c r="M4004">
        <v>4002</v>
      </c>
      <c r="N4004">
        <v>21054</v>
      </c>
      <c r="O4004" t="str">
        <f t="shared" si="125"/>
        <v>4</v>
      </c>
      <c r="P4004" t="str">
        <f t="shared" si="126"/>
        <v>non_event</v>
      </c>
    </row>
    <row r="4005" spans="2:16" x14ac:dyDescent="0.25">
      <c r="B4005" t="s">
        <v>4147</v>
      </c>
      <c r="M4005">
        <v>4003</v>
      </c>
      <c r="N4005">
        <v>1723</v>
      </c>
      <c r="O4005" t="str">
        <f t="shared" si="125"/>
        <v>3</v>
      </c>
      <c r="P4005" t="str">
        <f t="shared" si="126"/>
        <v>concert</v>
      </c>
    </row>
    <row r="4006" spans="2:16" x14ac:dyDescent="0.25">
      <c r="B4006" t="s">
        <v>4148</v>
      </c>
      <c r="M4006">
        <v>4004</v>
      </c>
      <c r="N4006">
        <v>1722</v>
      </c>
      <c r="O4006" t="str">
        <f t="shared" si="125"/>
        <v>3</v>
      </c>
      <c r="P4006" t="str">
        <f t="shared" si="126"/>
        <v>concert</v>
      </c>
    </row>
    <row r="4007" spans="2:16" x14ac:dyDescent="0.25">
      <c r="B4007" t="s">
        <v>4149</v>
      </c>
      <c r="M4007">
        <v>4005</v>
      </c>
      <c r="N4007">
        <v>1721</v>
      </c>
      <c r="O4007" t="str">
        <f t="shared" si="125"/>
        <v>4</v>
      </c>
      <c r="P4007" t="str">
        <f t="shared" si="126"/>
        <v>non_event</v>
      </c>
    </row>
    <row r="4008" spans="2:16" x14ac:dyDescent="0.25">
      <c r="B4008" t="s">
        <v>4150</v>
      </c>
      <c r="M4008">
        <v>4006</v>
      </c>
      <c r="N4008">
        <v>1720</v>
      </c>
      <c r="O4008" t="str">
        <f t="shared" si="125"/>
        <v>3</v>
      </c>
      <c r="P4008" t="str">
        <f t="shared" si="126"/>
        <v>concert</v>
      </c>
    </row>
    <row r="4009" spans="2:16" x14ac:dyDescent="0.25">
      <c r="B4009" t="s">
        <v>4151</v>
      </c>
      <c r="M4009">
        <v>4007</v>
      </c>
      <c r="N4009">
        <v>1729</v>
      </c>
      <c r="O4009" t="str">
        <f t="shared" si="125"/>
        <v>4</v>
      </c>
      <c r="P4009" t="str">
        <f t="shared" si="126"/>
        <v>non_event</v>
      </c>
    </row>
    <row r="4010" spans="2:16" x14ac:dyDescent="0.25">
      <c r="B4010" t="s">
        <v>4152</v>
      </c>
      <c r="M4010">
        <v>4008</v>
      </c>
      <c r="N4010">
        <v>1728</v>
      </c>
      <c r="O4010" t="str">
        <f t="shared" si="125"/>
        <v>4</v>
      </c>
      <c r="P4010" t="str">
        <f t="shared" si="126"/>
        <v>non_event</v>
      </c>
    </row>
    <row r="4011" spans="2:16" x14ac:dyDescent="0.25">
      <c r="B4011" t="s">
        <v>4153</v>
      </c>
      <c r="M4011">
        <v>4009</v>
      </c>
      <c r="N4011">
        <v>1727</v>
      </c>
      <c r="O4011" t="str">
        <f t="shared" si="125"/>
        <v>3</v>
      </c>
      <c r="P4011" t="str">
        <f t="shared" si="126"/>
        <v>concert</v>
      </c>
    </row>
    <row r="4012" spans="2:16" x14ac:dyDescent="0.25">
      <c r="B4012" t="s">
        <v>4154</v>
      </c>
      <c r="M4012">
        <v>4010</v>
      </c>
      <c r="N4012">
        <v>1726</v>
      </c>
      <c r="O4012" t="str">
        <f t="shared" si="125"/>
        <v>4</v>
      </c>
      <c r="P4012" t="str">
        <f t="shared" si="126"/>
        <v>non_event</v>
      </c>
    </row>
    <row r="4013" spans="2:16" x14ac:dyDescent="0.25">
      <c r="B4013" t="s">
        <v>4155</v>
      </c>
      <c r="M4013">
        <v>4011</v>
      </c>
      <c r="N4013">
        <v>1725</v>
      </c>
      <c r="O4013" t="str">
        <f t="shared" si="125"/>
        <v>4</v>
      </c>
      <c r="P4013" t="str">
        <f t="shared" si="126"/>
        <v>non_event</v>
      </c>
    </row>
    <row r="4014" spans="2:16" x14ac:dyDescent="0.25">
      <c r="B4014" t="s">
        <v>4156</v>
      </c>
      <c r="M4014">
        <v>4012</v>
      </c>
      <c r="N4014">
        <v>1724</v>
      </c>
      <c r="O4014" t="str">
        <f t="shared" si="125"/>
        <v>3</v>
      </c>
      <c r="P4014" t="str">
        <f t="shared" si="126"/>
        <v>concert</v>
      </c>
    </row>
    <row r="4015" spans="2:16" x14ac:dyDescent="0.25">
      <c r="B4015" t="s">
        <v>4157</v>
      </c>
      <c r="M4015">
        <v>4013</v>
      </c>
      <c r="N4015">
        <v>1734</v>
      </c>
      <c r="O4015" t="str">
        <f t="shared" si="125"/>
        <v>3</v>
      </c>
      <c r="P4015" t="str">
        <f t="shared" si="126"/>
        <v>concert</v>
      </c>
    </row>
    <row r="4016" spans="2:16" x14ac:dyDescent="0.25">
      <c r="B4016" t="s">
        <v>4158</v>
      </c>
      <c r="M4016">
        <v>4014</v>
      </c>
      <c r="N4016">
        <v>1733</v>
      </c>
      <c r="O4016" t="str">
        <f t="shared" si="125"/>
        <v>3</v>
      </c>
      <c r="P4016" t="str">
        <f t="shared" si="126"/>
        <v>concert</v>
      </c>
    </row>
    <row r="4017" spans="2:16" x14ac:dyDescent="0.25">
      <c r="B4017" t="s">
        <v>4159</v>
      </c>
      <c r="M4017">
        <v>4015</v>
      </c>
      <c r="N4017">
        <v>1732</v>
      </c>
      <c r="O4017" t="str">
        <f t="shared" si="125"/>
        <v>4</v>
      </c>
      <c r="P4017" t="str">
        <f t="shared" si="126"/>
        <v>non_event</v>
      </c>
    </row>
    <row r="4018" spans="2:16" x14ac:dyDescent="0.25">
      <c r="B4018" t="s">
        <v>4160</v>
      </c>
      <c r="M4018">
        <v>4016</v>
      </c>
      <c r="N4018">
        <v>1731</v>
      </c>
      <c r="O4018" t="str">
        <f t="shared" si="125"/>
        <v>3</v>
      </c>
      <c r="P4018" t="str">
        <f t="shared" si="126"/>
        <v>concert</v>
      </c>
    </row>
    <row r="4019" spans="2:16" x14ac:dyDescent="0.25">
      <c r="B4019" t="s">
        <v>4161</v>
      </c>
      <c r="M4019">
        <v>4017</v>
      </c>
      <c r="N4019">
        <v>1730</v>
      </c>
      <c r="O4019" t="str">
        <f t="shared" si="125"/>
        <v>3</v>
      </c>
      <c r="P4019" t="str">
        <f t="shared" si="126"/>
        <v>concert</v>
      </c>
    </row>
    <row r="4020" spans="2:16" x14ac:dyDescent="0.25">
      <c r="B4020" t="s">
        <v>4162</v>
      </c>
      <c r="M4020">
        <v>4018</v>
      </c>
      <c r="N4020">
        <v>1739</v>
      </c>
      <c r="O4020" t="str">
        <f t="shared" si="125"/>
        <v>3</v>
      </c>
      <c r="P4020" t="str">
        <f t="shared" si="126"/>
        <v>concert</v>
      </c>
    </row>
    <row r="4021" spans="2:16" x14ac:dyDescent="0.25">
      <c r="B4021" t="s">
        <v>4163</v>
      </c>
      <c r="M4021">
        <v>4019</v>
      </c>
      <c r="N4021">
        <v>1738</v>
      </c>
      <c r="O4021" t="str">
        <f t="shared" si="125"/>
        <v>3</v>
      </c>
      <c r="P4021" t="str">
        <f t="shared" si="126"/>
        <v>concert</v>
      </c>
    </row>
    <row r="4022" spans="2:16" x14ac:dyDescent="0.25">
      <c r="B4022" t="s">
        <v>4164</v>
      </c>
      <c r="M4022">
        <v>4020</v>
      </c>
      <c r="N4022">
        <v>1737</v>
      </c>
      <c r="O4022" t="str">
        <f t="shared" si="125"/>
        <v>3</v>
      </c>
      <c r="P4022" t="str">
        <f t="shared" si="126"/>
        <v>concert</v>
      </c>
    </row>
    <row r="4023" spans="2:16" x14ac:dyDescent="0.25">
      <c r="B4023" t="s">
        <v>4165</v>
      </c>
      <c r="M4023">
        <v>4021</v>
      </c>
      <c r="N4023">
        <v>1736</v>
      </c>
      <c r="O4023" t="str">
        <f t="shared" si="125"/>
        <v>4</v>
      </c>
      <c r="P4023" t="str">
        <f t="shared" si="126"/>
        <v>non_event</v>
      </c>
    </row>
    <row r="4024" spans="2:16" x14ac:dyDescent="0.25">
      <c r="B4024" t="s">
        <v>4166</v>
      </c>
      <c r="M4024">
        <v>4022</v>
      </c>
      <c r="N4024">
        <v>1735</v>
      </c>
      <c r="O4024" t="str">
        <f t="shared" si="125"/>
        <v>3</v>
      </c>
      <c r="P4024" t="str">
        <f t="shared" si="126"/>
        <v>concert</v>
      </c>
    </row>
    <row r="4025" spans="2:16" x14ac:dyDescent="0.25">
      <c r="B4025" t="s">
        <v>4167</v>
      </c>
      <c r="M4025">
        <v>4023</v>
      </c>
      <c r="N4025">
        <v>1745</v>
      </c>
      <c r="O4025" t="str">
        <f t="shared" si="125"/>
        <v>3</v>
      </c>
      <c r="P4025" t="str">
        <f t="shared" si="126"/>
        <v>concert</v>
      </c>
    </row>
    <row r="4026" spans="2:16" x14ac:dyDescent="0.25">
      <c r="B4026" t="s">
        <v>4168</v>
      </c>
      <c r="M4026">
        <v>4024</v>
      </c>
      <c r="N4026">
        <v>1744</v>
      </c>
      <c r="O4026" t="str">
        <f t="shared" si="125"/>
        <v>3</v>
      </c>
      <c r="P4026" t="str">
        <f t="shared" si="126"/>
        <v>concert</v>
      </c>
    </row>
    <row r="4027" spans="2:16" x14ac:dyDescent="0.25">
      <c r="B4027" t="s">
        <v>4169</v>
      </c>
      <c r="M4027">
        <v>4025</v>
      </c>
      <c r="N4027">
        <v>1743</v>
      </c>
      <c r="O4027" t="str">
        <f t="shared" si="125"/>
        <v>3</v>
      </c>
      <c r="P4027" t="str">
        <f t="shared" si="126"/>
        <v>concert</v>
      </c>
    </row>
    <row r="4028" spans="2:16" x14ac:dyDescent="0.25">
      <c r="B4028" t="s">
        <v>4170</v>
      </c>
      <c r="M4028">
        <v>4026</v>
      </c>
      <c r="N4028">
        <v>1742</v>
      </c>
      <c r="O4028" t="str">
        <f t="shared" si="125"/>
        <v>3</v>
      </c>
      <c r="P4028" t="str">
        <f t="shared" si="126"/>
        <v>concert</v>
      </c>
    </row>
    <row r="4029" spans="2:16" x14ac:dyDescent="0.25">
      <c r="B4029" t="s">
        <v>4171</v>
      </c>
      <c r="M4029">
        <v>4027</v>
      </c>
      <c r="N4029">
        <v>1741</v>
      </c>
      <c r="O4029" t="str">
        <f t="shared" si="125"/>
        <v>4</v>
      </c>
      <c r="P4029" t="str">
        <f t="shared" si="126"/>
        <v>non_event</v>
      </c>
    </row>
    <row r="4030" spans="2:16" x14ac:dyDescent="0.25">
      <c r="B4030" t="s">
        <v>4172</v>
      </c>
      <c r="M4030">
        <v>4028</v>
      </c>
      <c r="N4030">
        <v>1740</v>
      </c>
      <c r="O4030" t="str">
        <f t="shared" si="125"/>
        <v>3</v>
      </c>
      <c r="P4030" t="str">
        <f t="shared" si="126"/>
        <v>concert</v>
      </c>
    </row>
    <row r="4031" spans="2:16" x14ac:dyDescent="0.25">
      <c r="B4031" t="s">
        <v>4173</v>
      </c>
      <c r="M4031">
        <v>4029</v>
      </c>
      <c r="N4031">
        <v>1749</v>
      </c>
      <c r="O4031" t="str">
        <f t="shared" si="125"/>
        <v>3</v>
      </c>
      <c r="P4031" t="str">
        <f t="shared" si="126"/>
        <v>concert</v>
      </c>
    </row>
    <row r="4032" spans="2:16" x14ac:dyDescent="0.25">
      <c r="B4032" t="s">
        <v>4174</v>
      </c>
      <c r="M4032">
        <v>4030</v>
      </c>
      <c r="N4032">
        <v>1748</v>
      </c>
      <c r="O4032" t="str">
        <f t="shared" si="125"/>
        <v>3</v>
      </c>
      <c r="P4032" t="str">
        <f t="shared" si="126"/>
        <v>concert</v>
      </c>
    </row>
    <row r="4033" spans="2:16" x14ac:dyDescent="0.25">
      <c r="B4033" t="s">
        <v>4175</v>
      </c>
      <c r="M4033">
        <v>4031</v>
      </c>
      <c r="N4033">
        <v>1747</v>
      </c>
      <c r="O4033" t="str">
        <f t="shared" si="125"/>
        <v>3</v>
      </c>
      <c r="P4033" t="str">
        <f t="shared" si="126"/>
        <v>concert</v>
      </c>
    </row>
    <row r="4034" spans="2:16" x14ac:dyDescent="0.25">
      <c r="B4034" t="s">
        <v>4176</v>
      </c>
      <c r="M4034">
        <v>4032</v>
      </c>
      <c r="N4034">
        <v>1746</v>
      </c>
      <c r="O4034" t="str">
        <f t="shared" si="125"/>
        <v>3</v>
      </c>
      <c r="P4034" t="str">
        <f t="shared" si="126"/>
        <v>concert</v>
      </c>
    </row>
    <row r="4035" spans="2:16" x14ac:dyDescent="0.25">
      <c r="B4035" t="s">
        <v>4177</v>
      </c>
      <c r="M4035">
        <v>4033</v>
      </c>
      <c r="N4035">
        <v>1756</v>
      </c>
      <c r="O4035" t="str">
        <f t="shared" si="125"/>
        <v>3</v>
      </c>
      <c r="P4035" t="str">
        <f t="shared" si="126"/>
        <v>concert</v>
      </c>
    </row>
    <row r="4036" spans="2:16" x14ac:dyDescent="0.25">
      <c r="B4036" t="s">
        <v>4178</v>
      </c>
      <c r="M4036">
        <v>4034</v>
      </c>
      <c r="N4036">
        <v>1755</v>
      </c>
      <c r="O4036" t="str">
        <f t="shared" ref="O4036:O4099" si="127">LEFT(B4036,1)</f>
        <v>3</v>
      </c>
      <c r="P4036" t="str">
        <f t="shared" ref="P4036:P4099" si="128">IF(O4036="1","conference",IF(O4036="2","fashion",IF(O4036="3","concert",IF(O4036="4","non_event",IF(O4036="5","sport",IF(O4036="6","protest",IF(O4036="7","other",IF(O4036="8","exhibition",IF(O4036="9","theater_dance")))))))))</f>
        <v>concert</v>
      </c>
    </row>
    <row r="4037" spans="2:16" x14ac:dyDescent="0.25">
      <c r="B4037" t="s">
        <v>4179</v>
      </c>
      <c r="M4037">
        <v>4035</v>
      </c>
      <c r="N4037">
        <v>1754</v>
      </c>
      <c r="O4037" t="str">
        <f t="shared" si="127"/>
        <v>3</v>
      </c>
      <c r="P4037" t="str">
        <f t="shared" si="128"/>
        <v>concert</v>
      </c>
    </row>
    <row r="4038" spans="2:16" x14ac:dyDescent="0.25">
      <c r="B4038" t="s">
        <v>4180</v>
      </c>
      <c r="M4038">
        <v>4036</v>
      </c>
      <c r="N4038">
        <v>1753</v>
      </c>
      <c r="O4038" t="str">
        <f t="shared" si="127"/>
        <v>3</v>
      </c>
      <c r="P4038" t="str">
        <f t="shared" si="128"/>
        <v>concert</v>
      </c>
    </row>
    <row r="4039" spans="2:16" x14ac:dyDescent="0.25">
      <c r="B4039" t="s">
        <v>4181</v>
      </c>
      <c r="M4039">
        <v>4037</v>
      </c>
      <c r="N4039">
        <v>1752</v>
      </c>
      <c r="O4039" t="str">
        <f t="shared" si="127"/>
        <v>4</v>
      </c>
      <c r="P4039" t="str">
        <f t="shared" si="128"/>
        <v>non_event</v>
      </c>
    </row>
    <row r="4040" spans="2:16" x14ac:dyDescent="0.25">
      <c r="B4040" t="s">
        <v>4182</v>
      </c>
      <c r="M4040">
        <v>4038</v>
      </c>
      <c r="N4040">
        <v>1751</v>
      </c>
      <c r="O4040" t="str">
        <f t="shared" si="127"/>
        <v>3</v>
      </c>
      <c r="P4040" t="str">
        <f t="shared" si="128"/>
        <v>concert</v>
      </c>
    </row>
    <row r="4041" spans="2:16" x14ac:dyDescent="0.25">
      <c r="B4041" t="s">
        <v>4183</v>
      </c>
      <c r="M4041">
        <v>4039</v>
      </c>
      <c r="N4041">
        <v>1750</v>
      </c>
      <c r="O4041" t="str">
        <f t="shared" si="127"/>
        <v>3</v>
      </c>
      <c r="P4041" t="str">
        <f t="shared" si="128"/>
        <v>concert</v>
      </c>
    </row>
    <row r="4042" spans="2:16" x14ac:dyDescent="0.25">
      <c r="B4042" t="s">
        <v>4184</v>
      </c>
      <c r="M4042">
        <v>4040</v>
      </c>
      <c r="N4042">
        <v>1758</v>
      </c>
      <c r="O4042" t="str">
        <f t="shared" si="127"/>
        <v>4</v>
      </c>
      <c r="P4042" t="str">
        <f t="shared" si="128"/>
        <v>non_event</v>
      </c>
    </row>
    <row r="4043" spans="2:16" x14ac:dyDescent="0.25">
      <c r="B4043" t="s">
        <v>4185</v>
      </c>
      <c r="M4043">
        <v>4041</v>
      </c>
      <c r="N4043">
        <v>1757</v>
      </c>
      <c r="O4043" t="str">
        <f t="shared" si="127"/>
        <v>3</v>
      </c>
      <c r="P4043" t="str">
        <f t="shared" si="128"/>
        <v>concert</v>
      </c>
    </row>
    <row r="4044" spans="2:16" x14ac:dyDescent="0.25">
      <c r="B4044" t="s">
        <v>4186</v>
      </c>
      <c r="M4044">
        <v>4042</v>
      </c>
      <c r="N4044">
        <v>1770</v>
      </c>
      <c r="O4044" t="str">
        <f t="shared" si="127"/>
        <v>3</v>
      </c>
      <c r="P4044" t="str">
        <f t="shared" si="128"/>
        <v>concert</v>
      </c>
    </row>
    <row r="4045" spans="2:16" x14ac:dyDescent="0.25">
      <c r="B4045" t="s">
        <v>4187</v>
      </c>
      <c r="M4045">
        <v>4043</v>
      </c>
      <c r="N4045">
        <v>1767</v>
      </c>
      <c r="O4045" t="str">
        <f t="shared" si="127"/>
        <v>3</v>
      </c>
      <c r="P4045" t="str">
        <f t="shared" si="128"/>
        <v>concert</v>
      </c>
    </row>
    <row r="4046" spans="2:16" x14ac:dyDescent="0.25">
      <c r="B4046" t="s">
        <v>4188</v>
      </c>
      <c r="M4046">
        <v>4044</v>
      </c>
      <c r="N4046">
        <v>1766</v>
      </c>
      <c r="O4046" t="str">
        <f t="shared" si="127"/>
        <v>3</v>
      </c>
      <c r="P4046" t="str">
        <f t="shared" si="128"/>
        <v>concert</v>
      </c>
    </row>
    <row r="4047" spans="2:16" x14ac:dyDescent="0.25">
      <c r="B4047" t="s">
        <v>4189</v>
      </c>
      <c r="M4047">
        <v>4045</v>
      </c>
      <c r="N4047">
        <v>1765</v>
      </c>
      <c r="O4047" t="str">
        <f t="shared" si="127"/>
        <v>3</v>
      </c>
      <c r="P4047" t="str">
        <f t="shared" si="128"/>
        <v>concert</v>
      </c>
    </row>
    <row r="4048" spans="2:16" x14ac:dyDescent="0.25">
      <c r="B4048" t="s">
        <v>4190</v>
      </c>
      <c r="M4048">
        <v>4046</v>
      </c>
      <c r="N4048">
        <v>1762</v>
      </c>
      <c r="O4048" t="str">
        <f t="shared" si="127"/>
        <v>3</v>
      </c>
      <c r="P4048" t="str">
        <f t="shared" si="128"/>
        <v>concert</v>
      </c>
    </row>
    <row r="4049" spans="2:16" x14ac:dyDescent="0.25">
      <c r="B4049" t="s">
        <v>4191</v>
      </c>
      <c r="M4049">
        <v>4047</v>
      </c>
      <c r="N4049">
        <v>1760</v>
      </c>
      <c r="O4049" t="str">
        <f t="shared" si="127"/>
        <v>3</v>
      </c>
      <c r="P4049" t="str">
        <f t="shared" si="128"/>
        <v>concert</v>
      </c>
    </row>
    <row r="4050" spans="2:16" x14ac:dyDescent="0.25">
      <c r="B4050" t="s">
        <v>4192</v>
      </c>
      <c r="M4050">
        <v>4048</v>
      </c>
      <c r="N4050">
        <v>1769</v>
      </c>
      <c r="O4050" t="str">
        <f t="shared" si="127"/>
        <v>3</v>
      </c>
      <c r="P4050" t="str">
        <f t="shared" si="128"/>
        <v>concert</v>
      </c>
    </row>
    <row r="4051" spans="2:16" x14ac:dyDescent="0.25">
      <c r="B4051" t="s">
        <v>4193</v>
      </c>
      <c r="M4051">
        <v>4049</v>
      </c>
      <c r="N4051">
        <v>1768</v>
      </c>
      <c r="O4051" t="str">
        <f t="shared" si="127"/>
        <v>3</v>
      </c>
      <c r="P4051" t="str">
        <f t="shared" si="128"/>
        <v>concert</v>
      </c>
    </row>
    <row r="4052" spans="2:16" x14ac:dyDescent="0.25">
      <c r="B4052" t="s">
        <v>4194</v>
      </c>
      <c r="M4052">
        <v>4050</v>
      </c>
      <c r="N4052">
        <v>1781</v>
      </c>
      <c r="O4052" t="str">
        <f t="shared" si="127"/>
        <v>3</v>
      </c>
      <c r="P4052" t="str">
        <f t="shared" si="128"/>
        <v>concert</v>
      </c>
    </row>
    <row r="4053" spans="2:16" x14ac:dyDescent="0.25">
      <c r="B4053" t="s">
        <v>4195</v>
      </c>
      <c r="M4053">
        <v>4051</v>
      </c>
      <c r="N4053">
        <v>1780</v>
      </c>
      <c r="O4053" t="str">
        <f t="shared" si="127"/>
        <v>3</v>
      </c>
      <c r="P4053" t="str">
        <f t="shared" si="128"/>
        <v>concert</v>
      </c>
    </row>
    <row r="4054" spans="2:16" x14ac:dyDescent="0.25">
      <c r="B4054" t="s">
        <v>4196</v>
      </c>
      <c r="M4054">
        <v>4052</v>
      </c>
      <c r="N4054">
        <v>1777</v>
      </c>
      <c r="O4054" t="str">
        <f t="shared" si="127"/>
        <v>3</v>
      </c>
      <c r="P4054" t="str">
        <f t="shared" si="128"/>
        <v>concert</v>
      </c>
    </row>
    <row r="4055" spans="2:16" x14ac:dyDescent="0.25">
      <c r="B4055" t="s">
        <v>4197</v>
      </c>
      <c r="M4055">
        <v>4053</v>
      </c>
      <c r="N4055">
        <v>1776</v>
      </c>
      <c r="O4055" t="str">
        <f t="shared" si="127"/>
        <v>3</v>
      </c>
      <c r="P4055" t="str">
        <f t="shared" si="128"/>
        <v>concert</v>
      </c>
    </row>
    <row r="4056" spans="2:16" x14ac:dyDescent="0.25">
      <c r="B4056" t="s">
        <v>4198</v>
      </c>
      <c r="M4056">
        <v>4054</v>
      </c>
      <c r="N4056">
        <v>1775</v>
      </c>
      <c r="O4056" t="str">
        <f t="shared" si="127"/>
        <v>4</v>
      </c>
      <c r="P4056" t="str">
        <f t="shared" si="128"/>
        <v>non_event</v>
      </c>
    </row>
    <row r="4057" spans="2:16" x14ac:dyDescent="0.25">
      <c r="B4057" t="s">
        <v>4199</v>
      </c>
      <c r="M4057">
        <v>4055</v>
      </c>
      <c r="N4057">
        <v>1774</v>
      </c>
      <c r="O4057" t="str">
        <f t="shared" si="127"/>
        <v>3</v>
      </c>
      <c r="P4057" t="str">
        <f t="shared" si="128"/>
        <v>concert</v>
      </c>
    </row>
    <row r="4058" spans="2:16" x14ac:dyDescent="0.25">
      <c r="B4058" t="s">
        <v>4200</v>
      </c>
      <c r="M4058">
        <v>4056</v>
      </c>
      <c r="N4058">
        <v>1773</v>
      </c>
      <c r="O4058" t="str">
        <f t="shared" si="127"/>
        <v>3</v>
      </c>
      <c r="P4058" t="str">
        <f t="shared" si="128"/>
        <v>concert</v>
      </c>
    </row>
    <row r="4059" spans="2:16" x14ac:dyDescent="0.25">
      <c r="B4059" t="s">
        <v>4201</v>
      </c>
      <c r="M4059">
        <v>4057</v>
      </c>
      <c r="N4059">
        <v>1772</v>
      </c>
      <c r="O4059" t="str">
        <f t="shared" si="127"/>
        <v>3</v>
      </c>
      <c r="P4059" t="str">
        <f t="shared" si="128"/>
        <v>concert</v>
      </c>
    </row>
    <row r="4060" spans="2:16" x14ac:dyDescent="0.25">
      <c r="B4060" t="s">
        <v>4202</v>
      </c>
      <c r="M4060">
        <v>4058</v>
      </c>
      <c r="N4060">
        <v>1771</v>
      </c>
      <c r="O4060" t="str">
        <f t="shared" si="127"/>
        <v>4</v>
      </c>
      <c r="P4060" t="str">
        <f t="shared" si="128"/>
        <v>non_event</v>
      </c>
    </row>
    <row r="4061" spans="2:16" x14ac:dyDescent="0.25">
      <c r="B4061" t="s">
        <v>4203</v>
      </c>
      <c r="M4061">
        <v>4059</v>
      </c>
      <c r="N4061">
        <v>1792</v>
      </c>
      <c r="O4061" t="str">
        <f t="shared" si="127"/>
        <v>3</v>
      </c>
      <c r="P4061" t="str">
        <f t="shared" si="128"/>
        <v>concert</v>
      </c>
    </row>
    <row r="4062" spans="2:16" x14ac:dyDescent="0.25">
      <c r="B4062" t="s">
        <v>4204</v>
      </c>
      <c r="M4062">
        <v>4060</v>
      </c>
      <c r="N4062">
        <v>1791</v>
      </c>
      <c r="O4062" t="str">
        <f t="shared" si="127"/>
        <v>3</v>
      </c>
      <c r="P4062" t="str">
        <f t="shared" si="128"/>
        <v>concert</v>
      </c>
    </row>
    <row r="4063" spans="2:16" x14ac:dyDescent="0.25">
      <c r="B4063" t="s">
        <v>4205</v>
      </c>
      <c r="M4063">
        <v>4061</v>
      </c>
      <c r="N4063">
        <v>1790</v>
      </c>
      <c r="O4063" t="str">
        <f t="shared" si="127"/>
        <v>3</v>
      </c>
      <c r="P4063" t="str">
        <f t="shared" si="128"/>
        <v>concert</v>
      </c>
    </row>
    <row r="4064" spans="2:16" x14ac:dyDescent="0.25">
      <c r="B4064" t="s">
        <v>4206</v>
      </c>
      <c r="M4064">
        <v>4062</v>
      </c>
      <c r="N4064">
        <v>1789</v>
      </c>
      <c r="O4064" t="str">
        <f t="shared" si="127"/>
        <v>3</v>
      </c>
      <c r="P4064" t="str">
        <f t="shared" si="128"/>
        <v>concert</v>
      </c>
    </row>
    <row r="4065" spans="2:16" x14ac:dyDescent="0.25">
      <c r="B4065" t="s">
        <v>4207</v>
      </c>
      <c r="M4065">
        <v>4063</v>
      </c>
      <c r="N4065">
        <v>1788</v>
      </c>
      <c r="O4065" t="str">
        <f t="shared" si="127"/>
        <v>3</v>
      </c>
      <c r="P4065" t="str">
        <f t="shared" si="128"/>
        <v>concert</v>
      </c>
    </row>
    <row r="4066" spans="2:16" x14ac:dyDescent="0.25">
      <c r="B4066" t="s">
        <v>4208</v>
      </c>
      <c r="M4066">
        <v>4064</v>
      </c>
      <c r="N4066">
        <v>1786</v>
      </c>
      <c r="O4066" t="str">
        <f t="shared" si="127"/>
        <v>4</v>
      </c>
      <c r="P4066" t="str">
        <f t="shared" si="128"/>
        <v>non_event</v>
      </c>
    </row>
    <row r="4067" spans="2:16" x14ac:dyDescent="0.25">
      <c r="B4067" t="s">
        <v>4209</v>
      </c>
      <c r="M4067">
        <v>4065</v>
      </c>
      <c r="N4067">
        <v>1785</v>
      </c>
      <c r="O4067" t="str">
        <f t="shared" si="127"/>
        <v>3</v>
      </c>
      <c r="P4067" t="str">
        <f t="shared" si="128"/>
        <v>concert</v>
      </c>
    </row>
    <row r="4068" spans="2:16" x14ac:dyDescent="0.25">
      <c r="B4068" t="s">
        <v>4210</v>
      </c>
      <c r="M4068">
        <v>4066</v>
      </c>
      <c r="N4068">
        <v>1784</v>
      </c>
      <c r="O4068" t="str">
        <f t="shared" si="127"/>
        <v>3</v>
      </c>
      <c r="P4068" t="str">
        <f t="shared" si="128"/>
        <v>concert</v>
      </c>
    </row>
    <row r="4069" spans="2:16" x14ac:dyDescent="0.25">
      <c r="B4069" t="s">
        <v>4211</v>
      </c>
      <c r="M4069">
        <v>4067</v>
      </c>
      <c r="N4069">
        <v>1783</v>
      </c>
      <c r="O4069" t="str">
        <f t="shared" si="127"/>
        <v>3</v>
      </c>
      <c r="P4069" t="str">
        <f t="shared" si="128"/>
        <v>concert</v>
      </c>
    </row>
    <row r="4070" spans="2:16" x14ac:dyDescent="0.25">
      <c r="B4070" t="s">
        <v>4212</v>
      </c>
      <c r="M4070">
        <v>4068</v>
      </c>
      <c r="N4070">
        <v>1782</v>
      </c>
      <c r="O4070" t="str">
        <f t="shared" si="127"/>
        <v>3</v>
      </c>
      <c r="P4070" t="str">
        <f t="shared" si="128"/>
        <v>concert</v>
      </c>
    </row>
    <row r="4071" spans="2:16" x14ac:dyDescent="0.25">
      <c r="B4071" t="s">
        <v>4213</v>
      </c>
      <c r="M4071">
        <v>4069</v>
      </c>
      <c r="N4071">
        <v>1799</v>
      </c>
      <c r="O4071" t="str">
        <f t="shared" si="127"/>
        <v>4</v>
      </c>
      <c r="P4071" t="str">
        <f t="shared" si="128"/>
        <v>non_event</v>
      </c>
    </row>
    <row r="4072" spans="2:16" x14ac:dyDescent="0.25">
      <c r="B4072" t="s">
        <v>4214</v>
      </c>
      <c r="M4072">
        <v>4070</v>
      </c>
      <c r="N4072">
        <v>1798</v>
      </c>
      <c r="O4072" t="str">
        <f t="shared" si="127"/>
        <v>3</v>
      </c>
      <c r="P4072" t="str">
        <f t="shared" si="128"/>
        <v>concert</v>
      </c>
    </row>
    <row r="4073" spans="2:16" x14ac:dyDescent="0.25">
      <c r="B4073" t="s">
        <v>4215</v>
      </c>
      <c r="M4073">
        <v>4071</v>
      </c>
      <c r="N4073">
        <v>1797</v>
      </c>
      <c r="O4073" t="str">
        <f t="shared" si="127"/>
        <v>3</v>
      </c>
      <c r="P4073" t="str">
        <f t="shared" si="128"/>
        <v>concert</v>
      </c>
    </row>
    <row r="4074" spans="2:16" x14ac:dyDescent="0.25">
      <c r="B4074" t="s">
        <v>4216</v>
      </c>
      <c r="M4074">
        <v>4072</v>
      </c>
      <c r="N4074">
        <v>1796</v>
      </c>
      <c r="O4074" t="str">
        <f t="shared" si="127"/>
        <v>3</v>
      </c>
      <c r="P4074" t="str">
        <f t="shared" si="128"/>
        <v>concert</v>
      </c>
    </row>
    <row r="4075" spans="2:16" x14ac:dyDescent="0.25">
      <c r="B4075" t="s">
        <v>4217</v>
      </c>
      <c r="M4075">
        <v>4073</v>
      </c>
      <c r="N4075">
        <v>1795</v>
      </c>
      <c r="O4075" t="str">
        <f t="shared" si="127"/>
        <v>3</v>
      </c>
      <c r="P4075" t="str">
        <f t="shared" si="128"/>
        <v>concert</v>
      </c>
    </row>
    <row r="4076" spans="2:16" x14ac:dyDescent="0.25">
      <c r="B4076" t="s">
        <v>4218</v>
      </c>
      <c r="M4076">
        <v>4074</v>
      </c>
      <c r="N4076">
        <v>1794</v>
      </c>
      <c r="O4076" t="str">
        <f t="shared" si="127"/>
        <v>3</v>
      </c>
      <c r="P4076" t="str">
        <f t="shared" si="128"/>
        <v>concert</v>
      </c>
    </row>
    <row r="4077" spans="2:16" x14ac:dyDescent="0.25">
      <c r="B4077" t="s">
        <v>4219</v>
      </c>
      <c r="M4077">
        <v>4075</v>
      </c>
      <c r="N4077">
        <v>1793</v>
      </c>
      <c r="O4077" t="str">
        <f t="shared" si="127"/>
        <v>4</v>
      </c>
      <c r="P4077" t="str">
        <f t="shared" si="128"/>
        <v>non_event</v>
      </c>
    </row>
    <row r="4078" spans="2:16" x14ac:dyDescent="0.25">
      <c r="B4078" t="s">
        <v>4220</v>
      </c>
      <c r="M4078">
        <v>4076</v>
      </c>
      <c r="N4078">
        <v>10536</v>
      </c>
      <c r="O4078" t="str">
        <f t="shared" si="127"/>
        <v>3</v>
      </c>
      <c r="P4078" t="str">
        <f t="shared" si="128"/>
        <v>concert</v>
      </c>
    </row>
    <row r="4079" spans="2:16" x14ac:dyDescent="0.25">
      <c r="B4079" t="s">
        <v>4221</v>
      </c>
      <c r="M4079">
        <v>4077</v>
      </c>
      <c r="N4079">
        <v>11867</v>
      </c>
      <c r="O4079" t="str">
        <f t="shared" si="127"/>
        <v>3</v>
      </c>
      <c r="P4079" t="str">
        <f t="shared" si="128"/>
        <v>concert</v>
      </c>
    </row>
    <row r="4080" spans="2:16" x14ac:dyDescent="0.25">
      <c r="B4080" t="s">
        <v>4222</v>
      </c>
      <c r="M4080">
        <v>4078</v>
      </c>
      <c r="N4080">
        <v>10535</v>
      </c>
      <c r="O4080" t="str">
        <f t="shared" si="127"/>
        <v>4</v>
      </c>
      <c r="P4080" t="str">
        <f t="shared" si="128"/>
        <v>non_event</v>
      </c>
    </row>
    <row r="4081" spans="2:16" x14ac:dyDescent="0.25">
      <c r="B4081" t="s">
        <v>4223</v>
      </c>
      <c r="M4081">
        <v>4079</v>
      </c>
      <c r="N4081">
        <v>11866</v>
      </c>
      <c r="O4081" t="str">
        <f t="shared" si="127"/>
        <v>3</v>
      </c>
      <c r="P4081" t="str">
        <f t="shared" si="128"/>
        <v>concert</v>
      </c>
    </row>
    <row r="4082" spans="2:16" x14ac:dyDescent="0.25">
      <c r="B4082" t="s">
        <v>4224</v>
      </c>
      <c r="M4082">
        <v>4080</v>
      </c>
      <c r="N4082">
        <v>10538</v>
      </c>
      <c r="O4082" t="str">
        <f t="shared" si="127"/>
        <v>3</v>
      </c>
      <c r="P4082" t="str">
        <f t="shared" si="128"/>
        <v>concert</v>
      </c>
    </row>
    <row r="4083" spans="2:16" x14ac:dyDescent="0.25">
      <c r="B4083" t="s">
        <v>4225</v>
      </c>
      <c r="M4083">
        <v>4081</v>
      </c>
      <c r="N4083">
        <v>11869</v>
      </c>
      <c r="O4083" t="str">
        <f t="shared" si="127"/>
        <v>3</v>
      </c>
      <c r="P4083" t="str">
        <f t="shared" si="128"/>
        <v>concert</v>
      </c>
    </row>
    <row r="4084" spans="2:16" x14ac:dyDescent="0.25">
      <c r="B4084" t="s">
        <v>4226</v>
      </c>
      <c r="M4084">
        <v>4082</v>
      </c>
      <c r="N4084">
        <v>10537</v>
      </c>
      <c r="O4084" t="str">
        <f t="shared" si="127"/>
        <v>3</v>
      </c>
      <c r="P4084" t="str">
        <f t="shared" si="128"/>
        <v>concert</v>
      </c>
    </row>
    <row r="4085" spans="2:16" x14ac:dyDescent="0.25">
      <c r="B4085" t="s">
        <v>4227</v>
      </c>
      <c r="M4085">
        <v>4083</v>
      </c>
      <c r="N4085">
        <v>11868</v>
      </c>
      <c r="O4085" t="str">
        <f t="shared" si="127"/>
        <v>3</v>
      </c>
      <c r="P4085" t="str">
        <f t="shared" si="128"/>
        <v>concert</v>
      </c>
    </row>
    <row r="4086" spans="2:16" x14ac:dyDescent="0.25">
      <c r="B4086" t="s">
        <v>4228</v>
      </c>
      <c r="M4086">
        <v>4084</v>
      </c>
      <c r="N4086">
        <v>10539</v>
      </c>
      <c r="O4086" t="str">
        <f t="shared" si="127"/>
        <v>3</v>
      </c>
      <c r="P4086" t="str">
        <f t="shared" si="128"/>
        <v>concert</v>
      </c>
    </row>
    <row r="4087" spans="2:16" x14ac:dyDescent="0.25">
      <c r="B4087" t="s">
        <v>4229</v>
      </c>
      <c r="M4087">
        <v>4085</v>
      </c>
      <c r="N4087">
        <v>10530</v>
      </c>
      <c r="O4087" t="str">
        <f t="shared" si="127"/>
        <v>3</v>
      </c>
      <c r="P4087" t="str">
        <f t="shared" si="128"/>
        <v>concert</v>
      </c>
    </row>
    <row r="4088" spans="2:16" x14ac:dyDescent="0.25">
      <c r="B4088" t="s">
        <v>4230</v>
      </c>
      <c r="M4088">
        <v>4086</v>
      </c>
      <c r="N4088">
        <v>11861</v>
      </c>
      <c r="O4088" t="str">
        <f t="shared" si="127"/>
        <v>3</v>
      </c>
      <c r="P4088" t="str">
        <f t="shared" si="128"/>
        <v>concert</v>
      </c>
    </row>
    <row r="4089" spans="2:16" x14ac:dyDescent="0.25">
      <c r="B4089" t="s">
        <v>4231</v>
      </c>
      <c r="M4089">
        <v>4087</v>
      </c>
      <c r="N4089">
        <v>11860</v>
      </c>
      <c r="O4089" t="str">
        <f t="shared" si="127"/>
        <v>3</v>
      </c>
      <c r="P4089" t="str">
        <f t="shared" si="128"/>
        <v>concert</v>
      </c>
    </row>
    <row r="4090" spans="2:16" x14ac:dyDescent="0.25">
      <c r="B4090" t="s">
        <v>4232</v>
      </c>
      <c r="M4090">
        <v>4088</v>
      </c>
      <c r="N4090">
        <v>10532</v>
      </c>
      <c r="O4090" t="str">
        <f t="shared" si="127"/>
        <v>3</v>
      </c>
      <c r="P4090" t="str">
        <f t="shared" si="128"/>
        <v>concert</v>
      </c>
    </row>
    <row r="4091" spans="2:16" x14ac:dyDescent="0.25">
      <c r="B4091" t="s">
        <v>4233</v>
      </c>
      <c r="M4091">
        <v>4089</v>
      </c>
      <c r="N4091">
        <v>10531</v>
      </c>
      <c r="O4091" t="str">
        <f t="shared" si="127"/>
        <v>3</v>
      </c>
      <c r="P4091" t="str">
        <f t="shared" si="128"/>
        <v>concert</v>
      </c>
    </row>
    <row r="4092" spans="2:16" x14ac:dyDescent="0.25">
      <c r="B4092" t="s">
        <v>4234</v>
      </c>
      <c r="M4092">
        <v>4090</v>
      </c>
      <c r="N4092">
        <v>11862</v>
      </c>
      <c r="O4092" t="str">
        <f t="shared" si="127"/>
        <v>4</v>
      </c>
      <c r="P4092" t="str">
        <f t="shared" si="128"/>
        <v>non_event</v>
      </c>
    </row>
    <row r="4093" spans="2:16" x14ac:dyDescent="0.25">
      <c r="B4093" t="s">
        <v>4235</v>
      </c>
      <c r="M4093">
        <v>4091</v>
      </c>
      <c r="N4093">
        <v>10534</v>
      </c>
      <c r="O4093" t="str">
        <f t="shared" si="127"/>
        <v>3</v>
      </c>
      <c r="P4093" t="str">
        <f t="shared" si="128"/>
        <v>concert</v>
      </c>
    </row>
    <row r="4094" spans="2:16" x14ac:dyDescent="0.25">
      <c r="B4094" t="s">
        <v>4236</v>
      </c>
      <c r="M4094">
        <v>4092</v>
      </c>
      <c r="N4094">
        <v>11865</v>
      </c>
      <c r="O4094" t="str">
        <f t="shared" si="127"/>
        <v>4</v>
      </c>
      <c r="P4094" t="str">
        <f t="shared" si="128"/>
        <v>non_event</v>
      </c>
    </row>
    <row r="4095" spans="2:16" x14ac:dyDescent="0.25">
      <c r="B4095" t="s">
        <v>4237</v>
      </c>
      <c r="M4095">
        <v>4093</v>
      </c>
      <c r="N4095">
        <v>10533</v>
      </c>
      <c r="O4095" t="str">
        <f t="shared" si="127"/>
        <v>3</v>
      </c>
      <c r="P4095" t="str">
        <f t="shared" si="128"/>
        <v>concert</v>
      </c>
    </row>
    <row r="4096" spans="2:16" x14ac:dyDescent="0.25">
      <c r="B4096" t="s">
        <v>4238</v>
      </c>
      <c r="M4096">
        <v>4094</v>
      </c>
      <c r="N4096">
        <v>11864</v>
      </c>
      <c r="O4096" t="str">
        <f t="shared" si="127"/>
        <v>4</v>
      </c>
      <c r="P4096" t="str">
        <f t="shared" si="128"/>
        <v>non_event</v>
      </c>
    </row>
    <row r="4097" spans="2:16" x14ac:dyDescent="0.25">
      <c r="B4097" t="s">
        <v>4239</v>
      </c>
      <c r="M4097">
        <v>4095</v>
      </c>
      <c r="N4097">
        <v>10547</v>
      </c>
      <c r="O4097" t="str">
        <f t="shared" si="127"/>
        <v>3</v>
      </c>
      <c r="P4097" t="str">
        <f t="shared" si="128"/>
        <v>concert</v>
      </c>
    </row>
    <row r="4098" spans="2:16" x14ac:dyDescent="0.25">
      <c r="B4098" t="s">
        <v>4240</v>
      </c>
      <c r="M4098">
        <v>4096</v>
      </c>
      <c r="N4098">
        <v>11878</v>
      </c>
      <c r="O4098" t="str">
        <f t="shared" si="127"/>
        <v>3</v>
      </c>
      <c r="P4098" t="str">
        <f t="shared" si="128"/>
        <v>concert</v>
      </c>
    </row>
    <row r="4099" spans="2:16" x14ac:dyDescent="0.25">
      <c r="B4099" t="s">
        <v>4241</v>
      </c>
      <c r="M4099">
        <v>4097</v>
      </c>
      <c r="N4099">
        <v>10546</v>
      </c>
      <c r="O4099" t="str">
        <f t="shared" si="127"/>
        <v>3</v>
      </c>
      <c r="P4099" t="str">
        <f t="shared" si="128"/>
        <v>concert</v>
      </c>
    </row>
    <row r="4100" spans="2:16" x14ac:dyDescent="0.25">
      <c r="B4100" t="s">
        <v>4242</v>
      </c>
      <c r="M4100">
        <v>4098</v>
      </c>
      <c r="N4100">
        <v>11877</v>
      </c>
      <c r="O4100" t="str">
        <f t="shared" ref="O4100:O4163" si="129">LEFT(B4100,1)</f>
        <v>3</v>
      </c>
      <c r="P4100" t="str">
        <f t="shared" ref="P4100:P4163" si="130">IF(O4100="1","conference",IF(O4100="2","fashion",IF(O4100="3","concert",IF(O4100="4","non_event",IF(O4100="5","sport",IF(O4100="6","protest",IF(O4100="7","other",IF(O4100="8","exhibition",IF(O4100="9","theater_dance")))))))))</f>
        <v>concert</v>
      </c>
    </row>
    <row r="4101" spans="2:16" x14ac:dyDescent="0.25">
      <c r="B4101" t="s">
        <v>4243</v>
      </c>
      <c r="M4101">
        <v>4099</v>
      </c>
      <c r="N4101">
        <v>10549</v>
      </c>
      <c r="O4101" t="str">
        <f t="shared" si="129"/>
        <v>4</v>
      </c>
      <c r="P4101" t="str">
        <f t="shared" si="130"/>
        <v>non_event</v>
      </c>
    </row>
    <row r="4102" spans="2:16" x14ac:dyDescent="0.25">
      <c r="B4102" t="s">
        <v>4244</v>
      </c>
      <c r="M4102">
        <v>4100</v>
      </c>
      <c r="N4102">
        <v>10548</v>
      </c>
      <c r="O4102" t="str">
        <f t="shared" si="129"/>
        <v>4</v>
      </c>
      <c r="P4102" t="str">
        <f t="shared" si="130"/>
        <v>non_event</v>
      </c>
    </row>
    <row r="4103" spans="2:16" x14ac:dyDescent="0.25">
      <c r="B4103" t="s">
        <v>4245</v>
      </c>
      <c r="M4103">
        <v>4101</v>
      </c>
      <c r="N4103">
        <v>11879</v>
      </c>
      <c r="O4103" t="str">
        <f t="shared" si="129"/>
        <v>3</v>
      </c>
      <c r="P4103" t="str">
        <f t="shared" si="130"/>
        <v>concert</v>
      </c>
    </row>
    <row r="4104" spans="2:16" x14ac:dyDescent="0.25">
      <c r="B4104" t="s">
        <v>4246</v>
      </c>
      <c r="M4104">
        <v>4102</v>
      </c>
      <c r="N4104">
        <v>11870</v>
      </c>
      <c r="O4104" t="str">
        <f t="shared" si="129"/>
        <v>3</v>
      </c>
      <c r="P4104" t="str">
        <f t="shared" si="130"/>
        <v>concert</v>
      </c>
    </row>
    <row r="4105" spans="2:16" x14ac:dyDescent="0.25">
      <c r="B4105" t="s">
        <v>4247</v>
      </c>
      <c r="M4105">
        <v>4103</v>
      </c>
      <c r="N4105">
        <v>10541</v>
      </c>
      <c r="O4105" t="str">
        <f t="shared" si="129"/>
        <v>3</v>
      </c>
      <c r="P4105" t="str">
        <f t="shared" si="130"/>
        <v>concert</v>
      </c>
    </row>
    <row r="4106" spans="2:16" x14ac:dyDescent="0.25">
      <c r="B4106" t="s">
        <v>4248</v>
      </c>
      <c r="M4106">
        <v>4104</v>
      </c>
      <c r="N4106">
        <v>11872</v>
      </c>
      <c r="O4106" t="str">
        <f t="shared" si="129"/>
        <v>3</v>
      </c>
      <c r="P4106" t="str">
        <f t="shared" si="130"/>
        <v>concert</v>
      </c>
    </row>
    <row r="4107" spans="2:16" x14ac:dyDescent="0.25">
      <c r="B4107" t="s">
        <v>4249</v>
      </c>
      <c r="M4107">
        <v>4105</v>
      </c>
      <c r="N4107">
        <v>11871</v>
      </c>
      <c r="O4107" t="str">
        <f t="shared" si="129"/>
        <v>3</v>
      </c>
      <c r="P4107" t="str">
        <f t="shared" si="130"/>
        <v>concert</v>
      </c>
    </row>
    <row r="4108" spans="2:16" x14ac:dyDescent="0.25">
      <c r="B4108" t="s">
        <v>4250</v>
      </c>
      <c r="M4108">
        <v>4106</v>
      </c>
      <c r="N4108">
        <v>10543</v>
      </c>
      <c r="O4108" t="str">
        <f t="shared" si="129"/>
        <v>3</v>
      </c>
      <c r="P4108" t="str">
        <f t="shared" si="130"/>
        <v>concert</v>
      </c>
    </row>
    <row r="4109" spans="2:16" x14ac:dyDescent="0.25">
      <c r="B4109" t="s">
        <v>4251</v>
      </c>
      <c r="M4109">
        <v>4107</v>
      </c>
      <c r="N4109">
        <v>11874</v>
      </c>
      <c r="O4109" t="str">
        <f t="shared" si="129"/>
        <v>4</v>
      </c>
      <c r="P4109" t="str">
        <f t="shared" si="130"/>
        <v>non_event</v>
      </c>
    </row>
    <row r="4110" spans="2:16" x14ac:dyDescent="0.25">
      <c r="B4110" t="s">
        <v>4252</v>
      </c>
      <c r="M4110">
        <v>4108</v>
      </c>
      <c r="N4110">
        <v>10542</v>
      </c>
      <c r="O4110" t="str">
        <f t="shared" si="129"/>
        <v>4</v>
      </c>
      <c r="P4110" t="str">
        <f t="shared" si="130"/>
        <v>non_event</v>
      </c>
    </row>
    <row r="4111" spans="2:16" x14ac:dyDescent="0.25">
      <c r="B4111" t="s">
        <v>4253</v>
      </c>
      <c r="M4111">
        <v>4109</v>
      </c>
      <c r="N4111">
        <v>10545</v>
      </c>
      <c r="O4111" t="str">
        <f t="shared" si="129"/>
        <v>3</v>
      </c>
      <c r="P4111" t="str">
        <f t="shared" si="130"/>
        <v>concert</v>
      </c>
    </row>
    <row r="4112" spans="2:16" x14ac:dyDescent="0.25">
      <c r="B4112" t="s">
        <v>4254</v>
      </c>
      <c r="M4112">
        <v>4110</v>
      </c>
      <c r="N4112">
        <v>11876</v>
      </c>
      <c r="O4112" t="str">
        <f t="shared" si="129"/>
        <v>4</v>
      </c>
      <c r="P4112" t="str">
        <f t="shared" si="130"/>
        <v>non_event</v>
      </c>
    </row>
    <row r="4113" spans="2:16" x14ac:dyDescent="0.25">
      <c r="B4113" t="s">
        <v>4255</v>
      </c>
      <c r="M4113">
        <v>4111</v>
      </c>
      <c r="N4113">
        <v>10544</v>
      </c>
      <c r="O4113" t="str">
        <f t="shared" si="129"/>
        <v>3</v>
      </c>
      <c r="P4113" t="str">
        <f t="shared" si="130"/>
        <v>concert</v>
      </c>
    </row>
    <row r="4114" spans="2:16" x14ac:dyDescent="0.25">
      <c r="B4114" t="s">
        <v>4256</v>
      </c>
      <c r="M4114">
        <v>4112</v>
      </c>
      <c r="N4114">
        <v>10514</v>
      </c>
      <c r="O4114" t="str">
        <f t="shared" si="129"/>
        <v>3</v>
      </c>
      <c r="P4114" t="str">
        <f t="shared" si="130"/>
        <v>concert</v>
      </c>
    </row>
    <row r="4115" spans="2:16" x14ac:dyDescent="0.25">
      <c r="B4115" t="s">
        <v>4257</v>
      </c>
      <c r="M4115">
        <v>4113</v>
      </c>
      <c r="N4115">
        <v>11845</v>
      </c>
      <c r="O4115" t="str">
        <f t="shared" si="129"/>
        <v>3</v>
      </c>
      <c r="P4115" t="str">
        <f t="shared" si="130"/>
        <v>concert</v>
      </c>
    </row>
    <row r="4116" spans="2:16" x14ac:dyDescent="0.25">
      <c r="B4116" t="s">
        <v>4258</v>
      </c>
      <c r="M4116">
        <v>4114</v>
      </c>
      <c r="N4116">
        <v>10513</v>
      </c>
      <c r="O4116" t="str">
        <f t="shared" si="129"/>
        <v>3</v>
      </c>
      <c r="P4116" t="str">
        <f t="shared" si="130"/>
        <v>concert</v>
      </c>
    </row>
    <row r="4117" spans="2:16" x14ac:dyDescent="0.25">
      <c r="B4117" t="s">
        <v>4259</v>
      </c>
      <c r="M4117">
        <v>4115</v>
      </c>
      <c r="N4117">
        <v>11844</v>
      </c>
      <c r="O4117" t="str">
        <f t="shared" si="129"/>
        <v>3</v>
      </c>
      <c r="P4117" t="str">
        <f t="shared" si="130"/>
        <v>concert</v>
      </c>
    </row>
    <row r="4118" spans="2:16" x14ac:dyDescent="0.25">
      <c r="B4118" t="s">
        <v>4260</v>
      </c>
      <c r="M4118">
        <v>4116</v>
      </c>
      <c r="N4118">
        <v>10516</v>
      </c>
      <c r="O4118" t="str">
        <f t="shared" si="129"/>
        <v>3</v>
      </c>
      <c r="P4118" t="str">
        <f t="shared" si="130"/>
        <v>concert</v>
      </c>
    </row>
    <row r="4119" spans="2:16" x14ac:dyDescent="0.25">
      <c r="B4119" t="s">
        <v>4261</v>
      </c>
      <c r="M4119">
        <v>4117</v>
      </c>
      <c r="N4119">
        <v>11847</v>
      </c>
      <c r="O4119" t="str">
        <f t="shared" si="129"/>
        <v>3</v>
      </c>
      <c r="P4119" t="str">
        <f t="shared" si="130"/>
        <v>concert</v>
      </c>
    </row>
    <row r="4120" spans="2:16" x14ac:dyDescent="0.25">
      <c r="B4120" t="s">
        <v>4262</v>
      </c>
      <c r="M4120">
        <v>4118</v>
      </c>
      <c r="N4120">
        <v>10515</v>
      </c>
      <c r="O4120" t="str">
        <f t="shared" si="129"/>
        <v>3</v>
      </c>
      <c r="P4120" t="str">
        <f t="shared" si="130"/>
        <v>concert</v>
      </c>
    </row>
    <row r="4121" spans="2:16" x14ac:dyDescent="0.25">
      <c r="B4121" t="s">
        <v>4263</v>
      </c>
      <c r="M4121">
        <v>4119</v>
      </c>
      <c r="N4121">
        <v>11846</v>
      </c>
      <c r="O4121" t="str">
        <f t="shared" si="129"/>
        <v>3</v>
      </c>
      <c r="P4121" t="str">
        <f t="shared" si="130"/>
        <v>concert</v>
      </c>
    </row>
    <row r="4122" spans="2:16" x14ac:dyDescent="0.25">
      <c r="B4122" t="s">
        <v>4264</v>
      </c>
      <c r="M4122">
        <v>4120</v>
      </c>
      <c r="N4122">
        <v>10518</v>
      </c>
      <c r="O4122" t="str">
        <f t="shared" si="129"/>
        <v>3</v>
      </c>
      <c r="P4122" t="str">
        <f t="shared" si="130"/>
        <v>concert</v>
      </c>
    </row>
    <row r="4123" spans="2:16" x14ac:dyDescent="0.25">
      <c r="B4123" t="s">
        <v>4265</v>
      </c>
      <c r="M4123">
        <v>4121</v>
      </c>
      <c r="N4123">
        <v>11849</v>
      </c>
      <c r="O4123" t="str">
        <f t="shared" si="129"/>
        <v>3</v>
      </c>
      <c r="P4123" t="str">
        <f t="shared" si="130"/>
        <v>concert</v>
      </c>
    </row>
    <row r="4124" spans="2:16" x14ac:dyDescent="0.25">
      <c r="B4124" t="s">
        <v>4266</v>
      </c>
      <c r="M4124">
        <v>4122</v>
      </c>
      <c r="N4124">
        <v>10517</v>
      </c>
      <c r="O4124" t="str">
        <f t="shared" si="129"/>
        <v>3</v>
      </c>
      <c r="P4124" t="str">
        <f t="shared" si="130"/>
        <v>concert</v>
      </c>
    </row>
    <row r="4125" spans="2:16" x14ac:dyDescent="0.25">
      <c r="B4125" t="s">
        <v>4267</v>
      </c>
      <c r="M4125">
        <v>4123</v>
      </c>
      <c r="N4125">
        <v>11848</v>
      </c>
      <c r="O4125" t="str">
        <f t="shared" si="129"/>
        <v>3</v>
      </c>
      <c r="P4125" t="str">
        <f t="shared" si="130"/>
        <v>concert</v>
      </c>
    </row>
    <row r="4126" spans="2:16" x14ac:dyDescent="0.25">
      <c r="B4126" t="s">
        <v>4268</v>
      </c>
      <c r="M4126">
        <v>4124</v>
      </c>
      <c r="N4126">
        <v>10519</v>
      </c>
      <c r="O4126" t="str">
        <f t="shared" si="129"/>
        <v>3</v>
      </c>
      <c r="P4126" t="str">
        <f t="shared" si="130"/>
        <v>concert</v>
      </c>
    </row>
    <row r="4127" spans="2:16" x14ac:dyDescent="0.25">
      <c r="B4127" t="s">
        <v>4269</v>
      </c>
      <c r="M4127">
        <v>4125</v>
      </c>
      <c r="N4127">
        <v>10510</v>
      </c>
      <c r="O4127" t="str">
        <f t="shared" si="129"/>
        <v>3</v>
      </c>
      <c r="P4127" t="str">
        <f t="shared" si="130"/>
        <v>concert</v>
      </c>
    </row>
    <row r="4128" spans="2:16" x14ac:dyDescent="0.25">
      <c r="B4128" t="s">
        <v>4270</v>
      </c>
      <c r="M4128">
        <v>4126</v>
      </c>
      <c r="N4128">
        <v>11840</v>
      </c>
      <c r="O4128" t="str">
        <f t="shared" si="129"/>
        <v>4</v>
      </c>
      <c r="P4128" t="str">
        <f t="shared" si="130"/>
        <v>non_event</v>
      </c>
    </row>
    <row r="4129" spans="2:16" x14ac:dyDescent="0.25">
      <c r="B4129" t="s">
        <v>4271</v>
      </c>
      <c r="M4129">
        <v>4127</v>
      </c>
      <c r="N4129">
        <v>10512</v>
      </c>
      <c r="O4129" t="str">
        <f t="shared" si="129"/>
        <v>3</v>
      </c>
      <c r="P4129" t="str">
        <f t="shared" si="130"/>
        <v>concert</v>
      </c>
    </row>
    <row r="4130" spans="2:16" x14ac:dyDescent="0.25">
      <c r="B4130" t="s">
        <v>4272</v>
      </c>
      <c r="M4130">
        <v>4128</v>
      </c>
      <c r="N4130">
        <v>11843</v>
      </c>
      <c r="O4130" t="str">
        <f t="shared" si="129"/>
        <v>4</v>
      </c>
      <c r="P4130" t="str">
        <f t="shared" si="130"/>
        <v>non_event</v>
      </c>
    </row>
    <row r="4131" spans="2:16" x14ac:dyDescent="0.25">
      <c r="B4131" t="s">
        <v>4273</v>
      </c>
      <c r="M4131">
        <v>4129</v>
      </c>
      <c r="N4131">
        <v>10511</v>
      </c>
      <c r="O4131" t="str">
        <f t="shared" si="129"/>
        <v>4</v>
      </c>
      <c r="P4131" t="str">
        <f t="shared" si="130"/>
        <v>non_event</v>
      </c>
    </row>
    <row r="4132" spans="2:16" x14ac:dyDescent="0.25">
      <c r="B4132" t="s">
        <v>4274</v>
      </c>
      <c r="M4132">
        <v>4130</v>
      </c>
      <c r="N4132">
        <v>11842</v>
      </c>
      <c r="O4132" t="str">
        <f t="shared" si="129"/>
        <v>3</v>
      </c>
      <c r="P4132" t="str">
        <f t="shared" si="130"/>
        <v>concert</v>
      </c>
    </row>
    <row r="4133" spans="2:16" x14ac:dyDescent="0.25">
      <c r="B4133" t="s">
        <v>4275</v>
      </c>
      <c r="M4133">
        <v>4131</v>
      </c>
      <c r="N4133">
        <v>10525</v>
      </c>
      <c r="O4133" t="str">
        <f t="shared" si="129"/>
        <v>3</v>
      </c>
      <c r="P4133" t="str">
        <f t="shared" si="130"/>
        <v>concert</v>
      </c>
    </row>
    <row r="4134" spans="2:16" x14ac:dyDescent="0.25">
      <c r="B4134" t="s">
        <v>4276</v>
      </c>
      <c r="M4134">
        <v>4132</v>
      </c>
      <c r="N4134">
        <v>11856</v>
      </c>
      <c r="O4134" t="str">
        <f t="shared" si="129"/>
        <v>4</v>
      </c>
      <c r="P4134" t="str">
        <f t="shared" si="130"/>
        <v>non_event</v>
      </c>
    </row>
    <row r="4135" spans="2:16" x14ac:dyDescent="0.25">
      <c r="B4135" t="s">
        <v>4277</v>
      </c>
      <c r="M4135">
        <v>4133</v>
      </c>
      <c r="N4135">
        <v>10524</v>
      </c>
      <c r="O4135" t="str">
        <f t="shared" si="129"/>
        <v>3</v>
      </c>
      <c r="P4135" t="str">
        <f t="shared" si="130"/>
        <v>concert</v>
      </c>
    </row>
    <row r="4136" spans="2:16" x14ac:dyDescent="0.25">
      <c r="B4136" t="s">
        <v>4278</v>
      </c>
      <c r="M4136">
        <v>4134</v>
      </c>
      <c r="N4136">
        <v>11855</v>
      </c>
      <c r="O4136" t="str">
        <f t="shared" si="129"/>
        <v>3</v>
      </c>
      <c r="P4136" t="str">
        <f t="shared" si="130"/>
        <v>concert</v>
      </c>
    </row>
    <row r="4137" spans="2:16" x14ac:dyDescent="0.25">
      <c r="B4137" t="s">
        <v>4279</v>
      </c>
      <c r="M4137">
        <v>4135</v>
      </c>
      <c r="N4137">
        <v>10527</v>
      </c>
      <c r="O4137" t="str">
        <f t="shared" si="129"/>
        <v>3</v>
      </c>
      <c r="P4137" t="str">
        <f t="shared" si="130"/>
        <v>concert</v>
      </c>
    </row>
    <row r="4138" spans="2:16" x14ac:dyDescent="0.25">
      <c r="B4138" t="s">
        <v>4280</v>
      </c>
      <c r="M4138">
        <v>4136</v>
      </c>
      <c r="N4138">
        <v>11858</v>
      </c>
      <c r="O4138" t="str">
        <f t="shared" si="129"/>
        <v>3</v>
      </c>
      <c r="P4138" t="str">
        <f t="shared" si="130"/>
        <v>concert</v>
      </c>
    </row>
    <row r="4139" spans="2:16" x14ac:dyDescent="0.25">
      <c r="B4139" t="s">
        <v>4281</v>
      </c>
      <c r="M4139">
        <v>4137</v>
      </c>
      <c r="N4139">
        <v>10526</v>
      </c>
      <c r="O4139" t="str">
        <f t="shared" si="129"/>
        <v>3</v>
      </c>
      <c r="P4139" t="str">
        <f t="shared" si="130"/>
        <v>concert</v>
      </c>
    </row>
    <row r="4140" spans="2:16" x14ac:dyDescent="0.25">
      <c r="B4140" t="s">
        <v>4282</v>
      </c>
      <c r="M4140">
        <v>4138</v>
      </c>
      <c r="N4140">
        <v>11857</v>
      </c>
      <c r="O4140" t="str">
        <f t="shared" si="129"/>
        <v>3</v>
      </c>
      <c r="P4140" t="str">
        <f t="shared" si="130"/>
        <v>concert</v>
      </c>
    </row>
    <row r="4141" spans="2:16" x14ac:dyDescent="0.25">
      <c r="B4141" t="s">
        <v>4283</v>
      </c>
      <c r="M4141">
        <v>4139</v>
      </c>
      <c r="N4141">
        <v>10529</v>
      </c>
      <c r="O4141" t="str">
        <f t="shared" si="129"/>
        <v>3</v>
      </c>
      <c r="P4141" t="str">
        <f t="shared" si="130"/>
        <v>concert</v>
      </c>
    </row>
    <row r="4142" spans="2:16" x14ac:dyDescent="0.25">
      <c r="B4142" t="s">
        <v>4284</v>
      </c>
      <c r="M4142">
        <v>4140</v>
      </c>
      <c r="N4142">
        <v>11859</v>
      </c>
      <c r="O4142" t="str">
        <f t="shared" si="129"/>
        <v>3</v>
      </c>
      <c r="P4142" t="str">
        <f t="shared" si="130"/>
        <v>concert</v>
      </c>
    </row>
    <row r="4143" spans="2:16" x14ac:dyDescent="0.25">
      <c r="B4143" t="s">
        <v>4285</v>
      </c>
      <c r="M4143">
        <v>4141</v>
      </c>
      <c r="N4143">
        <v>11850</v>
      </c>
      <c r="O4143" t="str">
        <f t="shared" si="129"/>
        <v>3</v>
      </c>
      <c r="P4143" t="str">
        <f t="shared" si="130"/>
        <v>concert</v>
      </c>
    </row>
    <row r="4144" spans="2:16" x14ac:dyDescent="0.25">
      <c r="B4144" t="s">
        <v>4286</v>
      </c>
      <c r="M4144">
        <v>4142</v>
      </c>
      <c r="N4144">
        <v>10521</v>
      </c>
      <c r="O4144" t="str">
        <f t="shared" si="129"/>
        <v>3</v>
      </c>
      <c r="P4144" t="str">
        <f t="shared" si="130"/>
        <v>concert</v>
      </c>
    </row>
    <row r="4145" spans="2:16" x14ac:dyDescent="0.25">
      <c r="B4145" t="s">
        <v>211</v>
      </c>
      <c r="M4145">
        <v>4143</v>
      </c>
      <c r="N4145">
        <v>11852</v>
      </c>
      <c r="O4145" t="str">
        <f t="shared" si="129"/>
        <v>4</v>
      </c>
      <c r="P4145" t="str">
        <f t="shared" si="130"/>
        <v>non_event</v>
      </c>
    </row>
    <row r="4146" spans="2:16" x14ac:dyDescent="0.25">
      <c r="B4146" t="s">
        <v>4287</v>
      </c>
      <c r="M4146">
        <v>4144</v>
      </c>
      <c r="N4146">
        <v>10520</v>
      </c>
      <c r="O4146" t="str">
        <f t="shared" si="129"/>
        <v>3</v>
      </c>
      <c r="P4146" t="str">
        <f t="shared" si="130"/>
        <v>concert</v>
      </c>
    </row>
    <row r="4147" spans="2:16" x14ac:dyDescent="0.25">
      <c r="B4147" t="s">
        <v>4288</v>
      </c>
      <c r="M4147">
        <v>4145</v>
      </c>
      <c r="N4147">
        <v>11851</v>
      </c>
      <c r="O4147" t="str">
        <f t="shared" si="129"/>
        <v>3</v>
      </c>
      <c r="P4147" t="str">
        <f t="shared" si="130"/>
        <v>concert</v>
      </c>
    </row>
    <row r="4148" spans="2:16" x14ac:dyDescent="0.25">
      <c r="B4148" t="s">
        <v>4289</v>
      </c>
      <c r="M4148">
        <v>4146</v>
      </c>
      <c r="N4148">
        <v>11854</v>
      </c>
      <c r="O4148" t="str">
        <f t="shared" si="129"/>
        <v>3</v>
      </c>
      <c r="P4148" t="str">
        <f t="shared" si="130"/>
        <v>concert</v>
      </c>
    </row>
    <row r="4149" spans="2:16" x14ac:dyDescent="0.25">
      <c r="B4149" t="s">
        <v>4290</v>
      </c>
      <c r="M4149">
        <v>4147</v>
      </c>
      <c r="N4149">
        <v>10522</v>
      </c>
      <c r="O4149" t="str">
        <f t="shared" si="129"/>
        <v>3</v>
      </c>
      <c r="P4149" t="str">
        <f t="shared" si="130"/>
        <v>concert</v>
      </c>
    </row>
    <row r="4150" spans="2:16" x14ac:dyDescent="0.25">
      <c r="B4150" t="s">
        <v>4291</v>
      </c>
      <c r="M4150">
        <v>4148</v>
      </c>
      <c r="N4150">
        <v>11853</v>
      </c>
      <c r="O4150" t="str">
        <f t="shared" si="129"/>
        <v>4</v>
      </c>
      <c r="P4150" t="str">
        <f t="shared" si="130"/>
        <v>non_event</v>
      </c>
    </row>
    <row r="4151" spans="2:16" x14ac:dyDescent="0.25">
      <c r="B4151" t="s">
        <v>4292</v>
      </c>
      <c r="M4151">
        <v>4149</v>
      </c>
      <c r="N4151">
        <v>11819</v>
      </c>
      <c r="O4151" t="str">
        <f t="shared" si="129"/>
        <v>3</v>
      </c>
      <c r="P4151" t="str">
        <f t="shared" si="130"/>
        <v>concert</v>
      </c>
    </row>
    <row r="4152" spans="2:16" x14ac:dyDescent="0.25">
      <c r="B4152" t="s">
        <v>4293</v>
      </c>
      <c r="M4152">
        <v>4150</v>
      </c>
      <c r="N4152">
        <v>11823</v>
      </c>
      <c r="O4152" t="str">
        <f t="shared" si="129"/>
        <v>3</v>
      </c>
      <c r="P4152" t="str">
        <f t="shared" si="130"/>
        <v>concert</v>
      </c>
    </row>
    <row r="4153" spans="2:16" x14ac:dyDescent="0.25">
      <c r="B4153" t="s">
        <v>4294</v>
      </c>
      <c r="M4153">
        <v>4151</v>
      </c>
      <c r="N4153">
        <v>11822</v>
      </c>
      <c r="O4153" t="str">
        <f t="shared" si="129"/>
        <v>3</v>
      </c>
      <c r="P4153" t="str">
        <f t="shared" si="130"/>
        <v>concert</v>
      </c>
    </row>
    <row r="4154" spans="2:16" x14ac:dyDescent="0.25">
      <c r="B4154" t="s">
        <v>4295</v>
      </c>
      <c r="M4154">
        <v>4152</v>
      </c>
      <c r="N4154">
        <v>11825</v>
      </c>
      <c r="O4154" t="str">
        <f t="shared" si="129"/>
        <v>5</v>
      </c>
      <c r="P4154" t="str">
        <f t="shared" si="130"/>
        <v>sport</v>
      </c>
    </row>
    <row r="4155" spans="2:16" x14ac:dyDescent="0.25">
      <c r="B4155" t="s">
        <v>4296</v>
      </c>
      <c r="M4155">
        <v>4153</v>
      </c>
      <c r="N4155">
        <v>11824</v>
      </c>
      <c r="O4155" t="str">
        <f t="shared" si="129"/>
        <v>5</v>
      </c>
      <c r="P4155" t="str">
        <f t="shared" si="130"/>
        <v>sport</v>
      </c>
    </row>
    <row r="4156" spans="2:16" x14ac:dyDescent="0.25">
      <c r="B4156" t="s">
        <v>4297</v>
      </c>
      <c r="M4156">
        <v>4154</v>
      </c>
      <c r="N4156">
        <v>11827</v>
      </c>
      <c r="O4156" t="str">
        <f t="shared" si="129"/>
        <v>3</v>
      </c>
      <c r="P4156" t="str">
        <f t="shared" si="130"/>
        <v>concert</v>
      </c>
    </row>
    <row r="4157" spans="2:16" x14ac:dyDescent="0.25">
      <c r="B4157" t="s">
        <v>4298</v>
      </c>
      <c r="M4157">
        <v>4155</v>
      </c>
      <c r="N4157">
        <v>11826</v>
      </c>
      <c r="O4157" t="str">
        <f t="shared" si="129"/>
        <v>3</v>
      </c>
      <c r="P4157" t="str">
        <f t="shared" si="130"/>
        <v>concert</v>
      </c>
    </row>
    <row r="4158" spans="2:16" x14ac:dyDescent="0.25">
      <c r="B4158" t="s">
        <v>4299</v>
      </c>
      <c r="M4158">
        <v>4156</v>
      </c>
      <c r="N4158">
        <v>11828</v>
      </c>
      <c r="O4158" t="str">
        <f t="shared" si="129"/>
        <v>3</v>
      </c>
      <c r="P4158" t="str">
        <f t="shared" si="130"/>
        <v>concert</v>
      </c>
    </row>
    <row r="4159" spans="2:16" x14ac:dyDescent="0.25">
      <c r="B4159" t="s">
        <v>4300</v>
      </c>
      <c r="M4159">
        <v>4157</v>
      </c>
      <c r="N4159">
        <v>11821</v>
      </c>
      <c r="O4159" t="str">
        <f t="shared" si="129"/>
        <v>3</v>
      </c>
      <c r="P4159" t="str">
        <f t="shared" si="130"/>
        <v>concert</v>
      </c>
    </row>
    <row r="4160" spans="2:16" x14ac:dyDescent="0.25">
      <c r="B4160" t="s">
        <v>4301</v>
      </c>
      <c r="M4160">
        <v>4158</v>
      </c>
      <c r="N4160">
        <v>11820</v>
      </c>
      <c r="O4160" t="str">
        <f t="shared" si="129"/>
        <v>3</v>
      </c>
      <c r="P4160" t="str">
        <f t="shared" si="130"/>
        <v>concert</v>
      </c>
    </row>
    <row r="4161" spans="2:16" x14ac:dyDescent="0.25">
      <c r="B4161" t="s">
        <v>4302</v>
      </c>
      <c r="M4161">
        <v>4159</v>
      </c>
      <c r="N4161">
        <v>10503</v>
      </c>
      <c r="O4161" t="str">
        <f t="shared" si="129"/>
        <v>3</v>
      </c>
      <c r="P4161" t="str">
        <f t="shared" si="130"/>
        <v>concert</v>
      </c>
    </row>
    <row r="4162" spans="2:16" x14ac:dyDescent="0.25">
      <c r="B4162" t="s">
        <v>4303</v>
      </c>
      <c r="M4162">
        <v>4160</v>
      </c>
      <c r="N4162">
        <v>11834</v>
      </c>
      <c r="O4162" t="str">
        <f t="shared" si="129"/>
        <v>3</v>
      </c>
      <c r="P4162" t="str">
        <f t="shared" si="130"/>
        <v>concert</v>
      </c>
    </row>
    <row r="4163" spans="2:16" x14ac:dyDescent="0.25">
      <c r="B4163" t="s">
        <v>4304</v>
      </c>
      <c r="M4163">
        <v>4161</v>
      </c>
      <c r="N4163">
        <v>10502</v>
      </c>
      <c r="O4163" t="str">
        <f t="shared" si="129"/>
        <v>3</v>
      </c>
      <c r="P4163" t="str">
        <f t="shared" si="130"/>
        <v>concert</v>
      </c>
    </row>
    <row r="4164" spans="2:16" x14ac:dyDescent="0.25">
      <c r="B4164" t="s">
        <v>4305</v>
      </c>
      <c r="M4164">
        <v>4162</v>
      </c>
      <c r="N4164">
        <v>11833</v>
      </c>
      <c r="O4164" t="str">
        <f t="shared" ref="O4164:O4227" si="131">LEFT(B4164,1)</f>
        <v>3</v>
      </c>
      <c r="P4164" t="str">
        <f t="shared" ref="P4164:P4227" si="132">IF(O4164="1","conference",IF(O4164="2","fashion",IF(O4164="3","concert",IF(O4164="4","non_event",IF(O4164="5","sport",IF(O4164="6","protest",IF(O4164="7","other",IF(O4164="8","exhibition",IF(O4164="9","theater_dance")))))))))</f>
        <v>concert</v>
      </c>
    </row>
    <row r="4165" spans="2:16" x14ac:dyDescent="0.25">
      <c r="B4165" t="s">
        <v>4306</v>
      </c>
      <c r="M4165">
        <v>4163</v>
      </c>
      <c r="N4165">
        <v>10505</v>
      </c>
      <c r="O4165" t="str">
        <f t="shared" si="131"/>
        <v>3</v>
      </c>
      <c r="P4165" t="str">
        <f t="shared" si="132"/>
        <v>concert</v>
      </c>
    </row>
    <row r="4166" spans="2:16" x14ac:dyDescent="0.25">
      <c r="B4166" t="s">
        <v>4307</v>
      </c>
      <c r="M4166">
        <v>4164</v>
      </c>
      <c r="N4166">
        <v>11836</v>
      </c>
      <c r="O4166" t="str">
        <f t="shared" si="131"/>
        <v>4</v>
      </c>
      <c r="P4166" t="str">
        <f t="shared" si="132"/>
        <v>non_event</v>
      </c>
    </row>
    <row r="4167" spans="2:16" x14ac:dyDescent="0.25">
      <c r="B4167" t="s">
        <v>4308</v>
      </c>
      <c r="M4167">
        <v>4165</v>
      </c>
      <c r="N4167">
        <v>10504</v>
      </c>
      <c r="O4167" t="str">
        <f t="shared" si="131"/>
        <v>3</v>
      </c>
      <c r="P4167" t="str">
        <f t="shared" si="132"/>
        <v>concert</v>
      </c>
    </row>
    <row r="4168" spans="2:16" x14ac:dyDescent="0.25">
      <c r="B4168" t="s">
        <v>4309</v>
      </c>
      <c r="M4168">
        <v>4166</v>
      </c>
      <c r="N4168">
        <v>11835</v>
      </c>
      <c r="O4168" t="str">
        <f t="shared" si="131"/>
        <v>3</v>
      </c>
      <c r="P4168" t="str">
        <f t="shared" si="132"/>
        <v>concert</v>
      </c>
    </row>
    <row r="4169" spans="2:16" x14ac:dyDescent="0.25">
      <c r="B4169" t="s">
        <v>4310</v>
      </c>
      <c r="M4169">
        <v>4167</v>
      </c>
      <c r="N4169">
        <v>10507</v>
      </c>
      <c r="O4169" t="str">
        <f t="shared" si="131"/>
        <v>3</v>
      </c>
      <c r="P4169" t="str">
        <f t="shared" si="132"/>
        <v>concert</v>
      </c>
    </row>
    <row r="4170" spans="2:16" x14ac:dyDescent="0.25">
      <c r="B4170" t="s">
        <v>4311</v>
      </c>
      <c r="M4170">
        <v>4168</v>
      </c>
      <c r="N4170">
        <v>11838</v>
      </c>
      <c r="O4170" t="str">
        <f t="shared" si="131"/>
        <v>3</v>
      </c>
      <c r="P4170" t="str">
        <f t="shared" si="132"/>
        <v>concert</v>
      </c>
    </row>
    <row r="4171" spans="2:16" x14ac:dyDescent="0.25">
      <c r="B4171" t="s">
        <v>4312</v>
      </c>
      <c r="M4171">
        <v>4169</v>
      </c>
      <c r="N4171">
        <v>10506</v>
      </c>
      <c r="O4171" t="str">
        <f t="shared" si="131"/>
        <v>3</v>
      </c>
      <c r="P4171" t="str">
        <f t="shared" si="132"/>
        <v>concert</v>
      </c>
    </row>
    <row r="4172" spans="2:16" x14ac:dyDescent="0.25">
      <c r="B4172" t="s">
        <v>4313</v>
      </c>
      <c r="M4172">
        <v>4170</v>
      </c>
      <c r="N4172">
        <v>11837</v>
      </c>
      <c r="O4172" t="str">
        <f t="shared" si="131"/>
        <v>3</v>
      </c>
      <c r="P4172" t="str">
        <f t="shared" si="132"/>
        <v>concert</v>
      </c>
    </row>
    <row r="4173" spans="2:16" x14ac:dyDescent="0.25">
      <c r="B4173" t="s">
        <v>4314</v>
      </c>
      <c r="M4173">
        <v>4171</v>
      </c>
      <c r="N4173">
        <v>10509</v>
      </c>
      <c r="O4173" t="str">
        <f t="shared" si="131"/>
        <v>3</v>
      </c>
      <c r="P4173" t="str">
        <f t="shared" si="132"/>
        <v>concert</v>
      </c>
    </row>
    <row r="4174" spans="2:16" x14ac:dyDescent="0.25">
      <c r="B4174" t="s">
        <v>4315</v>
      </c>
      <c r="M4174">
        <v>4172</v>
      </c>
      <c r="N4174">
        <v>10508</v>
      </c>
      <c r="O4174" t="str">
        <f t="shared" si="131"/>
        <v>3</v>
      </c>
      <c r="P4174" t="str">
        <f t="shared" si="132"/>
        <v>concert</v>
      </c>
    </row>
    <row r="4175" spans="2:16" x14ac:dyDescent="0.25">
      <c r="B4175" t="s">
        <v>4316</v>
      </c>
      <c r="M4175">
        <v>4173</v>
      </c>
      <c r="N4175">
        <v>11839</v>
      </c>
      <c r="O4175" t="str">
        <f t="shared" si="131"/>
        <v>3</v>
      </c>
      <c r="P4175" t="str">
        <f t="shared" si="132"/>
        <v>concert</v>
      </c>
    </row>
    <row r="4176" spans="2:16" x14ac:dyDescent="0.25">
      <c r="B4176" t="s">
        <v>4317</v>
      </c>
      <c r="M4176">
        <v>4174</v>
      </c>
      <c r="N4176">
        <v>11830</v>
      </c>
      <c r="O4176" t="str">
        <f t="shared" si="131"/>
        <v>3</v>
      </c>
      <c r="P4176" t="str">
        <f t="shared" si="132"/>
        <v>concert</v>
      </c>
    </row>
    <row r="4177" spans="2:16" x14ac:dyDescent="0.25">
      <c r="B4177" t="s">
        <v>4318</v>
      </c>
      <c r="M4177">
        <v>4175</v>
      </c>
      <c r="N4177">
        <v>10501</v>
      </c>
      <c r="O4177" t="str">
        <f t="shared" si="131"/>
        <v>4</v>
      </c>
      <c r="P4177" t="str">
        <f t="shared" si="132"/>
        <v>non_event</v>
      </c>
    </row>
    <row r="4178" spans="2:16" x14ac:dyDescent="0.25">
      <c r="B4178" t="s">
        <v>4319</v>
      </c>
      <c r="M4178">
        <v>4176</v>
      </c>
      <c r="N4178">
        <v>11832</v>
      </c>
      <c r="O4178" t="str">
        <f t="shared" si="131"/>
        <v>3</v>
      </c>
      <c r="P4178" t="str">
        <f t="shared" si="132"/>
        <v>concert</v>
      </c>
    </row>
    <row r="4179" spans="2:16" x14ac:dyDescent="0.25">
      <c r="B4179" t="s">
        <v>4320</v>
      </c>
      <c r="M4179">
        <v>4177</v>
      </c>
      <c r="N4179">
        <v>10500</v>
      </c>
      <c r="O4179" t="str">
        <f t="shared" si="131"/>
        <v>3</v>
      </c>
      <c r="P4179" t="str">
        <f t="shared" si="132"/>
        <v>concert</v>
      </c>
    </row>
    <row r="4180" spans="2:16" x14ac:dyDescent="0.25">
      <c r="B4180" t="s">
        <v>4321</v>
      </c>
      <c r="M4180">
        <v>4178</v>
      </c>
      <c r="N4180">
        <v>11831</v>
      </c>
      <c r="O4180" t="str">
        <f t="shared" si="131"/>
        <v>4</v>
      </c>
      <c r="P4180" t="str">
        <f t="shared" si="132"/>
        <v>non_event</v>
      </c>
    </row>
    <row r="4181" spans="2:16" x14ac:dyDescent="0.25">
      <c r="B4181" t="s">
        <v>4322</v>
      </c>
      <c r="M4181">
        <v>4179</v>
      </c>
      <c r="N4181">
        <v>11801</v>
      </c>
      <c r="O4181" t="str">
        <f t="shared" si="131"/>
        <v>4</v>
      </c>
      <c r="P4181" t="str">
        <f t="shared" si="132"/>
        <v>non_event</v>
      </c>
    </row>
    <row r="4182" spans="2:16" x14ac:dyDescent="0.25">
      <c r="B4182" t="s">
        <v>4323</v>
      </c>
      <c r="M4182">
        <v>4180</v>
      </c>
      <c r="N4182">
        <v>11800</v>
      </c>
      <c r="O4182" t="str">
        <f t="shared" si="131"/>
        <v>4</v>
      </c>
      <c r="P4182" t="str">
        <f t="shared" si="132"/>
        <v>non_event</v>
      </c>
    </row>
    <row r="4183" spans="2:16" x14ac:dyDescent="0.25">
      <c r="B4183" t="s">
        <v>4324</v>
      </c>
      <c r="M4183">
        <v>4181</v>
      </c>
      <c r="N4183">
        <v>11803</v>
      </c>
      <c r="O4183" t="str">
        <f t="shared" si="131"/>
        <v>3</v>
      </c>
      <c r="P4183" t="str">
        <f t="shared" si="132"/>
        <v>concert</v>
      </c>
    </row>
    <row r="4184" spans="2:16" x14ac:dyDescent="0.25">
      <c r="B4184" t="s">
        <v>4325</v>
      </c>
      <c r="M4184">
        <v>4182</v>
      </c>
      <c r="N4184">
        <v>11802</v>
      </c>
      <c r="O4184" t="str">
        <f t="shared" si="131"/>
        <v>3</v>
      </c>
      <c r="P4184" t="str">
        <f t="shared" si="132"/>
        <v>concert</v>
      </c>
    </row>
    <row r="4185" spans="2:16" x14ac:dyDescent="0.25">
      <c r="B4185" t="s">
        <v>4326</v>
      </c>
      <c r="M4185">
        <v>4183</v>
      </c>
      <c r="N4185">
        <v>11805</v>
      </c>
      <c r="O4185" t="str">
        <f t="shared" si="131"/>
        <v>4</v>
      </c>
      <c r="P4185" t="str">
        <f t="shared" si="132"/>
        <v>non_event</v>
      </c>
    </row>
    <row r="4186" spans="2:16" x14ac:dyDescent="0.25">
      <c r="B4186" t="s">
        <v>4327</v>
      </c>
      <c r="M4186">
        <v>4184</v>
      </c>
      <c r="N4186">
        <v>11804</v>
      </c>
      <c r="O4186" t="str">
        <f t="shared" si="131"/>
        <v>3</v>
      </c>
      <c r="P4186" t="str">
        <f t="shared" si="132"/>
        <v>concert</v>
      </c>
    </row>
    <row r="4187" spans="2:16" x14ac:dyDescent="0.25">
      <c r="B4187" t="s">
        <v>4328</v>
      </c>
      <c r="M4187">
        <v>4185</v>
      </c>
      <c r="N4187">
        <v>11807</v>
      </c>
      <c r="O4187" t="str">
        <f t="shared" si="131"/>
        <v>4</v>
      </c>
      <c r="P4187" t="str">
        <f t="shared" si="132"/>
        <v>non_event</v>
      </c>
    </row>
    <row r="4188" spans="2:16" x14ac:dyDescent="0.25">
      <c r="B4188" t="s">
        <v>4329</v>
      </c>
      <c r="M4188">
        <v>4186</v>
      </c>
      <c r="N4188">
        <v>11806</v>
      </c>
      <c r="O4188" t="str">
        <f t="shared" si="131"/>
        <v>3</v>
      </c>
      <c r="P4188" t="str">
        <f t="shared" si="132"/>
        <v>concert</v>
      </c>
    </row>
    <row r="4189" spans="2:16" x14ac:dyDescent="0.25">
      <c r="B4189" t="s">
        <v>4330</v>
      </c>
      <c r="M4189">
        <v>4187</v>
      </c>
      <c r="N4189">
        <v>11809</v>
      </c>
      <c r="O4189" t="str">
        <f t="shared" si="131"/>
        <v>3</v>
      </c>
      <c r="P4189" t="str">
        <f t="shared" si="132"/>
        <v>concert</v>
      </c>
    </row>
    <row r="4190" spans="2:16" x14ac:dyDescent="0.25">
      <c r="B4190" t="s">
        <v>4331</v>
      </c>
      <c r="M4190">
        <v>4188</v>
      </c>
      <c r="N4190">
        <v>11808</v>
      </c>
      <c r="O4190" t="str">
        <f t="shared" si="131"/>
        <v>4</v>
      </c>
      <c r="P4190" t="str">
        <f t="shared" si="132"/>
        <v>non_event</v>
      </c>
    </row>
    <row r="4191" spans="2:16" x14ac:dyDescent="0.25">
      <c r="B4191" t="s">
        <v>4332</v>
      </c>
      <c r="M4191">
        <v>4189</v>
      </c>
      <c r="N4191">
        <v>11812</v>
      </c>
      <c r="O4191" t="str">
        <f t="shared" si="131"/>
        <v>3</v>
      </c>
      <c r="P4191" t="str">
        <f t="shared" si="132"/>
        <v>concert</v>
      </c>
    </row>
    <row r="4192" spans="2:16" x14ac:dyDescent="0.25">
      <c r="B4192" t="s">
        <v>4333</v>
      </c>
      <c r="M4192">
        <v>4190</v>
      </c>
      <c r="N4192">
        <v>11811</v>
      </c>
      <c r="O4192" t="str">
        <f t="shared" si="131"/>
        <v>3</v>
      </c>
      <c r="P4192" t="str">
        <f t="shared" si="132"/>
        <v>concert</v>
      </c>
    </row>
    <row r="4193" spans="2:16" x14ac:dyDescent="0.25">
      <c r="B4193" t="s">
        <v>4334</v>
      </c>
      <c r="M4193">
        <v>4191</v>
      </c>
      <c r="N4193">
        <v>11814</v>
      </c>
      <c r="O4193" t="str">
        <f t="shared" si="131"/>
        <v>3</v>
      </c>
      <c r="P4193" t="str">
        <f t="shared" si="132"/>
        <v>concert</v>
      </c>
    </row>
    <row r="4194" spans="2:16" x14ac:dyDescent="0.25">
      <c r="B4194" t="s">
        <v>4335</v>
      </c>
      <c r="M4194">
        <v>4192</v>
      </c>
      <c r="N4194">
        <v>11813</v>
      </c>
      <c r="O4194" t="str">
        <f t="shared" si="131"/>
        <v>4</v>
      </c>
      <c r="P4194" t="str">
        <f t="shared" si="132"/>
        <v>non_event</v>
      </c>
    </row>
    <row r="4195" spans="2:16" x14ac:dyDescent="0.25">
      <c r="B4195" t="s">
        <v>4336</v>
      </c>
      <c r="M4195">
        <v>4193</v>
      </c>
      <c r="N4195">
        <v>11816</v>
      </c>
      <c r="O4195" t="str">
        <f t="shared" si="131"/>
        <v>3</v>
      </c>
      <c r="P4195" t="str">
        <f t="shared" si="132"/>
        <v>concert</v>
      </c>
    </row>
    <row r="4196" spans="2:16" x14ac:dyDescent="0.25">
      <c r="B4196" t="s">
        <v>4337</v>
      </c>
      <c r="M4196">
        <v>4194</v>
      </c>
      <c r="N4196">
        <v>11815</v>
      </c>
      <c r="O4196" t="str">
        <f t="shared" si="131"/>
        <v>4</v>
      </c>
      <c r="P4196" t="str">
        <f t="shared" si="132"/>
        <v>non_event</v>
      </c>
    </row>
    <row r="4197" spans="2:16" x14ac:dyDescent="0.25">
      <c r="B4197" t="s">
        <v>4338</v>
      </c>
      <c r="M4197">
        <v>4195</v>
      </c>
      <c r="N4197">
        <v>11818</v>
      </c>
      <c r="O4197" t="str">
        <f t="shared" si="131"/>
        <v>4</v>
      </c>
      <c r="P4197" t="str">
        <f t="shared" si="132"/>
        <v>non_event</v>
      </c>
    </row>
    <row r="4198" spans="2:16" x14ac:dyDescent="0.25">
      <c r="B4198" t="s">
        <v>4339</v>
      </c>
      <c r="M4198">
        <v>4196</v>
      </c>
      <c r="N4198">
        <v>11817</v>
      </c>
      <c r="O4198" t="str">
        <f t="shared" si="131"/>
        <v>3</v>
      </c>
      <c r="P4198" t="str">
        <f t="shared" si="132"/>
        <v>concert</v>
      </c>
    </row>
    <row r="4199" spans="2:16" x14ac:dyDescent="0.25">
      <c r="B4199" t="s">
        <v>4340</v>
      </c>
      <c r="M4199">
        <v>4197</v>
      </c>
      <c r="N4199">
        <v>11810</v>
      </c>
      <c r="O4199" t="str">
        <f t="shared" si="131"/>
        <v>3</v>
      </c>
      <c r="P4199" t="str">
        <f t="shared" si="132"/>
        <v>concert</v>
      </c>
    </row>
    <row r="4200" spans="2:16" x14ac:dyDescent="0.25">
      <c r="B4200" t="s">
        <v>4341</v>
      </c>
      <c r="M4200">
        <v>4198</v>
      </c>
      <c r="N4200">
        <v>21269</v>
      </c>
      <c r="O4200" t="str">
        <f t="shared" si="131"/>
        <v>4</v>
      </c>
      <c r="P4200" t="str">
        <f t="shared" si="132"/>
        <v>non_event</v>
      </c>
    </row>
    <row r="4201" spans="2:16" x14ac:dyDescent="0.25">
      <c r="B4201" t="s">
        <v>4342</v>
      </c>
      <c r="M4201">
        <v>4199</v>
      </c>
      <c r="N4201">
        <v>21266</v>
      </c>
      <c r="O4201" t="str">
        <f t="shared" si="131"/>
        <v>3</v>
      </c>
      <c r="P4201" t="str">
        <f t="shared" si="132"/>
        <v>concert</v>
      </c>
    </row>
    <row r="4202" spans="2:16" x14ac:dyDescent="0.25">
      <c r="B4202" t="s">
        <v>4343</v>
      </c>
      <c r="M4202">
        <v>4200</v>
      </c>
      <c r="N4202">
        <v>21265</v>
      </c>
      <c r="O4202" t="str">
        <f t="shared" si="131"/>
        <v>3</v>
      </c>
      <c r="P4202" t="str">
        <f t="shared" si="132"/>
        <v>concert</v>
      </c>
    </row>
    <row r="4203" spans="2:16" x14ac:dyDescent="0.25">
      <c r="B4203" t="s">
        <v>4344</v>
      </c>
      <c r="M4203">
        <v>4201</v>
      </c>
      <c r="N4203">
        <v>21261</v>
      </c>
      <c r="O4203" t="str">
        <f t="shared" si="131"/>
        <v>3</v>
      </c>
      <c r="P4203" t="str">
        <f t="shared" si="132"/>
        <v>concert</v>
      </c>
    </row>
    <row r="4204" spans="2:16" x14ac:dyDescent="0.25">
      <c r="B4204" t="s">
        <v>4345</v>
      </c>
      <c r="M4204">
        <v>4202</v>
      </c>
      <c r="N4204">
        <v>21279</v>
      </c>
      <c r="O4204" t="str">
        <f t="shared" si="131"/>
        <v>3</v>
      </c>
      <c r="P4204" t="str">
        <f t="shared" si="132"/>
        <v>concert</v>
      </c>
    </row>
    <row r="4205" spans="2:16" x14ac:dyDescent="0.25">
      <c r="B4205" t="s">
        <v>4346</v>
      </c>
      <c r="M4205">
        <v>4203</v>
      </c>
      <c r="N4205">
        <v>21277</v>
      </c>
      <c r="O4205" t="str">
        <f t="shared" si="131"/>
        <v>3</v>
      </c>
      <c r="P4205" t="str">
        <f t="shared" si="132"/>
        <v>concert</v>
      </c>
    </row>
    <row r="4206" spans="2:16" x14ac:dyDescent="0.25">
      <c r="B4206" t="s">
        <v>4347</v>
      </c>
      <c r="M4206">
        <v>4204</v>
      </c>
      <c r="N4206">
        <v>21276</v>
      </c>
      <c r="O4206" t="str">
        <f t="shared" si="131"/>
        <v>3</v>
      </c>
      <c r="P4206" t="str">
        <f t="shared" si="132"/>
        <v>concert</v>
      </c>
    </row>
    <row r="4207" spans="2:16" x14ac:dyDescent="0.25">
      <c r="B4207" t="s">
        <v>4348</v>
      </c>
      <c r="M4207">
        <v>4205</v>
      </c>
      <c r="N4207">
        <v>21274</v>
      </c>
      <c r="O4207" t="str">
        <f t="shared" si="131"/>
        <v>3</v>
      </c>
      <c r="P4207" t="str">
        <f t="shared" si="132"/>
        <v>concert</v>
      </c>
    </row>
    <row r="4208" spans="2:16" x14ac:dyDescent="0.25">
      <c r="B4208" t="s">
        <v>4349</v>
      </c>
      <c r="M4208">
        <v>4206</v>
      </c>
      <c r="N4208">
        <v>21273</v>
      </c>
      <c r="O4208" t="str">
        <f t="shared" si="131"/>
        <v>4</v>
      </c>
      <c r="P4208" t="str">
        <f t="shared" si="132"/>
        <v>non_event</v>
      </c>
    </row>
    <row r="4209" spans="2:16" x14ac:dyDescent="0.25">
      <c r="B4209" t="s">
        <v>4350</v>
      </c>
      <c r="M4209">
        <v>4207</v>
      </c>
      <c r="N4209">
        <v>21272</v>
      </c>
      <c r="O4209" t="str">
        <f t="shared" si="131"/>
        <v>3</v>
      </c>
      <c r="P4209" t="str">
        <f t="shared" si="132"/>
        <v>concert</v>
      </c>
    </row>
    <row r="4210" spans="2:16" x14ac:dyDescent="0.25">
      <c r="B4210" t="s">
        <v>4351</v>
      </c>
      <c r="M4210">
        <v>4208</v>
      </c>
      <c r="N4210">
        <v>21248</v>
      </c>
      <c r="O4210" t="str">
        <f t="shared" si="131"/>
        <v>4</v>
      </c>
      <c r="P4210" t="str">
        <f t="shared" si="132"/>
        <v>non_event</v>
      </c>
    </row>
    <row r="4211" spans="2:16" x14ac:dyDescent="0.25">
      <c r="B4211" t="s">
        <v>4352</v>
      </c>
      <c r="M4211">
        <v>4209</v>
      </c>
      <c r="N4211">
        <v>21247</v>
      </c>
      <c r="O4211" t="str">
        <f t="shared" si="131"/>
        <v>4</v>
      </c>
      <c r="P4211" t="str">
        <f t="shared" si="132"/>
        <v>non_event</v>
      </c>
    </row>
    <row r="4212" spans="2:16" x14ac:dyDescent="0.25">
      <c r="B4212" t="s">
        <v>4353</v>
      </c>
      <c r="M4212">
        <v>4210</v>
      </c>
      <c r="N4212">
        <v>21246</v>
      </c>
      <c r="O4212" t="str">
        <f t="shared" si="131"/>
        <v>3</v>
      </c>
      <c r="P4212" t="str">
        <f t="shared" si="132"/>
        <v>concert</v>
      </c>
    </row>
    <row r="4213" spans="2:16" x14ac:dyDescent="0.25">
      <c r="B4213" t="s">
        <v>4354</v>
      </c>
      <c r="M4213">
        <v>4211</v>
      </c>
      <c r="N4213">
        <v>21245</v>
      </c>
      <c r="O4213" t="str">
        <f t="shared" si="131"/>
        <v>3</v>
      </c>
      <c r="P4213" t="str">
        <f t="shared" si="132"/>
        <v>concert</v>
      </c>
    </row>
    <row r="4214" spans="2:16" x14ac:dyDescent="0.25">
      <c r="B4214" t="s">
        <v>4355</v>
      </c>
      <c r="M4214">
        <v>4212</v>
      </c>
      <c r="N4214">
        <v>21244</v>
      </c>
      <c r="O4214" t="str">
        <f t="shared" si="131"/>
        <v>4</v>
      </c>
      <c r="P4214" t="str">
        <f t="shared" si="132"/>
        <v>non_event</v>
      </c>
    </row>
    <row r="4215" spans="2:16" x14ac:dyDescent="0.25">
      <c r="B4215" t="s">
        <v>4356</v>
      </c>
      <c r="M4215">
        <v>4213</v>
      </c>
      <c r="N4215">
        <v>10590</v>
      </c>
      <c r="O4215" t="str">
        <f t="shared" si="131"/>
        <v>3</v>
      </c>
      <c r="P4215" t="str">
        <f t="shared" si="132"/>
        <v>concert</v>
      </c>
    </row>
    <row r="4216" spans="2:16" x14ac:dyDescent="0.25">
      <c r="B4216" t="s">
        <v>4357</v>
      </c>
      <c r="M4216">
        <v>4214</v>
      </c>
      <c r="N4216">
        <v>21243</v>
      </c>
      <c r="O4216" t="str">
        <f t="shared" si="131"/>
        <v>3</v>
      </c>
      <c r="P4216" t="str">
        <f t="shared" si="132"/>
        <v>concert</v>
      </c>
    </row>
    <row r="4217" spans="2:16" x14ac:dyDescent="0.25">
      <c r="B4217" t="s">
        <v>4358</v>
      </c>
      <c r="M4217">
        <v>4215</v>
      </c>
      <c r="N4217">
        <v>10592</v>
      </c>
      <c r="O4217" t="str">
        <f t="shared" si="131"/>
        <v>4</v>
      </c>
      <c r="P4217" t="str">
        <f t="shared" si="132"/>
        <v>non_event</v>
      </c>
    </row>
    <row r="4218" spans="2:16" x14ac:dyDescent="0.25">
      <c r="B4218" t="s">
        <v>4359</v>
      </c>
      <c r="M4218">
        <v>4216</v>
      </c>
      <c r="N4218">
        <v>21241</v>
      </c>
      <c r="O4218" t="str">
        <f t="shared" si="131"/>
        <v>3</v>
      </c>
      <c r="P4218" t="str">
        <f t="shared" si="132"/>
        <v>concert</v>
      </c>
    </row>
    <row r="4219" spans="2:16" x14ac:dyDescent="0.25">
      <c r="B4219" t="s">
        <v>4360</v>
      </c>
      <c r="M4219">
        <v>4217</v>
      </c>
      <c r="N4219">
        <v>10591</v>
      </c>
      <c r="O4219" t="str">
        <f t="shared" si="131"/>
        <v>3</v>
      </c>
      <c r="P4219" t="str">
        <f t="shared" si="132"/>
        <v>concert</v>
      </c>
    </row>
    <row r="4220" spans="2:16" x14ac:dyDescent="0.25">
      <c r="B4220" t="s">
        <v>4361</v>
      </c>
      <c r="M4220">
        <v>4218</v>
      </c>
      <c r="N4220">
        <v>21249</v>
      </c>
      <c r="O4220" t="str">
        <f t="shared" si="131"/>
        <v>3</v>
      </c>
      <c r="P4220" t="str">
        <f t="shared" si="132"/>
        <v>concert</v>
      </c>
    </row>
    <row r="4221" spans="2:16" x14ac:dyDescent="0.25">
      <c r="B4221" t="s">
        <v>4362</v>
      </c>
      <c r="M4221">
        <v>4219</v>
      </c>
      <c r="N4221">
        <v>10594</v>
      </c>
      <c r="O4221" t="str">
        <f t="shared" si="131"/>
        <v>3</v>
      </c>
      <c r="P4221" t="str">
        <f t="shared" si="132"/>
        <v>concert</v>
      </c>
    </row>
    <row r="4222" spans="2:16" x14ac:dyDescent="0.25">
      <c r="B4222" t="s">
        <v>4363</v>
      </c>
      <c r="M4222">
        <v>4220</v>
      </c>
      <c r="N4222">
        <v>10593</v>
      </c>
      <c r="O4222" t="str">
        <f t="shared" si="131"/>
        <v>3</v>
      </c>
      <c r="P4222" t="str">
        <f t="shared" si="132"/>
        <v>concert</v>
      </c>
    </row>
    <row r="4223" spans="2:16" x14ac:dyDescent="0.25">
      <c r="B4223" t="s">
        <v>4364</v>
      </c>
      <c r="M4223">
        <v>4221</v>
      </c>
      <c r="N4223">
        <v>10596</v>
      </c>
      <c r="O4223" t="str">
        <f t="shared" si="131"/>
        <v>3</v>
      </c>
      <c r="P4223" t="str">
        <f t="shared" si="132"/>
        <v>concert</v>
      </c>
    </row>
    <row r="4224" spans="2:16" x14ac:dyDescent="0.25">
      <c r="B4224" t="s">
        <v>4365</v>
      </c>
      <c r="M4224">
        <v>4222</v>
      </c>
      <c r="N4224">
        <v>10598</v>
      </c>
      <c r="O4224" t="str">
        <f t="shared" si="131"/>
        <v>3</v>
      </c>
      <c r="P4224" t="str">
        <f t="shared" si="132"/>
        <v>concert</v>
      </c>
    </row>
    <row r="4225" spans="2:16" x14ac:dyDescent="0.25">
      <c r="B4225" t="s">
        <v>4366</v>
      </c>
      <c r="M4225">
        <v>4223</v>
      </c>
      <c r="N4225">
        <v>10597</v>
      </c>
      <c r="O4225" t="str">
        <f t="shared" si="131"/>
        <v>3</v>
      </c>
      <c r="P4225" t="str">
        <f t="shared" si="132"/>
        <v>concert</v>
      </c>
    </row>
    <row r="4226" spans="2:16" x14ac:dyDescent="0.25">
      <c r="B4226" t="s">
        <v>4367</v>
      </c>
      <c r="M4226">
        <v>4224</v>
      </c>
      <c r="N4226">
        <v>10599</v>
      </c>
      <c r="O4226" t="str">
        <f t="shared" si="131"/>
        <v>3</v>
      </c>
      <c r="P4226" t="str">
        <f t="shared" si="132"/>
        <v>concert</v>
      </c>
    </row>
    <row r="4227" spans="2:16" x14ac:dyDescent="0.25">
      <c r="B4227" t="s">
        <v>4368</v>
      </c>
      <c r="M4227">
        <v>4225</v>
      </c>
      <c r="N4227">
        <v>21259</v>
      </c>
      <c r="O4227" t="str">
        <f t="shared" si="131"/>
        <v>4</v>
      </c>
      <c r="P4227" t="str">
        <f t="shared" si="132"/>
        <v>non_event</v>
      </c>
    </row>
    <row r="4228" spans="2:16" x14ac:dyDescent="0.25">
      <c r="B4228" t="s">
        <v>4369</v>
      </c>
      <c r="M4228">
        <v>4226</v>
      </c>
      <c r="N4228">
        <v>21258</v>
      </c>
      <c r="O4228" t="str">
        <f t="shared" ref="O4228:O4291" si="133">LEFT(B4228,1)</f>
        <v>4</v>
      </c>
      <c r="P4228" t="str">
        <f t="shared" ref="P4228:P4291" si="134">IF(O4228="1","conference",IF(O4228="2","fashion",IF(O4228="3","concert",IF(O4228="4","non_event",IF(O4228="5","sport",IF(O4228="6","protest",IF(O4228="7","other",IF(O4228="8","exhibition",IF(O4228="9","theater_dance")))))))))</f>
        <v>non_event</v>
      </c>
    </row>
    <row r="4229" spans="2:16" x14ac:dyDescent="0.25">
      <c r="B4229" t="s">
        <v>4370</v>
      </c>
      <c r="M4229">
        <v>4227</v>
      </c>
      <c r="N4229">
        <v>21257</v>
      </c>
      <c r="O4229" t="str">
        <f t="shared" si="133"/>
        <v>3</v>
      </c>
      <c r="P4229" t="str">
        <f t="shared" si="134"/>
        <v>concert</v>
      </c>
    </row>
    <row r="4230" spans="2:16" x14ac:dyDescent="0.25">
      <c r="B4230" t="s">
        <v>4371</v>
      </c>
      <c r="M4230">
        <v>4228</v>
      </c>
      <c r="N4230">
        <v>21255</v>
      </c>
      <c r="O4230" t="str">
        <f t="shared" si="133"/>
        <v>3</v>
      </c>
      <c r="P4230" t="str">
        <f t="shared" si="134"/>
        <v>concert</v>
      </c>
    </row>
    <row r="4231" spans="2:16" x14ac:dyDescent="0.25">
      <c r="B4231" t="s">
        <v>4372</v>
      </c>
      <c r="M4231">
        <v>4229</v>
      </c>
      <c r="N4231">
        <v>21254</v>
      </c>
      <c r="O4231" t="str">
        <f t="shared" si="133"/>
        <v>3</v>
      </c>
      <c r="P4231" t="str">
        <f t="shared" si="134"/>
        <v>concert</v>
      </c>
    </row>
    <row r="4232" spans="2:16" x14ac:dyDescent="0.25">
      <c r="B4232" t="s">
        <v>4373</v>
      </c>
      <c r="M4232">
        <v>4230</v>
      </c>
      <c r="N4232">
        <v>21253</v>
      </c>
      <c r="O4232" t="str">
        <f t="shared" si="133"/>
        <v>3</v>
      </c>
      <c r="P4232" t="str">
        <f t="shared" si="134"/>
        <v>concert</v>
      </c>
    </row>
    <row r="4233" spans="2:16" x14ac:dyDescent="0.25">
      <c r="B4233" t="s">
        <v>4374</v>
      </c>
      <c r="M4233">
        <v>4231</v>
      </c>
      <c r="N4233">
        <v>21252</v>
      </c>
      <c r="O4233" t="str">
        <f t="shared" si="133"/>
        <v>3</v>
      </c>
      <c r="P4233" t="str">
        <f t="shared" si="134"/>
        <v>concert</v>
      </c>
    </row>
    <row r="4234" spans="2:16" x14ac:dyDescent="0.25">
      <c r="B4234" t="s">
        <v>4375</v>
      </c>
      <c r="M4234">
        <v>4232</v>
      </c>
      <c r="N4234">
        <v>21251</v>
      </c>
      <c r="O4234" t="str">
        <f t="shared" si="133"/>
        <v>3</v>
      </c>
      <c r="P4234" t="str">
        <f t="shared" si="134"/>
        <v>concert</v>
      </c>
    </row>
    <row r="4235" spans="2:16" x14ac:dyDescent="0.25">
      <c r="B4235" t="s">
        <v>4376</v>
      </c>
      <c r="M4235">
        <v>4233</v>
      </c>
      <c r="N4235">
        <v>21224</v>
      </c>
      <c r="O4235" t="str">
        <f t="shared" si="133"/>
        <v>3</v>
      </c>
      <c r="P4235" t="str">
        <f t="shared" si="134"/>
        <v>concert</v>
      </c>
    </row>
    <row r="4236" spans="2:16" x14ac:dyDescent="0.25">
      <c r="B4236" t="s">
        <v>4377</v>
      </c>
      <c r="M4236">
        <v>4234</v>
      </c>
      <c r="N4236">
        <v>21223</v>
      </c>
      <c r="O4236" t="str">
        <f t="shared" si="133"/>
        <v>4</v>
      </c>
      <c r="P4236" t="str">
        <f t="shared" si="134"/>
        <v>non_event</v>
      </c>
    </row>
    <row r="4237" spans="2:16" x14ac:dyDescent="0.25">
      <c r="B4237" t="s">
        <v>4378</v>
      </c>
      <c r="M4237">
        <v>4235</v>
      </c>
      <c r="N4237">
        <v>21222</v>
      </c>
      <c r="O4237" t="str">
        <f t="shared" si="133"/>
        <v>3</v>
      </c>
      <c r="P4237" t="str">
        <f t="shared" si="134"/>
        <v>concert</v>
      </c>
    </row>
    <row r="4238" spans="2:16" x14ac:dyDescent="0.25">
      <c r="B4238" t="s">
        <v>4379</v>
      </c>
      <c r="M4238">
        <v>4236</v>
      </c>
      <c r="N4238">
        <v>21220</v>
      </c>
      <c r="O4238" t="str">
        <f t="shared" si="133"/>
        <v>3</v>
      </c>
      <c r="P4238" t="str">
        <f t="shared" si="134"/>
        <v>concert</v>
      </c>
    </row>
    <row r="4239" spans="2:16" x14ac:dyDescent="0.25">
      <c r="B4239" t="s">
        <v>4380</v>
      </c>
      <c r="M4239">
        <v>4237</v>
      </c>
      <c r="N4239">
        <v>10570</v>
      </c>
      <c r="O4239" t="str">
        <f t="shared" si="133"/>
        <v>3</v>
      </c>
      <c r="P4239" t="str">
        <f t="shared" si="134"/>
        <v>concert</v>
      </c>
    </row>
    <row r="4240" spans="2:16" x14ac:dyDescent="0.25">
      <c r="B4240" t="s">
        <v>4381</v>
      </c>
      <c r="M4240">
        <v>4238</v>
      </c>
      <c r="N4240">
        <v>21229</v>
      </c>
      <c r="O4240" t="str">
        <f t="shared" si="133"/>
        <v>3</v>
      </c>
      <c r="P4240" t="str">
        <f t="shared" si="134"/>
        <v>concert</v>
      </c>
    </row>
    <row r="4241" spans="2:16" x14ac:dyDescent="0.25">
      <c r="B4241" t="s">
        <v>4382</v>
      </c>
      <c r="M4241">
        <v>4239</v>
      </c>
      <c r="N4241">
        <v>21227</v>
      </c>
      <c r="O4241" t="str">
        <f t="shared" si="133"/>
        <v>4</v>
      </c>
      <c r="P4241" t="str">
        <f t="shared" si="134"/>
        <v>non_event</v>
      </c>
    </row>
    <row r="4242" spans="2:16" x14ac:dyDescent="0.25">
      <c r="B4242" t="s">
        <v>4383</v>
      </c>
      <c r="M4242">
        <v>4240</v>
      </c>
      <c r="N4242">
        <v>10579</v>
      </c>
      <c r="O4242" t="str">
        <f t="shared" si="133"/>
        <v>3</v>
      </c>
      <c r="P4242" t="str">
        <f t="shared" si="134"/>
        <v>concert</v>
      </c>
    </row>
    <row r="4243" spans="2:16" x14ac:dyDescent="0.25">
      <c r="B4243" t="s">
        <v>4384</v>
      </c>
      <c r="M4243">
        <v>4241</v>
      </c>
      <c r="N4243">
        <v>10572</v>
      </c>
      <c r="O4243" t="str">
        <f t="shared" si="133"/>
        <v>3</v>
      </c>
      <c r="P4243" t="str">
        <f t="shared" si="134"/>
        <v>concert</v>
      </c>
    </row>
    <row r="4244" spans="2:16" x14ac:dyDescent="0.25">
      <c r="B4244" t="s">
        <v>4385</v>
      </c>
      <c r="M4244">
        <v>4242</v>
      </c>
      <c r="N4244">
        <v>10571</v>
      </c>
      <c r="O4244" t="str">
        <f t="shared" si="133"/>
        <v>3</v>
      </c>
      <c r="P4244" t="str">
        <f t="shared" si="134"/>
        <v>concert</v>
      </c>
    </row>
    <row r="4245" spans="2:16" x14ac:dyDescent="0.25">
      <c r="B4245" t="s">
        <v>4386</v>
      </c>
      <c r="M4245">
        <v>4243</v>
      </c>
      <c r="N4245">
        <v>10574</v>
      </c>
      <c r="O4245" t="str">
        <f t="shared" si="133"/>
        <v>4</v>
      </c>
      <c r="P4245" t="str">
        <f t="shared" si="134"/>
        <v>non_event</v>
      </c>
    </row>
    <row r="4246" spans="2:16" x14ac:dyDescent="0.25">
      <c r="B4246" t="s">
        <v>4387</v>
      </c>
      <c r="M4246">
        <v>4244</v>
      </c>
      <c r="N4246">
        <v>10573</v>
      </c>
      <c r="O4246" t="str">
        <f t="shared" si="133"/>
        <v>3</v>
      </c>
      <c r="P4246" t="str">
        <f t="shared" si="134"/>
        <v>concert</v>
      </c>
    </row>
    <row r="4247" spans="2:16" x14ac:dyDescent="0.25">
      <c r="B4247" t="s">
        <v>4388</v>
      </c>
      <c r="M4247">
        <v>4245</v>
      </c>
      <c r="N4247">
        <v>10578</v>
      </c>
      <c r="O4247" t="str">
        <f t="shared" si="133"/>
        <v>4</v>
      </c>
      <c r="P4247" t="str">
        <f t="shared" si="134"/>
        <v>non_event</v>
      </c>
    </row>
    <row r="4248" spans="2:16" x14ac:dyDescent="0.25">
      <c r="B4248" t="s">
        <v>4389</v>
      </c>
      <c r="M4248">
        <v>4246</v>
      </c>
      <c r="N4248">
        <v>10577</v>
      </c>
      <c r="O4248" t="str">
        <f t="shared" si="133"/>
        <v>3</v>
      </c>
      <c r="P4248" t="str">
        <f t="shared" si="134"/>
        <v>concert</v>
      </c>
    </row>
    <row r="4249" spans="2:16" x14ac:dyDescent="0.25">
      <c r="B4249" t="s">
        <v>4390</v>
      </c>
      <c r="M4249">
        <v>4247</v>
      </c>
      <c r="N4249">
        <v>21235</v>
      </c>
      <c r="O4249" t="str">
        <f t="shared" si="133"/>
        <v>3</v>
      </c>
      <c r="P4249" t="str">
        <f t="shared" si="134"/>
        <v>concert</v>
      </c>
    </row>
    <row r="4250" spans="2:16" x14ac:dyDescent="0.25">
      <c r="B4250" t="s">
        <v>4391</v>
      </c>
      <c r="M4250">
        <v>4248</v>
      </c>
      <c r="N4250">
        <v>21234</v>
      </c>
      <c r="O4250" t="str">
        <f t="shared" si="133"/>
        <v>4</v>
      </c>
      <c r="P4250" t="str">
        <f t="shared" si="134"/>
        <v>non_event</v>
      </c>
    </row>
    <row r="4251" spans="2:16" x14ac:dyDescent="0.25">
      <c r="B4251" t="s">
        <v>4392</v>
      </c>
      <c r="M4251">
        <v>4249</v>
      </c>
      <c r="N4251">
        <v>21231</v>
      </c>
      <c r="O4251" t="str">
        <f t="shared" si="133"/>
        <v>3</v>
      </c>
      <c r="P4251" t="str">
        <f t="shared" si="134"/>
        <v>concert</v>
      </c>
    </row>
    <row r="4252" spans="2:16" x14ac:dyDescent="0.25">
      <c r="B4252" t="s">
        <v>4393</v>
      </c>
      <c r="M4252">
        <v>4250</v>
      </c>
      <c r="N4252">
        <v>10581</v>
      </c>
      <c r="O4252" t="str">
        <f t="shared" si="133"/>
        <v>3</v>
      </c>
      <c r="P4252" t="str">
        <f t="shared" si="134"/>
        <v>concert</v>
      </c>
    </row>
    <row r="4253" spans="2:16" x14ac:dyDescent="0.25">
      <c r="B4253" t="s">
        <v>4394</v>
      </c>
      <c r="M4253">
        <v>4251</v>
      </c>
      <c r="N4253">
        <v>21230</v>
      </c>
      <c r="O4253" t="str">
        <f t="shared" si="133"/>
        <v>4</v>
      </c>
      <c r="P4253" t="str">
        <f t="shared" si="134"/>
        <v>non_event</v>
      </c>
    </row>
    <row r="4254" spans="2:16" x14ac:dyDescent="0.25">
      <c r="B4254" t="s">
        <v>4395</v>
      </c>
      <c r="M4254">
        <v>4252</v>
      </c>
      <c r="N4254">
        <v>10580</v>
      </c>
      <c r="O4254" t="str">
        <f t="shared" si="133"/>
        <v>3</v>
      </c>
      <c r="P4254" t="str">
        <f t="shared" si="134"/>
        <v>concert</v>
      </c>
    </row>
    <row r="4255" spans="2:16" x14ac:dyDescent="0.25">
      <c r="B4255" t="s">
        <v>4396</v>
      </c>
      <c r="M4255">
        <v>4253</v>
      </c>
      <c r="N4255">
        <v>21239</v>
      </c>
      <c r="O4255" t="str">
        <f t="shared" si="133"/>
        <v>4</v>
      </c>
      <c r="P4255" t="str">
        <f t="shared" si="134"/>
        <v>non_event</v>
      </c>
    </row>
    <row r="4256" spans="2:16" x14ac:dyDescent="0.25">
      <c r="B4256" t="s">
        <v>4397</v>
      </c>
      <c r="M4256">
        <v>4254</v>
      </c>
      <c r="N4256">
        <v>21238</v>
      </c>
      <c r="O4256" t="str">
        <f t="shared" si="133"/>
        <v>3</v>
      </c>
      <c r="P4256" t="str">
        <f t="shared" si="134"/>
        <v>concert</v>
      </c>
    </row>
    <row r="4257" spans="2:16" x14ac:dyDescent="0.25">
      <c r="B4257" t="s">
        <v>4398</v>
      </c>
      <c r="M4257">
        <v>4255</v>
      </c>
      <c r="N4257">
        <v>10583</v>
      </c>
      <c r="O4257" t="str">
        <f t="shared" si="133"/>
        <v>4</v>
      </c>
      <c r="P4257" t="str">
        <f t="shared" si="134"/>
        <v>non_event</v>
      </c>
    </row>
    <row r="4258" spans="2:16" x14ac:dyDescent="0.25">
      <c r="B4258" t="s">
        <v>4399</v>
      </c>
      <c r="M4258">
        <v>4256</v>
      </c>
      <c r="N4258">
        <v>10582</v>
      </c>
      <c r="O4258" t="str">
        <f t="shared" si="133"/>
        <v>3</v>
      </c>
      <c r="P4258" t="str">
        <f t="shared" si="134"/>
        <v>concert</v>
      </c>
    </row>
    <row r="4259" spans="2:16" x14ac:dyDescent="0.25">
      <c r="B4259" t="s">
        <v>4400</v>
      </c>
      <c r="M4259">
        <v>4257</v>
      </c>
      <c r="N4259">
        <v>10585</v>
      </c>
      <c r="O4259" t="str">
        <f t="shared" si="133"/>
        <v>3</v>
      </c>
      <c r="P4259" t="str">
        <f t="shared" si="134"/>
        <v>concert</v>
      </c>
    </row>
    <row r="4260" spans="2:16" x14ac:dyDescent="0.25">
      <c r="B4260" t="s">
        <v>4401</v>
      </c>
      <c r="M4260">
        <v>4258</v>
      </c>
      <c r="N4260">
        <v>10584</v>
      </c>
      <c r="O4260" t="str">
        <f t="shared" si="133"/>
        <v>3</v>
      </c>
      <c r="P4260" t="str">
        <f t="shared" si="134"/>
        <v>concert</v>
      </c>
    </row>
    <row r="4261" spans="2:16" x14ac:dyDescent="0.25">
      <c r="B4261" t="s">
        <v>4402</v>
      </c>
      <c r="M4261">
        <v>4259</v>
      </c>
      <c r="N4261">
        <v>10586</v>
      </c>
      <c r="O4261" t="str">
        <f t="shared" si="133"/>
        <v>3</v>
      </c>
      <c r="P4261" t="str">
        <f t="shared" si="134"/>
        <v>concert</v>
      </c>
    </row>
    <row r="4262" spans="2:16" x14ac:dyDescent="0.25">
      <c r="B4262" t="s">
        <v>4403</v>
      </c>
      <c r="M4262">
        <v>4260</v>
      </c>
      <c r="N4262">
        <v>10589</v>
      </c>
      <c r="O4262" t="str">
        <f t="shared" si="133"/>
        <v>3</v>
      </c>
      <c r="P4262" t="str">
        <f t="shared" si="134"/>
        <v>concert</v>
      </c>
    </row>
    <row r="4263" spans="2:16" x14ac:dyDescent="0.25">
      <c r="B4263" t="s">
        <v>4404</v>
      </c>
      <c r="M4263">
        <v>4261</v>
      </c>
      <c r="N4263">
        <v>10588</v>
      </c>
      <c r="O4263" t="str">
        <f t="shared" si="133"/>
        <v>3</v>
      </c>
      <c r="P4263" t="str">
        <f t="shared" si="134"/>
        <v>concert</v>
      </c>
    </row>
    <row r="4264" spans="2:16" x14ac:dyDescent="0.25">
      <c r="B4264" t="s">
        <v>4405</v>
      </c>
      <c r="M4264">
        <v>4262</v>
      </c>
      <c r="N4264">
        <v>21204</v>
      </c>
      <c r="O4264" t="str">
        <f t="shared" si="133"/>
        <v>4</v>
      </c>
      <c r="P4264" t="str">
        <f t="shared" si="134"/>
        <v>non_event</v>
      </c>
    </row>
    <row r="4265" spans="2:16" x14ac:dyDescent="0.25">
      <c r="B4265" t="s">
        <v>4406</v>
      </c>
      <c r="M4265">
        <v>4263</v>
      </c>
      <c r="N4265">
        <v>21203</v>
      </c>
      <c r="O4265" t="str">
        <f t="shared" si="133"/>
        <v>3</v>
      </c>
      <c r="P4265" t="str">
        <f t="shared" si="134"/>
        <v>concert</v>
      </c>
    </row>
    <row r="4266" spans="2:16" x14ac:dyDescent="0.25">
      <c r="B4266" t="s">
        <v>4407</v>
      </c>
      <c r="M4266">
        <v>4264</v>
      </c>
      <c r="N4266">
        <v>21202</v>
      </c>
      <c r="O4266" t="str">
        <f t="shared" si="133"/>
        <v>3</v>
      </c>
      <c r="P4266" t="str">
        <f t="shared" si="134"/>
        <v>concert</v>
      </c>
    </row>
    <row r="4267" spans="2:16" x14ac:dyDescent="0.25">
      <c r="B4267" t="s">
        <v>4408</v>
      </c>
      <c r="M4267">
        <v>4265</v>
      </c>
      <c r="N4267">
        <v>21200</v>
      </c>
      <c r="O4267" t="str">
        <f t="shared" si="133"/>
        <v>4</v>
      </c>
      <c r="P4267" t="str">
        <f t="shared" si="134"/>
        <v>non_event</v>
      </c>
    </row>
    <row r="4268" spans="2:16" x14ac:dyDescent="0.25">
      <c r="B4268" t="s">
        <v>4409</v>
      </c>
      <c r="M4268">
        <v>4266</v>
      </c>
      <c r="N4268">
        <v>21209</v>
      </c>
      <c r="O4268" t="str">
        <f t="shared" si="133"/>
        <v>3</v>
      </c>
      <c r="P4268" t="str">
        <f t="shared" si="134"/>
        <v>concert</v>
      </c>
    </row>
    <row r="4269" spans="2:16" x14ac:dyDescent="0.25">
      <c r="B4269" t="s">
        <v>4410</v>
      </c>
      <c r="M4269">
        <v>4267</v>
      </c>
      <c r="N4269">
        <v>21208</v>
      </c>
      <c r="O4269" t="str">
        <f t="shared" si="133"/>
        <v>4</v>
      </c>
      <c r="P4269" t="str">
        <f t="shared" si="134"/>
        <v>non_event</v>
      </c>
    </row>
    <row r="4270" spans="2:16" x14ac:dyDescent="0.25">
      <c r="B4270" t="s">
        <v>4411</v>
      </c>
      <c r="M4270">
        <v>4268</v>
      </c>
      <c r="N4270">
        <v>21207</v>
      </c>
      <c r="O4270" t="str">
        <f t="shared" si="133"/>
        <v>3</v>
      </c>
      <c r="P4270" t="str">
        <f t="shared" si="134"/>
        <v>concert</v>
      </c>
    </row>
    <row r="4271" spans="2:16" x14ac:dyDescent="0.25">
      <c r="B4271" t="s">
        <v>4412</v>
      </c>
      <c r="M4271">
        <v>4269</v>
      </c>
      <c r="N4271">
        <v>21206</v>
      </c>
      <c r="O4271" t="str">
        <f t="shared" si="133"/>
        <v>3</v>
      </c>
      <c r="P4271" t="str">
        <f t="shared" si="134"/>
        <v>concert</v>
      </c>
    </row>
    <row r="4272" spans="2:16" x14ac:dyDescent="0.25">
      <c r="B4272" t="s">
        <v>4413</v>
      </c>
      <c r="M4272">
        <v>4270</v>
      </c>
      <c r="N4272">
        <v>21205</v>
      </c>
      <c r="O4272" t="str">
        <f t="shared" si="133"/>
        <v>3</v>
      </c>
      <c r="P4272" t="str">
        <f t="shared" si="134"/>
        <v>concert</v>
      </c>
    </row>
    <row r="4273" spans="2:16" x14ac:dyDescent="0.25">
      <c r="B4273" t="s">
        <v>4414</v>
      </c>
      <c r="M4273">
        <v>4271</v>
      </c>
      <c r="N4273">
        <v>10558</v>
      </c>
      <c r="O4273" t="str">
        <f t="shared" si="133"/>
        <v>4</v>
      </c>
      <c r="P4273" t="str">
        <f t="shared" si="134"/>
        <v>non_event</v>
      </c>
    </row>
    <row r="4274" spans="2:16" x14ac:dyDescent="0.25">
      <c r="B4274" t="s">
        <v>4415</v>
      </c>
      <c r="M4274">
        <v>4272</v>
      </c>
      <c r="N4274">
        <v>11889</v>
      </c>
      <c r="O4274" t="str">
        <f t="shared" si="133"/>
        <v>3</v>
      </c>
      <c r="P4274" t="str">
        <f t="shared" si="134"/>
        <v>concert</v>
      </c>
    </row>
    <row r="4275" spans="2:16" x14ac:dyDescent="0.25">
      <c r="B4275" t="s">
        <v>4416</v>
      </c>
      <c r="M4275">
        <v>4273</v>
      </c>
      <c r="N4275">
        <v>10557</v>
      </c>
      <c r="O4275" t="str">
        <f t="shared" si="133"/>
        <v>3</v>
      </c>
      <c r="P4275" t="str">
        <f t="shared" si="134"/>
        <v>concert</v>
      </c>
    </row>
    <row r="4276" spans="2:16" x14ac:dyDescent="0.25">
      <c r="B4276" t="s">
        <v>4417</v>
      </c>
      <c r="M4276">
        <v>4274</v>
      </c>
      <c r="N4276">
        <v>11888</v>
      </c>
      <c r="O4276" t="str">
        <f t="shared" si="133"/>
        <v>4</v>
      </c>
      <c r="P4276" t="str">
        <f t="shared" si="134"/>
        <v>non_event</v>
      </c>
    </row>
    <row r="4277" spans="2:16" x14ac:dyDescent="0.25">
      <c r="B4277" t="s">
        <v>4418</v>
      </c>
      <c r="M4277">
        <v>4275</v>
      </c>
      <c r="N4277">
        <v>10559</v>
      </c>
      <c r="O4277" t="str">
        <f t="shared" si="133"/>
        <v>4</v>
      </c>
      <c r="P4277" t="str">
        <f t="shared" si="134"/>
        <v>non_event</v>
      </c>
    </row>
    <row r="4278" spans="2:16" x14ac:dyDescent="0.25">
      <c r="B4278" t="s">
        <v>4419</v>
      </c>
      <c r="M4278">
        <v>4276</v>
      </c>
      <c r="N4278">
        <v>10550</v>
      </c>
      <c r="O4278" t="str">
        <f t="shared" si="133"/>
        <v>3</v>
      </c>
      <c r="P4278" t="str">
        <f t="shared" si="134"/>
        <v>concert</v>
      </c>
    </row>
    <row r="4279" spans="2:16" x14ac:dyDescent="0.25">
      <c r="B4279" t="s">
        <v>4420</v>
      </c>
      <c r="M4279">
        <v>4277</v>
      </c>
      <c r="N4279">
        <v>11881</v>
      </c>
      <c r="O4279" t="str">
        <f t="shared" si="133"/>
        <v>4</v>
      </c>
      <c r="P4279" t="str">
        <f t="shared" si="134"/>
        <v>non_event</v>
      </c>
    </row>
    <row r="4280" spans="2:16" x14ac:dyDescent="0.25">
      <c r="B4280" t="s">
        <v>4421</v>
      </c>
      <c r="M4280">
        <v>4278</v>
      </c>
      <c r="N4280">
        <v>11880</v>
      </c>
      <c r="O4280" t="str">
        <f t="shared" si="133"/>
        <v>3</v>
      </c>
      <c r="P4280" t="str">
        <f t="shared" si="134"/>
        <v>concert</v>
      </c>
    </row>
    <row r="4281" spans="2:16" x14ac:dyDescent="0.25">
      <c r="B4281" t="s">
        <v>4422</v>
      </c>
      <c r="M4281">
        <v>4279</v>
      </c>
      <c r="N4281">
        <v>11883</v>
      </c>
      <c r="O4281" t="str">
        <f t="shared" si="133"/>
        <v>3</v>
      </c>
      <c r="P4281" t="str">
        <f t="shared" si="134"/>
        <v>concert</v>
      </c>
    </row>
    <row r="4282" spans="2:16" x14ac:dyDescent="0.25">
      <c r="B4282" t="s">
        <v>4423</v>
      </c>
      <c r="M4282">
        <v>4280</v>
      </c>
      <c r="N4282">
        <v>10552</v>
      </c>
      <c r="O4282" t="str">
        <f t="shared" si="133"/>
        <v>3</v>
      </c>
      <c r="P4282" t="str">
        <f t="shared" si="134"/>
        <v>concert</v>
      </c>
    </row>
    <row r="4283" spans="2:16" x14ac:dyDescent="0.25">
      <c r="B4283" t="s">
        <v>4424</v>
      </c>
      <c r="M4283">
        <v>4281</v>
      </c>
      <c r="N4283">
        <v>10551</v>
      </c>
      <c r="O4283" t="str">
        <f t="shared" si="133"/>
        <v>3</v>
      </c>
      <c r="P4283" t="str">
        <f t="shared" si="134"/>
        <v>concert</v>
      </c>
    </row>
    <row r="4284" spans="2:16" x14ac:dyDescent="0.25">
      <c r="B4284" t="s">
        <v>4425</v>
      </c>
      <c r="M4284">
        <v>4282</v>
      </c>
      <c r="N4284">
        <v>11882</v>
      </c>
      <c r="O4284" t="str">
        <f t="shared" si="133"/>
        <v>4</v>
      </c>
      <c r="P4284" t="str">
        <f t="shared" si="134"/>
        <v>non_event</v>
      </c>
    </row>
    <row r="4285" spans="2:16" x14ac:dyDescent="0.25">
      <c r="B4285" t="s">
        <v>4426</v>
      </c>
      <c r="M4285">
        <v>4283</v>
      </c>
      <c r="N4285">
        <v>11885</v>
      </c>
      <c r="O4285" t="str">
        <f t="shared" si="133"/>
        <v>3</v>
      </c>
      <c r="P4285" t="str">
        <f t="shared" si="134"/>
        <v>concert</v>
      </c>
    </row>
    <row r="4286" spans="2:16" x14ac:dyDescent="0.25">
      <c r="B4286" t="s">
        <v>4427</v>
      </c>
      <c r="M4286">
        <v>4284</v>
      </c>
      <c r="N4286">
        <v>10553</v>
      </c>
      <c r="O4286" t="str">
        <f t="shared" si="133"/>
        <v>3</v>
      </c>
      <c r="P4286" t="str">
        <f t="shared" si="134"/>
        <v>concert</v>
      </c>
    </row>
    <row r="4287" spans="2:16" x14ac:dyDescent="0.25">
      <c r="B4287" t="s">
        <v>4428</v>
      </c>
      <c r="M4287">
        <v>4285</v>
      </c>
      <c r="N4287">
        <v>11884</v>
      </c>
      <c r="O4287" t="str">
        <f t="shared" si="133"/>
        <v>3</v>
      </c>
      <c r="P4287" t="str">
        <f t="shared" si="134"/>
        <v>concert</v>
      </c>
    </row>
    <row r="4288" spans="2:16" x14ac:dyDescent="0.25">
      <c r="B4288" t="s">
        <v>4429</v>
      </c>
      <c r="M4288">
        <v>4286</v>
      </c>
      <c r="N4288">
        <v>10556</v>
      </c>
      <c r="O4288" t="str">
        <f t="shared" si="133"/>
        <v>3</v>
      </c>
      <c r="P4288" t="str">
        <f t="shared" si="134"/>
        <v>concert</v>
      </c>
    </row>
    <row r="4289" spans="2:16" x14ac:dyDescent="0.25">
      <c r="B4289" t="s">
        <v>4430</v>
      </c>
      <c r="M4289">
        <v>4287</v>
      </c>
      <c r="N4289">
        <v>11887</v>
      </c>
      <c r="O4289" t="str">
        <f t="shared" si="133"/>
        <v>3</v>
      </c>
      <c r="P4289" t="str">
        <f t="shared" si="134"/>
        <v>concert</v>
      </c>
    </row>
    <row r="4290" spans="2:16" x14ac:dyDescent="0.25">
      <c r="B4290" t="s">
        <v>4431</v>
      </c>
      <c r="M4290">
        <v>4288</v>
      </c>
      <c r="N4290">
        <v>10555</v>
      </c>
      <c r="O4290" t="str">
        <f t="shared" si="133"/>
        <v>3</v>
      </c>
      <c r="P4290" t="str">
        <f t="shared" si="134"/>
        <v>concert</v>
      </c>
    </row>
    <row r="4291" spans="2:16" x14ac:dyDescent="0.25">
      <c r="B4291" t="s">
        <v>4432</v>
      </c>
      <c r="M4291">
        <v>4289</v>
      </c>
      <c r="N4291">
        <v>11886</v>
      </c>
      <c r="O4291" t="str">
        <f t="shared" si="133"/>
        <v>3</v>
      </c>
      <c r="P4291" t="str">
        <f t="shared" si="134"/>
        <v>concert</v>
      </c>
    </row>
    <row r="4292" spans="2:16" x14ac:dyDescent="0.25">
      <c r="B4292" t="s">
        <v>4433</v>
      </c>
      <c r="M4292">
        <v>4290</v>
      </c>
      <c r="N4292">
        <v>21214</v>
      </c>
      <c r="O4292" t="str">
        <f t="shared" ref="O4292:O4355" si="135">LEFT(B4292,1)</f>
        <v>4</v>
      </c>
      <c r="P4292" t="str">
        <f t="shared" ref="P4292:P4355" si="136">IF(O4292="1","conference",IF(O4292="2","fashion",IF(O4292="3","concert",IF(O4292="4","non_event",IF(O4292="5","sport",IF(O4292="6","protest",IF(O4292="7","other",IF(O4292="8","exhibition",IF(O4292="9","theater_dance")))))))))</f>
        <v>non_event</v>
      </c>
    </row>
    <row r="4293" spans="2:16" x14ac:dyDescent="0.25">
      <c r="B4293" t="s">
        <v>4434</v>
      </c>
      <c r="M4293">
        <v>4291</v>
      </c>
      <c r="N4293">
        <v>21213</v>
      </c>
      <c r="O4293" t="str">
        <f t="shared" si="135"/>
        <v>4</v>
      </c>
      <c r="P4293" t="str">
        <f t="shared" si="136"/>
        <v>non_event</v>
      </c>
    </row>
    <row r="4294" spans="2:16" x14ac:dyDescent="0.25">
      <c r="B4294" t="s">
        <v>4435</v>
      </c>
      <c r="M4294">
        <v>4292</v>
      </c>
      <c r="N4294">
        <v>21212</v>
      </c>
      <c r="O4294" t="str">
        <f t="shared" si="135"/>
        <v>4</v>
      </c>
      <c r="P4294" t="str">
        <f t="shared" si="136"/>
        <v>non_event</v>
      </c>
    </row>
    <row r="4295" spans="2:16" x14ac:dyDescent="0.25">
      <c r="B4295" t="s">
        <v>4436</v>
      </c>
      <c r="M4295">
        <v>4293</v>
      </c>
      <c r="N4295">
        <v>21211</v>
      </c>
      <c r="O4295" t="str">
        <f t="shared" si="135"/>
        <v>3</v>
      </c>
      <c r="P4295" t="str">
        <f t="shared" si="136"/>
        <v>concert</v>
      </c>
    </row>
    <row r="4296" spans="2:16" x14ac:dyDescent="0.25">
      <c r="B4296" t="s">
        <v>4437</v>
      </c>
      <c r="M4296">
        <v>4294</v>
      </c>
      <c r="N4296">
        <v>21210</v>
      </c>
      <c r="O4296" t="str">
        <f t="shared" si="135"/>
        <v>8</v>
      </c>
      <c r="P4296" t="str">
        <f t="shared" si="136"/>
        <v>exhibition</v>
      </c>
    </row>
    <row r="4297" spans="2:16" x14ac:dyDescent="0.25">
      <c r="B4297" t="s">
        <v>4438</v>
      </c>
      <c r="M4297">
        <v>4295</v>
      </c>
      <c r="N4297">
        <v>11890</v>
      </c>
      <c r="O4297" t="str">
        <f t="shared" si="135"/>
        <v>4</v>
      </c>
      <c r="P4297" t="str">
        <f t="shared" si="136"/>
        <v>non_event</v>
      </c>
    </row>
    <row r="4298" spans="2:16" x14ac:dyDescent="0.25">
      <c r="B4298" t="s">
        <v>4439</v>
      </c>
      <c r="M4298">
        <v>4296</v>
      </c>
      <c r="N4298">
        <v>21218</v>
      </c>
      <c r="O4298" t="str">
        <f t="shared" si="135"/>
        <v>4</v>
      </c>
      <c r="P4298" t="str">
        <f t="shared" si="136"/>
        <v>non_event</v>
      </c>
    </row>
    <row r="4299" spans="2:16" x14ac:dyDescent="0.25">
      <c r="B4299" t="s">
        <v>4440</v>
      </c>
      <c r="M4299">
        <v>4297</v>
      </c>
      <c r="N4299">
        <v>10569</v>
      </c>
      <c r="O4299" t="str">
        <f t="shared" si="135"/>
        <v>3</v>
      </c>
      <c r="P4299" t="str">
        <f t="shared" si="136"/>
        <v>concert</v>
      </c>
    </row>
    <row r="4300" spans="2:16" x14ac:dyDescent="0.25">
      <c r="B4300" t="s">
        <v>4441</v>
      </c>
      <c r="M4300">
        <v>4298</v>
      </c>
      <c r="N4300">
        <v>10568</v>
      </c>
      <c r="O4300" t="str">
        <f t="shared" si="135"/>
        <v>3</v>
      </c>
      <c r="P4300" t="str">
        <f t="shared" si="136"/>
        <v>concert</v>
      </c>
    </row>
    <row r="4301" spans="2:16" x14ac:dyDescent="0.25">
      <c r="B4301" t="s">
        <v>4442</v>
      </c>
      <c r="M4301">
        <v>4299</v>
      </c>
      <c r="N4301">
        <v>11899</v>
      </c>
      <c r="O4301" t="str">
        <f t="shared" si="135"/>
        <v>4</v>
      </c>
      <c r="P4301" t="str">
        <f t="shared" si="136"/>
        <v>non_event</v>
      </c>
    </row>
    <row r="4302" spans="2:16" x14ac:dyDescent="0.25">
      <c r="B4302" t="s">
        <v>4443</v>
      </c>
      <c r="M4302">
        <v>4300</v>
      </c>
      <c r="N4302">
        <v>10561</v>
      </c>
      <c r="O4302" t="str">
        <f t="shared" si="135"/>
        <v>3</v>
      </c>
      <c r="P4302" t="str">
        <f t="shared" si="136"/>
        <v>concert</v>
      </c>
    </row>
    <row r="4303" spans="2:16" x14ac:dyDescent="0.25">
      <c r="B4303" t="s">
        <v>4444</v>
      </c>
      <c r="M4303">
        <v>4301</v>
      </c>
      <c r="N4303">
        <v>11892</v>
      </c>
      <c r="O4303" t="str">
        <f t="shared" si="135"/>
        <v>3</v>
      </c>
      <c r="P4303" t="str">
        <f t="shared" si="136"/>
        <v>concert</v>
      </c>
    </row>
    <row r="4304" spans="2:16" x14ac:dyDescent="0.25">
      <c r="B4304" t="s">
        <v>4445</v>
      </c>
      <c r="M4304">
        <v>4302</v>
      </c>
      <c r="N4304">
        <v>10560</v>
      </c>
      <c r="O4304" t="str">
        <f t="shared" si="135"/>
        <v>3</v>
      </c>
      <c r="P4304" t="str">
        <f t="shared" si="136"/>
        <v>concert</v>
      </c>
    </row>
    <row r="4305" spans="2:16" x14ac:dyDescent="0.25">
      <c r="B4305" t="s">
        <v>4446</v>
      </c>
      <c r="M4305">
        <v>4303</v>
      </c>
      <c r="N4305">
        <v>11891</v>
      </c>
      <c r="O4305" t="str">
        <f t="shared" si="135"/>
        <v>3</v>
      </c>
      <c r="P4305" t="str">
        <f t="shared" si="136"/>
        <v>concert</v>
      </c>
    </row>
    <row r="4306" spans="2:16" x14ac:dyDescent="0.25">
      <c r="B4306" t="s">
        <v>4447</v>
      </c>
      <c r="M4306">
        <v>4304</v>
      </c>
      <c r="N4306">
        <v>10562</v>
      </c>
      <c r="O4306" t="str">
        <f t="shared" si="135"/>
        <v>3</v>
      </c>
      <c r="P4306" t="str">
        <f t="shared" si="136"/>
        <v>concert</v>
      </c>
    </row>
    <row r="4307" spans="2:16" x14ac:dyDescent="0.25">
      <c r="B4307" t="s">
        <v>4448</v>
      </c>
      <c r="M4307">
        <v>4305</v>
      </c>
      <c r="N4307">
        <v>11893</v>
      </c>
      <c r="O4307" t="str">
        <f t="shared" si="135"/>
        <v>4</v>
      </c>
      <c r="P4307" t="str">
        <f t="shared" si="136"/>
        <v>non_event</v>
      </c>
    </row>
    <row r="4308" spans="2:16" x14ac:dyDescent="0.25">
      <c r="B4308" t="s">
        <v>4449</v>
      </c>
      <c r="M4308">
        <v>4306</v>
      </c>
      <c r="N4308">
        <v>10565</v>
      </c>
      <c r="O4308" t="str">
        <f t="shared" si="135"/>
        <v>3</v>
      </c>
      <c r="P4308" t="str">
        <f t="shared" si="136"/>
        <v>concert</v>
      </c>
    </row>
    <row r="4309" spans="2:16" x14ac:dyDescent="0.25">
      <c r="B4309" t="s">
        <v>4450</v>
      </c>
      <c r="M4309">
        <v>4307</v>
      </c>
      <c r="N4309">
        <v>11896</v>
      </c>
      <c r="O4309" t="str">
        <f t="shared" si="135"/>
        <v>3</v>
      </c>
      <c r="P4309" t="str">
        <f t="shared" si="136"/>
        <v>concert</v>
      </c>
    </row>
    <row r="4310" spans="2:16" x14ac:dyDescent="0.25">
      <c r="B4310" t="s">
        <v>4451</v>
      </c>
      <c r="M4310">
        <v>4308</v>
      </c>
      <c r="N4310">
        <v>10564</v>
      </c>
      <c r="O4310" t="str">
        <f t="shared" si="135"/>
        <v>3</v>
      </c>
      <c r="P4310" t="str">
        <f t="shared" si="136"/>
        <v>concert</v>
      </c>
    </row>
    <row r="4311" spans="2:16" x14ac:dyDescent="0.25">
      <c r="B4311" t="s">
        <v>4452</v>
      </c>
      <c r="M4311">
        <v>4309</v>
      </c>
      <c r="N4311">
        <v>11895</v>
      </c>
      <c r="O4311" t="str">
        <f t="shared" si="135"/>
        <v>3</v>
      </c>
      <c r="P4311" t="str">
        <f t="shared" si="136"/>
        <v>concert</v>
      </c>
    </row>
    <row r="4312" spans="2:16" x14ac:dyDescent="0.25">
      <c r="B4312" t="s">
        <v>4453</v>
      </c>
      <c r="M4312">
        <v>4310</v>
      </c>
      <c r="N4312">
        <v>11898</v>
      </c>
      <c r="O4312" t="str">
        <f t="shared" si="135"/>
        <v>3</v>
      </c>
      <c r="P4312" t="str">
        <f t="shared" si="136"/>
        <v>concert</v>
      </c>
    </row>
    <row r="4313" spans="2:16" x14ac:dyDescent="0.25">
      <c r="B4313" t="s">
        <v>4454</v>
      </c>
      <c r="M4313">
        <v>4311</v>
      </c>
      <c r="N4313">
        <v>10567</v>
      </c>
      <c r="O4313" t="str">
        <f t="shared" si="135"/>
        <v>3</v>
      </c>
      <c r="P4313" t="str">
        <f t="shared" si="136"/>
        <v>concert</v>
      </c>
    </row>
    <row r="4314" spans="2:16" x14ac:dyDescent="0.25">
      <c r="B4314" t="s">
        <v>4455</v>
      </c>
      <c r="M4314">
        <v>4312</v>
      </c>
      <c r="N4314">
        <v>10566</v>
      </c>
      <c r="O4314" t="str">
        <f t="shared" si="135"/>
        <v>3</v>
      </c>
      <c r="P4314" t="str">
        <f t="shared" si="136"/>
        <v>concert</v>
      </c>
    </row>
    <row r="4315" spans="2:16" x14ac:dyDescent="0.25">
      <c r="B4315" t="s">
        <v>4456</v>
      </c>
      <c r="M4315">
        <v>4313</v>
      </c>
      <c r="N4315">
        <v>11897</v>
      </c>
      <c r="O4315" t="str">
        <f t="shared" si="135"/>
        <v>3</v>
      </c>
      <c r="P4315" t="str">
        <f t="shared" si="136"/>
        <v>concert</v>
      </c>
    </row>
    <row r="4316" spans="2:16" x14ac:dyDescent="0.25">
      <c r="B4316" t="s">
        <v>4457</v>
      </c>
      <c r="M4316">
        <v>4314</v>
      </c>
      <c r="N4316">
        <v>1809</v>
      </c>
      <c r="O4316" t="str">
        <f t="shared" si="135"/>
        <v>3</v>
      </c>
      <c r="P4316" t="str">
        <f t="shared" si="136"/>
        <v>concert</v>
      </c>
    </row>
    <row r="4317" spans="2:16" x14ac:dyDescent="0.25">
      <c r="B4317" t="s">
        <v>4458</v>
      </c>
      <c r="M4317">
        <v>4315</v>
      </c>
      <c r="N4317">
        <v>1800</v>
      </c>
      <c r="O4317" t="str">
        <f t="shared" si="135"/>
        <v>3</v>
      </c>
      <c r="P4317" t="str">
        <f t="shared" si="136"/>
        <v>concert</v>
      </c>
    </row>
    <row r="4318" spans="2:16" x14ac:dyDescent="0.25">
      <c r="B4318" t="s">
        <v>4459</v>
      </c>
      <c r="M4318">
        <v>4316</v>
      </c>
      <c r="N4318">
        <v>1807</v>
      </c>
      <c r="O4318" t="str">
        <f t="shared" si="135"/>
        <v>3</v>
      </c>
      <c r="P4318" t="str">
        <f t="shared" si="136"/>
        <v>concert</v>
      </c>
    </row>
    <row r="4319" spans="2:16" x14ac:dyDescent="0.25">
      <c r="B4319" t="s">
        <v>4460</v>
      </c>
      <c r="M4319">
        <v>4317</v>
      </c>
      <c r="N4319">
        <v>1806</v>
      </c>
      <c r="O4319" t="str">
        <f t="shared" si="135"/>
        <v>4</v>
      </c>
      <c r="P4319" t="str">
        <f t="shared" si="136"/>
        <v>non_event</v>
      </c>
    </row>
    <row r="4320" spans="2:16" x14ac:dyDescent="0.25">
      <c r="B4320" t="s">
        <v>4461</v>
      </c>
      <c r="M4320">
        <v>4318</v>
      </c>
      <c r="N4320">
        <v>1805</v>
      </c>
      <c r="O4320" t="str">
        <f t="shared" si="135"/>
        <v>3</v>
      </c>
      <c r="P4320" t="str">
        <f t="shared" si="136"/>
        <v>concert</v>
      </c>
    </row>
    <row r="4321" spans="2:16" x14ac:dyDescent="0.25">
      <c r="B4321" t="s">
        <v>4462</v>
      </c>
      <c r="M4321">
        <v>4319</v>
      </c>
      <c r="N4321">
        <v>1804</v>
      </c>
      <c r="O4321" t="str">
        <f t="shared" si="135"/>
        <v>4</v>
      </c>
      <c r="P4321" t="str">
        <f t="shared" si="136"/>
        <v>non_event</v>
      </c>
    </row>
    <row r="4322" spans="2:16" x14ac:dyDescent="0.25">
      <c r="B4322" t="s">
        <v>4463</v>
      </c>
      <c r="M4322">
        <v>4320</v>
      </c>
      <c r="N4322">
        <v>1802</v>
      </c>
      <c r="O4322" t="str">
        <f t="shared" si="135"/>
        <v>3</v>
      </c>
      <c r="P4322" t="str">
        <f t="shared" si="136"/>
        <v>concert</v>
      </c>
    </row>
    <row r="4323" spans="2:16" x14ac:dyDescent="0.25">
      <c r="B4323" t="s">
        <v>4464</v>
      </c>
      <c r="M4323">
        <v>4321</v>
      </c>
      <c r="N4323">
        <v>1801</v>
      </c>
      <c r="O4323" t="str">
        <f t="shared" si="135"/>
        <v>4</v>
      </c>
      <c r="P4323" t="str">
        <f t="shared" si="136"/>
        <v>non_event</v>
      </c>
    </row>
    <row r="4324" spans="2:16" x14ac:dyDescent="0.25">
      <c r="B4324" t="s">
        <v>4465</v>
      </c>
      <c r="M4324">
        <v>4322</v>
      </c>
      <c r="N4324">
        <v>21189</v>
      </c>
      <c r="O4324" t="str">
        <f t="shared" si="135"/>
        <v>3</v>
      </c>
      <c r="P4324" t="str">
        <f t="shared" si="136"/>
        <v>concert</v>
      </c>
    </row>
    <row r="4325" spans="2:16" x14ac:dyDescent="0.25">
      <c r="B4325" t="s">
        <v>4466</v>
      </c>
      <c r="M4325">
        <v>4323</v>
      </c>
      <c r="N4325">
        <v>21188</v>
      </c>
      <c r="O4325" t="str">
        <f t="shared" si="135"/>
        <v>3</v>
      </c>
      <c r="P4325" t="str">
        <f t="shared" si="136"/>
        <v>concert</v>
      </c>
    </row>
    <row r="4326" spans="2:16" x14ac:dyDescent="0.25">
      <c r="B4326" t="s">
        <v>4467</v>
      </c>
      <c r="M4326">
        <v>4324</v>
      </c>
      <c r="N4326">
        <v>1811</v>
      </c>
      <c r="O4326" t="str">
        <f t="shared" si="135"/>
        <v>3</v>
      </c>
      <c r="P4326" t="str">
        <f t="shared" si="136"/>
        <v>concert</v>
      </c>
    </row>
    <row r="4327" spans="2:16" x14ac:dyDescent="0.25">
      <c r="B4327" t="s">
        <v>4468</v>
      </c>
      <c r="M4327">
        <v>4325</v>
      </c>
      <c r="N4327">
        <v>1810</v>
      </c>
      <c r="O4327" t="str">
        <f t="shared" si="135"/>
        <v>3</v>
      </c>
      <c r="P4327" t="str">
        <f t="shared" si="136"/>
        <v>concert</v>
      </c>
    </row>
    <row r="4328" spans="2:16" x14ac:dyDescent="0.25">
      <c r="B4328" t="s">
        <v>4469</v>
      </c>
      <c r="M4328">
        <v>4326</v>
      </c>
      <c r="N4328">
        <v>21185</v>
      </c>
      <c r="O4328" t="str">
        <f t="shared" si="135"/>
        <v>4</v>
      </c>
      <c r="P4328" t="str">
        <f t="shared" si="136"/>
        <v>non_event</v>
      </c>
    </row>
    <row r="4329" spans="2:16" x14ac:dyDescent="0.25">
      <c r="B4329" t="s">
        <v>4470</v>
      </c>
      <c r="M4329">
        <v>4327</v>
      </c>
      <c r="N4329">
        <v>1819</v>
      </c>
      <c r="O4329" t="str">
        <f t="shared" si="135"/>
        <v>3</v>
      </c>
      <c r="P4329" t="str">
        <f t="shared" si="136"/>
        <v>concert</v>
      </c>
    </row>
    <row r="4330" spans="2:16" x14ac:dyDescent="0.25">
      <c r="B4330" t="s">
        <v>4471</v>
      </c>
      <c r="M4330">
        <v>4328</v>
      </c>
      <c r="N4330">
        <v>1818</v>
      </c>
      <c r="O4330" t="str">
        <f t="shared" si="135"/>
        <v>4</v>
      </c>
      <c r="P4330" t="str">
        <f t="shared" si="136"/>
        <v>non_event</v>
      </c>
    </row>
    <row r="4331" spans="2:16" x14ac:dyDescent="0.25">
      <c r="B4331" t="s">
        <v>4472</v>
      </c>
      <c r="M4331">
        <v>4329</v>
      </c>
      <c r="N4331">
        <v>21183</v>
      </c>
      <c r="O4331" t="str">
        <f t="shared" si="135"/>
        <v>4</v>
      </c>
      <c r="P4331" t="str">
        <f t="shared" si="136"/>
        <v>non_event</v>
      </c>
    </row>
    <row r="4332" spans="2:16" x14ac:dyDescent="0.25">
      <c r="B4332" t="s">
        <v>4473</v>
      </c>
      <c r="M4332">
        <v>4330</v>
      </c>
      <c r="N4332">
        <v>1817</v>
      </c>
      <c r="O4332" t="str">
        <f t="shared" si="135"/>
        <v>3</v>
      </c>
      <c r="P4332" t="str">
        <f t="shared" si="136"/>
        <v>concert</v>
      </c>
    </row>
    <row r="4333" spans="2:16" x14ac:dyDescent="0.25">
      <c r="B4333" t="s">
        <v>4474</v>
      </c>
      <c r="M4333">
        <v>4331</v>
      </c>
      <c r="N4333">
        <v>21182</v>
      </c>
      <c r="O4333" t="str">
        <f t="shared" si="135"/>
        <v>3</v>
      </c>
      <c r="P4333" t="str">
        <f t="shared" si="136"/>
        <v>concert</v>
      </c>
    </row>
    <row r="4334" spans="2:16" x14ac:dyDescent="0.25">
      <c r="B4334" t="s">
        <v>4475</v>
      </c>
      <c r="M4334">
        <v>4332</v>
      </c>
      <c r="N4334">
        <v>1816</v>
      </c>
      <c r="O4334" t="str">
        <f t="shared" si="135"/>
        <v>3</v>
      </c>
      <c r="P4334" t="str">
        <f t="shared" si="136"/>
        <v>concert</v>
      </c>
    </row>
    <row r="4335" spans="2:16" x14ac:dyDescent="0.25">
      <c r="B4335" t="s">
        <v>4476</v>
      </c>
      <c r="M4335">
        <v>4333</v>
      </c>
      <c r="N4335">
        <v>21181</v>
      </c>
      <c r="O4335" t="str">
        <f t="shared" si="135"/>
        <v>4</v>
      </c>
      <c r="P4335" t="str">
        <f t="shared" si="136"/>
        <v>non_event</v>
      </c>
    </row>
    <row r="4336" spans="2:16" x14ac:dyDescent="0.25">
      <c r="B4336" t="s">
        <v>4477</v>
      </c>
      <c r="M4336">
        <v>4334</v>
      </c>
      <c r="N4336">
        <v>1815</v>
      </c>
      <c r="O4336" t="str">
        <f t="shared" si="135"/>
        <v>3</v>
      </c>
      <c r="P4336" t="str">
        <f t="shared" si="136"/>
        <v>concert</v>
      </c>
    </row>
    <row r="4337" spans="2:16" x14ac:dyDescent="0.25">
      <c r="B4337" t="s">
        <v>4478</v>
      </c>
      <c r="M4337">
        <v>4335</v>
      </c>
      <c r="N4337">
        <v>21180</v>
      </c>
      <c r="O4337" t="str">
        <f t="shared" si="135"/>
        <v>3</v>
      </c>
      <c r="P4337" t="str">
        <f t="shared" si="136"/>
        <v>concert</v>
      </c>
    </row>
    <row r="4338" spans="2:16" x14ac:dyDescent="0.25">
      <c r="B4338" t="s">
        <v>4479</v>
      </c>
      <c r="M4338">
        <v>4336</v>
      </c>
      <c r="N4338">
        <v>1813</v>
      </c>
      <c r="O4338" t="str">
        <f t="shared" si="135"/>
        <v>4</v>
      </c>
      <c r="P4338" t="str">
        <f t="shared" si="136"/>
        <v>non_event</v>
      </c>
    </row>
    <row r="4339" spans="2:16" x14ac:dyDescent="0.25">
      <c r="B4339" t="s">
        <v>4480</v>
      </c>
      <c r="M4339">
        <v>4337</v>
      </c>
      <c r="N4339">
        <v>1812</v>
      </c>
      <c r="O4339" t="str">
        <f t="shared" si="135"/>
        <v>4</v>
      </c>
      <c r="P4339" t="str">
        <f t="shared" si="136"/>
        <v>non_event</v>
      </c>
    </row>
    <row r="4340" spans="2:16" x14ac:dyDescent="0.25">
      <c r="B4340" t="s">
        <v>4481</v>
      </c>
      <c r="M4340">
        <v>4338</v>
      </c>
      <c r="N4340">
        <v>21199</v>
      </c>
      <c r="O4340" t="str">
        <f t="shared" si="135"/>
        <v>3</v>
      </c>
      <c r="P4340" t="str">
        <f t="shared" si="136"/>
        <v>concert</v>
      </c>
    </row>
    <row r="4341" spans="2:16" x14ac:dyDescent="0.25">
      <c r="B4341" t="s">
        <v>4482</v>
      </c>
      <c r="M4341">
        <v>4339</v>
      </c>
      <c r="N4341">
        <v>21198</v>
      </c>
      <c r="O4341" t="str">
        <f t="shared" si="135"/>
        <v>3</v>
      </c>
      <c r="P4341" t="str">
        <f t="shared" si="136"/>
        <v>concert</v>
      </c>
    </row>
    <row r="4342" spans="2:16" x14ac:dyDescent="0.25">
      <c r="B4342" t="s">
        <v>4483</v>
      </c>
      <c r="M4342">
        <v>4340</v>
      </c>
      <c r="N4342">
        <v>21197</v>
      </c>
      <c r="O4342" t="str">
        <f t="shared" si="135"/>
        <v>3</v>
      </c>
      <c r="P4342" t="str">
        <f t="shared" si="136"/>
        <v>concert</v>
      </c>
    </row>
    <row r="4343" spans="2:16" x14ac:dyDescent="0.25">
      <c r="B4343" t="s">
        <v>4484</v>
      </c>
      <c r="M4343">
        <v>4341</v>
      </c>
      <c r="N4343">
        <v>1822</v>
      </c>
      <c r="O4343" t="str">
        <f t="shared" si="135"/>
        <v>3</v>
      </c>
      <c r="P4343" t="str">
        <f t="shared" si="136"/>
        <v>concert</v>
      </c>
    </row>
    <row r="4344" spans="2:16" x14ac:dyDescent="0.25">
      <c r="B4344" t="s">
        <v>4485</v>
      </c>
      <c r="M4344">
        <v>4342</v>
      </c>
      <c r="N4344">
        <v>1821</v>
      </c>
      <c r="O4344" t="str">
        <f t="shared" si="135"/>
        <v>3</v>
      </c>
      <c r="P4344" t="str">
        <f t="shared" si="136"/>
        <v>concert</v>
      </c>
    </row>
    <row r="4345" spans="2:16" x14ac:dyDescent="0.25">
      <c r="B4345" t="s">
        <v>4486</v>
      </c>
      <c r="M4345">
        <v>4343</v>
      </c>
      <c r="N4345">
        <v>1820</v>
      </c>
      <c r="O4345" t="str">
        <f t="shared" si="135"/>
        <v>3</v>
      </c>
      <c r="P4345" t="str">
        <f t="shared" si="136"/>
        <v>concert</v>
      </c>
    </row>
    <row r="4346" spans="2:16" x14ac:dyDescent="0.25">
      <c r="B4346" t="s">
        <v>4487</v>
      </c>
      <c r="M4346">
        <v>4344</v>
      </c>
      <c r="N4346">
        <v>21195</v>
      </c>
      <c r="O4346" t="str">
        <f t="shared" si="135"/>
        <v>3</v>
      </c>
      <c r="P4346" t="str">
        <f t="shared" si="136"/>
        <v>concert</v>
      </c>
    </row>
    <row r="4347" spans="2:16" x14ac:dyDescent="0.25">
      <c r="B4347" t="s">
        <v>4488</v>
      </c>
      <c r="M4347">
        <v>4345</v>
      </c>
      <c r="N4347">
        <v>1829</v>
      </c>
      <c r="O4347" t="str">
        <f t="shared" si="135"/>
        <v>3</v>
      </c>
      <c r="P4347" t="str">
        <f t="shared" si="136"/>
        <v>concert</v>
      </c>
    </row>
    <row r="4348" spans="2:16" x14ac:dyDescent="0.25">
      <c r="B4348" t="s">
        <v>4489</v>
      </c>
      <c r="M4348">
        <v>4346</v>
      </c>
      <c r="N4348">
        <v>1828</v>
      </c>
      <c r="O4348" t="str">
        <f t="shared" si="135"/>
        <v>3</v>
      </c>
      <c r="P4348" t="str">
        <f t="shared" si="136"/>
        <v>concert</v>
      </c>
    </row>
    <row r="4349" spans="2:16" x14ac:dyDescent="0.25">
      <c r="B4349" t="s">
        <v>4490</v>
      </c>
      <c r="M4349">
        <v>4347</v>
      </c>
      <c r="N4349">
        <v>1827</v>
      </c>
      <c r="O4349" t="str">
        <f t="shared" si="135"/>
        <v>4</v>
      </c>
      <c r="P4349" t="str">
        <f t="shared" si="136"/>
        <v>non_event</v>
      </c>
    </row>
    <row r="4350" spans="2:16" x14ac:dyDescent="0.25">
      <c r="B4350" t="s">
        <v>4491</v>
      </c>
      <c r="M4350">
        <v>4348</v>
      </c>
      <c r="N4350">
        <v>21192</v>
      </c>
      <c r="O4350" t="str">
        <f t="shared" si="135"/>
        <v>4</v>
      </c>
      <c r="P4350" t="str">
        <f t="shared" si="136"/>
        <v>non_event</v>
      </c>
    </row>
    <row r="4351" spans="2:16" x14ac:dyDescent="0.25">
      <c r="B4351" t="s">
        <v>4492</v>
      </c>
      <c r="M4351">
        <v>4349</v>
      </c>
      <c r="N4351">
        <v>1826</v>
      </c>
      <c r="O4351" t="str">
        <f t="shared" si="135"/>
        <v>4</v>
      </c>
      <c r="P4351" t="str">
        <f t="shared" si="136"/>
        <v>non_event</v>
      </c>
    </row>
    <row r="4352" spans="2:16" x14ac:dyDescent="0.25">
      <c r="B4352" t="s">
        <v>4493</v>
      </c>
      <c r="M4352">
        <v>4350</v>
      </c>
      <c r="N4352">
        <v>1825</v>
      </c>
      <c r="O4352" t="str">
        <f t="shared" si="135"/>
        <v>3</v>
      </c>
      <c r="P4352" t="str">
        <f t="shared" si="136"/>
        <v>concert</v>
      </c>
    </row>
    <row r="4353" spans="2:16" x14ac:dyDescent="0.25">
      <c r="B4353" t="s">
        <v>4494</v>
      </c>
      <c r="M4353">
        <v>4351</v>
      </c>
      <c r="N4353">
        <v>1824</v>
      </c>
      <c r="O4353" t="str">
        <f t="shared" si="135"/>
        <v>3</v>
      </c>
      <c r="P4353" t="str">
        <f t="shared" si="136"/>
        <v>concert</v>
      </c>
    </row>
    <row r="4354" spans="2:16" x14ac:dyDescent="0.25">
      <c r="B4354" t="s">
        <v>4495</v>
      </c>
      <c r="M4354">
        <v>4352</v>
      </c>
      <c r="N4354">
        <v>1823</v>
      </c>
      <c r="O4354" t="str">
        <f t="shared" si="135"/>
        <v>3</v>
      </c>
      <c r="P4354" t="str">
        <f t="shared" si="136"/>
        <v>concert</v>
      </c>
    </row>
    <row r="4355" spans="2:16" x14ac:dyDescent="0.25">
      <c r="B4355" t="s">
        <v>4496</v>
      </c>
      <c r="M4355">
        <v>4353</v>
      </c>
      <c r="N4355">
        <v>21168</v>
      </c>
      <c r="O4355" t="str">
        <f t="shared" si="135"/>
        <v>3</v>
      </c>
      <c r="P4355" t="str">
        <f t="shared" si="136"/>
        <v>concert</v>
      </c>
    </row>
    <row r="4356" spans="2:16" x14ac:dyDescent="0.25">
      <c r="B4356" t="s">
        <v>4497</v>
      </c>
      <c r="M4356">
        <v>4354</v>
      </c>
      <c r="N4356">
        <v>21167</v>
      </c>
      <c r="O4356" t="str">
        <f t="shared" ref="O4356:O4419" si="137">LEFT(B4356,1)</f>
        <v>6</v>
      </c>
      <c r="P4356" t="str">
        <f t="shared" ref="P4356:P4419" si="138">IF(O4356="1","conference",IF(O4356="2","fashion",IF(O4356="3","concert",IF(O4356="4","non_event",IF(O4356="5","sport",IF(O4356="6","protest",IF(O4356="7","other",IF(O4356="8","exhibition",IF(O4356="9","theater_dance")))))))))</f>
        <v>protest</v>
      </c>
    </row>
    <row r="4357" spans="2:16" x14ac:dyDescent="0.25">
      <c r="B4357" t="s">
        <v>4498</v>
      </c>
      <c r="M4357">
        <v>4355</v>
      </c>
      <c r="N4357">
        <v>21165</v>
      </c>
      <c r="O4357" t="str">
        <f t="shared" si="137"/>
        <v>3</v>
      </c>
      <c r="P4357" t="str">
        <f t="shared" si="138"/>
        <v>concert</v>
      </c>
    </row>
    <row r="4358" spans="2:16" x14ac:dyDescent="0.25">
      <c r="B4358" t="s">
        <v>4499</v>
      </c>
      <c r="M4358">
        <v>4356</v>
      </c>
      <c r="N4358">
        <v>21164</v>
      </c>
      <c r="O4358" t="str">
        <f t="shared" si="137"/>
        <v>3</v>
      </c>
      <c r="P4358" t="str">
        <f t="shared" si="138"/>
        <v>concert</v>
      </c>
    </row>
    <row r="4359" spans="2:16" x14ac:dyDescent="0.25">
      <c r="B4359" t="s">
        <v>4500</v>
      </c>
      <c r="M4359">
        <v>4357</v>
      </c>
      <c r="N4359">
        <v>1833</v>
      </c>
      <c r="O4359" t="str">
        <f t="shared" si="137"/>
        <v>3</v>
      </c>
      <c r="P4359" t="str">
        <f t="shared" si="138"/>
        <v>concert</v>
      </c>
    </row>
    <row r="4360" spans="2:16" x14ac:dyDescent="0.25">
      <c r="B4360" t="s">
        <v>4501</v>
      </c>
      <c r="M4360">
        <v>4358</v>
      </c>
      <c r="N4360">
        <v>1832</v>
      </c>
      <c r="O4360" t="str">
        <f t="shared" si="137"/>
        <v>4</v>
      </c>
      <c r="P4360" t="str">
        <f t="shared" si="138"/>
        <v>non_event</v>
      </c>
    </row>
    <row r="4361" spans="2:16" x14ac:dyDescent="0.25">
      <c r="B4361" t="s">
        <v>4502</v>
      </c>
      <c r="M4361">
        <v>4359</v>
      </c>
      <c r="N4361">
        <v>1831</v>
      </c>
      <c r="O4361" t="str">
        <f t="shared" si="137"/>
        <v>4</v>
      </c>
      <c r="P4361" t="str">
        <f t="shared" si="138"/>
        <v>non_event</v>
      </c>
    </row>
    <row r="4362" spans="2:16" x14ac:dyDescent="0.25">
      <c r="B4362" t="s">
        <v>4503</v>
      </c>
      <c r="M4362">
        <v>4360</v>
      </c>
      <c r="N4362">
        <v>1830</v>
      </c>
      <c r="O4362" t="str">
        <f t="shared" si="137"/>
        <v>3</v>
      </c>
      <c r="P4362" t="str">
        <f t="shared" si="138"/>
        <v>concert</v>
      </c>
    </row>
    <row r="4363" spans="2:16" x14ac:dyDescent="0.25">
      <c r="B4363" t="s">
        <v>4504</v>
      </c>
      <c r="M4363">
        <v>4361</v>
      </c>
      <c r="N4363">
        <v>21162</v>
      </c>
      <c r="O4363" t="str">
        <f t="shared" si="137"/>
        <v>4</v>
      </c>
      <c r="P4363" t="str">
        <f t="shared" si="138"/>
        <v>non_event</v>
      </c>
    </row>
    <row r="4364" spans="2:16" x14ac:dyDescent="0.25">
      <c r="B4364" t="s">
        <v>4505</v>
      </c>
      <c r="M4364">
        <v>4362</v>
      </c>
      <c r="N4364">
        <v>21161</v>
      </c>
      <c r="O4364" t="str">
        <f t="shared" si="137"/>
        <v>3</v>
      </c>
      <c r="P4364" t="str">
        <f t="shared" si="138"/>
        <v>concert</v>
      </c>
    </row>
    <row r="4365" spans="2:16" x14ac:dyDescent="0.25">
      <c r="B4365" t="s">
        <v>4506</v>
      </c>
      <c r="M4365">
        <v>4363</v>
      </c>
      <c r="N4365">
        <v>1839</v>
      </c>
      <c r="O4365" t="str">
        <f t="shared" si="137"/>
        <v>3</v>
      </c>
      <c r="P4365" t="str">
        <f t="shared" si="138"/>
        <v>concert</v>
      </c>
    </row>
    <row r="4366" spans="2:16" x14ac:dyDescent="0.25">
      <c r="B4366" t="s">
        <v>4507</v>
      </c>
      <c r="M4366">
        <v>4364</v>
      </c>
      <c r="N4366">
        <v>21160</v>
      </c>
      <c r="O4366" t="str">
        <f t="shared" si="137"/>
        <v>4</v>
      </c>
      <c r="P4366" t="str">
        <f t="shared" si="138"/>
        <v>non_event</v>
      </c>
    </row>
    <row r="4367" spans="2:16" x14ac:dyDescent="0.25">
      <c r="B4367" t="s">
        <v>4508</v>
      </c>
      <c r="M4367">
        <v>4365</v>
      </c>
      <c r="N4367">
        <v>1838</v>
      </c>
      <c r="O4367" t="str">
        <f t="shared" si="137"/>
        <v>3</v>
      </c>
      <c r="P4367" t="str">
        <f t="shared" si="138"/>
        <v>concert</v>
      </c>
    </row>
    <row r="4368" spans="2:16" x14ac:dyDescent="0.25">
      <c r="B4368" t="s">
        <v>4509</v>
      </c>
      <c r="M4368">
        <v>4366</v>
      </c>
      <c r="N4368">
        <v>1837</v>
      </c>
      <c r="O4368" t="str">
        <f t="shared" si="137"/>
        <v>3</v>
      </c>
      <c r="P4368" t="str">
        <f t="shared" si="138"/>
        <v>concert</v>
      </c>
    </row>
    <row r="4369" spans="2:16" x14ac:dyDescent="0.25">
      <c r="B4369" t="s">
        <v>4510</v>
      </c>
      <c r="M4369">
        <v>4367</v>
      </c>
      <c r="N4369">
        <v>1836</v>
      </c>
      <c r="O4369" t="str">
        <f t="shared" si="137"/>
        <v>3</v>
      </c>
      <c r="P4369" t="str">
        <f t="shared" si="138"/>
        <v>concert</v>
      </c>
    </row>
    <row r="4370" spans="2:16" x14ac:dyDescent="0.25">
      <c r="B4370" t="s">
        <v>4511</v>
      </c>
      <c r="M4370">
        <v>4368</v>
      </c>
      <c r="N4370">
        <v>1835</v>
      </c>
      <c r="O4370" t="str">
        <f t="shared" si="137"/>
        <v>3</v>
      </c>
      <c r="P4370" t="str">
        <f t="shared" si="138"/>
        <v>concert</v>
      </c>
    </row>
    <row r="4371" spans="2:16" x14ac:dyDescent="0.25">
      <c r="B4371" t="s">
        <v>4512</v>
      </c>
      <c r="M4371">
        <v>4369</v>
      </c>
      <c r="N4371">
        <v>1834</v>
      </c>
      <c r="O4371" t="str">
        <f t="shared" si="137"/>
        <v>3</v>
      </c>
      <c r="P4371" t="str">
        <f t="shared" si="138"/>
        <v>concert</v>
      </c>
    </row>
    <row r="4372" spans="2:16" x14ac:dyDescent="0.25">
      <c r="B4372" t="s">
        <v>4513</v>
      </c>
      <c r="M4372">
        <v>4370</v>
      </c>
      <c r="N4372">
        <v>21179</v>
      </c>
      <c r="O4372" t="str">
        <f t="shared" si="137"/>
        <v>4</v>
      </c>
      <c r="P4372" t="str">
        <f t="shared" si="138"/>
        <v>non_event</v>
      </c>
    </row>
    <row r="4373" spans="2:16" x14ac:dyDescent="0.25">
      <c r="B4373" t="s">
        <v>4514</v>
      </c>
      <c r="M4373">
        <v>4371</v>
      </c>
      <c r="N4373">
        <v>21178</v>
      </c>
      <c r="O4373" t="str">
        <f t="shared" si="137"/>
        <v>3</v>
      </c>
      <c r="P4373" t="str">
        <f t="shared" si="138"/>
        <v>concert</v>
      </c>
    </row>
    <row r="4374" spans="2:16" x14ac:dyDescent="0.25">
      <c r="B4374" t="s">
        <v>4515</v>
      </c>
      <c r="M4374">
        <v>4372</v>
      </c>
      <c r="N4374">
        <v>21177</v>
      </c>
      <c r="O4374" t="str">
        <f t="shared" si="137"/>
        <v>3</v>
      </c>
      <c r="P4374" t="str">
        <f t="shared" si="138"/>
        <v>concert</v>
      </c>
    </row>
    <row r="4375" spans="2:16" x14ac:dyDescent="0.25">
      <c r="B4375" t="s">
        <v>4516</v>
      </c>
      <c r="M4375">
        <v>4373</v>
      </c>
      <c r="N4375">
        <v>21175</v>
      </c>
      <c r="O4375" t="str">
        <f t="shared" si="137"/>
        <v>3</v>
      </c>
      <c r="P4375" t="str">
        <f t="shared" si="138"/>
        <v>concert</v>
      </c>
    </row>
    <row r="4376" spans="2:16" x14ac:dyDescent="0.25">
      <c r="B4376" t="s">
        <v>4517</v>
      </c>
      <c r="M4376">
        <v>4374</v>
      </c>
      <c r="N4376">
        <v>1844</v>
      </c>
      <c r="O4376" t="str">
        <f t="shared" si="137"/>
        <v>3</v>
      </c>
      <c r="P4376" t="str">
        <f t="shared" si="138"/>
        <v>concert</v>
      </c>
    </row>
    <row r="4377" spans="2:16" x14ac:dyDescent="0.25">
      <c r="B4377" t="s">
        <v>4518</v>
      </c>
      <c r="M4377">
        <v>4375</v>
      </c>
      <c r="N4377">
        <v>1843</v>
      </c>
      <c r="O4377" t="str">
        <f t="shared" si="137"/>
        <v>3</v>
      </c>
      <c r="P4377" t="str">
        <f t="shared" si="138"/>
        <v>concert</v>
      </c>
    </row>
    <row r="4378" spans="2:16" x14ac:dyDescent="0.25">
      <c r="B4378" t="s">
        <v>4519</v>
      </c>
      <c r="M4378">
        <v>4376</v>
      </c>
      <c r="N4378">
        <v>1842</v>
      </c>
      <c r="O4378" t="str">
        <f t="shared" si="137"/>
        <v>3</v>
      </c>
      <c r="P4378" t="str">
        <f t="shared" si="138"/>
        <v>concert</v>
      </c>
    </row>
    <row r="4379" spans="2:16" x14ac:dyDescent="0.25">
      <c r="B4379" t="s">
        <v>4520</v>
      </c>
      <c r="M4379">
        <v>4377</v>
      </c>
      <c r="N4379">
        <v>1841</v>
      </c>
      <c r="O4379" t="str">
        <f t="shared" si="137"/>
        <v>3</v>
      </c>
      <c r="P4379" t="str">
        <f t="shared" si="138"/>
        <v>concert</v>
      </c>
    </row>
    <row r="4380" spans="2:16" x14ac:dyDescent="0.25">
      <c r="B4380" t="s">
        <v>4521</v>
      </c>
      <c r="M4380">
        <v>4378</v>
      </c>
      <c r="N4380">
        <v>1840</v>
      </c>
      <c r="O4380" t="str">
        <f t="shared" si="137"/>
        <v>3</v>
      </c>
      <c r="P4380" t="str">
        <f t="shared" si="138"/>
        <v>concert</v>
      </c>
    </row>
    <row r="4381" spans="2:16" x14ac:dyDescent="0.25">
      <c r="B4381" t="s">
        <v>4522</v>
      </c>
      <c r="M4381">
        <v>4379</v>
      </c>
      <c r="N4381">
        <v>21171</v>
      </c>
      <c r="O4381" t="str">
        <f t="shared" si="137"/>
        <v>4</v>
      </c>
      <c r="P4381" t="str">
        <f t="shared" si="138"/>
        <v>non_event</v>
      </c>
    </row>
    <row r="4382" spans="2:16" x14ac:dyDescent="0.25">
      <c r="B4382" t="s">
        <v>4523</v>
      </c>
      <c r="M4382">
        <v>4380</v>
      </c>
      <c r="N4382">
        <v>1848</v>
      </c>
      <c r="O4382" t="str">
        <f t="shared" si="137"/>
        <v>3</v>
      </c>
      <c r="P4382" t="str">
        <f t="shared" si="138"/>
        <v>concert</v>
      </c>
    </row>
    <row r="4383" spans="2:16" x14ac:dyDescent="0.25">
      <c r="B4383" t="s">
        <v>4524</v>
      </c>
      <c r="M4383">
        <v>4381</v>
      </c>
      <c r="N4383">
        <v>1847</v>
      </c>
      <c r="O4383" t="str">
        <f t="shared" si="137"/>
        <v>3</v>
      </c>
      <c r="P4383" t="str">
        <f t="shared" si="138"/>
        <v>concert</v>
      </c>
    </row>
    <row r="4384" spans="2:16" x14ac:dyDescent="0.25">
      <c r="B4384" t="s">
        <v>4525</v>
      </c>
      <c r="M4384">
        <v>4382</v>
      </c>
      <c r="N4384">
        <v>1855</v>
      </c>
      <c r="O4384" t="str">
        <f t="shared" si="137"/>
        <v>3</v>
      </c>
      <c r="P4384" t="str">
        <f t="shared" si="138"/>
        <v>concert</v>
      </c>
    </row>
    <row r="4385" spans="2:16" x14ac:dyDescent="0.25">
      <c r="B4385" t="s">
        <v>4526</v>
      </c>
      <c r="M4385">
        <v>4383</v>
      </c>
      <c r="N4385">
        <v>1854</v>
      </c>
      <c r="O4385" t="str">
        <f t="shared" si="137"/>
        <v>3</v>
      </c>
      <c r="P4385" t="str">
        <f t="shared" si="138"/>
        <v>concert</v>
      </c>
    </row>
    <row r="4386" spans="2:16" x14ac:dyDescent="0.25">
      <c r="B4386" t="s">
        <v>4527</v>
      </c>
      <c r="M4386">
        <v>4384</v>
      </c>
      <c r="N4386">
        <v>1853</v>
      </c>
      <c r="O4386" t="str">
        <f t="shared" si="137"/>
        <v>3</v>
      </c>
      <c r="P4386" t="str">
        <f t="shared" si="138"/>
        <v>concert</v>
      </c>
    </row>
    <row r="4387" spans="2:16" x14ac:dyDescent="0.25">
      <c r="B4387" t="s">
        <v>4528</v>
      </c>
      <c r="M4387">
        <v>4385</v>
      </c>
      <c r="N4387">
        <v>1852</v>
      </c>
      <c r="O4387" t="str">
        <f t="shared" si="137"/>
        <v>3</v>
      </c>
      <c r="P4387" t="str">
        <f t="shared" si="138"/>
        <v>concert</v>
      </c>
    </row>
    <row r="4388" spans="2:16" x14ac:dyDescent="0.25">
      <c r="B4388" t="s">
        <v>4529</v>
      </c>
      <c r="M4388">
        <v>4386</v>
      </c>
      <c r="N4388">
        <v>1851</v>
      </c>
      <c r="O4388" t="str">
        <f t="shared" si="137"/>
        <v>3</v>
      </c>
      <c r="P4388" t="str">
        <f t="shared" si="138"/>
        <v>concert</v>
      </c>
    </row>
    <row r="4389" spans="2:16" x14ac:dyDescent="0.25">
      <c r="B4389" t="s">
        <v>4530</v>
      </c>
      <c r="M4389">
        <v>4387</v>
      </c>
      <c r="N4389">
        <v>1850</v>
      </c>
      <c r="O4389" t="str">
        <f t="shared" si="137"/>
        <v>3</v>
      </c>
      <c r="P4389" t="str">
        <f t="shared" si="138"/>
        <v>concert</v>
      </c>
    </row>
    <row r="4390" spans="2:16" x14ac:dyDescent="0.25">
      <c r="B4390" t="s">
        <v>4531</v>
      </c>
      <c r="M4390">
        <v>4388</v>
      </c>
      <c r="N4390">
        <v>1859</v>
      </c>
      <c r="O4390" t="str">
        <f t="shared" si="137"/>
        <v>3</v>
      </c>
      <c r="P4390" t="str">
        <f t="shared" si="138"/>
        <v>concert</v>
      </c>
    </row>
    <row r="4391" spans="2:16" x14ac:dyDescent="0.25">
      <c r="B4391" t="s">
        <v>4532</v>
      </c>
      <c r="M4391">
        <v>4389</v>
      </c>
      <c r="N4391">
        <v>1858</v>
      </c>
      <c r="O4391" t="str">
        <f t="shared" si="137"/>
        <v>3</v>
      </c>
      <c r="P4391" t="str">
        <f t="shared" si="138"/>
        <v>concert</v>
      </c>
    </row>
    <row r="4392" spans="2:16" x14ac:dyDescent="0.25">
      <c r="B4392" t="s">
        <v>4533</v>
      </c>
      <c r="M4392">
        <v>4390</v>
      </c>
      <c r="N4392">
        <v>1857</v>
      </c>
      <c r="O4392" t="str">
        <f t="shared" si="137"/>
        <v>3</v>
      </c>
      <c r="P4392" t="str">
        <f t="shared" si="138"/>
        <v>concert</v>
      </c>
    </row>
    <row r="4393" spans="2:16" x14ac:dyDescent="0.25">
      <c r="B4393" t="s">
        <v>4534</v>
      </c>
      <c r="M4393">
        <v>4391</v>
      </c>
      <c r="N4393">
        <v>1866</v>
      </c>
      <c r="O4393" t="str">
        <f t="shared" si="137"/>
        <v>3</v>
      </c>
      <c r="P4393" t="str">
        <f t="shared" si="138"/>
        <v>concert</v>
      </c>
    </row>
    <row r="4394" spans="2:16" x14ac:dyDescent="0.25">
      <c r="B4394" t="s">
        <v>4535</v>
      </c>
      <c r="M4394">
        <v>4392</v>
      </c>
      <c r="N4394">
        <v>1865</v>
      </c>
      <c r="O4394" t="str">
        <f t="shared" si="137"/>
        <v>3</v>
      </c>
      <c r="P4394" t="str">
        <f t="shared" si="138"/>
        <v>concert</v>
      </c>
    </row>
    <row r="4395" spans="2:16" x14ac:dyDescent="0.25">
      <c r="B4395" t="s">
        <v>4536</v>
      </c>
      <c r="M4395">
        <v>4393</v>
      </c>
      <c r="N4395">
        <v>1864</v>
      </c>
      <c r="O4395" t="str">
        <f t="shared" si="137"/>
        <v>3</v>
      </c>
      <c r="P4395" t="str">
        <f t="shared" si="138"/>
        <v>concert</v>
      </c>
    </row>
    <row r="4396" spans="2:16" x14ac:dyDescent="0.25">
      <c r="B4396" t="s">
        <v>4537</v>
      </c>
      <c r="M4396">
        <v>4394</v>
      </c>
      <c r="N4396">
        <v>1863</v>
      </c>
      <c r="O4396" t="str">
        <f t="shared" si="137"/>
        <v>3</v>
      </c>
      <c r="P4396" t="str">
        <f t="shared" si="138"/>
        <v>concert</v>
      </c>
    </row>
    <row r="4397" spans="2:16" x14ac:dyDescent="0.25">
      <c r="B4397" t="s">
        <v>4538</v>
      </c>
      <c r="M4397">
        <v>4395</v>
      </c>
      <c r="N4397">
        <v>1862</v>
      </c>
      <c r="O4397" t="str">
        <f t="shared" si="137"/>
        <v>3</v>
      </c>
      <c r="P4397" t="str">
        <f t="shared" si="138"/>
        <v>concert</v>
      </c>
    </row>
    <row r="4398" spans="2:16" x14ac:dyDescent="0.25">
      <c r="B4398" t="s">
        <v>4539</v>
      </c>
      <c r="M4398">
        <v>4396</v>
      </c>
      <c r="N4398">
        <v>1861</v>
      </c>
      <c r="O4398" t="str">
        <f t="shared" si="137"/>
        <v>3</v>
      </c>
      <c r="P4398" t="str">
        <f t="shared" si="138"/>
        <v>concert</v>
      </c>
    </row>
    <row r="4399" spans="2:16" x14ac:dyDescent="0.25">
      <c r="B4399" t="s">
        <v>4540</v>
      </c>
      <c r="M4399">
        <v>4397</v>
      </c>
      <c r="N4399">
        <v>1860</v>
      </c>
      <c r="O4399" t="str">
        <f t="shared" si="137"/>
        <v>3</v>
      </c>
      <c r="P4399" t="str">
        <f t="shared" si="138"/>
        <v>concert</v>
      </c>
    </row>
    <row r="4400" spans="2:16" x14ac:dyDescent="0.25">
      <c r="B4400" t="s">
        <v>4541</v>
      </c>
      <c r="M4400">
        <v>4398</v>
      </c>
      <c r="N4400">
        <v>1869</v>
      </c>
      <c r="O4400" t="str">
        <f t="shared" si="137"/>
        <v>3</v>
      </c>
      <c r="P4400" t="str">
        <f t="shared" si="138"/>
        <v>concert</v>
      </c>
    </row>
    <row r="4401" spans="2:16" x14ac:dyDescent="0.25">
      <c r="B4401" t="s">
        <v>4542</v>
      </c>
      <c r="M4401">
        <v>4399</v>
      </c>
      <c r="N4401">
        <v>1868</v>
      </c>
      <c r="O4401" t="str">
        <f t="shared" si="137"/>
        <v>3</v>
      </c>
      <c r="P4401" t="str">
        <f t="shared" si="138"/>
        <v>concert</v>
      </c>
    </row>
    <row r="4402" spans="2:16" x14ac:dyDescent="0.25">
      <c r="B4402" t="s">
        <v>4543</v>
      </c>
      <c r="M4402">
        <v>4400</v>
      </c>
      <c r="N4402">
        <v>1867</v>
      </c>
      <c r="O4402" t="str">
        <f t="shared" si="137"/>
        <v>3</v>
      </c>
      <c r="P4402" t="str">
        <f t="shared" si="138"/>
        <v>concert</v>
      </c>
    </row>
    <row r="4403" spans="2:16" x14ac:dyDescent="0.25">
      <c r="B4403" t="s">
        <v>4544</v>
      </c>
      <c r="M4403">
        <v>4401</v>
      </c>
      <c r="N4403">
        <v>1880</v>
      </c>
      <c r="O4403" t="str">
        <f t="shared" si="137"/>
        <v>3</v>
      </c>
      <c r="P4403" t="str">
        <f t="shared" si="138"/>
        <v>concert</v>
      </c>
    </row>
    <row r="4404" spans="2:16" x14ac:dyDescent="0.25">
      <c r="B4404" t="s">
        <v>4545</v>
      </c>
      <c r="M4404">
        <v>4402</v>
      </c>
      <c r="N4404">
        <v>1876</v>
      </c>
      <c r="O4404" t="str">
        <f t="shared" si="137"/>
        <v>3</v>
      </c>
      <c r="P4404" t="str">
        <f t="shared" si="138"/>
        <v>concert</v>
      </c>
    </row>
    <row r="4405" spans="2:16" x14ac:dyDescent="0.25">
      <c r="B4405" t="s">
        <v>4546</v>
      </c>
      <c r="M4405">
        <v>4403</v>
      </c>
      <c r="N4405">
        <v>1875</v>
      </c>
      <c r="O4405" t="str">
        <f t="shared" si="137"/>
        <v>3</v>
      </c>
      <c r="P4405" t="str">
        <f t="shared" si="138"/>
        <v>concert</v>
      </c>
    </row>
    <row r="4406" spans="2:16" x14ac:dyDescent="0.25">
      <c r="B4406" t="s">
        <v>4547</v>
      </c>
      <c r="M4406">
        <v>4404</v>
      </c>
      <c r="N4406">
        <v>1874</v>
      </c>
      <c r="O4406" t="str">
        <f t="shared" si="137"/>
        <v>3</v>
      </c>
      <c r="P4406" t="str">
        <f t="shared" si="138"/>
        <v>concert</v>
      </c>
    </row>
    <row r="4407" spans="2:16" x14ac:dyDescent="0.25">
      <c r="B4407" t="s">
        <v>4548</v>
      </c>
      <c r="M4407">
        <v>4405</v>
      </c>
      <c r="N4407">
        <v>1873</v>
      </c>
      <c r="O4407" t="str">
        <f t="shared" si="137"/>
        <v>3</v>
      </c>
      <c r="P4407" t="str">
        <f t="shared" si="138"/>
        <v>concert</v>
      </c>
    </row>
    <row r="4408" spans="2:16" x14ac:dyDescent="0.25">
      <c r="B4408" t="s">
        <v>4549</v>
      </c>
      <c r="M4408">
        <v>4406</v>
      </c>
      <c r="N4408">
        <v>1872</v>
      </c>
      <c r="O4408" t="str">
        <f t="shared" si="137"/>
        <v>3</v>
      </c>
      <c r="P4408" t="str">
        <f t="shared" si="138"/>
        <v>concert</v>
      </c>
    </row>
    <row r="4409" spans="2:16" x14ac:dyDescent="0.25">
      <c r="B4409" t="s">
        <v>4550</v>
      </c>
      <c r="M4409">
        <v>4407</v>
      </c>
      <c r="N4409">
        <v>1871</v>
      </c>
      <c r="O4409" t="str">
        <f t="shared" si="137"/>
        <v>3</v>
      </c>
      <c r="P4409" t="str">
        <f t="shared" si="138"/>
        <v>concert</v>
      </c>
    </row>
    <row r="4410" spans="2:16" x14ac:dyDescent="0.25">
      <c r="B4410" t="s">
        <v>4551</v>
      </c>
      <c r="M4410">
        <v>4408</v>
      </c>
      <c r="N4410">
        <v>1870</v>
      </c>
      <c r="O4410" t="str">
        <f t="shared" si="137"/>
        <v>3</v>
      </c>
      <c r="P4410" t="str">
        <f t="shared" si="138"/>
        <v>concert</v>
      </c>
    </row>
    <row r="4411" spans="2:16" x14ac:dyDescent="0.25">
      <c r="B4411" t="s">
        <v>4552</v>
      </c>
      <c r="M4411">
        <v>4409</v>
      </c>
      <c r="N4411">
        <v>1879</v>
      </c>
      <c r="O4411" t="str">
        <f t="shared" si="137"/>
        <v>3</v>
      </c>
      <c r="P4411" t="str">
        <f t="shared" si="138"/>
        <v>concert</v>
      </c>
    </row>
    <row r="4412" spans="2:16" x14ac:dyDescent="0.25">
      <c r="B4412" t="s">
        <v>4553</v>
      </c>
      <c r="M4412">
        <v>4410</v>
      </c>
      <c r="N4412">
        <v>1878</v>
      </c>
      <c r="O4412" t="str">
        <f t="shared" si="137"/>
        <v>3</v>
      </c>
      <c r="P4412" t="str">
        <f t="shared" si="138"/>
        <v>concert</v>
      </c>
    </row>
    <row r="4413" spans="2:16" x14ac:dyDescent="0.25">
      <c r="B4413" t="s">
        <v>4554</v>
      </c>
      <c r="M4413">
        <v>4411</v>
      </c>
      <c r="N4413">
        <v>1891</v>
      </c>
      <c r="O4413" t="str">
        <f t="shared" si="137"/>
        <v>3</v>
      </c>
      <c r="P4413" t="str">
        <f t="shared" si="138"/>
        <v>concert</v>
      </c>
    </row>
    <row r="4414" spans="2:16" x14ac:dyDescent="0.25">
      <c r="B4414" t="s">
        <v>4555</v>
      </c>
      <c r="M4414">
        <v>4412</v>
      </c>
      <c r="N4414">
        <v>1890</v>
      </c>
      <c r="O4414" t="str">
        <f t="shared" si="137"/>
        <v>3</v>
      </c>
      <c r="P4414" t="str">
        <f t="shared" si="138"/>
        <v>concert</v>
      </c>
    </row>
    <row r="4415" spans="2:16" x14ac:dyDescent="0.25">
      <c r="B4415" t="s">
        <v>4556</v>
      </c>
      <c r="M4415">
        <v>4413</v>
      </c>
      <c r="N4415">
        <v>1888</v>
      </c>
      <c r="O4415" t="str">
        <f t="shared" si="137"/>
        <v>3</v>
      </c>
      <c r="P4415" t="str">
        <f t="shared" si="138"/>
        <v>concert</v>
      </c>
    </row>
    <row r="4416" spans="2:16" x14ac:dyDescent="0.25">
      <c r="B4416" t="s">
        <v>4557</v>
      </c>
      <c r="M4416">
        <v>4414</v>
      </c>
      <c r="N4416">
        <v>1887</v>
      </c>
      <c r="O4416" t="str">
        <f t="shared" si="137"/>
        <v>3</v>
      </c>
      <c r="P4416" t="str">
        <f t="shared" si="138"/>
        <v>concert</v>
      </c>
    </row>
    <row r="4417" spans="2:16" x14ac:dyDescent="0.25">
      <c r="B4417" t="s">
        <v>4558</v>
      </c>
      <c r="M4417">
        <v>4415</v>
      </c>
      <c r="N4417">
        <v>1886</v>
      </c>
      <c r="O4417" t="str">
        <f t="shared" si="137"/>
        <v>3</v>
      </c>
      <c r="P4417" t="str">
        <f t="shared" si="138"/>
        <v>concert</v>
      </c>
    </row>
    <row r="4418" spans="2:16" x14ac:dyDescent="0.25">
      <c r="B4418" t="s">
        <v>4559</v>
      </c>
      <c r="M4418">
        <v>4416</v>
      </c>
      <c r="N4418">
        <v>1885</v>
      </c>
      <c r="O4418" t="str">
        <f t="shared" si="137"/>
        <v>3</v>
      </c>
      <c r="P4418" t="str">
        <f t="shared" si="138"/>
        <v>concert</v>
      </c>
    </row>
    <row r="4419" spans="2:16" x14ac:dyDescent="0.25">
      <c r="B4419" t="s">
        <v>4560</v>
      </c>
      <c r="M4419">
        <v>4417</v>
      </c>
      <c r="N4419">
        <v>1884</v>
      </c>
      <c r="O4419" t="str">
        <f t="shared" si="137"/>
        <v>4</v>
      </c>
      <c r="P4419" t="str">
        <f t="shared" si="138"/>
        <v>non_event</v>
      </c>
    </row>
    <row r="4420" spans="2:16" x14ac:dyDescent="0.25">
      <c r="B4420" t="s">
        <v>4561</v>
      </c>
      <c r="M4420">
        <v>4418</v>
      </c>
      <c r="N4420">
        <v>1883</v>
      </c>
      <c r="O4420" t="str">
        <f t="shared" ref="O4420:O4483" si="139">LEFT(B4420,1)</f>
        <v>3</v>
      </c>
      <c r="P4420" t="str">
        <f t="shared" ref="P4420:P4483" si="140">IF(O4420="1","conference",IF(O4420="2","fashion",IF(O4420="3","concert",IF(O4420="4","non_event",IF(O4420="5","sport",IF(O4420="6","protest",IF(O4420="7","other",IF(O4420="8","exhibition",IF(O4420="9","theater_dance")))))))))</f>
        <v>concert</v>
      </c>
    </row>
    <row r="4421" spans="2:16" x14ac:dyDescent="0.25">
      <c r="B4421" t="s">
        <v>4562</v>
      </c>
      <c r="M4421">
        <v>4419</v>
      </c>
      <c r="N4421">
        <v>1882</v>
      </c>
      <c r="O4421" t="str">
        <f t="shared" si="139"/>
        <v>3</v>
      </c>
      <c r="P4421" t="str">
        <f t="shared" si="140"/>
        <v>concert</v>
      </c>
    </row>
    <row r="4422" spans="2:16" x14ac:dyDescent="0.25">
      <c r="B4422" t="s">
        <v>4563</v>
      </c>
      <c r="M4422">
        <v>4420</v>
      </c>
      <c r="N4422">
        <v>1881</v>
      </c>
      <c r="O4422" t="str">
        <f t="shared" si="139"/>
        <v>3</v>
      </c>
      <c r="P4422" t="str">
        <f t="shared" si="140"/>
        <v>concert</v>
      </c>
    </row>
    <row r="4423" spans="2:16" x14ac:dyDescent="0.25">
      <c r="B4423" t="s">
        <v>4564</v>
      </c>
      <c r="M4423">
        <v>4421</v>
      </c>
      <c r="N4423">
        <v>1889</v>
      </c>
      <c r="O4423" t="str">
        <f t="shared" si="139"/>
        <v>3</v>
      </c>
      <c r="P4423" t="str">
        <f t="shared" si="140"/>
        <v>concert</v>
      </c>
    </row>
    <row r="4424" spans="2:16" x14ac:dyDescent="0.25">
      <c r="B4424" t="s">
        <v>4565</v>
      </c>
      <c r="M4424">
        <v>4422</v>
      </c>
      <c r="N4424">
        <v>1899</v>
      </c>
      <c r="O4424" t="str">
        <f t="shared" si="139"/>
        <v>3</v>
      </c>
      <c r="P4424" t="str">
        <f t="shared" si="140"/>
        <v>concert</v>
      </c>
    </row>
    <row r="4425" spans="2:16" x14ac:dyDescent="0.25">
      <c r="B4425" t="s">
        <v>4566</v>
      </c>
      <c r="M4425">
        <v>4423</v>
      </c>
      <c r="N4425">
        <v>1898</v>
      </c>
      <c r="O4425" t="str">
        <f t="shared" si="139"/>
        <v>3</v>
      </c>
      <c r="P4425" t="str">
        <f t="shared" si="140"/>
        <v>concert</v>
      </c>
    </row>
    <row r="4426" spans="2:16" x14ac:dyDescent="0.25">
      <c r="B4426" t="s">
        <v>4567</v>
      </c>
      <c r="M4426">
        <v>4424</v>
      </c>
      <c r="N4426">
        <v>1897</v>
      </c>
      <c r="O4426" t="str">
        <f t="shared" si="139"/>
        <v>3</v>
      </c>
      <c r="P4426" t="str">
        <f t="shared" si="140"/>
        <v>concert</v>
      </c>
    </row>
    <row r="4427" spans="2:16" x14ac:dyDescent="0.25">
      <c r="B4427" t="s">
        <v>4568</v>
      </c>
      <c r="M4427">
        <v>4425</v>
      </c>
      <c r="N4427">
        <v>1896</v>
      </c>
      <c r="O4427" t="str">
        <f t="shared" si="139"/>
        <v>3</v>
      </c>
      <c r="P4427" t="str">
        <f t="shared" si="140"/>
        <v>concert</v>
      </c>
    </row>
    <row r="4428" spans="2:16" x14ac:dyDescent="0.25">
      <c r="B4428" t="s">
        <v>4569</v>
      </c>
      <c r="M4428">
        <v>4426</v>
      </c>
      <c r="N4428">
        <v>1895</v>
      </c>
      <c r="O4428" t="str">
        <f t="shared" si="139"/>
        <v>4</v>
      </c>
      <c r="P4428" t="str">
        <f t="shared" si="140"/>
        <v>non_event</v>
      </c>
    </row>
    <row r="4429" spans="2:16" x14ac:dyDescent="0.25">
      <c r="B4429" t="s">
        <v>4570</v>
      </c>
      <c r="M4429">
        <v>4427</v>
      </c>
      <c r="N4429">
        <v>1894</v>
      </c>
      <c r="O4429" t="str">
        <f t="shared" si="139"/>
        <v>4</v>
      </c>
      <c r="P4429" t="str">
        <f t="shared" si="140"/>
        <v>non_event</v>
      </c>
    </row>
    <row r="4430" spans="2:16" x14ac:dyDescent="0.25">
      <c r="B4430" t="s">
        <v>4571</v>
      </c>
      <c r="M4430">
        <v>4428</v>
      </c>
      <c r="N4430">
        <v>1893</v>
      </c>
      <c r="O4430" t="str">
        <f t="shared" si="139"/>
        <v>3</v>
      </c>
      <c r="P4430" t="str">
        <f t="shared" si="140"/>
        <v>concert</v>
      </c>
    </row>
    <row r="4431" spans="2:16" x14ac:dyDescent="0.25">
      <c r="B4431" t="s">
        <v>4572</v>
      </c>
      <c r="M4431">
        <v>4429</v>
      </c>
      <c r="N4431">
        <v>1892</v>
      </c>
      <c r="O4431" t="str">
        <f t="shared" si="139"/>
        <v>4</v>
      </c>
      <c r="P4431" t="str">
        <f t="shared" si="140"/>
        <v>non_event</v>
      </c>
    </row>
    <row r="4432" spans="2:16" x14ac:dyDescent="0.25">
      <c r="B4432" t="s">
        <v>4573</v>
      </c>
      <c r="M4432">
        <v>4430</v>
      </c>
      <c r="N4432">
        <v>21303</v>
      </c>
      <c r="O4432" t="str">
        <f t="shared" si="139"/>
        <v>4</v>
      </c>
      <c r="P4432" t="str">
        <f t="shared" si="140"/>
        <v>non_event</v>
      </c>
    </row>
    <row r="4433" spans="2:16" x14ac:dyDescent="0.25">
      <c r="B4433" t="s">
        <v>4574</v>
      </c>
      <c r="M4433">
        <v>4431</v>
      </c>
      <c r="N4433">
        <v>21301</v>
      </c>
      <c r="O4433" t="str">
        <f t="shared" si="139"/>
        <v>3</v>
      </c>
      <c r="P4433" t="str">
        <f t="shared" si="140"/>
        <v>concert</v>
      </c>
    </row>
    <row r="4434" spans="2:16" x14ac:dyDescent="0.25">
      <c r="B4434" t="s">
        <v>4575</v>
      </c>
      <c r="M4434">
        <v>4432</v>
      </c>
      <c r="N4434">
        <v>21309</v>
      </c>
      <c r="O4434" t="str">
        <f t="shared" si="139"/>
        <v>3</v>
      </c>
      <c r="P4434" t="str">
        <f t="shared" si="140"/>
        <v>concert</v>
      </c>
    </row>
    <row r="4435" spans="2:16" x14ac:dyDescent="0.25">
      <c r="B4435" t="s">
        <v>4576</v>
      </c>
      <c r="M4435">
        <v>4433</v>
      </c>
      <c r="N4435">
        <v>21308</v>
      </c>
      <c r="O4435" t="str">
        <f t="shared" si="139"/>
        <v>3</v>
      </c>
      <c r="P4435" t="str">
        <f t="shared" si="140"/>
        <v>concert</v>
      </c>
    </row>
    <row r="4436" spans="2:16" x14ac:dyDescent="0.25">
      <c r="B4436" t="s">
        <v>4577</v>
      </c>
      <c r="M4436">
        <v>4434</v>
      </c>
      <c r="N4436">
        <v>21307</v>
      </c>
      <c r="O4436" t="str">
        <f t="shared" si="139"/>
        <v>3</v>
      </c>
      <c r="P4436" t="str">
        <f t="shared" si="140"/>
        <v>concert</v>
      </c>
    </row>
    <row r="4437" spans="2:16" x14ac:dyDescent="0.25">
      <c r="B4437" t="s">
        <v>4578</v>
      </c>
      <c r="M4437">
        <v>4435</v>
      </c>
      <c r="N4437">
        <v>21306</v>
      </c>
      <c r="O4437" t="str">
        <f t="shared" si="139"/>
        <v>3</v>
      </c>
      <c r="P4437" t="str">
        <f t="shared" si="140"/>
        <v>concert</v>
      </c>
    </row>
    <row r="4438" spans="2:16" x14ac:dyDescent="0.25">
      <c r="B4438" t="s">
        <v>4579</v>
      </c>
      <c r="M4438">
        <v>4436</v>
      </c>
      <c r="N4438">
        <v>21304</v>
      </c>
      <c r="O4438" t="str">
        <f t="shared" si="139"/>
        <v>3</v>
      </c>
      <c r="P4438" t="str">
        <f t="shared" si="140"/>
        <v>concert</v>
      </c>
    </row>
    <row r="4439" spans="2:16" x14ac:dyDescent="0.25">
      <c r="B4439" t="s">
        <v>4580</v>
      </c>
      <c r="M4439">
        <v>4437</v>
      </c>
      <c r="N4439">
        <v>10657</v>
      </c>
      <c r="O4439" t="str">
        <f t="shared" si="139"/>
        <v>3</v>
      </c>
      <c r="P4439" t="str">
        <f t="shared" si="140"/>
        <v>concert</v>
      </c>
    </row>
    <row r="4440" spans="2:16" x14ac:dyDescent="0.25">
      <c r="B4440" t="s">
        <v>4581</v>
      </c>
      <c r="M4440">
        <v>4438</v>
      </c>
      <c r="N4440">
        <v>11988</v>
      </c>
      <c r="O4440" t="str">
        <f t="shared" si="139"/>
        <v>3</v>
      </c>
      <c r="P4440" t="str">
        <f t="shared" si="140"/>
        <v>concert</v>
      </c>
    </row>
    <row r="4441" spans="2:16" x14ac:dyDescent="0.25">
      <c r="B4441" t="s">
        <v>4582</v>
      </c>
      <c r="M4441">
        <v>4439</v>
      </c>
      <c r="N4441">
        <v>10656</v>
      </c>
      <c r="O4441" t="str">
        <f t="shared" si="139"/>
        <v>3</v>
      </c>
      <c r="P4441" t="str">
        <f t="shared" si="140"/>
        <v>concert</v>
      </c>
    </row>
    <row r="4442" spans="2:16" x14ac:dyDescent="0.25">
      <c r="B4442" t="s">
        <v>4583</v>
      </c>
      <c r="M4442">
        <v>4440</v>
      </c>
      <c r="N4442">
        <v>11987</v>
      </c>
      <c r="O4442" t="str">
        <f t="shared" si="139"/>
        <v>3</v>
      </c>
      <c r="P4442" t="str">
        <f t="shared" si="140"/>
        <v>concert</v>
      </c>
    </row>
    <row r="4443" spans="2:16" x14ac:dyDescent="0.25">
      <c r="B4443" t="s">
        <v>4584</v>
      </c>
      <c r="M4443">
        <v>4441</v>
      </c>
      <c r="N4443">
        <v>10659</v>
      </c>
      <c r="O4443" t="str">
        <f t="shared" si="139"/>
        <v>3</v>
      </c>
      <c r="P4443" t="str">
        <f t="shared" si="140"/>
        <v>concert</v>
      </c>
    </row>
    <row r="4444" spans="2:16" x14ac:dyDescent="0.25">
      <c r="B4444" t="s">
        <v>4585</v>
      </c>
      <c r="M4444">
        <v>4442</v>
      </c>
      <c r="N4444">
        <v>10658</v>
      </c>
      <c r="O4444" t="str">
        <f t="shared" si="139"/>
        <v>4</v>
      </c>
      <c r="P4444" t="str">
        <f t="shared" si="140"/>
        <v>non_event</v>
      </c>
    </row>
    <row r="4445" spans="2:16" x14ac:dyDescent="0.25">
      <c r="B4445" t="s">
        <v>4586</v>
      </c>
      <c r="M4445">
        <v>4443</v>
      </c>
      <c r="N4445">
        <v>11989</v>
      </c>
      <c r="O4445" t="str">
        <f t="shared" si="139"/>
        <v>3</v>
      </c>
      <c r="P4445" t="str">
        <f t="shared" si="140"/>
        <v>concert</v>
      </c>
    </row>
    <row r="4446" spans="2:16" x14ac:dyDescent="0.25">
      <c r="B4446" t="s">
        <v>4587</v>
      </c>
      <c r="M4446">
        <v>4444</v>
      </c>
      <c r="N4446">
        <v>11980</v>
      </c>
      <c r="O4446" t="str">
        <f t="shared" si="139"/>
        <v>4</v>
      </c>
      <c r="P4446" t="str">
        <f t="shared" si="140"/>
        <v>non_event</v>
      </c>
    </row>
    <row r="4447" spans="2:16" x14ac:dyDescent="0.25">
      <c r="B4447" t="s">
        <v>4588</v>
      </c>
      <c r="M4447">
        <v>4445</v>
      </c>
      <c r="N4447">
        <v>10651</v>
      </c>
      <c r="O4447" t="str">
        <f t="shared" si="139"/>
        <v>4</v>
      </c>
      <c r="P4447" t="str">
        <f t="shared" si="140"/>
        <v>non_event</v>
      </c>
    </row>
    <row r="4448" spans="2:16" x14ac:dyDescent="0.25">
      <c r="B4448" t="s">
        <v>4589</v>
      </c>
      <c r="M4448">
        <v>4446</v>
      </c>
      <c r="N4448">
        <v>11982</v>
      </c>
      <c r="O4448" t="str">
        <f t="shared" si="139"/>
        <v>3</v>
      </c>
      <c r="P4448" t="str">
        <f t="shared" si="140"/>
        <v>concert</v>
      </c>
    </row>
    <row r="4449" spans="2:16" x14ac:dyDescent="0.25">
      <c r="B4449" t="s">
        <v>4590</v>
      </c>
      <c r="M4449">
        <v>4447</v>
      </c>
      <c r="N4449">
        <v>10650</v>
      </c>
      <c r="O4449" t="str">
        <f t="shared" si="139"/>
        <v>3</v>
      </c>
      <c r="P4449" t="str">
        <f t="shared" si="140"/>
        <v>concert</v>
      </c>
    </row>
    <row r="4450" spans="2:16" x14ac:dyDescent="0.25">
      <c r="B4450" t="s">
        <v>4591</v>
      </c>
      <c r="M4450">
        <v>4448</v>
      </c>
      <c r="N4450">
        <v>11981</v>
      </c>
      <c r="O4450" t="str">
        <f t="shared" si="139"/>
        <v>3</v>
      </c>
      <c r="P4450" t="str">
        <f t="shared" si="140"/>
        <v>concert</v>
      </c>
    </row>
    <row r="4451" spans="2:16" x14ac:dyDescent="0.25">
      <c r="B4451" t="s">
        <v>4592</v>
      </c>
      <c r="M4451">
        <v>4449</v>
      </c>
      <c r="N4451">
        <v>10653</v>
      </c>
      <c r="O4451" t="str">
        <f t="shared" si="139"/>
        <v>3</v>
      </c>
      <c r="P4451" t="str">
        <f t="shared" si="140"/>
        <v>concert</v>
      </c>
    </row>
    <row r="4452" spans="2:16" x14ac:dyDescent="0.25">
      <c r="B4452" t="s">
        <v>4593</v>
      </c>
      <c r="M4452">
        <v>4450</v>
      </c>
      <c r="N4452">
        <v>11984</v>
      </c>
      <c r="O4452" t="str">
        <f t="shared" si="139"/>
        <v>3</v>
      </c>
      <c r="P4452" t="str">
        <f t="shared" si="140"/>
        <v>concert</v>
      </c>
    </row>
    <row r="4453" spans="2:16" x14ac:dyDescent="0.25">
      <c r="B4453" t="s">
        <v>4594</v>
      </c>
      <c r="M4453">
        <v>4451</v>
      </c>
      <c r="N4453">
        <v>10652</v>
      </c>
      <c r="O4453" t="str">
        <f t="shared" si="139"/>
        <v>3</v>
      </c>
      <c r="P4453" t="str">
        <f t="shared" si="140"/>
        <v>concert</v>
      </c>
    </row>
    <row r="4454" spans="2:16" x14ac:dyDescent="0.25">
      <c r="B4454" t="s">
        <v>4595</v>
      </c>
      <c r="M4454">
        <v>4452</v>
      </c>
      <c r="N4454">
        <v>11983</v>
      </c>
      <c r="O4454" t="str">
        <f t="shared" si="139"/>
        <v>3</v>
      </c>
      <c r="P4454" t="str">
        <f t="shared" si="140"/>
        <v>concert</v>
      </c>
    </row>
    <row r="4455" spans="2:16" x14ac:dyDescent="0.25">
      <c r="B4455" t="s">
        <v>4596</v>
      </c>
      <c r="M4455">
        <v>4453</v>
      </c>
      <c r="N4455">
        <v>10655</v>
      </c>
      <c r="O4455" t="str">
        <f t="shared" si="139"/>
        <v>4</v>
      </c>
      <c r="P4455" t="str">
        <f t="shared" si="140"/>
        <v>non_event</v>
      </c>
    </row>
    <row r="4456" spans="2:16" x14ac:dyDescent="0.25">
      <c r="B4456" t="s">
        <v>4597</v>
      </c>
      <c r="M4456">
        <v>4454</v>
      </c>
      <c r="N4456">
        <v>10654</v>
      </c>
      <c r="O4456" t="str">
        <f t="shared" si="139"/>
        <v>3</v>
      </c>
      <c r="P4456" t="str">
        <f t="shared" si="140"/>
        <v>concert</v>
      </c>
    </row>
    <row r="4457" spans="2:16" x14ac:dyDescent="0.25">
      <c r="B4457" t="s">
        <v>4598</v>
      </c>
      <c r="M4457">
        <v>4455</v>
      </c>
      <c r="N4457">
        <v>11985</v>
      </c>
      <c r="O4457" t="str">
        <f t="shared" si="139"/>
        <v>3</v>
      </c>
      <c r="P4457" t="str">
        <f t="shared" si="140"/>
        <v>concert</v>
      </c>
    </row>
    <row r="4458" spans="2:16" x14ac:dyDescent="0.25">
      <c r="B4458" t="s">
        <v>4599</v>
      </c>
      <c r="M4458">
        <v>4456</v>
      </c>
      <c r="N4458">
        <v>21314</v>
      </c>
      <c r="O4458" t="str">
        <f t="shared" si="139"/>
        <v>3</v>
      </c>
      <c r="P4458" t="str">
        <f t="shared" si="140"/>
        <v>concert</v>
      </c>
    </row>
    <row r="4459" spans="2:16" x14ac:dyDescent="0.25">
      <c r="B4459" t="s">
        <v>4600</v>
      </c>
      <c r="M4459">
        <v>4457</v>
      </c>
      <c r="N4459">
        <v>21313</v>
      </c>
      <c r="O4459" t="str">
        <f t="shared" si="139"/>
        <v>3</v>
      </c>
      <c r="P4459" t="str">
        <f t="shared" si="140"/>
        <v>concert</v>
      </c>
    </row>
    <row r="4460" spans="2:16" x14ac:dyDescent="0.25">
      <c r="B4460" t="s">
        <v>4601</v>
      </c>
      <c r="M4460">
        <v>4458</v>
      </c>
      <c r="N4460">
        <v>21312</v>
      </c>
      <c r="O4460" t="str">
        <f t="shared" si="139"/>
        <v>3</v>
      </c>
      <c r="P4460" t="str">
        <f t="shared" si="140"/>
        <v>concert</v>
      </c>
    </row>
    <row r="4461" spans="2:16" x14ac:dyDescent="0.25">
      <c r="B4461" t="s">
        <v>4602</v>
      </c>
      <c r="M4461">
        <v>4459</v>
      </c>
      <c r="N4461">
        <v>21311</v>
      </c>
      <c r="O4461" t="str">
        <f t="shared" si="139"/>
        <v>3</v>
      </c>
      <c r="P4461" t="str">
        <f t="shared" si="140"/>
        <v>concert</v>
      </c>
    </row>
    <row r="4462" spans="2:16" x14ac:dyDescent="0.25">
      <c r="B4462" t="s">
        <v>4603</v>
      </c>
      <c r="M4462">
        <v>4460</v>
      </c>
      <c r="N4462">
        <v>21310</v>
      </c>
      <c r="O4462" t="str">
        <f t="shared" si="139"/>
        <v>3</v>
      </c>
      <c r="P4462" t="str">
        <f t="shared" si="140"/>
        <v>concert</v>
      </c>
    </row>
    <row r="4463" spans="2:16" x14ac:dyDescent="0.25">
      <c r="B4463" t="s">
        <v>4604</v>
      </c>
      <c r="M4463">
        <v>4461</v>
      </c>
      <c r="N4463">
        <v>21319</v>
      </c>
      <c r="O4463" t="str">
        <f t="shared" si="139"/>
        <v>3</v>
      </c>
      <c r="P4463" t="str">
        <f t="shared" si="140"/>
        <v>concert</v>
      </c>
    </row>
    <row r="4464" spans="2:16" x14ac:dyDescent="0.25">
      <c r="B4464" t="s">
        <v>4605</v>
      </c>
      <c r="M4464">
        <v>4462</v>
      </c>
      <c r="N4464">
        <v>21318</v>
      </c>
      <c r="O4464" t="str">
        <f t="shared" si="139"/>
        <v>4</v>
      </c>
      <c r="P4464" t="str">
        <f t="shared" si="140"/>
        <v>non_event</v>
      </c>
    </row>
    <row r="4465" spans="2:16" x14ac:dyDescent="0.25">
      <c r="B4465" t="s">
        <v>4606</v>
      </c>
      <c r="M4465">
        <v>4463</v>
      </c>
      <c r="N4465">
        <v>21317</v>
      </c>
      <c r="O4465" t="str">
        <f t="shared" si="139"/>
        <v>3</v>
      </c>
      <c r="P4465" t="str">
        <f t="shared" si="140"/>
        <v>concert</v>
      </c>
    </row>
    <row r="4466" spans="2:16" x14ac:dyDescent="0.25">
      <c r="B4466" t="s">
        <v>4607</v>
      </c>
      <c r="M4466">
        <v>4464</v>
      </c>
      <c r="N4466">
        <v>21316</v>
      </c>
      <c r="O4466" t="str">
        <f t="shared" si="139"/>
        <v>3</v>
      </c>
      <c r="P4466" t="str">
        <f t="shared" si="140"/>
        <v>concert</v>
      </c>
    </row>
    <row r="4467" spans="2:16" x14ac:dyDescent="0.25">
      <c r="B4467" t="s">
        <v>4608</v>
      </c>
      <c r="M4467">
        <v>4465</v>
      </c>
      <c r="N4467">
        <v>21315</v>
      </c>
      <c r="O4467" t="str">
        <f t="shared" si="139"/>
        <v>3</v>
      </c>
      <c r="P4467" t="str">
        <f t="shared" si="140"/>
        <v>concert</v>
      </c>
    </row>
    <row r="4468" spans="2:16" x14ac:dyDescent="0.25">
      <c r="B4468" t="s">
        <v>4609</v>
      </c>
      <c r="M4468">
        <v>4466</v>
      </c>
      <c r="N4468">
        <v>10668</v>
      </c>
      <c r="O4468" t="str">
        <f t="shared" si="139"/>
        <v>4</v>
      </c>
      <c r="P4468" t="str">
        <f t="shared" si="140"/>
        <v>non_event</v>
      </c>
    </row>
    <row r="4469" spans="2:16" x14ac:dyDescent="0.25">
      <c r="B4469" t="s">
        <v>4610</v>
      </c>
      <c r="M4469">
        <v>4467</v>
      </c>
      <c r="N4469">
        <v>11999</v>
      </c>
      <c r="O4469" t="str">
        <f t="shared" si="139"/>
        <v>3</v>
      </c>
      <c r="P4469" t="str">
        <f t="shared" si="140"/>
        <v>concert</v>
      </c>
    </row>
    <row r="4470" spans="2:16" x14ac:dyDescent="0.25">
      <c r="B4470" t="s">
        <v>4611</v>
      </c>
      <c r="M4470">
        <v>4468</v>
      </c>
      <c r="N4470">
        <v>10667</v>
      </c>
      <c r="O4470" t="str">
        <f t="shared" si="139"/>
        <v>3</v>
      </c>
      <c r="P4470" t="str">
        <f t="shared" si="140"/>
        <v>concert</v>
      </c>
    </row>
    <row r="4471" spans="2:16" x14ac:dyDescent="0.25">
      <c r="B4471" t="s">
        <v>4612</v>
      </c>
      <c r="M4471">
        <v>4469</v>
      </c>
      <c r="N4471">
        <v>11998</v>
      </c>
      <c r="O4471" t="str">
        <f t="shared" si="139"/>
        <v>3</v>
      </c>
      <c r="P4471" t="str">
        <f t="shared" si="140"/>
        <v>concert</v>
      </c>
    </row>
    <row r="4472" spans="2:16" x14ac:dyDescent="0.25">
      <c r="B4472" t="s">
        <v>4613</v>
      </c>
      <c r="M4472">
        <v>4470</v>
      </c>
      <c r="N4472">
        <v>10669</v>
      </c>
      <c r="O4472" t="str">
        <f t="shared" si="139"/>
        <v>3</v>
      </c>
      <c r="P4472" t="str">
        <f t="shared" si="140"/>
        <v>concert</v>
      </c>
    </row>
    <row r="4473" spans="2:16" x14ac:dyDescent="0.25">
      <c r="B4473" t="s">
        <v>4614</v>
      </c>
      <c r="M4473">
        <v>4471</v>
      </c>
      <c r="N4473">
        <v>10660</v>
      </c>
      <c r="O4473" t="str">
        <f t="shared" si="139"/>
        <v>3</v>
      </c>
      <c r="P4473" t="str">
        <f t="shared" si="140"/>
        <v>concert</v>
      </c>
    </row>
    <row r="4474" spans="2:16" x14ac:dyDescent="0.25">
      <c r="B4474" t="s">
        <v>4615</v>
      </c>
      <c r="M4474">
        <v>4472</v>
      </c>
      <c r="N4474">
        <v>11991</v>
      </c>
      <c r="O4474" t="str">
        <f t="shared" si="139"/>
        <v>3</v>
      </c>
      <c r="P4474" t="str">
        <f t="shared" si="140"/>
        <v>concert</v>
      </c>
    </row>
    <row r="4475" spans="2:16" x14ac:dyDescent="0.25">
      <c r="B4475" t="s">
        <v>4616</v>
      </c>
      <c r="M4475">
        <v>4473</v>
      </c>
      <c r="N4475">
        <v>11990</v>
      </c>
      <c r="O4475" t="str">
        <f t="shared" si="139"/>
        <v>3</v>
      </c>
      <c r="P4475" t="str">
        <f t="shared" si="140"/>
        <v>concert</v>
      </c>
    </row>
    <row r="4476" spans="2:16" x14ac:dyDescent="0.25">
      <c r="B4476" t="s">
        <v>4617</v>
      </c>
      <c r="M4476">
        <v>4474</v>
      </c>
      <c r="N4476">
        <v>10662</v>
      </c>
      <c r="O4476" t="str">
        <f t="shared" si="139"/>
        <v>3</v>
      </c>
      <c r="P4476" t="str">
        <f t="shared" si="140"/>
        <v>concert</v>
      </c>
    </row>
    <row r="4477" spans="2:16" x14ac:dyDescent="0.25">
      <c r="B4477" t="s">
        <v>4618</v>
      </c>
      <c r="M4477">
        <v>4475</v>
      </c>
      <c r="N4477">
        <v>11993</v>
      </c>
      <c r="O4477" t="str">
        <f t="shared" si="139"/>
        <v>4</v>
      </c>
      <c r="P4477" t="str">
        <f t="shared" si="140"/>
        <v>non_event</v>
      </c>
    </row>
    <row r="4478" spans="2:16" x14ac:dyDescent="0.25">
      <c r="B4478" t="s">
        <v>4619</v>
      </c>
      <c r="M4478">
        <v>4476</v>
      </c>
      <c r="N4478">
        <v>10661</v>
      </c>
      <c r="O4478" t="str">
        <f t="shared" si="139"/>
        <v>3</v>
      </c>
      <c r="P4478" t="str">
        <f t="shared" si="140"/>
        <v>concert</v>
      </c>
    </row>
    <row r="4479" spans="2:16" x14ac:dyDescent="0.25">
      <c r="B4479" t="s">
        <v>4620</v>
      </c>
      <c r="M4479">
        <v>4477</v>
      </c>
      <c r="N4479">
        <v>11992</v>
      </c>
      <c r="O4479" t="str">
        <f t="shared" si="139"/>
        <v>3</v>
      </c>
      <c r="P4479" t="str">
        <f t="shared" si="140"/>
        <v>concert</v>
      </c>
    </row>
    <row r="4480" spans="2:16" x14ac:dyDescent="0.25">
      <c r="B4480" t="s">
        <v>4621</v>
      </c>
      <c r="M4480">
        <v>4478</v>
      </c>
      <c r="N4480">
        <v>10664</v>
      </c>
      <c r="O4480" t="str">
        <f t="shared" si="139"/>
        <v>4</v>
      </c>
      <c r="P4480" t="str">
        <f t="shared" si="140"/>
        <v>non_event</v>
      </c>
    </row>
    <row r="4481" spans="2:16" x14ac:dyDescent="0.25">
      <c r="B4481" t="s">
        <v>4622</v>
      </c>
      <c r="M4481">
        <v>4479</v>
      </c>
      <c r="N4481">
        <v>11995</v>
      </c>
      <c r="O4481" t="str">
        <f t="shared" si="139"/>
        <v>3</v>
      </c>
      <c r="P4481" t="str">
        <f t="shared" si="140"/>
        <v>concert</v>
      </c>
    </row>
    <row r="4482" spans="2:16" x14ac:dyDescent="0.25">
      <c r="B4482" t="s">
        <v>4623</v>
      </c>
      <c r="M4482">
        <v>4480</v>
      </c>
      <c r="N4482">
        <v>10663</v>
      </c>
      <c r="O4482" t="str">
        <f t="shared" si="139"/>
        <v>3</v>
      </c>
      <c r="P4482" t="str">
        <f t="shared" si="140"/>
        <v>concert</v>
      </c>
    </row>
    <row r="4483" spans="2:16" x14ac:dyDescent="0.25">
      <c r="B4483" t="s">
        <v>4624</v>
      </c>
      <c r="M4483">
        <v>4481</v>
      </c>
      <c r="N4483">
        <v>11994</v>
      </c>
      <c r="O4483" t="str">
        <f t="shared" si="139"/>
        <v>3</v>
      </c>
      <c r="P4483" t="str">
        <f t="shared" si="140"/>
        <v>concert</v>
      </c>
    </row>
    <row r="4484" spans="2:16" x14ac:dyDescent="0.25">
      <c r="B4484" t="s">
        <v>4625</v>
      </c>
      <c r="M4484">
        <v>4482</v>
      </c>
      <c r="N4484">
        <v>11997</v>
      </c>
      <c r="O4484" t="str">
        <f t="shared" ref="O4484:O4547" si="141">LEFT(B4484,1)</f>
        <v>4</v>
      </c>
      <c r="P4484" t="str">
        <f t="shared" ref="P4484:P4547" si="142">IF(O4484="1","conference",IF(O4484="2","fashion",IF(O4484="3","concert",IF(O4484="4","non_event",IF(O4484="5","sport",IF(O4484="6","protest",IF(O4484="7","other",IF(O4484="8","exhibition",IF(O4484="9","theater_dance")))))))))</f>
        <v>non_event</v>
      </c>
    </row>
    <row r="4485" spans="2:16" x14ac:dyDescent="0.25">
      <c r="B4485" t="s">
        <v>4626</v>
      </c>
      <c r="M4485">
        <v>4483</v>
      </c>
      <c r="N4485">
        <v>10666</v>
      </c>
      <c r="O4485" t="str">
        <f t="shared" si="141"/>
        <v>3</v>
      </c>
      <c r="P4485" t="str">
        <f t="shared" si="142"/>
        <v>concert</v>
      </c>
    </row>
    <row r="4486" spans="2:16" x14ac:dyDescent="0.25">
      <c r="B4486" t="s">
        <v>4627</v>
      </c>
      <c r="M4486">
        <v>4484</v>
      </c>
      <c r="N4486">
        <v>10665</v>
      </c>
      <c r="O4486" t="str">
        <f t="shared" si="141"/>
        <v>3</v>
      </c>
      <c r="P4486" t="str">
        <f t="shared" si="142"/>
        <v>concert</v>
      </c>
    </row>
    <row r="4487" spans="2:16" x14ac:dyDescent="0.25">
      <c r="B4487" t="s">
        <v>4628</v>
      </c>
      <c r="M4487">
        <v>4485</v>
      </c>
      <c r="N4487">
        <v>11996</v>
      </c>
      <c r="O4487" t="str">
        <f t="shared" si="141"/>
        <v>3</v>
      </c>
      <c r="P4487" t="str">
        <f t="shared" si="142"/>
        <v>concert</v>
      </c>
    </row>
    <row r="4488" spans="2:16" x14ac:dyDescent="0.25">
      <c r="B4488" t="s">
        <v>4629</v>
      </c>
      <c r="M4488">
        <v>4486</v>
      </c>
      <c r="N4488">
        <v>10635</v>
      </c>
      <c r="O4488" t="str">
        <f t="shared" si="141"/>
        <v>3</v>
      </c>
      <c r="P4488" t="str">
        <f t="shared" si="142"/>
        <v>concert</v>
      </c>
    </row>
    <row r="4489" spans="2:16" x14ac:dyDescent="0.25">
      <c r="B4489" t="s">
        <v>4630</v>
      </c>
      <c r="M4489">
        <v>4487</v>
      </c>
      <c r="N4489">
        <v>10634</v>
      </c>
      <c r="O4489" t="str">
        <f t="shared" si="141"/>
        <v>3</v>
      </c>
      <c r="P4489" t="str">
        <f t="shared" si="142"/>
        <v>concert</v>
      </c>
    </row>
    <row r="4490" spans="2:16" x14ac:dyDescent="0.25">
      <c r="B4490" t="s">
        <v>4631</v>
      </c>
      <c r="M4490">
        <v>4488</v>
      </c>
      <c r="N4490">
        <v>11965</v>
      </c>
      <c r="O4490" t="str">
        <f t="shared" si="141"/>
        <v>4</v>
      </c>
      <c r="P4490" t="str">
        <f t="shared" si="142"/>
        <v>non_event</v>
      </c>
    </row>
    <row r="4491" spans="2:16" x14ac:dyDescent="0.25">
      <c r="B4491" t="s">
        <v>4632</v>
      </c>
      <c r="M4491">
        <v>4489</v>
      </c>
      <c r="N4491">
        <v>10637</v>
      </c>
      <c r="O4491" t="str">
        <f t="shared" si="141"/>
        <v>3</v>
      </c>
      <c r="P4491" t="str">
        <f t="shared" si="142"/>
        <v>concert</v>
      </c>
    </row>
    <row r="4492" spans="2:16" x14ac:dyDescent="0.25">
      <c r="B4492" t="s">
        <v>4633</v>
      </c>
      <c r="M4492">
        <v>4490</v>
      </c>
      <c r="N4492">
        <v>11968</v>
      </c>
      <c r="O4492" t="str">
        <f t="shared" si="141"/>
        <v>3</v>
      </c>
      <c r="P4492" t="str">
        <f t="shared" si="142"/>
        <v>concert</v>
      </c>
    </row>
    <row r="4493" spans="2:16" x14ac:dyDescent="0.25">
      <c r="B4493" t="s">
        <v>4634</v>
      </c>
      <c r="M4493">
        <v>4491</v>
      </c>
      <c r="N4493">
        <v>10636</v>
      </c>
      <c r="O4493" t="str">
        <f t="shared" si="141"/>
        <v>3</v>
      </c>
      <c r="P4493" t="str">
        <f t="shared" si="142"/>
        <v>concert</v>
      </c>
    </row>
    <row r="4494" spans="2:16" x14ac:dyDescent="0.25">
      <c r="B4494" t="s">
        <v>4635</v>
      </c>
      <c r="M4494">
        <v>4492</v>
      </c>
      <c r="N4494">
        <v>11967</v>
      </c>
      <c r="O4494" t="str">
        <f t="shared" si="141"/>
        <v>4</v>
      </c>
      <c r="P4494" t="str">
        <f t="shared" si="142"/>
        <v>non_event</v>
      </c>
    </row>
    <row r="4495" spans="2:16" x14ac:dyDescent="0.25">
      <c r="B4495" t="s">
        <v>4636</v>
      </c>
      <c r="M4495">
        <v>4493</v>
      </c>
      <c r="N4495">
        <v>10639</v>
      </c>
      <c r="O4495" t="str">
        <f t="shared" si="141"/>
        <v>4</v>
      </c>
      <c r="P4495" t="str">
        <f t="shared" si="142"/>
        <v>non_event</v>
      </c>
    </row>
    <row r="4496" spans="2:16" x14ac:dyDescent="0.25">
      <c r="B4496" t="s">
        <v>4637</v>
      </c>
      <c r="M4496">
        <v>4494</v>
      </c>
      <c r="N4496">
        <v>10638</v>
      </c>
      <c r="O4496" t="str">
        <f t="shared" si="141"/>
        <v>3</v>
      </c>
      <c r="P4496" t="str">
        <f t="shared" si="142"/>
        <v>concert</v>
      </c>
    </row>
    <row r="4497" spans="2:16" x14ac:dyDescent="0.25">
      <c r="B4497" t="s">
        <v>4638</v>
      </c>
      <c r="M4497">
        <v>4495</v>
      </c>
      <c r="N4497">
        <v>11969</v>
      </c>
      <c r="O4497" t="str">
        <f t="shared" si="141"/>
        <v>3</v>
      </c>
      <c r="P4497" t="str">
        <f t="shared" si="142"/>
        <v>concert</v>
      </c>
    </row>
    <row r="4498" spans="2:16" x14ac:dyDescent="0.25">
      <c r="B4498" t="s">
        <v>4639</v>
      </c>
      <c r="M4498">
        <v>4496</v>
      </c>
      <c r="N4498">
        <v>11960</v>
      </c>
      <c r="O4498" t="str">
        <f t="shared" si="141"/>
        <v>3</v>
      </c>
      <c r="P4498" t="str">
        <f t="shared" si="142"/>
        <v>concert</v>
      </c>
    </row>
    <row r="4499" spans="2:16" x14ac:dyDescent="0.25">
      <c r="B4499" t="s">
        <v>4640</v>
      </c>
      <c r="M4499">
        <v>4497</v>
      </c>
      <c r="N4499">
        <v>10631</v>
      </c>
      <c r="O4499" t="str">
        <f t="shared" si="141"/>
        <v>4</v>
      </c>
      <c r="P4499" t="str">
        <f t="shared" si="142"/>
        <v>non_event</v>
      </c>
    </row>
    <row r="4500" spans="2:16" x14ac:dyDescent="0.25">
      <c r="B4500" t="s">
        <v>4641</v>
      </c>
      <c r="M4500">
        <v>4498</v>
      </c>
      <c r="N4500">
        <v>11962</v>
      </c>
      <c r="O4500" t="str">
        <f t="shared" si="141"/>
        <v>3</v>
      </c>
      <c r="P4500" t="str">
        <f t="shared" si="142"/>
        <v>concert</v>
      </c>
    </row>
    <row r="4501" spans="2:16" x14ac:dyDescent="0.25">
      <c r="B4501" t="s">
        <v>4642</v>
      </c>
      <c r="M4501">
        <v>4499</v>
      </c>
      <c r="N4501">
        <v>10630</v>
      </c>
      <c r="O4501" t="str">
        <f t="shared" si="141"/>
        <v>4</v>
      </c>
      <c r="P4501" t="str">
        <f t="shared" si="142"/>
        <v>non_event</v>
      </c>
    </row>
    <row r="4502" spans="2:16" x14ac:dyDescent="0.25">
      <c r="B4502" t="s">
        <v>4643</v>
      </c>
      <c r="M4502">
        <v>4500</v>
      </c>
      <c r="N4502">
        <v>11961</v>
      </c>
      <c r="O4502" t="str">
        <f t="shared" si="141"/>
        <v>3</v>
      </c>
      <c r="P4502" t="str">
        <f t="shared" si="142"/>
        <v>concert</v>
      </c>
    </row>
    <row r="4503" spans="2:16" x14ac:dyDescent="0.25">
      <c r="B4503" t="s">
        <v>4644</v>
      </c>
      <c r="M4503">
        <v>4501</v>
      </c>
      <c r="N4503">
        <v>10633</v>
      </c>
      <c r="O4503" t="str">
        <f t="shared" si="141"/>
        <v>3</v>
      </c>
      <c r="P4503" t="str">
        <f t="shared" si="142"/>
        <v>concert</v>
      </c>
    </row>
    <row r="4504" spans="2:16" x14ac:dyDescent="0.25">
      <c r="B4504" t="s">
        <v>4645</v>
      </c>
      <c r="M4504">
        <v>4502</v>
      </c>
      <c r="N4504">
        <v>11964</v>
      </c>
      <c r="O4504" t="str">
        <f t="shared" si="141"/>
        <v>3</v>
      </c>
      <c r="P4504" t="str">
        <f t="shared" si="142"/>
        <v>concert</v>
      </c>
    </row>
    <row r="4505" spans="2:16" x14ac:dyDescent="0.25">
      <c r="B4505" t="s">
        <v>4646</v>
      </c>
      <c r="M4505">
        <v>4503</v>
      </c>
      <c r="N4505">
        <v>11963</v>
      </c>
      <c r="O4505" t="str">
        <f t="shared" si="141"/>
        <v>4</v>
      </c>
      <c r="P4505" t="str">
        <f t="shared" si="142"/>
        <v>non_event</v>
      </c>
    </row>
    <row r="4506" spans="2:16" x14ac:dyDescent="0.25">
      <c r="B4506" t="s">
        <v>4647</v>
      </c>
      <c r="M4506">
        <v>4504</v>
      </c>
      <c r="N4506">
        <v>10632</v>
      </c>
      <c r="O4506" t="str">
        <f t="shared" si="141"/>
        <v>3</v>
      </c>
      <c r="P4506" t="str">
        <f t="shared" si="142"/>
        <v>concert</v>
      </c>
    </row>
    <row r="4507" spans="2:16" x14ac:dyDescent="0.25">
      <c r="B4507" t="s">
        <v>4648</v>
      </c>
      <c r="M4507">
        <v>4505</v>
      </c>
      <c r="N4507">
        <v>10646</v>
      </c>
      <c r="O4507" t="str">
        <f t="shared" si="141"/>
        <v>3</v>
      </c>
      <c r="P4507" t="str">
        <f t="shared" si="142"/>
        <v>concert</v>
      </c>
    </row>
    <row r="4508" spans="2:16" x14ac:dyDescent="0.25">
      <c r="B4508" t="s">
        <v>4649</v>
      </c>
      <c r="M4508">
        <v>4506</v>
      </c>
      <c r="N4508">
        <v>11977</v>
      </c>
      <c r="O4508" t="str">
        <f t="shared" si="141"/>
        <v>3</v>
      </c>
      <c r="P4508" t="str">
        <f t="shared" si="142"/>
        <v>concert</v>
      </c>
    </row>
    <row r="4509" spans="2:16" x14ac:dyDescent="0.25">
      <c r="B4509" t="s">
        <v>4650</v>
      </c>
      <c r="M4509">
        <v>4507</v>
      </c>
      <c r="N4509">
        <v>10645</v>
      </c>
      <c r="O4509" t="str">
        <f t="shared" si="141"/>
        <v>3</v>
      </c>
      <c r="P4509" t="str">
        <f t="shared" si="142"/>
        <v>concert</v>
      </c>
    </row>
    <row r="4510" spans="2:16" x14ac:dyDescent="0.25">
      <c r="B4510" t="s">
        <v>4651</v>
      </c>
      <c r="M4510">
        <v>4508</v>
      </c>
      <c r="N4510">
        <v>11976</v>
      </c>
      <c r="O4510" t="str">
        <f t="shared" si="141"/>
        <v>3</v>
      </c>
      <c r="P4510" t="str">
        <f t="shared" si="142"/>
        <v>concert</v>
      </c>
    </row>
    <row r="4511" spans="2:16" x14ac:dyDescent="0.25">
      <c r="B4511" t="s">
        <v>4652</v>
      </c>
      <c r="M4511">
        <v>4509</v>
      </c>
      <c r="N4511">
        <v>10648</v>
      </c>
      <c r="O4511" t="str">
        <f t="shared" si="141"/>
        <v>3</v>
      </c>
      <c r="P4511" t="str">
        <f t="shared" si="142"/>
        <v>concert</v>
      </c>
    </row>
    <row r="4512" spans="2:16" x14ac:dyDescent="0.25">
      <c r="B4512" t="s">
        <v>4653</v>
      </c>
      <c r="M4512">
        <v>4510</v>
      </c>
      <c r="N4512">
        <v>11979</v>
      </c>
      <c r="O4512" t="str">
        <f t="shared" si="141"/>
        <v>3</v>
      </c>
      <c r="P4512" t="str">
        <f t="shared" si="142"/>
        <v>concert</v>
      </c>
    </row>
    <row r="4513" spans="2:16" x14ac:dyDescent="0.25">
      <c r="B4513" t="s">
        <v>4654</v>
      </c>
      <c r="M4513">
        <v>4511</v>
      </c>
      <c r="N4513">
        <v>10647</v>
      </c>
      <c r="O4513" t="str">
        <f t="shared" si="141"/>
        <v>3</v>
      </c>
      <c r="P4513" t="str">
        <f t="shared" si="142"/>
        <v>concert</v>
      </c>
    </row>
    <row r="4514" spans="2:16" x14ac:dyDescent="0.25">
      <c r="B4514" t="s">
        <v>4655</v>
      </c>
      <c r="M4514">
        <v>4512</v>
      </c>
      <c r="N4514">
        <v>11978</v>
      </c>
      <c r="O4514" t="str">
        <f t="shared" si="141"/>
        <v>3</v>
      </c>
      <c r="P4514" t="str">
        <f t="shared" si="142"/>
        <v>concert</v>
      </c>
    </row>
    <row r="4515" spans="2:16" x14ac:dyDescent="0.25">
      <c r="B4515" t="s">
        <v>4656</v>
      </c>
      <c r="M4515">
        <v>4513</v>
      </c>
      <c r="N4515">
        <v>10649</v>
      </c>
      <c r="O4515" t="str">
        <f t="shared" si="141"/>
        <v>3</v>
      </c>
      <c r="P4515" t="str">
        <f t="shared" si="142"/>
        <v>concert</v>
      </c>
    </row>
    <row r="4516" spans="2:16" x14ac:dyDescent="0.25">
      <c r="B4516" t="s">
        <v>4657</v>
      </c>
      <c r="M4516">
        <v>4514</v>
      </c>
      <c r="N4516">
        <v>10640</v>
      </c>
      <c r="O4516" t="str">
        <f t="shared" si="141"/>
        <v>3</v>
      </c>
      <c r="P4516" t="str">
        <f t="shared" si="142"/>
        <v>concert</v>
      </c>
    </row>
    <row r="4517" spans="2:16" x14ac:dyDescent="0.25">
      <c r="B4517" t="s">
        <v>4658</v>
      </c>
      <c r="M4517">
        <v>4515</v>
      </c>
      <c r="N4517">
        <v>11971</v>
      </c>
      <c r="O4517" t="str">
        <f t="shared" si="141"/>
        <v>3</v>
      </c>
      <c r="P4517" t="str">
        <f t="shared" si="142"/>
        <v>concert</v>
      </c>
    </row>
    <row r="4518" spans="2:16" x14ac:dyDescent="0.25">
      <c r="B4518" t="s">
        <v>4659</v>
      </c>
      <c r="M4518">
        <v>4516</v>
      </c>
      <c r="N4518">
        <v>11970</v>
      </c>
      <c r="O4518" t="str">
        <f t="shared" si="141"/>
        <v>4</v>
      </c>
      <c r="P4518" t="str">
        <f t="shared" si="142"/>
        <v>non_event</v>
      </c>
    </row>
    <row r="4519" spans="2:16" x14ac:dyDescent="0.25">
      <c r="B4519" t="s">
        <v>4660</v>
      </c>
      <c r="M4519">
        <v>4517</v>
      </c>
      <c r="N4519">
        <v>10642</v>
      </c>
      <c r="O4519" t="str">
        <f t="shared" si="141"/>
        <v>3</v>
      </c>
      <c r="P4519" t="str">
        <f t="shared" si="142"/>
        <v>concert</v>
      </c>
    </row>
    <row r="4520" spans="2:16" x14ac:dyDescent="0.25">
      <c r="B4520" t="s">
        <v>4661</v>
      </c>
      <c r="M4520">
        <v>4518</v>
      </c>
      <c r="N4520">
        <v>10641</v>
      </c>
      <c r="O4520" t="str">
        <f t="shared" si="141"/>
        <v>3</v>
      </c>
      <c r="P4520" t="str">
        <f t="shared" si="142"/>
        <v>concert</v>
      </c>
    </row>
    <row r="4521" spans="2:16" x14ac:dyDescent="0.25">
      <c r="B4521" t="s">
        <v>4662</v>
      </c>
      <c r="M4521">
        <v>4519</v>
      </c>
      <c r="N4521">
        <v>11972</v>
      </c>
      <c r="O4521" t="str">
        <f t="shared" si="141"/>
        <v>3</v>
      </c>
      <c r="P4521" t="str">
        <f t="shared" si="142"/>
        <v>concert</v>
      </c>
    </row>
    <row r="4522" spans="2:16" x14ac:dyDescent="0.25">
      <c r="B4522" t="s">
        <v>4663</v>
      </c>
      <c r="M4522">
        <v>4520</v>
      </c>
      <c r="N4522">
        <v>10644</v>
      </c>
      <c r="O4522" t="str">
        <f t="shared" si="141"/>
        <v>3</v>
      </c>
      <c r="P4522" t="str">
        <f t="shared" si="142"/>
        <v>concert</v>
      </c>
    </row>
    <row r="4523" spans="2:16" x14ac:dyDescent="0.25">
      <c r="B4523" t="s">
        <v>4664</v>
      </c>
      <c r="M4523">
        <v>4521</v>
      </c>
      <c r="N4523">
        <v>11975</v>
      </c>
      <c r="O4523" t="str">
        <f t="shared" si="141"/>
        <v>3</v>
      </c>
      <c r="P4523" t="str">
        <f t="shared" si="142"/>
        <v>concert</v>
      </c>
    </row>
    <row r="4524" spans="2:16" x14ac:dyDescent="0.25">
      <c r="B4524" t="s">
        <v>4665</v>
      </c>
      <c r="M4524">
        <v>4522</v>
      </c>
      <c r="N4524">
        <v>10643</v>
      </c>
      <c r="O4524" t="str">
        <f t="shared" si="141"/>
        <v>4</v>
      </c>
      <c r="P4524" t="str">
        <f t="shared" si="142"/>
        <v>non_event</v>
      </c>
    </row>
    <row r="4525" spans="2:16" x14ac:dyDescent="0.25">
      <c r="B4525" t="s">
        <v>4666</v>
      </c>
      <c r="M4525">
        <v>4523</v>
      </c>
      <c r="N4525">
        <v>11974</v>
      </c>
      <c r="O4525" t="str">
        <f t="shared" si="141"/>
        <v>3</v>
      </c>
      <c r="P4525" t="str">
        <f t="shared" si="142"/>
        <v>concert</v>
      </c>
    </row>
    <row r="4526" spans="2:16" x14ac:dyDescent="0.25">
      <c r="B4526" t="s">
        <v>4667</v>
      </c>
      <c r="M4526">
        <v>4524</v>
      </c>
      <c r="N4526">
        <v>10609</v>
      </c>
      <c r="O4526" t="str">
        <f t="shared" si="141"/>
        <v>3</v>
      </c>
      <c r="P4526" t="str">
        <f t="shared" si="142"/>
        <v>concert</v>
      </c>
    </row>
    <row r="4527" spans="2:16" x14ac:dyDescent="0.25">
      <c r="B4527" t="s">
        <v>4668</v>
      </c>
      <c r="M4527">
        <v>4525</v>
      </c>
      <c r="N4527">
        <v>10613</v>
      </c>
      <c r="O4527" t="str">
        <f t="shared" si="141"/>
        <v>3</v>
      </c>
      <c r="P4527" t="str">
        <f t="shared" si="142"/>
        <v>concert</v>
      </c>
    </row>
    <row r="4528" spans="2:16" x14ac:dyDescent="0.25">
      <c r="B4528" t="s">
        <v>4669</v>
      </c>
      <c r="M4528">
        <v>4526</v>
      </c>
      <c r="N4528">
        <v>11944</v>
      </c>
      <c r="O4528" t="str">
        <f t="shared" si="141"/>
        <v>4</v>
      </c>
      <c r="P4528" t="str">
        <f t="shared" si="142"/>
        <v>non_event</v>
      </c>
    </row>
    <row r="4529" spans="2:16" x14ac:dyDescent="0.25">
      <c r="B4529" t="s">
        <v>4670</v>
      </c>
      <c r="M4529">
        <v>4527</v>
      </c>
      <c r="N4529">
        <v>10612</v>
      </c>
      <c r="O4529" t="str">
        <f t="shared" si="141"/>
        <v>3</v>
      </c>
      <c r="P4529" t="str">
        <f t="shared" si="142"/>
        <v>concert</v>
      </c>
    </row>
    <row r="4530" spans="2:16" x14ac:dyDescent="0.25">
      <c r="B4530" t="s">
        <v>4671</v>
      </c>
      <c r="M4530">
        <v>4528</v>
      </c>
      <c r="N4530">
        <v>11943</v>
      </c>
      <c r="O4530" t="str">
        <f t="shared" si="141"/>
        <v>4</v>
      </c>
      <c r="P4530" t="str">
        <f t="shared" si="142"/>
        <v>non_event</v>
      </c>
    </row>
    <row r="4531" spans="2:16" x14ac:dyDescent="0.25">
      <c r="B4531" t="s">
        <v>4672</v>
      </c>
      <c r="M4531">
        <v>4529</v>
      </c>
      <c r="N4531">
        <v>10615</v>
      </c>
      <c r="O4531" t="str">
        <f t="shared" si="141"/>
        <v>3</v>
      </c>
      <c r="P4531" t="str">
        <f t="shared" si="142"/>
        <v>concert</v>
      </c>
    </row>
    <row r="4532" spans="2:16" x14ac:dyDescent="0.25">
      <c r="B4532" t="s">
        <v>4673</v>
      </c>
      <c r="M4532">
        <v>4530</v>
      </c>
      <c r="N4532">
        <v>10614</v>
      </c>
      <c r="O4532" t="str">
        <f t="shared" si="141"/>
        <v>3</v>
      </c>
      <c r="P4532" t="str">
        <f t="shared" si="142"/>
        <v>concert</v>
      </c>
    </row>
    <row r="4533" spans="2:16" x14ac:dyDescent="0.25">
      <c r="B4533" t="s">
        <v>4674</v>
      </c>
      <c r="M4533">
        <v>4531</v>
      </c>
      <c r="N4533">
        <v>11945</v>
      </c>
      <c r="O4533" t="str">
        <f t="shared" si="141"/>
        <v>3</v>
      </c>
      <c r="P4533" t="str">
        <f t="shared" si="142"/>
        <v>concert</v>
      </c>
    </row>
    <row r="4534" spans="2:16" x14ac:dyDescent="0.25">
      <c r="B4534" t="s">
        <v>4675</v>
      </c>
      <c r="M4534">
        <v>4532</v>
      </c>
      <c r="N4534">
        <v>10617</v>
      </c>
      <c r="O4534" t="str">
        <f t="shared" si="141"/>
        <v>3</v>
      </c>
      <c r="P4534" t="str">
        <f t="shared" si="142"/>
        <v>concert</v>
      </c>
    </row>
    <row r="4535" spans="2:16" x14ac:dyDescent="0.25">
      <c r="B4535" t="s">
        <v>4676</v>
      </c>
      <c r="M4535">
        <v>4533</v>
      </c>
      <c r="N4535">
        <v>11948</v>
      </c>
      <c r="O4535" t="str">
        <f t="shared" si="141"/>
        <v>4</v>
      </c>
      <c r="P4535" t="str">
        <f t="shared" si="142"/>
        <v>non_event</v>
      </c>
    </row>
    <row r="4536" spans="2:16" x14ac:dyDescent="0.25">
      <c r="B4536" t="s">
        <v>4677</v>
      </c>
      <c r="M4536">
        <v>4534</v>
      </c>
      <c r="N4536">
        <v>10616</v>
      </c>
      <c r="O4536" t="str">
        <f t="shared" si="141"/>
        <v>3</v>
      </c>
      <c r="P4536" t="str">
        <f t="shared" si="142"/>
        <v>concert</v>
      </c>
    </row>
    <row r="4537" spans="2:16" x14ac:dyDescent="0.25">
      <c r="B4537" t="s">
        <v>4678</v>
      </c>
      <c r="M4537">
        <v>4535</v>
      </c>
      <c r="N4537">
        <v>11947</v>
      </c>
      <c r="O4537" t="str">
        <f t="shared" si="141"/>
        <v>3</v>
      </c>
      <c r="P4537" t="str">
        <f t="shared" si="142"/>
        <v>concert</v>
      </c>
    </row>
    <row r="4538" spans="2:16" x14ac:dyDescent="0.25">
      <c r="B4538" t="s">
        <v>4679</v>
      </c>
      <c r="M4538">
        <v>4536</v>
      </c>
      <c r="N4538">
        <v>10618</v>
      </c>
      <c r="O4538" t="str">
        <f t="shared" si="141"/>
        <v>3</v>
      </c>
      <c r="P4538" t="str">
        <f t="shared" si="142"/>
        <v>concert</v>
      </c>
    </row>
    <row r="4539" spans="2:16" x14ac:dyDescent="0.25">
      <c r="B4539" t="s">
        <v>4680</v>
      </c>
      <c r="M4539">
        <v>4537</v>
      </c>
      <c r="N4539">
        <v>11949</v>
      </c>
      <c r="O4539" t="str">
        <f t="shared" si="141"/>
        <v>4</v>
      </c>
      <c r="P4539" t="str">
        <f t="shared" si="142"/>
        <v>non_event</v>
      </c>
    </row>
    <row r="4540" spans="2:16" x14ac:dyDescent="0.25">
      <c r="B4540" t="s">
        <v>4681</v>
      </c>
      <c r="M4540">
        <v>4538</v>
      </c>
      <c r="N4540">
        <v>11940</v>
      </c>
      <c r="O4540" t="str">
        <f t="shared" si="141"/>
        <v>4</v>
      </c>
      <c r="P4540" t="str">
        <f t="shared" si="142"/>
        <v>non_event</v>
      </c>
    </row>
    <row r="4541" spans="2:16" x14ac:dyDescent="0.25">
      <c r="B4541" t="s">
        <v>4682</v>
      </c>
      <c r="M4541">
        <v>4539</v>
      </c>
      <c r="N4541">
        <v>10611</v>
      </c>
      <c r="O4541" t="str">
        <f t="shared" si="141"/>
        <v>3</v>
      </c>
      <c r="P4541" t="str">
        <f t="shared" si="142"/>
        <v>concert</v>
      </c>
    </row>
    <row r="4542" spans="2:16" x14ac:dyDescent="0.25">
      <c r="B4542" t="s">
        <v>4683</v>
      </c>
      <c r="M4542">
        <v>4540</v>
      </c>
      <c r="N4542">
        <v>11942</v>
      </c>
      <c r="O4542" t="str">
        <f t="shared" si="141"/>
        <v>3</v>
      </c>
      <c r="P4542" t="str">
        <f t="shared" si="142"/>
        <v>concert</v>
      </c>
    </row>
    <row r="4543" spans="2:16" x14ac:dyDescent="0.25">
      <c r="B4543" t="s">
        <v>4684</v>
      </c>
      <c r="M4543">
        <v>4541</v>
      </c>
      <c r="N4543">
        <v>10610</v>
      </c>
      <c r="O4543" t="str">
        <f t="shared" si="141"/>
        <v>3</v>
      </c>
      <c r="P4543" t="str">
        <f t="shared" si="142"/>
        <v>concert</v>
      </c>
    </row>
    <row r="4544" spans="2:16" x14ac:dyDescent="0.25">
      <c r="B4544" t="s">
        <v>4685</v>
      </c>
      <c r="M4544">
        <v>4542</v>
      </c>
      <c r="N4544">
        <v>11941</v>
      </c>
      <c r="O4544" t="str">
        <f t="shared" si="141"/>
        <v>3</v>
      </c>
      <c r="P4544" t="str">
        <f t="shared" si="142"/>
        <v>concert</v>
      </c>
    </row>
    <row r="4545" spans="2:16" x14ac:dyDescent="0.25">
      <c r="B4545" t="s">
        <v>4686</v>
      </c>
      <c r="M4545">
        <v>4543</v>
      </c>
      <c r="N4545">
        <v>10624</v>
      </c>
      <c r="O4545" t="str">
        <f t="shared" si="141"/>
        <v>4</v>
      </c>
      <c r="P4545" t="str">
        <f t="shared" si="142"/>
        <v>non_event</v>
      </c>
    </row>
    <row r="4546" spans="2:16" x14ac:dyDescent="0.25">
      <c r="B4546" t="s">
        <v>4687</v>
      </c>
      <c r="M4546">
        <v>4544</v>
      </c>
      <c r="N4546">
        <v>11955</v>
      </c>
      <c r="O4546" t="str">
        <f t="shared" si="141"/>
        <v>3</v>
      </c>
      <c r="P4546" t="str">
        <f t="shared" si="142"/>
        <v>concert</v>
      </c>
    </row>
    <row r="4547" spans="2:16" x14ac:dyDescent="0.25">
      <c r="B4547" t="s">
        <v>4688</v>
      </c>
      <c r="M4547">
        <v>4545</v>
      </c>
      <c r="N4547">
        <v>10623</v>
      </c>
      <c r="O4547" t="str">
        <f t="shared" si="141"/>
        <v>3</v>
      </c>
      <c r="P4547" t="str">
        <f t="shared" si="142"/>
        <v>concert</v>
      </c>
    </row>
    <row r="4548" spans="2:16" x14ac:dyDescent="0.25">
      <c r="B4548" t="s">
        <v>4689</v>
      </c>
      <c r="M4548">
        <v>4546</v>
      </c>
      <c r="N4548">
        <v>11954</v>
      </c>
      <c r="O4548" t="str">
        <f t="shared" ref="O4548:O4611" si="143">LEFT(B4548,1)</f>
        <v>4</v>
      </c>
      <c r="P4548" t="str">
        <f t="shared" ref="P4548:P4611" si="144">IF(O4548="1","conference",IF(O4548="2","fashion",IF(O4548="3","concert",IF(O4548="4","non_event",IF(O4548="5","sport",IF(O4548="6","protest",IF(O4548="7","other",IF(O4548="8","exhibition",IF(O4548="9","theater_dance")))))))))</f>
        <v>non_event</v>
      </c>
    </row>
    <row r="4549" spans="2:16" x14ac:dyDescent="0.25">
      <c r="B4549" t="s">
        <v>4690</v>
      </c>
      <c r="M4549">
        <v>4547</v>
      </c>
      <c r="N4549">
        <v>10626</v>
      </c>
      <c r="O4549" t="str">
        <f t="shared" si="143"/>
        <v>3</v>
      </c>
      <c r="P4549" t="str">
        <f t="shared" si="144"/>
        <v>concert</v>
      </c>
    </row>
    <row r="4550" spans="2:16" x14ac:dyDescent="0.25">
      <c r="B4550" t="s">
        <v>4691</v>
      </c>
      <c r="M4550">
        <v>4548</v>
      </c>
      <c r="N4550">
        <v>11957</v>
      </c>
      <c r="O4550" t="str">
        <f t="shared" si="143"/>
        <v>4</v>
      </c>
      <c r="P4550" t="str">
        <f t="shared" si="144"/>
        <v>non_event</v>
      </c>
    </row>
    <row r="4551" spans="2:16" x14ac:dyDescent="0.25">
      <c r="B4551" t="s">
        <v>4692</v>
      </c>
      <c r="M4551">
        <v>4549</v>
      </c>
      <c r="N4551">
        <v>10625</v>
      </c>
      <c r="O4551" t="str">
        <f t="shared" si="143"/>
        <v>3</v>
      </c>
      <c r="P4551" t="str">
        <f t="shared" si="144"/>
        <v>concert</v>
      </c>
    </row>
    <row r="4552" spans="2:16" x14ac:dyDescent="0.25">
      <c r="B4552" t="s">
        <v>4693</v>
      </c>
      <c r="M4552">
        <v>4550</v>
      </c>
      <c r="N4552">
        <v>11956</v>
      </c>
      <c r="O4552" t="str">
        <f t="shared" si="143"/>
        <v>3</v>
      </c>
      <c r="P4552" t="str">
        <f t="shared" si="144"/>
        <v>concert</v>
      </c>
    </row>
    <row r="4553" spans="2:16" x14ac:dyDescent="0.25">
      <c r="B4553" t="s">
        <v>4694</v>
      </c>
      <c r="M4553">
        <v>4551</v>
      </c>
      <c r="N4553">
        <v>11959</v>
      </c>
      <c r="O4553" t="str">
        <f t="shared" si="143"/>
        <v>3</v>
      </c>
      <c r="P4553" t="str">
        <f t="shared" si="144"/>
        <v>concert</v>
      </c>
    </row>
    <row r="4554" spans="2:16" x14ac:dyDescent="0.25">
      <c r="B4554" t="s">
        <v>4695</v>
      </c>
      <c r="M4554">
        <v>4552</v>
      </c>
      <c r="N4554">
        <v>10627</v>
      </c>
      <c r="O4554" t="str">
        <f t="shared" si="143"/>
        <v>3</v>
      </c>
      <c r="P4554" t="str">
        <f t="shared" si="144"/>
        <v>concert</v>
      </c>
    </row>
    <row r="4555" spans="2:16" x14ac:dyDescent="0.25">
      <c r="B4555" t="s">
        <v>4696</v>
      </c>
      <c r="M4555">
        <v>4553</v>
      </c>
      <c r="N4555">
        <v>11958</v>
      </c>
      <c r="O4555" t="str">
        <f t="shared" si="143"/>
        <v>3</v>
      </c>
      <c r="P4555" t="str">
        <f t="shared" si="144"/>
        <v>concert</v>
      </c>
    </row>
    <row r="4556" spans="2:16" x14ac:dyDescent="0.25">
      <c r="B4556" t="s">
        <v>4697</v>
      </c>
      <c r="M4556">
        <v>4554</v>
      </c>
      <c r="N4556">
        <v>10629</v>
      </c>
      <c r="O4556" t="str">
        <f t="shared" si="143"/>
        <v>3</v>
      </c>
      <c r="P4556" t="str">
        <f t="shared" si="144"/>
        <v>concert</v>
      </c>
    </row>
    <row r="4557" spans="2:16" x14ac:dyDescent="0.25">
      <c r="B4557" t="s">
        <v>4698</v>
      </c>
      <c r="M4557">
        <v>4555</v>
      </c>
      <c r="N4557">
        <v>10620</v>
      </c>
      <c r="O4557" t="str">
        <f t="shared" si="143"/>
        <v>3</v>
      </c>
      <c r="P4557" t="str">
        <f t="shared" si="144"/>
        <v>concert</v>
      </c>
    </row>
    <row r="4558" spans="2:16" x14ac:dyDescent="0.25">
      <c r="B4558" t="s">
        <v>4699</v>
      </c>
      <c r="M4558">
        <v>4556</v>
      </c>
      <c r="N4558">
        <v>11951</v>
      </c>
      <c r="O4558" t="str">
        <f t="shared" si="143"/>
        <v>3</v>
      </c>
      <c r="P4558" t="str">
        <f t="shared" si="144"/>
        <v>concert</v>
      </c>
    </row>
    <row r="4559" spans="2:16" x14ac:dyDescent="0.25">
      <c r="B4559" t="s">
        <v>4700</v>
      </c>
      <c r="M4559">
        <v>4557</v>
      </c>
      <c r="N4559">
        <v>11950</v>
      </c>
      <c r="O4559" t="str">
        <f t="shared" si="143"/>
        <v>3</v>
      </c>
      <c r="P4559" t="str">
        <f t="shared" si="144"/>
        <v>concert</v>
      </c>
    </row>
    <row r="4560" spans="2:16" x14ac:dyDescent="0.25">
      <c r="B4560" t="s">
        <v>4701</v>
      </c>
      <c r="M4560">
        <v>4558</v>
      </c>
      <c r="N4560">
        <v>10622</v>
      </c>
      <c r="O4560" t="str">
        <f t="shared" si="143"/>
        <v>4</v>
      </c>
      <c r="P4560" t="str">
        <f t="shared" si="144"/>
        <v>non_event</v>
      </c>
    </row>
    <row r="4561" spans="2:16" x14ac:dyDescent="0.25">
      <c r="B4561" t="s">
        <v>4702</v>
      </c>
      <c r="M4561">
        <v>4559</v>
      </c>
      <c r="N4561">
        <v>11953</v>
      </c>
      <c r="O4561" t="str">
        <f t="shared" si="143"/>
        <v>3</v>
      </c>
      <c r="P4561" t="str">
        <f t="shared" si="144"/>
        <v>concert</v>
      </c>
    </row>
    <row r="4562" spans="2:16" x14ac:dyDescent="0.25">
      <c r="B4562" t="s">
        <v>4703</v>
      </c>
      <c r="M4562">
        <v>4560</v>
      </c>
      <c r="N4562">
        <v>10621</v>
      </c>
      <c r="O4562" t="str">
        <f t="shared" si="143"/>
        <v>3</v>
      </c>
      <c r="P4562" t="str">
        <f t="shared" si="144"/>
        <v>concert</v>
      </c>
    </row>
    <row r="4563" spans="2:16" x14ac:dyDescent="0.25">
      <c r="B4563" t="s">
        <v>4704</v>
      </c>
      <c r="M4563">
        <v>4561</v>
      </c>
      <c r="N4563">
        <v>11952</v>
      </c>
      <c r="O4563" t="str">
        <f t="shared" si="143"/>
        <v>3</v>
      </c>
      <c r="P4563" t="str">
        <f t="shared" si="144"/>
        <v>concert</v>
      </c>
    </row>
    <row r="4564" spans="2:16" x14ac:dyDescent="0.25">
      <c r="B4564" t="s">
        <v>4705</v>
      </c>
      <c r="M4564">
        <v>4562</v>
      </c>
      <c r="N4564">
        <v>11919</v>
      </c>
      <c r="O4564" t="str">
        <f t="shared" si="143"/>
        <v>5</v>
      </c>
      <c r="P4564" t="str">
        <f t="shared" si="144"/>
        <v>sport</v>
      </c>
    </row>
    <row r="4565" spans="2:16" x14ac:dyDescent="0.25">
      <c r="B4565" t="s">
        <v>4706</v>
      </c>
      <c r="M4565">
        <v>4563</v>
      </c>
      <c r="N4565">
        <v>11918</v>
      </c>
      <c r="O4565" t="str">
        <f t="shared" si="143"/>
        <v>3</v>
      </c>
      <c r="P4565" t="str">
        <f t="shared" si="144"/>
        <v>concert</v>
      </c>
    </row>
    <row r="4566" spans="2:16" x14ac:dyDescent="0.25">
      <c r="B4566" t="s">
        <v>4707</v>
      </c>
      <c r="M4566">
        <v>4564</v>
      </c>
      <c r="N4566">
        <v>11922</v>
      </c>
      <c r="O4566" t="str">
        <f t="shared" si="143"/>
        <v>3</v>
      </c>
      <c r="P4566" t="str">
        <f t="shared" si="144"/>
        <v>concert</v>
      </c>
    </row>
    <row r="4567" spans="2:16" x14ac:dyDescent="0.25">
      <c r="B4567" t="s">
        <v>4708</v>
      </c>
      <c r="M4567">
        <v>4565</v>
      </c>
      <c r="N4567">
        <v>11921</v>
      </c>
      <c r="O4567" t="str">
        <f t="shared" si="143"/>
        <v>3</v>
      </c>
      <c r="P4567" t="str">
        <f t="shared" si="144"/>
        <v>concert</v>
      </c>
    </row>
    <row r="4568" spans="2:16" x14ac:dyDescent="0.25">
      <c r="B4568" t="s">
        <v>4709</v>
      </c>
      <c r="M4568">
        <v>4566</v>
      </c>
      <c r="N4568">
        <v>11924</v>
      </c>
      <c r="O4568" t="str">
        <f t="shared" si="143"/>
        <v>3</v>
      </c>
      <c r="P4568" t="str">
        <f t="shared" si="144"/>
        <v>concert</v>
      </c>
    </row>
    <row r="4569" spans="2:16" x14ac:dyDescent="0.25">
      <c r="B4569" t="s">
        <v>4710</v>
      </c>
      <c r="M4569">
        <v>4567</v>
      </c>
      <c r="N4569">
        <v>11923</v>
      </c>
      <c r="O4569" t="str">
        <f t="shared" si="143"/>
        <v>3</v>
      </c>
      <c r="P4569" t="str">
        <f t="shared" si="144"/>
        <v>concert</v>
      </c>
    </row>
    <row r="4570" spans="2:16" x14ac:dyDescent="0.25">
      <c r="B4570" t="s">
        <v>4711</v>
      </c>
      <c r="M4570">
        <v>4568</v>
      </c>
      <c r="N4570">
        <v>11926</v>
      </c>
      <c r="O4570" t="str">
        <f t="shared" si="143"/>
        <v>4</v>
      </c>
      <c r="P4570" t="str">
        <f t="shared" si="144"/>
        <v>non_event</v>
      </c>
    </row>
    <row r="4571" spans="2:16" x14ac:dyDescent="0.25">
      <c r="B4571" t="s">
        <v>4712</v>
      </c>
      <c r="M4571">
        <v>4569</v>
      </c>
      <c r="N4571">
        <v>11925</v>
      </c>
      <c r="O4571" t="str">
        <f t="shared" si="143"/>
        <v>4</v>
      </c>
      <c r="P4571" t="str">
        <f t="shared" si="144"/>
        <v>non_event</v>
      </c>
    </row>
    <row r="4572" spans="2:16" x14ac:dyDescent="0.25">
      <c r="B4572" t="s">
        <v>4713</v>
      </c>
      <c r="M4572">
        <v>4570</v>
      </c>
      <c r="N4572">
        <v>11928</v>
      </c>
      <c r="O4572" t="str">
        <f t="shared" si="143"/>
        <v>3</v>
      </c>
      <c r="P4572" t="str">
        <f t="shared" si="144"/>
        <v>concert</v>
      </c>
    </row>
    <row r="4573" spans="2:16" x14ac:dyDescent="0.25">
      <c r="B4573" t="s">
        <v>4714</v>
      </c>
      <c r="M4573">
        <v>4571</v>
      </c>
      <c r="N4573">
        <v>11927</v>
      </c>
      <c r="O4573" t="str">
        <f t="shared" si="143"/>
        <v>3</v>
      </c>
      <c r="P4573" t="str">
        <f t="shared" si="144"/>
        <v>concert</v>
      </c>
    </row>
    <row r="4574" spans="2:16" x14ac:dyDescent="0.25">
      <c r="B4574" t="s">
        <v>4715</v>
      </c>
      <c r="M4574">
        <v>4572</v>
      </c>
      <c r="N4574">
        <v>11920</v>
      </c>
      <c r="O4574" t="str">
        <f t="shared" si="143"/>
        <v>4</v>
      </c>
      <c r="P4574" t="str">
        <f t="shared" si="144"/>
        <v>non_event</v>
      </c>
    </row>
    <row r="4575" spans="2:16" x14ac:dyDescent="0.25">
      <c r="B4575" t="s">
        <v>4716</v>
      </c>
      <c r="M4575">
        <v>4573</v>
      </c>
      <c r="N4575">
        <v>11929</v>
      </c>
      <c r="O4575" t="str">
        <f t="shared" si="143"/>
        <v>3</v>
      </c>
      <c r="P4575" t="str">
        <f t="shared" si="144"/>
        <v>concert</v>
      </c>
    </row>
    <row r="4576" spans="2:16" x14ac:dyDescent="0.25">
      <c r="B4576" t="s">
        <v>4717</v>
      </c>
      <c r="M4576">
        <v>4574</v>
      </c>
      <c r="N4576">
        <v>10602</v>
      </c>
      <c r="O4576" t="str">
        <f t="shared" si="143"/>
        <v>3</v>
      </c>
      <c r="P4576" t="str">
        <f t="shared" si="144"/>
        <v>concert</v>
      </c>
    </row>
    <row r="4577" spans="2:16" x14ac:dyDescent="0.25">
      <c r="B4577" t="s">
        <v>4718</v>
      </c>
      <c r="M4577">
        <v>4575</v>
      </c>
      <c r="N4577">
        <v>11932</v>
      </c>
      <c r="O4577" t="str">
        <f t="shared" si="143"/>
        <v>3</v>
      </c>
      <c r="P4577" t="str">
        <f t="shared" si="144"/>
        <v>concert</v>
      </c>
    </row>
    <row r="4578" spans="2:16" x14ac:dyDescent="0.25">
      <c r="B4578" t="s">
        <v>4719</v>
      </c>
      <c r="M4578">
        <v>4576</v>
      </c>
      <c r="N4578">
        <v>10601</v>
      </c>
      <c r="O4578" t="str">
        <f t="shared" si="143"/>
        <v>3</v>
      </c>
      <c r="P4578" t="str">
        <f t="shared" si="144"/>
        <v>concert</v>
      </c>
    </row>
    <row r="4579" spans="2:16" x14ac:dyDescent="0.25">
      <c r="B4579" t="s">
        <v>4720</v>
      </c>
      <c r="M4579">
        <v>4577</v>
      </c>
      <c r="N4579">
        <v>10604</v>
      </c>
      <c r="O4579" t="str">
        <f t="shared" si="143"/>
        <v>3</v>
      </c>
      <c r="P4579" t="str">
        <f t="shared" si="144"/>
        <v>concert</v>
      </c>
    </row>
    <row r="4580" spans="2:16" x14ac:dyDescent="0.25">
      <c r="B4580" t="s">
        <v>4721</v>
      </c>
      <c r="M4580">
        <v>4578</v>
      </c>
      <c r="N4580">
        <v>11935</v>
      </c>
      <c r="O4580" t="str">
        <f t="shared" si="143"/>
        <v>3</v>
      </c>
      <c r="P4580" t="str">
        <f t="shared" si="144"/>
        <v>concert</v>
      </c>
    </row>
    <row r="4581" spans="2:16" x14ac:dyDescent="0.25">
      <c r="B4581" t="s">
        <v>4722</v>
      </c>
      <c r="M4581">
        <v>4579</v>
      </c>
      <c r="N4581">
        <v>11934</v>
      </c>
      <c r="O4581" t="str">
        <f t="shared" si="143"/>
        <v>4</v>
      </c>
      <c r="P4581" t="str">
        <f t="shared" si="144"/>
        <v>non_event</v>
      </c>
    </row>
    <row r="4582" spans="2:16" x14ac:dyDescent="0.25">
      <c r="B4582" t="s">
        <v>4723</v>
      </c>
      <c r="M4582">
        <v>4580</v>
      </c>
      <c r="N4582">
        <v>10606</v>
      </c>
      <c r="O4582" t="str">
        <f t="shared" si="143"/>
        <v>3</v>
      </c>
      <c r="P4582" t="str">
        <f t="shared" si="144"/>
        <v>concert</v>
      </c>
    </row>
    <row r="4583" spans="2:16" x14ac:dyDescent="0.25">
      <c r="B4583" t="s">
        <v>4724</v>
      </c>
      <c r="M4583">
        <v>4581</v>
      </c>
      <c r="N4583">
        <v>11937</v>
      </c>
      <c r="O4583" t="str">
        <f t="shared" si="143"/>
        <v>3</v>
      </c>
      <c r="P4583" t="str">
        <f t="shared" si="144"/>
        <v>concert</v>
      </c>
    </row>
    <row r="4584" spans="2:16" x14ac:dyDescent="0.25">
      <c r="B4584" t="s">
        <v>4725</v>
      </c>
      <c r="M4584">
        <v>4582</v>
      </c>
      <c r="N4584">
        <v>10605</v>
      </c>
      <c r="O4584" t="str">
        <f t="shared" si="143"/>
        <v>4</v>
      </c>
      <c r="P4584" t="str">
        <f t="shared" si="144"/>
        <v>non_event</v>
      </c>
    </row>
    <row r="4585" spans="2:16" x14ac:dyDescent="0.25">
      <c r="B4585" t="s">
        <v>4726</v>
      </c>
      <c r="M4585">
        <v>4583</v>
      </c>
      <c r="N4585">
        <v>11936</v>
      </c>
      <c r="O4585" t="str">
        <f t="shared" si="143"/>
        <v>4</v>
      </c>
      <c r="P4585" t="str">
        <f t="shared" si="144"/>
        <v>non_event</v>
      </c>
    </row>
    <row r="4586" spans="2:16" x14ac:dyDescent="0.25">
      <c r="B4586" t="s">
        <v>4727</v>
      </c>
      <c r="M4586">
        <v>4584</v>
      </c>
      <c r="N4586">
        <v>10608</v>
      </c>
      <c r="O4586" t="str">
        <f t="shared" si="143"/>
        <v>3</v>
      </c>
      <c r="P4586" t="str">
        <f t="shared" si="144"/>
        <v>concert</v>
      </c>
    </row>
    <row r="4587" spans="2:16" x14ac:dyDescent="0.25">
      <c r="B4587" t="s">
        <v>4728</v>
      </c>
      <c r="M4587">
        <v>4585</v>
      </c>
      <c r="N4587">
        <v>11939</v>
      </c>
      <c r="O4587" t="str">
        <f t="shared" si="143"/>
        <v>3</v>
      </c>
      <c r="P4587" t="str">
        <f t="shared" si="144"/>
        <v>concert</v>
      </c>
    </row>
    <row r="4588" spans="2:16" x14ac:dyDescent="0.25">
      <c r="B4588" t="s">
        <v>4729</v>
      </c>
      <c r="M4588">
        <v>4586</v>
      </c>
      <c r="N4588">
        <v>10607</v>
      </c>
      <c r="O4588" t="str">
        <f t="shared" si="143"/>
        <v>3</v>
      </c>
      <c r="P4588" t="str">
        <f t="shared" si="144"/>
        <v>concert</v>
      </c>
    </row>
    <row r="4589" spans="2:16" x14ac:dyDescent="0.25">
      <c r="B4589" t="s">
        <v>4730</v>
      </c>
      <c r="M4589">
        <v>4587</v>
      </c>
      <c r="N4589">
        <v>11938</v>
      </c>
      <c r="O4589" t="str">
        <f t="shared" si="143"/>
        <v>4</v>
      </c>
      <c r="P4589" t="str">
        <f t="shared" si="144"/>
        <v>non_event</v>
      </c>
    </row>
    <row r="4590" spans="2:16" x14ac:dyDescent="0.25">
      <c r="B4590" t="s">
        <v>4731</v>
      </c>
      <c r="M4590">
        <v>4588</v>
      </c>
      <c r="N4590">
        <v>10600</v>
      </c>
      <c r="O4590" t="str">
        <f t="shared" si="143"/>
        <v>4</v>
      </c>
      <c r="P4590" t="str">
        <f t="shared" si="144"/>
        <v>non_event</v>
      </c>
    </row>
    <row r="4591" spans="2:16" x14ac:dyDescent="0.25">
      <c r="B4591" t="s">
        <v>4732</v>
      </c>
      <c r="M4591">
        <v>4589</v>
      </c>
      <c r="N4591">
        <v>11931</v>
      </c>
      <c r="O4591" t="str">
        <f t="shared" si="143"/>
        <v>3</v>
      </c>
      <c r="P4591" t="str">
        <f t="shared" si="144"/>
        <v>concert</v>
      </c>
    </row>
    <row r="4592" spans="2:16" x14ac:dyDescent="0.25">
      <c r="B4592" t="s">
        <v>4733</v>
      </c>
      <c r="M4592">
        <v>4590</v>
      </c>
      <c r="N4592">
        <v>11930</v>
      </c>
      <c r="O4592" t="str">
        <f t="shared" si="143"/>
        <v>3</v>
      </c>
      <c r="P4592" t="str">
        <f t="shared" si="144"/>
        <v>concert</v>
      </c>
    </row>
    <row r="4593" spans="2:16" x14ac:dyDescent="0.25">
      <c r="B4593" t="s">
        <v>4734</v>
      </c>
      <c r="M4593">
        <v>4591</v>
      </c>
      <c r="N4593">
        <v>20059</v>
      </c>
      <c r="O4593" t="str">
        <f t="shared" si="143"/>
        <v>4</v>
      </c>
      <c r="P4593" t="str">
        <f t="shared" si="144"/>
        <v>non_event</v>
      </c>
    </row>
    <row r="4594" spans="2:16" x14ac:dyDescent="0.25">
      <c r="B4594" t="s">
        <v>4735</v>
      </c>
      <c r="M4594">
        <v>4592</v>
      </c>
      <c r="N4594">
        <v>20058</v>
      </c>
      <c r="O4594" t="str">
        <f t="shared" si="143"/>
        <v>3</v>
      </c>
      <c r="P4594" t="str">
        <f t="shared" si="144"/>
        <v>concert</v>
      </c>
    </row>
    <row r="4595" spans="2:16" x14ac:dyDescent="0.25">
      <c r="B4595" t="s">
        <v>4736</v>
      </c>
      <c r="M4595">
        <v>4593</v>
      </c>
      <c r="N4595">
        <v>20057</v>
      </c>
      <c r="O4595" t="str">
        <f t="shared" si="143"/>
        <v>3</v>
      </c>
      <c r="P4595" t="str">
        <f t="shared" si="144"/>
        <v>concert</v>
      </c>
    </row>
    <row r="4596" spans="2:16" x14ac:dyDescent="0.25">
      <c r="B4596" t="s">
        <v>4737</v>
      </c>
      <c r="M4596">
        <v>4594</v>
      </c>
      <c r="N4596">
        <v>19067</v>
      </c>
      <c r="O4596" t="str">
        <f t="shared" si="143"/>
        <v>4</v>
      </c>
      <c r="P4596" t="str">
        <f t="shared" si="144"/>
        <v>non_event</v>
      </c>
    </row>
    <row r="4597" spans="2:16" x14ac:dyDescent="0.25">
      <c r="B4597" t="s">
        <v>4738</v>
      </c>
      <c r="M4597">
        <v>4595</v>
      </c>
      <c r="N4597">
        <v>20056</v>
      </c>
      <c r="O4597" t="str">
        <f t="shared" si="143"/>
        <v>3</v>
      </c>
      <c r="P4597" t="str">
        <f t="shared" si="144"/>
        <v>concert</v>
      </c>
    </row>
    <row r="4598" spans="2:16" x14ac:dyDescent="0.25">
      <c r="B4598" t="s">
        <v>4739</v>
      </c>
      <c r="M4598">
        <v>4596</v>
      </c>
      <c r="N4598">
        <v>19066</v>
      </c>
      <c r="O4598" t="str">
        <f t="shared" si="143"/>
        <v>3</v>
      </c>
      <c r="P4598" t="str">
        <f t="shared" si="144"/>
        <v>concert</v>
      </c>
    </row>
    <row r="4599" spans="2:16" x14ac:dyDescent="0.25">
      <c r="B4599" t="s">
        <v>4740</v>
      </c>
      <c r="M4599">
        <v>4597</v>
      </c>
      <c r="N4599">
        <v>20055</v>
      </c>
      <c r="O4599" t="str">
        <f t="shared" si="143"/>
        <v>3</v>
      </c>
      <c r="P4599" t="str">
        <f t="shared" si="144"/>
        <v>concert</v>
      </c>
    </row>
    <row r="4600" spans="2:16" x14ac:dyDescent="0.25">
      <c r="B4600" t="s">
        <v>4741</v>
      </c>
      <c r="M4600">
        <v>4598</v>
      </c>
      <c r="N4600">
        <v>20054</v>
      </c>
      <c r="O4600" t="str">
        <f t="shared" si="143"/>
        <v>4</v>
      </c>
      <c r="P4600" t="str">
        <f t="shared" si="144"/>
        <v>non_event</v>
      </c>
    </row>
    <row r="4601" spans="2:16" x14ac:dyDescent="0.25">
      <c r="B4601" t="s">
        <v>4742</v>
      </c>
      <c r="M4601">
        <v>4599</v>
      </c>
      <c r="N4601">
        <v>19068</v>
      </c>
      <c r="O4601" t="str">
        <f t="shared" si="143"/>
        <v>3</v>
      </c>
      <c r="P4601" t="str">
        <f t="shared" si="144"/>
        <v>concert</v>
      </c>
    </row>
    <row r="4602" spans="2:16" x14ac:dyDescent="0.25">
      <c r="B4602" t="s">
        <v>4743</v>
      </c>
      <c r="M4602">
        <v>4600</v>
      </c>
      <c r="N4602">
        <v>20053</v>
      </c>
      <c r="O4602" t="str">
        <f t="shared" si="143"/>
        <v>3</v>
      </c>
      <c r="P4602" t="str">
        <f t="shared" si="144"/>
        <v>concert</v>
      </c>
    </row>
    <row r="4603" spans="2:16" x14ac:dyDescent="0.25">
      <c r="B4603" t="s">
        <v>4744</v>
      </c>
      <c r="M4603">
        <v>4601</v>
      </c>
      <c r="N4603">
        <v>19063</v>
      </c>
      <c r="O4603" t="str">
        <f t="shared" si="143"/>
        <v>4</v>
      </c>
      <c r="P4603" t="str">
        <f t="shared" si="144"/>
        <v>non_event</v>
      </c>
    </row>
    <row r="4604" spans="2:16" x14ac:dyDescent="0.25">
      <c r="B4604" t="s">
        <v>4745</v>
      </c>
      <c r="M4604">
        <v>4602</v>
      </c>
      <c r="N4604">
        <v>20050</v>
      </c>
      <c r="O4604" t="str">
        <f t="shared" si="143"/>
        <v>3</v>
      </c>
      <c r="P4604" t="str">
        <f t="shared" si="144"/>
        <v>concert</v>
      </c>
    </row>
    <row r="4605" spans="2:16" x14ac:dyDescent="0.25">
      <c r="B4605" t="s">
        <v>4746</v>
      </c>
      <c r="M4605">
        <v>4603</v>
      </c>
      <c r="N4605">
        <v>21380</v>
      </c>
      <c r="O4605" t="str">
        <f t="shared" si="143"/>
        <v>3</v>
      </c>
      <c r="P4605" t="str">
        <f t="shared" si="144"/>
        <v>concert</v>
      </c>
    </row>
    <row r="4606" spans="2:16" x14ac:dyDescent="0.25">
      <c r="B4606" t="s">
        <v>4747</v>
      </c>
      <c r="M4606">
        <v>4604</v>
      </c>
      <c r="N4606">
        <v>20069</v>
      </c>
      <c r="O4606" t="str">
        <f t="shared" si="143"/>
        <v>3</v>
      </c>
      <c r="P4606" t="str">
        <f t="shared" si="144"/>
        <v>concert</v>
      </c>
    </row>
    <row r="4607" spans="2:16" x14ac:dyDescent="0.25">
      <c r="B4607" t="s">
        <v>4748</v>
      </c>
      <c r="M4607">
        <v>4605</v>
      </c>
      <c r="N4607">
        <v>20068</v>
      </c>
      <c r="O4607" t="str">
        <f t="shared" si="143"/>
        <v>4</v>
      </c>
      <c r="P4607" t="str">
        <f t="shared" si="144"/>
        <v>non_event</v>
      </c>
    </row>
    <row r="4608" spans="2:16" x14ac:dyDescent="0.25">
      <c r="B4608" t="s">
        <v>4749</v>
      </c>
      <c r="M4608">
        <v>4606</v>
      </c>
      <c r="N4608">
        <v>20067</v>
      </c>
      <c r="O4608" t="str">
        <f t="shared" si="143"/>
        <v>4</v>
      </c>
      <c r="P4608" t="str">
        <f t="shared" si="144"/>
        <v>non_event</v>
      </c>
    </row>
    <row r="4609" spans="2:16" x14ac:dyDescent="0.25">
      <c r="B4609" t="s">
        <v>4750</v>
      </c>
      <c r="M4609">
        <v>4607</v>
      </c>
      <c r="N4609">
        <v>20065</v>
      </c>
      <c r="O4609" t="str">
        <f t="shared" si="143"/>
        <v>3</v>
      </c>
      <c r="P4609" t="str">
        <f t="shared" si="144"/>
        <v>concert</v>
      </c>
    </row>
    <row r="4610" spans="2:16" x14ac:dyDescent="0.25">
      <c r="B4610" t="s">
        <v>4751</v>
      </c>
      <c r="M4610">
        <v>4608</v>
      </c>
      <c r="N4610">
        <v>19079</v>
      </c>
      <c r="O4610" t="str">
        <f t="shared" si="143"/>
        <v>3</v>
      </c>
      <c r="P4610" t="str">
        <f t="shared" si="144"/>
        <v>concert</v>
      </c>
    </row>
    <row r="4611" spans="2:16" x14ac:dyDescent="0.25">
      <c r="B4611" t="s">
        <v>4752</v>
      </c>
      <c r="M4611">
        <v>4609</v>
      </c>
      <c r="N4611">
        <v>19073</v>
      </c>
      <c r="O4611" t="str">
        <f t="shared" si="143"/>
        <v>3</v>
      </c>
      <c r="P4611" t="str">
        <f t="shared" si="144"/>
        <v>concert</v>
      </c>
    </row>
    <row r="4612" spans="2:16" x14ac:dyDescent="0.25">
      <c r="B4612" t="s">
        <v>4753</v>
      </c>
      <c r="M4612">
        <v>4610</v>
      </c>
      <c r="N4612">
        <v>19072</v>
      </c>
      <c r="O4612" t="str">
        <f t="shared" ref="O4612:O4675" si="145">LEFT(B4612,1)</f>
        <v>3</v>
      </c>
      <c r="P4612" t="str">
        <f t="shared" ref="P4612:P4675" si="146">IF(O4612="1","conference",IF(O4612="2","fashion",IF(O4612="3","concert",IF(O4612="4","non_event",IF(O4612="5","sport",IF(O4612="6","protest",IF(O4612="7","other",IF(O4612="8","exhibition",IF(O4612="9","theater_dance")))))))))</f>
        <v>concert</v>
      </c>
    </row>
    <row r="4613" spans="2:16" x14ac:dyDescent="0.25">
      <c r="B4613" t="s">
        <v>4754</v>
      </c>
      <c r="M4613">
        <v>4611</v>
      </c>
      <c r="N4613">
        <v>19071</v>
      </c>
      <c r="O4613" t="str">
        <f t="shared" si="145"/>
        <v>4</v>
      </c>
      <c r="P4613" t="str">
        <f t="shared" si="146"/>
        <v>non_event</v>
      </c>
    </row>
    <row r="4614" spans="2:16" x14ac:dyDescent="0.25">
      <c r="B4614" t="s">
        <v>4755</v>
      </c>
      <c r="M4614">
        <v>4612</v>
      </c>
      <c r="N4614">
        <v>20063</v>
      </c>
      <c r="O4614" t="str">
        <f t="shared" si="145"/>
        <v>4</v>
      </c>
      <c r="P4614" t="str">
        <f t="shared" si="146"/>
        <v>non_event</v>
      </c>
    </row>
    <row r="4615" spans="2:16" x14ac:dyDescent="0.25">
      <c r="B4615" t="s">
        <v>4756</v>
      </c>
      <c r="M4615">
        <v>4613</v>
      </c>
      <c r="N4615">
        <v>20061</v>
      </c>
      <c r="O4615" t="str">
        <f t="shared" si="145"/>
        <v>4</v>
      </c>
      <c r="P4615" t="str">
        <f t="shared" si="146"/>
        <v>non_event</v>
      </c>
    </row>
    <row r="4616" spans="2:16" x14ac:dyDescent="0.25">
      <c r="B4616" t="s">
        <v>4757</v>
      </c>
      <c r="M4616">
        <v>4614</v>
      </c>
      <c r="N4616">
        <v>19049</v>
      </c>
      <c r="O4616" t="str">
        <f t="shared" si="145"/>
        <v>3</v>
      </c>
      <c r="P4616" t="str">
        <f t="shared" si="146"/>
        <v>concert</v>
      </c>
    </row>
    <row r="4617" spans="2:16" x14ac:dyDescent="0.25">
      <c r="B4617" t="s">
        <v>4758</v>
      </c>
      <c r="M4617">
        <v>4615</v>
      </c>
      <c r="N4617">
        <v>21369</v>
      </c>
      <c r="O4617" t="str">
        <f t="shared" si="145"/>
        <v>4</v>
      </c>
      <c r="P4617" t="str">
        <f t="shared" si="146"/>
        <v>non_event</v>
      </c>
    </row>
    <row r="4618" spans="2:16" x14ac:dyDescent="0.25">
      <c r="B4618" t="s">
        <v>4759</v>
      </c>
      <c r="M4618">
        <v>4616</v>
      </c>
      <c r="N4618">
        <v>20037</v>
      </c>
      <c r="O4618" t="str">
        <f t="shared" si="145"/>
        <v>3</v>
      </c>
      <c r="P4618" t="str">
        <f t="shared" si="146"/>
        <v>concert</v>
      </c>
    </row>
    <row r="4619" spans="2:16" x14ac:dyDescent="0.25">
      <c r="B4619" t="s">
        <v>4760</v>
      </c>
      <c r="M4619">
        <v>4617</v>
      </c>
      <c r="N4619">
        <v>21368</v>
      </c>
      <c r="O4619" t="str">
        <f t="shared" si="145"/>
        <v>4</v>
      </c>
      <c r="P4619" t="str">
        <f t="shared" si="146"/>
        <v>non_event</v>
      </c>
    </row>
    <row r="4620" spans="2:16" x14ac:dyDescent="0.25">
      <c r="B4620" t="s">
        <v>4761</v>
      </c>
      <c r="M4620">
        <v>4618</v>
      </c>
      <c r="N4620">
        <v>20036</v>
      </c>
      <c r="O4620" t="str">
        <f t="shared" si="145"/>
        <v>4</v>
      </c>
      <c r="P4620" t="str">
        <f t="shared" si="146"/>
        <v>non_event</v>
      </c>
    </row>
    <row r="4621" spans="2:16" x14ac:dyDescent="0.25">
      <c r="B4621" t="s">
        <v>4762</v>
      </c>
      <c r="M4621">
        <v>4619</v>
      </c>
      <c r="N4621">
        <v>21366</v>
      </c>
      <c r="O4621" t="str">
        <f t="shared" si="145"/>
        <v>3</v>
      </c>
      <c r="P4621" t="str">
        <f t="shared" si="146"/>
        <v>concert</v>
      </c>
    </row>
    <row r="4622" spans="2:16" x14ac:dyDescent="0.25">
      <c r="B4622" t="s">
        <v>4763</v>
      </c>
      <c r="M4622">
        <v>4620</v>
      </c>
      <c r="N4622">
        <v>19045</v>
      </c>
      <c r="O4622" t="str">
        <f t="shared" si="145"/>
        <v>4</v>
      </c>
      <c r="P4622" t="str">
        <f t="shared" si="146"/>
        <v>non_event</v>
      </c>
    </row>
    <row r="4623" spans="2:16" x14ac:dyDescent="0.25">
      <c r="B4623" t="s">
        <v>4764</v>
      </c>
      <c r="M4623">
        <v>4621</v>
      </c>
      <c r="N4623">
        <v>20034</v>
      </c>
      <c r="O4623" t="str">
        <f t="shared" si="145"/>
        <v>3</v>
      </c>
      <c r="P4623" t="str">
        <f t="shared" si="146"/>
        <v>concert</v>
      </c>
    </row>
    <row r="4624" spans="2:16" x14ac:dyDescent="0.25">
      <c r="B4624" t="s">
        <v>3320</v>
      </c>
      <c r="M4624">
        <v>4622</v>
      </c>
      <c r="N4624">
        <v>21365</v>
      </c>
      <c r="O4624" t="str">
        <f t="shared" si="145"/>
        <v>3</v>
      </c>
      <c r="P4624" t="str">
        <f t="shared" si="146"/>
        <v>concert</v>
      </c>
    </row>
    <row r="4625" spans="2:16" x14ac:dyDescent="0.25">
      <c r="B4625" t="s">
        <v>4765</v>
      </c>
      <c r="M4625">
        <v>4623</v>
      </c>
      <c r="N4625">
        <v>20033</v>
      </c>
      <c r="O4625" t="str">
        <f t="shared" si="145"/>
        <v>3</v>
      </c>
      <c r="P4625" t="str">
        <f t="shared" si="146"/>
        <v>concert</v>
      </c>
    </row>
    <row r="4626" spans="2:16" x14ac:dyDescent="0.25">
      <c r="B4626" t="s">
        <v>4766</v>
      </c>
      <c r="M4626">
        <v>4624</v>
      </c>
      <c r="N4626">
        <v>21364</v>
      </c>
      <c r="O4626" t="str">
        <f t="shared" si="145"/>
        <v>3</v>
      </c>
      <c r="P4626" t="str">
        <f t="shared" si="146"/>
        <v>concert</v>
      </c>
    </row>
    <row r="4627" spans="2:16" x14ac:dyDescent="0.25">
      <c r="B4627" t="s">
        <v>4767</v>
      </c>
      <c r="M4627">
        <v>4625</v>
      </c>
      <c r="N4627">
        <v>19047</v>
      </c>
      <c r="O4627" t="str">
        <f t="shared" si="145"/>
        <v>3</v>
      </c>
      <c r="P4627" t="str">
        <f t="shared" si="146"/>
        <v>concert</v>
      </c>
    </row>
    <row r="4628" spans="2:16" x14ac:dyDescent="0.25">
      <c r="B4628" t="s">
        <v>4768</v>
      </c>
      <c r="M4628">
        <v>4626</v>
      </c>
      <c r="N4628">
        <v>20032</v>
      </c>
      <c r="O4628" t="str">
        <f t="shared" si="145"/>
        <v>4</v>
      </c>
      <c r="P4628" t="str">
        <f t="shared" si="146"/>
        <v>non_event</v>
      </c>
    </row>
    <row r="4629" spans="2:16" x14ac:dyDescent="0.25">
      <c r="B4629" t="s">
        <v>4769</v>
      </c>
      <c r="M4629">
        <v>4627</v>
      </c>
      <c r="N4629">
        <v>21363</v>
      </c>
      <c r="O4629" t="str">
        <f t="shared" si="145"/>
        <v>3</v>
      </c>
      <c r="P4629" t="str">
        <f t="shared" si="146"/>
        <v>concert</v>
      </c>
    </row>
    <row r="4630" spans="2:16" x14ac:dyDescent="0.25">
      <c r="B4630" t="s">
        <v>4770</v>
      </c>
      <c r="M4630">
        <v>4628</v>
      </c>
      <c r="N4630">
        <v>19046</v>
      </c>
      <c r="O4630" t="str">
        <f t="shared" si="145"/>
        <v>4</v>
      </c>
      <c r="P4630" t="str">
        <f t="shared" si="146"/>
        <v>non_event</v>
      </c>
    </row>
    <row r="4631" spans="2:16" x14ac:dyDescent="0.25">
      <c r="B4631" t="s">
        <v>4771</v>
      </c>
      <c r="M4631">
        <v>4629</v>
      </c>
      <c r="N4631">
        <v>20031</v>
      </c>
      <c r="O4631" t="str">
        <f t="shared" si="145"/>
        <v>3</v>
      </c>
      <c r="P4631" t="str">
        <f t="shared" si="146"/>
        <v>concert</v>
      </c>
    </row>
    <row r="4632" spans="2:16" x14ac:dyDescent="0.25">
      <c r="B4632" t="s">
        <v>4772</v>
      </c>
      <c r="M4632">
        <v>4630</v>
      </c>
      <c r="N4632">
        <v>21362</v>
      </c>
      <c r="O4632" t="str">
        <f t="shared" si="145"/>
        <v>3</v>
      </c>
      <c r="P4632" t="str">
        <f t="shared" si="146"/>
        <v>concert</v>
      </c>
    </row>
    <row r="4633" spans="2:16" x14ac:dyDescent="0.25">
      <c r="B4633" t="s">
        <v>4773</v>
      </c>
      <c r="M4633">
        <v>4631</v>
      </c>
      <c r="N4633">
        <v>19043</v>
      </c>
      <c r="O4633" t="str">
        <f t="shared" si="145"/>
        <v>4</v>
      </c>
      <c r="P4633" t="str">
        <f t="shared" si="146"/>
        <v>non_event</v>
      </c>
    </row>
    <row r="4634" spans="2:16" x14ac:dyDescent="0.25">
      <c r="B4634" t="s">
        <v>4774</v>
      </c>
      <c r="M4634">
        <v>4632</v>
      </c>
      <c r="N4634">
        <v>19042</v>
      </c>
      <c r="O4634" t="str">
        <f t="shared" si="145"/>
        <v>4</v>
      </c>
      <c r="P4634" t="str">
        <f t="shared" si="146"/>
        <v>non_event</v>
      </c>
    </row>
    <row r="4635" spans="2:16" x14ac:dyDescent="0.25">
      <c r="B4635" t="s">
        <v>4775</v>
      </c>
      <c r="M4635">
        <v>4633</v>
      </c>
      <c r="N4635">
        <v>20039</v>
      </c>
      <c r="O4635" t="str">
        <f t="shared" si="145"/>
        <v>4</v>
      </c>
      <c r="P4635" t="str">
        <f t="shared" si="146"/>
        <v>non_event</v>
      </c>
    </row>
    <row r="4636" spans="2:16" x14ac:dyDescent="0.25">
      <c r="B4636" t="s">
        <v>4776</v>
      </c>
      <c r="M4636">
        <v>4634</v>
      </c>
      <c r="N4636">
        <v>20030</v>
      </c>
      <c r="O4636" t="str">
        <f t="shared" si="145"/>
        <v>3</v>
      </c>
      <c r="P4636" t="str">
        <f t="shared" si="146"/>
        <v>concert</v>
      </c>
    </row>
    <row r="4637" spans="2:16" x14ac:dyDescent="0.25">
      <c r="B4637" t="s">
        <v>4777</v>
      </c>
      <c r="M4637">
        <v>4635</v>
      </c>
      <c r="N4637">
        <v>21361</v>
      </c>
      <c r="O4637" t="str">
        <f t="shared" si="145"/>
        <v>3</v>
      </c>
      <c r="P4637" t="str">
        <f t="shared" si="146"/>
        <v>concert</v>
      </c>
    </row>
    <row r="4638" spans="2:16" x14ac:dyDescent="0.25">
      <c r="B4638" t="s">
        <v>4778</v>
      </c>
      <c r="M4638">
        <v>4636</v>
      </c>
      <c r="N4638">
        <v>21360</v>
      </c>
      <c r="O4638" t="str">
        <f t="shared" si="145"/>
        <v>3</v>
      </c>
      <c r="P4638" t="str">
        <f t="shared" si="146"/>
        <v>concert</v>
      </c>
    </row>
    <row r="4639" spans="2:16" x14ac:dyDescent="0.25">
      <c r="B4639" t="s">
        <v>4779</v>
      </c>
      <c r="M4639">
        <v>4637</v>
      </c>
      <c r="N4639">
        <v>20049</v>
      </c>
      <c r="O4639" t="str">
        <f t="shared" si="145"/>
        <v>4</v>
      </c>
      <c r="P4639" t="str">
        <f t="shared" si="146"/>
        <v>non_event</v>
      </c>
    </row>
    <row r="4640" spans="2:16" x14ac:dyDescent="0.25">
      <c r="B4640" t="s">
        <v>4780</v>
      </c>
      <c r="M4640">
        <v>4638</v>
      </c>
      <c r="N4640">
        <v>20048</v>
      </c>
      <c r="O4640" t="str">
        <f t="shared" si="145"/>
        <v>4</v>
      </c>
      <c r="P4640" t="str">
        <f t="shared" si="146"/>
        <v>non_event</v>
      </c>
    </row>
    <row r="4641" spans="2:16" x14ac:dyDescent="0.25">
      <c r="B4641" t="s">
        <v>4781</v>
      </c>
      <c r="M4641">
        <v>4639</v>
      </c>
      <c r="N4641">
        <v>21379</v>
      </c>
      <c r="O4641" t="str">
        <f t="shared" si="145"/>
        <v>4</v>
      </c>
      <c r="P4641" t="str">
        <f t="shared" si="146"/>
        <v>non_event</v>
      </c>
    </row>
    <row r="4642" spans="2:16" x14ac:dyDescent="0.25">
      <c r="B4642" t="s">
        <v>4782</v>
      </c>
      <c r="M4642">
        <v>4640</v>
      </c>
      <c r="N4642">
        <v>20047</v>
      </c>
      <c r="O4642" t="str">
        <f t="shared" si="145"/>
        <v>3</v>
      </c>
      <c r="P4642" t="str">
        <f t="shared" si="146"/>
        <v>concert</v>
      </c>
    </row>
    <row r="4643" spans="2:16" x14ac:dyDescent="0.25">
      <c r="B4643" t="s">
        <v>4783</v>
      </c>
      <c r="M4643">
        <v>4641</v>
      </c>
      <c r="N4643">
        <v>21378</v>
      </c>
      <c r="O4643" t="str">
        <f t="shared" si="145"/>
        <v>3</v>
      </c>
      <c r="P4643" t="str">
        <f t="shared" si="146"/>
        <v>concert</v>
      </c>
    </row>
    <row r="4644" spans="2:16" x14ac:dyDescent="0.25">
      <c r="B4644" t="s">
        <v>4784</v>
      </c>
      <c r="M4644">
        <v>4642</v>
      </c>
      <c r="N4644">
        <v>20046</v>
      </c>
      <c r="O4644" t="str">
        <f t="shared" si="145"/>
        <v>3</v>
      </c>
      <c r="P4644" t="str">
        <f t="shared" si="146"/>
        <v>concert</v>
      </c>
    </row>
    <row r="4645" spans="2:16" x14ac:dyDescent="0.25">
      <c r="B4645" t="s">
        <v>4785</v>
      </c>
      <c r="M4645">
        <v>4643</v>
      </c>
      <c r="N4645">
        <v>19056</v>
      </c>
      <c r="O4645" t="str">
        <f t="shared" si="145"/>
        <v>4</v>
      </c>
      <c r="P4645" t="str">
        <f t="shared" si="146"/>
        <v>non_event</v>
      </c>
    </row>
    <row r="4646" spans="2:16" x14ac:dyDescent="0.25">
      <c r="B4646" t="s">
        <v>4786</v>
      </c>
      <c r="M4646">
        <v>4644</v>
      </c>
      <c r="N4646">
        <v>20045</v>
      </c>
      <c r="O4646" t="str">
        <f t="shared" si="145"/>
        <v>4</v>
      </c>
      <c r="P4646" t="str">
        <f t="shared" si="146"/>
        <v>non_event</v>
      </c>
    </row>
    <row r="4647" spans="2:16" x14ac:dyDescent="0.25">
      <c r="B4647" t="s">
        <v>4787</v>
      </c>
      <c r="M4647">
        <v>4645</v>
      </c>
      <c r="N4647">
        <v>20044</v>
      </c>
      <c r="O4647" t="str">
        <f t="shared" si="145"/>
        <v>3</v>
      </c>
      <c r="P4647" t="str">
        <f t="shared" si="146"/>
        <v>concert</v>
      </c>
    </row>
    <row r="4648" spans="2:16" x14ac:dyDescent="0.25">
      <c r="B4648" t="s">
        <v>4788</v>
      </c>
      <c r="M4648">
        <v>4646</v>
      </c>
      <c r="N4648">
        <v>19058</v>
      </c>
      <c r="O4648" t="str">
        <f t="shared" si="145"/>
        <v>4</v>
      </c>
      <c r="P4648" t="str">
        <f t="shared" si="146"/>
        <v>non_event</v>
      </c>
    </row>
    <row r="4649" spans="2:16" x14ac:dyDescent="0.25">
      <c r="B4649" t="s">
        <v>4789</v>
      </c>
      <c r="M4649">
        <v>4647</v>
      </c>
      <c r="N4649">
        <v>20043</v>
      </c>
      <c r="O4649" t="str">
        <f t="shared" si="145"/>
        <v>3</v>
      </c>
      <c r="P4649" t="str">
        <f t="shared" si="146"/>
        <v>concert</v>
      </c>
    </row>
    <row r="4650" spans="2:16" x14ac:dyDescent="0.25">
      <c r="B4650" t="s">
        <v>4790</v>
      </c>
      <c r="M4650">
        <v>4648</v>
      </c>
      <c r="N4650">
        <v>21374</v>
      </c>
      <c r="O4650" t="str">
        <f t="shared" si="145"/>
        <v>4</v>
      </c>
      <c r="P4650" t="str">
        <f t="shared" si="146"/>
        <v>non_event</v>
      </c>
    </row>
    <row r="4651" spans="2:16" x14ac:dyDescent="0.25">
      <c r="B4651" t="s">
        <v>4791</v>
      </c>
      <c r="M4651">
        <v>4649</v>
      </c>
      <c r="N4651">
        <v>20042</v>
      </c>
      <c r="O4651" t="str">
        <f t="shared" si="145"/>
        <v>3</v>
      </c>
      <c r="P4651" t="str">
        <f t="shared" si="146"/>
        <v>concert</v>
      </c>
    </row>
    <row r="4652" spans="2:16" x14ac:dyDescent="0.25">
      <c r="B4652" t="s">
        <v>4792</v>
      </c>
      <c r="M4652">
        <v>4650</v>
      </c>
      <c r="N4652">
        <v>21373</v>
      </c>
      <c r="O4652" t="str">
        <f t="shared" si="145"/>
        <v>3</v>
      </c>
      <c r="P4652" t="str">
        <f t="shared" si="146"/>
        <v>concert</v>
      </c>
    </row>
    <row r="4653" spans="2:16" x14ac:dyDescent="0.25">
      <c r="B4653" t="s">
        <v>4793</v>
      </c>
      <c r="M4653">
        <v>4651</v>
      </c>
      <c r="N4653">
        <v>19051</v>
      </c>
      <c r="O4653" t="str">
        <f t="shared" si="145"/>
        <v>3</v>
      </c>
      <c r="P4653" t="str">
        <f t="shared" si="146"/>
        <v>concert</v>
      </c>
    </row>
    <row r="4654" spans="2:16" x14ac:dyDescent="0.25">
      <c r="B4654" t="s">
        <v>4794</v>
      </c>
      <c r="M4654">
        <v>4652</v>
      </c>
      <c r="N4654">
        <v>19053</v>
      </c>
      <c r="O4654" t="str">
        <f t="shared" si="145"/>
        <v>3</v>
      </c>
      <c r="P4654" t="str">
        <f t="shared" si="146"/>
        <v>concert</v>
      </c>
    </row>
    <row r="4655" spans="2:16" x14ac:dyDescent="0.25">
      <c r="B4655" t="s">
        <v>4795</v>
      </c>
      <c r="M4655">
        <v>4653</v>
      </c>
      <c r="N4655">
        <v>19050</v>
      </c>
      <c r="O4655" t="str">
        <f t="shared" si="145"/>
        <v>3</v>
      </c>
      <c r="P4655" t="str">
        <f t="shared" si="146"/>
        <v>concert</v>
      </c>
    </row>
    <row r="4656" spans="2:16" x14ac:dyDescent="0.25">
      <c r="B4656" t="s">
        <v>4796</v>
      </c>
      <c r="M4656">
        <v>4654</v>
      </c>
      <c r="N4656">
        <v>21372</v>
      </c>
      <c r="O4656" t="str">
        <f t="shared" si="145"/>
        <v>3</v>
      </c>
      <c r="P4656" t="str">
        <f t="shared" si="146"/>
        <v>concert</v>
      </c>
    </row>
    <row r="4657" spans="2:16" x14ac:dyDescent="0.25">
      <c r="B4657" t="s">
        <v>4797</v>
      </c>
      <c r="M4657">
        <v>4655</v>
      </c>
      <c r="N4657">
        <v>20040</v>
      </c>
      <c r="O4657" t="str">
        <f t="shared" si="145"/>
        <v>4</v>
      </c>
      <c r="P4657" t="str">
        <f t="shared" si="146"/>
        <v>non_event</v>
      </c>
    </row>
    <row r="4658" spans="2:16" x14ac:dyDescent="0.25">
      <c r="B4658" t="s">
        <v>4798</v>
      </c>
      <c r="M4658">
        <v>4656</v>
      </c>
      <c r="N4658">
        <v>21371</v>
      </c>
      <c r="O4658" t="str">
        <f t="shared" si="145"/>
        <v>3</v>
      </c>
      <c r="P4658" t="str">
        <f t="shared" si="146"/>
        <v>concert</v>
      </c>
    </row>
    <row r="4659" spans="2:16" x14ac:dyDescent="0.25">
      <c r="B4659" t="s">
        <v>4799</v>
      </c>
      <c r="M4659">
        <v>4657</v>
      </c>
      <c r="N4659">
        <v>21370</v>
      </c>
      <c r="O4659" t="str">
        <f t="shared" si="145"/>
        <v>3</v>
      </c>
      <c r="P4659" t="str">
        <f t="shared" si="146"/>
        <v>concert</v>
      </c>
    </row>
    <row r="4660" spans="2:16" x14ac:dyDescent="0.25">
      <c r="B4660" t="s">
        <v>4800</v>
      </c>
      <c r="M4660">
        <v>4658</v>
      </c>
      <c r="N4660">
        <v>19027</v>
      </c>
      <c r="O4660" t="str">
        <f t="shared" si="145"/>
        <v>4</v>
      </c>
      <c r="P4660" t="str">
        <f t="shared" si="146"/>
        <v>non_event</v>
      </c>
    </row>
    <row r="4661" spans="2:16" x14ac:dyDescent="0.25">
      <c r="B4661" t="s">
        <v>4801</v>
      </c>
      <c r="M4661">
        <v>4659</v>
      </c>
      <c r="N4661">
        <v>21347</v>
      </c>
      <c r="O4661" t="str">
        <f t="shared" si="145"/>
        <v>3</v>
      </c>
      <c r="P4661" t="str">
        <f t="shared" si="146"/>
        <v>concert</v>
      </c>
    </row>
    <row r="4662" spans="2:16" x14ac:dyDescent="0.25">
      <c r="B4662" t="s">
        <v>4802</v>
      </c>
      <c r="M4662">
        <v>4660</v>
      </c>
      <c r="N4662">
        <v>20015</v>
      </c>
      <c r="O4662" t="str">
        <f t="shared" si="145"/>
        <v>3</v>
      </c>
      <c r="P4662" t="str">
        <f t="shared" si="146"/>
        <v>concert</v>
      </c>
    </row>
    <row r="4663" spans="2:16" x14ac:dyDescent="0.25">
      <c r="B4663" t="s">
        <v>4803</v>
      </c>
      <c r="M4663">
        <v>4661</v>
      </c>
      <c r="N4663">
        <v>21346</v>
      </c>
      <c r="O4663" t="str">
        <f t="shared" si="145"/>
        <v>3</v>
      </c>
      <c r="P4663" t="str">
        <f t="shared" si="146"/>
        <v>concert</v>
      </c>
    </row>
    <row r="4664" spans="2:16" x14ac:dyDescent="0.25">
      <c r="B4664" t="s">
        <v>4804</v>
      </c>
      <c r="M4664">
        <v>4662</v>
      </c>
      <c r="N4664">
        <v>20014</v>
      </c>
      <c r="O4664" t="str">
        <f t="shared" si="145"/>
        <v>4</v>
      </c>
      <c r="P4664" t="str">
        <f t="shared" si="146"/>
        <v>non_event</v>
      </c>
    </row>
    <row r="4665" spans="2:16" x14ac:dyDescent="0.25">
      <c r="B4665" t="s">
        <v>2241</v>
      </c>
      <c r="M4665">
        <v>4663</v>
      </c>
      <c r="N4665">
        <v>21345</v>
      </c>
      <c r="O4665" t="str">
        <f t="shared" si="145"/>
        <v>4</v>
      </c>
      <c r="P4665" t="str">
        <f t="shared" si="146"/>
        <v>non_event</v>
      </c>
    </row>
    <row r="4666" spans="2:16" x14ac:dyDescent="0.25">
      <c r="B4666" t="s">
        <v>4805</v>
      </c>
      <c r="M4666">
        <v>4664</v>
      </c>
      <c r="N4666">
        <v>20013</v>
      </c>
      <c r="O4666" t="str">
        <f t="shared" si="145"/>
        <v>4</v>
      </c>
      <c r="P4666" t="str">
        <f t="shared" si="146"/>
        <v>non_event</v>
      </c>
    </row>
    <row r="4667" spans="2:16" x14ac:dyDescent="0.25">
      <c r="B4667" t="s">
        <v>4806</v>
      </c>
      <c r="M4667">
        <v>4665</v>
      </c>
      <c r="N4667">
        <v>21344</v>
      </c>
      <c r="O4667" t="str">
        <f t="shared" si="145"/>
        <v>3</v>
      </c>
      <c r="P4667" t="str">
        <f t="shared" si="146"/>
        <v>concert</v>
      </c>
    </row>
    <row r="4668" spans="2:16" x14ac:dyDescent="0.25">
      <c r="B4668" t="s">
        <v>4807</v>
      </c>
      <c r="M4668">
        <v>4666</v>
      </c>
      <c r="N4668">
        <v>19023</v>
      </c>
      <c r="O4668" t="str">
        <f t="shared" si="145"/>
        <v>3</v>
      </c>
      <c r="P4668" t="str">
        <f t="shared" si="146"/>
        <v>concert</v>
      </c>
    </row>
    <row r="4669" spans="2:16" x14ac:dyDescent="0.25">
      <c r="B4669" t="s">
        <v>4808</v>
      </c>
      <c r="M4669">
        <v>4667</v>
      </c>
      <c r="N4669">
        <v>20012</v>
      </c>
      <c r="O4669" t="str">
        <f t="shared" si="145"/>
        <v>4</v>
      </c>
      <c r="P4669" t="str">
        <f t="shared" si="146"/>
        <v>non_event</v>
      </c>
    </row>
    <row r="4670" spans="2:16" x14ac:dyDescent="0.25">
      <c r="B4670" t="s">
        <v>4809</v>
      </c>
      <c r="M4670">
        <v>4668</v>
      </c>
      <c r="N4670">
        <v>21343</v>
      </c>
      <c r="O4670" t="str">
        <f t="shared" si="145"/>
        <v>3</v>
      </c>
      <c r="P4670" t="str">
        <f t="shared" si="146"/>
        <v>concert</v>
      </c>
    </row>
    <row r="4671" spans="2:16" x14ac:dyDescent="0.25">
      <c r="B4671" t="s">
        <v>4810</v>
      </c>
      <c r="M4671">
        <v>4669</v>
      </c>
      <c r="N4671">
        <v>19022</v>
      </c>
      <c r="O4671" t="str">
        <f t="shared" si="145"/>
        <v>4</v>
      </c>
      <c r="P4671" t="str">
        <f t="shared" si="146"/>
        <v>non_event</v>
      </c>
    </row>
    <row r="4672" spans="2:16" x14ac:dyDescent="0.25">
      <c r="B4672" t="s">
        <v>4811</v>
      </c>
      <c r="M4672">
        <v>4670</v>
      </c>
      <c r="N4672">
        <v>20011</v>
      </c>
      <c r="O4672" t="str">
        <f t="shared" si="145"/>
        <v>4</v>
      </c>
      <c r="P4672" t="str">
        <f t="shared" si="146"/>
        <v>non_event</v>
      </c>
    </row>
    <row r="4673" spans="2:16" x14ac:dyDescent="0.25">
      <c r="B4673" t="s">
        <v>4812</v>
      </c>
      <c r="M4673">
        <v>4671</v>
      </c>
      <c r="N4673">
        <v>10691</v>
      </c>
      <c r="O4673" t="str">
        <f t="shared" si="145"/>
        <v>3</v>
      </c>
      <c r="P4673" t="str">
        <f t="shared" si="146"/>
        <v>concert</v>
      </c>
    </row>
    <row r="4674" spans="2:16" x14ac:dyDescent="0.25">
      <c r="B4674" t="s">
        <v>4813</v>
      </c>
      <c r="M4674">
        <v>4672</v>
      </c>
      <c r="N4674">
        <v>21341</v>
      </c>
      <c r="O4674" t="str">
        <f t="shared" si="145"/>
        <v>3</v>
      </c>
      <c r="P4674" t="str">
        <f t="shared" si="146"/>
        <v>concert</v>
      </c>
    </row>
    <row r="4675" spans="2:16" x14ac:dyDescent="0.25">
      <c r="B4675" t="s">
        <v>4814</v>
      </c>
      <c r="M4675">
        <v>4673</v>
      </c>
      <c r="N4675">
        <v>19024</v>
      </c>
      <c r="O4675" t="str">
        <f t="shared" si="145"/>
        <v>3</v>
      </c>
      <c r="P4675" t="str">
        <f t="shared" si="146"/>
        <v>concert</v>
      </c>
    </row>
    <row r="4676" spans="2:16" x14ac:dyDescent="0.25">
      <c r="B4676" t="s">
        <v>4815</v>
      </c>
      <c r="M4676">
        <v>4674</v>
      </c>
      <c r="N4676">
        <v>10690</v>
      </c>
      <c r="O4676" t="str">
        <f t="shared" ref="O4676:O4739" si="147">LEFT(B4676,1)</f>
        <v>3</v>
      </c>
      <c r="P4676" t="str">
        <f t="shared" ref="P4676:P4739" si="148">IF(O4676="1","conference",IF(O4676="2","fashion",IF(O4676="3","concert",IF(O4676="4","non_event",IF(O4676="5","sport",IF(O4676="6","protest",IF(O4676="7","other",IF(O4676="8","exhibition",IF(O4676="9","theater_dance")))))))))</f>
        <v>concert</v>
      </c>
    </row>
    <row r="4677" spans="2:16" x14ac:dyDescent="0.25">
      <c r="B4677" t="s">
        <v>4816</v>
      </c>
      <c r="M4677">
        <v>4675</v>
      </c>
      <c r="N4677">
        <v>21340</v>
      </c>
      <c r="O4677" t="str">
        <f t="shared" si="147"/>
        <v>3</v>
      </c>
      <c r="P4677" t="str">
        <f t="shared" si="148"/>
        <v>concert</v>
      </c>
    </row>
    <row r="4678" spans="2:16" x14ac:dyDescent="0.25">
      <c r="B4678" t="s">
        <v>4817</v>
      </c>
      <c r="M4678">
        <v>4676</v>
      </c>
      <c r="N4678">
        <v>19021</v>
      </c>
      <c r="O4678" t="str">
        <f t="shared" si="147"/>
        <v>4</v>
      </c>
      <c r="P4678" t="str">
        <f t="shared" si="148"/>
        <v>non_event</v>
      </c>
    </row>
    <row r="4679" spans="2:16" x14ac:dyDescent="0.25">
      <c r="B4679" t="s">
        <v>4818</v>
      </c>
      <c r="M4679">
        <v>4677</v>
      </c>
      <c r="N4679">
        <v>19020</v>
      </c>
      <c r="O4679" t="str">
        <f t="shared" si="147"/>
        <v>3</v>
      </c>
      <c r="P4679" t="str">
        <f t="shared" si="148"/>
        <v>concert</v>
      </c>
    </row>
    <row r="4680" spans="2:16" x14ac:dyDescent="0.25">
      <c r="B4680" t="s">
        <v>4819</v>
      </c>
      <c r="M4680">
        <v>4678</v>
      </c>
      <c r="N4680">
        <v>20019</v>
      </c>
      <c r="O4680" t="str">
        <f t="shared" si="147"/>
        <v>3</v>
      </c>
      <c r="P4680" t="str">
        <f t="shared" si="148"/>
        <v>concert</v>
      </c>
    </row>
    <row r="4681" spans="2:16" x14ac:dyDescent="0.25">
      <c r="B4681" t="s">
        <v>4820</v>
      </c>
      <c r="M4681">
        <v>4679</v>
      </c>
      <c r="N4681">
        <v>20018</v>
      </c>
      <c r="O4681" t="str">
        <f t="shared" si="147"/>
        <v>4</v>
      </c>
      <c r="P4681" t="str">
        <f t="shared" si="148"/>
        <v>non_event</v>
      </c>
    </row>
    <row r="4682" spans="2:16" x14ac:dyDescent="0.25">
      <c r="B4682" t="s">
        <v>4821</v>
      </c>
      <c r="M4682">
        <v>4680</v>
      </c>
      <c r="N4682">
        <v>21349</v>
      </c>
      <c r="O4682" t="str">
        <f t="shared" si="147"/>
        <v>3</v>
      </c>
      <c r="P4682" t="str">
        <f t="shared" si="148"/>
        <v>concert</v>
      </c>
    </row>
    <row r="4683" spans="2:16" x14ac:dyDescent="0.25">
      <c r="B4683" t="s">
        <v>4822</v>
      </c>
      <c r="M4683">
        <v>4681</v>
      </c>
      <c r="N4683">
        <v>20017</v>
      </c>
      <c r="O4683" t="str">
        <f t="shared" si="147"/>
        <v>3</v>
      </c>
      <c r="P4683" t="str">
        <f t="shared" si="148"/>
        <v>concert</v>
      </c>
    </row>
    <row r="4684" spans="2:16" x14ac:dyDescent="0.25">
      <c r="B4684" t="s">
        <v>4823</v>
      </c>
      <c r="M4684">
        <v>4682</v>
      </c>
      <c r="N4684">
        <v>21348</v>
      </c>
      <c r="O4684" t="str">
        <f t="shared" si="147"/>
        <v>3</v>
      </c>
      <c r="P4684" t="str">
        <f t="shared" si="148"/>
        <v>concert</v>
      </c>
    </row>
    <row r="4685" spans="2:16" x14ac:dyDescent="0.25">
      <c r="B4685" t="s">
        <v>4824</v>
      </c>
      <c r="M4685">
        <v>4683</v>
      </c>
      <c r="N4685">
        <v>10693</v>
      </c>
      <c r="O4685" t="str">
        <f t="shared" si="147"/>
        <v>3</v>
      </c>
      <c r="P4685" t="str">
        <f t="shared" si="148"/>
        <v>concert</v>
      </c>
    </row>
    <row r="4686" spans="2:16" x14ac:dyDescent="0.25">
      <c r="B4686" t="s">
        <v>4825</v>
      </c>
      <c r="M4686">
        <v>4684</v>
      </c>
      <c r="N4686">
        <v>10692</v>
      </c>
      <c r="O4686" t="str">
        <f t="shared" si="147"/>
        <v>3</v>
      </c>
      <c r="P4686" t="str">
        <f t="shared" si="148"/>
        <v>concert</v>
      </c>
    </row>
    <row r="4687" spans="2:16" x14ac:dyDescent="0.25">
      <c r="B4687" t="s">
        <v>4826</v>
      </c>
      <c r="M4687">
        <v>4685</v>
      </c>
      <c r="N4687">
        <v>10695</v>
      </c>
      <c r="O4687" t="str">
        <f t="shared" si="147"/>
        <v>3</v>
      </c>
      <c r="P4687" t="str">
        <f t="shared" si="148"/>
        <v>concert</v>
      </c>
    </row>
    <row r="4688" spans="2:16" x14ac:dyDescent="0.25">
      <c r="B4688" t="s">
        <v>4827</v>
      </c>
      <c r="M4688">
        <v>4686</v>
      </c>
      <c r="N4688">
        <v>10694</v>
      </c>
      <c r="O4688" t="str">
        <f t="shared" si="147"/>
        <v>4</v>
      </c>
      <c r="P4688" t="str">
        <f t="shared" si="148"/>
        <v>non_event</v>
      </c>
    </row>
    <row r="4689" spans="2:16" x14ac:dyDescent="0.25">
      <c r="B4689" t="s">
        <v>4828</v>
      </c>
      <c r="M4689">
        <v>4687</v>
      </c>
      <c r="N4689">
        <v>10697</v>
      </c>
      <c r="O4689" t="str">
        <f t="shared" si="147"/>
        <v>3</v>
      </c>
      <c r="P4689" t="str">
        <f t="shared" si="148"/>
        <v>concert</v>
      </c>
    </row>
    <row r="4690" spans="2:16" x14ac:dyDescent="0.25">
      <c r="B4690" t="s">
        <v>4829</v>
      </c>
      <c r="M4690">
        <v>4688</v>
      </c>
      <c r="N4690">
        <v>10696</v>
      </c>
      <c r="O4690" t="str">
        <f t="shared" si="147"/>
        <v>3</v>
      </c>
      <c r="P4690" t="str">
        <f t="shared" si="148"/>
        <v>concert</v>
      </c>
    </row>
    <row r="4691" spans="2:16" x14ac:dyDescent="0.25">
      <c r="B4691" t="s">
        <v>4830</v>
      </c>
      <c r="M4691">
        <v>4689</v>
      </c>
      <c r="N4691">
        <v>10699</v>
      </c>
      <c r="O4691" t="str">
        <f t="shared" si="147"/>
        <v>3</v>
      </c>
      <c r="P4691" t="str">
        <f t="shared" si="148"/>
        <v>concert</v>
      </c>
    </row>
    <row r="4692" spans="2:16" x14ac:dyDescent="0.25">
      <c r="B4692" t="s">
        <v>4831</v>
      </c>
      <c r="M4692">
        <v>4690</v>
      </c>
      <c r="N4692">
        <v>10698</v>
      </c>
      <c r="O4692" t="str">
        <f t="shared" si="147"/>
        <v>3</v>
      </c>
      <c r="P4692" t="str">
        <f t="shared" si="148"/>
        <v>concert</v>
      </c>
    </row>
    <row r="4693" spans="2:16" x14ac:dyDescent="0.25">
      <c r="B4693" t="s">
        <v>4832</v>
      </c>
      <c r="M4693">
        <v>4691</v>
      </c>
      <c r="N4693">
        <v>21358</v>
      </c>
      <c r="O4693" t="str">
        <f t="shared" si="147"/>
        <v>3</v>
      </c>
      <c r="P4693" t="str">
        <f t="shared" si="148"/>
        <v>concert</v>
      </c>
    </row>
    <row r="4694" spans="2:16" x14ac:dyDescent="0.25">
      <c r="B4694" t="s">
        <v>4833</v>
      </c>
      <c r="M4694">
        <v>4692</v>
      </c>
      <c r="N4694">
        <v>19037</v>
      </c>
      <c r="O4694" t="str">
        <f t="shared" si="147"/>
        <v>3</v>
      </c>
      <c r="P4694" t="str">
        <f t="shared" si="148"/>
        <v>concert</v>
      </c>
    </row>
    <row r="4695" spans="2:16" x14ac:dyDescent="0.25">
      <c r="B4695" t="s">
        <v>4834</v>
      </c>
      <c r="M4695">
        <v>4693</v>
      </c>
      <c r="N4695">
        <v>21357</v>
      </c>
      <c r="O4695" t="str">
        <f t="shared" si="147"/>
        <v>3</v>
      </c>
      <c r="P4695" t="str">
        <f t="shared" si="148"/>
        <v>concert</v>
      </c>
    </row>
    <row r="4696" spans="2:16" x14ac:dyDescent="0.25">
      <c r="B4696" t="s">
        <v>4835</v>
      </c>
      <c r="M4696">
        <v>4694</v>
      </c>
      <c r="N4696">
        <v>20025</v>
      </c>
      <c r="O4696" t="str">
        <f t="shared" si="147"/>
        <v>3</v>
      </c>
      <c r="P4696" t="str">
        <f t="shared" si="148"/>
        <v>concert</v>
      </c>
    </row>
    <row r="4697" spans="2:16" x14ac:dyDescent="0.25">
      <c r="B4697" t="s">
        <v>4836</v>
      </c>
      <c r="M4697">
        <v>4695</v>
      </c>
      <c r="N4697">
        <v>21356</v>
      </c>
      <c r="O4697" t="str">
        <f t="shared" si="147"/>
        <v>3</v>
      </c>
      <c r="P4697" t="str">
        <f t="shared" si="148"/>
        <v>concert</v>
      </c>
    </row>
    <row r="4698" spans="2:16" x14ac:dyDescent="0.25">
      <c r="B4698" t="s">
        <v>4837</v>
      </c>
      <c r="M4698">
        <v>4696</v>
      </c>
      <c r="N4698">
        <v>19039</v>
      </c>
      <c r="O4698" t="str">
        <f t="shared" si="147"/>
        <v>4</v>
      </c>
      <c r="P4698" t="str">
        <f t="shared" si="148"/>
        <v>non_event</v>
      </c>
    </row>
    <row r="4699" spans="2:16" x14ac:dyDescent="0.25">
      <c r="B4699" t="s">
        <v>4838</v>
      </c>
      <c r="M4699">
        <v>4697</v>
      </c>
      <c r="N4699">
        <v>21355</v>
      </c>
      <c r="O4699" t="str">
        <f t="shared" si="147"/>
        <v>3</v>
      </c>
      <c r="P4699" t="str">
        <f t="shared" si="148"/>
        <v>concert</v>
      </c>
    </row>
    <row r="4700" spans="2:16" x14ac:dyDescent="0.25">
      <c r="B4700" t="s">
        <v>4839</v>
      </c>
      <c r="M4700">
        <v>4698</v>
      </c>
      <c r="N4700">
        <v>20023</v>
      </c>
      <c r="O4700" t="str">
        <f t="shared" si="147"/>
        <v>4</v>
      </c>
      <c r="P4700" t="str">
        <f t="shared" si="148"/>
        <v>non_event</v>
      </c>
    </row>
    <row r="4701" spans="2:16" x14ac:dyDescent="0.25">
      <c r="B4701" t="s">
        <v>4840</v>
      </c>
      <c r="M4701">
        <v>4699</v>
      </c>
      <c r="N4701">
        <v>21354</v>
      </c>
      <c r="O4701" t="str">
        <f t="shared" si="147"/>
        <v>3</v>
      </c>
      <c r="P4701" t="str">
        <f t="shared" si="148"/>
        <v>concert</v>
      </c>
    </row>
    <row r="4702" spans="2:16" x14ac:dyDescent="0.25">
      <c r="B4702" t="s">
        <v>4841</v>
      </c>
      <c r="M4702">
        <v>4700</v>
      </c>
      <c r="N4702">
        <v>20022</v>
      </c>
      <c r="O4702" t="str">
        <f t="shared" si="147"/>
        <v>4</v>
      </c>
      <c r="P4702" t="str">
        <f t="shared" si="148"/>
        <v>non_event</v>
      </c>
    </row>
    <row r="4703" spans="2:16" x14ac:dyDescent="0.25">
      <c r="B4703" t="s">
        <v>4842</v>
      </c>
      <c r="M4703">
        <v>4701</v>
      </c>
      <c r="N4703">
        <v>21353</v>
      </c>
      <c r="O4703" t="str">
        <f t="shared" si="147"/>
        <v>3</v>
      </c>
      <c r="P4703" t="str">
        <f t="shared" si="148"/>
        <v>concert</v>
      </c>
    </row>
    <row r="4704" spans="2:16" x14ac:dyDescent="0.25">
      <c r="B4704" t="s">
        <v>4843</v>
      </c>
      <c r="M4704">
        <v>4702</v>
      </c>
      <c r="N4704">
        <v>19036</v>
      </c>
      <c r="O4704" t="str">
        <f t="shared" si="147"/>
        <v>4</v>
      </c>
      <c r="P4704" t="str">
        <f t="shared" si="148"/>
        <v>non_event</v>
      </c>
    </row>
    <row r="4705" spans="2:16" x14ac:dyDescent="0.25">
      <c r="B4705" t="s">
        <v>4844</v>
      </c>
      <c r="M4705">
        <v>4703</v>
      </c>
      <c r="N4705">
        <v>21352</v>
      </c>
      <c r="O4705" t="str">
        <f t="shared" si="147"/>
        <v>3</v>
      </c>
      <c r="P4705" t="str">
        <f t="shared" si="148"/>
        <v>concert</v>
      </c>
    </row>
    <row r="4706" spans="2:16" x14ac:dyDescent="0.25">
      <c r="B4706" t="s">
        <v>4845</v>
      </c>
      <c r="M4706">
        <v>4704</v>
      </c>
      <c r="N4706">
        <v>21351</v>
      </c>
      <c r="O4706" t="str">
        <f t="shared" si="147"/>
        <v>3</v>
      </c>
      <c r="P4706" t="str">
        <f t="shared" si="148"/>
        <v>concert</v>
      </c>
    </row>
    <row r="4707" spans="2:16" x14ac:dyDescent="0.25">
      <c r="B4707" t="s">
        <v>4846</v>
      </c>
      <c r="M4707">
        <v>4705</v>
      </c>
      <c r="N4707">
        <v>20029</v>
      </c>
      <c r="O4707" t="str">
        <f t="shared" si="147"/>
        <v>4</v>
      </c>
      <c r="P4707" t="str">
        <f t="shared" si="148"/>
        <v>non_event</v>
      </c>
    </row>
    <row r="4708" spans="2:16" x14ac:dyDescent="0.25">
      <c r="B4708" t="s">
        <v>4847</v>
      </c>
      <c r="M4708">
        <v>4706</v>
      </c>
      <c r="N4708">
        <v>20028</v>
      </c>
      <c r="O4708" t="str">
        <f t="shared" si="147"/>
        <v>3</v>
      </c>
      <c r="P4708" t="str">
        <f t="shared" si="148"/>
        <v>concert</v>
      </c>
    </row>
    <row r="4709" spans="2:16" x14ac:dyDescent="0.25">
      <c r="B4709" t="s">
        <v>4848</v>
      </c>
      <c r="M4709">
        <v>4707</v>
      </c>
      <c r="N4709">
        <v>21359</v>
      </c>
      <c r="O4709" t="str">
        <f t="shared" si="147"/>
        <v>3</v>
      </c>
      <c r="P4709" t="str">
        <f t="shared" si="148"/>
        <v>concert</v>
      </c>
    </row>
    <row r="4710" spans="2:16" x14ac:dyDescent="0.25">
      <c r="B4710" t="s">
        <v>4849</v>
      </c>
      <c r="M4710">
        <v>4708</v>
      </c>
      <c r="N4710">
        <v>21350</v>
      </c>
      <c r="O4710" t="str">
        <f t="shared" si="147"/>
        <v>3</v>
      </c>
      <c r="P4710" t="str">
        <f t="shared" si="148"/>
        <v>concert</v>
      </c>
    </row>
    <row r="4711" spans="2:16" x14ac:dyDescent="0.25">
      <c r="B4711" t="s">
        <v>4850</v>
      </c>
      <c r="M4711">
        <v>4709</v>
      </c>
      <c r="N4711">
        <v>19005</v>
      </c>
      <c r="O4711" t="str">
        <f t="shared" si="147"/>
        <v>4</v>
      </c>
      <c r="P4711" t="str">
        <f t="shared" si="148"/>
        <v>non_event</v>
      </c>
    </row>
    <row r="4712" spans="2:16" x14ac:dyDescent="0.25">
      <c r="B4712" t="s">
        <v>4851</v>
      </c>
      <c r="M4712">
        <v>4710</v>
      </c>
      <c r="N4712">
        <v>21325</v>
      </c>
      <c r="O4712" t="str">
        <f t="shared" si="147"/>
        <v>3</v>
      </c>
      <c r="P4712" t="str">
        <f t="shared" si="148"/>
        <v>concert</v>
      </c>
    </row>
    <row r="4713" spans="2:16" x14ac:dyDescent="0.25">
      <c r="B4713" t="s">
        <v>4852</v>
      </c>
      <c r="M4713">
        <v>4711</v>
      </c>
      <c r="N4713">
        <v>19004</v>
      </c>
      <c r="O4713" t="str">
        <f t="shared" si="147"/>
        <v>4</v>
      </c>
      <c r="P4713" t="str">
        <f t="shared" si="148"/>
        <v>non_event</v>
      </c>
    </row>
    <row r="4714" spans="2:16" x14ac:dyDescent="0.25">
      <c r="B4714" t="s">
        <v>4853</v>
      </c>
      <c r="M4714">
        <v>4712</v>
      </c>
      <c r="N4714">
        <v>21324</v>
      </c>
      <c r="O4714" t="str">
        <f t="shared" si="147"/>
        <v>3</v>
      </c>
      <c r="P4714" t="str">
        <f t="shared" si="148"/>
        <v>concert</v>
      </c>
    </row>
    <row r="4715" spans="2:16" x14ac:dyDescent="0.25">
      <c r="B4715" t="s">
        <v>4854</v>
      </c>
      <c r="M4715">
        <v>4713</v>
      </c>
      <c r="N4715">
        <v>21323</v>
      </c>
      <c r="O4715" t="str">
        <f t="shared" si="147"/>
        <v>3</v>
      </c>
      <c r="P4715" t="str">
        <f t="shared" si="148"/>
        <v>concert</v>
      </c>
    </row>
    <row r="4716" spans="2:16" x14ac:dyDescent="0.25">
      <c r="B4716" t="s">
        <v>4855</v>
      </c>
      <c r="M4716">
        <v>4714</v>
      </c>
      <c r="N4716">
        <v>19006</v>
      </c>
      <c r="O4716" t="str">
        <f t="shared" si="147"/>
        <v>3</v>
      </c>
      <c r="P4716" t="str">
        <f t="shared" si="148"/>
        <v>concert</v>
      </c>
    </row>
    <row r="4717" spans="2:16" x14ac:dyDescent="0.25">
      <c r="B4717" t="s">
        <v>4856</v>
      </c>
      <c r="M4717">
        <v>4715</v>
      </c>
      <c r="N4717">
        <v>21322</v>
      </c>
      <c r="O4717" t="str">
        <f t="shared" si="147"/>
        <v>3</v>
      </c>
      <c r="P4717" t="str">
        <f t="shared" si="148"/>
        <v>concert</v>
      </c>
    </row>
    <row r="4718" spans="2:16" x14ac:dyDescent="0.25">
      <c r="B4718" t="s">
        <v>4857</v>
      </c>
      <c r="M4718">
        <v>4716</v>
      </c>
      <c r="N4718">
        <v>21321</v>
      </c>
      <c r="O4718" t="str">
        <f t="shared" si="147"/>
        <v>3</v>
      </c>
      <c r="P4718" t="str">
        <f t="shared" si="148"/>
        <v>concert</v>
      </c>
    </row>
    <row r="4719" spans="2:16" x14ac:dyDescent="0.25">
      <c r="B4719" t="s">
        <v>4858</v>
      </c>
      <c r="M4719">
        <v>4717</v>
      </c>
      <c r="N4719">
        <v>21320</v>
      </c>
      <c r="O4719" t="str">
        <f t="shared" si="147"/>
        <v>4</v>
      </c>
      <c r="P4719" t="str">
        <f t="shared" si="148"/>
        <v>non_event</v>
      </c>
    </row>
    <row r="4720" spans="2:16" x14ac:dyDescent="0.25">
      <c r="B4720" t="s">
        <v>4859</v>
      </c>
      <c r="M4720">
        <v>4718</v>
      </c>
      <c r="N4720">
        <v>19002</v>
      </c>
      <c r="O4720" t="str">
        <f t="shared" si="147"/>
        <v>3</v>
      </c>
      <c r="P4720" t="str">
        <f t="shared" si="148"/>
        <v>concert</v>
      </c>
    </row>
    <row r="4721" spans="2:16" x14ac:dyDescent="0.25">
      <c r="B4721" t="s">
        <v>4860</v>
      </c>
      <c r="M4721">
        <v>4719</v>
      </c>
      <c r="N4721">
        <v>21329</v>
      </c>
      <c r="O4721" t="str">
        <f t="shared" si="147"/>
        <v>3</v>
      </c>
      <c r="P4721" t="str">
        <f t="shared" si="148"/>
        <v>concert</v>
      </c>
    </row>
    <row r="4722" spans="2:16" x14ac:dyDescent="0.25">
      <c r="B4722" t="s">
        <v>4861</v>
      </c>
      <c r="M4722">
        <v>4720</v>
      </c>
      <c r="N4722">
        <v>21328</v>
      </c>
      <c r="O4722" t="str">
        <f t="shared" si="147"/>
        <v>3</v>
      </c>
      <c r="P4722" t="str">
        <f t="shared" si="148"/>
        <v>concert</v>
      </c>
    </row>
    <row r="4723" spans="2:16" x14ac:dyDescent="0.25">
      <c r="B4723" t="s">
        <v>4862</v>
      </c>
      <c r="M4723">
        <v>4721</v>
      </c>
      <c r="N4723">
        <v>21327</v>
      </c>
      <c r="O4723" t="str">
        <f t="shared" si="147"/>
        <v>3</v>
      </c>
      <c r="P4723" t="str">
        <f t="shared" si="148"/>
        <v>concert</v>
      </c>
    </row>
    <row r="4724" spans="2:16" x14ac:dyDescent="0.25">
      <c r="B4724" t="s">
        <v>4863</v>
      </c>
      <c r="M4724">
        <v>4722</v>
      </c>
      <c r="N4724">
        <v>21326</v>
      </c>
      <c r="O4724" t="str">
        <f t="shared" si="147"/>
        <v>3</v>
      </c>
      <c r="P4724" t="str">
        <f t="shared" si="148"/>
        <v>concert</v>
      </c>
    </row>
    <row r="4725" spans="2:16" x14ac:dyDescent="0.25">
      <c r="B4725" t="s">
        <v>4864</v>
      </c>
      <c r="M4725">
        <v>4723</v>
      </c>
      <c r="N4725">
        <v>10679</v>
      </c>
      <c r="O4725" t="str">
        <f t="shared" si="147"/>
        <v>3</v>
      </c>
      <c r="P4725" t="str">
        <f t="shared" si="148"/>
        <v>concert</v>
      </c>
    </row>
    <row r="4726" spans="2:16" x14ac:dyDescent="0.25">
      <c r="B4726" t="s">
        <v>4865</v>
      </c>
      <c r="M4726">
        <v>4724</v>
      </c>
      <c r="N4726">
        <v>10678</v>
      </c>
      <c r="O4726" t="str">
        <f t="shared" si="147"/>
        <v>3</v>
      </c>
      <c r="P4726" t="str">
        <f t="shared" si="148"/>
        <v>concert</v>
      </c>
    </row>
    <row r="4727" spans="2:16" x14ac:dyDescent="0.25">
      <c r="B4727" t="s">
        <v>4866</v>
      </c>
      <c r="M4727">
        <v>4725</v>
      </c>
      <c r="N4727">
        <v>10671</v>
      </c>
      <c r="O4727" t="str">
        <f t="shared" si="147"/>
        <v>3</v>
      </c>
      <c r="P4727" t="str">
        <f t="shared" si="148"/>
        <v>concert</v>
      </c>
    </row>
    <row r="4728" spans="2:16" x14ac:dyDescent="0.25">
      <c r="B4728" t="s">
        <v>4867</v>
      </c>
      <c r="M4728">
        <v>4726</v>
      </c>
      <c r="N4728">
        <v>10670</v>
      </c>
      <c r="O4728" t="str">
        <f t="shared" si="147"/>
        <v>3</v>
      </c>
      <c r="P4728" t="str">
        <f t="shared" si="148"/>
        <v>concert</v>
      </c>
    </row>
    <row r="4729" spans="2:16" x14ac:dyDescent="0.25">
      <c r="B4729" t="s">
        <v>4868</v>
      </c>
      <c r="M4729">
        <v>4727</v>
      </c>
      <c r="N4729">
        <v>10673</v>
      </c>
      <c r="O4729" t="str">
        <f t="shared" si="147"/>
        <v>3</v>
      </c>
      <c r="P4729" t="str">
        <f t="shared" si="148"/>
        <v>concert</v>
      </c>
    </row>
    <row r="4730" spans="2:16" x14ac:dyDescent="0.25">
      <c r="B4730" t="s">
        <v>4869</v>
      </c>
      <c r="M4730">
        <v>4728</v>
      </c>
      <c r="N4730">
        <v>10672</v>
      </c>
      <c r="O4730" t="str">
        <f t="shared" si="147"/>
        <v>3</v>
      </c>
      <c r="P4730" t="str">
        <f t="shared" si="148"/>
        <v>concert</v>
      </c>
    </row>
    <row r="4731" spans="2:16" x14ac:dyDescent="0.25">
      <c r="B4731" t="s">
        <v>4870</v>
      </c>
      <c r="M4731">
        <v>4729</v>
      </c>
      <c r="N4731">
        <v>10675</v>
      </c>
      <c r="O4731" t="str">
        <f t="shared" si="147"/>
        <v>4</v>
      </c>
      <c r="P4731" t="str">
        <f t="shared" si="148"/>
        <v>non_event</v>
      </c>
    </row>
    <row r="4732" spans="2:16" x14ac:dyDescent="0.25">
      <c r="B4732" t="s">
        <v>4871</v>
      </c>
      <c r="M4732">
        <v>4730</v>
      </c>
      <c r="N4732">
        <v>19008</v>
      </c>
      <c r="O4732" t="str">
        <f t="shared" si="147"/>
        <v>3</v>
      </c>
      <c r="P4732" t="str">
        <f t="shared" si="148"/>
        <v>concert</v>
      </c>
    </row>
    <row r="4733" spans="2:16" x14ac:dyDescent="0.25">
      <c r="B4733" t="s">
        <v>4872</v>
      </c>
      <c r="M4733">
        <v>4731</v>
      </c>
      <c r="N4733">
        <v>10677</v>
      </c>
      <c r="O4733" t="str">
        <f t="shared" si="147"/>
        <v>4</v>
      </c>
      <c r="P4733" t="str">
        <f t="shared" si="148"/>
        <v>non_event</v>
      </c>
    </row>
    <row r="4734" spans="2:16" x14ac:dyDescent="0.25">
      <c r="B4734" t="s">
        <v>4873</v>
      </c>
      <c r="M4734">
        <v>4732</v>
      </c>
      <c r="N4734">
        <v>10676</v>
      </c>
      <c r="O4734" t="str">
        <f t="shared" si="147"/>
        <v>4</v>
      </c>
      <c r="P4734" t="str">
        <f t="shared" si="148"/>
        <v>non_event</v>
      </c>
    </row>
    <row r="4735" spans="2:16" x14ac:dyDescent="0.25">
      <c r="B4735" t="s">
        <v>4874</v>
      </c>
      <c r="M4735">
        <v>4733</v>
      </c>
      <c r="N4735">
        <v>19016</v>
      </c>
      <c r="O4735" t="str">
        <f t="shared" si="147"/>
        <v>3</v>
      </c>
      <c r="P4735" t="str">
        <f t="shared" si="148"/>
        <v>concert</v>
      </c>
    </row>
    <row r="4736" spans="2:16" x14ac:dyDescent="0.25">
      <c r="B4736" t="s">
        <v>4875</v>
      </c>
      <c r="M4736">
        <v>4734</v>
      </c>
      <c r="N4736">
        <v>20005</v>
      </c>
      <c r="O4736" t="str">
        <f t="shared" si="147"/>
        <v>4</v>
      </c>
      <c r="P4736" t="str">
        <f t="shared" si="148"/>
        <v>non_event</v>
      </c>
    </row>
    <row r="4737" spans="2:16" x14ac:dyDescent="0.25">
      <c r="B4737" t="s">
        <v>4876</v>
      </c>
      <c r="M4737">
        <v>4735</v>
      </c>
      <c r="N4737">
        <v>20004</v>
      </c>
      <c r="O4737" t="str">
        <f t="shared" si="147"/>
        <v>3</v>
      </c>
      <c r="P4737" t="str">
        <f t="shared" si="148"/>
        <v>concert</v>
      </c>
    </row>
    <row r="4738" spans="2:16" x14ac:dyDescent="0.25">
      <c r="B4738" t="s">
        <v>4877</v>
      </c>
      <c r="M4738">
        <v>4736</v>
      </c>
      <c r="N4738">
        <v>21335</v>
      </c>
      <c r="O4738" t="str">
        <f t="shared" si="147"/>
        <v>3</v>
      </c>
      <c r="P4738" t="str">
        <f t="shared" si="148"/>
        <v>concert</v>
      </c>
    </row>
    <row r="4739" spans="2:16" x14ac:dyDescent="0.25">
      <c r="B4739" t="s">
        <v>4878</v>
      </c>
      <c r="M4739">
        <v>4737</v>
      </c>
      <c r="N4739">
        <v>19018</v>
      </c>
      <c r="O4739" t="str">
        <f t="shared" si="147"/>
        <v>3</v>
      </c>
      <c r="P4739" t="str">
        <f t="shared" si="148"/>
        <v>concert</v>
      </c>
    </row>
    <row r="4740" spans="2:16" x14ac:dyDescent="0.25">
      <c r="B4740" t="s">
        <v>4879</v>
      </c>
      <c r="M4740">
        <v>4738</v>
      </c>
      <c r="N4740">
        <v>20003</v>
      </c>
      <c r="O4740" t="str">
        <f t="shared" ref="O4740:O4803" si="149">LEFT(B4740,1)</f>
        <v>3</v>
      </c>
      <c r="P4740" t="str">
        <f t="shared" ref="P4740:P4803" si="150">IF(O4740="1","conference",IF(O4740="2","fashion",IF(O4740="3","concert",IF(O4740="4","non_event",IF(O4740="5","sport",IF(O4740="6","protest",IF(O4740="7","other",IF(O4740="8","exhibition",IF(O4740="9","theater_dance")))))))))</f>
        <v>concert</v>
      </c>
    </row>
    <row r="4741" spans="2:16" x14ac:dyDescent="0.25">
      <c r="B4741" t="s">
        <v>4880</v>
      </c>
      <c r="M4741">
        <v>4739</v>
      </c>
      <c r="N4741">
        <v>21334</v>
      </c>
      <c r="O4741" t="str">
        <f t="shared" si="149"/>
        <v>3</v>
      </c>
      <c r="P4741" t="str">
        <f t="shared" si="150"/>
        <v>concert</v>
      </c>
    </row>
    <row r="4742" spans="2:16" x14ac:dyDescent="0.25">
      <c r="B4742" t="s">
        <v>4881</v>
      </c>
      <c r="M4742">
        <v>4740</v>
      </c>
      <c r="N4742">
        <v>20002</v>
      </c>
      <c r="O4742" t="str">
        <f t="shared" si="149"/>
        <v>4</v>
      </c>
      <c r="P4742" t="str">
        <f t="shared" si="150"/>
        <v>non_event</v>
      </c>
    </row>
    <row r="4743" spans="2:16" x14ac:dyDescent="0.25">
      <c r="B4743" t="s">
        <v>1748</v>
      </c>
      <c r="M4743">
        <v>4741</v>
      </c>
      <c r="N4743">
        <v>21333</v>
      </c>
      <c r="O4743" t="str">
        <f t="shared" si="149"/>
        <v>3</v>
      </c>
      <c r="P4743" t="str">
        <f t="shared" si="150"/>
        <v>concert</v>
      </c>
    </row>
    <row r="4744" spans="2:16" x14ac:dyDescent="0.25">
      <c r="B4744" t="s">
        <v>4882</v>
      </c>
      <c r="M4744">
        <v>4742</v>
      </c>
      <c r="N4744">
        <v>20001</v>
      </c>
      <c r="O4744" t="str">
        <f t="shared" si="149"/>
        <v>5</v>
      </c>
      <c r="P4744" t="str">
        <f t="shared" si="150"/>
        <v>sport</v>
      </c>
    </row>
    <row r="4745" spans="2:16" x14ac:dyDescent="0.25">
      <c r="B4745" t="s">
        <v>4883</v>
      </c>
      <c r="M4745">
        <v>4743</v>
      </c>
      <c r="N4745">
        <v>21332</v>
      </c>
      <c r="O4745" t="str">
        <f t="shared" si="149"/>
        <v>3</v>
      </c>
      <c r="P4745" t="str">
        <f t="shared" si="150"/>
        <v>concert</v>
      </c>
    </row>
    <row r="4746" spans="2:16" x14ac:dyDescent="0.25">
      <c r="B4746" t="s">
        <v>4884</v>
      </c>
      <c r="M4746">
        <v>4744</v>
      </c>
      <c r="N4746">
        <v>21331</v>
      </c>
      <c r="O4746" t="str">
        <f t="shared" si="149"/>
        <v>3</v>
      </c>
      <c r="P4746" t="str">
        <f t="shared" si="150"/>
        <v>concert</v>
      </c>
    </row>
    <row r="4747" spans="2:16" x14ac:dyDescent="0.25">
      <c r="B4747" t="s">
        <v>4885</v>
      </c>
      <c r="M4747">
        <v>4745</v>
      </c>
      <c r="N4747">
        <v>19014</v>
      </c>
      <c r="O4747" t="str">
        <f t="shared" si="149"/>
        <v>3</v>
      </c>
      <c r="P4747" t="str">
        <f t="shared" si="150"/>
        <v>concert</v>
      </c>
    </row>
    <row r="4748" spans="2:16" x14ac:dyDescent="0.25">
      <c r="B4748" t="s">
        <v>4886</v>
      </c>
      <c r="M4748">
        <v>4746</v>
      </c>
      <c r="N4748">
        <v>21330</v>
      </c>
      <c r="O4748" t="str">
        <f t="shared" si="149"/>
        <v>3</v>
      </c>
      <c r="P4748" t="str">
        <f t="shared" si="150"/>
        <v>concert</v>
      </c>
    </row>
    <row r="4749" spans="2:16" x14ac:dyDescent="0.25">
      <c r="B4749" t="s">
        <v>4887</v>
      </c>
      <c r="M4749">
        <v>4747</v>
      </c>
      <c r="N4749">
        <v>20009</v>
      </c>
      <c r="O4749" t="str">
        <f t="shared" si="149"/>
        <v>3</v>
      </c>
      <c r="P4749" t="str">
        <f t="shared" si="150"/>
        <v>concert</v>
      </c>
    </row>
    <row r="4750" spans="2:16" x14ac:dyDescent="0.25">
      <c r="B4750" t="s">
        <v>4888</v>
      </c>
      <c r="M4750">
        <v>4748</v>
      </c>
      <c r="N4750">
        <v>20008</v>
      </c>
      <c r="O4750" t="str">
        <f t="shared" si="149"/>
        <v>4</v>
      </c>
      <c r="P4750" t="str">
        <f t="shared" si="150"/>
        <v>non_event</v>
      </c>
    </row>
    <row r="4751" spans="2:16" x14ac:dyDescent="0.25">
      <c r="B4751" t="s">
        <v>4889</v>
      </c>
      <c r="M4751">
        <v>4749</v>
      </c>
      <c r="N4751">
        <v>21339</v>
      </c>
      <c r="O4751" t="str">
        <f t="shared" si="149"/>
        <v>4</v>
      </c>
      <c r="P4751" t="str">
        <f t="shared" si="150"/>
        <v>non_event</v>
      </c>
    </row>
    <row r="4752" spans="2:16" x14ac:dyDescent="0.25">
      <c r="B4752" t="s">
        <v>4890</v>
      </c>
      <c r="M4752">
        <v>4750</v>
      </c>
      <c r="N4752">
        <v>20007</v>
      </c>
      <c r="O4752" t="str">
        <f t="shared" si="149"/>
        <v>3</v>
      </c>
      <c r="P4752" t="str">
        <f t="shared" si="150"/>
        <v>concert</v>
      </c>
    </row>
    <row r="4753" spans="2:16" x14ac:dyDescent="0.25">
      <c r="B4753" t="s">
        <v>4891</v>
      </c>
      <c r="M4753">
        <v>4751</v>
      </c>
      <c r="N4753">
        <v>21338</v>
      </c>
      <c r="O4753" t="str">
        <f t="shared" si="149"/>
        <v>3</v>
      </c>
      <c r="P4753" t="str">
        <f t="shared" si="150"/>
        <v>concert</v>
      </c>
    </row>
    <row r="4754" spans="2:16" x14ac:dyDescent="0.25">
      <c r="B4754" t="s">
        <v>4892</v>
      </c>
      <c r="M4754">
        <v>4752</v>
      </c>
      <c r="N4754">
        <v>20006</v>
      </c>
      <c r="O4754" t="str">
        <f t="shared" si="149"/>
        <v>3</v>
      </c>
      <c r="P4754" t="str">
        <f t="shared" si="150"/>
        <v>concert</v>
      </c>
    </row>
    <row r="4755" spans="2:16" x14ac:dyDescent="0.25">
      <c r="B4755" t="s">
        <v>4893</v>
      </c>
      <c r="M4755">
        <v>4753</v>
      </c>
      <c r="N4755">
        <v>21337</v>
      </c>
      <c r="O4755" t="str">
        <f t="shared" si="149"/>
        <v>3</v>
      </c>
      <c r="P4755" t="str">
        <f t="shared" si="150"/>
        <v>concert</v>
      </c>
    </row>
    <row r="4756" spans="2:16" x14ac:dyDescent="0.25">
      <c r="B4756" t="s">
        <v>4894</v>
      </c>
      <c r="M4756">
        <v>4754</v>
      </c>
      <c r="N4756">
        <v>10689</v>
      </c>
      <c r="O4756" t="str">
        <f t="shared" si="149"/>
        <v>3</v>
      </c>
      <c r="P4756" t="str">
        <f t="shared" si="150"/>
        <v>concert</v>
      </c>
    </row>
    <row r="4757" spans="2:16" x14ac:dyDescent="0.25">
      <c r="B4757" t="s">
        <v>4895</v>
      </c>
      <c r="M4757">
        <v>4755</v>
      </c>
      <c r="N4757">
        <v>10681</v>
      </c>
      <c r="O4757" t="str">
        <f t="shared" si="149"/>
        <v>3</v>
      </c>
      <c r="P4757" t="str">
        <f t="shared" si="150"/>
        <v>concert</v>
      </c>
    </row>
    <row r="4758" spans="2:16" x14ac:dyDescent="0.25">
      <c r="B4758" t="s">
        <v>4896</v>
      </c>
      <c r="M4758">
        <v>4756</v>
      </c>
      <c r="N4758">
        <v>10684</v>
      </c>
      <c r="O4758" t="str">
        <f t="shared" si="149"/>
        <v>3</v>
      </c>
      <c r="P4758" t="str">
        <f t="shared" si="150"/>
        <v>concert</v>
      </c>
    </row>
    <row r="4759" spans="2:16" x14ac:dyDescent="0.25">
      <c r="B4759" t="s">
        <v>4897</v>
      </c>
      <c r="M4759">
        <v>4757</v>
      </c>
      <c r="N4759">
        <v>10683</v>
      </c>
      <c r="O4759" t="str">
        <f t="shared" si="149"/>
        <v>3</v>
      </c>
      <c r="P4759" t="str">
        <f t="shared" si="150"/>
        <v>concert</v>
      </c>
    </row>
    <row r="4760" spans="2:16" x14ac:dyDescent="0.25">
      <c r="B4760" t="s">
        <v>4898</v>
      </c>
      <c r="M4760">
        <v>4758</v>
      </c>
      <c r="N4760">
        <v>10686</v>
      </c>
      <c r="O4760" t="str">
        <f t="shared" si="149"/>
        <v>4</v>
      </c>
      <c r="P4760" t="str">
        <f t="shared" si="150"/>
        <v>non_event</v>
      </c>
    </row>
    <row r="4761" spans="2:16" x14ac:dyDescent="0.25">
      <c r="B4761" t="s">
        <v>4899</v>
      </c>
      <c r="M4761">
        <v>4759</v>
      </c>
      <c r="N4761">
        <v>19019</v>
      </c>
      <c r="O4761" t="str">
        <f t="shared" si="149"/>
        <v>3</v>
      </c>
      <c r="P4761" t="str">
        <f t="shared" si="150"/>
        <v>concert</v>
      </c>
    </row>
    <row r="4762" spans="2:16" x14ac:dyDescent="0.25">
      <c r="B4762" t="s">
        <v>4900</v>
      </c>
      <c r="M4762">
        <v>4760</v>
      </c>
      <c r="N4762">
        <v>10685</v>
      </c>
      <c r="O4762" t="str">
        <f t="shared" si="149"/>
        <v>3</v>
      </c>
      <c r="P4762" t="str">
        <f t="shared" si="150"/>
        <v>concert</v>
      </c>
    </row>
    <row r="4763" spans="2:16" x14ac:dyDescent="0.25">
      <c r="B4763" t="s">
        <v>4901</v>
      </c>
      <c r="M4763">
        <v>4761</v>
      </c>
      <c r="N4763">
        <v>10688</v>
      </c>
      <c r="O4763" t="str">
        <f t="shared" si="149"/>
        <v>4</v>
      </c>
      <c r="P4763" t="str">
        <f t="shared" si="150"/>
        <v>non_event</v>
      </c>
    </row>
    <row r="4764" spans="2:16" x14ac:dyDescent="0.25">
      <c r="B4764" t="s">
        <v>4902</v>
      </c>
      <c r="M4764">
        <v>4762</v>
      </c>
      <c r="N4764">
        <v>10687</v>
      </c>
      <c r="O4764" t="str">
        <f t="shared" si="149"/>
        <v>3</v>
      </c>
      <c r="P4764" t="str">
        <f t="shared" si="150"/>
        <v>concert</v>
      </c>
    </row>
    <row r="4765" spans="2:16" x14ac:dyDescent="0.25">
      <c r="B4765" t="s">
        <v>4903</v>
      </c>
      <c r="M4765">
        <v>4763</v>
      </c>
      <c r="N4765">
        <v>1909</v>
      </c>
      <c r="O4765" t="str">
        <f t="shared" si="149"/>
        <v>4</v>
      </c>
      <c r="P4765" t="str">
        <f t="shared" si="150"/>
        <v>non_event</v>
      </c>
    </row>
    <row r="4766" spans="2:16" x14ac:dyDescent="0.25">
      <c r="B4766" t="s">
        <v>4904</v>
      </c>
      <c r="M4766">
        <v>4764</v>
      </c>
      <c r="N4766">
        <v>1908</v>
      </c>
      <c r="O4766" t="str">
        <f t="shared" si="149"/>
        <v>3</v>
      </c>
      <c r="P4766" t="str">
        <f t="shared" si="150"/>
        <v>concert</v>
      </c>
    </row>
    <row r="4767" spans="2:16" x14ac:dyDescent="0.25">
      <c r="B4767" t="s">
        <v>4905</v>
      </c>
      <c r="M4767">
        <v>4765</v>
      </c>
      <c r="N4767">
        <v>1907</v>
      </c>
      <c r="O4767" t="str">
        <f t="shared" si="149"/>
        <v>3</v>
      </c>
      <c r="P4767" t="str">
        <f t="shared" si="150"/>
        <v>concert</v>
      </c>
    </row>
    <row r="4768" spans="2:16" x14ac:dyDescent="0.25">
      <c r="B4768" t="s">
        <v>4906</v>
      </c>
      <c r="M4768">
        <v>4766</v>
      </c>
      <c r="N4768">
        <v>1906</v>
      </c>
      <c r="O4768" t="str">
        <f t="shared" si="149"/>
        <v>3</v>
      </c>
      <c r="P4768" t="str">
        <f t="shared" si="150"/>
        <v>concert</v>
      </c>
    </row>
    <row r="4769" spans="2:16" x14ac:dyDescent="0.25">
      <c r="B4769" t="s">
        <v>4907</v>
      </c>
      <c r="M4769">
        <v>4767</v>
      </c>
      <c r="N4769">
        <v>1905</v>
      </c>
      <c r="O4769" t="str">
        <f t="shared" si="149"/>
        <v>3</v>
      </c>
      <c r="P4769" t="str">
        <f t="shared" si="150"/>
        <v>concert</v>
      </c>
    </row>
    <row r="4770" spans="2:16" x14ac:dyDescent="0.25">
      <c r="B4770" t="s">
        <v>4908</v>
      </c>
      <c r="M4770">
        <v>4768</v>
      </c>
      <c r="N4770">
        <v>1904</v>
      </c>
      <c r="O4770" t="str">
        <f t="shared" si="149"/>
        <v>3</v>
      </c>
      <c r="P4770" t="str">
        <f t="shared" si="150"/>
        <v>concert</v>
      </c>
    </row>
    <row r="4771" spans="2:16" x14ac:dyDescent="0.25">
      <c r="B4771" t="s">
        <v>4909</v>
      </c>
      <c r="M4771">
        <v>4769</v>
      </c>
      <c r="N4771">
        <v>1901</v>
      </c>
      <c r="O4771" t="str">
        <f t="shared" si="149"/>
        <v>3</v>
      </c>
      <c r="P4771" t="str">
        <f t="shared" si="150"/>
        <v>concert</v>
      </c>
    </row>
    <row r="4772" spans="2:16" x14ac:dyDescent="0.25">
      <c r="B4772" t="s">
        <v>4910</v>
      </c>
      <c r="M4772">
        <v>4770</v>
      </c>
      <c r="N4772">
        <v>1900</v>
      </c>
      <c r="O4772" t="str">
        <f t="shared" si="149"/>
        <v>3</v>
      </c>
      <c r="P4772" t="str">
        <f t="shared" si="150"/>
        <v>concert</v>
      </c>
    </row>
    <row r="4773" spans="2:16" x14ac:dyDescent="0.25">
      <c r="B4773" t="s">
        <v>4911</v>
      </c>
      <c r="M4773">
        <v>4771</v>
      </c>
      <c r="N4773">
        <v>1919</v>
      </c>
      <c r="O4773" t="str">
        <f t="shared" si="149"/>
        <v>4</v>
      </c>
      <c r="P4773" t="str">
        <f t="shared" si="150"/>
        <v>non_event</v>
      </c>
    </row>
    <row r="4774" spans="2:16" x14ac:dyDescent="0.25">
      <c r="B4774" t="s">
        <v>4912</v>
      </c>
      <c r="M4774">
        <v>4772</v>
      </c>
      <c r="N4774">
        <v>1910</v>
      </c>
      <c r="O4774" t="str">
        <f t="shared" si="149"/>
        <v>3</v>
      </c>
      <c r="P4774" t="str">
        <f t="shared" si="150"/>
        <v>concert</v>
      </c>
    </row>
    <row r="4775" spans="2:16" x14ac:dyDescent="0.25">
      <c r="B4775" t="s">
        <v>4913</v>
      </c>
      <c r="M4775">
        <v>4773</v>
      </c>
      <c r="N4775">
        <v>1918</v>
      </c>
      <c r="O4775" t="str">
        <f t="shared" si="149"/>
        <v>3</v>
      </c>
      <c r="P4775" t="str">
        <f t="shared" si="150"/>
        <v>concert</v>
      </c>
    </row>
    <row r="4776" spans="2:16" x14ac:dyDescent="0.25">
      <c r="B4776" t="s">
        <v>4914</v>
      </c>
      <c r="M4776">
        <v>4774</v>
      </c>
      <c r="N4776">
        <v>1917</v>
      </c>
      <c r="O4776" t="str">
        <f t="shared" si="149"/>
        <v>3</v>
      </c>
      <c r="P4776" t="str">
        <f t="shared" si="150"/>
        <v>concert</v>
      </c>
    </row>
    <row r="4777" spans="2:16" x14ac:dyDescent="0.25">
      <c r="B4777" t="s">
        <v>4915</v>
      </c>
      <c r="M4777">
        <v>4775</v>
      </c>
      <c r="N4777">
        <v>1916</v>
      </c>
      <c r="O4777" t="str">
        <f t="shared" si="149"/>
        <v>3</v>
      </c>
      <c r="P4777" t="str">
        <f t="shared" si="150"/>
        <v>concert</v>
      </c>
    </row>
    <row r="4778" spans="2:16" x14ac:dyDescent="0.25">
      <c r="B4778" t="s">
        <v>4916</v>
      </c>
      <c r="M4778">
        <v>4776</v>
      </c>
      <c r="N4778">
        <v>1915</v>
      </c>
      <c r="O4778" t="str">
        <f t="shared" si="149"/>
        <v>3</v>
      </c>
      <c r="P4778" t="str">
        <f t="shared" si="150"/>
        <v>concert</v>
      </c>
    </row>
    <row r="4779" spans="2:16" x14ac:dyDescent="0.25">
      <c r="B4779" t="s">
        <v>4917</v>
      </c>
      <c r="M4779">
        <v>4777</v>
      </c>
      <c r="N4779">
        <v>1914</v>
      </c>
      <c r="O4779" t="str">
        <f t="shared" si="149"/>
        <v>3</v>
      </c>
      <c r="P4779" t="str">
        <f t="shared" si="150"/>
        <v>concert</v>
      </c>
    </row>
    <row r="4780" spans="2:16" x14ac:dyDescent="0.25">
      <c r="B4780" t="s">
        <v>4918</v>
      </c>
      <c r="M4780">
        <v>4778</v>
      </c>
      <c r="N4780">
        <v>1913</v>
      </c>
      <c r="O4780" t="str">
        <f t="shared" si="149"/>
        <v>3</v>
      </c>
      <c r="P4780" t="str">
        <f t="shared" si="150"/>
        <v>concert</v>
      </c>
    </row>
    <row r="4781" spans="2:16" x14ac:dyDescent="0.25">
      <c r="B4781" t="s">
        <v>4919</v>
      </c>
      <c r="M4781">
        <v>4779</v>
      </c>
      <c r="N4781">
        <v>1912</v>
      </c>
      <c r="O4781" t="str">
        <f t="shared" si="149"/>
        <v>3</v>
      </c>
      <c r="P4781" t="str">
        <f t="shared" si="150"/>
        <v>concert</v>
      </c>
    </row>
    <row r="4782" spans="2:16" x14ac:dyDescent="0.25">
      <c r="B4782" t="s">
        <v>4920</v>
      </c>
      <c r="M4782">
        <v>4780</v>
      </c>
      <c r="N4782">
        <v>1911</v>
      </c>
      <c r="O4782" t="str">
        <f t="shared" si="149"/>
        <v>4</v>
      </c>
      <c r="P4782" t="str">
        <f t="shared" si="150"/>
        <v>non_event</v>
      </c>
    </row>
    <row r="4783" spans="2:16" x14ac:dyDescent="0.25">
      <c r="B4783" t="s">
        <v>4921</v>
      </c>
      <c r="M4783">
        <v>4781</v>
      </c>
      <c r="N4783">
        <v>1921</v>
      </c>
      <c r="O4783" t="str">
        <f t="shared" si="149"/>
        <v>4</v>
      </c>
      <c r="P4783" t="str">
        <f t="shared" si="150"/>
        <v>non_event</v>
      </c>
    </row>
    <row r="4784" spans="2:16" x14ac:dyDescent="0.25">
      <c r="B4784" t="s">
        <v>4922</v>
      </c>
      <c r="M4784">
        <v>4782</v>
      </c>
      <c r="N4784">
        <v>1920</v>
      </c>
      <c r="O4784" t="str">
        <f t="shared" si="149"/>
        <v>4</v>
      </c>
      <c r="P4784" t="str">
        <f t="shared" si="150"/>
        <v>non_event</v>
      </c>
    </row>
    <row r="4785" spans="2:16" x14ac:dyDescent="0.25">
      <c r="B4785" t="s">
        <v>4923</v>
      </c>
      <c r="M4785">
        <v>4783</v>
      </c>
      <c r="N4785">
        <v>1928</v>
      </c>
      <c r="O4785" t="str">
        <f t="shared" si="149"/>
        <v>4</v>
      </c>
      <c r="P4785" t="str">
        <f t="shared" si="150"/>
        <v>non_event</v>
      </c>
    </row>
    <row r="4786" spans="2:16" x14ac:dyDescent="0.25">
      <c r="B4786" t="s">
        <v>4924</v>
      </c>
      <c r="M4786">
        <v>4784</v>
      </c>
      <c r="N4786">
        <v>1927</v>
      </c>
      <c r="O4786" t="str">
        <f t="shared" si="149"/>
        <v>3</v>
      </c>
      <c r="P4786" t="str">
        <f t="shared" si="150"/>
        <v>concert</v>
      </c>
    </row>
    <row r="4787" spans="2:16" x14ac:dyDescent="0.25">
      <c r="B4787" t="s">
        <v>4925</v>
      </c>
      <c r="M4787">
        <v>4785</v>
      </c>
      <c r="N4787">
        <v>1926</v>
      </c>
      <c r="O4787" t="str">
        <f t="shared" si="149"/>
        <v>3</v>
      </c>
      <c r="P4787" t="str">
        <f t="shared" si="150"/>
        <v>concert</v>
      </c>
    </row>
    <row r="4788" spans="2:16" x14ac:dyDescent="0.25">
      <c r="B4788" t="s">
        <v>4926</v>
      </c>
      <c r="M4788">
        <v>4786</v>
      </c>
      <c r="N4788">
        <v>1925</v>
      </c>
      <c r="O4788" t="str">
        <f t="shared" si="149"/>
        <v>3</v>
      </c>
      <c r="P4788" t="str">
        <f t="shared" si="150"/>
        <v>concert</v>
      </c>
    </row>
    <row r="4789" spans="2:16" x14ac:dyDescent="0.25">
      <c r="B4789" t="s">
        <v>4927</v>
      </c>
      <c r="M4789">
        <v>4787</v>
      </c>
      <c r="N4789">
        <v>1924</v>
      </c>
      <c r="O4789" t="str">
        <f t="shared" si="149"/>
        <v>3</v>
      </c>
      <c r="P4789" t="str">
        <f t="shared" si="150"/>
        <v>concert</v>
      </c>
    </row>
    <row r="4790" spans="2:16" x14ac:dyDescent="0.25">
      <c r="B4790" t="s">
        <v>4928</v>
      </c>
      <c r="M4790">
        <v>4788</v>
      </c>
      <c r="N4790">
        <v>1923</v>
      </c>
      <c r="O4790" t="str">
        <f t="shared" si="149"/>
        <v>3</v>
      </c>
      <c r="P4790" t="str">
        <f t="shared" si="150"/>
        <v>concert</v>
      </c>
    </row>
    <row r="4791" spans="2:16" x14ac:dyDescent="0.25">
      <c r="B4791" t="s">
        <v>4929</v>
      </c>
      <c r="M4791">
        <v>4789</v>
      </c>
      <c r="N4791">
        <v>1922</v>
      </c>
      <c r="O4791" t="str">
        <f t="shared" si="149"/>
        <v>3</v>
      </c>
      <c r="P4791" t="str">
        <f t="shared" si="150"/>
        <v>concert</v>
      </c>
    </row>
    <row r="4792" spans="2:16" x14ac:dyDescent="0.25">
      <c r="B4792" t="s">
        <v>4930</v>
      </c>
      <c r="M4792">
        <v>4790</v>
      </c>
      <c r="N4792">
        <v>1932</v>
      </c>
      <c r="O4792" t="str">
        <f t="shared" si="149"/>
        <v>3</v>
      </c>
      <c r="P4792" t="str">
        <f t="shared" si="150"/>
        <v>concert</v>
      </c>
    </row>
    <row r="4793" spans="2:16" x14ac:dyDescent="0.25">
      <c r="B4793" t="s">
        <v>4931</v>
      </c>
      <c r="M4793">
        <v>4791</v>
      </c>
      <c r="N4793">
        <v>1930</v>
      </c>
      <c r="O4793" t="str">
        <f t="shared" si="149"/>
        <v>3</v>
      </c>
      <c r="P4793" t="str">
        <f t="shared" si="150"/>
        <v>concert</v>
      </c>
    </row>
    <row r="4794" spans="2:16" x14ac:dyDescent="0.25">
      <c r="B4794" t="s">
        <v>4932</v>
      </c>
      <c r="M4794">
        <v>4792</v>
      </c>
      <c r="N4794">
        <v>1939</v>
      </c>
      <c r="O4794" t="str">
        <f t="shared" si="149"/>
        <v>3</v>
      </c>
      <c r="P4794" t="str">
        <f t="shared" si="150"/>
        <v>concert</v>
      </c>
    </row>
    <row r="4795" spans="2:16" x14ac:dyDescent="0.25">
      <c r="B4795" t="s">
        <v>4933</v>
      </c>
      <c r="M4795">
        <v>4793</v>
      </c>
      <c r="N4795">
        <v>1938</v>
      </c>
      <c r="O4795" t="str">
        <f t="shared" si="149"/>
        <v>3</v>
      </c>
      <c r="P4795" t="str">
        <f t="shared" si="150"/>
        <v>concert</v>
      </c>
    </row>
    <row r="4796" spans="2:16" x14ac:dyDescent="0.25">
      <c r="B4796" t="s">
        <v>4934</v>
      </c>
      <c r="M4796">
        <v>4794</v>
      </c>
      <c r="N4796">
        <v>1937</v>
      </c>
      <c r="O4796" t="str">
        <f t="shared" si="149"/>
        <v>3</v>
      </c>
      <c r="P4796" t="str">
        <f t="shared" si="150"/>
        <v>concert</v>
      </c>
    </row>
    <row r="4797" spans="2:16" x14ac:dyDescent="0.25">
      <c r="B4797" t="s">
        <v>4935</v>
      </c>
      <c r="M4797">
        <v>4795</v>
      </c>
      <c r="N4797">
        <v>1935</v>
      </c>
      <c r="O4797" t="str">
        <f t="shared" si="149"/>
        <v>4</v>
      </c>
      <c r="P4797" t="str">
        <f t="shared" si="150"/>
        <v>non_event</v>
      </c>
    </row>
    <row r="4798" spans="2:16" x14ac:dyDescent="0.25">
      <c r="B4798" t="s">
        <v>4936</v>
      </c>
      <c r="M4798">
        <v>4796</v>
      </c>
      <c r="N4798">
        <v>1934</v>
      </c>
      <c r="O4798" t="str">
        <f t="shared" si="149"/>
        <v>3</v>
      </c>
      <c r="P4798" t="str">
        <f t="shared" si="150"/>
        <v>concert</v>
      </c>
    </row>
    <row r="4799" spans="2:16" x14ac:dyDescent="0.25">
      <c r="B4799" t="s">
        <v>4937</v>
      </c>
      <c r="M4799">
        <v>4797</v>
      </c>
      <c r="N4799">
        <v>1933</v>
      </c>
      <c r="O4799" t="str">
        <f t="shared" si="149"/>
        <v>3</v>
      </c>
      <c r="P4799" t="str">
        <f t="shared" si="150"/>
        <v>concert</v>
      </c>
    </row>
    <row r="4800" spans="2:16" x14ac:dyDescent="0.25">
      <c r="B4800" t="s">
        <v>4938</v>
      </c>
      <c r="M4800">
        <v>4798</v>
      </c>
      <c r="N4800">
        <v>1943</v>
      </c>
      <c r="O4800" t="str">
        <f t="shared" si="149"/>
        <v>5</v>
      </c>
      <c r="P4800" t="str">
        <f t="shared" si="150"/>
        <v>sport</v>
      </c>
    </row>
    <row r="4801" spans="2:16" x14ac:dyDescent="0.25">
      <c r="B4801" t="s">
        <v>4939</v>
      </c>
      <c r="M4801">
        <v>4799</v>
      </c>
      <c r="N4801">
        <v>1942</v>
      </c>
      <c r="O4801" t="str">
        <f t="shared" si="149"/>
        <v>3</v>
      </c>
      <c r="P4801" t="str">
        <f t="shared" si="150"/>
        <v>concert</v>
      </c>
    </row>
    <row r="4802" spans="2:16" x14ac:dyDescent="0.25">
      <c r="B4802" t="s">
        <v>4940</v>
      </c>
      <c r="M4802">
        <v>4800</v>
      </c>
      <c r="N4802">
        <v>1940</v>
      </c>
      <c r="O4802" t="str">
        <f t="shared" si="149"/>
        <v>3</v>
      </c>
      <c r="P4802" t="str">
        <f t="shared" si="150"/>
        <v>concert</v>
      </c>
    </row>
    <row r="4803" spans="2:16" x14ac:dyDescent="0.25">
      <c r="B4803" t="s">
        <v>4941</v>
      </c>
      <c r="M4803">
        <v>4801</v>
      </c>
      <c r="N4803">
        <v>1949</v>
      </c>
      <c r="O4803" t="str">
        <f t="shared" si="149"/>
        <v>3</v>
      </c>
      <c r="P4803" t="str">
        <f t="shared" si="150"/>
        <v>concert</v>
      </c>
    </row>
    <row r="4804" spans="2:16" x14ac:dyDescent="0.25">
      <c r="B4804" t="s">
        <v>4942</v>
      </c>
      <c r="M4804">
        <v>4802</v>
      </c>
      <c r="N4804">
        <v>1948</v>
      </c>
      <c r="O4804" t="str">
        <f t="shared" ref="O4804:O4867" si="151">LEFT(B4804,1)</f>
        <v>4</v>
      </c>
      <c r="P4804" t="str">
        <f t="shared" ref="P4804:P4867" si="152">IF(O4804="1","conference",IF(O4804="2","fashion",IF(O4804="3","concert",IF(O4804="4","non_event",IF(O4804="5","sport",IF(O4804="6","protest",IF(O4804="7","other",IF(O4804="8","exhibition",IF(O4804="9","theater_dance")))))))))</f>
        <v>non_event</v>
      </c>
    </row>
    <row r="4805" spans="2:16" x14ac:dyDescent="0.25">
      <c r="B4805" t="s">
        <v>4943</v>
      </c>
      <c r="M4805">
        <v>4803</v>
      </c>
      <c r="N4805">
        <v>1947</v>
      </c>
      <c r="O4805" t="str">
        <f t="shared" si="151"/>
        <v>4</v>
      </c>
      <c r="P4805" t="str">
        <f t="shared" si="152"/>
        <v>non_event</v>
      </c>
    </row>
    <row r="4806" spans="2:16" x14ac:dyDescent="0.25">
      <c r="B4806" t="s">
        <v>4944</v>
      </c>
      <c r="M4806">
        <v>4804</v>
      </c>
      <c r="N4806">
        <v>1946</v>
      </c>
      <c r="O4806" t="str">
        <f t="shared" si="151"/>
        <v>3</v>
      </c>
      <c r="P4806" t="str">
        <f t="shared" si="152"/>
        <v>concert</v>
      </c>
    </row>
    <row r="4807" spans="2:16" x14ac:dyDescent="0.25">
      <c r="B4807" t="s">
        <v>4945</v>
      </c>
      <c r="M4807">
        <v>4805</v>
      </c>
      <c r="N4807">
        <v>1945</v>
      </c>
      <c r="O4807" t="str">
        <f t="shared" si="151"/>
        <v>3</v>
      </c>
      <c r="P4807" t="str">
        <f t="shared" si="152"/>
        <v>concert</v>
      </c>
    </row>
    <row r="4808" spans="2:16" x14ac:dyDescent="0.25">
      <c r="B4808" t="s">
        <v>4946</v>
      </c>
      <c r="M4808">
        <v>4806</v>
      </c>
      <c r="N4808">
        <v>1944</v>
      </c>
      <c r="O4808" t="str">
        <f t="shared" si="151"/>
        <v>4</v>
      </c>
      <c r="P4808" t="str">
        <f t="shared" si="152"/>
        <v>non_event</v>
      </c>
    </row>
    <row r="4809" spans="2:16" x14ac:dyDescent="0.25">
      <c r="B4809" t="s">
        <v>4947</v>
      </c>
      <c r="M4809">
        <v>4807</v>
      </c>
      <c r="N4809">
        <v>21289</v>
      </c>
      <c r="O4809" t="str">
        <f t="shared" si="151"/>
        <v>3</v>
      </c>
      <c r="P4809" t="str">
        <f t="shared" si="152"/>
        <v>concert</v>
      </c>
    </row>
    <row r="4810" spans="2:16" x14ac:dyDescent="0.25">
      <c r="B4810" t="s">
        <v>4948</v>
      </c>
      <c r="M4810">
        <v>4808</v>
      </c>
      <c r="N4810">
        <v>21288</v>
      </c>
      <c r="O4810" t="str">
        <f t="shared" si="151"/>
        <v>4</v>
      </c>
      <c r="P4810" t="str">
        <f t="shared" si="152"/>
        <v>non_event</v>
      </c>
    </row>
    <row r="4811" spans="2:16" x14ac:dyDescent="0.25">
      <c r="B4811" t="s">
        <v>4949</v>
      </c>
      <c r="M4811">
        <v>4809</v>
      </c>
      <c r="N4811">
        <v>21286</v>
      </c>
      <c r="O4811" t="str">
        <f t="shared" si="151"/>
        <v>4</v>
      </c>
      <c r="P4811" t="str">
        <f t="shared" si="152"/>
        <v>non_event</v>
      </c>
    </row>
    <row r="4812" spans="2:16" x14ac:dyDescent="0.25">
      <c r="B4812" t="s">
        <v>4950</v>
      </c>
      <c r="M4812">
        <v>4810</v>
      </c>
      <c r="N4812">
        <v>21285</v>
      </c>
      <c r="O4812" t="str">
        <f t="shared" si="151"/>
        <v>3</v>
      </c>
      <c r="P4812" t="str">
        <f t="shared" si="152"/>
        <v>concert</v>
      </c>
    </row>
    <row r="4813" spans="2:16" x14ac:dyDescent="0.25">
      <c r="B4813" t="s">
        <v>4951</v>
      </c>
      <c r="M4813">
        <v>4811</v>
      </c>
      <c r="N4813">
        <v>1954</v>
      </c>
      <c r="O4813" t="str">
        <f t="shared" si="151"/>
        <v>3</v>
      </c>
      <c r="P4813" t="str">
        <f t="shared" si="152"/>
        <v>concert</v>
      </c>
    </row>
    <row r="4814" spans="2:16" x14ac:dyDescent="0.25">
      <c r="B4814" t="s">
        <v>4952</v>
      </c>
      <c r="M4814">
        <v>4812</v>
      </c>
      <c r="N4814">
        <v>1953</v>
      </c>
      <c r="O4814" t="str">
        <f t="shared" si="151"/>
        <v>3</v>
      </c>
      <c r="P4814" t="str">
        <f t="shared" si="152"/>
        <v>concert</v>
      </c>
    </row>
    <row r="4815" spans="2:16" x14ac:dyDescent="0.25">
      <c r="B4815" t="s">
        <v>4953</v>
      </c>
      <c r="M4815">
        <v>4813</v>
      </c>
      <c r="N4815">
        <v>1952</v>
      </c>
      <c r="O4815" t="str">
        <f t="shared" si="151"/>
        <v>4</v>
      </c>
      <c r="P4815" t="str">
        <f t="shared" si="152"/>
        <v>non_event</v>
      </c>
    </row>
    <row r="4816" spans="2:16" x14ac:dyDescent="0.25">
      <c r="B4816" t="s">
        <v>4954</v>
      </c>
      <c r="M4816">
        <v>4814</v>
      </c>
      <c r="N4816">
        <v>1951</v>
      </c>
      <c r="O4816" t="str">
        <f t="shared" si="151"/>
        <v>3</v>
      </c>
      <c r="P4816" t="str">
        <f t="shared" si="152"/>
        <v>concert</v>
      </c>
    </row>
    <row r="4817" spans="2:16" x14ac:dyDescent="0.25">
      <c r="B4817" t="s">
        <v>4038</v>
      </c>
      <c r="M4817">
        <v>4815</v>
      </c>
      <c r="N4817">
        <v>1950</v>
      </c>
      <c r="O4817" t="str">
        <f t="shared" si="151"/>
        <v>3</v>
      </c>
      <c r="P4817" t="str">
        <f t="shared" si="152"/>
        <v>concert</v>
      </c>
    </row>
    <row r="4818" spans="2:16" x14ac:dyDescent="0.25">
      <c r="B4818" t="s">
        <v>4955</v>
      </c>
      <c r="M4818">
        <v>4816</v>
      </c>
      <c r="N4818">
        <v>21284</v>
      </c>
      <c r="O4818" t="str">
        <f t="shared" si="151"/>
        <v>3</v>
      </c>
      <c r="P4818" t="str">
        <f t="shared" si="152"/>
        <v>concert</v>
      </c>
    </row>
    <row r="4819" spans="2:16" x14ac:dyDescent="0.25">
      <c r="B4819" t="s">
        <v>4956</v>
      </c>
      <c r="M4819">
        <v>4817</v>
      </c>
      <c r="N4819">
        <v>21283</v>
      </c>
      <c r="O4819" t="str">
        <f t="shared" si="151"/>
        <v>3</v>
      </c>
      <c r="P4819" t="str">
        <f t="shared" si="152"/>
        <v>concert</v>
      </c>
    </row>
    <row r="4820" spans="2:16" x14ac:dyDescent="0.25">
      <c r="B4820" t="s">
        <v>4957</v>
      </c>
      <c r="M4820">
        <v>4818</v>
      </c>
      <c r="N4820">
        <v>21282</v>
      </c>
      <c r="O4820" t="str">
        <f t="shared" si="151"/>
        <v>3</v>
      </c>
      <c r="P4820" t="str">
        <f t="shared" si="152"/>
        <v>concert</v>
      </c>
    </row>
    <row r="4821" spans="2:16" x14ac:dyDescent="0.25">
      <c r="B4821" t="s">
        <v>4958</v>
      </c>
      <c r="M4821">
        <v>4819</v>
      </c>
      <c r="N4821">
        <v>21281</v>
      </c>
      <c r="O4821" t="str">
        <f t="shared" si="151"/>
        <v>3</v>
      </c>
      <c r="P4821" t="str">
        <f t="shared" si="152"/>
        <v>concert</v>
      </c>
    </row>
    <row r="4822" spans="2:16" x14ac:dyDescent="0.25">
      <c r="B4822" t="s">
        <v>4959</v>
      </c>
      <c r="M4822">
        <v>4820</v>
      </c>
      <c r="N4822">
        <v>21280</v>
      </c>
      <c r="O4822" t="str">
        <f t="shared" si="151"/>
        <v>3</v>
      </c>
      <c r="P4822" t="str">
        <f t="shared" si="152"/>
        <v>concert</v>
      </c>
    </row>
    <row r="4823" spans="2:16" x14ac:dyDescent="0.25">
      <c r="B4823" t="s">
        <v>4960</v>
      </c>
      <c r="M4823">
        <v>4821</v>
      </c>
      <c r="N4823">
        <v>1958</v>
      </c>
      <c r="O4823" t="str">
        <f t="shared" si="151"/>
        <v>3</v>
      </c>
      <c r="P4823" t="str">
        <f t="shared" si="152"/>
        <v>concert</v>
      </c>
    </row>
    <row r="4824" spans="2:16" x14ac:dyDescent="0.25">
      <c r="B4824" t="s">
        <v>4961</v>
      </c>
      <c r="M4824">
        <v>4822</v>
      </c>
      <c r="N4824">
        <v>1957</v>
      </c>
      <c r="O4824" t="str">
        <f t="shared" si="151"/>
        <v>3</v>
      </c>
      <c r="P4824" t="str">
        <f t="shared" si="152"/>
        <v>concert</v>
      </c>
    </row>
    <row r="4825" spans="2:16" x14ac:dyDescent="0.25">
      <c r="B4825" t="s">
        <v>4962</v>
      </c>
      <c r="M4825">
        <v>4823</v>
      </c>
      <c r="N4825">
        <v>1956</v>
      </c>
      <c r="O4825" t="str">
        <f t="shared" si="151"/>
        <v>4</v>
      </c>
      <c r="P4825" t="str">
        <f t="shared" si="152"/>
        <v>non_event</v>
      </c>
    </row>
    <row r="4826" spans="2:16" x14ac:dyDescent="0.25">
      <c r="B4826" t="s">
        <v>4963</v>
      </c>
      <c r="M4826">
        <v>4824</v>
      </c>
      <c r="N4826">
        <v>1955</v>
      </c>
      <c r="O4826" t="str">
        <f t="shared" si="151"/>
        <v>3</v>
      </c>
      <c r="P4826" t="str">
        <f t="shared" si="152"/>
        <v>concert</v>
      </c>
    </row>
    <row r="4827" spans="2:16" x14ac:dyDescent="0.25">
      <c r="B4827" t="s">
        <v>4964</v>
      </c>
      <c r="M4827">
        <v>4825</v>
      </c>
      <c r="N4827">
        <v>21299</v>
      </c>
      <c r="O4827" t="str">
        <f t="shared" si="151"/>
        <v>3</v>
      </c>
      <c r="P4827" t="str">
        <f t="shared" si="152"/>
        <v>concert</v>
      </c>
    </row>
    <row r="4828" spans="2:16" x14ac:dyDescent="0.25">
      <c r="B4828" t="s">
        <v>4965</v>
      </c>
      <c r="M4828">
        <v>4826</v>
      </c>
      <c r="N4828">
        <v>1965</v>
      </c>
      <c r="O4828" t="str">
        <f t="shared" si="151"/>
        <v>4</v>
      </c>
      <c r="P4828" t="str">
        <f t="shared" si="152"/>
        <v>non_event</v>
      </c>
    </row>
    <row r="4829" spans="2:16" x14ac:dyDescent="0.25">
      <c r="B4829" t="s">
        <v>4966</v>
      </c>
      <c r="M4829">
        <v>4827</v>
      </c>
      <c r="N4829">
        <v>1964</v>
      </c>
      <c r="O4829" t="str">
        <f t="shared" si="151"/>
        <v>4</v>
      </c>
      <c r="P4829" t="str">
        <f t="shared" si="152"/>
        <v>non_event</v>
      </c>
    </row>
    <row r="4830" spans="2:16" x14ac:dyDescent="0.25">
      <c r="B4830" t="s">
        <v>4967</v>
      </c>
      <c r="M4830">
        <v>4828</v>
      </c>
      <c r="N4830">
        <v>1963</v>
      </c>
      <c r="O4830" t="str">
        <f t="shared" si="151"/>
        <v>3</v>
      </c>
      <c r="P4830" t="str">
        <f t="shared" si="152"/>
        <v>concert</v>
      </c>
    </row>
    <row r="4831" spans="2:16" x14ac:dyDescent="0.25">
      <c r="B4831" t="s">
        <v>4968</v>
      </c>
      <c r="M4831">
        <v>4829</v>
      </c>
      <c r="N4831">
        <v>1962</v>
      </c>
      <c r="O4831" t="str">
        <f t="shared" si="151"/>
        <v>3</v>
      </c>
      <c r="P4831" t="str">
        <f t="shared" si="152"/>
        <v>concert</v>
      </c>
    </row>
    <row r="4832" spans="2:16" x14ac:dyDescent="0.25">
      <c r="B4832" t="s">
        <v>4969</v>
      </c>
      <c r="M4832">
        <v>4830</v>
      </c>
      <c r="N4832">
        <v>1961</v>
      </c>
      <c r="O4832" t="str">
        <f t="shared" si="151"/>
        <v>4</v>
      </c>
      <c r="P4832" t="str">
        <f t="shared" si="152"/>
        <v>non_event</v>
      </c>
    </row>
    <row r="4833" spans="2:16" x14ac:dyDescent="0.25">
      <c r="B4833" t="s">
        <v>4970</v>
      </c>
      <c r="M4833">
        <v>4831</v>
      </c>
      <c r="N4833">
        <v>1960</v>
      </c>
      <c r="O4833" t="str">
        <f t="shared" si="151"/>
        <v>3</v>
      </c>
      <c r="P4833" t="str">
        <f t="shared" si="152"/>
        <v>concert</v>
      </c>
    </row>
    <row r="4834" spans="2:16" x14ac:dyDescent="0.25">
      <c r="B4834" t="s">
        <v>4971</v>
      </c>
      <c r="M4834">
        <v>4832</v>
      </c>
      <c r="N4834">
        <v>21295</v>
      </c>
      <c r="O4834" t="str">
        <f t="shared" si="151"/>
        <v>3</v>
      </c>
      <c r="P4834" t="str">
        <f t="shared" si="152"/>
        <v>concert</v>
      </c>
    </row>
    <row r="4835" spans="2:16" x14ac:dyDescent="0.25">
      <c r="B4835" t="s">
        <v>4972</v>
      </c>
      <c r="M4835">
        <v>4833</v>
      </c>
      <c r="N4835">
        <v>21294</v>
      </c>
      <c r="O4835" t="str">
        <f t="shared" si="151"/>
        <v>3</v>
      </c>
      <c r="P4835" t="str">
        <f t="shared" si="152"/>
        <v>concert</v>
      </c>
    </row>
    <row r="4836" spans="2:16" x14ac:dyDescent="0.25">
      <c r="B4836" t="s">
        <v>4973</v>
      </c>
      <c r="M4836">
        <v>4834</v>
      </c>
      <c r="N4836">
        <v>21293</v>
      </c>
      <c r="O4836" t="str">
        <f t="shared" si="151"/>
        <v>4</v>
      </c>
      <c r="P4836" t="str">
        <f t="shared" si="152"/>
        <v>non_event</v>
      </c>
    </row>
    <row r="4837" spans="2:16" x14ac:dyDescent="0.25">
      <c r="B4837" t="s">
        <v>4974</v>
      </c>
      <c r="M4837">
        <v>4835</v>
      </c>
      <c r="N4837">
        <v>21292</v>
      </c>
      <c r="O4837" t="str">
        <f t="shared" si="151"/>
        <v>3</v>
      </c>
      <c r="P4837" t="str">
        <f t="shared" si="152"/>
        <v>concert</v>
      </c>
    </row>
    <row r="4838" spans="2:16" x14ac:dyDescent="0.25">
      <c r="B4838" t="s">
        <v>4975</v>
      </c>
      <c r="M4838">
        <v>4836</v>
      </c>
      <c r="N4838">
        <v>1969</v>
      </c>
      <c r="O4838" t="str">
        <f t="shared" si="151"/>
        <v>3</v>
      </c>
      <c r="P4838" t="str">
        <f t="shared" si="152"/>
        <v>concert</v>
      </c>
    </row>
    <row r="4839" spans="2:16" x14ac:dyDescent="0.25">
      <c r="B4839" t="s">
        <v>4976</v>
      </c>
      <c r="M4839">
        <v>4837</v>
      </c>
      <c r="N4839">
        <v>1968</v>
      </c>
      <c r="O4839" t="str">
        <f t="shared" si="151"/>
        <v>3</v>
      </c>
      <c r="P4839" t="str">
        <f t="shared" si="152"/>
        <v>concert</v>
      </c>
    </row>
    <row r="4840" spans="2:16" x14ac:dyDescent="0.25">
      <c r="B4840" t="s">
        <v>4977</v>
      </c>
      <c r="M4840">
        <v>4838</v>
      </c>
      <c r="N4840">
        <v>1967</v>
      </c>
      <c r="O4840" t="str">
        <f t="shared" si="151"/>
        <v>3</v>
      </c>
      <c r="P4840" t="str">
        <f t="shared" si="152"/>
        <v>concert</v>
      </c>
    </row>
    <row r="4841" spans="2:16" x14ac:dyDescent="0.25">
      <c r="B4841" t="s">
        <v>4978</v>
      </c>
      <c r="M4841">
        <v>4839</v>
      </c>
      <c r="N4841">
        <v>1966</v>
      </c>
      <c r="O4841" t="str">
        <f t="shared" si="151"/>
        <v>3</v>
      </c>
      <c r="P4841" t="str">
        <f t="shared" si="152"/>
        <v>concert</v>
      </c>
    </row>
    <row r="4842" spans="2:16" x14ac:dyDescent="0.25">
      <c r="B4842" t="s">
        <v>4979</v>
      </c>
      <c r="M4842">
        <v>4840</v>
      </c>
      <c r="N4842">
        <v>1976</v>
      </c>
      <c r="O4842" t="str">
        <f t="shared" si="151"/>
        <v>3</v>
      </c>
      <c r="P4842" t="str">
        <f t="shared" si="152"/>
        <v>concert</v>
      </c>
    </row>
    <row r="4843" spans="2:16" x14ac:dyDescent="0.25">
      <c r="B4843" t="s">
        <v>4980</v>
      </c>
      <c r="M4843">
        <v>4841</v>
      </c>
      <c r="N4843">
        <v>11900</v>
      </c>
      <c r="O4843" t="str">
        <f t="shared" si="151"/>
        <v>4</v>
      </c>
      <c r="P4843" t="str">
        <f t="shared" si="152"/>
        <v>non_event</v>
      </c>
    </row>
    <row r="4844" spans="2:16" x14ac:dyDescent="0.25">
      <c r="B4844" t="s">
        <v>4981</v>
      </c>
      <c r="M4844">
        <v>4842</v>
      </c>
      <c r="N4844">
        <v>1975</v>
      </c>
      <c r="O4844" t="str">
        <f t="shared" si="151"/>
        <v>3</v>
      </c>
      <c r="P4844" t="str">
        <f t="shared" si="152"/>
        <v>concert</v>
      </c>
    </row>
    <row r="4845" spans="2:16" x14ac:dyDescent="0.25">
      <c r="B4845" t="s">
        <v>4982</v>
      </c>
      <c r="M4845">
        <v>4843</v>
      </c>
      <c r="N4845">
        <v>1974</v>
      </c>
      <c r="O4845" t="str">
        <f t="shared" si="151"/>
        <v>3</v>
      </c>
      <c r="P4845" t="str">
        <f t="shared" si="152"/>
        <v>concert</v>
      </c>
    </row>
    <row r="4846" spans="2:16" x14ac:dyDescent="0.25">
      <c r="B4846" t="s">
        <v>4983</v>
      </c>
      <c r="M4846">
        <v>4844</v>
      </c>
      <c r="N4846">
        <v>11902</v>
      </c>
      <c r="O4846" t="str">
        <f t="shared" si="151"/>
        <v>3</v>
      </c>
      <c r="P4846" t="str">
        <f t="shared" si="152"/>
        <v>concert</v>
      </c>
    </row>
    <row r="4847" spans="2:16" x14ac:dyDescent="0.25">
      <c r="B4847" t="s">
        <v>4984</v>
      </c>
      <c r="M4847">
        <v>4845</v>
      </c>
      <c r="N4847">
        <v>1973</v>
      </c>
      <c r="O4847" t="str">
        <f t="shared" si="151"/>
        <v>3</v>
      </c>
      <c r="P4847" t="str">
        <f t="shared" si="152"/>
        <v>concert</v>
      </c>
    </row>
    <row r="4848" spans="2:16" x14ac:dyDescent="0.25">
      <c r="B4848" t="s">
        <v>4985</v>
      </c>
      <c r="M4848">
        <v>4846</v>
      </c>
      <c r="N4848">
        <v>11901</v>
      </c>
      <c r="O4848" t="str">
        <f t="shared" si="151"/>
        <v>3</v>
      </c>
      <c r="P4848" t="str">
        <f t="shared" si="152"/>
        <v>concert</v>
      </c>
    </row>
    <row r="4849" spans="2:16" x14ac:dyDescent="0.25">
      <c r="B4849" t="s">
        <v>4986</v>
      </c>
      <c r="M4849">
        <v>4847</v>
      </c>
      <c r="N4849">
        <v>1972</v>
      </c>
      <c r="O4849" t="str">
        <f t="shared" si="151"/>
        <v>3</v>
      </c>
      <c r="P4849" t="str">
        <f t="shared" si="152"/>
        <v>concert</v>
      </c>
    </row>
    <row r="4850" spans="2:16" x14ac:dyDescent="0.25">
      <c r="B4850" t="s">
        <v>4987</v>
      </c>
      <c r="M4850">
        <v>4848</v>
      </c>
      <c r="N4850">
        <v>11904</v>
      </c>
      <c r="O4850" t="str">
        <f t="shared" si="151"/>
        <v>4</v>
      </c>
      <c r="P4850" t="str">
        <f t="shared" si="152"/>
        <v>non_event</v>
      </c>
    </row>
    <row r="4851" spans="2:16" x14ac:dyDescent="0.25">
      <c r="B4851" t="s">
        <v>4988</v>
      </c>
      <c r="M4851">
        <v>4849</v>
      </c>
      <c r="N4851">
        <v>1971</v>
      </c>
      <c r="O4851" t="str">
        <f t="shared" si="151"/>
        <v>3</v>
      </c>
      <c r="P4851" t="str">
        <f t="shared" si="152"/>
        <v>concert</v>
      </c>
    </row>
    <row r="4852" spans="2:16" x14ac:dyDescent="0.25">
      <c r="B4852" t="s">
        <v>4989</v>
      </c>
      <c r="M4852">
        <v>4850</v>
      </c>
      <c r="N4852">
        <v>1970</v>
      </c>
      <c r="O4852" t="str">
        <f t="shared" si="151"/>
        <v>4</v>
      </c>
      <c r="P4852" t="str">
        <f t="shared" si="152"/>
        <v>non_event</v>
      </c>
    </row>
    <row r="4853" spans="2:16" x14ac:dyDescent="0.25">
      <c r="B4853" t="s">
        <v>4990</v>
      </c>
      <c r="M4853">
        <v>4851</v>
      </c>
      <c r="N4853">
        <v>11906</v>
      </c>
      <c r="O4853" t="str">
        <f t="shared" si="151"/>
        <v>4</v>
      </c>
      <c r="P4853" t="str">
        <f t="shared" si="152"/>
        <v>non_event</v>
      </c>
    </row>
    <row r="4854" spans="2:16" x14ac:dyDescent="0.25">
      <c r="B4854" t="s">
        <v>4991</v>
      </c>
      <c r="M4854">
        <v>4852</v>
      </c>
      <c r="N4854">
        <v>11905</v>
      </c>
      <c r="O4854" t="str">
        <f t="shared" si="151"/>
        <v>3</v>
      </c>
      <c r="P4854" t="str">
        <f t="shared" si="152"/>
        <v>concert</v>
      </c>
    </row>
    <row r="4855" spans="2:16" x14ac:dyDescent="0.25">
      <c r="B4855" t="s">
        <v>4992</v>
      </c>
      <c r="M4855">
        <v>4853</v>
      </c>
      <c r="N4855">
        <v>1979</v>
      </c>
      <c r="O4855" t="str">
        <f t="shared" si="151"/>
        <v>3</v>
      </c>
      <c r="P4855" t="str">
        <f t="shared" si="152"/>
        <v>concert</v>
      </c>
    </row>
    <row r="4856" spans="2:16" x14ac:dyDescent="0.25">
      <c r="B4856" t="s">
        <v>4993</v>
      </c>
      <c r="M4856">
        <v>4854</v>
      </c>
      <c r="N4856">
        <v>1978</v>
      </c>
      <c r="O4856" t="str">
        <f t="shared" si="151"/>
        <v>3</v>
      </c>
      <c r="P4856" t="str">
        <f t="shared" si="152"/>
        <v>concert</v>
      </c>
    </row>
    <row r="4857" spans="2:16" x14ac:dyDescent="0.25">
      <c r="B4857" t="s">
        <v>4994</v>
      </c>
      <c r="M4857">
        <v>4855</v>
      </c>
      <c r="N4857">
        <v>1977</v>
      </c>
      <c r="O4857" t="str">
        <f t="shared" si="151"/>
        <v>3</v>
      </c>
      <c r="P4857" t="str">
        <f t="shared" si="152"/>
        <v>concert</v>
      </c>
    </row>
    <row r="4858" spans="2:16" x14ac:dyDescent="0.25">
      <c r="B4858" t="s">
        <v>4995</v>
      </c>
      <c r="M4858">
        <v>4856</v>
      </c>
      <c r="N4858">
        <v>11908</v>
      </c>
      <c r="O4858" t="str">
        <f t="shared" si="151"/>
        <v>3</v>
      </c>
      <c r="P4858" t="str">
        <f t="shared" si="152"/>
        <v>concert</v>
      </c>
    </row>
    <row r="4859" spans="2:16" x14ac:dyDescent="0.25">
      <c r="B4859" t="s">
        <v>4996</v>
      </c>
      <c r="M4859">
        <v>4857</v>
      </c>
      <c r="N4859">
        <v>11907</v>
      </c>
      <c r="O4859" t="str">
        <f t="shared" si="151"/>
        <v>3</v>
      </c>
      <c r="P4859" t="str">
        <f t="shared" si="152"/>
        <v>concert</v>
      </c>
    </row>
    <row r="4860" spans="2:16" x14ac:dyDescent="0.25">
      <c r="B4860" t="s">
        <v>4997</v>
      </c>
      <c r="M4860">
        <v>4858</v>
      </c>
      <c r="N4860">
        <v>11909</v>
      </c>
      <c r="O4860" t="str">
        <f t="shared" si="151"/>
        <v>3</v>
      </c>
      <c r="P4860" t="str">
        <f t="shared" si="152"/>
        <v>concert</v>
      </c>
    </row>
    <row r="4861" spans="2:16" x14ac:dyDescent="0.25">
      <c r="B4861" t="s">
        <v>4998</v>
      </c>
      <c r="M4861">
        <v>4859</v>
      </c>
      <c r="N4861">
        <v>11911</v>
      </c>
      <c r="O4861" t="str">
        <f t="shared" si="151"/>
        <v>3</v>
      </c>
      <c r="P4861" t="str">
        <f t="shared" si="152"/>
        <v>concert</v>
      </c>
    </row>
    <row r="4862" spans="2:16" x14ac:dyDescent="0.25">
      <c r="B4862" t="s">
        <v>4999</v>
      </c>
      <c r="M4862">
        <v>4860</v>
      </c>
      <c r="N4862">
        <v>1986</v>
      </c>
      <c r="O4862" t="str">
        <f t="shared" si="151"/>
        <v>4</v>
      </c>
      <c r="P4862" t="str">
        <f t="shared" si="152"/>
        <v>non_event</v>
      </c>
    </row>
    <row r="4863" spans="2:16" x14ac:dyDescent="0.25">
      <c r="B4863" t="s">
        <v>5000</v>
      </c>
      <c r="M4863">
        <v>4861</v>
      </c>
      <c r="N4863">
        <v>11910</v>
      </c>
      <c r="O4863" t="str">
        <f t="shared" si="151"/>
        <v>4</v>
      </c>
      <c r="P4863" t="str">
        <f t="shared" si="152"/>
        <v>non_event</v>
      </c>
    </row>
    <row r="4864" spans="2:16" x14ac:dyDescent="0.25">
      <c r="B4864" t="s">
        <v>5001</v>
      </c>
      <c r="M4864">
        <v>4862</v>
      </c>
      <c r="N4864">
        <v>1985</v>
      </c>
      <c r="O4864" t="str">
        <f t="shared" si="151"/>
        <v>3</v>
      </c>
      <c r="P4864" t="str">
        <f t="shared" si="152"/>
        <v>concert</v>
      </c>
    </row>
    <row r="4865" spans="2:16" x14ac:dyDescent="0.25">
      <c r="B4865" t="s">
        <v>5002</v>
      </c>
      <c r="M4865">
        <v>4863</v>
      </c>
      <c r="N4865">
        <v>11913</v>
      </c>
      <c r="O4865" t="str">
        <f t="shared" si="151"/>
        <v>3</v>
      </c>
      <c r="P4865" t="str">
        <f t="shared" si="152"/>
        <v>concert</v>
      </c>
    </row>
    <row r="4866" spans="2:16" x14ac:dyDescent="0.25">
      <c r="B4866" t="s">
        <v>5003</v>
      </c>
      <c r="M4866">
        <v>4864</v>
      </c>
      <c r="N4866">
        <v>1984</v>
      </c>
      <c r="O4866" t="str">
        <f t="shared" si="151"/>
        <v>3</v>
      </c>
      <c r="P4866" t="str">
        <f t="shared" si="152"/>
        <v>concert</v>
      </c>
    </row>
    <row r="4867" spans="2:16" x14ac:dyDescent="0.25">
      <c r="B4867" t="s">
        <v>5004</v>
      </c>
      <c r="M4867">
        <v>4865</v>
      </c>
      <c r="N4867">
        <v>11912</v>
      </c>
      <c r="O4867" t="str">
        <f t="shared" si="151"/>
        <v>3</v>
      </c>
      <c r="P4867" t="str">
        <f t="shared" si="152"/>
        <v>concert</v>
      </c>
    </row>
    <row r="4868" spans="2:16" x14ac:dyDescent="0.25">
      <c r="B4868" t="s">
        <v>5005</v>
      </c>
      <c r="M4868">
        <v>4866</v>
      </c>
      <c r="N4868">
        <v>1983</v>
      </c>
      <c r="O4868" t="str">
        <f t="shared" ref="O4868:O4931" si="153">LEFT(B4868,1)</f>
        <v>3</v>
      </c>
      <c r="P4868" t="str">
        <f t="shared" ref="P4868:P4931" si="154">IF(O4868="1","conference",IF(O4868="2","fashion",IF(O4868="3","concert",IF(O4868="4","non_event",IF(O4868="5","sport",IF(O4868="6","protest",IF(O4868="7","other",IF(O4868="8","exhibition",IF(O4868="9","theater_dance")))))))))</f>
        <v>concert</v>
      </c>
    </row>
    <row r="4869" spans="2:16" x14ac:dyDescent="0.25">
      <c r="B4869" t="s">
        <v>5006</v>
      </c>
      <c r="M4869">
        <v>4867</v>
      </c>
      <c r="N4869">
        <v>11915</v>
      </c>
      <c r="O4869" t="str">
        <f t="shared" si="153"/>
        <v>3</v>
      </c>
      <c r="P4869" t="str">
        <f t="shared" si="154"/>
        <v>concert</v>
      </c>
    </row>
    <row r="4870" spans="2:16" x14ac:dyDescent="0.25">
      <c r="B4870" t="s">
        <v>5007</v>
      </c>
      <c r="M4870">
        <v>4868</v>
      </c>
      <c r="N4870">
        <v>1982</v>
      </c>
      <c r="O4870" t="str">
        <f t="shared" si="153"/>
        <v>3</v>
      </c>
      <c r="P4870" t="str">
        <f t="shared" si="154"/>
        <v>concert</v>
      </c>
    </row>
    <row r="4871" spans="2:16" x14ac:dyDescent="0.25">
      <c r="B4871" t="s">
        <v>5008</v>
      </c>
      <c r="M4871">
        <v>4869</v>
      </c>
      <c r="N4871">
        <v>11914</v>
      </c>
      <c r="O4871" t="str">
        <f t="shared" si="153"/>
        <v>3</v>
      </c>
      <c r="P4871" t="str">
        <f t="shared" si="154"/>
        <v>concert</v>
      </c>
    </row>
    <row r="4872" spans="2:16" x14ac:dyDescent="0.25">
      <c r="B4872" t="s">
        <v>5009</v>
      </c>
      <c r="M4872">
        <v>4870</v>
      </c>
      <c r="N4872">
        <v>11917</v>
      </c>
      <c r="O4872" t="str">
        <f t="shared" si="153"/>
        <v>3</v>
      </c>
      <c r="P4872" t="str">
        <f t="shared" si="154"/>
        <v>concert</v>
      </c>
    </row>
    <row r="4873" spans="2:16" x14ac:dyDescent="0.25">
      <c r="B4873" t="s">
        <v>5010</v>
      </c>
      <c r="M4873">
        <v>4871</v>
      </c>
      <c r="N4873">
        <v>1980</v>
      </c>
      <c r="O4873" t="str">
        <f t="shared" si="153"/>
        <v>3</v>
      </c>
      <c r="P4873" t="str">
        <f t="shared" si="154"/>
        <v>concert</v>
      </c>
    </row>
    <row r="4874" spans="2:16" x14ac:dyDescent="0.25">
      <c r="B4874" t="s">
        <v>5011</v>
      </c>
      <c r="M4874">
        <v>4872</v>
      </c>
      <c r="N4874">
        <v>11916</v>
      </c>
      <c r="O4874" t="str">
        <f t="shared" si="153"/>
        <v>3</v>
      </c>
      <c r="P4874" t="str">
        <f t="shared" si="154"/>
        <v>concert</v>
      </c>
    </row>
    <row r="4875" spans="2:16" x14ac:dyDescent="0.25">
      <c r="B4875" t="s">
        <v>5012</v>
      </c>
      <c r="M4875">
        <v>4873</v>
      </c>
      <c r="N4875">
        <v>1989</v>
      </c>
      <c r="O4875" t="str">
        <f t="shared" si="153"/>
        <v>4</v>
      </c>
      <c r="P4875" t="str">
        <f t="shared" si="154"/>
        <v>non_event</v>
      </c>
    </row>
    <row r="4876" spans="2:16" x14ac:dyDescent="0.25">
      <c r="B4876" t="s">
        <v>5013</v>
      </c>
      <c r="M4876">
        <v>4874</v>
      </c>
      <c r="N4876">
        <v>1988</v>
      </c>
      <c r="O4876" t="str">
        <f t="shared" si="153"/>
        <v>3</v>
      </c>
      <c r="P4876" t="str">
        <f t="shared" si="154"/>
        <v>concert</v>
      </c>
    </row>
    <row r="4877" spans="2:16" x14ac:dyDescent="0.25">
      <c r="B4877" t="s">
        <v>5014</v>
      </c>
      <c r="M4877">
        <v>4875</v>
      </c>
      <c r="N4877">
        <v>9003</v>
      </c>
      <c r="O4877" t="str">
        <f t="shared" si="153"/>
        <v>3</v>
      </c>
      <c r="P4877" t="str">
        <f t="shared" si="154"/>
        <v>concert</v>
      </c>
    </row>
    <row r="4878" spans="2:16" x14ac:dyDescent="0.25">
      <c r="B4878" t="s">
        <v>5015</v>
      </c>
      <c r="M4878">
        <v>4876</v>
      </c>
      <c r="N4878">
        <v>9004</v>
      </c>
      <c r="O4878" t="str">
        <f t="shared" si="153"/>
        <v>3</v>
      </c>
      <c r="P4878" t="str">
        <f t="shared" si="154"/>
        <v>concert</v>
      </c>
    </row>
    <row r="4879" spans="2:16" x14ac:dyDescent="0.25">
      <c r="B4879" t="s">
        <v>5016</v>
      </c>
      <c r="M4879">
        <v>4877</v>
      </c>
      <c r="N4879">
        <v>9001</v>
      </c>
      <c r="O4879" t="str">
        <f t="shared" si="153"/>
        <v>4</v>
      </c>
      <c r="P4879" t="str">
        <f t="shared" si="154"/>
        <v>non_event</v>
      </c>
    </row>
    <row r="4880" spans="2:16" x14ac:dyDescent="0.25">
      <c r="B4880" t="s">
        <v>5017</v>
      </c>
      <c r="M4880">
        <v>4878</v>
      </c>
      <c r="N4880">
        <v>9002</v>
      </c>
      <c r="O4880" t="str">
        <f t="shared" si="153"/>
        <v>4</v>
      </c>
      <c r="P4880" t="str">
        <f t="shared" si="154"/>
        <v>non_event</v>
      </c>
    </row>
    <row r="4881" spans="2:16" x14ac:dyDescent="0.25">
      <c r="B4881" t="s">
        <v>5018</v>
      </c>
      <c r="M4881">
        <v>4879</v>
      </c>
      <c r="N4881">
        <v>9007</v>
      </c>
      <c r="O4881" t="str">
        <f t="shared" si="153"/>
        <v>3</v>
      </c>
      <c r="P4881" t="str">
        <f t="shared" si="154"/>
        <v>concert</v>
      </c>
    </row>
    <row r="4882" spans="2:16" x14ac:dyDescent="0.25">
      <c r="B4882" t="s">
        <v>5019</v>
      </c>
      <c r="M4882">
        <v>4880</v>
      </c>
      <c r="N4882">
        <v>9005</v>
      </c>
      <c r="O4882" t="str">
        <f t="shared" si="153"/>
        <v>3</v>
      </c>
      <c r="P4882" t="str">
        <f t="shared" si="154"/>
        <v>concert</v>
      </c>
    </row>
    <row r="4883" spans="2:16" x14ac:dyDescent="0.25">
      <c r="B4883" t="s">
        <v>5020</v>
      </c>
      <c r="M4883">
        <v>4881</v>
      </c>
      <c r="N4883">
        <v>9006</v>
      </c>
      <c r="O4883" t="str">
        <f t="shared" si="153"/>
        <v>3</v>
      </c>
      <c r="P4883" t="str">
        <f t="shared" si="154"/>
        <v>concert</v>
      </c>
    </row>
    <row r="4884" spans="2:16" x14ac:dyDescent="0.25">
      <c r="B4884" t="s">
        <v>5021</v>
      </c>
      <c r="M4884">
        <v>4882</v>
      </c>
      <c r="N4884">
        <v>9000</v>
      </c>
      <c r="O4884" t="str">
        <f t="shared" si="153"/>
        <v>4</v>
      </c>
      <c r="P4884" t="str">
        <f t="shared" si="154"/>
        <v>non_event</v>
      </c>
    </row>
    <row r="4885" spans="2:16" x14ac:dyDescent="0.25">
      <c r="B4885" t="s">
        <v>5022</v>
      </c>
      <c r="M4885">
        <v>4883</v>
      </c>
      <c r="N4885">
        <v>1998</v>
      </c>
      <c r="O4885" t="str">
        <f t="shared" si="153"/>
        <v>3</v>
      </c>
      <c r="P4885" t="str">
        <f t="shared" si="154"/>
        <v>concert</v>
      </c>
    </row>
    <row r="4886" spans="2:16" x14ac:dyDescent="0.25">
      <c r="B4886" t="s">
        <v>5023</v>
      </c>
      <c r="M4886">
        <v>4884</v>
      </c>
      <c r="N4886">
        <v>1997</v>
      </c>
      <c r="O4886" t="str">
        <f t="shared" si="153"/>
        <v>3</v>
      </c>
      <c r="P4886" t="str">
        <f t="shared" si="154"/>
        <v>concert</v>
      </c>
    </row>
    <row r="4887" spans="2:16" x14ac:dyDescent="0.25">
      <c r="B4887" t="s">
        <v>5024</v>
      </c>
      <c r="M4887">
        <v>4885</v>
      </c>
      <c r="N4887">
        <v>1996</v>
      </c>
      <c r="O4887" t="str">
        <f t="shared" si="153"/>
        <v>3</v>
      </c>
      <c r="P4887" t="str">
        <f t="shared" si="154"/>
        <v>concert</v>
      </c>
    </row>
    <row r="4888" spans="2:16" x14ac:dyDescent="0.25">
      <c r="B4888" t="s">
        <v>5025</v>
      </c>
      <c r="M4888">
        <v>4886</v>
      </c>
      <c r="N4888">
        <v>1995</v>
      </c>
      <c r="O4888" t="str">
        <f t="shared" si="153"/>
        <v>4</v>
      </c>
      <c r="P4888" t="str">
        <f t="shared" si="154"/>
        <v>non_event</v>
      </c>
    </row>
    <row r="4889" spans="2:16" x14ac:dyDescent="0.25">
      <c r="B4889" t="s">
        <v>5026</v>
      </c>
      <c r="M4889">
        <v>4887</v>
      </c>
      <c r="N4889">
        <v>1994</v>
      </c>
      <c r="O4889" t="str">
        <f t="shared" si="153"/>
        <v>3</v>
      </c>
      <c r="P4889" t="str">
        <f t="shared" si="154"/>
        <v>concert</v>
      </c>
    </row>
    <row r="4890" spans="2:16" x14ac:dyDescent="0.25">
      <c r="B4890" t="s">
        <v>5027</v>
      </c>
      <c r="M4890">
        <v>4888</v>
      </c>
      <c r="N4890">
        <v>1993</v>
      </c>
      <c r="O4890" t="str">
        <f t="shared" si="153"/>
        <v>3</v>
      </c>
      <c r="P4890" t="str">
        <f t="shared" si="154"/>
        <v>concert</v>
      </c>
    </row>
    <row r="4891" spans="2:16" x14ac:dyDescent="0.25">
      <c r="B4891" t="s">
        <v>5028</v>
      </c>
      <c r="M4891">
        <v>4889</v>
      </c>
      <c r="N4891">
        <v>1992</v>
      </c>
      <c r="O4891" t="str">
        <f t="shared" si="153"/>
        <v>3</v>
      </c>
      <c r="P4891" t="str">
        <f t="shared" si="154"/>
        <v>concert</v>
      </c>
    </row>
    <row r="4892" spans="2:16" x14ac:dyDescent="0.25">
      <c r="B4892" t="s">
        <v>5029</v>
      </c>
      <c r="M4892">
        <v>4890</v>
      </c>
      <c r="N4892">
        <v>1991</v>
      </c>
      <c r="O4892" t="str">
        <f t="shared" si="153"/>
        <v>3</v>
      </c>
      <c r="P4892" t="str">
        <f t="shared" si="154"/>
        <v>concert</v>
      </c>
    </row>
    <row r="4893" spans="2:16" x14ac:dyDescent="0.25">
      <c r="B4893" t="s">
        <v>5030</v>
      </c>
      <c r="M4893">
        <v>4891</v>
      </c>
      <c r="N4893">
        <v>1999</v>
      </c>
      <c r="O4893" t="str">
        <f t="shared" si="153"/>
        <v>3</v>
      </c>
      <c r="P4893" t="str">
        <f t="shared" si="154"/>
        <v>concert</v>
      </c>
    </row>
    <row r="4894" spans="2:16" x14ac:dyDescent="0.25">
      <c r="B4894" t="s">
        <v>5031</v>
      </c>
      <c r="M4894">
        <v>4892</v>
      </c>
      <c r="N4894">
        <v>9014</v>
      </c>
      <c r="O4894" t="str">
        <f t="shared" si="153"/>
        <v>3</v>
      </c>
      <c r="P4894" t="str">
        <f t="shared" si="154"/>
        <v>concert</v>
      </c>
    </row>
    <row r="4895" spans="2:16" x14ac:dyDescent="0.25">
      <c r="B4895" t="s">
        <v>5032</v>
      </c>
      <c r="M4895">
        <v>4893</v>
      </c>
      <c r="N4895">
        <v>9015</v>
      </c>
      <c r="O4895" t="str">
        <f t="shared" si="153"/>
        <v>3</v>
      </c>
      <c r="P4895" t="str">
        <f t="shared" si="154"/>
        <v>concert</v>
      </c>
    </row>
    <row r="4896" spans="2:16" x14ac:dyDescent="0.25">
      <c r="B4896" t="s">
        <v>5033</v>
      </c>
      <c r="M4896">
        <v>4894</v>
      </c>
      <c r="N4896">
        <v>9012</v>
      </c>
      <c r="O4896" t="str">
        <f t="shared" si="153"/>
        <v>3</v>
      </c>
      <c r="P4896" t="str">
        <f t="shared" si="154"/>
        <v>concert</v>
      </c>
    </row>
    <row r="4897" spans="2:16" x14ac:dyDescent="0.25">
      <c r="B4897" t="s">
        <v>5034</v>
      </c>
      <c r="M4897">
        <v>4895</v>
      </c>
      <c r="N4897">
        <v>9018</v>
      </c>
      <c r="O4897" t="str">
        <f t="shared" si="153"/>
        <v>3</v>
      </c>
      <c r="P4897" t="str">
        <f t="shared" si="154"/>
        <v>concert</v>
      </c>
    </row>
    <row r="4898" spans="2:16" x14ac:dyDescent="0.25">
      <c r="B4898" t="s">
        <v>5035</v>
      </c>
      <c r="M4898">
        <v>4896</v>
      </c>
      <c r="N4898">
        <v>9019</v>
      </c>
      <c r="O4898" t="str">
        <f t="shared" si="153"/>
        <v>3</v>
      </c>
      <c r="P4898" t="str">
        <f t="shared" si="154"/>
        <v>concert</v>
      </c>
    </row>
    <row r="4899" spans="2:16" x14ac:dyDescent="0.25">
      <c r="B4899" t="s">
        <v>5036</v>
      </c>
      <c r="M4899">
        <v>4897</v>
      </c>
      <c r="N4899">
        <v>9016</v>
      </c>
      <c r="O4899" t="str">
        <f t="shared" si="153"/>
        <v>3</v>
      </c>
      <c r="P4899" t="str">
        <f t="shared" si="154"/>
        <v>concert</v>
      </c>
    </row>
    <row r="4900" spans="2:16" x14ac:dyDescent="0.25">
      <c r="B4900" t="s">
        <v>5037</v>
      </c>
      <c r="M4900">
        <v>4898</v>
      </c>
      <c r="N4900">
        <v>9017</v>
      </c>
      <c r="O4900" t="str">
        <f t="shared" si="153"/>
        <v>3</v>
      </c>
      <c r="P4900" t="str">
        <f t="shared" si="154"/>
        <v>concert</v>
      </c>
    </row>
    <row r="4901" spans="2:16" x14ac:dyDescent="0.25">
      <c r="B4901" t="s">
        <v>5038</v>
      </c>
      <c r="M4901">
        <v>4899</v>
      </c>
      <c r="N4901">
        <v>9010</v>
      </c>
      <c r="O4901" t="str">
        <f t="shared" si="153"/>
        <v>3</v>
      </c>
      <c r="P4901" t="str">
        <f t="shared" si="154"/>
        <v>concert</v>
      </c>
    </row>
    <row r="4902" spans="2:16" x14ac:dyDescent="0.25">
      <c r="B4902" t="s">
        <v>5039</v>
      </c>
      <c r="M4902">
        <v>4900</v>
      </c>
      <c r="N4902">
        <v>9011</v>
      </c>
      <c r="O4902" t="str">
        <f t="shared" si="153"/>
        <v>4</v>
      </c>
      <c r="P4902" t="str">
        <f t="shared" si="154"/>
        <v>non_event</v>
      </c>
    </row>
    <row r="4903" spans="2:16" x14ac:dyDescent="0.25">
      <c r="B4903" t="s">
        <v>5040</v>
      </c>
      <c r="M4903">
        <v>4901</v>
      </c>
      <c r="N4903">
        <v>9009</v>
      </c>
      <c r="O4903" t="str">
        <f t="shared" si="153"/>
        <v>4</v>
      </c>
      <c r="P4903" t="str">
        <f t="shared" si="154"/>
        <v>non_event</v>
      </c>
    </row>
    <row r="4904" spans="2:16" x14ac:dyDescent="0.25">
      <c r="B4904" t="s">
        <v>5041</v>
      </c>
      <c r="M4904">
        <v>4902</v>
      </c>
      <c r="N4904">
        <v>9025</v>
      </c>
      <c r="O4904" t="str">
        <f t="shared" si="153"/>
        <v>3</v>
      </c>
      <c r="P4904" t="str">
        <f t="shared" si="154"/>
        <v>concert</v>
      </c>
    </row>
    <row r="4905" spans="2:16" x14ac:dyDescent="0.25">
      <c r="B4905" t="s">
        <v>5042</v>
      </c>
      <c r="M4905">
        <v>4903</v>
      </c>
      <c r="N4905">
        <v>9026</v>
      </c>
      <c r="O4905" t="str">
        <f t="shared" si="153"/>
        <v>3</v>
      </c>
      <c r="P4905" t="str">
        <f t="shared" si="154"/>
        <v>concert</v>
      </c>
    </row>
    <row r="4906" spans="2:16" x14ac:dyDescent="0.25">
      <c r="B4906" t="s">
        <v>5043</v>
      </c>
      <c r="M4906">
        <v>4904</v>
      </c>
      <c r="N4906">
        <v>9023</v>
      </c>
      <c r="O4906" t="str">
        <f t="shared" si="153"/>
        <v>4</v>
      </c>
      <c r="P4906" t="str">
        <f t="shared" si="154"/>
        <v>non_event</v>
      </c>
    </row>
    <row r="4907" spans="2:16" x14ac:dyDescent="0.25">
      <c r="B4907" t="s">
        <v>5044</v>
      </c>
      <c r="M4907">
        <v>4905</v>
      </c>
      <c r="N4907">
        <v>9024</v>
      </c>
      <c r="O4907" t="str">
        <f t="shared" si="153"/>
        <v>3</v>
      </c>
      <c r="P4907" t="str">
        <f t="shared" si="154"/>
        <v>concert</v>
      </c>
    </row>
    <row r="4908" spans="2:16" x14ac:dyDescent="0.25">
      <c r="B4908" t="s">
        <v>5045</v>
      </c>
      <c r="M4908">
        <v>4906</v>
      </c>
      <c r="N4908">
        <v>9029</v>
      </c>
      <c r="O4908" t="str">
        <f t="shared" si="153"/>
        <v>3</v>
      </c>
      <c r="P4908" t="str">
        <f t="shared" si="154"/>
        <v>concert</v>
      </c>
    </row>
    <row r="4909" spans="2:16" x14ac:dyDescent="0.25">
      <c r="B4909" t="s">
        <v>5046</v>
      </c>
      <c r="M4909">
        <v>4907</v>
      </c>
      <c r="N4909">
        <v>9027</v>
      </c>
      <c r="O4909" t="str">
        <f t="shared" si="153"/>
        <v>3</v>
      </c>
      <c r="P4909" t="str">
        <f t="shared" si="154"/>
        <v>concert</v>
      </c>
    </row>
    <row r="4910" spans="2:16" x14ac:dyDescent="0.25">
      <c r="B4910" t="s">
        <v>5047</v>
      </c>
      <c r="M4910">
        <v>4908</v>
      </c>
      <c r="N4910">
        <v>9028</v>
      </c>
      <c r="O4910" t="str">
        <f t="shared" si="153"/>
        <v>3</v>
      </c>
      <c r="P4910" t="str">
        <f t="shared" si="154"/>
        <v>concert</v>
      </c>
    </row>
    <row r="4911" spans="2:16" x14ac:dyDescent="0.25">
      <c r="B4911" t="s">
        <v>5048</v>
      </c>
      <c r="M4911">
        <v>4909</v>
      </c>
      <c r="N4911">
        <v>9021</v>
      </c>
      <c r="O4911" t="str">
        <f t="shared" si="153"/>
        <v>3</v>
      </c>
      <c r="P4911" t="str">
        <f t="shared" si="154"/>
        <v>concert</v>
      </c>
    </row>
    <row r="4912" spans="2:16" x14ac:dyDescent="0.25">
      <c r="B4912" t="s">
        <v>5049</v>
      </c>
      <c r="M4912">
        <v>4910</v>
      </c>
      <c r="N4912">
        <v>9022</v>
      </c>
      <c r="O4912" t="str">
        <f t="shared" si="153"/>
        <v>3</v>
      </c>
      <c r="P4912" t="str">
        <f t="shared" si="154"/>
        <v>concert</v>
      </c>
    </row>
    <row r="4913" spans="2:16" x14ac:dyDescent="0.25">
      <c r="B4913" t="s">
        <v>5050</v>
      </c>
      <c r="M4913">
        <v>4911</v>
      </c>
      <c r="N4913">
        <v>9020</v>
      </c>
      <c r="O4913" t="str">
        <f t="shared" si="153"/>
        <v>3</v>
      </c>
      <c r="P4913" t="str">
        <f t="shared" si="154"/>
        <v>concert</v>
      </c>
    </row>
    <row r="4914" spans="2:16" x14ac:dyDescent="0.25">
      <c r="B4914" t="s">
        <v>5051</v>
      </c>
      <c r="M4914">
        <v>4912</v>
      </c>
      <c r="N4914">
        <v>9036</v>
      </c>
      <c r="O4914" t="str">
        <f t="shared" si="153"/>
        <v>3</v>
      </c>
      <c r="P4914" t="str">
        <f t="shared" si="154"/>
        <v>concert</v>
      </c>
    </row>
    <row r="4915" spans="2:16" x14ac:dyDescent="0.25">
      <c r="B4915" t="s">
        <v>5052</v>
      </c>
      <c r="M4915">
        <v>4913</v>
      </c>
      <c r="N4915">
        <v>9037</v>
      </c>
      <c r="O4915" t="str">
        <f t="shared" si="153"/>
        <v>3</v>
      </c>
      <c r="P4915" t="str">
        <f t="shared" si="154"/>
        <v>concert</v>
      </c>
    </row>
    <row r="4916" spans="2:16" x14ac:dyDescent="0.25">
      <c r="B4916" t="s">
        <v>5053</v>
      </c>
      <c r="M4916">
        <v>4914</v>
      </c>
      <c r="N4916">
        <v>9034</v>
      </c>
      <c r="O4916" t="str">
        <f t="shared" si="153"/>
        <v>3</v>
      </c>
      <c r="P4916" t="str">
        <f t="shared" si="154"/>
        <v>concert</v>
      </c>
    </row>
    <row r="4917" spans="2:16" x14ac:dyDescent="0.25">
      <c r="B4917" t="s">
        <v>5054</v>
      </c>
      <c r="M4917">
        <v>4915</v>
      </c>
      <c r="N4917">
        <v>9035</v>
      </c>
      <c r="O4917" t="str">
        <f t="shared" si="153"/>
        <v>4</v>
      </c>
      <c r="P4917" t="str">
        <f t="shared" si="154"/>
        <v>non_event</v>
      </c>
    </row>
    <row r="4918" spans="2:16" x14ac:dyDescent="0.25">
      <c r="B4918" t="s">
        <v>5055</v>
      </c>
      <c r="M4918">
        <v>4916</v>
      </c>
      <c r="N4918">
        <v>9038</v>
      </c>
      <c r="O4918" t="str">
        <f t="shared" si="153"/>
        <v>3</v>
      </c>
      <c r="P4918" t="str">
        <f t="shared" si="154"/>
        <v>concert</v>
      </c>
    </row>
    <row r="4919" spans="2:16" x14ac:dyDescent="0.25">
      <c r="B4919" t="s">
        <v>5056</v>
      </c>
      <c r="M4919">
        <v>4917</v>
      </c>
      <c r="N4919">
        <v>9039</v>
      </c>
      <c r="O4919" t="str">
        <f t="shared" si="153"/>
        <v>3</v>
      </c>
      <c r="P4919" t="str">
        <f t="shared" si="154"/>
        <v>concert</v>
      </c>
    </row>
    <row r="4920" spans="2:16" x14ac:dyDescent="0.25">
      <c r="B4920" t="s">
        <v>5057</v>
      </c>
      <c r="M4920">
        <v>4918</v>
      </c>
      <c r="N4920">
        <v>9032</v>
      </c>
      <c r="O4920" t="str">
        <f t="shared" si="153"/>
        <v>4</v>
      </c>
      <c r="P4920" t="str">
        <f t="shared" si="154"/>
        <v>non_event</v>
      </c>
    </row>
    <row r="4921" spans="2:16" x14ac:dyDescent="0.25">
      <c r="B4921" t="s">
        <v>5058</v>
      </c>
      <c r="M4921">
        <v>4919</v>
      </c>
      <c r="N4921">
        <v>9030</v>
      </c>
      <c r="O4921" t="str">
        <f t="shared" si="153"/>
        <v>3</v>
      </c>
      <c r="P4921" t="str">
        <f t="shared" si="154"/>
        <v>concert</v>
      </c>
    </row>
    <row r="4922" spans="2:16" x14ac:dyDescent="0.25">
      <c r="B4922" t="s">
        <v>5059</v>
      </c>
      <c r="M4922">
        <v>4920</v>
      </c>
      <c r="N4922">
        <v>9031</v>
      </c>
      <c r="O4922" t="str">
        <f t="shared" si="153"/>
        <v>3</v>
      </c>
      <c r="P4922" t="str">
        <f t="shared" si="154"/>
        <v>concert</v>
      </c>
    </row>
    <row r="4923" spans="2:16" x14ac:dyDescent="0.25">
      <c r="B4923" t="s">
        <v>5060</v>
      </c>
      <c r="M4923">
        <v>4921</v>
      </c>
      <c r="N4923">
        <v>9047</v>
      </c>
      <c r="O4923" t="str">
        <f t="shared" si="153"/>
        <v>3</v>
      </c>
      <c r="P4923" t="str">
        <f t="shared" si="154"/>
        <v>concert</v>
      </c>
    </row>
    <row r="4924" spans="2:16" x14ac:dyDescent="0.25">
      <c r="B4924" t="s">
        <v>5061</v>
      </c>
      <c r="M4924">
        <v>4922</v>
      </c>
      <c r="N4924">
        <v>9048</v>
      </c>
      <c r="O4924" t="str">
        <f t="shared" si="153"/>
        <v>3</v>
      </c>
      <c r="P4924" t="str">
        <f t="shared" si="154"/>
        <v>concert</v>
      </c>
    </row>
    <row r="4925" spans="2:16" x14ac:dyDescent="0.25">
      <c r="B4925" t="s">
        <v>5062</v>
      </c>
      <c r="M4925">
        <v>4923</v>
      </c>
      <c r="N4925">
        <v>9045</v>
      </c>
      <c r="O4925" t="str">
        <f t="shared" si="153"/>
        <v>3</v>
      </c>
      <c r="P4925" t="str">
        <f t="shared" si="154"/>
        <v>concert</v>
      </c>
    </row>
    <row r="4926" spans="2:16" x14ac:dyDescent="0.25">
      <c r="B4926" t="s">
        <v>5063</v>
      </c>
      <c r="M4926">
        <v>4924</v>
      </c>
      <c r="N4926">
        <v>9046</v>
      </c>
      <c r="O4926" t="str">
        <f t="shared" si="153"/>
        <v>3</v>
      </c>
      <c r="P4926" t="str">
        <f t="shared" si="154"/>
        <v>concert</v>
      </c>
    </row>
    <row r="4927" spans="2:16" x14ac:dyDescent="0.25">
      <c r="B4927" t="s">
        <v>5064</v>
      </c>
      <c r="M4927">
        <v>4925</v>
      </c>
      <c r="N4927">
        <v>9049</v>
      </c>
      <c r="O4927" t="str">
        <f t="shared" si="153"/>
        <v>3</v>
      </c>
      <c r="P4927" t="str">
        <f t="shared" si="154"/>
        <v>concert</v>
      </c>
    </row>
    <row r="4928" spans="2:16" x14ac:dyDescent="0.25">
      <c r="B4928" t="s">
        <v>5065</v>
      </c>
      <c r="M4928">
        <v>4926</v>
      </c>
      <c r="N4928">
        <v>9040</v>
      </c>
      <c r="O4928" t="str">
        <f t="shared" si="153"/>
        <v>3</v>
      </c>
      <c r="P4928" t="str">
        <f t="shared" si="154"/>
        <v>concert</v>
      </c>
    </row>
    <row r="4929" spans="2:16" x14ac:dyDescent="0.25">
      <c r="B4929" t="s">
        <v>5066</v>
      </c>
      <c r="M4929">
        <v>4927</v>
      </c>
      <c r="N4929">
        <v>9043</v>
      </c>
      <c r="O4929" t="str">
        <f t="shared" si="153"/>
        <v>3</v>
      </c>
      <c r="P4929" t="str">
        <f t="shared" si="154"/>
        <v>concert</v>
      </c>
    </row>
    <row r="4930" spans="2:16" x14ac:dyDescent="0.25">
      <c r="B4930" t="s">
        <v>5067</v>
      </c>
      <c r="M4930">
        <v>4928</v>
      </c>
      <c r="N4930">
        <v>9044</v>
      </c>
      <c r="O4930" t="str">
        <f t="shared" si="153"/>
        <v>3</v>
      </c>
      <c r="P4930" t="str">
        <f t="shared" si="154"/>
        <v>concert</v>
      </c>
    </row>
    <row r="4931" spans="2:16" x14ac:dyDescent="0.25">
      <c r="B4931" t="s">
        <v>5068</v>
      </c>
      <c r="M4931">
        <v>4929</v>
      </c>
      <c r="N4931">
        <v>9041</v>
      </c>
      <c r="O4931" t="str">
        <f t="shared" si="153"/>
        <v>3</v>
      </c>
      <c r="P4931" t="str">
        <f t="shared" si="154"/>
        <v>concert</v>
      </c>
    </row>
    <row r="4932" spans="2:16" x14ac:dyDescent="0.25">
      <c r="B4932" t="s">
        <v>5069</v>
      </c>
      <c r="M4932">
        <v>4930</v>
      </c>
      <c r="N4932">
        <v>9042</v>
      </c>
      <c r="O4932" t="str">
        <f t="shared" ref="O4932:O4995" si="155">LEFT(B4932,1)</f>
        <v>3</v>
      </c>
      <c r="P4932" t="str">
        <f t="shared" ref="P4932:P4995" si="156">IF(O4932="1","conference",IF(O4932="2","fashion",IF(O4932="3","concert",IF(O4932="4","non_event",IF(O4932="5","sport",IF(O4932="6","protest",IF(O4932="7","other",IF(O4932="8","exhibition",IF(O4932="9","theater_dance")))))))))</f>
        <v>concert</v>
      </c>
    </row>
    <row r="4933" spans="2:16" x14ac:dyDescent="0.25">
      <c r="B4933" t="s">
        <v>5070</v>
      </c>
      <c r="M4933">
        <v>4931</v>
      </c>
      <c r="N4933">
        <v>9058</v>
      </c>
      <c r="O4933" t="str">
        <f t="shared" si="155"/>
        <v>4</v>
      </c>
      <c r="P4933" t="str">
        <f t="shared" si="156"/>
        <v>non_event</v>
      </c>
    </row>
    <row r="4934" spans="2:16" x14ac:dyDescent="0.25">
      <c r="B4934" t="s">
        <v>5071</v>
      </c>
      <c r="M4934">
        <v>4932</v>
      </c>
      <c r="N4934">
        <v>9056</v>
      </c>
      <c r="O4934" t="str">
        <f t="shared" si="155"/>
        <v>3</v>
      </c>
      <c r="P4934" t="str">
        <f t="shared" si="156"/>
        <v>concert</v>
      </c>
    </row>
    <row r="4935" spans="2:16" x14ac:dyDescent="0.25">
      <c r="B4935" t="s">
        <v>5072</v>
      </c>
      <c r="M4935">
        <v>4933</v>
      </c>
      <c r="N4935">
        <v>9057</v>
      </c>
      <c r="O4935" t="str">
        <f t="shared" si="155"/>
        <v>3</v>
      </c>
      <c r="P4935" t="str">
        <f t="shared" si="156"/>
        <v>concert</v>
      </c>
    </row>
    <row r="4936" spans="2:16" x14ac:dyDescent="0.25">
      <c r="B4936" t="s">
        <v>5073</v>
      </c>
      <c r="M4936">
        <v>4934</v>
      </c>
      <c r="N4936">
        <v>9050</v>
      </c>
      <c r="O4936" t="str">
        <f t="shared" si="155"/>
        <v>3</v>
      </c>
      <c r="P4936" t="str">
        <f t="shared" si="156"/>
        <v>concert</v>
      </c>
    </row>
    <row r="4937" spans="2:16" x14ac:dyDescent="0.25">
      <c r="B4937" t="s">
        <v>5074</v>
      </c>
      <c r="M4937">
        <v>4935</v>
      </c>
      <c r="N4937">
        <v>9051</v>
      </c>
      <c r="O4937" t="str">
        <f t="shared" si="155"/>
        <v>3</v>
      </c>
      <c r="P4937" t="str">
        <f t="shared" si="156"/>
        <v>concert</v>
      </c>
    </row>
    <row r="4938" spans="2:16" x14ac:dyDescent="0.25">
      <c r="B4938" t="s">
        <v>5075</v>
      </c>
      <c r="M4938">
        <v>4936</v>
      </c>
      <c r="N4938">
        <v>9054</v>
      </c>
      <c r="O4938" t="str">
        <f t="shared" si="155"/>
        <v>3</v>
      </c>
      <c r="P4938" t="str">
        <f t="shared" si="156"/>
        <v>concert</v>
      </c>
    </row>
    <row r="4939" spans="2:16" x14ac:dyDescent="0.25">
      <c r="B4939" t="s">
        <v>5076</v>
      </c>
      <c r="M4939">
        <v>4937</v>
      </c>
      <c r="N4939">
        <v>9055</v>
      </c>
      <c r="O4939" t="str">
        <f t="shared" si="155"/>
        <v>3</v>
      </c>
      <c r="P4939" t="str">
        <f t="shared" si="156"/>
        <v>concert</v>
      </c>
    </row>
    <row r="4940" spans="2:16" x14ac:dyDescent="0.25">
      <c r="B4940" t="s">
        <v>5077</v>
      </c>
      <c r="M4940">
        <v>4938</v>
      </c>
      <c r="N4940">
        <v>9052</v>
      </c>
      <c r="O4940" t="str">
        <f t="shared" si="155"/>
        <v>3</v>
      </c>
      <c r="P4940" t="str">
        <f t="shared" si="156"/>
        <v>concert</v>
      </c>
    </row>
    <row r="4941" spans="2:16" x14ac:dyDescent="0.25">
      <c r="B4941" t="s">
        <v>5078</v>
      </c>
      <c r="M4941">
        <v>4939</v>
      </c>
      <c r="N4941">
        <v>9053</v>
      </c>
      <c r="O4941" t="str">
        <f t="shared" si="155"/>
        <v>4</v>
      </c>
      <c r="P4941" t="str">
        <f t="shared" si="156"/>
        <v>non_event</v>
      </c>
    </row>
    <row r="4942" spans="2:16" x14ac:dyDescent="0.25">
      <c r="B4942" t="s">
        <v>5079</v>
      </c>
      <c r="M4942">
        <v>4940</v>
      </c>
      <c r="N4942">
        <v>19104</v>
      </c>
      <c r="O4942" t="str">
        <f t="shared" si="155"/>
        <v>3</v>
      </c>
      <c r="P4942" t="str">
        <f t="shared" si="156"/>
        <v>concert</v>
      </c>
    </row>
    <row r="4943" spans="2:16" x14ac:dyDescent="0.25">
      <c r="B4943" t="s">
        <v>5080</v>
      </c>
      <c r="M4943">
        <v>4941</v>
      </c>
      <c r="N4943">
        <v>9069</v>
      </c>
      <c r="O4943" t="str">
        <f t="shared" si="155"/>
        <v>3</v>
      </c>
      <c r="P4943" t="str">
        <f t="shared" si="156"/>
        <v>concert</v>
      </c>
    </row>
    <row r="4944" spans="2:16" x14ac:dyDescent="0.25">
      <c r="B4944" t="s">
        <v>5081</v>
      </c>
      <c r="M4944">
        <v>4942</v>
      </c>
      <c r="N4944">
        <v>19103</v>
      </c>
      <c r="O4944" t="str">
        <f t="shared" si="155"/>
        <v>3</v>
      </c>
      <c r="P4944" t="str">
        <f t="shared" si="156"/>
        <v>concert</v>
      </c>
    </row>
    <row r="4945" spans="2:16" x14ac:dyDescent="0.25">
      <c r="B4945" t="s">
        <v>5082</v>
      </c>
      <c r="M4945">
        <v>4943</v>
      </c>
      <c r="N4945">
        <v>19106</v>
      </c>
      <c r="O4945" t="str">
        <f t="shared" si="155"/>
        <v>4</v>
      </c>
      <c r="P4945" t="str">
        <f t="shared" si="156"/>
        <v>non_event</v>
      </c>
    </row>
    <row r="4946" spans="2:16" x14ac:dyDescent="0.25">
      <c r="B4946" t="s">
        <v>5083</v>
      </c>
      <c r="M4946">
        <v>4944</v>
      </c>
      <c r="N4946">
        <v>9067</v>
      </c>
      <c r="O4946" t="str">
        <f t="shared" si="155"/>
        <v>3</v>
      </c>
      <c r="P4946" t="str">
        <f t="shared" si="156"/>
        <v>concert</v>
      </c>
    </row>
    <row r="4947" spans="2:16" x14ac:dyDescent="0.25">
      <c r="B4947" t="s">
        <v>5084</v>
      </c>
      <c r="M4947">
        <v>4945</v>
      </c>
      <c r="N4947">
        <v>19105</v>
      </c>
      <c r="O4947" t="str">
        <f t="shared" si="155"/>
        <v>3</v>
      </c>
      <c r="P4947" t="str">
        <f t="shared" si="156"/>
        <v>concert</v>
      </c>
    </row>
    <row r="4948" spans="2:16" x14ac:dyDescent="0.25">
      <c r="B4948" t="s">
        <v>5085</v>
      </c>
      <c r="M4948">
        <v>4946</v>
      </c>
      <c r="N4948">
        <v>9068</v>
      </c>
      <c r="O4948" t="str">
        <f t="shared" si="155"/>
        <v>4</v>
      </c>
      <c r="P4948" t="str">
        <f t="shared" si="156"/>
        <v>non_event</v>
      </c>
    </row>
    <row r="4949" spans="2:16" x14ac:dyDescent="0.25">
      <c r="B4949" t="s">
        <v>5086</v>
      </c>
      <c r="M4949">
        <v>4947</v>
      </c>
      <c r="N4949">
        <v>19102</v>
      </c>
      <c r="O4949" t="str">
        <f t="shared" si="155"/>
        <v>3</v>
      </c>
      <c r="P4949" t="str">
        <f t="shared" si="156"/>
        <v>concert</v>
      </c>
    </row>
    <row r="4950" spans="2:16" x14ac:dyDescent="0.25">
      <c r="B4950" t="s">
        <v>5087</v>
      </c>
      <c r="M4950">
        <v>4948</v>
      </c>
      <c r="N4950">
        <v>19101</v>
      </c>
      <c r="O4950" t="str">
        <f t="shared" si="155"/>
        <v>3</v>
      </c>
      <c r="P4950" t="str">
        <f t="shared" si="156"/>
        <v>concert</v>
      </c>
    </row>
    <row r="4951" spans="2:16" x14ac:dyDescent="0.25">
      <c r="B4951" t="s">
        <v>5088</v>
      </c>
      <c r="M4951">
        <v>4949</v>
      </c>
      <c r="N4951">
        <v>9061</v>
      </c>
      <c r="O4951" t="str">
        <f t="shared" si="155"/>
        <v>3</v>
      </c>
      <c r="P4951" t="str">
        <f t="shared" si="156"/>
        <v>concert</v>
      </c>
    </row>
    <row r="4952" spans="2:16" x14ac:dyDescent="0.25">
      <c r="B4952" t="s">
        <v>5089</v>
      </c>
      <c r="M4952">
        <v>4950</v>
      </c>
      <c r="N4952">
        <v>9065</v>
      </c>
      <c r="O4952" t="str">
        <f t="shared" si="155"/>
        <v>3</v>
      </c>
      <c r="P4952" t="str">
        <f t="shared" si="156"/>
        <v>concert</v>
      </c>
    </row>
    <row r="4953" spans="2:16" x14ac:dyDescent="0.25">
      <c r="B4953" t="s">
        <v>5090</v>
      </c>
      <c r="M4953">
        <v>4951</v>
      </c>
      <c r="N4953">
        <v>9066</v>
      </c>
      <c r="O4953" t="str">
        <f t="shared" si="155"/>
        <v>3</v>
      </c>
      <c r="P4953" t="str">
        <f t="shared" si="156"/>
        <v>concert</v>
      </c>
    </row>
    <row r="4954" spans="2:16" x14ac:dyDescent="0.25">
      <c r="B4954" t="s">
        <v>5091</v>
      </c>
      <c r="M4954">
        <v>4952</v>
      </c>
      <c r="N4954">
        <v>9063</v>
      </c>
      <c r="O4954" t="str">
        <f t="shared" si="155"/>
        <v>3</v>
      </c>
      <c r="P4954" t="str">
        <f t="shared" si="156"/>
        <v>concert</v>
      </c>
    </row>
    <row r="4955" spans="2:16" x14ac:dyDescent="0.25">
      <c r="B4955" t="s">
        <v>5092</v>
      </c>
      <c r="M4955">
        <v>4953</v>
      </c>
      <c r="N4955">
        <v>9064</v>
      </c>
      <c r="O4955" t="str">
        <f t="shared" si="155"/>
        <v>3</v>
      </c>
      <c r="P4955" t="str">
        <f t="shared" si="156"/>
        <v>concert</v>
      </c>
    </row>
    <row r="4956" spans="2:16" x14ac:dyDescent="0.25">
      <c r="B4956" t="s">
        <v>5093</v>
      </c>
      <c r="M4956">
        <v>4954</v>
      </c>
      <c r="N4956">
        <v>10778</v>
      </c>
      <c r="O4956" t="str">
        <f t="shared" si="155"/>
        <v>3</v>
      </c>
      <c r="P4956" t="str">
        <f t="shared" si="156"/>
        <v>concert</v>
      </c>
    </row>
    <row r="4957" spans="2:16" x14ac:dyDescent="0.25">
      <c r="B4957" t="s">
        <v>5094</v>
      </c>
      <c r="M4957">
        <v>4955</v>
      </c>
      <c r="N4957">
        <v>10777</v>
      </c>
      <c r="O4957" t="str">
        <f t="shared" si="155"/>
        <v>3</v>
      </c>
      <c r="P4957" t="str">
        <f t="shared" si="156"/>
        <v>concert</v>
      </c>
    </row>
    <row r="4958" spans="2:16" x14ac:dyDescent="0.25">
      <c r="B4958" t="s">
        <v>5095</v>
      </c>
      <c r="M4958">
        <v>4956</v>
      </c>
      <c r="N4958">
        <v>10779</v>
      </c>
      <c r="O4958" t="str">
        <f t="shared" si="155"/>
        <v>3</v>
      </c>
      <c r="P4958" t="str">
        <f t="shared" si="156"/>
        <v>concert</v>
      </c>
    </row>
    <row r="4959" spans="2:16" x14ac:dyDescent="0.25">
      <c r="B4959" t="s">
        <v>5096</v>
      </c>
      <c r="M4959">
        <v>4957</v>
      </c>
      <c r="N4959">
        <v>10770</v>
      </c>
      <c r="O4959" t="str">
        <f t="shared" si="155"/>
        <v>4</v>
      </c>
      <c r="P4959" t="str">
        <f t="shared" si="156"/>
        <v>non_event</v>
      </c>
    </row>
    <row r="4960" spans="2:16" x14ac:dyDescent="0.25">
      <c r="B4960" t="s">
        <v>5097</v>
      </c>
      <c r="M4960">
        <v>4958</v>
      </c>
      <c r="N4960">
        <v>10772</v>
      </c>
      <c r="O4960" t="str">
        <f t="shared" si="155"/>
        <v>3</v>
      </c>
      <c r="P4960" t="str">
        <f t="shared" si="156"/>
        <v>concert</v>
      </c>
    </row>
    <row r="4961" spans="2:16" x14ac:dyDescent="0.25">
      <c r="B4961" t="s">
        <v>5098</v>
      </c>
      <c r="M4961">
        <v>4959</v>
      </c>
      <c r="N4961">
        <v>10771</v>
      </c>
      <c r="O4961" t="str">
        <f t="shared" si="155"/>
        <v>4</v>
      </c>
      <c r="P4961" t="str">
        <f t="shared" si="156"/>
        <v>non_event</v>
      </c>
    </row>
    <row r="4962" spans="2:16" x14ac:dyDescent="0.25">
      <c r="B4962" t="s">
        <v>5099</v>
      </c>
      <c r="M4962">
        <v>4960</v>
      </c>
      <c r="N4962">
        <v>19108</v>
      </c>
      <c r="O4962" t="str">
        <f t="shared" si="155"/>
        <v>4</v>
      </c>
      <c r="P4962" t="str">
        <f t="shared" si="156"/>
        <v>non_event</v>
      </c>
    </row>
    <row r="4963" spans="2:16" x14ac:dyDescent="0.25">
      <c r="B4963" t="s">
        <v>5100</v>
      </c>
      <c r="M4963">
        <v>4961</v>
      </c>
      <c r="N4963">
        <v>10774</v>
      </c>
      <c r="O4963" t="str">
        <f t="shared" si="155"/>
        <v>3</v>
      </c>
      <c r="P4963" t="str">
        <f t="shared" si="156"/>
        <v>concert</v>
      </c>
    </row>
    <row r="4964" spans="2:16" x14ac:dyDescent="0.25">
      <c r="B4964" t="s">
        <v>5101</v>
      </c>
      <c r="M4964">
        <v>4962</v>
      </c>
      <c r="N4964">
        <v>19107</v>
      </c>
      <c r="O4964" t="str">
        <f t="shared" si="155"/>
        <v>3</v>
      </c>
      <c r="P4964" t="str">
        <f t="shared" si="156"/>
        <v>concert</v>
      </c>
    </row>
    <row r="4965" spans="2:16" x14ac:dyDescent="0.25">
      <c r="B4965" t="s">
        <v>5102</v>
      </c>
      <c r="M4965">
        <v>4963</v>
      </c>
      <c r="N4965">
        <v>10773</v>
      </c>
      <c r="O4965" t="str">
        <f t="shared" si="155"/>
        <v>3</v>
      </c>
      <c r="P4965" t="str">
        <f t="shared" si="156"/>
        <v>concert</v>
      </c>
    </row>
    <row r="4966" spans="2:16" x14ac:dyDescent="0.25">
      <c r="B4966" t="s">
        <v>5103</v>
      </c>
      <c r="M4966">
        <v>4964</v>
      </c>
      <c r="N4966">
        <v>10776</v>
      </c>
      <c r="O4966" t="str">
        <f t="shared" si="155"/>
        <v>3</v>
      </c>
      <c r="P4966" t="str">
        <f t="shared" si="156"/>
        <v>concert</v>
      </c>
    </row>
    <row r="4967" spans="2:16" x14ac:dyDescent="0.25">
      <c r="B4967" t="s">
        <v>5104</v>
      </c>
      <c r="M4967">
        <v>4965</v>
      </c>
      <c r="N4967">
        <v>19109</v>
      </c>
      <c r="O4967" t="str">
        <f t="shared" si="155"/>
        <v>4</v>
      </c>
      <c r="P4967" t="str">
        <f t="shared" si="156"/>
        <v>non_event</v>
      </c>
    </row>
    <row r="4968" spans="2:16" x14ac:dyDescent="0.25">
      <c r="B4968" t="s">
        <v>5105</v>
      </c>
      <c r="M4968">
        <v>4966</v>
      </c>
      <c r="N4968">
        <v>10775</v>
      </c>
      <c r="O4968" t="str">
        <f t="shared" si="155"/>
        <v>4</v>
      </c>
      <c r="P4968" t="str">
        <f t="shared" si="156"/>
        <v>non_event</v>
      </c>
    </row>
    <row r="4969" spans="2:16" x14ac:dyDescent="0.25">
      <c r="B4969" t="s">
        <v>5106</v>
      </c>
      <c r="M4969">
        <v>4967</v>
      </c>
      <c r="N4969">
        <v>19115</v>
      </c>
      <c r="O4969" t="str">
        <f t="shared" si="155"/>
        <v>4</v>
      </c>
      <c r="P4969" t="str">
        <f t="shared" si="156"/>
        <v>non_event</v>
      </c>
    </row>
    <row r="4970" spans="2:16" x14ac:dyDescent="0.25">
      <c r="B4970" t="s">
        <v>5107</v>
      </c>
      <c r="M4970">
        <v>4968</v>
      </c>
      <c r="N4970">
        <v>20104</v>
      </c>
      <c r="O4970" t="str">
        <f t="shared" si="155"/>
        <v>4</v>
      </c>
      <c r="P4970" t="str">
        <f t="shared" si="156"/>
        <v>non_event</v>
      </c>
    </row>
    <row r="4971" spans="2:16" x14ac:dyDescent="0.25">
      <c r="B4971" t="s">
        <v>5108</v>
      </c>
      <c r="M4971">
        <v>4969</v>
      </c>
      <c r="N4971">
        <v>19114</v>
      </c>
      <c r="O4971" t="str">
        <f t="shared" si="155"/>
        <v>3</v>
      </c>
      <c r="P4971" t="str">
        <f t="shared" si="156"/>
        <v>concert</v>
      </c>
    </row>
    <row r="4972" spans="2:16" x14ac:dyDescent="0.25">
      <c r="B4972" t="s">
        <v>5109</v>
      </c>
      <c r="M4972">
        <v>4970</v>
      </c>
      <c r="N4972">
        <v>20103</v>
      </c>
      <c r="O4972" t="str">
        <f t="shared" si="155"/>
        <v>4</v>
      </c>
      <c r="P4972" t="str">
        <f t="shared" si="156"/>
        <v>non_event</v>
      </c>
    </row>
    <row r="4973" spans="2:16" x14ac:dyDescent="0.25">
      <c r="B4973" t="s">
        <v>5110</v>
      </c>
      <c r="M4973">
        <v>4971</v>
      </c>
      <c r="N4973">
        <v>19117</v>
      </c>
      <c r="O4973" t="str">
        <f t="shared" si="155"/>
        <v>3</v>
      </c>
      <c r="P4973" t="str">
        <f t="shared" si="156"/>
        <v>concert</v>
      </c>
    </row>
    <row r="4974" spans="2:16" x14ac:dyDescent="0.25">
      <c r="B4974" t="s">
        <v>5111</v>
      </c>
      <c r="M4974">
        <v>4972</v>
      </c>
      <c r="N4974">
        <v>20102</v>
      </c>
      <c r="O4974" t="str">
        <f t="shared" si="155"/>
        <v>3</v>
      </c>
      <c r="P4974" t="str">
        <f t="shared" si="156"/>
        <v>concert</v>
      </c>
    </row>
    <row r="4975" spans="2:16" x14ac:dyDescent="0.25">
      <c r="B4975" t="s">
        <v>5112</v>
      </c>
      <c r="M4975">
        <v>4973</v>
      </c>
      <c r="N4975">
        <v>9078</v>
      </c>
      <c r="O4975" t="str">
        <f t="shared" si="155"/>
        <v>3</v>
      </c>
      <c r="P4975" t="str">
        <f t="shared" si="156"/>
        <v>concert</v>
      </c>
    </row>
    <row r="4976" spans="2:16" x14ac:dyDescent="0.25">
      <c r="B4976" t="s">
        <v>5113</v>
      </c>
      <c r="M4976">
        <v>4974</v>
      </c>
      <c r="N4976">
        <v>19116</v>
      </c>
      <c r="O4976" t="str">
        <f t="shared" si="155"/>
        <v>4</v>
      </c>
      <c r="P4976" t="str">
        <f t="shared" si="156"/>
        <v>non_event</v>
      </c>
    </row>
    <row r="4977" spans="2:16" x14ac:dyDescent="0.25">
      <c r="B4977" t="s">
        <v>5114</v>
      </c>
      <c r="M4977">
        <v>4975</v>
      </c>
      <c r="N4977">
        <v>9079</v>
      </c>
      <c r="O4977" t="str">
        <f t="shared" si="155"/>
        <v>3</v>
      </c>
      <c r="P4977" t="str">
        <f t="shared" si="156"/>
        <v>concert</v>
      </c>
    </row>
    <row r="4978" spans="2:16" x14ac:dyDescent="0.25">
      <c r="B4978" t="s">
        <v>5115</v>
      </c>
      <c r="M4978">
        <v>4976</v>
      </c>
      <c r="N4978">
        <v>19110</v>
      </c>
      <c r="O4978" t="str">
        <f t="shared" si="155"/>
        <v>3</v>
      </c>
      <c r="P4978" t="str">
        <f t="shared" si="156"/>
        <v>concert</v>
      </c>
    </row>
    <row r="4979" spans="2:16" x14ac:dyDescent="0.25">
      <c r="B4979" t="s">
        <v>5116</v>
      </c>
      <c r="M4979">
        <v>4977</v>
      </c>
      <c r="N4979">
        <v>19113</v>
      </c>
      <c r="O4979" t="str">
        <f t="shared" si="155"/>
        <v>4</v>
      </c>
      <c r="P4979" t="str">
        <f t="shared" si="156"/>
        <v>non_event</v>
      </c>
    </row>
    <row r="4980" spans="2:16" x14ac:dyDescent="0.25">
      <c r="B4980" t="s">
        <v>5117</v>
      </c>
      <c r="M4980">
        <v>4978</v>
      </c>
      <c r="N4980">
        <v>19112</v>
      </c>
      <c r="O4980" t="str">
        <f t="shared" si="155"/>
        <v>3</v>
      </c>
      <c r="P4980" t="str">
        <f t="shared" si="156"/>
        <v>concert</v>
      </c>
    </row>
    <row r="4981" spans="2:16" x14ac:dyDescent="0.25">
      <c r="B4981" t="s">
        <v>5118</v>
      </c>
      <c r="M4981">
        <v>4979</v>
      </c>
      <c r="N4981">
        <v>9072</v>
      </c>
      <c r="O4981" t="str">
        <f t="shared" si="155"/>
        <v>3</v>
      </c>
      <c r="P4981" t="str">
        <f t="shared" si="156"/>
        <v>concert</v>
      </c>
    </row>
    <row r="4982" spans="2:16" x14ac:dyDescent="0.25">
      <c r="B4982" t="s">
        <v>5119</v>
      </c>
      <c r="M4982">
        <v>4980</v>
      </c>
      <c r="N4982">
        <v>9073</v>
      </c>
      <c r="O4982" t="str">
        <f t="shared" si="155"/>
        <v>4</v>
      </c>
      <c r="P4982" t="str">
        <f t="shared" si="156"/>
        <v>non_event</v>
      </c>
    </row>
    <row r="4983" spans="2:16" x14ac:dyDescent="0.25">
      <c r="B4983" t="s">
        <v>5120</v>
      </c>
      <c r="M4983">
        <v>4981</v>
      </c>
      <c r="N4983">
        <v>9070</v>
      </c>
      <c r="O4983" t="str">
        <f t="shared" si="155"/>
        <v>3</v>
      </c>
      <c r="P4983" t="str">
        <f t="shared" si="156"/>
        <v>concert</v>
      </c>
    </row>
    <row r="4984" spans="2:16" x14ac:dyDescent="0.25">
      <c r="B4984" t="s">
        <v>5121</v>
      </c>
      <c r="M4984">
        <v>4982</v>
      </c>
      <c r="N4984">
        <v>20109</v>
      </c>
      <c r="O4984" t="str">
        <f t="shared" si="155"/>
        <v>3</v>
      </c>
      <c r="P4984" t="str">
        <f t="shared" si="156"/>
        <v>concert</v>
      </c>
    </row>
    <row r="4985" spans="2:16" x14ac:dyDescent="0.25">
      <c r="B4985" t="s">
        <v>5122</v>
      </c>
      <c r="M4985">
        <v>4983</v>
      </c>
      <c r="N4985">
        <v>9071</v>
      </c>
      <c r="O4985" t="str">
        <f t="shared" si="155"/>
        <v>3</v>
      </c>
      <c r="P4985" t="str">
        <f t="shared" si="156"/>
        <v>concert</v>
      </c>
    </row>
    <row r="4986" spans="2:16" x14ac:dyDescent="0.25">
      <c r="B4986" t="s">
        <v>5123</v>
      </c>
      <c r="M4986">
        <v>4984</v>
      </c>
      <c r="N4986">
        <v>20108</v>
      </c>
      <c r="O4986" t="str">
        <f t="shared" si="155"/>
        <v>3</v>
      </c>
      <c r="P4986" t="str">
        <f t="shared" si="156"/>
        <v>concert</v>
      </c>
    </row>
    <row r="4987" spans="2:16" x14ac:dyDescent="0.25">
      <c r="B4987" t="s">
        <v>5124</v>
      </c>
      <c r="M4987">
        <v>4985</v>
      </c>
      <c r="N4987">
        <v>9076</v>
      </c>
      <c r="O4987" t="str">
        <f t="shared" si="155"/>
        <v>3</v>
      </c>
      <c r="P4987" t="str">
        <f t="shared" si="156"/>
        <v>concert</v>
      </c>
    </row>
    <row r="4988" spans="2:16" x14ac:dyDescent="0.25">
      <c r="B4988" t="s">
        <v>5125</v>
      </c>
      <c r="M4988">
        <v>4986</v>
      </c>
      <c r="N4988">
        <v>20107</v>
      </c>
      <c r="O4988" t="str">
        <f t="shared" si="155"/>
        <v>4</v>
      </c>
      <c r="P4988" t="str">
        <f t="shared" si="156"/>
        <v>non_event</v>
      </c>
    </row>
    <row r="4989" spans="2:16" x14ac:dyDescent="0.25">
      <c r="B4989" t="s">
        <v>5126</v>
      </c>
      <c r="M4989">
        <v>4987</v>
      </c>
      <c r="N4989">
        <v>9077</v>
      </c>
      <c r="O4989" t="str">
        <f t="shared" si="155"/>
        <v>3</v>
      </c>
      <c r="P4989" t="str">
        <f t="shared" si="156"/>
        <v>concert</v>
      </c>
    </row>
    <row r="4990" spans="2:16" x14ac:dyDescent="0.25">
      <c r="B4990" t="s">
        <v>5127</v>
      </c>
      <c r="M4990">
        <v>4988</v>
      </c>
      <c r="N4990">
        <v>20106</v>
      </c>
      <c r="O4990" t="str">
        <f t="shared" si="155"/>
        <v>3</v>
      </c>
      <c r="P4990" t="str">
        <f t="shared" si="156"/>
        <v>concert</v>
      </c>
    </row>
    <row r="4991" spans="2:16" x14ac:dyDescent="0.25">
      <c r="B4991" t="s">
        <v>5128</v>
      </c>
      <c r="M4991">
        <v>4989</v>
      </c>
      <c r="N4991">
        <v>9074</v>
      </c>
      <c r="O4991" t="str">
        <f t="shared" si="155"/>
        <v>3</v>
      </c>
      <c r="P4991" t="str">
        <f t="shared" si="156"/>
        <v>concert</v>
      </c>
    </row>
    <row r="4992" spans="2:16" x14ac:dyDescent="0.25">
      <c r="B4992" t="s">
        <v>5129</v>
      </c>
      <c r="M4992">
        <v>4990</v>
      </c>
      <c r="N4992">
        <v>20105</v>
      </c>
      <c r="O4992" t="str">
        <f t="shared" si="155"/>
        <v>3</v>
      </c>
      <c r="P4992" t="str">
        <f t="shared" si="156"/>
        <v>concert</v>
      </c>
    </row>
    <row r="4993" spans="2:16" x14ac:dyDescent="0.25">
      <c r="B4993" t="s">
        <v>5130</v>
      </c>
      <c r="M4993">
        <v>4991</v>
      </c>
      <c r="N4993">
        <v>9075</v>
      </c>
      <c r="O4993" t="str">
        <f t="shared" si="155"/>
        <v>3</v>
      </c>
      <c r="P4993" t="str">
        <f t="shared" si="156"/>
        <v>concert</v>
      </c>
    </row>
    <row r="4994" spans="2:16" x14ac:dyDescent="0.25">
      <c r="B4994" t="s">
        <v>5131</v>
      </c>
      <c r="M4994">
        <v>4992</v>
      </c>
      <c r="N4994">
        <v>10789</v>
      </c>
      <c r="O4994" t="str">
        <f t="shared" si="155"/>
        <v>3</v>
      </c>
      <c r="P4994" t="str">
        <f t="shared" si="156"/>
        <v>concert</v>
      </c>
    </row>
    <row r="4995" spans="2:16" x14ac:dyDescent="0.25">
      <c r="B4995" t="s">
        <v>5132</v>
      </c>
      <c r="M4995">
        <v>4993</v>
      </c>
      <c r="N4995">
        <v>10788</v>
      </c>
      <c r="O4995" t="str">
        <f t="shared" si="155"/>
        <v>3</v>
      </c>
      <c r="P4995" t="str">
        <f t="shared" si="156"/>
        <v>concert</v>
      </c>
    </row>
    <row r="4996" spans="2:16" x14ac:dyDescent="0.25">
      <c r="B4996" t="s">
        <v>5133</v>
      </c>
      <c r="M4996">
        <v>4994</v>
      </c>
      <c r="N4996">
        <v>10781</v>
      </c>
      <c r="O4996" t="str">
        <f t="shared" ref="O4996:O5059" si="157">LEFT(B4996,1)</f>
        <v>3</v>
      </c>
      <c r="P4996" t="str">
        <f t="shared" ref="P4996:P5059" si="158">IF(O4996="1","conference",IF(O4996="2","fashion",IF(O4996="3","concert",IF(O4996="4","non_event",IF(O4996="5","sport",IF(O4996="6","protest",IF(O4996="7","other",IF(O4996="8","exhibition",IF(O4996="9","theater_dance")))))))))</f>
        <v>concert</v>
      </c>
    </row>
    <row r="4997" spans="2:16" x14ac:dyDescent="0.25">
      <c r="B4997" t="s">
        <v>5134</v>
      </c>
      <c r="M4997">
        <v>4995</v>
      </c>
      <c r="N4997">
        <v>10780</v>
      </c>
      <c r="O4997" t="str">
        <f t="shared" si="157"/>
        <v>3</v>
      </c>
      <c r="P4997" t="str">
        <f t="shared" si="158"/>
        <v>concert</v>
      </c>
    </row>
    <row r="4998" spans="2:16" x14ac:dyDescent="0.25">
      <c r="B4998" t="s">
        <v>5135</v>
      </c>
      <c r="M4998">
        <v>4996</v>
      </c>
      <c r="N4998">
        <v>10783</v>
      </c>
      <c r="O4998" t="str">
        <f t="shared" si="157"/>
        <v>3</v>
      </c>
      <c r="P4998" t="str">
        <f t="shared" si="158"/>
        <v>concert</v>
      </c>
    </row>
    <row r="4999" spans="2:16" x14ac:dyDescent="0.25">
      <c r="B4999" t="s">
        <v>5136</v>
      </c>
      <c r="M4999">
        <v>4997</v>
      </c>
      <c r="N4999">
        <v>10782</v>
      </c>
      <c r="O4999" t="str">
        <f t="shared" si="157"/>
        <v>3</v>
      </c>
      <c r="P4999" t="str">
        <f t="shared" si="158"/>
        <v>concert</v>
      </c>
    </row>
    <row r="5000" spans="2:16" x14ac:dyDescent="0.25">
      <c r="B5000" t="s">
        <v>5137</v>
      </c>
      <c r="M5000">
        <v>4998</v>
      </c>
      <c r="N5000">
        <v>19119</v>
      </c>
      <c r="O5000" t="str">
        <f t="shared" si="157"/>
        <v>4</v>
      </c>
      <c r="P5000" t="str">
        <f t="shared" si="158"/>
        <v>non_event</v>
      </c>
    </row>
    <row r="5001" spans="2:16" x14ac:dyDescent="0.25">
      <c r="B5001" t="s">
        <v>5138</v>
      </c>
      <c r="M5001">
        <v>4999</v>
      </c>
      <c r="N5001">
        <v>10785</v>
      </c>
      <c r="O5001" t="str">
        <f t="shared" si="157"/>
        <v>3</v>
      </c>
      <c r="P5001" t="str">
        <f t="shared" si="158"/>
        <v>concert</v>
      </c>
    </row>
    <row r="5002" spans="2:16" x14ac:dyDescent="0.25">
      <c r="B5002" t="s">
        <v>5139</v>
      </c>
      <c r="M5002">
        <v>5000</v>
      </c>
      <c r="N5002">
        <v>19118</v>
      </c>
      <c r="O5002" t="str">
        <f t="shared" si="157"/>
        <v>4</v>
      </c>
      <c r="P5002" t="str">
        <f t="shared" si="158"/>
        <v>non_event</v>
      </c>
    </row>
    <row r="5003" spans="2:16" x14ac:dyDescent="0.25">
      <c r="B5003" t="s">
        <v>5140</v>
      </c>
      <c r="M5003">
        <v>5001</v>
      </c>
      <c r="N5003">
        <v>10784</v>
      </c>
      <c r="O5003" t="str">
        <f t="shared" si="157"/>
        <v>3</v>
      </c>
      <c r="P5003" t="str">
        <f t="shared" si="158"/>
        <v>concert</v>
      </c>
    </row>
    <row r="5004" spans="2:16" x14ac:dyDescent="0.25">
      <c r="B5004" t="s">
        <v>5141</v>
      </c>
      <c r="M5004">
        <v>5002</v>
      </c>
      <c r="N5004">
        <v>10786</v>
      </c>
      <c r="O5004" t="str">
        <f t="shared" si="157"/>
        <v>3</v>
      </c>
      <c r="P5004" t="str">
        <f t="shared" si="158"/>
        <v>concert</v>
      </c>
    </row>
    <row r="5005" spans="2:16" x14ac:dyDescent="0.25">
      <c r="B5005" t="s">
        <v>5142</v>
      </c>
      <c r="M5005">
        <v>5003</v>
      </c>
      <c r="N5005">
        <v>9083</v>
      </c>
      <c r="O5005" t="str">
        <f t="shared" si="157"/>
        <v>4</v>
      </c>
      <c r="P5005" t="str">
        <f t="shared" si="158"/>
        <v>non_event</v>
      </c>
    </row>
    <row r="5006" spans="2:16" x14ac:dyDescent="0.25">
      <c r="B5006" t="s">
        <v>5143</v>
      </c>
      <c r="M5006">
        <v>5004</v>
      </c>
      <c r="N5006">
        <v>9081</v>
      </c>
      <c r="O5006" t="str">
        <f t="shared" si="157"/>
        <v>4</v>
      </c>
      <c r="P5006" t="str">
        <f t="shared" si="158"/>
        <v>non_event</v>
      </c>
    </row>
    <row r="5007" spans="2:16" x14ac:dyDescent="0.25">
      <c r="B5007" t="s">
        <v>5144</v>
      </c>
      <c r="M5007">
        <v>5005</v>
      </c>
      <c r="N5007">
        <v>9082</v>
      </c>
      <c r="O5007" t="str">
        <f t="shared" si="157"/>
        <v>3</v>
      </c>
      <c r="P5007" t="str">
        <f t="shared" si="158"/>
        <v>concert</v>
      </c>
    </row>
    <row r="5008" spans="2:16" x14ac:dyDescent="0.25">
      <c r="B5008" t="s">
        <v>5145</v>
      </c>
      <c r="M5008">
        <v>5006</v>
      </c>
      <c r="N5008">
        <v>9087</v>
      </c>
      <c r="O5008" t="str">
        <f t="shared" si="157"/>
        <v>3</v>
      </c>
      <c r="P5008" t="str">
        <f t="shared" si="158"/>
        <v>concert</v>
      </c>
    </row>
    <row r="5009" spans="2:16" x14ac:dyDescent="0.25">
      <c r="B5009" t="s">
        <v>5146</v>
      </c>
      <c r="M5009">
        <v>5007</v>
      </c>
      <c r="N5009">
        <v>9086</v>
      </c>
      <c r="O5009" t="str">
        <f t="shared" si="157"/>
        <v>3</v>
      </c>
      <c r="P5009" t="str">
        <f t="shared" si="158"/>
        <v>concert</v>
      </c>
    </row>
    <row r="5010" spans="2:16" x14ac:dyDescent="0.25">
      <c r="B5010" t="s">
        <v>5147</v>
      </c>
      <c r="M5010">
        <v>5008</v>
      </c>
      <c r="N5010">
        <v>10756</v>
      </c>
      <c r="O5010" t="str">
        <f t="shared" si="157"/>
        <v>3</v>
      </c>
      <c r="P5010" t="str">
        <f t="shared" si="158"/>
        <v>concert</v>
      </c>
    </row>
    <row r="5011" spans="2:16" x14ac:dyDescent="0.25">
      <c r="B5011" t="s">
        <v>5148</v>
      </c>
      <c r="M5011">
        <v>5009</v>
      </c>
      <c r="N5011">
        <v>10755</v>
      </c>
      <c r="O5011" t="str">
        <f t="shared" si="157"/>
        <v>3</v>
      </c>
      <c r="P5011" t="str">
        <f t="shared" si="158"/>
        <v>concert</v>
      </c>
    </row>
    <row r="5012" spans="2:16" x14ac:dyDescent="0.25">
      <c r="B5012" t="s">
        <v>5149</v>
      </c>
      <c r="M5012">
        <v>5010</v>
      </c>
      <c r="N5012">
        <v>10758</v>
      </c>
      <c r="O5012" t="str">
        <f t="shared" si="157"/>
        <v>4</v>
      </c>
      <c r="P5012" t="str">
        <f t="shared" si="158"/>
        <v>non_event</v>
      </c>
    </row>
    <row r="5013" spans="2:16" x14ac:dyDescent="0.25">
      <c r="B5013" t="s">
        <v>5150</v>
      </c>
      <c r="M5013">
        <v>5011</v>
      </c>
      <c r="N5013">
        <v>10757</v>
      </c>
      <c r="O5013" t="str">
        <f t="shared" si="157"/>
        <v>3</v>
      </c>
      <c r="P5013" t="str">
        <f t="shared" si="158"/>
        <v>concert</v>
      </c>
    </row>
    <row r="5014" spans="2:16" x14ac:dyDescent="0.25">
      <c r="B5014" t="s">
        <v>5151</v>
      </c>
      <c r="M5014">
        <v>5012</v>
      </c>
      <c r="N5014">
        <v>9080</v>
      </c>
      <c r="O5014" t="str">
        <f t="shared" si="157"/>
        <v>3</v>
      </c>
      <c r="P5014" t="str">
        <f t="shared" si="158"/>
        <v>concert</v>
      </c>
    </row>
    <row r="5015" spans="2:16" x14ac:dyDescent="0.25">
      <c r="B5015" t="s">
        <v>5152</v>
      </c>
      <c r="M5015">
        <v>5013</v>
      </c>
      <c r="N5015">
        <v>10759</v>
      </c>
      <c r="O5015" t="str">
        <f t="shared" si="157"/>
        <v>3</v>
      </c>
      <c r="P5015" t="str">
        <f t="shared" si="158"/>
        <v>concert</v>
      </c>
    </row>
    <row r="5016" spans="2:16" x14ac:dyDescent="0.25">
      <c r="B5016" t="s">
        <v>5153</v>
      </c>
      <c r="M5016">
        <v>5014</v>
      </c>
      <c r="N5016">
        <v>10750</v>
      </c>
      <c r="O5016" t="str">
        <f t="shared" si="157"/>
        <v>9</v>
      </c>
      <c r="P5016" t="str">
        <f t="shared" si="158"/>
        <v>theater_dance</v>
      </c>
    </row>
    <row r="5017" spans="2:16" x14ac:dyDescent="0.25">
      <c r="B5017" t="s">
        <v>5154</v>
      </c>
      <c r="M5017">
        <v>5015</v>
      </c>
      <c r="N5017">
        <v>10752</v>
      </c>
      <c r="O5017" t="str">
        <f t="shared" si="157"/>
        <v>3</v>
      </c>
      <c r="P5017" t="str">
        <f t="shared" si="158"/>
        <v>concert</v>
      </c>
    </row>
    <row r="5018" spans="2:16" x14ac:dyDescent="0.25">
      <c r="B5018" t="s">
        <v>5155</v>
      </c>
      <c r="M5018">
        <v>5016</v>
      </c>
      <c r="N5018">
        <v>10751</v>
      </c>
      <c r="O5018" t="str">
        <f t="shared" si="157"/>
        <v>3</v>
      </c>
      <c r="P5018" t="str">
        <f t="shared" si="158"/>
        <v>concert</v>
      </c>
    </row>
    <row r="5019" spans="2:16" x14ac:dyDescent="0.25">
      <c r="B5019" t="s">
        <v>5156</v>
      </c>
      <c r="M5019">
        <v>5017</v>
      </c>
      <c r="N5019">
        <v>10754</v>
      </c>
      <c r="O5019" t="str">
        <f t="shared" si="157"/>
        <v>3</v>
      </c>
      <c r="P5019" t="str">
        <f t="shared" si="158"/>
        <v>concert</v>
      </c>
    </row>
    <row r="5020" spans="2:16" x14ac:dyDescent="0.25">
      <c r="B5020" t="s">
        <v>5157</v>
      </c>
      <c r="M5020">
        <v>5018</v>
      </c>
      <c r="N5020">
        <v>10753</v>
      </c>
      <c r="O5020" t="str">
        <f t="shared" si="157"/>
        <v>3</v>
      </c>
      <c r="P5020" t="str">
        <f t="shared" si="158"/>
        <v>concert</v>
      </c>
    </row>
    <row r="5021" spans="2:16" x14ac:dyDescent="0.25">
      <c r="B5021" t="s">
        <v>5158</v>
      </c>
      <c r="M5021">
        <v>5019</v>
      </c>
      <c r="N5021">
        <v>9094</v>
      </c>
      <c r="O5021" t="str">
        <f t="shared" si="157"/>
        <v>3</v>
      </c>
      <c r="P5021" t="str">
        <f t="shared" si="158"/>
        <v>concert</v>
      </c>
    </row>
    <row r="5022" spans="2:16" x14ac:dyDescent="0.25">
      <c r="B5022" t="s">
        <v>5159</v>
      </c>
      <c r="M5022">
        <v>5020</v>
      </c>
      <c r="N5022">
        <v>9095</v>
      </c>
      <c r="O5022" t="str">
        <f t="shared" si="157"/>
        <v>3</v>
      </c>
      <c r="P5022" t="str">
        <f t="shared" si="158"/>
        <v>concert</v>
      </c>
    </row>
    <row r="5023" spans="2:16" x14ac:dyDescent="0.25">
      <c r="B5023" t="s">
        <v>5160</v>
      </c>
      <c r="M5023">
        <v>5021</v>
      </c>
      <c r="N5023">
        <v>9092</v>
      </c>
      <c r="O5023" t="str">
        <f t="shared" si="157"/>
        <v>3</v>
      </c>
      <c r="P5023" t="str">
        <f t="shared" si="158"/>
        <v>concert</v>
      </c>
    </row>
    <row r="5024" spans="2:16" x14ac:dyDescent="0.25">
      <c r="B5024" t="s">
        <v>5161</v>
      </c>
      <c r="M5024">
        <v>5022</v>
      </c>
      <c r="N5024">
        <v>9093</v>
      </c>
      <c r="O5024" t="str">
        <f t="shared" si="157"/>
        <v>3</v>
      </c>
      <c r="P5024" t="str">
        <f t="shared" si="158"/>
        <v>concert</v>
      </c>
    </row>
    <row r="5025" spans="2:16" x14ac:dyDescent="0.25">
      <c r="B5025" t="s">
        <v>5162</v>
      </c>
      <c r="M5025">
        <v>5023</v>
      </c>
      <c r="N5025">
        <v>9098</v>
      </c>
      <c r="O5025" t="str">
        <f t="shared" si="157"/>
        <v>3</v>
      </c>
      <c r="P5025" t="str">
        <f t="shared" si="158"/>
        <v>concert</v>
      </c>
    </row>
    <row r="5026" spans="2:16" x14ac:dyDescent="0.25">
      <c r="B5026" t="s">
        <v>5163</v>
      </c>
      <c r="M5026">
        <v>5024</v>
      </c>
      <c r="N5026">
        <v>9096</v>
      </c>
      <c r="O5026" t="str">
        <f t="shared" si="157"/>
        <v>3</v>
      </c>
      <c r="P5026" t="str">
        <f t="shared" si="158"/>
        <v>concert</v>
      </c>
    </row>
    <row r="5027" spans="2:16" x14ac:dyDescent="0.25">
      <c r="B5027" t="s">
        <v>5164</v>
      </c>
      <c r="M5027">
        <v>5025</v>
      </c>
      <c r="N5027">
        <v>9097</v>
      </c>
      <c r="O5027" t="str">
        <f t="shared" si="157"/>
        <v>3</v>
      </c>
      <c r="P5027" t="str">
        <f t="shared" si="158"/>
        <v>concert</v>
      </c>
    </row>
    <row r="5028" spans="2:16" x14ac:dyDescent="0.25">
      <c r="B5028" t="s">
        <v>5165</v>
      </c>
      <c r="M5028">
        <v>5026</v>
      </c>
      <c r="N5028">
        <v>10766</v>
      </c>
      <c r="O5028" t="str">
        <f t="shared" si="157"/>
        <v>3</v>
      </c>
      <c r="P5028" t="str">
        <f t="shared" si="158"/>
        <v>concert</v>
      </c>
    </row>
    <row r="5029" spans="2:16" x14ac:dyDescent="0.25">
      <c r="B5029" t="s">
        <v>5166</v>
      </c>
      <c r="M5029">
        <v>5027</v>
      </c>
      <c r="N5029">
        <v>10769</v>
      </c>
      <c r="O5029" t="str">
        <f t="shared" si="157"/>
        <v>3</v>
      </c>
      <c r="P5029" t="str">
        <f t="shared" si="158"/>
        <v>concert</v>
      </c>
    </row>
    <row r="5030" spans="2:16" x14ac:dyDescent="0.25">
      <c r="B5030" t="s">
        <v>5167</v>
      </c>
      <c r="M5030">
        <v>5028</v>
      </c>
      <c r="N5030">
        <v>10768</v>
      </c>
      <c r="O5030" t="str">
        <f t="shared" si="157"/>
        <v>3</v>
      </c>
      <c r="P5030" t="str">
        <f t="shared" si="158"/>
        <v>concert</v>
      </c>
    </row>
    <row r="5031" spans="2:16" x14ac:dyDescent="0.25">
      <c r="B5031" t="s">
        <v>5168</v>
      </c>
      <c r="M5031">
        <v>5029</v>
      </c>
      <c r="N5031">
        <v>9090</v>
      </c>
      <c r="O5031" t="str">
        <f t="shared" si="157"/>
        <v>3</v>
      </c>
      <c r="P5031" t="str">
        <f t="shared" si="158"/>
        <v>concert</v>
      </c>
    </row>
    <row r="5032" spans="2:16" x14ac:dyDescent="0.25">
      <c r="B5032" t="s">
        <v>5169</v>
      </c>
      <c r="M5032">
        <v>5030</v>
      </c>
      <c r="N5032">
        <v>9091</v>
      </c>
      <c r="O5032" t="str">
        <f t="shared" si="157"/>
        <v>3</v>
      </c>
      <c r="P5032" t="str">
        <f t="shared" si="158"/>
        <v>concert</v>
      </c>
    </row>
    <row r="5033" spans="2:16" x14ac:dyDescent="0.25">
      <c r="B5033" t="s">
        <v>5170</v>
      </c>
      <c r="M5033">
        <v>5031</v>
      </c>
      <c r="N5033">
        <v>10761</v>
      </c>
      <c r="O5033" t="str">
        <f t="shared" si="157"/>
        <v>3</v>
      </c>
      <c r="P5033" t="str">
        <f t="shared" si="158"/>
        <v>concert</v>
      </c>
    </row>
    <row r="5034" spans="2:16" x14ac:dyDescent="0.25">
      <c r="B5034" t="s">
        <v>5171</v>
      </c>
      <c r="M5034">
        <v>5032</v>
      </c>
      <c r="N5034">
        <v>10760</v>
      </c>
      <c r="O5034" t="str">
        <f t="shared" si="157"/>
        <v>3</v>
      </c>
      <c r="P5034" t="str">
        <f t="shared" si="158"/>
        <v>concert</v>
      </c>
    </row>
    <row r="5035" spans="2:16" x14ac:dyDescent="0.25">
      <c r="B5035" t="s">
        <v>5172</v>
      </c>
      <c r="M5035">
        <v>5033</v>
      </c>
      <c r="N5035">
        <v>10763</v>
      </c>
      <c r="O5035" t="str">
        <f t="shared" si="157"/>
        <v>4</v>
      </c>
      <c r="P5035" t="str">
        <f t="shared" si="158"/>
        <v>non_event</v>
      </c>
    </row>
    <row r="5036" spans="2:16" x14ac:dyDescent="0.25">
      <c r="B5036" t="s">
        <v>5173</v>
      </c>
      <c r="M5036">
        <v>5034</v>
      </c>
      <c r="N5036">
        <v>10762</v>
      </c>
      <c r="O5036" t="str">
        <f t="shared" si="157"/>
        <v>4</v>
      </c>
      <c r="P5036" t="str">
        <f t="shared" si="158"/>
        <v>non_event</v>
      </c>
    </row>
    <row r="5037" spans="2:16" x14ac:dyDescent="0.25">
      <c r="B5037" t="s">
        <v>5174</v>
      </c>
      <c r="M5037">
        <v>5035</v>
      </c>
      <c r="N5037">
        <v>10765</v>
      </c>
      <c r="O5037" t="str">
        <f t="shared" si="157"/>
        <v>3</v>
      </c>
      <c r="P5037" t="str">
        <f t="shared" si="158"/>
        <v>concert</v>
      </c>
    </row>
    <row r="5038" spans="2:16" x14ac:dyDescent="0.25">
      <c r="B5038" t="s">
        <v>5175</v>
      </c>
      <c r="M5038">
        <v>5036</v>
      </c>
      <c r="N5038">
        <v>10764</v>
      </c>
      <c r="O5038" t="str">
        <f t="shared" si="157"/>
        <v>3</v>
      </c>
      <c r="P5038" t="str">
        <f t="shared" si="158"/>
        <v>concert</v>
      </c>
    </row>
    <row r="5039" spans="2:16" x14ac:dyDescent="0.25">
      <c r="B5039" t="s">
        <v>5176</v>
      </c>
      <c r="M5039">
        <v>5037</v>
      </c>
      <c r="N5039">
        <v>10734</v>
      </c>
      <c r="O5039" t="str">
        <f t="shared" si="157"/>
        <v>3</v>
      </c>
      <c r="P5039" t="str">
        <f t="shared" si="158"/>
        <v>concert</v>
      </c>
    </row>
    <row r="5040" spans="2:16" x14ac:dyDescent="0.25">
      <c r="B5040" t="s">
        <v>5177</v>
      </c>
      <c r="M5040">
        <v>5038</v>
      </c>
      <c r="N5040">
        <v>10733</v>
      </c>
      <c r="O5040" t="str">
        <f t="shared" si="157"/>
        <v>9</v>
      </c>
      <c r="P5040" t="str">
        <f t="shared" si="158"/>
        <v>theater_dance</v>
      </c>
    </row>
    <row r="5041" spans="2:16" x14ac:dyDescent="0.25">
      <c r="B5041" t="s">
        <v>5178</v>
      </c>
      <c r="M5041">
        <v>5039</v>
      </c>
      <c r="N5041">
        <v>10736</v>
      </c>
      <c r="O5041" t="str">
        <f t="shared" si="157"/>
        <v>3</v>
      </c>
      <c r="P5041" t="str">
        <f t="shared" si="158"/>
        <v>concert</v>
      </c>
    </row>
    <row r="5042" spans="2:16" x14ac:dyDescent="0.25">
      <c r="B5042" t="s">
        <v>5179</v>
      </c>
      <c r="M5042">
        <v>5040</v>
      </c>
      <c r="N5042">
        <v>10735</v>
      </c>
      <c r="O5042" t="str">
        <f t="shared" si="157"/>
        <v>3</v>
      </c>
      <c r="P5042" t="str">
        <f t="shared" si="158"/>
        <v>concert</v>
      </c>
    </row>
    <row r="5043" spans="2:16" x14ac:dyDescent="0.25">
      <c r="B5043" t="s">
        <v>5180</v>
      </c>
      <c r="M5043">
        <v>5041</v>
      </c>
      <c r="N5043">
        <v>10738</v>
      </c>
      <c r="O5043" t="str">
        <f t="shared" si="157"/>
        <v>3</v>
      </c>
      <c r="P5043" t="str">
        <f t="shared" si="158"/>
        <v>concert</v>
      </c>
    </row>
    <row r="5044" spans="2:16" x14ac:dyDescent="0.25">
      <c r="B5044" t="s">
        <v>5181</v>
      </c>
      <c r="M5044">
        <v>5042</v>
      </c>
      <c r="N5044">
        <v>10737</v>
      </c>
      <c r="O5044" t="str">
        <f t="shared" si="157"/>
        <v>3</v>
      </c>
      <c r="P5044" t="str">
        <f t="shared" si="158"/>
        <v>concert</v>
      </c>
    </row>
    <row r="5045" spans="2:16" x14ac:dyDescent="0.25">
      <c r="B5045" t="s">
        <v>5182</v>
      </c>
      <c r="M5045">
        <v>5043</v>
      </c>
      <c r="N5045">
        <v>10739</v>
      </c>
      <c r="O5045" t="str">
        <f t="shared" si="157"/>
        <v>4</v>
      </c>
      <c r="P5045" t="str">
        <f t="shared" si="158"/>
        <v>non_event</v>
      </c>
    </row>
    <row r="5046" spans="2:16" x14ac:dyDescent="0.25">
      <c r="B5046" t="s">
        <v>5183</v>
      </c>
      <c r="M5046">
        <v>5044</v>
      </c>
      <c r="N5046">
        <v>10730</v>
      </c>
      <c r="O5046" t="str">
        <f t="shared" si="157"/>
        <v>3</v>
      </c>
      <c r="P5046" t="str">
        <f t="shared" si="158"/>
        <v>concert</v>
      </c>
    </row>
    <row r="5047" spans="2:16" x14ac:dyDescent="0.25">
      <c r="B5047" t="s">
        <v>5184</v>
      </c>
      <c r="M5047">
        <v>5045</v>
      </c>
      <c r="N5047">
        <v>10732</v>
      </c>
      <c r="O5047" t="str">
        <f t="shared" si="157"/>
        <v>3</v>
      </c>
      <c r="P5047" t="str">
        <f t="shared" si="158"/>
        <v>concert</v>
      </c>
    </row>
    <row r="5048" spans="2:16" x14ac:dyDescent="0.25">
      <c r="B5048" t="s">
        <v>5185</v>
      </c>
      <c r="M5048">
        <v>5046</v>
      </c>
      <c r="N5048">
        <v>10731</v>
      </c>
      <c r="O5048" t="str">
        <f t="shared" si="157"/>
        <v>4</v>
      </c>
      <c r="P5048" t="str">
        <f t="shared" si="158"/>
        <v>non_event</v>
      </c>
    </row>
    <row r="5049" spans="2:16" x14ac:dyDescent="0.25">
      <c r="B5049" t="s">
        <v>5186</v>
      </c>
      <c r="M5049">
        <v>5047</v>
      </c>
      <c r="N5049">
        <v>10745</v>
      </c>
      <c r="O5049" t="str">
        <f t="shared" si="157"/>
        <v>3</v>
      </c>
      <c r="P5049" t="str">
        <f t="shared" si="158"/>
        <v>concert</v>
      </c>
    </row>
    <row r="5050" spans="2:16" x14ac:dyDescent="0.25">
      <c r="B5050" t="s">
        <v>5187</v>
      </c>
      <c r="M5050">
        <v>5048</v>
      </c>
      <c r="N5050">
        <v>10744</v>
      </c>
      <c r="O5050" t="str">
        <f t="shared" si="157"/>
        <v>4</v>
      </c>
      <c r="P5050" t="str">
        <f t="shared" si="158"/>
        <v>non_event</v>
      </c>
    </row>
    <row r="5051" spans="2:16" x14ac:dyDescent="0.25">
      <c r="B5051" t="s">
        <v>5188</v>
      </c>
      <c r="M5051">
        <v>5049</v>
      </c>
      <c r="N5051">
        <v>10747</v>
      </c>
      <c r="O5051" t="str">
        <f t="shared" si="157"/>
        <v>3</v>
      </c>
      <c r="P5051" t="str">
        <f t="shared" si="158"/>
        <v>concert</v>
      </c>
    </row>
    <row r="5052" spans="2:16" x14ac:dyDescent="0.25">
      <c r="B5052" t="s">
        <v>5189</v>
      </c>
      <c r="M5052">
        <v>5050</v>
      </c>
      <c r="N5052">
        <v>10746</v>
      </c>
      <c r="O5052" t="str">
        <f t="shared" si="157"/>
        <v>5</v>
      </c>
      <c r="P5052" t="str">
        <f t="shared" si="158"/>
        <v>sport</v>
      </c>
    </row>
    <row r="5053" spans="2:16" x14ac:dyDescent="0.25">
      <c r="B5053" t="s">
        <v>5190</v>
      </c>
      <c r="M5053">
        <v>5051</v>
      </c>
      <c r="N5053">
        <v>10749</v>
      </c>
      <c r="O5053" t="str">
        <f t="shared" si="157"/>
        <v>4</v>
      </c>
      <c r="P5053" t="str">
        <f t="shared" si="158"/>
        <v>non_event</v>
      </c>
    </row>
    <row r="5054" spans="2:16" x14ac:dyDescent="0.25">
      <c r="B5054" t="s">
        <v>5191</v>
      </c>
      <c r="M5054">
        <v>5052</v>
      </c>
      <c r="N5054">
        <v>10741</v>
      </c>
      <c r="O5054" t="str">
        <f t="shared" si="157"/>
        <v>3</v>
      </c>
      <c r="P5054" t="str">
        <f t="shared" si="158"/>
        <v>concert</v>
      </c>
    </row>
    <row r="5055" spans="2:16" x14ac:dyDescent="0.25">
      <c r="B5055" t="s">
        <v>5192</v>
      </c>
      <c r="M5055">
        <v>5053</v>
      </c>
      <c r="N5055">
        <v>10742</v>
      </c>
      <c r="O5055" t="str">
        <f t="shared" si="157"/>
        <v>3</v>
      </c>
      <c r="P5055" t="str">
        <f t="shared" si="158"/>
        <v>concert</v>
      </c>
    </row>
    <row r="5056" spans="2:16" x14ac:dyDescent="0.25">
      <c r="B5056" t="s">
        <v>5193</v>
      </c>
      <c r="M5056">
        <v>5054</v>
      </c>
      <c r="N5056">
        <v>10709</v>
      </c>
      <c r="O5056" t="str">
        <f t="shared" si="157"/>
        <v>3</v>
      </c>
      <c r="P5056" t="str">
        <f t="shared" si="158"/>
        <v>concert</v>
      </c>
    </row>
    <row r="5057" spans="2:16" x14ac:dyDescent="0.25">
      <c r="B5057" t="s">
        <v>5194</v>
      </c>
      <c r="M5057">
        <v>5055</v>
      </c>
      <c r="N5057">
        <v>10708</v>
      </c>
      <c r="O5057" t="str">
        <f t="shared" si="157"/>
        <v>3</v>
      </c>
      <c r="P5057" t="str">
        <f t="shared" si="158"/>
        <v>concert</v>
      </c>
    </row>
    <row r="5058" spans="2:16" x14ac:dyDescent="0.25">
      <c r="B5058" t="s">
        <v>5195</v>
      </c>
      <c r="M5058">
        <v>5056</v>
      </c>
      <c r="N5058">
        <v>10712</v>
      </c>
      <c r="O5058" t="str">
        <f t="shared" si="157"/>
        <v>3</v>
      </c>
      <c r="P5058" t="str">
        <f t="shared" si="158"/>
        <v>concert</v>
      </c>
    </row>
    <row r="5059" spans="2:16" x14ac:dyDescent="0.25">
      <c r="B5059" t="s">
        <v>5196</v>
      </c>
      <c r="M5059">
        <v>5057</v>
      </c>
      <c r="N5059">
        <v>10711</v>
      </c>
      <c r="O5059" t="str">
        <f t="shared" si="157"/>
        <v>3</v>
      </c>
      <c r="P5059" t="str">
        <f t="shared" si="158"/>
        <v>concert</v>
      </c>
    </row>
    <row r="5060" spans="2:16" x14ac:dyDescent="0.25">
      <c r="B5060" t="s">
        <v>5197</v>
      </c>
      <c r="M5060">
        <v>5058</v>
      </c>
      <c r="N5060">
        <v>10714</v>
      </c>
      <c r="O5060" t="str">
        <f t="shared" ref="O5060:O5123" si="159">LEFT(B5060,1)</f>
        <v>3</v>
      </c>
      <c r="P5060" t="str">
        <f t="shared" ref="P5060:P5123" si="160">IF(O5060="1","conference",IF(O5060="2","fashion",IF(O5060="3","concert",IF(O5060="4","non_event",IF(O5060="5","sport",IF(O5060="6","protest",IF(O5060="7","other",IF(O5060="8","exhibition",IF(O5060="9","theater_dance")))))))))</f>
        <v>concert</v>
      </c>
    </row>
    <row r="5061" spans="2:16" x14ac:dyDescent="0.25">
      <c r="B5061" t="s">
        <v>5198</v>
      </c>
      <c r="M5061">
        <v>5059</v>
      </c>
      <c r="N5061">
        <v>10713</v>
      </c>
      <c r="O5061" t="str">
        <f t="shared" si="159"/>
        <v>3</v>
      </c>
      <c r="P5061" t="str">
        <f t="shared" si="160"/>
        <v>concert</v>
      </c>
    </row>
    <row r="5062" spans="2:16" x14ac:dyDescent="0.25">
      <c r="B5062" t="s">
        <v>5199</v>
      </c>
      <c r="M5062">
        <v>5060</v>
      </c>
      <c r="N5062">
        <v>10716</v>
      </c>
      <c r="O5062" t="str">
        <f t="shared" si="159"/>
        <v>3</v>
      </c>
      <c r="P5062" t="str">
        <f t="shared" si="160"/>
        <v>concert</v>
      </c>
    </row>
    <row r="5063" spans="2:16" x14ac:dyDescent="0.25">
      <c r="B5063" t="s">
        <v>5200</v>
      </c>
      <c r="M5063">
        <v>5061</v>
      </c>
      <c r="N5063">
        <v>10715</v>
      </c>
      <c r="O5063" t="str">
        <f t="shared" si="159"/>
        <v>3</v>
      </c>
      <c r="P5063" t="str">
        <f t="shared" si="160"/>
        <v>concert</v>
      </c>
    </row>
    <row r="5064" spans="2:16" x14ac:dyDescent="0.25">
      <c r="B5064" t="s">
        <v>5201</v>
      </c>
      <c r="M5064">
        <v>5062</v>
      </c>
      <c r="N5064">
        <v>10718</v>
      </c>
      <c r="O5064" t="str">
        <f t="shared" si="159"/>
        <v>3</v>
      </c>
      <c r="P5064" t="str">
        <f t="shared" si="160"/>
        <v>concert</v>
      </c>
    </row>
    <row r="5065" spans="2:16" x14ac:dyDescent="0.25">
      <c r="B5065" t="s">
        <v>5202</v>
      </c>
      <c r="M5065">
        <v>5063</v>
      </c>
      <c r="N5065">
        <v>10717</v>
      </c>
      <c r="O5065" t="str">
        <f t="shared" si="159"/>
        <v>3</v>
      </c>
      <c r="P5065" t="str">
        <f t="shared" si="160"/>
        <v>concert</v>
      </c>
    </row>
    <row r="5066" spans="2:16" x14ac:dyDescent="0.25">
      <c r="B5066" t="s">
        <v>5203</v>
      </c>
      <c r="M5066">
        <v>5064</v>
      </c>
      <c r="N5066">
        <v>10710</v>
      </c>
      <c r="O5066" t="str">
        <f t="shared" si="159"/>
        <v>3</v>
      </c>
      <c r="P5066" t="str">
        <f t="shared" si="160"/>
        <v>concert</v>
      </c>
    </row>
    <row r="5067" spans="2:16" x14ac:dyDescent="0.25">
      <c r="B5067" t="s">
        <v>5204</v>
      </c>
      <c r="M5067">
        <v>5065</v>
      </c>
      <c r="N5067">
        <v>10719</v>
      </c>
      <c r="O5067" t="str">
        <f t="shared" si="159"/>
        <v>4</v>
      </c>
      <c r="P5067" t="str">
        <f t="shared" si="160"/>
        <v>non_event</v>
      </c>
    </row>
    <row r="5068" spans="2:16" x14ac:dyDescent="0.25">
      <c r="B5068" t="s">
        <v>5205</v>
      </c>
      <c r="M5068">
        <v>5066</v>
      </c>
      <c r="N5068">
        <v>10723</v>
      </c>
      <c r="O5068" t="str">
        <f t="shared" si="159"/>
        <v>3</v>
      </c>
      <c r="P5068" t="str">
        <f t="shared" si="160"/>
        <v>concert</v>
      </c>
    </row>
    <row r="5069" spans="2:16" x14ac:dyDescent="0.25">
      <c r="B5069" t="s">
        <v>5206</v>
      </c>
      <c r="M5069">
        <v>5067</v>
      </c>
      <c r="N5069">
        <v>10722</v>
      </c>
      <c r="O5069" t="str">
        <f t="shared" si="159"/>
        <v>3</v>
      </c>
      <c r="P5069" t="str">
        <f t="shared" si="160"/>
        <v>concert</v>
      </c>
    </row>
    <row r="5070" spans="2:16" x14ac:dyDescent="0.25">
      <c r="B5070" t="s">
        <v>5207</v>
      </c>
      <c r="M5070">
        <v>5068</v>
      </c>
      <c r="N5070">
        <v>10725</v>
      </c>
      <c r="O5070" t="str">
        <f t="shared" si="159"/>
        <v>4</v>
      </c>
      <c r="P5070" t="str">
        <f t="shared" si="160"/>
        <v>non_event</v>
      </c>
    </row>
    <row r="5071" spans="2:16" x14ac:dyDescent="0.25">
      <c r="B5071" t="s">
        <v>5208</v>
      </c>
      <c r="M5071">
        <v>5069</v>
      </c>
      <c r="N5071">
        <v>10724</v>
      </c>
      <c r="O5071" t="str">
        <f t="shared" si="159"/>
        <v>3</v>
      </c>
      <c r="P5071" t="str">
        <f t="shared" si="160"/>
        <v>concert</v>
      </c>
    </row>
    <row r="5072" spans="2:16" x14ac:dyDescent="0.25">
      <c r="B5072" t="s">
        <v>5209</v>
      </c>
      <c r="M5072">
        <v>5070</v>
      </c>
      <c r="N5072">
        <v>10727</v>
      </c>
      <c r="O5072" t="str">
        <f t="shared" si="159"/>
        <v>3</v>
      </c>
      <c r="P5072" t="str">
        <f t="shared" si="160"/>
        <v>concert</v>
      </c>
    </row>
    <row r="5073" spans="2:16" x14ac:dyDescent="0.25">
      <c r="B5073" t="s">
        <v>5210</v>
      </c>
      <c r="M5073">
        <v>5071</v>
      </c>
      <c r="N5073">
        <v>10726</v>
      </c>
      <c r="O5073" t="str">
        <f t="shared" si="159"/>
        <v>3</v>
      </c>
      <c r="P5073" t="str">
        <f t="shared" si="160"/>
        <v>concert</v>
      </c>
    </row>
    <row r="5074" spans="2:16" x14ac:dyDescent="0.25">
      <c r="B5074" t="s">
        <v>5211</v>
      </c>
      <c r="M5074">
        <v>5072</v>
      </c>
      <c r="N5074">
        <v>10729</v>
      </c>
      <c r="O5074" t="str">
        <f t="shared" si="159"/>
        <v>4</v>
      </c>
      <c r="P5074" t="str">
        <f t="shared" si="160"/>
        <v>non_event</v>
      </c>
    </row>
    <row r="5075" spans="2:16" x14ac:dyDescent="0.25">
      <c r="B5075" t="s">
        <v>5212</v>
      </c>
      <c r="M5075">
        <v>5073</v>
      </c>
      <c r="N5075">
        <v>10728</v>
      </c>
      <c r="O5075" t="str">
        <f t="shared" si="159"/>
        <v>3</v>
      </c>
      <c r="P5075" t="str">
        <f t="shared" si="160"/>
        <v>concert</v>
      </c>
    </row>
    <row r="5076" spans="2:16" x14ac:dyDescent="0.25">
      <c r="B5076" t="s">
        <v>5213</v>
      </c>
      <c r="M5076">
        <v>5074</v>
      </c>
      <c r="N5076">
        <v>10721</v>
      </c>
      <c r="O5076" t="str">
        <f t="shared" si="159"/>
        <v>4</v>
      </c>
      <c r="P5076" t="str">
        <f t="shared" si="160"/>
        <v>non_event</v>
      </c>
    </row>
    <row r="5077" spans="2:16" x14ac:dyDescent="0.25">
      <c r="B5077" t="s">
        <v>5214</v>
      </c>
      <c r="M5077">
        <v>5075</v>
      </c>
      <c r="N5077">
        <v>10720</v>
      </c>
      <c r="O5077" t="str">
        <f t="shared" si="159"/>
        <v>3</v>
      </c>
      <c r="P5077" t="str">
        <f t="shared" si="160"/>
        <v>concert</v>
      </c>
    </row>
    <row r="5078" spans="2:16" x14ac:dyDescent="0.25">
      <c r="B5078" t="s">
        <v>5215</v>
      </c>
      <c r="M5078">
        <v>5076</v>
      </c>
      <c r="N5078">
        <v>20178</v>
      </c>
      <c r="O5078" t="str">
        <f t="shared" si="159"/>
        <v>4</v>
      </c>
      <c r="P5078" t="str">
        <f t="shared" si="160"/>
        <v>non_event</v>
      </c>
    </row>
    <row r="5079" spans="2:16" x14ac:dyDescent="0.25">
      <c r="B5079" t="s">
        <v>5216</v>
      </c>
      <c r="M5079">
        <v>5077</v>
      </c>
      <c r="N5079">
        <v>19188</v>
      </c>
      <c r="O5079" t="str">
        <f t="shared" si="159"/>
        <v>3</v>
      </c>
      <c r="P5079" t="str">
        <f t="shared" si="160"/>
        <v>concert</v>
      </c>
    </row>
    <row r="5080" spans="2:16" x14ac:dyDescent="0.25">
      <c r="B5080" t="s">
        <v>5217</v>
      </c>
      <c r="M5080">
        <v>5078</v>
      </c>
      <c r="N5080">
        <v>20177</v>
      </c>
      <c r="O5080" t="str">
        <f t="shared" si="159"/>
        <v>3</v>
      </c>
      <c r="P5080" t="str">
        <f t="shared" si="160"/>
        <v>concert</v>
      </c>
    </row>
    <row r="5081" spans="2:16" x14ac:dyDescent="0.25">
      <c r="B5081" t="s">
        <v>5218</v>
      </c>
      <c r="M5081">
        <v>5079</v>
      </c>
      <c r="N5081">
        <v>20176</v>
      </c>
      <c r="O5081" t="str">
        <f t="shared" si="159"/>
        <v>3</v>
      </c>
      <c r="P5081" t="str">
        <f t="shared" si="160"/>
        <v>concert</v>
      </c>
    </row>
    <row r="5082" spans="2:16" x14ac:dyDescent="0.25">
      <c r="B5082" t="s">
        <v>5219</v>
      </c>
      <c r="M5082">
        <v>5080</v>
      </c>
      <c r="N5082">
        <v>19189</v>
      </c>
      <c r="O5082" t="str">
        <f t="shared" si="159"/>
        <v>3</v>
      </c>
      <c r="P5082" t="str">
        <f t="shared" si="160"/>
        <v>concert</v>
      </c>
    </row>
    <row r="5083" spans="2:16" x14ac:dyDescent="0.25">
      <c r="B5083" t="s">
        <v>5220</v>
      </c>
      <c r="M5083">
        <v>5081</v>
      </c>
      <c r="N5083">
        <v>20174</v>
      </c>
      <c r="O5083" t="str">
        <f t="shared" si="159"/>
        <v>3</v>
      </c>
      <c r="P5083" t="str">
        <f t="shared" si="160"/>
        <v>concert</v>
      </c>
    </row>
    <row r="5084" spans="2:16" x14ac:dyDescent="0.25">
      <c r="B5084" t="s">
        <v>5221</v>
      </c>
      <c r="M5084">
        <v>5082</v>
      </c>
      <c r="N5084">
        <v>19183</v>
      </c>
      <c r="O5084" t="str">
        <f t="shared" si="159"/>
        <v>3</v>
      </c>
      <c r="P5084" t="str">
        <f t="shared" si="160"/>
        <v>concert</v>
      </c>
    </row>
    <row r="5085" spans="2:16" x14ac:dyDescent="0.25">
      <c r="B5085" t="s">
        <v>5222</v>
      </c>
      <c r="M5085">
        <v>5083</v>
      </c>
      <c r="N5085">
        <v>19185</v>
      </c>
      <c r="O5085" t="str">
        <f t="shared" si="159"/>
        <v>3</v>
      </c>
      <c r="P5085" t="str">
        <f t="shared" si="160"/>
        <v>concert</v>
      </c>
    </row>
    <row r="5086" spans="2:16" x14ac:dyDescent="0.25">
      <c r="B5086" t="s">
        <v>5223</v>
      </c>
      <c r="M5086">
        <v>5084</v>
      </c>
      <c r="N5086">
        <v>19182</v>
      </c>
      <c r="O5086" t="str">
        <f t="shared" si="159"/>
        <v>3</v>
      </c>
      <c r="P5086" t="str">
        <f t="shared" si="160"/>
        <v>concert</v>
      </c>
    </row>
    <row r="5087" spans="2:16" x14ac:dyDescent="0.25">
      <c r="B5087" t="s">
        <v>5224</v>
      </c>
      <c r="M5087">
        <v>5085</v>
      </c>
      <c r="N5087">
        <v>20173</v>
      </c>
      <c r="O5087" t="str">
        <f t="shared" si="159"/>
        <v>3</v>
      </c>
      <c r="P5087" t="str">
        <f t="shared" si="160"/>
        <v>concert</v>
      </c>
    </row>
    <row r="5088" spans="2:16" x14ac:dyDescent="0.25">
      <c r="B5088" t="s">
        <v>5225</v>
      </c>
      <c r="M5088">
        <v>5086</v>
      </c>
      <c r="N5088">
        <v>20172</v>
      </c>
      <c r="O5088" t="str">
        <f t="shared" si="159"/>
        <v>4</v>
      </c>
      <c r="P5088" t="str">
        <f t="shared" si="160"/>
        <v>non_event</v>
      </c>
    </row>
    <row r="5089" spans="2:16" x14ac:dyDescent="0.25">
      <c r="B5089" t="s">
        <v>5226</v>
      </c>
      <c r="M5089">
        <v>5087</v>
      </c>
      <c r="N5089">
        <v>20189</v>
      </c>
      <c r="O5089" t="str">
        <f t="shared" si="159"/>
        <v>4</v>
      </c>
      <c r="P5089" t="str">
        <f t="shared" si="160"/>
        <v>non_event</v>
      </c>
    </row>
    <row r="5090" spans="2:16" x14ac:dyDescent="0.25">
      <c r="B5090" t="s">
        <v>5227</v>
      </c>
      <c r="M5090">
        <v>5088</v>
      </c>
      <c r="N5090">
        <v>20188</v>
      </c>
      <c r="O5090" t="str">
        <f t="shared" si="159"/>
        <v>4</v>
      </c>
      <c r="P5090" t="str">
        <f t="shared" si="160"/>
        <v>non_event</v>
      </c>
    </row>
    <row r="5091" spans="2:16" x14ac:dyDescent="0.25">
      <c r="B5091" t="s">
        <v>5228</v>
      </c>
      <c r="M5091">
        <v>5089</v>
      </c>
      <c r="N5091">
        <v>19198</v>
      </c>
      <c r="O5091" t="str">
        <f t="shared" si="159"/>
        <v>4</v>
      </c>
      <c r="P5091" t="str">
        <f t="shared" si="160"/>
        <v>non_event</v>
      </c>
    </row>
    <row r="5092" spans="2:16" x14ac:dyDescent="0.25">
      <c r="B5092" t="s">
        <v>5229</v>
      </c>
      <c r="M5092">
        <v>5090</v>
      </c>
      <c r="N5092">
        <v>20187</v>
      </c>
      <c r="O5092" t="str">
        <f t="shared" si="159"/>
        <v>4</v>
      </c>
      <c r="P5092" t="str">
        <f t="shared" si="160"/>
        <v>non_event</v>
      </c>
    </row>
    <row r="5093" spans="2:16" x14ac:dyDescent="0.25">
      <c r="B5093" t="s">
        <v>5230</v>
      </c>
      <c r="M5093">
        <v>5091</v>
      </c>
      <c r="N5093">
        <v>20186</v>
      </c>
      <c r="O5093" t="str">
        <f t="shared" si="159"/>
        <v>3</v>
      </c>
      <c r="P5093" t="str">
        <f t="shared" si="160"/>
        <v>concert</v>
      </c>
    </row>
    <row r="5094" spans="2:16" x14ac:dyDescent="0.25">
      <c r="B5094" t="s">
        <v>5231</v>
      </c>
      <c r="M5094">
        <v>5092</v>
      </c>
      <c r="N5094">
        <v>19194</v>
      </c>
      <c r="O5094" t="str">
        <f t="shared" si="159"/>
        <v>3</v>
      </c>
      <c r="P5094" t="str">
        <f t="shared" si="160"/>
        <v>concert</v>
      </c>
    </row>
    <row r="5095" spans="2:16" x14ac:dyDescent="0.25">
      <c r="B5095" t="s">
        <v>5232</v>
      </c>
      <c r="M5095">
        <v>5093</v>
      </c>
      <c r="N5095">
        <v>19197</v>
      </c>
      <c r="O5095" t="str">
        <f t="shared" si="159"/>
        <v>4</v>
      </c>
      <c r="P5095" t="str">
        <f t="shared" si="160"/>
        <v>non_event</v>
      </c>
    </row>
    <row r="5096" spans="2:16" x14ac:dyDescent="0.25">
      <c r="B5096" t="s">
        <v>5233</v>
      </c>
      <c r="M5096">
        <v>5094</v>
      </c>
      <c r="N5096">
        <v>19196</v>
      </c>
      <c r="O5096" t="str">
        <f t="shared" si="159"/>
        <v>4</v>
      </c>
      <c r="P5096" t="str">
        <f t="shared" si="160"/>
        <v>non_event</v>
      </c>
    </row>
    <row r="5097" spans="2:16" x14ac:dyDescent="0.25">
      <c r="B5097" t="s">
        <v>5234</v>
      </c>
      <c r="M5097">
        <v>5095</v>
      </c>
      <c r="N5097">
        <v>19191</v>
      </c>
      <c r="O5097" t="str">
        <f t="shared" si="159"/>
        <v>3</v>
      </c>
      <c r="P5097" t="str">
        <f t="shared" si="160"/>
        <v>concert</v>
      </c>
    </row>
    <row r="5098" spans="2:16" x14ac:dyDescent="0.25">
      <c r="B5098" t="s">
        <v>5235</v>
      </c>
      <c r="M5098">
        <v>5096</v>
      </c>
      <c r="N5098">
        <v>19190</v>
      </c>
      <c r="O5098" t="str">
        <f t="shared" si="159"/>
        <v>3</v>
      </c>
      <c r="P5098" t="str">
        <f t="shared" si="160"/>
        <v>concert</v>
      </c>
    </row>
    <row r="5099" spans="2:16" x14ac:dyDescent="0.25">
      <c r="B5099" t="s">
        <v>5236</v>
      </c>
      <c r="M5099">
        <v>5097</v>
      </c>
      <c r="N5099">
        <v>19193</v>
      </c>
      <c r="O5099" t="str">
        <f t="shared" si="159"/>
        <v>3</v>
      </c>
      <c r="P5099" t="str">
        <f t="shared" si="160"/>
        <v>concert</v>
      </c>
    </row>
    <row r="5100" spans="2:16" x14ac:dyDescent="0.25">
      <c r="B5100" t="s">
        <v>5237</v>
      </c>
      <c r="M5100">
        <v>5098</v>
      </c>
      <c r="N5100">
        <v>19192</v>
      </c>
      <c r="O5100" t="str">
        <f t="shared" si="159"/>
        <v>3</v>
      </c>
      <c r="P5100" t="str">
        <f t="shared" si="160"/>
        <v>concert</v>
      </c>
    </row>
    <row r="5101" spans="2:16" x14ac:dyDescent="0.25">
      <c r="B5101" t="s">
        <v>5238</v>
      </c>
      <c r="M5101">
        <v>5099</v>
      </c>
      <c r="N5101">
        <v>20183</v>
      </c>
      <c r="O5101" t="str">
        <f t="shared" si="159"/>
        <v>3</v>
      </c>
      <c r="P5101" t="str">
        <f t="shared" si="160"/>
        <v>concert</v>
      </c>
    </row>
    <row r="5102" spans="2:16" x14ac:dyDescent="0.25">
      <c r="B5102" t="s">
        <v>5239</v>
      </c>
      <c r="M5102">
        <v>5100</v>
      </c>
      <c r="N5102">
        <v>20182</v>
      </c>
      <c r="O5102" t="str">
        <f t="shared" si="159"/>
        <v>4</v>
      </c>
      <c r="P5102" t="str">
        <f t="shared" si="160"/>
        <v>non_event</v>
      </c>
    </row>
    <row r="5103" spans="2:16" x14ac:dyDescent="0.25">
      <c r="B5103" t="s">
        <v>5240</v>
      </c>
      <c r="M5103">
        <v>5101</v>
      </c>
      <c r="N5103">
        <v>20181</v>
      </c>
      <c r="O5103" t="str">
        <f t="shared" si="159"/>
        <v>3</v>
      </c>
      <c r="P5103" t="str">
        <f t="shared" si="160"/>
        <v>concert</v>
      </c>
    </row>
    <row r="5104" spans="2:16" x14ac:dyDescent="0.25">
      <c r="B5104" t="s">
        <v>5241</v>
      </c>
      <c r="M5104">
        <v>5102</v>
      </c>
      <c r="N5104">
        <v>20159</v>
      </c>
      <c r="O5104" t="str">
        <f t="shared" si="159"/>
        <v>3</v>
      </c>
      <c r="P5104" t="str">
        <f t="shared" si="160"/>
        <v>concert</v>
      </c>
    </row>
    <row r="5105" spans="2:16" x14ac:dyDescent="0.25">
      <c r="B5105" t="s">
        <v>5242</v>
      </c>
      <c r="M5105">
        <v>5103</v>
      </c>
      <c r="N5105">
        <v>20158</v>
      </c>
      <c r="O5105" t="str">
        <f t="shared" si="159"/>
        <v>3</v>
      </c>
      <c r="P5105" t="str">
        <f t="shared" si="160"/>
        <v>concert</v>
      </c>
    </row>
    <row r="5106" spans="2:16" x14ac:dyDescent="0.25">
      <c r="B5106" t="s">
        <v>5243</v>
      </c>
      <c r="M5106">
        <v>5104</v>
      </c>
      <c r="N5106">
        <v>20157</v>
      </c>
      <c r="O5106" t="str">
        <f t="shared" si="159"/>
        <v>3</v>
      </c>
      <c r="P5106" t="str">
        <f t="shared" si="160"/>
        <v>concert</v>
      </c>
    </row>
    <row r="5107" spans="2:16" x14ac:dyDescent="0.25">
      <c r="B5107" t="s">
        <v>5244</v>
      </c>
      <c r="M5107">
        <v>5105</v>
      </c>
      <c r="N5107">
        <v>20156</v>
      </c>
      <c r="O5107" t="str">
        <f t="shared" si="159"/>
        <v>3</v>
      </c>
      <c r="P5107" t="str">
        <f t="shared" si="160"/>
        <v>concert</v>
      </c>
    </row>
    <row r="5108" spans="2:16" x14ac:dyDescent="0.25">
      <c r="B5108" t="s">
        <v>5245</v>
      </c>
      <c r="M5108">
        <v>5106</v>
      </c>
      <c r="N5108">
        <v>19166</v>
      </c>
      <c r="O5108" t="str">
        <f t="shared" si="159"/>
        <v>4</v>
      </c>
      <c r="P5108" t="str">
        <f t="shared" si="160"/>
        <v>non_event</v>
      </c>
    </row>
    <row r="5109" spans="2:16" x14ac:dyDescent="0.25">
      <c r="B5109" t="s">
        <v>5246</v>
      </c>
      <c r="M5109">
        <v>5107</v>
      </c>
      <c r="N5109">
        <v>20155</v>
      </c>
      <c r="O5109" t="str">
        <f t="shared" si="159"/>
        <v>4</v>
      </c>
      <c r="P5109" t="str">
        <f t="shared" si="160"/>
        <v>non_event</v>
      </c>
    </row>
    <row r="5110" spans="2:16" x14ac:dyDescent="0.25">
      <c r="B5110" t="s">
        <v>5247</v>
      </c>
      <c r="M5110">
        <v>5108</v>
      </c>
      <c r="N5110">
        <v>19165</v>
      </c>
      <c r="O5110" t="str">
        <f t="shared" si="159"/>
        <v>3</v>
      </c>
      <c r="P5110" t="str">
        <f t="shared" si="160"/>
        <v>concert</v>
      </c>
    </row>
    <row r="5111" spans="2:16" x14ac:dyDescent="0.25">
      <c r="B5111" t="s">
        <v>5248</v>
      </c>
      <c r="M5111">
        <v>5109</v>
      </c>
      <c r="N5111">
        <v>20154</v>
      </c>
      <c r="O5111" t="str">
        <f t="shared" si="159"/>
        <v>4</v>
      </c>
      <c r="P5111" t="str">
        <f t="shared" si="160"/>
        <v>non_event</v>
      </c>
    </row>
    <row r="5112" spans="2:16" x14ac:dyDescent="0.25">
      <c r="B5112" t="s">
        <v>5249</v>
      </c>
      <c r="M5112">
        <v>5110</v>
      </c>
      <c r="N5112">
        <v>19168</v>
      </c>
      <c r="O5112" t="str">
        <f t="shared" si="159"/>
        <v>3</v>
      </c>
      <c r="P5112" t="str">
        <f t="shared" si="160"/>
        <v>concert</v>
      </c>
    </row>
    <row r="5113" spans="2:16" x14ac:dyDescent="0.25">
      <c r="B5113" t="s">
        <v>5250</v>
      </c>
      <c r="M5113">
        <v>5111</v>
      </c>
      <c r="N5113">
        <v>20153</v>
      </c>
      <c r="O5113" t="str">
        <f t="shared" si="159"/>
        <v>3</v>
      </c>
      <c r="P5113" t="str">
        <f t="shared" si="160"/>
        <v>concert</v>
      </c>
    </row>
    <row r="5114" spans="2:16" x14ac:dyDescent="0.25">
      <c r="B5114" t="s">
        <v>5251</v>
      </c>
      <c r="M5114">
        <v>5112</v>
      </c>
      <c r="N5114">
        <v>19167</v>
      </c>
      <c r="O5114" t="str">
        <f t="shared" si="159"/>
        <v>3</v>
      </c>
      <c r="P5114" t="str">
        <f t="shared" si="160"/>
        <v>concert</v>
      </c>
    </row>
    <row r="5115" spans="2:16" x14ac:dyDescent="0.25">
      <c r="B5115" t="s">
        <v>5252</v>
      </c>
      <c r="M5115">
        <v>5113</v>
      </c>
      <c r="N5115">
        <v>20152</v>
      </c>
      <c r="O5115" t="str">
        <f t="shared" si="159"/>
        <v>4</v>
      </c>
      <c r="P5115" t="str">
        <f t="shared" si="160"/>
        <v>non_event</v>
      </c>
    </row>
    <row r="5116" spans="2:16" x14ac:dyDescent="0.25">
      <c r="B5116" t="s">
        <v>5253</v>
      </c>
      <c r="M5116">
        <v>5114</v>
      </c>
      <c r="N5116">
        <v>19164</v>
      </c>
      <c r="O5116" t="str">
        <f t="shared" si="159"/>
        <v>3</v>
      </c>
      <c r="P5116" t="str">
        <f t="shared" si="160"/>
        <v>concert</v>
      </c>
    </row>
    <row r="5117" spans="2:16" x14ac:dyDescent="0.25">
      <c r="B5117" t="s">
        <v>5254</v>
      </c>
      <c r="M5117">
        <v>5115</v>
      </c>
      <c r="N5117">
        <v>19163</v>
      </c>
      <c r="O5117" t="str">
        <f t="shared" si="159"/>
        <v>3</v>
      </c>
      <c r="P5117" t="str">
        <f t="shared" si="160"/>
        <v>concert</v>
      </c>
    </row>
    <row r="5118" spans="2:16" x14ac:dyDescent="0.25">
      <c r="B5118" t="s">
        <v>5255</v>
      </c>
      <c r="M5118">
        <v>5116</v>
      </c>
      <c r="N5118">
        <v>20151</v>
      </c>
      <c r="O5118" t="str">
        <f t="shared" si="159"/>
        <v>4</v>
      </c>
      <c r="P5118" t="str">
        <f t="shared" si="160"/>
        <v>non_event</v>
      </c>
    </row>
    <row r="5119" spans="2:16" x14ac:dyDescent="0.25">
      <c r="B5119" t="s">
        <v>5256</v>
      </c>
      <c r="M5119">
        <v>5117</v>
      </c>
      <c r="N5119">
        <v>20150</v>
      </c>
      <c r="O5119" t="str">
        <f t="shared" si="159"/>
        <v>4</v>
      </c>
      <c r="P5119" t="str">
        <f t="shared" si="160"/>
        <v>non_event</v>
      </c>
    </row>
    <row r="5120" spans="2:16" x14ac:dyDescent="0.25">
      <c r="B5120" t="s">
        <v>5257</v>
      </c>
      <c r="M5120">
        <v>5118</v>
      </c>
      <c r="N5120">
        <v>20169</v>
      </c>
      <c r="O5120" t="str">
        <f t="shared" si="159"/>
        <v>3</v>
      </c>
      <c r="P5120" t="str">
        <f t="shared" si="160"/>
        <v>concert</v>
      </c>
    </row>
    <row r="5121" spans="2:16" x14ac:dyDescent="0.25">
      <c r="B5121" t="s">
        <v>5258</v>
      </c>
      <c r="M5121">
        <v>5119</v>
      </c>
      <c r="N5121">
        <v>20168</v>
      </c>
      <c r="O5121" t="str">
        <f t="shared" si="159"/>
        <v>3</v>
      </c>
      <c r="P5121" t="str">
        <f t="shared" si="160"/>
        <v>concert</v>
      </c>
    </row>
    <row r="5122" spans="2:16" x14ac:dyDescent="0.25">
      <c r="B5122" t="s">
        <v>5259</v>
      </c>
      <c r="M5122">
        <v>5120</v>
      </c>
      <c r="N5122">
        <v>20167</v>
      </c>
      <c r="O5122" t="str">
        <f t="shared" si="159"/>
        <v>4</v>
      </c>
      <c r="P5122" t="str">
        <f t="shared" si="160"/>
        <v>non_event</v>
      </c>
    </row>
    <row r="5123" spans="2:16" x14ac:dyDescent="0.25">
      <c r="B5123" t="s">
        <v>5260</v>
      </c>
      <c r="M5123">
        <v>5121</v>
      </c>
      <c r="N5123">
        <v>19177</v>
      </c>
      <c r="O5123" t="str">
        <f t="shared" si="159"/>
        <v>4</v>
      </c>
      <c r="P5123" t="str">
        <f t="shared" si="160"/>
        <v>non_event</v>
      </c>
    </row>
    <row r="5124" spans="2:16" x14ac:dyDescent="0.25">
      <c r="B5124" t="s">
        <v>5261</v>
      </c>
      <c r="M5124">
        <v>5122</v>
      </c>
      <c r="N5124">
        <v>20165</v>
      </c>
      <c r="O5124" t="str">
        <f t="shared" ref="O5124:O5187" si="161">LEFT(B5124,1)</f>
        <v>3</v>
      </c>
      <c r="P5124" t="str">
        <f t="shared" ref="P5124:P5187" si="162">IF(O5124="1","conference",IF(O5124="2","fashion",IF(O5124="3","concert",IF(O5124="4","non_event",IF(O5124="5","sport",IF(O5124="6","protest",IF(O5124="7","other",IF(O5124="8","exhibition",IF(O5124="9","theater_dance")))))))))</f>
        <v>concert</v>
      </c>
    </row>
    <row r="5125" spans="2:16" x14ac:dyDescent="0.25">
      <c r="B5125" t="s">
        <v>5262</v>
      </c>
      <c r="M5125">
        <v>5123</v>
      </c>
      <c r="N5125">
        <v>20163</v>
      </c>
      <c r="O5125" t="str">
        <f t="shared" si="161"/>
        <v>3</v>
      </c>
      <c r="P5125" t="str">
        <f t="shared" si="162"/>
        <v>concert</v>
      </c>
    </row>
    <row r="5126" spans="2:16" x14ac:dyDescent="0.25">
      <c r="B5126" t="s">
        <v>5263</v>
      </c>
      <c r="M5126">
        <v>5124</v>
      </c>
      <c r="N5126">
        <v>20161</v>
      </c>
      <c r="O5126" t="str">
        <f t="shared" si="161"/>
        <v>3</v>
      </c>
      <c r="P5126" t="str">
        <f t="shared" si="162"/>
        <v>concert</v>
      </c>
    </row>
    <row r="5127" spans="2:16" x14ac:dyDescent="0.25">
      <c r="B5127" t="s">
        <v>5264</v>
      </c>
      <c r="M5127">
        <v>5125</v>
      </c>
      <c r="N5127">
        <v>20160</v>
      </c>
      <c r="O5127" t="str">
        <f t="shared" si="161"/>
        <v>4</v>
      </c>
      <c r="P5127" t="str">
        <f t="shared" si="162"/>
        <v>non_event</v>
      </c>
    </row>
    <row r="5128" spans="2:16" x14ac:dyDescent="0.25">
      <c r="B5128" t="s">
        <v>5265</v>
      </c>
      <c r="M5128">
        <v>5126</v>
      </c>
      <c r="N5128">
        <v>19148</v>
      </c>
      <c r="O5128" t="str">
        <f t="shared" si="161"/>
        <v>3</v>
      </c>
      <c r="P5128" t="str">
        <f t="shared" si="162"/>
        <v>concert</v>
      </c>
    </row>
    <row r="5129" spans="2:16" x14ac:dyDescent="0.25">
      <c r="B5129" t="s">
        <v>5266</v>
      </c>
      <c r="M5129">
        <v>5127</v>
      </c>
      <c r="N5129">
        <v>20137</v>
      </c>
      <c r="O5129" t="str">
        <f t="shared" si="161"/>
        <v>3</v>
      </c>
      <c r="P5129" t="str">
        <f t="shared" si="162"/>
        <v>concert</v>
      </c>
    </row>
    <row r="5130" spans="2:16" x14ac:dyDescent="0.25">
      <c r="B5130" t="s">
        <v>5267</v>
      </c>
      <c r="M5130">
        <v>5128</v>
      </c>
      <c r="N5130">
        <v>19147</v>
      </c>
      <c r="O5130" t="str">
        <f t="shared" si="161"/>
        <v>4</v>
      </c>
      <c r="P5130" t="str">
        <f t="shared" si="162"/>
        <v>non_event</v>
      </c>
    </row>
    <row r="5131" spans="2:16" x14ac:dyDescent="0.25">
      <c r="B5131" t="s">
        <v>5268</v>
      </c>
      <c r="M5131">
        <v>5129</v>
      </c>
      <c r="N5131">
        <v>20136</v>
      </c>
      <c r="O5131" t="str">
        <f t="shared" si="161"/>
        <v>3</v>
      </c>
      <c r="P5131" t="str">
        <f t="shared" si="162"/>
        <v>concert</v>
      </c>
    </row>
    <row r="5132" spans="2:16" x14ac:dyDescent="0.25">
      <c r="B5132" t="s">
        <v>5269</v>
      </c>
      <c r="M5132">
        <v>5130</v>
      </c>
      <c r="N5132">
        <v>20134</v>
      </c>
      <c r="O5132" t="str">
        <f t="shared" si="161"/>
        <v>4</v>
      </c>
      <c r="P5132" t="str">
        <f t="shared" si="162"/>
        <v>non_event</v>
      </c>
    </row>
    <row r="5133" spans="2:16" x14ac:dyDescent="0.25">
      <c r="B5133" t="s">
        <v>5270</v>
      </c>
      <c r="M5133">
        <v>5131</v>
      </c>
      <c r="N5133">
        <v>20133</v>
      </c>
      <c r="O5133" t="str">
        <f t="shared" si="161"/>
        <v>3</v>
      </c>
      <c r="P5133" t="str">
        <f t="shared" si="162"/>
        <v>concert</v>
      </c>
    </row>
    <row r="5134" spans="2:16" x14ac:dyDescent="0.25">
      <c r="B5134" t="s">
        <v>5271</v>
      </c>
      <c r="M5134">
        <v>5132</v>
      </c>
      <c r="N5134">
        <v>19143</v>
      </c>
      <c r="O5134" t="str">
        <f t="shared" si="161"/>
        <v>3</v>
      </c>
      <c r="P5134" t="str">
        <f t="shared" si="162"/>
        <v>concert</v>
      </c>
    </row>
    <row r="5135" spans="2:16" x14ac:dyDescent="0.25">
      <c r="B5135" t="s">
        <v>5272</v>
      </c>
      <c r="M5135">
        <v>5133</v>
      </c>
      <c r="N5135">
        <v>20132</v>
      </c>
      <c r="O5135" t="str">
        <f t="shared" si="161"/>
        <v>3</v>
      </c>
      <c r="P5135" t="str">
        <f t="shared" si="162"/>
        <v>concert</v>
      </c>
    </row>
    <row r="5136" spans="2:16" x14ac:dyDescent="0.25">
      <c r="B5136" t="s">
        <v>5273</v>
      </c>
      <c r="M5136">
        <v>5134</v>
      </c>
      <c r="N5136">
        <v>19145</v>
      </c>
      <c r="O5136" t="str">
        <f t="shared" si="161"/>
        <v>3</v>
      </c>
      <c r="P5136" t="str">
        <f t="shared" si="162"/>
        <v>concert</v>
      </c>
    </row>
    <row r="5137" spans="2:16" x14ac:dyDescent="0.25">
      <c r="B5137" t="s">
        <v>5274</v>
      </c>
      <c r="M5137">
        <v>5135</v>
      </c>
      <c r="N5137">
        <v>20130</v>
      </c>
      <c r="O5137" t="str">
        <f t="shared" si="161"/>
        <v>4</v>
      </c>
      <c r="P5137" t="str">
        <f t="shared" si="162"/>
        <v>non_event</v>
      </c>
    </row>
    <row r="5138" spans="2:16" x14ac:dyDescent="0.25">
      <c r="B5138" t="s">
        <v>5275</v>
      </c>
      <c r="M5138">
        <v>5136</v>
      </c>
      <c r="N5138">
        <v>19142</v>
      </c>
      <c r="O5138" t="str">
        <f t="shared" si="161"/>
        <v>4</v>
      </c>
      <c r="P5138" t="str">
        <f t="shared" si="162"/>
        <v>non_event</v>
      </c>
    </row>
    <row r="5139" spans="2:16" x14ac:dyDescent="0.25">
      <c r="B5139" t="s">
        <v>5276</v>
      </c>
      <c r="M5139">
        <v>5137</v>
      </c>
      <c r="N5139">
        <v>19141</v>
      </c>
      <c r="O5139" t="str">
        <f t="shared" si="161"/>
        <v>3</v>
      </c>
      <c r="P5139" t="str">
        <f t="shared" si="162"/>
        <v>concert</v>
      </c>
    </row>
    <row r="5140" spans="2:16" x14ac:dyDescent="0.25">
      <c r="B5140" t="s">
        <v>5277</v>
      </c>
      <c r="M5140">
        <v>5138</v>
      </c>
      <c r="N5140">
        <v>20139</v>
      </c>
      <c r="O5140" t="str">
        <f t="shared" si="161"/>
        <v>4</v>
      </c>
      <c r="P5140" t="str">
        <f t="shared" si="162"/>
        <v>non_event</v>
      </c>
    </row>
    <row r="5141" spans="2:16" x14ac:dyDescent="0.25">
      <c r="B5141" t="s">
        <v>5278</v>
      </c>
      <c r="M5141">
        <v>5139</v>
      </c>
      <c r="N5141">
        <v>19159</v>
      </c>
      <c r="O5141" t="str">
        <f t="shared" si="161"/>
        <v>4</v>
      </c>
      <c r="P5141" t="str">
        <f t="shared" si="162"/>
        <v>non_event</v>
      </c>
    </row>
    <row r="5142" spans="2:16" x14ac:dyDescent="0.25">
      <c r="B5142" t="s">
        <v>5279</v>
      </c>
      <c r="M5142">
        <v>5140</v>
      </c>
      <c r="N5142">
        <v>20145</v>
      </c>
      <c r="O5142" t="str">
        <f t="shared" si="161"/>
        <v>4</v>
      </c>
      <c r="P5142" t="str">
        <f t="shared" si="162"/>
        <v>non_event</v>
      </c>
    </row>
    <row r="5143" spans="2:16" x14ac:dyDescent="0.25">
      <c r="B5143" t="s">
        <v>5280</v>
      </c>
      <c r="M5143">
        <v>5141</v>
      </c>
      <c r="N5143">
        <v>19155</v>
      </c>
      <c r="O5143" t="str">
        <f t="shared" si="161"/>
        <v>4</v>
      </c>
      <c r="P5143" t="str">
        <f t="shared" si="162"/>
        <v>non_event</v>
      </c>
    </row>
    <row r="5144" spans="2:16" x14ac:dyDescent="0.25">
      <c r="B5144" t="s">
        <v>5281</v>
      </c>
      <c r="M5144">
        <v>5142</v>
      </c>
      <c r="N5144">
        <v>19154</v>
      </c>
      <c r="O5144" t="str">
        <f t="shared" si="161"/>
        <v>4</v>
      </c>
      <c r="P5144" t="str">
        <f t="shared" si="162"/>
        <v>non_event</v>
      </c>
    </row>
    <row r="5145" spans="2:16" x14ac:dyDescent="0.25">
      <c r="B5145" t="s">
        <v>5282</v>
      </c>
      <c r="M5145">
        <v>5143</v>
      </c>
      <c r="N5145">
        <v>20143</v>
      </c>
      <c r="O5145" t="str">
        <f t="shared" si="161"/>
        <v>4</v>
      </c>
      <c r="P5145" t="str">
        <f t="shared" si="162"/>
        <v>non_event</v>
      </c>
    </row>
    <row r="5146" spans="2:16" x14ac:dyDescent="0.25">
      <c r="B5146" t="s">
        <v>5283</v>
      </c>
      <c r="M5146">
        <v>5144</v>
      </c>
      <c r="N5146">
        <v>19157</v>
      </c>
      <c r="O5146" t="str">
        <f t="shared" si="161"/>
        <v>3</v>
      </c>
      <c r="P5146" t="str">
        <f t="shared" si="162"/>
        <v>concert</v>
      </c>
    </row>
    <row r="5147" spans="2:16" x14ac:dyDescent="0.25">
      <c r="B5147" t="s">
        <v>5284</v>
      </c>
      <c r="M5147">
        <v>5145</v>
      </c>
      <c r="N5147">
        <v>20142</v>
      </c>
      <c r="O5147" t="str">
        <f t="shared" si="161"/>
        <v>3</v>
      </c>
      <c r="P5147" t="str">
        <f t="shared" si="162"/>
        <v>concert</v>
      </c>
    </row>
    <row r="5148" spans="2:16" x14ac:dyDescent="0.25">
      <c r="B5148" t="s">
        <v>5285</v>
      </c>
      <c r="M5148">
        <v>5146</v>
      </c>
      <c r="N5148">
        <v>19156</v>
      </c>
      <c r="O5148" t="str">
        <f t="shared" si="161"/>
        <v>4</v>
      </c>
      <c r="P5148" t="str">
        <f t="shared" si="162"/>
        <v>non_event</v>
      </c>
    </row>
    <row r="5149" spans="2:16" x14ac:dyDescent="0.25">
      <c r="B5149" t="s">
        <v>5286</v>
      </c>
      <c r="M5149">
        <v>5147</v>
      </c>
      <c r="N5149">
        <v>20141</v>
      </c>
      <c r="O5149" t="str">
        <f t="shared" si="161"/>
        <v>4</v>
      </c>
      <c r="P5149" t="str">
        <f t="shared" si="162"/>
        <v>non_event</v>
      </c>
    </row>
    <row r="5150" spans="2:16" x14ac:dyDescent="0.25">
      <c r="B5150" t="s">
        <v>5287</v>
      </c>
      <c r="M5150">
        <v>5148</v>
      </c>
      <c r="N5150">
        <v>19151</v>
      </c>
      <c r="O5150" t="str">
        <f t="shared" si="161"/>
        <v>3</v>
      </c>
      <c r="P5150" t="str">
        <f t="shared" si="162"/>
        <v>concert</v>
      </c>
    </row>
    <row r="5151" spans="2:16" x14ac:dyDescent="0.25">
      <c r="B5151" t="s">
        <v>5288</v>
      </c>
      <c r="M5151">
        <v>5149</v>
      </c>
      <c r="N5151">
        <v>19153</v>
      </c>
      <c r="O5151" t="str">
        <f t="shared" si="161"/>
        <v>3</v>
      </c>
      <c r="P5151" t="str">
        <f t="shared" si="162"/>
        <v>concert</v>
      </c>
    </row>
    <row r="5152" spans="2:16" x14ac:dyDescent="0.25">
      <c r="B5152" t="s">
        <v>5289</v>
      </c>
      <c r="M5152">
        <v>5150</v>
      </c>
      <c r="N5152">
        <v>19152</v>
      </c>
      <c r="O5152" t="str">
        <f t="shared" si="161"/>
        <v>4</v>
      </c>
      <c r="P5152" t="str">
        <f t="shared" si="162"/>
        <v>non_event</v>
      </c>
    </row>
    <row r="5153" spans="2:16" x14ac:dyDescent="0.25">
      <c r="B5153" t="s">
        <v>5290</v>
      </c>
      <c r="M5153">
        <v>5151</v>
      </c>
      <c r="N5153">
        <v>20149</v>
      </c>
      <c r="O5153" t="str">
        <f t="shared" si="161"/>
        <v>4</v>
      </c>
      <c r="P5153" t="str">
        <f t="shared" si="162"/>
        <v>non_event</v>
      </c>
    </row>
    <row r="5154" spans="2:16" x14ac:dyDescent="0.25">
      <c r="B5154" t="s">
        <v>5291</v>
      </c>
      <c r="M5154">
        <v>5152</v>
      </c>
      <c r="N5154">
        <v>20140</v>
      </c>
      <c r="O5154" t="str">
        <f t="shared" si="161"/>
        <v>4</v>
      </c>
      <c r="P5154" t="str">
        <f t="shared" si="162"/>
        <v>non_event</v>
      </c>
    </row>
    <row r="5155" spans="2:16" x14ac:dyDescent="0.25">
      <c r="B5155" t="s">
        <v>5292</v>
      </c>
      <c r="M5155">
        <v>5153</v>
      </c>
      <c r="N5155">
        <v>20115</v>
      </c>
      <c r="O5155" t="str">
        <f t="shared" si="161"/>
        <v>3</v>
      </c>
      <c r="P5155" t="str">
        <f t="shared" si="162"/>
        <v>concert</v>
      </c>
    </row>
    <row r="5156" spans="2:16" x14ac:dyDescent="0.25">
      <c r="B5156" t="s">
        <v>5293</v>
      </c>
      <c r="M5156">
        <v>5154</v>
      </c>
      <c r="N5156">
        <v>19125</v>
      </c>
      <c r="O5156" t="str">
        <f t="shared" si="161"/>
        <v>4</v>
      </c>
      <c r="P5156" t="str">
        <f t="shared" si="162"/>
        <v>non_event</v>
      </c>
    </row>
    <row r="5157" spans="2:16" x14ac:dyDescent="0.25">
      <c r="B5157" t="s">
        <v>5294</v>
      </c>
      <c r="M5157">
        <v>5155</v>
      </c>
      <c r="N5157">
        <v>19128</v>
      </c>
      <c r="O5157" t="str">
        <f t="shared" si="161"/>
        <v>4</v>
      </c>
      <c r="P5157" t="str">
        <f t="shared" si="162"/>
        <v>non_event</v>
      </c>
    </row>
    <row r="5158" spans="2:16" x14ac:dyDescent="0.25">
      <c r="B5158" t="s">
        <v>5295</v>
      </c>
      <c r="M5158">
        <v>5156</v>
      </c>
      <c r="N5158">
        <v>20113</v>
      </c>
      <c r="O5158" t="str">
        <f t="shared" si="161"/>
        <v>4</v>
      </c>
      <c r="P5158" t="str">
        <f t="shared" si="162"/>
        <v>non_event</v>
      </c>
    </row>
    <row r="5159" spans="2:16" x14ac:dyDescent="0.25">
      <c r="B5159" t="s">
        <v>5296</v>
      </c>
      <c r="M5159">
        <v>5157</v>
      </c>
      <c r="N5159">
        <v>19127</v>
      </c>
      <c r="O5159" t="str">
        <f t="shared" si="161"/>
        <v>4</v>
      </c>
      <c r="P5159" t="str">
        <f t="shared" si="162"/>
        <v>non_event</v>
      </c>
    </row>
    <row r="5160" spans="2:16" x14ac:dyDescent="0.25">
      <c r="B5160" t="s">
        <v>5297</v>
      </c>
      <c r="M5160">
        <v>5158</v>
      </c>
      <c r="N5160">
        <v>20112</v>
      </c>
      <c r="O5160" t="str">
        <f t="shared" si="161"/>
        <v>3</v>
      </c>
      <c r="P5160" t="str">
        <f t="shared" si="162"/>
        <v>concert</v>
      </c>
    </row>
    <row r="5161" spans="2:16" x14ac:dyDescent="0.25">
      <c r="B5161" t="s">
        <v>5298</v>
      </c>
      <c r="M5161">
        <v>5159</v>
      </c>
      <c r="N5161">
        <v>19122</v>
      </c>
      <c r="O5161" t="str">
        <f t="shared" si="161"/>
        <v>4</v>
      </c>
      <c r="P5161" t="str">
        <f t="shared" si="162"/>
        <v>non_event</v>
      </c>
    </row>
    <row r="5162" spans="2:16" x14ac:dyDescent="0.25">
      <c r="B5162" t="s">
        <v>5299</v>
      </c>
      <c r="M5162">
        <v>5160</v>
      </c>
      <c r="N5162">
        <v>20111</v>
      </c>
      <c r="O5162" t="str">
        <f t="shared" si="161"/>
        <v>3</v>
      </c>
      <c r="P5162" t="str">
        <f t="shared" si="162"/>
        <v>concert</v>
      </c>
    </row>
    <row r="5163" spans="2:16" x14ac:dyDescent="0.25">
      <c r="B5163" t="s">
        <v>5300</v>
      </c>
      <c r="M5163">
        <v>5161</v>
      </c>
      <c r="N5163">
        <v>20110</v>
      </c>
      <c r="O5163" t="str">
        <f t="shared" si="161"/>
        <v>3</v>
      </c>
      <c r="P5163" t="str">
        <f t="shared" si="162"/>
        <v>concert</v>
      </c>
    </row>
    <row r="5164" spans="2:16" x14ac:dyDescent="0.25">
      <c r="B5164" t="s">
        <v>5301</v>
      </c>
      <c r="M5164">
        <v>5162</v>
      </c>
      <c r="N5164">
        <v>19124</v>
      </c>
      <c r="O5164" t="str">
        <f t="shared" si="161"/>
        <v>4</v>
      </c>
      <c r="P5164" t="str">
        <f t="shared" si="162"/>
        <v>non_event</v>
      </c>
    </row>
    <row r="5165" spans="2:16" x14ac:dyDescent="0.25">
      <c r="B5165" t="s">
        <v>5302</v>
      </c>
      <c r="M5165">
        <v>5163</v>
      </c>
      <c r="N5165">
        <v>10790</v>
      </c>
      <c r="O5165" t="str">
        <f t="shared" si="161"/>
        <v>4</v>
      </c>
      <c r="P5165" t="str">
        <f t="shared" si="162"/>
        <v>non_event</v>
      </c>
    </row>
    <row r="5166" spans="2:16" x14ac:dyDescent="0.25">
      <c r="B5166" t="s">
        <v>5137</v>
      </c>
      <c r="M5166">
        <v>5164</v>
      </c>
      <c r="N5166">
        <v>19120</v>
      </c>
      <c r="O5166" t="str">
        <f t="shared" si="161"/>
        <v>4</v>
      </c>
      <c r="P5166" t="str">
        <f t="shared" si="162"/>
        <v>non_event</v>
      </c>
    </row>
    <row r="5167" spans="2:16" x14ac:dyDescent="0.25">
      <c r="B5167" t="s">
        <v>5303</v>
      </c>
      <c r="M5167">
        <v>5165</v>
      </c>
      <c r="N5167">
        <v>20119</v>
      </c>
      <c r="O5167" t="str">
        <f t="shared" si="161"/>
        <v>3</v>
      </c>
      <c r="P5167" t="str">
        <f t="shared" si="162"/>
        <v>concert</v>
      </c>
    </row>
    <row r="5168" spans="2:16" x14ac:dyDescent="0.25">
      <c r="B5168" t="s">
        <v>5304</v>
      </c>
      <c r="M5168">
        <v>5166</v>
      </c>
      <c r="N5168">
        <v>20118</v>
      </c>
      <c r="O5168" t="str">
        <f t="shared" si="161"/>
        <v>4</v>
      </c>
      <c r="P5168" t="str">
        <f t="shared" si="162"/>
        <v>non_event</v>
      </c>
    </row>
    <row r="5169" spans="2:16" x14ac:dyDescent="0.25">
      <c r="B5169" t="s">
        <v>5305</v>
      </c>
      <c r="M5169">
        <v>5167</v>
      </c>
      <c r="N5169">
        <v>20117</v>
      </c>
      <c r="O5169" t="str">
        <f t="shared" si="161"/>
        <v>4</v>
      </c>
      <c r="P5169" t="str">
        <f t="shared" si="162"/>
        <v>non_event</v>
      </c>
    </row>
    <row r="5170" spans="2:16" x14ac:dyDescent="0.25">
      <c r="B5170" t="s">
        <v>5306</v>
      </c>
      <c r="M5170">
        <v>5168</v>
      </c>
      <c r="N5170">
        <v>20116</v>
      </c>
      <c r="O5170" t="str">
        <f t="shared" si="161"/>
        <v>3</v>
      </c>
      <c r="P5170" t="str">
        <f t="shared" si="162"/>
        <v>concert</v>
      </c>
    </row>
    <row r="5171" spans="2:16" x14ac:dyDescent="0.25">
      <c r="B5171" t="s">
        <v>5307</v>
      </c>
      <c r="M5171">
        <v>5169</v>
      </c>
      <c r="N5171">
        <v>10799</v>
      </c>
      <c r="O5171" t="str">
        <f t="shared" si="161"/>
        <v>3</v>
      </c>
      <c r="P5171" t="str">
        <f t="shared" si="162"/>
        <v>concert</v>
      </c>
    </row>
    <row r="5172" spans="2:16" x14ac:dyDescent="0.25">
      <c r="B5172" t="s">
        <v>5308</v>
      </c>
      <c r="M5172">
        <v>5170</v>
      </c>
      <c r="N5172">
        <v>10792</v>
      </c>
      <c r="O5172" t="str">
        <f t="shared" si="161"/>
        <v>3</v>
      </c>
      <c r="P5172" t="str">
        <f t="shared" si="162"/>
        <v>concert</v>
      </c>
    </row>
    <row r="5173" spans="2:16" x14ac:dyDescent="0.25">
      <c r="B5173" t="s">
        <v>5309</v>
      </c>
      <c r="M5173">
        <v>5171</v>
      </c>
      <c r="N5173">
        <v>10791</v>
      </c>
      <c r="O5173" t="str">
        <f t="shared" si="161"/>
        <v>4</v>
      </c>
      <c r="P5173" t="str">
        <f t="shared" si="162"/>
        <v>non_event</v>
      </c>
    </row>
    <row r="5174" spans="2:16" x14ac:dyDescent="0.25">
      <c r="B5174" t="s">
        <v>5310</v>
      </c>
      <c r="M5174">
        <v>5172</v>
      </c>
      <c r="N5174">
        <v>10794</v>
      </c>
      <c r="O5174" t="str">
        <f t="shared" si="161"/>
        <v>3</v>
      </c>
      <c r="P5174" t="str">
        <f t="shared" si="162"/>
        <v>concert</v>
      </c>
    </row>
    <row r="5175" spans="2:16" x14ac:dyDescent="0.25">
      <c r="B5175" t="s">
        <v>5311</v>
      </c>
      <c r="M5175">
        <v>5173</v>
      </c>
      <c r="N5175">
        <v>10793</v>
      </c>
      <c r="O5175" t="str">
        <f t="shared" si="161"/>
        <v>4</v>
      </c>
      <c r="P5175" t="str">
        <f t="shared" si="162"/>
        <v>non_event</v>
      </c>
    </row>
    <row r="5176" spans="2:16" x14ac:dyDescent="0.25">
      <c r="B5176" t="s">
        <v>5312</v>
      </c>
      <c r="M5176">
        <v>5174</v>
      </c>
      <c r="N5176">
        <v>10796</v>
      </c>
      <c r="O5176" t="str">
        <f t="shared" si="161"/>
        <v>3</v>
      </c>
      <c r="P5176" t="str">
        <f t="shared" si="162"/>
        <v>concert</v>
      </c>
    </row>
    <row r="5177" spans="2:16" x14ac:dyDescent="0.25">
      <c r="B5177" t="s">
        <v>5313</v>
      </c>
      <c r="M5177">
        <v>5175</v>
      </c>
      <c r="N5177">
        <v>10795</v>
      </c>
      <c r="O5177" t="str">
        <f t="shared" si="161"/>
        <v>3</v>
      </c>
      <c r="P5177" t="str">
        <f t="shared" si="162"/>
        <v>concert</v>
      </c>
    </row>
    <row r="5178" spans="2:16" x14ac:dyDescent="0.25">
      <c r="B5178" t="s">
        <v>5314</v>
      </c>
      <c r="M5178">
        <v>5176</v>
      </c>
      <c r="N5178">
        <v>10798</v>
      </c>
      <c r="O5178" t="str">
        <f t="shared" si="161"/>
        <v>4</v>
      </c>
      <c r="P5178" t="str">
        <f t="shared" si="162"/>
        <v>non_event</v>
      </c>
    </row>
    <row r="5179" spans="2:16" x14ac:dyDescent="0.25">
      <c r="B5179" t="s">
        <v>5315</v>
      </c>
      <c r="M5179">
        <v>5177</v>
      </c>
      <c r="N5179">
        <v>10797</v>
      </c>
      <c r="O5179" t="str">
        <f t="shared" si="161"/>
        <v>4</v>
      </c>
      <c r="P5179" t="str">
        <f t="shared" si="162"/>
        <v>non_event</v>
      </c>
    </row>
    <row r="5180" spans="2:16" x14ac:dyDescent="0.25">
      <c r="B5180" t="s">
        <v>5316</v>
      </c>
      <c r="M5180">
        <v>5178</v>
      </c>
      <c r="N5180">
        <v>20125</v>
      </c>
      <c r="O5180" t="str">
        <f t="shared" si="161"/>
        <v>3</v>
      </c>
      <c r="P5180" t="str">
        <f t="shared" si="162"/>
        <v>concert</v>
      </c>
    </row>
    <row r="5181" spans="2:16" x14ac:dyDescent="0.25">
      <c r="B5181" t="s">
        <v>5317</v>
      </c>
      <c r="M5181">
        <v>5179</v>
      </c>
      <c r="N5181">
        <v>19139</v>
      </c>
      <c r="O5181" t="str">
        <f t="shared" si="161"/>
        <v>3</v>
      </c>
      <c r="P5181" t="str">
        <f t="shared" si="162"/>
        <v>concert</v>
      </c>
    </row>
    <row r="5182" spans="2:16" x14ac:dyDescent="0.25">
      <c r="B5182" t="s">
        <v>5318</v>
      </c>
      <c r="M5182">
        <v>5180</v>
      </c>
      <c r="N5182">
        <v>20124</v>
      </c>
      <c r="O5182" t="str">
        <f t="shared" si="161"/>
        <v>3</v>
      </c>
      <c r="P5182" t="str">
        <f t="shared" si="162"/>
        <v>concert</v>
      </c>
    </row>
    <row r="5183" spans="2:16" x14ac:dyDescent="0.25">
      <c r="B5183" t="s">
        <v>5319</v>
      </c>
      <c r="M5183">
        <v>5181</v>
      </c>
      <c r="N5183">
        <v>20123</v>
      </c>
      <c r="O5183" t="str">
        <f t="shared" si="161"/>
        <v>3</v>
      </c>
      <c r="P5183" t="str">
        <f t="shared" si="162"/>
        <v>concert</v>
      </c>
    </row>
    <row r="5184" spans="2:16" x14ac:dyDescent="0.25">
      <c r="B5184" t="s">
        <v>5320</v>
      </c>
      <c r="M5184">
        <v>5182</v>
      </c>
      <c r="N5184">
        <v>19133</v>
      </c>
      <c r="O5184" t="str">
        <f t="shared" si="161"/>
        <v>4</v>
      </c>
      <c r="P5184" t="str">
        <f t="shared" si="162"/>
        <v>non_event</v>
      </c>
    </row>
    <row r="5185" spans="2:16" x14ac:dyDescent="0.25">
      <c r="B5185" t="s">
        <v>5321</v>
      </c>
      <c r="M5185">
        <v>5183</v>
      </c>
      <c r="N5185">
        <v>20121</v>
      </c>
      <c r="O5185" t="str">
        <f t="shared" si="161"/>
        <v>4</v>
      </c>
      <c r="P5185" t="str">
        <f t="shared" si="162"/>
        <v>non_event</v>
      </c>
    </row>
    <row r="5186" spans="2:16" x14ac:dyDescent="0.25">
      <c r="B5186" t="s">
        <v>5322</v>
      </c>
      <c r="M5186">
        <v>5184</v>
      </c>
      <c r="N5186">
        <v>19130</v>
      </c>
      <c r="O5186" t="str">
        <f t="shared" si="161"/>
        <v>3</v>
      </c>
      <c r="P5186" t="str">
        <f t="shared" si="162"/>
        <v>concert</v>
      </c>
    </row>
    <row r="5187" spans="2:16" x14ac:dyDescent="0.25">
      <c r="B5187" t="s">
        <v>5323</v>
      </c>
      <c r="M5187">
        <v>5185</v>
      </c>
      <c r="N5187">
        <v>20129</v>
      </c>
      <c r="O5187" t="str">
        <f t="shared" si="161"/>
        <v>4</v>
      </c>
      <c r="P5187" t="str">
        <f t="shared" si="162"/>
        <v>non_event</v>
      </c>
    </row>
    <row r="5188" spans="2:16" x14ac:dyDescent="0.25">
      <c r="B5188" t="s">
        <v>5324</v>
      </c>
      <c r="M5188">
        <v>5186</v>
      </c>
      <c r="N5188">
        <v>20128</v>
      </c>
      <c r="O5188" t="str">
        <f t="shared" ref="O5188:O5251" si="163">LEFT(B5188,1)</f>
        <v>4</v>
      </c>
      <c r="P5188" t="str">
        <f t="shared" ref="P5188:P5251" si="164">IF(O5188="1","conference",IF(O5188="2","fashion",IF(O5188="3","concert",IF(O5188="4","non_event",IF(O5188="5","sport",IF(O5188="6","protest",IF(O5188="7","other",IF(O5188="8","exhibition",IF(O5188="9","theater_dance")))))))))</f>
        <v>non_event</v>
      </c>
    </row>
    <row r="5189" spans="2:16" x14ac:dyDescent="0.25">
      <c r="B5189" t="s">
        <v>5325</v>
      </c>
      <c r="M5189">
        <v>5187</v>
      </c>
      <c r="N5189">
        <v>20127</v>
      </c>
      <c r="O5189" t="str">
        <f t="shared" si="163"/>
        <v>3</v>
      </c>
      <c r="P5189" t="str">
        <f t="shared" si="164"/>
        <v>concert</v>
      </c>
    </row>
    <row r="5190" spans="2:16" x14ac:dyDescent="0.25">
      <c r="B5190" t="s">
        <v>5326</v>
      </c>
      <c r="M5190">
        <v>5188</v>
      </c>
      <c r="N5190">
        <v>20099</v>
      </c>
      <c r="O5190" t="str">
        <f t="shared" si="163"/>
        <v>4</v>
      </c>
      <c r="P5190" t="str">
        <f t="shared" si="164"/>
        <v>non_event</v>
      </c>
    </row>
    <row r="5191" spans="2:16" x14ac:dyDescent="0.25">
      <c r="B5191" t="s">
        <v>5327</v>
      </c>
      <c r="M5191">
        <v>5189</v>
      </c>
      <c r="N5191">
        <v>20098</v>
      </c>
      <c r="O5191" t="str">
        <f t="shared" si="163"/>
        <v>4</v>
      </c>
      <c r="P5191" t="str">
        <f t="shared" si="164"/>
        <v>non_event</v>
      </c>
    </row>
    <row r="5192" spans="2:16" x14ac:dyDescent="0.25">
      <c r="B5192" t="s">
        <v>5328</v>
      </c>
      <c r="M5192">
        <v>5190</v>
      </c>
      <c r="N5192">
        <v>20097</v>
      </c>
      <c r="O5192" t="str">
        <f t="shared" si="163"/>
        <v>4</v>
      </c>
      <c r="P5192" t="str">
        <f t="shared" si="164"/>
        <v>non_event</v>
      </c>
    </row>
    <row r="5193" spans="2:16" x14ac:dyDescent="0.25">
      <c r="B5193" t="s">
        <v>5329</v>
      </c>
      <c r="M5193">
        <v>5191</v>
      </c>
      <c r="N5193">
        <v>20095</v>
      </c>
      <c r="O5193" t="str">
        <f t="shared" si="163"/>
        <v>4</v>
      </c>
      <c r="P5193" t="str">
        <f t="shared" si="164"/>
        <v>non_event</v>
      </c>
    </row>
    <row r="5194" spans="2:16" x14ac:dyDescent="0.25">
      <c r="B5194" t="s">
        <v>5330</v>
      </c>
      <c r="M5194">
        <v>5192</v>
      </c>
      <c r="N5194">
        <v>20094</v>
      </c>
      <c r="O5194" t="str">
        <f t="shared" si="163"/>
        <v>3</v>
      </c>
      <c r="P5194" t="str">
        <f t="shared" si="164"/>
        <v>concert</v>
      </c>
    </row>
    <row r="5195" spans="2:16" x14ac:dyDescent="0.25">
      <c r="B5195" t="s">
        <v>5331</v>
      </c>
      <c r="M5195">
        <v>5193</v>
      </c>
      <c r="N5195">
        <v>20093</v>
      </c>
      <c r="O5195" t="str">
        <f t="shared" si="163"/>
        <v>3</v>
      </c>
      <c r="P5195" t="str">
        <f t="shared" si="164"/>
        <v>concert</v>
      </c>
    </row>
    <row r="5196" spans="2:16" x14ac:dyDescent="0.25">
      <c r="B5196" t="s">
        <v>5332</v>
      </c>
      <c r="M5196">
        <v>5194</v>
      </c>
      <c r="N5196">
        <v>20092</v>
      </c>
      <c r="O5196" t="str">
        <f t="shared" si="163"/>
        <v>4</v>
      </c>
      <c r="P5196" t="str">
        <f t="shared" si="164"/>
        <v>non_event</v>
      </c>
    </row>
    <row r="5197" spans="2:16" x14ac:dyDescent="0.25">
      <c r="B5197" t="s">
        <v>5333</v>
      </c>
      <c r="M5197">
        <v>5195</v>
      </c>
      <c r="N5197">
        <v>20091</v>
      </c>
      <c r="O5197" t="str">
        <f t="shared" si="163"/>
        <v>3</v>
      </c>
      <c r="P5197" t="str">
        <f t="shared" si="164"/>
        <v>concert</v>
      </c>
    </row>
    <row r="5198" spans="2:16" x14ac:dyDescent="0.25">
      <c r="B5198" t="s">
        <v>5334</v>
      </c>
      <c r="M5198">
        <v>5196</v>
      </c>
      <c r="N5198">
        <v>20090</v>
      </c>
      <c r="O5198" t="str">
        <f t="shared" si="163"/>
        <v>3</v>
      </c>
      <c r="P5198" t="str">
        <f t="shared" si="164"/>
        <v>concert</v>
      </c>
    </row>
    <row r="5199" spans="2:16" x14ac:dyDescent="0.25">
      <c r="B5199" t="s">
        <v>5335</v>
      </c>
      <c r="M5199">
        <v>5197</v>
      </c>
      <c r="N5199">
        <v>20079</v>
      </c>
      <c r="O5199" t="str">
        <f t="shared" si="163"/>
        <v>3</v>
      </c>
      <c r="P5199" t="str">
        <f t="shared" si="164"/>
        <v>concert</v>
      </c>
    </row>
    <row r="5200" spans="2:16" x14ac:dyDescent="0.25">
      <c r="B5200" t="s">
        <v>5336</v>
      </c>
      <c r="M5200">
        <v>5198</v>
      </c>
      <c r="N5200">
        <v>19089</v>
      </c>
      <c r="O5200" t="str">
        <f t="shared" si="163"/>
        <v>4</v>
      </c>
      <c r="P5200" t="str">
        <f t="shared" si="164"/>
        <v>non_event</v>
      </c>
    </row>
    <row r="5201" spans="2:16" x14ac:dyDescent="0.25">
      <c r="B5201" t="s">
        <v>5337</v>
      </c>
      <c r="M5201">
        <v>5199</v>
      </c>
      <c r="N5201">
        <v>20078</v>
      </c>
      <c r="O5201" t="str">
        <f t="shared" si="163"/>
        <v>3</v>
      </c>
      <c r="P5201" t="str">
        <f t="shared" si="164"/>
        <v>concert</v>
      </c>
    </row>
    <row r="5202" spans="2:16" x14ac:dyDescent="0.25">
      <c r="B5202" t="s">
        <v>5338</v>
      </c>
      <c r="M5202">
        <v>5200</v>
      </c>
      <c r="N5202">
        <v>20077</v>
      </c>
      <c r="O5202" t="str">
        <f t="shared" si="163"/>
        <v>4</v>
      </c>
      <c r="P5202" t="str">
        <f t="shared" si="164"/>
        <v>non_event</v>
      </c>
    </row>
    <row r="5203" spans="2:16" x14ac:dyDescent="0.25">
      <c r="B5203" t="s">
        <v>5339</v>
      </c>
      <c r="M5203">
        <v>5201</v>
      </c>
      <c r="N5203">
        <v>20076</v>
      </c>
      <c r="O5203" t="str">
        <f t="shared" si="163"/>
        <v>4</v>
      </c>
      <c r="P5203" t="str">
        <f t="shared" si="164"/>
        <v>non_event</v>
      </c>
    </row>
    <row r="5204" spans="2:16" x14ac:dyDescent="0.25">
      <c r="B5204" t="s">
        <v>5340</v>
      </c>
      <c r="M5204">
        <v>5202</v>
      </c>
      <c r="N5204">
        <v>20075</v>
      </c>
      <c r="O5204" t="str">
        <f t="shared" si="163"/>
        <v>3</v>
      </c>
      <c r="P5204" t="str">
        <f t="shared" si="164"/>
        <v>concert</v>
      </c>
    </row>
    <row r="5205" spans="2:16" x14ac:dyDescent="0.25">
      <c r="B5205" t="s">
        <v>5341</v>
      </c>
      <c r="M5205">
        <v>5203</v>
      </c>
      <c r="N5205">
        <v>19085</v>
      </c>
      <c r="O5205" t="str">
        <f t="shared" si="163"/>
        <v>4</v>
      </c>
      <c r="P5205" t="str">
        <f t="shared" si="164"/>
        <v>non_event</v>
      </c>
    </row>
    <row r="5206" spans="2:16" x14ac:dyDescent="0.25">
      <c r="B5206" t="s">
        <v>5342</v>
      </c>
      <c r="M5206">
        <v>5204</v>
      </c>
      <c r="N5206">
        <v>19080</v>
      </c>
      <c r="O5206" t="str">
        <f t="shared" si="163"/>
        <v>3</v>
      </c>
      <c r="P5206" t="str">
        <f t="shared" si="164"/>
        <v>concert</v>
      </c>
    </row>
    <row r="5207" spans="2:16" x14ac:dyDescent="0.25">
      <c r="B5207" t="s">
        <v>5343</v>
      </c>
      <c r="M5207">
        <v>5205</v>
      </c>
      <c r="N5207">
        <v>19083</v>
      </c>
      <c r="O5207" t="str">
        <f t="shared" si="163"/>
        <v>3</v>
      </c>
      <c r="P5207" t="str">
        <f t="shared" si="164"/>
        <v>concert</v>
      </c>
    </row>
    <row r="5208" spans="2:16" x14ac:dyDescent="0.25">
      <c r="B5208" t="s">
        <v>5344</v>
      </c>
      <c r="M5208">
        <v>5206</v>
      </c>
      <c r="N5208">
        <v>19082</v>
      </c>
      <c r="O5208" t="str">
        <f t="shared" si="163"/>
        <v>4</v>
      </c>
      <c r="P5208" t="str">
        <f t="shared" si="164"/>
        <v>non_event</v>
      </c>
    </row>
    <row r="5209" spans="2:16" x14ac:dyDescent="0.25">
      <c r="B5209" t="s">
        <v>5345</v>
      </c>
      <c r="M5209">
        <v>5207</v>
      </c>
      <c r="N5209">
        <v>19090</v>
      </c>
      <c r="O5209" t="str">
        <f t="shared" si="163"/>
        <v>4</v>
      </c>
      <c r="P5209" t="str">
        <f t="shared" si="164"/>
        <v>non_event</v>
      </c>
    </row>
    <row r="5210" spans="2:16" x14ac:dyDescent="0.25">
      <c r="B5210" t="s">
        <v>5346</v>
      </c>
      <c r="M5210">
        <v>5208</v>
      </c>
      <c r="N5210">
        <v>20074</v>
      </c>
      <c r="O5210" t="str">
        <f t="shared" si="163"/>
        <v>4</v>
      </c>
      <c r="P5210" t="str">
        <f t="shared" si="164"/>
        <v>non_event</v>
      </c>
    </row>
    <row r="5211" spans="2:16" x14ac:dyDescent="0.25">
      <c r="B5211" t="s">
        <v>5347</v>
      </c>
      <c r="M5211">
        <v>5209</v>
      </c>
      <c r="N5211">
        <v>20071</v>
      </c>
      <c r="O5211" t="str">
        <f t="shared" si="163"/>
        <v>4</v>
      </c>
      <c r="P5211" t="str">
        <f t="shared" si="164"/>
        <v>non_event</v>
      </c>
    </row>
    <row r="5212" spans="2:16" x14ac:dyDescent="0.25">
      <c r="B5212" t="s">
        <v>5348</v>
      </c>
      <c r="M5212">
        <v>5210</v>
      </c>
      <c r="N5212">
        <v>19099</v>
      </c>
      <c r="O5212" t="str">
        <f t="shared" si="163"/>
        <v>4</v>
      </c>
      <c r="P5212" t="str">
        <f t="shared" si="164"/>
        <v>non_event</v>
      </c>
    </row>
    <row r="5213" spans="2:16" x14ac:dyDescent="0.25">
      <c r="B5213" t="s">
        <v>5349</v>
      </c>
      <c r="M5213">
        <v>5211</v>
      </c>
      <c r="N5213">
        <v>20087</v>
      </c>
      <c r="O5213" t="str">
        <f t="shared" si="163"/>
        <v>3</v>
      </c>
      <c r="P5213" t="str">
        <f t="shared" si="164"/>
        <v>concert</v>
      </c>
    </row>
    <row r="5214" spans="2:16" x14ac:dyDescent="0.25">
      <c r="B5214" t="s">
        <v>5350</v>
      </c>
      <c r="M5214">
        <v>5212</v>
      </c>
      <c r="N5214">
        <v>19095</v>
      </c>
      <c r="O5214" t="str">
        <f t="shared" si="163"/>
        <v>4</v>
      </c>
      <c r="P5214" t="str">
        <f t="shared" si="164"/>
        <v>non_event</v>
      </c>
    </row>
    <row r="5215" spans="2:16" x14ac:dyDescent="0.25">
      <c r="B5215" t="s">
        <v>5351</v>
      </c>
      <c r="M5215">
        <v>5213</v>
      </c>
      <c r="N5215">
        <v>19098</v>
      </c>
      <c r="O5215" t="str">
        <f t="shared" si="163"/>
        <v>3</v>
      </c>
      <c r="P5215" t="str">
        <f t="shared" si="164"/>
        <v>concert</v>
      </c>
    </row>
    <row r="5216" spans="2:16" x14ac:dyDescent="0.25">
      <c r="B5216" t="s">
        <v>5352</v>
      </c>
      <c r="M5216">
        <v>5214</v>
      </c>
      <c r="N5216">
        <v>19097</v>
      </c>
      <c r="O5216" t="str">
        <f t="shared" si="163"/>
        <v>4</v>
      </c>
      <c r="P5216" t="str">
        <f t="shared" si="164"/>
        <v>non_event</v>
      </c>
    </row>
    <row r="5217" spans="2:16" x14ac:dyDescent="0.25">
      <c r="B5217" t="s">
        <v>5353</v>
      </c>
      <c r="M5217">
        <v>5215</v>
      </c>
      <c r="N5217">
        <v>19092</v>
      </c>
      <c r="O5217" t="str">
        <f t="shared" si="163"/>
        <v>3</v>
      </c>
      <c r="P5217" t="str">
        <f t="shared" si="164"/>
        <v>concert</v>
      </c>
    </row>
    <row r="5218" spans="2:16" x14ac:dyDescent="0.25">
      <c r="B5218" t="s">
        <v>5354</v>
      </c>
      <c r="M5218">
        <v>5216</v>
      </c>
      <c r="N5218">
        <v>19091</v>
      </c>
      <c r="O5218" t="str">
        <f t="shared" si="163"/>
        <v>3</v>
      </c>
      <c r="P5218" t="str">
        <f t="shared" si="164"/>
        <v>concert</v>
      </c>
    </row>
    <row r="5219" spans="2:16" x14ac:dyDescent="0.25">
      <c r="B5219" t="s">
        <v>5355</v>
      </c>
      <c r="M5219">
        <v>5217</v>
      </c>
      <c r="N5219">
        <v>19094</v>
      </c>
      <c r="O5219" t="str">
        <f t="shared" si="163"/>
        <v>3</v>
      </c>
      <c r="P5219" t="str">
        <f t="shared" si="164"/>
        <v>concert</v>
      </c>
    </row>
    <row r="5220" spans="2:16" x14ac:dyDescent="0.25">
      <c r="B5220" t="s">
        <v>5356</v>
      </c>
      <c r="M5220">
        <v>5218</v>
      </c>
      <c r="N5220">
        <v>20085</v>
      </c>
      <c r="O5220" t="str">
        <f t="shared" si="163"/>
        <v>4</v>
      </c>
      <c r="P5220" t="str">
        <f t="shared" si="164"/>
        <v>non_event</v>
      </c>
    </row>
    <row r="5221" spans="2:16" x14ac:dyDescent="0.25">
      <c r="B5221" t="s">
        <v>5357</v>
      </c>
      <c r="M5221">
        <v>5219</v>
      </c>
      <c r="N5221">
        <v>20084</v>
      </c>
      <c r="O5221" t="str">
        <f t="shared" si="163"/>
        <v>3</v>
      </c>
      <c r="P5221" t="str">
        <f t="shared" si="164"/>
        <v>concert</v>
      </c>
    </row>
    <row r="5222" spans="2:16" x14ac:dyDescent="0.25">
      <c r="B5222" t="s">
        <v>5358</v>
      </c>
      <c r="M5222">
        <v>5220</v>
      </c>
      <c r="N5222">
        <v>20083</v>
      </c>
      <c r="O5222" t="str">
        <f t="shared" si="163"/>
        <v>3</v>
      </c>
      <c r="P5222" t="str">
        <f t="shared" si="164"/>
        <v>concert</v>
      </c>
    </row>
    <row r="5223" spans="2:16" x14ac:dyDescent="0.25">
      <c r="B5223" t="s">
        <v>5359</v>
      </c>
      <c r="M5223">
        <v>5221</v>
      </c>
      <c r="N5223">
        <v>20082</v>
      </c>
      <c r="O5223" t="str">
        <f t="shared" si="163"/>
        <v>3</v>
      </c>
      <c r="P5223" t="str">
        <f t="shared" si="164"/>
        <v>concert</v>
      </c>
    </row>
    <row r="5224" spans="2:16" x14ac:dyDescent="0.25">
      <c r="B5224" t="s">
        <v>5360</v>
      </c>
      <c r="M5224">
        <v>5222</v>
      </c>
      <c r="N5224">
        <v>20080</v>
      </c>
      <c r="O5224" t="str">
        <f t="shared" si="163"/>
        <v>4</v>
      </c>
      <c r="P5224" t="str">
        <f t="shared" si="164"/>
        <v>non_event</v>
      </c>
    </row>
    <row r="5225" spans="2:16" x14ac:dyDescent="0.25">
      <c r="B5225" t="s">
        <v>5361</v>
      </c>
      <c r="M5225">
        <v>5223</v>
      </c>
      <c r="N5225">
        <v>9102</v>
      </c>
      <c r="O5225" t="str">
        <f t="shared" si="163"/>
        <v>3</v>
      </c>
      <c r="P5225" t="str">
        <f t="shared" si="164"/>
        <v>concert</v>
      </c>
    </row>
    <row r="5226" spans="2:16" x14ac:dyDescent="0.25">
      <c r="B5226" t="s">
        <v>5362</v>
      </c>
      <c r="M5226">
        <v>5224</v>
      </c>
      <c r="N5226">
        <v>9100</v>
      </c>
      <c r="O5226" t="str">
        <f t="shared" si="163"/>
        <v>3</v>
      </c>
      <c r="P5226" t="str">
        <f t="shared" si="164"/>
        <v>concert</v>
      </c>
    </row>
    <row r="5227" spans="2:16" x14ac:dyDescent="0.25">
      <c r="B5227" t="s">
        <v>5363</v>
      </c>
      <c r="M5227">
        <v>5225</v>
      </c>
      <c r="N5227">
        <v>9101</v>
      </c>
      <c r="O5227" t="str">
        <f t="shared" si="163"/>
        <v>3</v>
      </c>
      <c r="P5227" t="str">
        <f t="shared" si="164"/>
        <v>concert</v>
      </c>
    </row>
    <row r="5228" spans="2:16" x14ac:dyDescent="0.25">
      <c r="B5228" t="s">
        <v>5364</v>
      </c>
      <c r="M5228">
        <v>5226</v>
      </c>
      <c r="N5228">
        <v>9106</v>
      </c>
      <c r="O5228" t="str">
        <f t="shared" si="163"/>
        <v>3</v>
      </c>
      <c r="P5228" t="str">
        <f t="shared" si="164"/>
        <v>concert</v>
      </c>
    </row>
    <row r="5229" spans="2:16" x14ac:dyDescent="0.25">
      <c r="B5229" t="s">
        <v>5365</v>
      </c>
      <c r="M5229">
        <v>5227</v>
      </c>
      <c r="N5229">
        <v>9107</v>
      </c>
      <c r="O5229" t="str">
        <f t="shared" si="163"/>
        <v>3</v>
      </c>
      <c r="P5229" t="str">
        <f t="shared" si="164"/>
        <v>concert</v>
      </c>
    </row>
    <row r="5230" spans="2:16" x14ac:dyDescent="0.25">
      <c r="B5230" t="s">
        <v>5366</v>
      </c>
      <c r="M5230">
        <v>5228</v>
      </c>
      <c r="N5230">
        <v>9104</v>
      </c>
      <c r="O5230" t="str">
        <f t="shared" si="163"/>
        <v>3</v>
      </c>
      <c r="P5230" t="str">
        <f t="shared" si="164"/>
        <v>concert</v>
      </c>
    </row>
    <row r="5231" spans="2:16" x14ac:dyDescent="0.25">
      <c r="B5231" t="s">
        <v>5367</v>
      </c>
      <c r="M5231">
        <v>5229</v>
      </c>
      <c r="N5231">
        <v>9113</v>
      </c>
      <c r="O5231" t="str">
        <f t="shared" si="163"/>
        <v>3</v>
      </c>
      <c r="P5231" t="str">
        <f t="shared" si="164"/>
        <v>concert</v>
      </c>
    </row>
    <row r="5232" spans="2:16" x14ac:dyDescent="0.25">
      <c r="B5232" t="s">
        <v>5368</v>
      </c>
      <c r="M5232">
        <v>5230</v>
      </c>
      <c r="N5232">
        <v>9114</v>
      </c>
      <c r="O5232" t="str">
        <f t="shared" si="163"/>
        <v>3</v>
      </c>
      <c r="P5232" t="str">
        <f t="shared" si="164"/>
        <v>concert</v>
      </c>
    </row>
    <row r="5233" spans="2:16" x14ac:dyDescent="0.25">
      <c r="B5233" t="s">
        <v>5369</v>
      </c>
      <c r="M5233">
        <v>5231</v>
      </c>
      <c r="N5233">
        <v>9111</v>
      </c>
      <c r="O5233" t="str">
        <f t="shared" si="163"/>
        <v>3</v>
      </c>
      <c r="P5233" t="str">
        <f t="shared" si="164"/>
        <v>concert</v>
      </c>
    </row>
    <row r="5234" spans="2:16" x14ac:dyDescent="0.25">
      <c r="B5234" t="s">
        <v>5370</v>
      </c>
      <c r="M5234">
        <v>5232</v>
      </c>
      <c r="N5234">
        <v>9112</v>
      </c>
      <c r="O5234" t="str">
        <f t="shared" si="163"/>
        <v>3</v>
      </c>
      <c r="P5234" t="str">
        <f t="shared" si="164"/>
        <v>concert</v>
      </c>
    </row>
    <row r="5235" spans="2:16" x14ac:dyDescent="0.25">
      <c r="B5235" t="s">
        <v>5371</v>
      </c>
      <c r="M5235">
        <v>5233</v>
      </c>
      <c r="N5235">
        <v>9117</v>
      </c>
      <c r="O5235" t="str">
        <f t="shared" si="163"/>
        <v>3</v>
      </c>
      <c r="P5235" t="str">
        <f t="shared" si="164"/>
        <v>concert</v>
      </c>
    </row>
    <row r="5236" spans="2:16" x14ac:dyDescent="0.25">
      <c r="B5236" t="s">
        <v>5372</v>
      </c>
      <c r="M5236">
        <v>5234</v>
      </c>
      <c r="N5236">
        <v>9118</v>
      </c>
      <c r="O5236" t="str">
        <f t="shared" si="163"/>
        <v>3</v>
      </c>
      <c r="P5236" t="str">
        <f t="shared" si="164"/>
        <v>concert</v>
      </c>
    </row>
    <row r="5237" spans="2:16" x14ac:dyDescent="0.25">
      <c r="B5237" t="s">
        <v>5373</v>
      </c>
      <c r="M5237">
        <v>5235</v>
      </c>
      <c r="N5237">
        <v>9115</v>
      </c>
      <c r="O5237" t="str">
        <f t="shared" si="163"/>
        <v>4</v>
      </c>
      <c r="P5237" t="str">
        <f t="shared" si="164"/>
        <v>non_event</v>
      </c>
    </row>
    <row r="5238" spans="2:16" x14ac:dyDescent="0.25">
      <c r="B5238" t="s">
        <v>5374</v>
      </c>
      <c r="M5238">
        <v>5236</v>
      </c>
      <c r="N5238">
        <v>9110</v>
      </c>
      <c r="O5238" t="str">
        <f t="shared" si="163"/>
        <v>3</v>
      </c>
      <c r="P5238" t="str">
        <f t="shared" si="164"/>
        <v>concert</v>
      </c>
    </row>
    <row r="5239" spans="2:16" x14ac:dyDescent="0.25">
      <c r="B5239" t="s">
        <v>5375</v>
      </c>
      <c r="M5239">
        <v>5237</v>
      </c>
      <c r="N5239">
        <v>10701</v>
      </c>
      <c r="O5239" t="str">
        <f t="shared" si="163"/>
        <v>3</v>
      </c>
      <c r="P5239" t="str">
        <f t="shared" si="164"/>
        <v>concert</v>
      </c>
    </row>
    <row r="5240" spans="2:16" x14ac:dyDescent="0.25">
      <c r="B5240" t="s">
        <v>5376</v>
      </c>
      <c r="M5240">
        <v>5238</v>
      </c>
      <c r="N5240">
        <v>10700</v>
      </c>
      <c r="O5240" t="str">
        <f t="shared" si="163"/>
        <v>3</v>
      </c>
      <c r="P5240" t="str">
        <f t="shared" si="164"/>
        <v>concert</v>
      </c>
    </row>
    <row r="5241" spans="2:16" x14ac:dyDescent="0.25">
      <c r="B5241" t="s">
        <v>5377</v>
      </c>
      <c r="M5241">
        <v>5239</v>
      </c>
      <c r="N5241">
        <v>10703</v>
      </c>
      <c r="O5241" t="str">
        <f t="shared" si="163"/>
        <v>3</v>
      </c>
      <c r="P5241" t="str">
        <f t="shared" si="164"/>
        <v>concert</v>
      </c>
    </row>
    <row r="5242" spans="2:16" x14ac:dyDescent="0.25">
      <c r="B5242" t="s">
        <v>5378</v>
      </c>
      <c r="M5242">
        <v>5240</v>
      </c>
      <c r="N5242">
        <v>10702</v>
      </c>
      <c r="O5242" t="str">
        <f t="shared" si="163"/>
        <v>3</v>
      </c>
      <c r="P5242" t="str">
        <f t="shared" si="164"/>
        <v>concert</v>
      </c>
    </row>
    <row r="5243" spans="2:16" x14ac:dyDescent="0.25">
      <c r="B5243" t="s">
        <v>5379</v>
      </c>
      <c r="M5243">
        <v>5241</v>
      </c>
      <c r="N5243">
        <v>10705</v>
      </c>
      <c r="O5243" t="str">
        <f t="shared" si="163"/>
        <v>3</v>
      </c>
      <c r="P5243" t="str">
        <f t="shared" si="164"/>
        <v>concert</v>
      </c>
    </row>
    <row r="5244" spans="2:16" x14ac:dyDescent="0.25">
      <c r="B5244" t="s">
        <v>5380</v>
      </c>
      <c r="M5244">
        <v>5242</v>
      </c>
      <c r="N5244">
        <v>10704</v>
      </c>
      <c r="O5244" t="str">
        <f t="shared" si="163"/>
        <v>3</v>
      </c>
      <c r="P5244" t="str">
        <f t="shared" si="164"/>
        <v>concert</v>
      </c>
    </row>
    <row r="5245" spans="2:16" x14ac:dyDescent="0.25">
      <c r="B5245" t="s">
        <v>5381</v>
      </c>
      <c r="M5245">
        <v>5243</v>
      </c>
      <c r="N5245">
        <v>10707</v>
      </c>
      <c r="O5245" t="str">
        <f t="shared" si="163"/>
        <v>5</v>
      </c>
      <c r="P5245" t="str">
        <f t="shared" si="164"/>
        <v>sport</v>
      </c>
    </row>
    <row r="5246" spans="2:16" x14ac:dyDescent="0.25">
      <c r="B5246" t="s">
        <v>5382</v>
      </c>
      <c r="M5246">
        <v>5244</v>
      </c>
      <c r="N5246">
        <v>10706</v>
      </c>
      <c r="O5246" t="str">
        <f t="shared" si="163"/>
        <v>3</v>
      </c>
      <c r="P5246" t="str">
        <f t="shared" si="164"/>
        <v>concert</v>
      </c>
    </row>
    <row r="5247" spans="2:16" x14ac:dyDescent="0.25">
      <c r="B5247" t="s">
        <v>5383</v>
      </c>
      <c r="M5247">
        <v>5245</v>
      </c>
      <c r="N5247">
        <v>9108</v>
      </c>
      <c r="O5247" t="str">
        <f t="shared" si="163"/>
        <v>3</v>
      </c>
      <c r="P5247" t="str">
        <f t="shared" si="164"/>
        <v>concert</v>
      </c>
    </row>
    <row r="5248" spans="2:16" x14ac:dyDescent="0.25">
      <c r="B5248" t="s">
        <v>5384</v>
      </c>
      <c r="M5248">
        <v>5246</v>
      </c>
      <c r="N5248">
        <v>9122</v>
      </c>
      <c r="O5248" t="str">
        <f t="shared" si="163"/>
        <v>3</v>
      </c>
      <c r="P5248" t="str">
        <f t="shared" si="164"/>
        <v>concert</v>
      </c>
    </row>
    <row r="5249" spans="2:16" x14ac:dyDescent="0.25">
      <c r="B5249" t="s">
        <v>5385</v>
      </c>
      <c r="M5249">
        <v>5247</v>
      </c>
      <c r="N5249">
        <v>9123</v>
      </c>
      <c r="O5249" t="str">
        <f t="shared" si="163"/>
        <v>3</v>
      </c>
      <c r="P5249" t="str">
        <f t="shared" si="164"/>
        <v>concert</v>
      </c>
    </row>
    <row r="5250" spans="2:16" x14ac:dyDescent="0.25">
      <c r="B5250" t="s">
        <v>5386</v>
      </c>
      <c r="M5250">
        <v>5248</v>
      </c>
      <c r="N5250">
        <v>9128</v>
      </c>
      <c r="O5250" t="str">
        <f t="shared" si="163"/>
        <v>4</v>
      </c>
      <c r="P5250" t="str">
        <f t="shared" si="164"/>
        <v>non_event</v>
      </c>
    </row>
    <row r="5251" spans="2:16" x14ac:dyDescent="0.25">
      <c r="B5251" t="s">
        <v>5387</v>
      </c>
      <c r="M5251">
        <v>5249</v>
      </c>
      <c r="N5251">
        <v>9129</v>
      </c>
      <c r="O5251" t="str">
        <f t="shared" si="163"/>
        <v>3</v>
      </c>
      <c r="P5251" t="str">
        <f t="shared" si="164"/>
        <v>concert</v>
      </c>
    </row>
    <row r="5252" spans="2:16" x14ac:dyDescent="0.25">
      <c r="B5252" t="s">
        <v>5388</v>
      </c>
      <c r="M5252">
        <v>5250</v>
      </c>
      <c r="N5252">
        <v>9126</v>
      </c>
      <c r="O5252" t="str">
        <f t="shared" ref="O5252:O5315" si="165">LEFT(B5252,1)</f>
        <v>3</v>
      </c>
      <c r="P5252" t="str">
        <f t="shared" ref="P5252:P5315" si="166">IF(O5252="1","conference",IF(O5252="2","fashion",IF(O5252="3","concert",IF(O5252="4","non_event",IF(O5252="5","sport",IF(O5252="6","protest",IF(O5252="7","other",IF(O5252="8","exhibition",IF(O5252="9","theater_dance")))))))))</f>
        <v>concert</v>
      </c>
    </row>
    <row r="5253" spans="2:16" x14ac:dyDescent="0.25">
      <c r="B5253" t="s">
        <v>5389</v>
      </c>
      <c r="M5253">
        <v>5251</v>
      </c>
      <c r="N5253">
        <v>9127</v>
      </c>
      <c r="O5253" t="str">
        <f t="shared" si="165"/>
        <v>3</v>
      </c>
      <c r="P5253" t="str">
        <f t="shared" si="166"/>
        <v>concert</v>
      </c>
    </row>
    <row r="5254" spans="2:16" x14ac:dyDescent="0.25">
      <c r="B5254" t="s">
        <v>5390</v>
      </c>
      <c r="M5254">
        <v>5252</v>
      </c>
      <c r="N5254">
        <v>9120</v>
      </c>
      <c r="O5254" t="str">
        <f t="shared" si="165"/>
        <v>3</v>
      </c>
      <c r="P5254" t="str">
        <f t="shared" si="166"/>
        <v>concert</v>
      </c>
    </row>
    <row r="5255" spans="2:16" x14ac:dyDescent="0.25">
      <c r="B5255" t="s">
        <v>5391</v>
      </c>
      <c r="M5255">
        <v>5253</v>
      </c>
      <c r="N5255">
        <v>9121</v>
      </c>
      <c r="O5255" t="str">
        <f t="shared" si="165"/>
        <v>3</v>
      </c>
      <c r="P5255" t="str">
        <f t="shared" si="166"/>
        <v>concert</v>
      </c>
    </row>
    <row r="5256" spans="2:16" x14ac:dyDescent="0.25">
      <c r="B5256" t="s">
        <v>5392</v>
      </c>
      <c r="M5256">
        <v>5254</v>
      </c>
      <c r="N5256">
        <v>9119</v>
      </c>
      <c r="O5256" t="str">
        <f t="shared" si="165"/>
        <v>3</v>
      </c>
      <c r="P5256" t="str">
        <f t="shared" si="166"/>
        <v>concert</v>
      </c>
    </row>
    <row r="5257" spans="2:16" x14ac:dyDescent="0.25">
      <c r="B5257" t="s">
        <v>5393</v>
      </c>
      <c r="M5257">
        <v>5255</v>
      </c>
      <c r="N5257">
        <v>9135</v>
      </c>
      <c r="O5257" t="str">
        <f t="shared" si="165"/>
        <v>3</v>
      </c>
      <c r="P5257" t="str">
        <f t="shared" si="166"/>
        <v>concert</v>
      </c>
    </row>
    <row r="5258" spans="2:16" x14ac:dyDescent="0.25">
      <c r="B5258" t="s">
        <v>5394</v>
      </c>
      <c r="M5258">
        <v>5256</v>
      </c>
      <c r="N5258">
        <v>9136</v>
      </c>
      <c r="O5258" t="str">
        <f t="shared" si="165"/>
        <v>4</v>
      </c>
      <c r="P5258" t="str">
        <f t="shared" si="166"/>
        <v>non_event</v>
      </c>
    </row>
    <row r="5259" spans="2:16" x14ac:dyDescent="0.25">
      <c r="B5259" t="s">
        <v>5395</v>
      </c>
      <c r="M5259">
        <v>5257</v>
      </c>
      <c r="N5259">
        <v>9133</v>
      </c>
      <c r="O5259" t="str">
        <f t="shared" si="165"/>
        <v>3</v>
      </c>
      <c r="P5259" t="str">
        <f t="shared" si="166"/>
        <v>concert</v>
      </c>
    </row>
    <row r="5260" spans="2:16" x14ac:dyDescent="0.25">
      <c r="B5260" t="s">
        <v>5396</v>
      </c>
      <c r="M5260">
        <v>5258</v>
      </c>
      <c r="N5260">
        <v>9134</v>
      </c>
      <c r="O5260" t="str">
        <f t="shared" si="165"/>
        <v>3</v>
      </c>
      <c r="P5260" t="str">
        <f t="shared" si="166"/>
        <v>concert</v>
      </c>
    </row>
    <row r="5261" spans="2:16" x14ac:dyDescent="0.25">
      <c r="B5261" t="s">
        <v>5397</v>
      </c>
      <c r="M5261">
        <v>5259</v>
      </c>
      <c r="N5261">
        <v>9139</v>
      </c>
      <c r="O5261" t="str">
        <f t="shared" si="165"/>
        <v>3</v>
      </c>
      <c r="P5261" t="str">
        <f t="shared" si="166"/>
        <v>concert</v>
      </c>
    </row>
    <row r="5262" spans="2:16" x14ac:dyDescent="0.25">
      <c r="B5262" t="s">
        <v>5398</v>
      </c>
      <c r="M5262">
        <v>5260</v>
      </c>
      <c r="N5262">
        <v>9138</v>
      </c>
      <c r="O5262" t="str">
        <f t="shared" si="165"/>
        <v>3</v>
      </c>
      <c r="P5262" t="str">
        <f t="shared" si="166"/>
        <v>concert</v>
      </c>
    </row>
    <row r="5263" spans="2:16" x14ac:dyDescent="0.25">
      <c r="B5263" t="s">
        <v>5399</v>
      </c>
      <c r="M5263">
        <v>5261</v>
      </c>
      <c r="N5263">
        <v>9131</v>
      </c>
      <c r="O5263" t="str">
        <f t="shared" si="165"/>
        <v>3</v>
      </c>
      <c r="P5263" t="str">
        <f t="shared" si="166"/>
        <v>concert</v>
      </c>
    </row>
    <row r="5264" spans="2:16" x14ac:dyDescent="0.25">
      <c r="B5264" t="s">
        <v>5400</v>
      </c>
      <c r="M5264">
        <v>5262</v>
      </c>
      <c r="N5264">
        <v>9132</v>
      </c>
      <c r="O5264" t="str">
        <f t="shared" si="165"/>
        <v>3</v>
      </c>
      <c r="P5264" t="str">
        <f t="shared" si="166"/>
        <v>concert</v>
      </c>
    </row>
    <row r="5265" spans="2:16" x14ac:dyDescent="0.25">
      <c r="B5265" t="s">
        <v>5401</v>
      </c>
      <c r="M5265">
        <v>5263</v>
      </c>
      <c r="N5265">
        <v>9130</v>
      </c>
      <c r="O5265" t="str">
        <f t="shared" si="165"/>
        <v>3</v>
      </c>
      <c r="P5265" t="str">
        <f t="shared" si="166"/>
        <v>concert</v>
      </c>
    </row>
    <row r="5266" spans="2:16" x14ac:dyDescent="0.25">
      <c r="B5266" t="s">
        <v>5402</v>
      </c>
      <c r="M5266">
        <v>5264</v>
      </c>
      <c r="N5266">
        <v>9146</v>
      </c>
      <c r="O5266" t="str">
        <f t="shared" si="165"/>
        <v>3</v>
      </c>
      <c r="P5266" t="str">
        <f t="shared" si="166"/>
        <v>concert</v>
      </c>
    </row>
    <row r="5267" spans="2:16" x14ac:dyDescent="0.25">
      <c r="B5267" t="s">
        <v>5403</v>
      </c>
      <c r="M5267">
        <v>5265</v>
      </c>
      <c r="N5267">
        <v>9147</v>
      </c>
      <c r="O5267" t="str">
        <f t="shared" si="165"/>
        <v>3</v>
      </c>
      <c r="P5267" t="str">
        <f t="shared" si="166"/>
        <v>concert</v>
      </c>
    </row>
    <row r="5268" spans="2:16" x14ac:dyDescent="0.25">
      <c r="B5268" t="s">
        <v>5404</v>
      </c>
      <c r="M5268">
        <v>5266</v>
      </c>
      <c r="N5268">
        <v>9144</v>
      </c>
      <c r="O5268" t="str">
        <f t="shared" si="165"/>
        <v>3</v>
      </c>
      <c r="P5268" t="str">
        <f t="shared" si="166"/>
        <v>concert</v>
      </c>
    </row>
    <row r="5269" spans="2:16" x14ac:dyDescent="0.25">
      <c r="B5269" t="s">
        <v>5405</v>
      </c>
      <c r="M5269">
        <v>5267</v>
      </c>
      <c r="N5269">
        <v>9145</v>
      </c>
      <c r="O5269" t="str">
        <f t="shared" si="165"/>
        <v>3</v>
      </c>
      <c r="P5269" t="str">
        <f t="shared" si="166"/>
        <v>concert</v>
      </c>
    </row>
    <row r="5270" spans="2:16" x14ac:dyDescent="0.25">
      <c r="B5270" t="s">
        <v>5406</v>
      </c>
      <c r="M5270">
        <v>5268</v>
      </c>
      <c r="N5270">
        <v>9148</v>
      </c>
      <c r="O5270" t="str">
        <f t="shared" si="165"/>
        <v>3</v>
      </c>
      <c r="P5270" t="str">
        <f t="shared" si="166"/>
        <v>concert</v>
      </c>
    </row>
    <row r="5271" spans="2:16" x14ac:dyDescent="0.25">
      <c r="B5271" t="s">
        <v>5407</v>
      </c>
      <c r="M5271">
        <v>5269</v>
      </c>
      <c r="N5271">
        <v>9149</v>
      </c>
      <c r="O5271" t="str">
        <f t="shared" si="165"/>
        <v>4</v>
      </c>
      <c r="P5271" t="str">
        <f t="shared" si="166"/>
        <v>non_event</v>
      </c>
    </row>
    <row r="5272" spans="2:16" x14ac:dyDescent="0.25">
      <c r="B5272" t="s">
        <v>5408</v>
      </c>
      <c r="M5272">
        <v>5270</v>
      </c>
      <c r="N5272">
        <v>9142</v>
      </c>
      <c r="O5272" t="str">
        <f t="shared" si="165"/>
        <v>3</v>
      </c>
      <c r="P5272" t="str">
        <f t="shared" si="166"/>
        <v>concert</v>
      </c>
    </row>
    <row r="5273" spans="2:16" x14ac:dyDescent="0.25">
      <c r="B5273" t="s">
        <v>5409</v>
      </c>
      <c r="M5273">
        <v>5271</v>
      </c>
      <c r="N5273">
        <v>9143</v>
      </c>
      <c r="O5273" t="str">
        <f t="shared" si="165"/>
        <v>4</v>
      </c>
      <c r="P5273" t="str">
        <f t="shared" si="166"/>
        <v>non_event</v>
      </c>
    </row>
    <row r="5274" spans="2:16" x14ac:dyDescent="0.25">
      <c r="B5274" t="s">
        <v>5410</v>
      </c>
      <c r="M5274">
        <v>5272</v>
      </c>
      <c r="N5274">
        <v>9140</v>
      </c>
      <c r="O5274" t="str">
        <f t="shared" si="165"/>
        <v>3</v>
      </c>
      <c r="P5274" t="str">
        <f t="shared" si="166"/>
        <v>concert</v>
      </c>
    </row>
    <row r="5275" spans="2:16" x14ac:dyDescent="0.25">
      <c r="B5275" t="s">
        <v>5411</v>
      </c>
      <c r="M5275">
        <v>5273</v>
      </c>
      <c r="N5275">
        <v>9141</v>
      </c>
      <c r="O5275" t="str">
        <f t="shared" si="165"/>
        <v>3</v>
      </c>
      <c r="P5275" t="str">
        <f t="shared" si="166"/>
        <v>concert</v>
      </c>
    </row>
    <row r="5276" spans="2:16" x14ac:dyDescent="0.25">
      <c r="B5276" t="s">
        <v>5412</v>
      </c>
      <c r="M5276">
        <v>5274</v>
      </c>
      <c r="N5276">
        <v>9157</v>
      </c>
      <c r="O5276" t="str">
        <f t="shared" si="165"/>
        <v>3</v>
      </c>
      <c r="P5276" t="str">
        <f t="shared" si="166"/>
        <v>concert</v>
      </c>
    </row>
    <row r="5277" spans="2:16" x14ac:dyDescent="0.25">
      <c r="B5277" t="s">
        <v>5413</v>
      </c>
      <c r="M5277">
        <v>5275</v>
      </c>
      <c r="N5277">
        <v>9158</v>
      </c>
      <c r="O5277" t="str">
        <f t="shared" si="165"/>
        <v>3</v>
      </c>
      <c r="P5277" t="str">
        <f t="shared" si="166"/>
        <v>concert</v>
      </c>
    </row>
    <row r="5278" spans="2:16" x14ac:dyDescent="0.25">
      <c r="B5278" t="s">
        <v>5414</v>
      </c>
      <c r="M5278">
        <v>5276</v>
      </c>
      <c r="N5278">
        <v>9156</v>
      </c>
      <c r="O5278" t="str">
        <f t="shared" si="165"/>
        <v>3</v>
      </c>
      <c r="P5278" t="str">
        <f t="shared" si="166"/>
        <v>concert</v>
      </c>
    </row>
    <row r="5279" spans="2:16" x14ac:dyDescent="0.25">
      <c r="B5279" t="s">
        <v>5415</v>
      </c>
      <c r="M5279">
        <v>5277</v>
      </c>
      <c r="N5279">
        <v>9159</v>
      </c>
      <c r="O5279" t="str">
        <f t="shared" si="165"/>
        <v>3</v>
      </c>
      <c r="P5279" t="str">
        <f t="shared" si="166"/>
        <v>concert</v>
      </c>
    </row>
    <row r="5280" spans="2:16" x14ac:dyDescent="0.25">
      <c r="B5280" t="s">
        <v>5416</v>
      </c>
      <c r="M5280">
        <v>5278</v>
      </c>
      <c r="N5280">
        <v>9150</v>
      </c>
      <c r="O5280" t="str">
        <f t="shared" si="165"/>
        <v>3</v>
      </c>
      <c r="P5280" t="str">
        <f t="shared" si="166"/>
        <v>concert</v>
      </c>
    </row>
    <row r="5281" spans="2:16" x14ac:dyDescent="0.25">
      <c r="B5281" t="s">
        <v>5417</v>
      </c>
      <c r="M5281">
        <v>5279</v>
      </c>
      <c r="N5281">
        <v>9153</v>
      </c>
      <c r="O5281" t="str">
        <f t="shared" si="165"/>
        <v>3</v>
      </c>
      <c r="P5281" t="str">
        <f t="shared" si="166"/>
        <v>concert</v>
      </c>
    </row>
    <row r="5282" spans="2:16" x14ac:dyDescent="0.25">
      <c r="B5282" t="s">
        <v>5418</v>
      </c>
      <c r="M5282">
        <v>5280</v>
      </c>
      <c r="N5282">
        <v>9154</v>
      </c>
      <c r="O5282" t="str">
        <f t="shared" si="165"/>
        <v>3</v>
      </c>
      <c r="P5282" t="str">
        <f t="shared" si="166"/>
        <v>concert</v>
      </c>
    </row>
    <row r="5283" spans="2:16" x14ac:dyDescent="0.25">
      <c r="B5283" t="s">
        <v>5419</v>
      </c>
      <c r="M5283">
        <v>5281</v>
      </c>
      <c r="N5283">
        <v>9151</v>
      </c>
      <c r="O5283" t="str">
        <f t="shared" si="165"/>
        <v>3</v>
      </c>
      <c r="P5283" t="str">
        <f t="shared" si="166"/>
        <v>concert</v>
      </c>
    </row>
    <row r="5284" spans="2:16" x14ac:dyDescent="0.25">
      <c r="B5284" t="s">
        <v>5420</v>
      </c>
      <c r="M5284">
        <v>5282</v>
      </c>
      <c r="N5284">
        <v>9152</v>
      </c>
      <c r="O5284" t="str">
        <f t="shared" si="165"/>
        <v>3</v>
      </c>
      <c r="P5284" t="str">
        <f t="shared" si="166"/>
        <v>concert</v>
      </c>
    </row>
    <row r="5285" spans="2:16" x14ac:dyDescent="0.25">
      <c r="B5285" t="s">
        <v>5421</v>
      </c>
      <c r="M5285">
        <v>5283</v>
      </c>
      <c r="N5285">
        <v>9168</v>
      </c>
      <c r="O5285" t="str">
        <f t="shared" si="165"/>
        <v>3</v>
      </c>
      <c r="P5285" t="str">
        <f t="shared" si="166"/>
        <v>concert</v>
      </c>
    </row>
    <row r="5286" spans="2:16" x14ac:dyDescent="0.25">
      <c r="B5286" t="s">
        <v>5422</v>
      </c>
      <c r="M5286">
        <v>5284</v>
      </c>
      <c r="N5286">
        <v>9169</v>
      </c>
      <c r="O5286" t="str">
        <f t="shared" si="165"/>
        <v>4</v>
      </c>
      <c r="P5286" t="str">
        <f t="shared" si="166"/>
        <v>non_event</v>
      </c>
    </row>
    <row r="5287" spans="2:16" x14ac:dyDescent="0.25">
      <c r="B5287" t="s">
        <v>5423</v>
      </c>
      <c r="M5287">
        <v>5285</v>
      </c>
      <c r="N5287">
        <v>9166</v>
      </c>
      <c r="O5287" t="str">
        <f t="shared" si="165"/>
        <v>3</v>
      </c>
      <c r="P5287" t="str">
        <f t="shared" si="166"/>
        <v>concert</v>
      </c>
    </row>
    <row r="5288" spans="2:16" x14ac:dyDescent="0.25">
      <c r="B5288" t="s">
        <v>5424</v>
      </c>
      <c r="M5288">
        <v>5286</v>
      </c>
      <c r="N5288">
        <v>9167</v>
      </c>
      <c r="O5288" t="str">
        <f t="shared" si="165"/>
        <v>3</v>
      </c>
      <c r="P5288" t="str">
        <f t="shared" si="166"/>
        <v>concert</v>
      </c>
    </row>
    <row r="5289" spans="2:16" x14ac:dyDescent="0.25">
      <c r="B5289" t="s">
        <v>5425</v>
      </c>
      <c r="M5289">
        <v>5287</v>
      </c>
      <c r="N5289">
        <v>9160</v>
      </c>
      <c r="O5289" t="str">
        <f t="shared" si="165"/>
        <v>3</v>
      </c>
      <c r="P5289" t="str">
        <f t="shared" si="166"/>
        <v>concert</v>
      </c>
    </row>
    <row r="5290" spans="2:16" x14ac:dyDescent="0.25">
      <c r="B5290" t="s">
        <v>5426</v>
      </c>
      <c r="M5290">
        <v>5288</v>
      </c>
      <c r="N5290">
        <v>9161</v>
      </c>
      <c r="O5290" t="str">
        <f t="shared" si="165"/>
        <v>3</v>
      </c>
      <c r="P5290" t="str">
        <f t="shared" si="166"/>
        <v>concert</v>
      </c>
    </row>
    <row r="5291" spans="2:16" x14ac:dyDescent="0.25">
      <c r="B5291" t="s">
        <v>5427</v>
      </c>
      <c r="M5291">
        <v>5289</v>
      </c>
      <c r="N5291">
        <v>9164</v>
      </c>
      <c r="O5291" t="str">
        <f t="shared" si="165"/>
        <v>3</v>
      </c>
      <c r="P5291" t="str">
        <f t="shared" si="166"/>
        <v>concert</v>
      </c>
    </row>
    <row r="5292" spans="2:16" x14ac:dyDescent="0.25">
      <c r="B5292" t="s">
        <v>5428</v>
      </c>
      <c r="M5292">
        <v>5290</v>
      </c>
      <c r="N5292">
        <v>9165</v>
      </c>
      <c r="O5292" t="str">
        <f t="shared" si="165"/>
        <v>3</v>
      </c>
      <c r="P5292" t="str">
        <f t="shared" si="166"/>
        <v>concert</v>
      </c>
    </row>
    <row r="5293" spans="2:16" x14ac:dyDescent="0.25">
      <c r="B5293" t="s">
        <v>5429</v>
      </c>
      <c r="M5293">
        <v>5291</v>
      </c>
      <c r="N5293">
        <v>9162</v>
      </c>
      <c r="O5293" t="str">
        <f t="shared" si="165"/>
        <v>3</v>
      </c>
      <c r="P5293" t="str">
        <f t="shared" si="166"/>
        <v>concert</v>
      </c>
    </row>
    <row r="5294" spans="2:16" x14ac:dyDescent="0.25">
      <c r="B5294" t="s">
        <v>5430</v>
      </c>
      <c r="M5294">
        <v>5292</v>
      </c>
      <c r="N5294">
        <v>9163</v>
      </c>
      <c r="O5294" t="str">
        <f t="shared" si="165"/>
        <v>4</v>
      </c>
      <c r="P5294" t="str">
        <f t="shared" si="166"/>
        <v>non_event</v>
      </c>
    </row>
    <row r="5295" spans="2:16" x14ac:dyDescent="0.25">
      <c r="B5295" t="s">
        <v>5431</v>
      </c>
      <c r="M5295">
        <v>5293</v>
      </c>
      <c r="N5295">
        <v>9179</v>
      </c>
      <c r="O5295" t="str">
        <f t="shared" si="165"/>
        <v>3</v>
      </c>
      <c r="P5295" t="str">
        <f t="shared" si="166"/>
        <v>concert</v>
      </c>
    </row>
    <row r="5296" spans="2:16" x14ac:dyDescent="0.25">
      <c r="B5296" t="s">
        <v>5432</v>
      </c>
      <c r="M5296">
        <v>5294</v>
      </c>
      <c r="N5296">
        <v>9171</v>
      </c>
      <c r="O5296" t="str">
        <f t="shared" si="165"/>
        <v>3</v>
      </c>
      <c r="P5296" t="str">
        <f t="shared" si="166"/>
        <v>concert</v>
      </c>
    </row>
    <row r="5297" spans="2:16" x14ac:dyDescent="0.25">
      <c r="B5297" t="s">
        <v>5433</v>
      </c>
      <c r="M5297">
        <v>5295</v>
      </c>
      <c r="N5297">
        <v>9172</v>
      </c>
      <c r="O5297" t="str">
        <f t="shared" si="165"/>
        <v>3</v>
      </c>
      <c r="P5297" t="str">
        <f t="shared" si="166"/>
        <v>concert</v>
      </c>
    </row>
    <row r="5298" spans="2:16" x14ac:dyDescent="0.25">
      <c r="B5298" t="s">
        <v>5434</v>
      </c>
      <c r="M5298">
        <v>5296</v>
      </c>
      <c r="N5298">
        <v>9170</v>
      </c>
      <c r="O5298" t="str">
        <f t="shared" si="165"/>
        <v>3</v>
      </c>
      <c r="P5298" t="str">
        <f t="shared" si="166"/>
        <v>concert</v>
      </c>
    </row>
    <row r="5299" spans="2:16" x14ac:dyDescent="0.25">
      <c r="B5299" t="s">
        <v>5435</v>
      </c>
      <c r="M5299">
        <v>5297</v>
      </c>
      <c r="N5299">
        <v>9175</v>
      </c>
      <c r="O5299" t="str">
        <f t="shared" si="165"/>
        <v>3</v>
      </c>
      <c r="P5299" t="str">
        <f t="shared" si="166"/>
        <v>concert</v>
      </c>
    </row>
    <row r="5300" spans="2:16" x14ac:dyDescent="0.25">
      <c r="B5300" t="s">
        <v>5436</v>
      </c>
      <c r="M5300">
        <v>5298</v>
      </c>
      <c r="N5300">
        <v>9176</v>
      </c>
      <c r="O5300" t="str">
        <f t="shared" si="165"/>
        <v>3</v>
      </c>
      <c r="P5300" t="str">
        <f t="shared" si="166"/>
        <v>concert</v>
      </c>
    </row>
    <row r="5301" spans="2:16" x14ac:dyDescent="0.25">
      <c r="B5301" t="s">
        <v>5437</v>
      </c>
      <c r="M5301">
        <v>5299</v>
      </c>
      <c r="N5301">
        <v>9173</v>
      </c>
      <c r="O5301" t="str">
        <f t="shared" si="165"/>
        <v>3</v>
      </c>
      <c r="P5301" t="str">
        <f t="shared" si="166"/>
        <v>concert</v>
      </c>
    </row>
    <row r="5302" spans="2:16" x14ac:dyDescent="0.25">
      <c r="B5302" t="s">
        <v>5438</v>
      </c>
      <c r="M5302">
        <v>5300</v>
      </c>
      <c r="N5302">
        <v>9174</v>
      </c>
      <c r="O5302" t="str">
        <f t="shared" si="165"/>
        <v>3</v>
      </c>
      <c r="P5302" t="str">
        <f t="shared" si="166"/>
        <v>concert</v>
      </c>
    </row>
    <row r="5303" spans="2:16" x14ac:dyDescent="0.25">
      <c r="B5303" t="s">
        <v>5439</v>
      </c>
      <c r="M5303">
        <v>5301</v>
      </c>
      <c r="N5303">
        <v>19225</v>
      </c>
      <c r="O5303" t="str">
        <f t="shared" si="165"/>
        <v>4</v>
      </c>
      <c r="P5303" t="str">
        <f t="shared" si="166"/>
        <v>non_event</v>
      </c>
    </row>
    <row r="5304" spans="2:16" x14ac:dyDescent="0.25">
      <c r="B5304" t="s">
        <v>5440</v>
      </c>
      <c r="M5304">
        <v>5302</v>
      </c>
      <c r="N5304">
        <v>20214</v>
      </c>
      <c r="O5304" t="str">
        <f t="shared" si="165"/>
        <v>4</v>
      </c>
      <c r="P5304" t="str">
        <f t="shared" si="166"/>
        <v>non_event</v>
      </c>
    </row>
    <row r="5305" spans="2:16" x14ac:dyDescent="0.25">
      <c r="B5305" t="s">
        <v>5441</v>
      </c>
      <c r="M5305">
        <v>5303</v>
      </c>
      <c r="N5305">
        <v>19224</v>
      </c>
      <c r="O5305" t="str">
        <f t="shared" si="165"/>
        <v>3</v>
      </c>
      <c r="P5305" t="str">
        <f t="shared" si="166"/>
        <v>concert</v>
      </c>
    </row>
    <row r="5306" spans="2:16" x14ac:dyDescent="0.25">
      <c r="B5306" t="s">
        <v>5442</v>
      </c>
      <c r="M5306">
        <v>5304</v>
      </c>
      <c r="N5306">
        <v>20213</v>
      </c>
      <c r="O5306" t="str">
        <f t="shared" si="165"/>
        <v>3</v>
      </c>
      <c r="P5306" t="str">
        <f t="shared" si="166"/>
        <v>concert</v>
      </c>
    </row>
    <row r="5307" spans="2:16" x14ac:dyDescent="0.25">
      <c r="B5307" t="s">
        <v>5443</v>
      </c>
      <c r="M5307">
        <v>5305</v>
      </c>
      <c r="N5307">
        <v>19227</v>
      </c>
      <c r="O5307" t="str">
        <f t="shared" si="165"/>
        <v>3</v>
      </c>
      <c r="P5307" t="str">
        <f t="shared" si="166"/>
        <v>concert</v>
      </c>
    </row>
    <row r="5308" spans="2:16" x14ac:dyDescent="0.25">
      <c r="B5308" t="s">
        <v>5444</v>
      </c>
      <c r="M5308">
        <v>5306</v>
      </c>
      <c r="N5308">
        <v>20212</v>
      </c>
      <c r="O5308" t="str">
        <f t="shared" si="165"/>
        <v>3</v>
      </c>
      <c r="P5308" t="str">
        <f t="shared" si="166"/>
        <v>concert</v>
      </c>
    </row>
    <row r="5309" spans="2:16" x14ac:dyDescent="0.25">
      <c r="B5309" t="s">
        <v>5445</v>
      </c>
      <c r="M5309">
        <v>5307</v>
      </c>
      <c r="N5309">
        <v>9188</v>
      </c>
      <c r="O5309" t="str">
        <f t="shared" si="165"/>
        <v>3</v>
      </c>
      <c r="P5309" t="str">
        <f t="shared" si="166"/>
        <v>concert</v>
      </c>
    </row>
    <row r="5310" spans="2:16" x14ac:dyDescent="0.25">
      <c r="B5310" t="s">
        <v>5446</v>
      </c>
      <c r="M5310">
        <v>5308</v>
      </c>
      <c r="N5310">
        <v>19226</v>
      </c>
      <c r="O5310" t="str">
        <f t="shared" si="165"/>
        <v>4</v>
      </c>
      <c r="P5310" t="str">
        <f t="shared" si="166"/>
        <v>non_event</v>
      </c>
    </row>
    <row r="5311" spans="2:16" x14ac:dyDescent="0.25">
      <c r="B5311" t="s">
        <v>5447</v>
      </c>
      <c r="M5311">
        <v>5309</v>
      </c>
      <c r="N5311">
        <v>20211</v>
      </c>
      <c r="O5311" t="str">
        <f t="shared" si="165"/>
        <v>4</v>
      </c>
      <c r="P5311" t="str">
        <f t="shared" si="166"/>
        <v>non_event</v>
      </c>
    </row>
    <row r="5312" spans="2:16" x14ac:dyDescent="0.25">
      <c r="B5312" t="s">
        <v>5448</v>
      </c>
      <c r="M5312">
        <v>5310</v>
      </c>
      <c r="N5312">
        <v>9189</v>
      </c>
      <c r="O5312" t="str">
        <f t="shared" si="165"/>
        <v>3</v>
      </c>
      <c r="P5312" t="str">
        <f t="shared" si="166"/>
        <v>concert</v>
      </c>
    </row>
    <row r="5313" spans="2:16" x14ac:dyDescent="0.25">
      <c r="B5313" t="s">
        <v>5449</v>
      </c>
      <c r="M5313">
        <v>5311</v>
      </c>
      <c r="N5313">
        <v>20210</v>
      </c>
      <c r="O5313" t="str">
        <f t="shared" si="165"/>
        <v>3</v>
      </c>
      <c r="P5313" t="str">
        <f t="shared" si="166"/>
        <v>concert</v>
      </c>
    </row>
    <row r="5314" spans="2:16" x14ac:dyDescent="0.25">
      <c r="B5314" t="s">
        <v>5450</v>
      </c>
      <c r="M5314">
        <v>5312</v>
      </c>
      <c r="N5314">
        <v>19222</v>
      </c>
      <c r="O5314" t="str">
        <f t="shared" si="165"/>
        <v>3</v>
      </c>
      <c r="P5314" t="str">
        <f t="shared" si="166"/>
        <v>concert</v>
      </c>
    </row>
    <row r="5315" spans="2:16" x14ac:dyDescent="0.25">
      <c r="B5315" t="s">
        <v>5451</v>
      </c>
      <c r="M5315">
        <v>5313</v>
      </c>
      <c r="N5315">
        <v>9183</v>
      </c>
      <c r="O5315" t="str">
        <f t="shared" si="165"/>
        <v>3</v>
      </c>
      <c r="P5315" t="str">
        <f t="shared" si="166"/>
        <v>concert</v>
      </c>
    </row>
    <row r="5316" spans="2:16" x14ac:dyDescent="0.25">
      <c r="B5316" t="s">
        <v>5452</v>
      </c>
      <c r="M5316">
        <v>5314</v>
      </c>
      <c r="N5316">
        <v>9180</v>
      </c>
      <c r="O5316" t="str">
        <f t="shared" ref="O5316:O5379" si="167">LEFT(B5316,1)</f>
        <v>4</v>
      </c>
      <c r="P5316" t="str">
        <f t="shared" ref="P5316:P5379" si="168">IF(O5316="1","conference",IF(O5316="2","fashion",IF(O5316="3","concert",IF(O5316="4","non_event",IF(O5316="5","sport",IF(O5316="6","protest",IF(O5316="7","other",IF(O5316="8","exhibition",IF(O5316="9","theater_dance")))))))))</f>
        <v>non_event</v>
      </c>
    </row>
    <row r="5317" spans="2:16" x14ac:dyDescent="0.25">
      <c r="B5317" t="s">
        <v>5453</v>
      </c>
      <c r="M5317">
        <v>5315</v>
      </c>
      <c r="N5317">
        <v>20219</v>
      </c>
      <c r="O5317" t="str">
        <f t="shared" si="167"/>
        <v>3</v>
      </c>
      <c r="P5317" t="str">
        <f t="shared" si="168"/>
        <v>concert</v>
      </c>
    </row>
    <row r="5318" spans="2:16" x14ac:dyDescent="0.25">
      <c r="B5318" t="s">
        <v>5454</v>
      </c>
      <c r="M5318">
        <v>5316</v>
      </c>
      <c r="N5318">
        <v>9181</v>
      </c>
      <c r="O5318" t="str">
        <f t="shared" si="167"/>
        <v>3</v>
      </c>
      <c r="P5318" t="str">
        <f t="shared" si="168"/>
        <v>concert</v>
      </c>
    </row>
    <row r="5319" spans="2:16" x14ac:dyDescent="0.25">
      <c r="B5319" t="s">
        <v>5455</v>
      </c>
      <c r="M5319">
        <v>5317</v>
      </c>
      <c r="N5319">
        <v>20218</v>
      </c>
      <c r="O5319" t="str">
        <f t="shared" si="167"/>
        <v>3</v>
      </c>
      <c r="P5319" t="str">
        <f t="shared" si="168"/>
        <v>concert</v>
      </c>
    </row>
    <row r="5320" spans="2:16" x14ac:dyDescent="0.25">
      <c r="B5320" t="s">
        <v>5456</v>
      </c>
      <c r="M5320">
        <v>5318</v>
      </c>
      <c r="N5320">
        <v>9186</v>
      </c>
      <c r="O5320" t="str">
        <f t="shared" si="167"/>
        <v>3</v>
      </c>
      <c r="P5320" t="str">
        <f t="shared" si="168"/>
        <v>concert</v>
      </c>
    </row>
    <row r="5321" spans="2:16" x14ac:dyDescent="0.25">
      <c r="B5321" t="s">
        <v>5457</v>
      </c>
      <c r="M5321">
        <v>5319</v>
      </c>
      <c r="N5321">
        <v>9187</v>
      </c>
      <c r="O5321" t="str">
        <f t="shared" si="167"/>
        <v>3</v>
      </c>
      <c r="P5321" t="str">
        <f t="shared" si="168"/>
        <v>concert</v>
      </c>
    </row>
    <row r="5322" spans="2:16" x14ac:dyDescent="0.25">
      <c r="B5322" t="s">
        <v>5458</v>
      </c>
      <c r="M5322">
        <v>5320</v>
      </c>
      <c r="N5322">
        <v>20217</v>
      </c>
      <c r="O5322" t="str">
        <f t="shared" si="167"/>
        <v>3</v>
      </c>
      <c r="P5322" t="str">
        <f t="shared" si="168"/>
        <v>concert</v>
      </c>
    </row>
    <row r="5323" spans="2:16" x14ac:dyDescent="0.25">
      <c r="B5323" t="s">
        <v>5459</v>
      </c>
      <c r="M5323">
        <v>5321</v>
      </c>
      <c r="N5323">
        <v>20216</v>
      </c>
      <c r="O5323" t="str">
        <f t="shared" si="167"/>
        <v>3</v>
      </c>
      <c r="P5323" t="str">
        <f t="shared" si="168"/>
        <v>concert</v>
      </c>
    </row>
    <row r="5324" spans="2:16" x14ac:dyDescent="0.25">
      <c r="B5324" t="s">
        <v>5460</v>
      </c>
      <c r="M5324">
        <v>5322</v>
      </c>
      <c r="N5324">
        <v>9184</v>
      </c>
      <c r="O5324" t="str">
        <f t="shared" si="167"/>
        <v>3</v>
      </c>
      <c r="P5324" t="str">
        <f t="shared" si="168"/>
        <v>concert</v>
      </c>
    </row>
    <row r="5325" spans="2:16" x14ac:dyDescent="0.25">
      <c r="B5325" t="s">
        <v>5461</v>
      </c>
      <c r="M5325">
        <v>5323</v>
      </c>
      <c r="N5325">
        <v>9185</v>
      </c>
      <c r="O5325" t="str">
        <f t="shared" si="167"/>
        <v>3</v>
      </c>
      <c r="P5325" t="str">
        <f t="shared" si="168"/>
        <v>concert</v>
      </c>
    </row>
    <row r="5326" spans="2:16" x14ac:dyDescent="0.25">
      <c r="B5326" t="s">
        <v>5462</v>
      </c>
      <c r="M5326">
        <v>5324</v>
      </c>
      <c r="N5326">
        <v>10899</v>
      </c>
      <c r="O5326" t="str">
        <f t="shared" si="167"/>
        <v>3</v>
      </c>
      <c r="P5326" t="str">
        <f t="shared" si="168"/>
        <v>concert</v>
      </c>
    </row>
    <row r="5327" spans="2:16" x14ac:dyDescent="0.25">
      <c r="B5327" t="s">
        <v>5463</v>
      </c>
      <c r="M5327">
        <v>5325</v>
      </c>
      <c r="N5327">
        <v>10898</v>
      </c>
      <c r="O5327" t="str">
        <f t="shared" si="167"/>
        <v>4</v>
      </c>
      <c r="P5327" t="str">
        <f t="shared" si="168"/>
        <v>non_event</v>
      </c>
    </row>
    <row r="5328" spans="2:16" x14ac:dyDescent="0.25">
      <c r="B5328" t="s">
        <v>5464</v>
      </c>
      <c r="M5328">
        <v>5326</v>
      </c>
      <c r="N5328">
        <v>10891</v>
      </c>
      <c r="O5328" t="str">
        <f t="shared" si="167"/>
        <v>3</v>
      </c>
      <c r="P5328" t="str">
        <f t="shared" si="168"/>
        <v>concert</v>
      </c>
    </row>
    <row r="5329" spans="2:16" x14ac:dyDescent="0.25">
      <c r="B5329" t="s">
        <v>5465</v>
      </c>
      <c r="M5329">
        <v>5327</v>
      </c>
      <c r="N5329">
        <v>10893</v>
      </c>
      <c r="O5329" t="str">
        <f t="shared" si="167"/>
        <v>3</v>
      </c>
      <c r="P5329" t="str">
        <f t="shared" si="168"/>
        <v>concert</v>
      </c>
    </row>
    <row r="5330" spans="2:16" x14ac:dyDescent="0.25">
      <c r="B5330" t="s">
        <v>5466</v>
      </c>
      <c r="M5330">
        <v>5328</v>
      </c>
      <c r="N5330">
        <v>10892</v>
      </c>
      <c r="O5330" t="str">
        <f t="shared" si="167"/>
        <v>3</v>
      </c>
      <c r="P5330" t="str">
        <f t="shared" si="168"/>
        <v>concert</v>
      </c>
    </row>
    <row r="5331" spans="2:16" x14ac:dyDescent="0.25">
      <c r="B5331" t="s">
        <v>5467</v>
      </c>
      <c r="M5331">
        <v>5329</v>
      </c>
      <c r="N5331">
        <v>19229</v>
      </c>
      <c r="O5331" t="str">
        <f t="shared" si="167"/>
        <v>4</v>
      </c>
      <c r="P5331" t="str">
        <f t="shared" si="168"/>
        <v>non_event</v>
      </c>
    </row>
    <row r="5332" spans="2:16" x14ac:dyDescent="0.25">
      <c r="B5332" t="s">
        <v>5468</v>
      </c>
      <c r="M5332">
        <v>5330</v>
      </c>
      <c r="N5332">
        <v>10895</v>
      </c>
      <c r="O5332" t="str">
        <f t="shared" si="167"/>
        <v>3</v>
      </c>
      <c r="P5332" t="str">
        <f t="shared" si="168"/>
        <v>concert</v>
      </c>
    </row>
    <row r="5333" spans="2:16" x14ac:dyDescent="0.25">
      <c r="B5333" t="s">
        <v>5469</v>
      </c>
      <c r="M5333">
        <v>5331</v>
      </c>
      <c r="N5333">
        <v>19228</v>
      </c>
      <c r="O5333" t="str">
        <f t="shared" si="167"/>
        <v>4</v>
      </c>
      <c r="P5333" t="str">
        <f t="shared" si="168"/>
        <v>non_event</v>
      </c>
    </row>
    <row r="5334" spans="2:16" x14ac:dyDescent="0.25">
      <c r="B5334" t="s">
        <v>5470</v>
      </c>
      <c r="M5334">
        <v>5332</v>
      </c>
      <c r="N5334">
        <v>10894</v>
      </c>
      <c r="O5334" t="str">
        <f t="shared" si="167"/>
        <v>3</v>
      </c>
      <c r="P5334" t="str">
        <f t="shared" si="168"/>
        <v>concert</v>
      </c>
    </row>
    <row r="5335" spans="2:16" x14ac:dyDescent="0.25">
      <c r="B5335" t="s">
        <v>5471</v>
      </c>
      <c r="M5335">
        <v>5333</v>
      </c>
      <c r="N5335">
        <v>10897</v>
      </c>
      <c r="O5335" t="str">
        <f t="shared" si="167"/>
        <v>4</v>
      </c>
      <c r="P5335" t="str">
        <f t="shared" si="168"/>
        <v>non_event</v>
      </c>
    </row>
    <row r="5336" spans="2:16" x14ac:dyDescent="0.25">
      <c r="B5336" t="s">
        <v>5472</v>
      </c>
      <c r="M5336">
        <v>5334</v>
      </c>
      <c r="N5336">
        <v>10896</v>
      </c>
      <c r="O5336" t="str">
        <f t="shared" si="167"/>
        <v>3</v>
      </c>
      <c r="P5336" t="str">
        <f t="shared" si="168"/>
        <v>concert</v>
      </c>
    </row>
    <row r="5337" spans="2:16" x14ac:dyDescent="0.25">
      <c r="B5337" t="s">
        <v>5473</v>
      </c>
      <c r="M5337">
        <v>5335</v>
      </c>
      <c r="N5337">
        <v>19236</v>
      </c>
      <c r="O5337" t="str">
        <f t="shared" si="167"/>
        <v>4</v>
      </c>
      <c r="P5337" t="str">
        <f t="shared" si="168"/>
        <v>non_event</v>
      </c>
    </row>
    <row r="5338" spans="2:16" x14ac:dyDescent="0.25">
      <c r="B5338" t="s">
        <v>5474</v>
      </c>
      <c r="M5338">
        <v>5336</v>
      </c>
      <c r="N5338">
        <v>20225</v>
      </c>
      <c r="O5338" t="str">
        <f t="shared" si="167"/>
        <v>3</v>
      </c>
      <c r="P5338" t="str">
        <f t="shared" si="168"/>
        <v>concert</v>
      </c>
    </row>
    <row r="5339" spans="2:16" x14ac:dyDescent="0.25">
      <c r="B5339" t="s">
        <v>5475</v>
      </c>
      <c r="M5339">
        <v>5337</v>
      </c>
      <c r="N5339">
        <v>19235</v>
      </c>
      <c r="O5339" t="str">
        <f t="shared" si="167"/>
        <v>3</v>
      </c>
      <c r="P5339" t="str">
        <f t="shared" si="168"/>
        <v>concert</v>
      </c>
    </row>
    <row r="5340" spans="2:16" x14ac:dyDescent="0.25">
      <c r="B5340" t="s">
        <v>5476</v>
      </c>
      <c r="M5340">
        <v>5338</v>
      </c>
      <c r="N5340">
        <v>20224</v>
      </c>
      <c r="O5340" t="str">
        <f t="shared" si="167"/>
        <v>4</v>
      </c>
      <c r="P5340" t="str">
        <f t="shared" si="168"/>
        <v>non_event</v>
      </c>
    </row>
    <row r="5341" spans="2:16" x14ac:dyDescent="0.25">
      <c r="B5341" t="s">
        <v>5477</v>
      </c>
      <c r="M5341">
        <v>5339</v>
      </c>
      <c r="N5341">
        <v>19238</v>
      </c>
      <c r="O5341" t="str">
        <f t="shared" si="167"/>
        <v>3</v>
      </c>
      <c r="P5341" t="str">
        <f t="shared" si="168"/>
        <v>concert</v>
      </c>
    </row>
    <row r="5342" spans="2:16" x14ac:dyDescent="0.25">
      <c r="B5342" t="s">
        <v>5478</v>
      </c>
      <c r="M5342">
        <v>5340</v>
      </c>
      <c r="N5342">
        <v>20223</v>
      </c>
      <c r="O5342" t="str">
        <f t="shared" si="167"/>
        <v>4</v>
      </c>
      <c r="P5342" t="str">
        <f t="shared" si="168"/>
        <v>non_event</v>
      </c>
    </row>
    <row r="5343" spans="2:16" x14ac:dyDescent="0.25">
      <c r="B5343" t="s">
        <v>5479</v>
      </c>
      <c r="M5343">
        <v>5341</v>
      </c>
      <c r="N5343">
        <v>9199</v>
      </c>
      <c r="O5343" t="str">
        <f t="shared" si="167"/>
        <v>3</v>
      </c>
      <c r="P5343" t="str">
        <f t="shared" si="168"/>
        <v>concert</v>
      </c>
    </row>
    <row r="5344" spans="2:16" x14ac:dyDescent="0.25">
      <c r="B5344" t="s">
        <v>5480</v>
      </c>
      <c r="M5344">
        <v>5342</v>
      </c>
      <c r="N5344">
        <v>20222</v>
      </c>
      <c r="O5344" t="str">
        <f t="shared" si="167"/>
        <v>4</v>
      </c>
      <c r="P5344" t="str">
        <f t="shared" si="168"/>
        <v>non_event</v>
      </c>
    </row>
    <row r="5345" spans="2:16" x14ac:dyDescent="0.25">
      <c r="B5345" t="s">
        <v>5481</v>
      </c>
      <c r="M5345">
        <v>5343</v>
      </c>
      <c r="N5345">
        <v>19232</v>
      </c>
      <c r="O5345" t="str">
        <f t="shared" si="167"/>
        <v>4</v>
      </c>
      <c r="P5345" t="str">
        <f t="shared" si="168"/>
        <v>non_event</v>
      </c>
    </row>
    <row r="5346" spans="2:16" x14ac:dyDescent="0.25">
      <c r="B5346" t="s">
        <v>5482</v>
      </c>
      <c r="M5346">
        <v>5344</v>
      </c>
      <c r="N5346">
        <v>20221</v>
      </c>
      <c r="O5346" t="str">
        <f t="shared" si="167"/>
        <v>3</v>
      </c>
      <c r="P5346" t="str">
        <f t="shared" si="168"/>
        <v>concert</v>
      </c>
    </row>
    <row r="5347" spans="2:16" x14ac:dyDescent="0.25">
      <c r="B5347" t="s">
        <v>5483</v>
      </c>
      <c r="M5347">
        <v>5345</v>
      </c>
      <c r="N5347">
        <v>19231</v>
      </c>
      <c r="O5347" t="str">
        <f t="shared" si="167"/>
        <v>4</v>
      </c>
      <c r="P5347" t="str">
        <f t="shared" si="168"/>
        <v>non_event</v>
      </c>
    </row>
    <row r="5348" spans="2:16" x14ac:dyDescent="0.25">
      <c r="B5348" t="s">
        <v>5484</v>
      </c>
      <c r="M5348">
        <v>5346</v>
      </c>
      <c r="N5348">
        <v>20220</v>
      </c>
      <c r="O5348" t="str">
        <f t="shared" si="167"/>
        <v>4</v>
      </c>
      <c r="P5348" t="str">
        <f t="shared" si="168"/>
        <v>non_event</v>
      </c>
    </row>
    <row r="5349" spans="2:16" x14ac:dyDescent="0.25">
      <c r="B5349" t="s">
        <v>5485</v>
      </c>
      <c r="M5349">
        <v>5347</v>
      </c>
      <c r="N5349">
        <v>19234</v>
      </c>
      <c r="O5349" t="str">
        <f t="shared" si="167"/>
        <v>4</v>
      </c>
      <c r="P5349" t="str">
        <f t="shared" si="168"/>
        <v>non_event</v>
      </c>
    </row>
    <row r="5350" spans="2:16" x14ac:dyDescent="0.25">
      <c r="B5350" t="s">
        <v>5486</v>
      </c>
      <c r="M5350">
        <v>5348</v>
      </c>
      <c r="N5350">
        <v>19230</v>
      </c>
      <c r="O5350" t="str">
        <f t="shared" si="167"/>
        <v>4</v>
      </c>
      <c r="P5350" t="str">
        <f t="shared" si="168"/>
        <v>non_event</v>
      </c>
    </row>
    <row r="5351" spans="2:16" x14ac:dyDescent="0.25">
      <c r="B5351" t="s">
        <v>5487</v>
      </c>
      <c r="M5351">
        <v>5349</v>
      </c>
      <c r="N5351">
        <v>9191</v>
      </c>
      <c r="O5351" t="str">
        <f t="shared" si="167"/>
        <v>3</v>
      </c>
      <c r="P5351" t="str">
        <f t="shared" si="168"/>
        <v>concert</v>
      </c>
    </row>
    <row r="5352" spans="2:16" x14ac:dyDescent="0.25">
      <c r="B5352" t="s">
        <v>5488</v>
      </c>
      <c r="M5352">
        <v>5350</v>
      </c>
      <c r="N5352">
        <v>9192</v>
      </c>
      <c r="O5352" t="str">
        <f t="shared" si="167"/>
        <v>3</v>
      </c>
      <c r="P5352" t="str">
        <f t="shared" si="168"/>
        <v>concert</v>
      </c>
    </row>
    <row r="5353" spans="2:16" x14ac:dyDescent="0.25">
      <c r="B5353" t="s">
        <v>5489</v>
      </c>
      <c r="M5353">
        <v>5351</v>
      </c>
      <c r="N5353">
        <v>20229</v>
      </c>
      <c r="O5353" t="str">
        <f t="shared" si="167"/>
        <v>4</v>
      </c>
      <c r="P5353" t="str">
        <f t="shared" si="168"/>
        <v>non_event</v>
      </c>
    </row>
    <row r="5354" spans="2:16" x14ac:dyDescent="0.25">
      <c r="B5354" t="s">
        <v>5490</v>
      </c>
      <c r="M5354">
        <v>5352</v>
      </c>
      <c r="N5354">
        <v>9197</v>
      </c>
      <c r="O5354" t="str">
        <f t="shared" si="167"/>
        <v>3</v>
      </c>
      <c r="P5354" t="str">
        <f t="shared" si="168"/>
        <v>concert</v>
      </c>
    </row>
    <row r="5355" spans="2:16" x14ac:dyDescent="0.25">
      <c r="B5355" t="s">
        <v>5491</v>
      </c>
      <c r="M5355">
        <v>5353</v>
      </c>
      <c r="N5355">
        <v>20228</v>
      </c>
      <c r="O5355" t="str">
        <f t="shared" si="167"/>
        <v>3</v>
      </c>
      <c r="P5355" t="str">
        <f t="shared" si="168"/>
        <v>concert</v>
      </c>
    </row>
    <row r="5356" spans="2:16" x14ac:dyDescent="0.25">
      <c r="B5356" t="s">
        <v>5492</v>
      </c>
      <c r="M5356">
        <v>5354</v>
      </c>
      <c r="N5356">
        <v>9198</v>
      </c>
      <c r="O5356" t="str">
        <f t="shared" si="167"/>
        <v>4</v>
      </c>
      <c r="P5356" t="str">
        <f t="shared" si="168"/>
        <v>non_event</v>
      </c>
    </row>
    <row r="5357" spans="2:16" x14ac:dyDescent="0.25">
      <c r="B5357" t="s">
        <v>5493</v>
      </c>
      <c r="M5357">
        <v>5355</v>
      </c>
      <c r="N5357">
        <v>20227</v>
      </c>
      <c r="O5357" t="str">
        <f t="shared" si="167"/>
        <v>3</v>
      </c>
      <c r="P5357" t="str">
        <f t="shared" si="168"/>
        <v>concert</v>
      </c>
    </row>
    <row r="5358" spans="2:16" x14ac:dyDescent="0.25">
      <c r="B5358" t="s">
        <v>5494</v>
      </c>
      <c r="M5358">
        <v>5356</v>
      </c>
      <c r="N5358">
        <v>9195</v>
      </c>
      <c r="O5358" t="str">
        <f t="shared" si="167"/>
        <v>3</v>
      </c>
      <c r="P5358" t="str">
        <f t="shared" si="168"/>
        <v>concert</v>
      </c>
    </row>
    <row r="5359" spans="2:16" x14ac:dyDescent="0.25">
      <c r="B5359" t="s">
        <v>5495</v>
      </c>
      <c r="M5359">
        <v>5357</v>
      </c>
      <c r="N5359">
        <v>20226</v>
      </c>
      <c r="O5359" t="str">
        <f t="shared" si="167"/>
        <v>4</v>
      </c>
      <c r="P5359" t="str">
        <f t="shared" si="168"/>
        <v>non_event</v>
      </c>
    </row>
    <row r="5360" spans="2:16" x14ac:dyDescent="0.25">
      <c r="B5360" t="s">
        <v>5496</v>
      </c>
      <c r="M5360">
        <v>5358</v>
      </c>
      <c r="N5360">
        <v>9196</v>
      </c>
      <c r="O5360" t="str">
        <f t="shared" si="167"/>
        <v>3</v>
      </c>
      <c r="P5360" t="str">
        <f t="shared" si="168"/>
        <v>concert</v>
      </c>
    </row>
    <row r="5361" spans="2:16" x14ac:dyDescent="0.25">
      <c r="B5361" t="s">
        <v>5497</v>
      </c>
      <c r="M5361">
        <v>5359</v>
      </c>
      <c r="N5361">
        <v>9190</v>
      </c>
      <c r="O5361" t="str">
        <f t="shared" si="167"/>
        <v>4</v>
      </c>
      <c r="P5361" t="str">
        <f t="shared" si="168"/>
        <v>non_event</v>
      </c>
    </row>
    <row r="5362" spans="2:16" x14ac:dyDescent="0.25">
      <c r="B5362" t="s">
        <v>5498</v>
      </c>
      <c r="M5362">
        <v>5360</v>
      </c>
      <c r="N5362">
        <v>19239</v>
      </c>
      <c r="O5362" t="str">
        <f t="shared" si="167"/>
        <v>4</v>
      </c>
      <c r="P5362" t="str">
        <f t="shared" si="168"/>
        <v>non_event</v>
      </c>
    </row>
    <row r="5363" spans="2:16" x14ac:dyDescent="0.25">
      <c r="B5363" t="s">
        <v>5499</v>
      </c>
      <c r="M5363">
        <v>5361</v>
      </c>
      <c r="N5363">
        <v>19203</v>
      </c>
      <c r="O5363" t="str">
        <f t="shared" si="167"/>
        <v>3</v>
      </c>
      <c r="P5363" t="str">
        <f t="shared" si="168"/>
        <v>concert</v>
      </c>
    </row>
    <row r="5364" spans="2:16" x14ac:dyDescent="0.25">
      <c r="B5364" t="s">
        <v>5500</v>
      </c>
      <c r="M5364">
        <v>5362</v>
      </c>
      <c r="N5364">
        <v>19205</v>
      </c>
      <c r="O5364" t="str">
        <f t="shared" si="167"/>
        <v>3</v>
      </c>
      <c r="P5364" t="str">
        <f t="shared" si="168"/>
        <v>concert</v>
      </c>
    </row>
    <row r="5365" spans="2:16" x14ac:dyDescent="0.25">
      <c r="B5365" t="s">
        <v>5501</v>
      </c>
      <c r="M5365">
        <v>5363</v>
      </c>
      <c r="N5365">
        <v>19204</v>
      </c>
      <c r="O5365" t="str">
        <f t="shared" si="167"/>
        <v>3</v>
      </c>
      <c r="P5365" t="str">
        <f t="shared" si="168"/>
        <v>concert</v>
      </c>
    </row>
    <row r="5366" spans="2:16" x14ac:dyDescent="0.25">
      <c r="B5366" t="s">
        <v>5502</v>
      </c>
      <c r="M5366">
        <v>5364</v>
      </c>
      <c r="N5366">
        <v>19201</v>
      </c>
      <c r="O5366" t="str">
        <f t="shared" si="167"/>
        <v>4</v>
      </c>
      <c r="P5366" t="str">
        <f t="shared" si="168"/>
        <v>non_event</v>
      </c>
    </row>
    <row r="5367" spans="2:16" x14ac:dyDescent="0.25">
      <c r="B5367" t="s">
        <v>5503</v>
      </c>
      <c r="M5367">
        <v>5365</v>
      </c>
      <c r="N5367">
        <v>19200</v>
      </c>
      <c r="O5367" t="str">
        <f t="shared" si="167"/>
        <v>3</v>
      </c>
      <c r="P5367" t="str">
        <f t="shared" si="168"/>
        <v>concert</v>
      </c>
    </row>
    <row r="5368" spans="2:16" x14ac:dyDescent="0.25">
      <c r="B5368" t="s">
        <v>5504</v>
      </c>
      <c r="M5368">
        <v>5366</v>
      </c>
      <c r="N5368">
        <v>10877</v>
      </c>
      <c r="O5368" t="str">
        <f t="shared" si="167"/>
        <v>3</v>
      </c>
      <c r="P5368" t="str">
        <f t="shared" si="168"/>
        <v>concert</v>
      </c>
    </row>
    <row r="5369" spans="2:16" x14ac:dyDescent="0.25">
      <c r="B5369" t="s">
        <v>5505</v>
      </c>
      <c r="M5369">
        <v>5367</v>
      </c>
      <c r="N5369">
        <v>10876</v>
      </c>
      <c r="O5369" t="str">
        <f t="shared" si="167"/>
        <v>3</v>
      </c>
      <c r="P5369" t="str">
        <f t="shared" si="168"/>
        <v>concert</v>
      </c>
    </row>
    <row r="5370" spans="2:16" x14ac:dyDescent="0.25">
      <c r="B5370" t="s">
        <v>5506</v>
      </c>
      <c r="M5370">
        <v>5368</v>
      </c>
      <c r="N5370">
        <v>10879</v>
      </c>
      <c r="O5370" t="str">
        <f t="shared" si="167"/>
        <v>3</v>
      </c>
      <c r="P5370" t="str">
        <f t="shared" si="168"/>
        <v>concert</v>
      </c>
    </row>
    <row r="5371" spans="2:16" x14ac:dyDescent="0.25">
      <c r="B5371" t="s">
        <v>5507</v>
      </c>
      <c r="M5371">
        <v>5369</v>
      </c>
      <c r="N5371">
        <v>10878</v>
      </c>
      <c r="O5371" t="str">
        <f t="shared" si="167"/>
        <v>3</v>
      </c>
      <c r="P5371" t="str">
        <f t="shared" si="168"/>
        <v>concert</v>
      </c>
    </row>
    <row r="5372" spans="2:16" x14ac:dyDescent="0.25">
      <c r="B5372" t="s">
        <v>5508</v>
      </c>
      <c r="M5372">
        <v>5370</v>
      </c>
      <c r="N5372">
        <v>10871</v>
      </c>
      <c r="O5372" t="str">
        <f t="shared" si="167"/>
        <v>3</v>
      </c>
      <c r="P5372" t="str">
        <f t="shared" si="168"/>
        <v>concert</v>
      </c>
    </row>
    <row r="5373" spans="2:16" x14ac:dyDescent="0.25">
      <c r="B5373" t="s">
        <v>5509</v>
      </c>
      <c r="M5373">
        <v>5371</v>
      </c>
      <c r="N5373">
        <v>10870</v>
      </c>
      <c r="O5373" t="str">
        <f t="shared" si="167"/>
        <v>3</v>
      </c>
      <c r="P5373" t="str">
        <f t="shared" si="168"/>
        <v>concert</v>
      </c>
    </row>
    <row r="5374" spans="2:16" x14ac:dyDescent="0.25">
      <c r="B5374" t="s">
        <v>5510</v>
      </c>
      <c r="M5374">
        <v>5372</v>
      </c>
      <c r="N5374">
        <v>10873</v>
      </c>
      <c r="O5374" t="str">
        <f t="shared" si="167"/>
        <v>3</v>
      </c>
      <c r="P5374" t="str">
        <f t="shared" si="168"/>
        <v>concert</v>
      </c>
    </row>
    <row r="5375" spans="2:16" x14ac:dyDescent="0.25">
      <c r="B5375" t="s">
        <v>5511</v>
      </c>
      <c r="M5375">
        <v>5373</v>
      </c>
      <c r="N5375">
        <v>19206</v>
      </c>
      <c r="O5375" t="str">
        <f t="shared" si="167"/>
        <v>3</v>
      </c>
      <c r="P5375" t="str">
        <f t="shared" si="168"/>
        <v>concert</v>
      </c>
    </row>
    <row r="5376" spans="2:16" x14ac:dyDescent="0.25">
      <c r="B5376" t="s">
        <v>5512</v>
      </c>
      <c r="M5376">
        <v>5374</v>
      </c>
      <c r="N5376">
        <v>10872</v>
      </c>
      <c r="O5376" t="str">
        <f t="shared" si="167"/>
        <v>3</v>
      </c>
      <c r="P5376" t="str">
        <f t="shared" si="168"/>
        <v>concert</v>
      </c>
    </row>
    <row r="5377" spans="2:16" x14ac:dyDescent="0.25">
      <c r="B5377" t="s">
        <v>5513</v>
      </c>
      <c r="M5377">
        <v>5375</v>
      </c>
      <c r="N5377">
        <v>10875</v>
      </c>
      <c r="O5377" t="str">
        <f t="shared" si="167"/>
        <v>4</v>
      </c>
      <c r="P5377" t="str">
        <f t="shared" si="168"/>
        <v>non_event</v>
      </c>
    </row>
    <row r="5378" spans="2:16" x14ac:dyDescent="0.25">
      <c r="B5378" t="s">
        <v>5514</v>
      </c>
      <c r="M5378">
        <v>5376</v>
      </c>
      <c r="N5378">
        <v>19213</v>
      </c>
      <c r="O5378" t="str">
        <f t="shared" si="167"/>
        <v>4</v>
      </c>
      <c r="P5378" t="str">
        <f t="shared" si="168"/>
        <v>non_event</v>
      </c>
    </row>
    <row r="5379" spans="2:16" x14ac:dyDescent="0.25">
      <c r="B5379" t="s">
        <v>5515</v>
      </c>
      <c r="M5379">
        <v>5377</v>
      </c>
      <c r="N5379">
        <v>20202</v>
      </c>
      <c r="O5379" t="str">
        <f t="shared" si="167"/>
        <v>3</v>
      </c>
      <c r="P5379" t="str">
        <f t="shared" si="168"/>
        <v>concert</v>
      </c>
    </row>
    <row r="5380" spans="2:16" x14ac:dyDescent="0.25">
      <c r="B5380" t="s">
        <v>5516</v>
      </c>
      <c r="M5380">
        <v>5378</v>
      </c>
      <c r="N5380">
        <v>19216</v>
      </c>
      <c r="O5380" t="str">
        <f t="shared" ref="O5380:O5443" si="169">LEFT(B5380,1)</f>
        <v>3</v>
      </c>
      <c r="P5380" t="str">
        <f t="shared" ref="P5380:P5443" si="170">IF(O5380="1","conference",IF(O5380="2","fashion",IF(O5380="3","concert",IF(O5380="4","non_event",IF(O5380="5","sport",IF(O5380="6","protest",IF(O5380="7","other",IF(O5380="8","exhibition",IF(O5380="9","theater_dance")))))))))</f>
        <v>concert</v>
      </c>
    </row>
    <row r="5381" spans="2:16" x14ac:dyDescent="0.25">
      <c r="B5381" t="s">
        <v>5517</v>
      </c>
      <c r="M5381">
        <v>5379</v>
      </c>
      <c r="N5381">
        <v>20201</v>
      </c>
      <c r="O5381" t="str">
        <f t="shared" si="169"/>
        <v>4</v>
      </c>
      <c r="P5381" t="str">
        <f t="shared" si="170"/>
        <v>non_event</v>
      </c>
    </row>
    <row r="5382" spans="2:16" x14ac:dyDescent="0.25">
      <c r="B5382" t="s">
        <v>5518</v>
      </c>
      <c r="M5382">
        <v>5380</v>
      </c>
      <c r="N5382">
        <v>19215</v>
      </c>
      <c r="O5382" t="str">
        <f t="shared" si="169"/>
        <v>4</v>
      </c>
      <c r="P5382" t="str">
        <f t="shared" si="170"/>
        <v>non_event</v>
      </c>
    </row>
    <row r="5383" spans="2:16" x14ac:dyDescent="0.25">
      <c r="B5383" t="s">
        <v>5519</v>
      </c>
      <c r="M5383">
        <v>5381</v>
      </c>
      <c r="N5383">
        <v>19210</v>
      </c>
      <c r="O5383" t="str">
        <f t="shared" si="169"/>
        <v>4</v>
      </c>
      <c r="P5383" t="str">
        <f t="shared" si="170"/>
        <v>non_event</v>
      </c>
    </row>
    <row r="5384" spans="2:16" x14ac:dyDescent="0.25">
      <c r="B5384" t="s">
        <v>5520</v>
      </c>
      <c r="M5384">
        <v>5382</v>
      </c>
      <c r="N5384">
        <v>19212</v>
      </c>
      <c r="O5384" t="str">
        <f t="shared" si="169"/>
        <v>4</v>
      </c>
      <c r="P5384" t="str">
        <f t="shared" si="170"/>
        <v>non_event</v>
      </c>
    </row>
    <row r="5385" spans="2:16" x14ac:dyDescent="0.25">
      <c r="B5385" t="s">
        <v>5521</v>
      </c>
      <c r="M5385">
        <v>5383</v>
      </c>
      <c r="N5385">
        <v>19211</v>
      </c>
      <c r="O5385" t="str">
        <f t="shared" si="169"/>
        <v>4</v>
      </c>
      <c r="P5385" t="str">
        <f t="shared" si="170"/>
        <v>non_event</v>
      </c>
    </row>
    <row r="5386" spans="2:16" x14ac:dyDescent="0.25">
      <c r="B5386" t="s">
        <v>5522</v>
      </c>
      <c r="M5386">
        <v>5384</v>
      </c>
      <c r="N5386">
        <v>20209</v>
      </c>
      <c r="O5386" t="str">
        <f t="shared" si="169"/>
        <v>4</v>
      </c>
      <c r="P5386" t="str">
        <f t="shared" si="170"/>
        <v>non_event</v>
      </c>
    </row>
    <row r="5387" spans="2:16" x14ac:dyDescent="0.25">
      <c r="B5387" t="s">
        <v>5523</v>
      </c>
      <c r="M5387">
        <v>5385</v>
      </c>
      <c r="N5387">
        <v>20207</v>
      </c>
      <c r="O5387" t="str">
        <f t="shared" si="169"/>
        <v>3</v>
      </c>
      <c r="P5387" t="str">
        <f t="shared" si="170"/>
        <v>concert</v>
      </c>
    </row>
    <row r="5388" spans="2:16" x14ac:dyDescent="0.25">
      <c r="B5388" t="s">
        <v>5524</v>
      </c>
      <c r="M5388">
        <v>5386</v>
      </c>
      <c r="N5388">
        <v>20206</v>
      </c>
      <c r="O5388" t="str">
        <f t="shared" si="169"/>
        <v>4</v>
      </c>
      <c r="P5388" t="str">
        <f t="shared" si="170"/>
        <v>non_event</v>
      </c>
    </row>
    <row r="5389" spans="2:16" x14ac:dyDescent="0.25">
      <c r="B5389" t="s">
        <v>5525</v>
      </c>
      <c r="M5389">
        <v>5387</v>
      </c>
      <c r="N5389">
        <v>20204</v>
      </c>
      <c r="O5389" t="str">
        <f t="shared" si="169"/>
        <v>4</v>
      </c>
      <c r="P5389" t="str">
        <f t="shared" si="170"/>
        <v>non_event</v>
      </c>
    </row>
    <row r="5390" spans="2:16" x14ac:dyDescent="0.25">
      <c r="B5390" t="s">
        <v>5526</v>
      </c>
      <c r="M5390">
        <v>5388</v>
      </c>
      <c r="N5390">
        <v>10888</v>
      </c>
      <c r="O5390" t="str">
        <f t="shared" si="169"/>
        <v>3</v>
      </c>
      <c r="P5390" t="str">
        <f t="shared" si="170"/>
        <v>concert</v>
      </c>
    </row>
    <row r="5391" spans="2:16" x14ac:dyDescent="0.25">
      <c r="B5391" t="s">
        <v>5527</v>
      </c>
      <c r="M5391">
        <v>5389</v>
      </c>
      <c r="N5391">
        <v>10887</v>
      </c>
      <c r="O5391" t="str">
        <f t="shared" si="169"/>
        <v>4</v>
      </c>
      <c r="P5391" t="str">
        <f t="shared" si="170"/>
        <v>non_event</v>
      </c>
    </row>
    <row r="5392" spans="2:16" x14ac:dyDescent="0.25">
      <c r="B5392" t="s">
        <v>5528</v>
      </c>
      <c r="M5392">
        <v>5390</v>
      </c>
      <c r="N5392">
        <v>10889</v>
      </c>
      <c r="O5392" t="str">
        <f t="shared" si="169"/>
        <v>5</v>
      </c>
      <c r="P5392" t="str">
        <f t="shared" si="170"/>
        <v>sport</v>
      </c>
    </row>
    <row r="5393" spans="2:16" x14ac:dyDescent="0.25">
      <c r="B5393" t="s">
        <v>5529</v>
      </c>
      <c r="M5393">
        <v>5391</v>
      </c>
      <c r="N5393">
        <v>10880</v>
      </c>
      <c r="O5393" t="str">
        <f t="shared" si="169"/>
        <v>3</v>
      </c>
      <c r="P5393" t="str">
        <f t="shared" si="170"/>
        <v>concert</v>
      </c>
    </row>
    <row r="5394" spans="2:16" x14ac:dyDescent="0.25">
      <c r="B5394" t="s">
        <v>5530</v>
      </c>
      <c r="M5394">
        <v>5392</v>
      </c>
      <c r="N5394">
        <v>10882</v>
      </c>
      <c r="O5394" t="str">
        <f t="shared" si="169"/>
        <v>3</v>
      </c>
      <c r="P5394" t="str">
        <f t="shared" si="170"/>
        <v>concert</v>
      </c>
    </row>
    <row r="5395" spans="2:16" x14ac:dyDescent="0.25">
      <c r="B5395" t="s">
        <v>5531</v>
      </c>
      <c r="M5395">
        <v>5393</v>
      </c>
      <c r="N5395">
        <v>10881</v>
      </c>
      <c r="O5395" t="str">
        <f t="shared" si="169"/>
        <v>3</v>
      </c>
      <c r="P5395" t="str">
        <f t="shared" si="170"/>
        <v>concert</v>
      </c>
    </row>
    <row r="5396" spans="2:16" x14ac:dyDescent="0.25">
      <c r="B5396" t="s">
        <v>5532</v>
      </c>
      <c r="M5396">
        <v>5394</v>
      </c>
      <c r="N5396">
        <v>10884</v>
      </c>
      <c r="O5396" t="str">
        <f t="shared" si="169"/>
        <v>4</v>
      </c>
      <c r="P5396" t="str">
        <f t="shared" si="170"/>
        <v>non_event</v>
      </c>
    </row>
    <row r="5397" spans="2:16" x14ac:dyDescent="0.25">
      <c r="B5397" t="s">
        <v>5533</v>
      </c>
      <c r="M5397">
        <v>5395</v>
      </c>
      <c r="N5397">
        <v>19217</v>
      </c>
      <c r="O5397" t="str">
        <f t="shared" si="169"/>
        <v>3</v>
      </c>
      <c r="P5397" t="str">
        <f t="shared" si="170"/>
        <v>concert</v>
      </c>
    </row>
    <row r="5398" spans="2:16" x14ac:dyDescent="0.25">
      <c r="B5398" t="s">
        <v>5534</v>
      </c>
      <c r="M5398">
        <v>5396</v>
      </c>
      <c r="N5398">
        <v>10886</v>
      </c>
      <c r="O5398" t="str">
        <f t="shared" si="169"/>
        <v>3</v>
      </c>
      <c r="P5398" t="str">
        <f t="shared" si="170"/>
        <v>concert</v>
      </c>
    </row>
    <row r="5399" spans="2:16" x14ac:dyDescent="0.25">
      <c r="B5399" t="s">
        <v>5535</v>
      </c>
      <c r="M5399">
        <v>5397</v>
      </c>
      <c r="N5399">
        <v>10885</v>
      </c>
      <c r="O5399" t="str">
        <f t="shared" si="169"/>
        <v>3</v>
      </c>
      <c r="P5399" t="str">
        <f t="shared" si="170"/>
        <v>concert</v>
      </c>
    </row>
    <row r="5400" spans="2:16" x14ac:dyDescent="0.25">
      <c r="B5400" t="s">
        <v>5536</v>
      </c>
      <c r="M5400">
        <v>5398</v>
      </c>
      <c r="N5400">
        <v>10855</v>
      </c>
      <c r="O5400" t="str">
        <f t="shared" si="169"/>
        <v>3</v>
      </c>
      <c r="P5400" t="str">
        <f t="shared" si="170"/>
        <v>concert</v>
      </c>
    </row>
    <row r="5401" spans="2:16" x14ac:dyDescent="0.25">
      <c r="B5401" t="s">
        <v>5537</v>
      </c>
      <c r="M5401">
        <v>5399</v>
      </c>
      <c r="N5401">
        <v>10854</v>
      </c>
      <c r="O5401" t="str">
        <f t="shared" si="169"/>
        <v>3</v>
      </c>
      <c r="P5401" t="str">
        <f t="shared" si="170"/>
        <v>concert</v>
      </c>
    </row>
    <row r="5402" spans="2:16" x14ac:dyDescent="0.25">
      <c r="B5402" t="s">
        <v>5538</v>
      </c>
      <c r="M5402">
        <v>5400</v>
      </c>
      <c r="N5402">
        <v>10857</v>
      </c>
      <c r="O5402" t="str">
        <f t="shared" si="169"/>
        <v>3</v>
      </c>
      <c r="P5402" t="str">
        <f t="shared" si="170"/>
        <v>concert</v>
      </c>
    </row>
    <row r="5403" spans="2:16" x14ac:dyDescent="0.25">
      <c r="B5403" t="s">
        <v>5539</v>
      </c>
      <c r="M5403">
        <v>5401</v>
      </c>
      <c r="N5403">
        <v>10856</v>
      </c>
      <c r="O5403" t="str">
        <f t="shared" si="169"/>
        <v>3</v>
      </c>
      <c r="P5403" t="str">
        <f t="shared" si="170"/>
        <v>concert</v>
      </c>
    </row>
    <row r="5404" spans="2:16" x14ac:dyDescent="0.25">
      <c r="B5404" t="s">
        <v>5540</v>
      </c>
      <c r="M5404">
        <v>5402</v>
      </c>
      <c r="N5404">
        <v>10859</v>
      </c>
      <c r="O5404" t="str">
        <f t="shared" si="169"/>
        <v>4</v>
      </c>
      <c r="P5404" t="str">
        <f t="shared" si="170"/>
        <v>non_event</v>
      </c>
    </row>
    <row r="5405" spans="2:16" x14ac:dyDescent="0.25">
      <c r="B5405" t="s">
        <v>5541</v>
      </c>
      <c r="M5405">
        <v>5403</v>
      </c>
      <c r="N5405">
        <v>10858</v>
      </c>
      <c r="O5405" t="str">
        <f t="shared" si="169"/>
        <v>3</v>
      </c>
      <c r="P5405" t="str">
        <f t="shared" si="170"/>
        <v>concert</v>
      </c>
    </row>
    <row r="5406" spans="2:16" x14ac:dyDescent="0.25">
      <c r="B5406" t="s">
        <v>5542</v>
      </c>
      <c r="M5406">
        <v>5404</v>
      </c>
      <c r="N5406">
        <v>10851</v>
      </c>
      <c r="O5406" t="str">
        <f t="shared" si="169"/>
        <v>3</v>
      </c>
      <c r="P5406" t="str">
        <f t="shared" si="170"/>
        <v>concert</v>
      </c>
    </row>
    <row r="5407" spans="2:16" x14ac:dyDescent="0.25">
      <c r="B5407" t="s">
        <v>5543</v>
      </c>
      <c r="M5407">
        <v>5405</v>
      </c>
      <c r="N5407">
        <v>10853</v>
      </c>
      <c r="O5407" t="str">
        <f t="shared" si="169"/>
        <v>3</v>
      </c>
      <c r="P5407" t="str">
        <f t="shared" si="170"/>
        <v>concert</v>
      </c>
    </row>
    <row r="5408" spans="2:16" x14ac:dyDescent="0.25">
      <c r="B5408" t="s">
        <v>5544</v>
      </c>
      <c r="M5408">
        <v>5406</v>
      </c>
      <c r="N5408">
        <v>10852</v>
      </c>
      <c r="O5408" t="str">
        <f t="shared" si="169"/>
        <v>3</v>
      </c>
      <c r="P5408" t="str">
        <f t="shared" si="170"/>
        <v>concert</v>
      </c>
    </row>
    <row r="5409" spans="2:16" x14ac:dyDescent="0.25">
      <c r="B5409" t="s">
        <v>5545</v>
      </c>
      <c r="M5409">
        <v>5407</v>
      </c>
      <c r="N5409">
        <v>10866</v>
      </c>
      <c r="O5409" t="str">
        <f t="shared" si="169"/>
        <v>3</v>
      </c>
      <c r="P5409" t="str">
        <f t="shared" si="170"/>
        <v>concert</v>
      </c>
    </row>
    <row r="5410" spans="2:16" x14ac:dyDescent="0.25">
      <c r="B5410" t="s">
        <v>5546</v>
      </c>
      <c r="M5410">
        <v>5408</v>
      </c>
      <c r="N5410">
        <v>10865</v>
      </c>
      <c r="O5410" t="str">
        <f t="shared" si="169"/>
        <v>3</v>
      </c>
      <c r="P5410" t="str">
        <f t="shared" si="170"/>
        <v>concert</v>
      </c>
    </row>
    <row r="5411" spans="2:16" x14ac:dyDescent="0.25">
      <c r="B5411" t="s">
        <v>5547</v>
      </c>
      <c r="M5411">
        <v>5409</v>
      </c>
      <c r="N5411">
        <v>10868</v>
      </c>
      <c r="O5411" t="str">
        <f t="shared" si="169"/>
        <v>3</v>
      </c>
      <c r="P5411" t="str">
        <f t="shared" si="170"/>
        <v>concert</v>
      </c>
    </row>
    <row r="5412" spans="2:16" x14ac:dyDescent="0.25">
      <c r="B5412" t="s">
        <v>5548</v>
      </c>
      <c r="M5412">
        <v>5410</v>
      </c>
      <c r="N5412">
        <v>10867</v>
      </c>
      <c r="O5412" t="str">
        <f t="shared" si="169"/>
        <v>3</v>
      </c>
      <c r="P5412" t="str">
        <f t="shared" si="170"/>
        <v>concert</v>
      </c>
    </row>
    <row r="5413" spans="2:16" x14ac:dyDescent="0.25">
      <c r="B5413" t="s">
        <v>5549</v>
      </c>
      <c r="M5413">
        <v>5411</v>
      </c>
      <c r="N5413">
        <v>10869</v>
      </c>
      <c r="O5413" t="str">
        <f t="shared" si="169"/>
        <v>3</v>
      </c>
      <c r="P5413" t="str">
        <f t="shared" si="170"/>
        <v>concert</v>
      </c>
    </row>
    <row r="5414" spans="2:16" x14ac:dyDescent="0.25">
      <c r="B5414" t="s">
        <v>5550</v>
      </c>
      <c r="M5414">
        <v>5412</v>
      </c>
      <c r="N5414">
        <v>10860</v>
      </c>
      <c r="O5414" t="str">
        <f t="shared" si="169"/>
        <v>4</v>
      </c>
      <c r="P5414" t="str">
        <f t="shared" si="170"/>
        <v>non_event</v>
      </c>
    </row>
    <row r="5415" spans="2:16" x14ac:dyDescent="0.25">
      <c r="B5415" t="s">
        <v>5551</v>
      </c>
      <c r="M5415">
        <v>5413</v>
      </c>
      <c r="N5415">
        <v>10862</v>
      </c>
      <c r="O5415" t="str">
        <f t="shared" si="169"/>
        <v>3</v>
      </c>
      <c r="P5415" t="str">
        <f t="shared" si="170"/>
        <v>concert</v>
      </c>
    </row>
    <row r="5416" spans="2:16" x14ac:dyDescent="0.25">
      <c r="B5416" t="s">
        <v>5552</v>
      </c>
      <c r="M5416">
        <v>5414</v>
      </c>
      <c r="N5416">
        <v>10864</v>
      </c>
      <c r="O5416" t="str">
        <f t="shared" si="169"/>
        <v>3</v>
      </c>
      <c r="P5416" t="str">
        <f t="shared" si="170"/>
        <v>concert</v>
      </c>
    </row>
    <row r="5417" spans="2:16" x14ac:dyDescent="0.25">
      <c r="B5417" t="s">
        <v>5553</v>
      </c>
      <c r="M5417">
        <v>5415</v>
      </c>
      <c r="N5417">
        <v>10863</v>
      </c>
      <c r="O5417" t="str">
        <f t="shared" si="169"/>
        <v>3</v>
      </c>
      <c r="P5417" t="str">
        <f t="shared" si="170"/>
        <v>concert</v>
      </c>
    </row>
    <row r="5418" spans="2:16" x14ac:dyDescent="0.25">
      <c r="B5418" t="s">
        <v>5554</v>
      </c>
      <c r="M5418">
        <v>5416</v>
      </c>
      <c r="N5418">
        <v>10829</v>
      </c>
      <c r="O5418" t="str">
        <f t="shared" si="169"/>
        <v>3</v>
      </c>
      <c r="P5418" t="str">
        <f t="shared" si="170"/>
        <v>concert</v>
      </c>
    </row>
    <row r="5419" spans="2:16" x14ac:dyDescent="0.25">
      <c r="B5419" t="s">
        <v>5555</v>
      </c>
      <c r="M5419">
        <v>5417</v>
      </c>
      <c r="N5419">
        <v>10833</v>
      </c>
      <c r="O5419" t="str">
        <f t="shared" si="169"/>
        <v>3</v>
      </c>
      <c r="P5419" t="str">
        <f t="shared" si="170"/>
        <v>concert</v>
      </c>
    </row>
    <row r="5420" spans="2:16" x14ac:dyDescent="0.25">
      <c r="B5420" t="s">
        <v>5556</v>
      </c>
      <c r="M5420">
        <v>5418</v>
      </c>
      <c r="N5420">
        <v>10832</v>
      </c>
      <c r="O5420" t="str">
        <f t="shared" si="169"/>
        <v>3</v>
      </c>
      <c r="P5420" t="str">
        <f t="shared" si="170"/>
        <v>concert</v>
      </c>
    </row>
    <row r="5421" spans="2:16" x14ac:dyDescent="0.25">
      <c r="B5421" t="s">
        <v>5557</v>
      </c>
      <c r="M5421">
        <v>5419</v>
      </c>
      <c r="N5421">
        <v>10835</v>
      </c>
      <c r="O5421" t="str">
        <f t="shared" si="169"/>
        <v>3</v>
      </c>
      <c r="P5421" t="str">
        <f t="shared" si="170"/>
        <v>concert</v>
      </c>
    </row>
    <row r="5422" spans="2:16" x14ac:dyDescent="0.25">
      <c r="B5422" t="s">
        <v>5558</v>
      </c>
      <c r="M5422">
        <v>5420</v>
      </c>
      <c r="N5422">
        <v>10834</v>
      </c>
      <c r="O5422" t="str">
        <f t="shared" si="169"/>
        <v>3</v>
      </c>
      <c r="P5422" t="str">
        <f t="shared" si="170"/>
        <v>concert</v>
      </c>
    </row>
    <row r="5423" spans="2:16" x14ac:dyDescent="0.25">
      <c r="B5423" t="s">
        <v>5559</v>
      </c>
      <c r="M5423">
        <v>5421</v>
      </c>
      <c r="N5423">
        <v>10837</v>
      </c>
      <c r="O5423" t="str">
        <f t="shared" si="169"/>
        <v>3</v>
      </c>
      <c r="P5423" t="str">
        <f t="shared" si="170"/>
        <v>concert</v>
      </c>
    </row>
    <row r="5424" spans="2:16" x14ac:dyDescent="0.25">
      <c r="B5424" t="s">
        <v>5560</v>
      </c>
      <c r="M5424">
        <v>5422</v>
      </c>
      <c r="N5424">
        <v>10836</v>
      </c>
      <c r="O5424" t="str">
        <f t="shared" si="169"/>
        <v>3</v>
      </c>
      <c r="P5424" t="str">
        <f t="shared" si="170"/>
        <v>concert</v>
      </c>
    </row>
    <row r="5425" spans="2:16" x14ac:dyDescent="0.25">
      <c r="B5425" t="s">
        <v>5561</v>
      </c>
      <c r="M5425">
        <v>5423</v>
      </c>
      <c r="N5425">
        <v>10839</v>
      </c>
      <c r="O5425" t="str">
        <f t="shared" si="169"/>
        <v>4</v>
      </c>
      <c r="P5425" t="str">
        <f t="shared" si="170"/>
        <v>non_event</v>
      </c>
    </row>
    <row r="5426" spans="2:16" x14ac:dyDescent="0.25">
      <c r="B5426" t="s">
        <v>5562</v>
      </c>
      <c r="M5426">
        <v>5424</v>
      </c>
      <c r="N5426">
        <v>10838</v>
      </c>
      <c r="O5426" t="str">
        <f t="shared" si="169"/>
        <v>3</v>
      </c>
      <c r="P5426" t="str">
        <f t="shared" si="170"/>
        <v>concert</v>
      </c>
    </row>
    <row r="5427" spans="2:16" x14ac:dyDescent="0.25">
      <c r="B5427" t="s">
        <v>5563</v>
      </c>
      <c r="M5427">
        <v>5425</v>
      </c>
      <c r="N5427">
        <v>10831</v>
      </c>
      <c r="O5427" t="str">
        <f t="shared" si="169"/>
        <v>3</v>
      </c>
      <c r="P5427" t="str">
        <f t="shared" si="170"/>
        <v>concert</v>
      </c>
    </row>
    <row r="5428" spans="2:16" x14ac:dyDescent="0.25">
      <c r="B5428" t="s">
        <v>5564</v>
      </c>
      <c r="M5428">
        <v>5426</v>
      </c>
      <c r="N5428">
        <v>10830</v>
      </c>
      <c r="O5428" t="str">
        <f t="shared" si="169"/>
        <v>4</v>
      </c>
      <c r="P5428" t="str">
        <f t="shared" si="170"/>
        <v>non_event</v>
      </c>
    </row>
    <row r="5429" spans="2:16" x14ac:dyDescent="0.25">
      <c r="B5429" t="s">
        <v>5565</v>
      </c>
      <c r="M5429">
        <v>5427</v>
      </c>
      <c r="N5429">
        <v>10844</v>
      </c>
      <c r="O5429" t="str">
        <f t="shared" si="169"/>
        <v>3</v>
      </c>
      <c r="P5429" t="str">
        <f t="shared" si="170"/>
        <v>concert</v>
      </c>
    </row>
    <row r="5430" spans="2:16" x14ac:dyDescent="0.25">
      <c r="B5430" t="s">
        <v>5566</v>
      </c>
      <c r="M5430">
        <v>5428</v>
      </c>
      <c r="N5430">
        <v>10843</v>
      </c>
      <c r="O5430" t="str">
        <f t="shared" si="169"/>
        <v>3</v>
      </c>
      <c r="P5430" t="str">
        <f t="shared" si="170"/>
        <v>concert</v>
      </c>
    </row>
    <row r="5431" spans="2:16" x14ac:dyDescent="0.25">
      <c r="B5431" t="s">
        <v>5567</v>
      </c>
      <c r="M5431">
        <v>5429</v>
      </c>
      <c r="N5431">
        <v>10846</v>
      </c>
      <c r="O5431" t="str">
        <f t="shared" si="169"/>
        <v>3</v>
      </c>
      <c r="P5431" t="str">
        <f t="shared" si="170"/>
        <v>concert</v>
      </c>
    </row>
    <row r="5432" spans="2:16" x14ac:dyDescent="0.25">
      <c r="B5432" t="s">
        <v>5568</v>
      </c>
      <c r="M5432">
        <v>5430</v>
      </c>
      <c r="N5432">
        <v>10845</v>
      </c>
      <c r="O5432" t="str">
        <f t="shared" si="169"/>
        <v>3</v>
      </c>
      <c r="P5432" t="str">
        <f t="shared" si="170"/>
        <v>concert</v>
      </c>
    </row>
    <row r="5433" spans="2:16" x14ac:dyDescent="0.25">
      <c r="B5433" t="s">
        <v>5569</v>
      </c>
      <c r="M5433">
        <v>5431</v>
      </c>
      <c r="N5433">
        <v>10847</v>
      </c>
      <c r="O5433" t="str">
        <f t="shared" si="169"/>
        <v>3</v>
      </c>
      <c r="P5433" t="str">
        <f t="shared" si="170"/>
        <v>concert</v>
      </c>
    </row>
    <row r="5434" spans="2:16" x14ac:dyDescent="0.25">
      <c r="B5434" t="s">
        <v>5570</v>
      </c>
      <c r="M5434">
        <v>5432</v>
      </c>
      <c r="N5434">
        <v>10849</v>
      </c>
      <c r="O5434" t="str">
        <f t="shared" si="169"/>
        <v>4</v>
      </c>
      <c r="P5434" t="str">
        <f t="shared" si="170"/>
        <v>non_event</v>
      </c>
    </row>
    <row r="5435" spans="2:16" x14ac:dyDescent="0.25">
      <c r="B5435" t="s">
        <v>5571</v>
      </c>
      <c r="M5435">
        <v>5433</v>
      </c>
      <c r="N5435">
        <v>10840</v>
      </c>
      <c r="O5435" t="str">
        <f t="shared" si="169"/>
        <v>3</v>
      </c>
      <c r="P5435" t="str">
        <f t="shared" si="170"/>
        <v>concert</v>
      </c>
    </row>
    <row r="5436" spans="2:16" x14ac:dyDescent="0.25">
      <c r="B5436" t="s">
        <v>5572</v>
      </c>
      <c r="M5436">
        <v>5434</v>
      </c>
      <c r="N5436">
        <v>10842</v>
      </c>
      <c r="O5436" t="str">
        <f t="shared" si="169"/>
        <v>3</v>
      </c>
      <c r="P5436" t="str">
        <f t="shared" si="170"/>
        <v>concert</v>
      </c>
    </row>
    <row r="5437" spans="2:16" x14ac:dyDescent="0.25">
      <c r="B5437" t="s">
        <v>5573</v>
      </c>
      <c r="M5437">
        <v>5435</v>
      </c>
      <c r="N5437">
        <v>10841</v>
      </c>
      <c r="O5437" t="str">
        <f t="shared" si="169"/>
        <v>3</v>
      </c>
      <c r="P5437" t="str">
        <f t="shared" si="170"/>
        <v>concert</v>
      </c>
    </row>
    <row r="5438" spans="2:16" x14ac:dyDescent="0.25">
      <c r="B5438" t="s">
        <v>5574</v>
      </c>
      <c r="M5438">
        <v>5436</v>
      </c>
      <c r="N5438">
        <v>20299</v>
      </c>
      <c r="O5438" t="str">
        <f t="shared" si="169"/>
        <v>4</v>
      </c>
      <c r="P5438" t="str">
        <f t="shared" si="170"/>
        <v>non_event</v>
      </c>
    </row>
    <row r="5439" spans="2:16" x14ac:dyDescent="0.25">
      <c r="B5439" t="s">
        <v>5575</v>
      </c>
      <c r="M5439">
        <v>5437</v>
      </c>
      <c r="N5439">
        <v>20298</v>
      </c>
      <c r="O5439" t="str">
        <f t="shared" si="169"/>
        <v>4</v>
      </c>
      <c r="P5439" t="str">
        <f t="shared" si="170"/>
        <v>non_event</v>
      </c>
    </row>
    <row r="5440" spans="2:16" x14ac:dyDescent="0.25">
      <c r="B5440" t="s">
        <v>5576</v>
      </c>
      <c r="M5440">
        <v>5438</v>
      </c>
      <c r="N5440">
        <v>20297</v>
      </c>
      <c r="O5440" t="str">
        <f t="shared" si="169"/>
        <v>4</v>
      </c>
      <c r="P5440" t="str">
        <f t="shared" si="170"/>
        <v>non_event</v>
      </c>
    </row>
    <row r="5441" spans="2:16" x14ac:dyDescent="0.25">
      <c r="B5441" t="s">
        <v>5577</v>
      </c>
      <c r="M5441">
        <v>5439</v>
      </c>
      <c r="N5441">
        <v>20296</v>
      </c>
      <c r="O5441" t="str">
        <f t="shared" si="169"/>
        <v>4</v>
      </c>
      <c r="P5441" t="str">
        <f t="shared" si="170"/>
        <v>non_event</v>
      </c>
    </row>
    <row r="5442" spans="2:16" x14ac:dyDescent="0.25">
      <c r="B5442" t="s">
        <v>5578</v>
      </c>
      <c r="M5442">
        <v>5440</v>
      </c>
      <c r="N5442">
        <v>20295</v>
      </c>
      <c r="O5442" t="str">
        <f t="shared" si="169"/>
        <v>3</v>
      </c>
      <c r="P5442" t="str">
        <f t="shared" si="170"/>
        <v>concert</v>
      </c>
    </row>
    <row r="5443" spans="2:16" x14ac:dyDescent="0.25">
      <c r="B5443" t="s">
        <v>5579</v>
      </c>
      <c r="M5443">
        <v>5441</v>
      </c>
      <c r="N5443">
        <v>20294</v>
      </c>
      <c r="O5443" t="str">
        <f t="shared" si="169"/>
        <v>3</v>
      </c>
      <c r="P5443" t="str">
        <f t="shared" si="170"/>
        <v>concert</v>
      </c>
    </row>
    <row r="5444" spans="2:16" x14ac:dyDescent="0.25">
      <c r="B5444" t="s">
        <v>5580</v>
      </c>
      <c r="M5444">
        <v>5442</v>
      </c>
      <c r="N5444">
        <v>20292</v>
      </c>
      <c r="O5444" t="str">
        <f t="shared" ref="O5444:O5507" si="171">LEFT(B5444,1)</f>
        <v>4</v>
      </c>
      <c r="P5444" t="str">
        <f t="shared" ref="P5444:P5507" si="172">IF(O5444="1","conference",IF(O5444="2","fashion",IF(O5444="3","concert",IF(O5444="4","non_event",IF(O5444="5","sport",IF(O5444="6","protest",IF(O5444="7","other",IF(O5444="8","exhibition",IF(O5444="9","theater_dance")))))))))</f>
        <v>non_event</v>
      </c>
    </row>
    <row r="5445" spans="2:16" x14ac:dyDescent="0.25">
      <c r="B5445" t="s">
        <v>5581</v>
      </c>
      <c r="M5445">
        <v>5443</v>
      </c>
      <c r="N5445">
        <v>20278</v>
      </c>
      <c r="O5445" t="str">
        <f t="shared" si="171"/>
        <v>3</v>
      </c>
      <c r="P5445" t="str">
        <f t="shared" si="172"/>
        <v>concert</v>
      </c>
    </row>
    <row r="5446" spans="2:16" x14ac:dyDescent="0.25">
      <c r="B5446" t="s">
        <v>5582</v>
      </c>
      <c r="M5446">
        <v>5444</v>
      </c>
      <c r="N5446">
        <v>20277</v>
      </c>
      <c r="O5446" t="str">
        <f t="shared" si="171"/>
        <v>4</v>
      </c>
      <c r="P5446" t="str">
        <f t="shared" si="172"/>
        <v>non_event</v>
      </c>
    </row>
    <row r="5447" spans="2:16" x14ac:dyDescent="0.25">
      <c r="B5447" t="s">
        <v>5583</v>
      </c>
      <c r="M5447">
        <v>5445</v>
      </c>
      <c r="N5447">
        <v>19286</v>
      </c>
      <c r="O5447" t="str">
        <f t="shared" si="171"/>
        <v>4</v>
      </c>
      <c r="P5447" t="str">
        <f t="shared" si="172"/>
        <v>non_event</v>
      </c>
    </row>
    <row r="5448" spans="2:16" x14ac:dyDescent="0.25">
      <c r="B5448" t="s">
        <v>5584</v>
      </c>
      <c r="M5448">
        <v>5446</v>
      </c>
      <c r="N5448">
        <v>19289</v>
      </c>
      <c r="O5448" t="str">
        <f t="shared" si="171"/>
        <v>3</v>
      </c>
      <c r="P5448" t="str">
        <f t="shared" si="172"/>
        <v>concert</v>
      </c>
    </row>
    <row r="5449" spans="2:16" x14ac:dyDescent="0.25">
      <c r="B5449" t="s">
        <v>5585</v>
      </c>
      <c r="M5449">
        <v>5447</v>
      </c>
      <c r="N5449">
        <v>20274</v>
      </c>
      <c r="O5449" t="str">
        <f t="shared" si="171"/>
        <v>4</v>
      </c>
      <c r="P5449" t="str">
        <f t="shared" si="172"/>
        <v>non_event</v>
      </c>
    </row>
    <row r="5450" spans="2:16" x14ac:dyDescent="0.25">
      <c r="B5450" t="s">
        <v>5586</v>
      </c>
      <c r="M5450">
        <v>5448</v>
      </c>
      <c r="N5450">
        <v>19288</v>
      </c>
      <c r="O5450" t="str">
        <f t="shared" si="171"/>
        <v>4</v>
      </c>
      <c r="P5450" t="str">
        <f t="shared" si="172"/>
        <v>non_event</v>
      </c>
    </row>
    <row r="5451" spans="2:16" x14ac:dyDescent="0.25">
      <c r="B5451" t="s">
        <v>5587</v>
      </c>
      <c r="M5451">
        <v>5449</v>
      </c>
      <c r="N5451">
        <v>20273</v>
      </c>
      <c r="O5451" t="str">
        <f t="shared" si="171"/>
        <v>4</v>
      </c>
      <c r="P5451" t="str">
        <f t="shared" si="172"/>
        <v>non_event</v>
      </c>
    </row>
    <row r="5452" spans="2:16" x14ac:dyDescent="0.25">
      <c r="B5452" t="s">
        <v>5588</v>
      </c>
      <c r="M5452">
        <v>5450</v>
      </c>
      <c r="N5452">
        <v>19285</v>
      </c>
      <c r="O5452" t="str">
        <f t="shared" si="171"/>
        <v>4</v>
      </c>
      <c r="P5452" t="str">
        <f t="shared" si="172"/>
        <v>non_event</v>
      </c>
    </row>
    <row r="5453" spans="2:16" x14ac:dyDescent="0.25">
      <c r="B5453" t="s">
        <v>5589</v>
      </c>
      <c r="M5453">
        <v>5451</v>
      </c>
      <c r="N5453">
        <v>19281</v>
      </c>
      <c r="O5453" t="str">
        <f t="shared" si="171"/>
        <v>4</v>
      </c>
      <c r="P5453" t="str">
        <f t="shared" si="172"/>
        <v>non_event</v>
      </c>
    </row>
    <row r="5454" spans="2:16" x14ac:dyDescent="0.25">
      <c r="B5454" t="s">
        <v>5590</v>
      </c>
      <c r="M5454">
        <v>5452</v>
      </c>
      <c r="N5454">
        <v>20271</v>
      </c>
      <c r="O5454" t="str">
        <f t="shared" si="171"/>
        <v>3</v>
      </c>
      <c r="P5454" t="str">
        <f t="shared" si="172"/>
        <v>concert</v>
      </c>
    </row>
    <row r="5455" spans="2:16" x14ac:dyDescent="0.25">
      <c r="B5455" t="s">
        <v>5591</v>
      </c>
      <c r="M5455">
        <v>5453</v>
      </c>
      <c r="N5455">
        <v>20270</v>
      </c>
      <c r="O5455" t="str">
        <f t="shared" si="171"/>
        <v>3</v>
      </c>
      <c r="P5455" t="str">
        <f t="shared" si="172"/>
        <v>concert</v>
      </c>
    </row>
    <row r="5456" spans="2:16" x14ac:dyDescent="0.25">
      <c r="B5456" t="s">
        <v>5592</v>
      </c>
      <c r="M5456">
        <v>5454</v>
      </c>
      <c r="N5456">
        <v>20289</v>
      </c>
      <c r="O5456" t="str">
        <f t="shared" si="171"/>
        <v>3</v>
      </c>
      <c r="P5456" t="str">
        <f t="shared" si="172"/>
        <v>concert</v>
      </c>
    </row>
    <row r="5457" spans="2:16" x14ac:dyDescent="0.25">
      <c r="B5457" t="s">
        <v>5593</v>
      </c>
      <c r="M5457">
        <v>5455</v>
      </c>
      <c r="N5457">
        <v>20288</v>
      </c>
      <c r="O5457" t="str">
        <f t="shared" si="171"/>
        <v>4</v>
      </c>
      <c r="P5457" t="str">
        <f t="shared" si="172"/>
        <v>non_event</v>
      </c>
    </row>
    <row r="5458" spans="2:16" x14ac:dyDescent="0.25">
      <c r="B5458" t="s">
        <v>5594</v>
      </c>
      <c r="M5458">
        <v>5456</v>
      </c>
      <c r="N5458">
        <v>20287</v>
      </c>
      <c r="O5458" t="str">
        <f t="shared" si="171"/>
        <v>4</v>
      </c>
      <c r="P5458" t="str">
        <f t="shared" si="172"/>
        <v>non_event</v>
      </c>
    </row>
    <row r="5459" spans="2:16" x14ac:dyDescent="0.25">
      <c r="B5459" t="s">
        <v>5595</v>
      </c>
      <c r="M5459">
        <v>5457</v>
      </c>
      <c r="N5459">
        <v>19297</v>
      </c>
      <c r="O5459" t="str">
        <f t="shared" si="171"/>
        <v>3</v>
      </c>
      <c r="P5459" t="str">
        <f t="shared" si="172"/>
        <v>concert</v>
      </c>
    </row>
    <row r="5460" spans="2:16" x14ac:dyDescent="0.25">
      <c r="B5460" t="s">
        <v>5596</v>
      </c>
      <c r="M5460">
        <v>5458</v>
      </c>
      <c r="N5460">
        <v>20286</v>
      </c>
      <c r="O5460" t="str">
        <f t="shared" si="171"/>
        <v>4</v>
      </c>
      <c r="P5460" t="str">
        <f t="shared" si="172"/>
        <v>non_event</v>
      </c>
    </row>
    <row r="5461" spans="2:16" x14ac:dyDescent="0.25">
      <c r="B5461" t="s">
        <v>5597</v>
      </c>
      <c r="M5461">
        <v>5459</v>
      </c>
      <c r="N5461">
        <v>20285</v>
      </c>
      <c r="O5461" t="str">
        <f t="shared" si="171"/>
        <v>3</v>
      </c>
      <c r="P5461" t="str">
        <f t="shared" si="172"/>
        <v>concert</v>
      </c>
    </row>
    <row r="5462" spans="2:16" x14ac:dyDescent="0.25">
      <c r="B5462" t="s">
        <v>5598</v>
      </c>
      <c r="M5462">
        <v>5460</v>
      </c>
      <c r="N5462">
        <v>19299</v>
      </c>
      <c r="O5462" t="str">
        <f t="shared" si="171"/>
        <v>3</v>
      </c>
      <c r="P5462" t="str">
        <f t="shared" si="172"/>
        <v>concert</v>
      </c>
    </row>
    <row r="5463" spans="2:16" x14ac:dyDescent="0.25">
      <c r="B5463" t="s">
        <v>5599</v>
      </c>
      <c r="M5463">
        <v>5461</v>
      </c>
      <c r="N5463">
        <v>20284</v>
      </c>
      <c r="O5463" t="str">
        <f t="shared" si="171"/>
        <v>3</v>
      </c>
      <c r="P5463" t="str">
        <f t="shared" si="172"/>
        <v>concert</v>
      </c>
    </row>
    <row r="5464" spans="2:16" x14ac:dyDescent="0.25">
      <c r="B5464" t="s">
        <v>5600</v>
      </c>
      <c r="M5464">
        <v>5462</v>
      </c>
      <c r="N5464">
        <v>19293</v>
      </c>
      <c r="O5464" t="str">
        <f t="shared" si="171"/>
        <v>4</v>
      </c>
      <c r="P5464" t="str">
        <f t="shared" si="172"/>
        <v>non_event</v>
      </c>
    </row>
    <row r="5465" spans="2:16" x14ac:dyDescent="0.25">
      <c r="B5465" t="s">
        <v>5601</v>
      </c>
      <c r="M5465">
        <v>5463</v>
      </c>
      <c r="N5465">
        <v>19295</v>
      </c>
      <c r="O5465" t="str">
        <f t="shared" si="171"/>
        <v>3</v>
      </c>
      <c r="P5465" t="str">
        <f t="shared" si="172"/>
        <v>concert</v>
      </c>
    </row>
    <row r="5466" spans="2:16" x14ac:dyDescent="0.25">
      <c r="B5466" t="s">
        <v>5602</v>
      </c>
      <c r="M5466">
        <v>5464</v>
      </c>
      <c r="N5466">
        <v>19292</v>
      </c>
      <c r="O5466" t="str">
        <f t="shared" si="171"/>
        <v>3</v>
      </c>
      <c r="P5466" t="str">
        <f t="shared" si="172"/>
        <v>concert</v>
      </c>
    </row>
    <row r="5467" spans="2:16" x14ac:dyDescent="0.25">
      <c r="B5467" t="s">
        <v>5603</v>
      </c>
      <c r="M5467">
        <v>5465</v>
      </c>
      <c r="N5467">
        <v>19291</v>
      </c>
      <c r="O5467" t="str">
        <f t="shared" si="171"/>
        <v>3</v>
      </c>
      <c r="P5467" t="str">
        <f t="shared" si="172"/>
        <v>concert</v>
      </c>
    </row>
    <row r="5468" spans="2:16" x14ac:dyDescent="0.25">
      <c r="B5468" t="s">
        <v>5604</v>
      </c>
      <c r="M5468">
        <v>5466</v>
      </c>
      <c r="N5468">
        <v>20283</v>
      </c>
      <c r="O5468" t="str">
        <f t="shared" si="171"/>
        <v>3</v>
      </c>
      <c r="P5468" t="str">
        <f t="shared" si="172"/>
        <v>concert</v>
      </c>
    </row>
    <row r="5469" spans="2:16" x14ac:dyDescent="0.25">
      <c r="B5469" t="s">
        <v>5605</v>
      </c>
      <c r="M5469">
        <v>5467</v>
      </c>
      <c r="N5469">
        <v>20282</v>
      </c>
      <c r="O5469" t="str">
        <f t="shared" si="171"/>
        <v>4</v>
      </c>
      <c r="P5469" t="str">
        <f t="shared" si="172"/>
        <v>non_event</v>
      </c>
    </row>
    <row r="5470" spans="2:16" x14ac:dyDescent="0.25">
      <c r="B5470" t="s">
        <v>5606</v>
      </c>
      <c r="M5470">
        <v>5468</v>
      </c>
      <c r="N5470">
        <v>20281</v>
      </c>
      <c r="O5470" t="str">
        <f t="shared" si="171"/>
        <v>3</v>
      </c>
      <c r="P5470" t="str">
        <f t="shared" si="172"/>
        <v>concert</v>
      </c>
    </row>
    <row r="5471" spans="2:16" x14ac:dyDescent="0.25">
      <c r="B5471" t="s">
        <v>5607</v>
      </c>
      <c r="M5471">
        <v>5469</v>
      </c>
      <c r="N5471">
        <v>20280</v>
      </c>
      <c r="O5471" t="str">
        <f t="shared" si="171"/>
        <v>4</v>
      </c>
      <c r="P5471" t="str">
        <f t="shared" si="172"/>
        <v>non_event</v>
      </c>
    </row>
    <row r="5472" spans="2:16" x14ac:dyDescent="0.25">
      <c r="B5472" t="s">
        <v>5608</v>
      </c>
      <c r="M5472">
        <v>5470</v>
      </c>
      <c r="N5472">
        <v>20258</v>
      </c>
      <c r="O5472" t="str">
        <f t="shared" si="171"/>
        <v>3</v>
      </c>
      <c r="P5472" t="str">
        <f t="shared" si="172"/>
        <v>concert</v>
      </c>
    </row>
    <row r="5473" spans="2:16" x14ac:dyDescent="0.25">
      <c r="B5473" t="s">
        <v>5609</v>
      </c>
      <c r="M5473">
        <v>5471</v>
      </c>
      <c r="N5473">
        <v>19268</v>
      </c>
      <c r="O5473" t="str">
        <f t="shared" si="171"/>
        <v>3</v>
      </c>
      <c r="P5473" t="str">
        <f t="shared" si="172"/>
        <v>concert</v>
      </c>
    </row>
    <row r="5474" spans="2:16" x14ac:dyDescent="0.25">
      <c r="B5474" t="s">
        <v>5610</v>
      </c>
      <c r="M5474">
        <v>5472</v>
      </c>
      <c r="N5474">
        <v>20256</v>
      </c>
      <c r="O5474" t="str">
        <f t="shared" si="171"/>
        <v>3</v>
      </c>
      <c r="P5474" t="str">
        <f t="shared" si="172"/>
        <v>concert</v>
      </c>
    </row>
    <row r="5475" spans="2:16" x14ac:dyDescent="0.25">
      <c r="B5475" t="s">
        <v>5611</v>
      </c>
      <c r="M5475">
        <v>5473</v>
      </c>
      <c r="N5475">
        <v>20255</v>
      </c>
      <c r="O5475" t="str">
        <f t="shared" si="171"/>
        <v>3</v>
      </c>
      <c r="P5475" t="str">
        <f t="shared" si="172"/>
        <v>concert</v>
      </c>
    </row>
    <row r="5476" spans="2:16" x14ac:dyDescent="0.25">
      <c r="B5476" t="s">
        <v>5612</v>
      </c>
      <c r="M5476">
        <v>5474</v>
      </c>
      <c r="N5476">
        <v>19265</v>
      </c>
      <c r="O5476" t="str">
        <f t="shared" si="171"/>
        <v>3</v>
      </c>
      <c r="P5476" t="str">
        <f t="shared" si="172"/>
        <v>concert</v>
      </c>
    </row>
    <row r="5477" spans="2:16" x14ac:dyDescent="0.25">
      <c r="B5477" t="s">
        <v>5613</v>
      </c>
      <c r="M5477">
        <v>5475</v>
      </c>
      <c r="N5477">
        <v>20254</v>
      </c>
      <c r="O5477" t="str">
        <f t="shared" si="171"/>
        <v>4</v>
      </c>
      <c r="P5477" t="str">
        <f t="shared" si="172"/>
        <v>non_event</v>
      </c>
    </row>
    <row r="5478" spans="2:16" x14ac:dyDescent="0.25">
      <c r="B5478" t="s">
        <v>5614</v>
      </c>
      <c r="M5478">
        <v>5476</v>
      </c>
      <c r="N5478">
        <v>20253</v>
      </c>
      <c r="O5478" t="str">
        <f t="shared" si="171"/>
        <v>3</v>
      </c>
      <c r="P5478" t="str">
        <f t="shared" si="172"/>
        <v>concert</v>
      </c>
    </row>
    <row r="5479" spans="2:16" x14ac:dyDescent="0.25">
      <c r="B5479" t="s">
        <v>5615</v>
      </c>
      <c r="M5479">
        <v>5477</v>
      </c>
      <c r="N5479">
        <v>20252</v>
      </c>
      <c r="O5479" t="str">
        <f t="shared" si="171"/>
        <v>4</v>
      </c>
      <c r="P5479" t="str">
        <f t="shared" si="172"/>
        <v>non_event</v>
      </c>
    </row>
    <row r="5480" spans="2:16" x14ac:dyDescent="0.25">
      <c r="B5480" t="s">
        <v>5616</v>
      </c>
      <c r="M5480">
        <v>5478</v>
      </c>
      <c r="N5480">
        <v>19266</v>
      </c>
      <c r="O5480" t="str">
        <f t="shared" si="171"/>
        <v>3</v>
      </c>
      <c r="P5480" t="str">
        <f t="shared" si="172"/>
        <v>concert</v>
      </c>
    </row>
    <row r="5481" spans="2:16" x14ac:dyDescent="0.25">
      <c r="B5481" t="s">
        <v>5617</v>
      </c>
      <c r="M5481">
        <v>5479</v>
      </c>
      <c r="N5481">
        <v>20251</v>
      </c>
      <c r="O5481" t="str">
        <f t="shared" si="171"/>
        <v>4</v>
      </c>
      <c r="P5481" t="str">
        <f t="shared" si="172"/>
        <v>non_event</v>
      </c>
    </row>
    <row r="5482" spans="2:16" x14ac:dyDescent="0.25">
      <c r="B5482" t="s">
        <v>5618</v>
      </c>
      <c r="M5482">
        <v>5480</v>
      </c>
      <c r="N5482">
        <v>19262</v>
      </c>
      <c r="O5482" t="str">
        <f t="shared" si="171"/>
        <v>3</v>
      </c>
      <c r="P5482" t="str">
        <f t="shared" si="172"/>
        <v>concert</v>
      </c>
    </row>
    <row r="5483" spans="2:16" x14ac:dyDescent="0.25">
      <c r="B5483" t="s">
        <v>5619</v>
      </c>
      <c r="M5483">
        <v>5481</v>
      </c>
      <c r="N5483">
        <v>20259</v>
      </c>
      <c r="O5483" t="str">
        <f t="shared" si="171"/>
        <v>4</v>
      </c>
      <c r="P5483" t="str">
        <f t="shared" si="172"/>
        <v>non_event</v>
      </c>
    </row>
    <row r="5484" spans="2:16" x14ac:dyDescent="0.25">
      <c r="B5484" t="s">
        <v>5620</v>
      </c>
      <c r="M5484">
        <v>5482</v>
      </c>
      <c r="N5484">
        <v>20250</v>
      </c>
      <c r="O5484" t="str">
        <f t="shared" si="171"/>
        <v>3</v>
      </c>
      <c r="P5484" t="str">
        <f t="shared" si="172"/>
        <v>concert</v>
      </c>
    </row>
    <row r="5485" spans="2:16" x14ac:dyDescent="0.25">
      <c r="B5485" t="s">
        <v>5621</v>
      </c>
      <c r="M5485">
        <v>5483</v>
      </c>
      <c r="N5485">
        <v>19279</v>
      </c>
      <c r="O5485" t="str">
        <f t="shared" si="171"/>
        <v>4</v>
      </c>
      <c r="P5485" t="str">
        <f t="shared" si="172"/>
        <v>non_event</v>
      </c>
    </row>
    <row r="5486" spans="2:16" x14ac:dyDescent="0.25">
      <c r="B5486" t="s">
        <v>5622</v>
      </c>
      <c r="M5486">
        <v>5484</v>
      </c>
      <c r="N5486">
        <v>20268</v>
      </c>
      <c r="O5486" t="str">
        <f t="shared" si="171"/>
        <v>3</v>
      </c>
      <c r="P5486" t="str">
        <f t="shared" si="172"/>
        <v>concert</v>
      </c>
    </row>
    <row r="5487" spans="2:16" x14ac:dyDescent="0.25">
      <c r="B5487" t="s">
        <v>2231</v>
      </c>
      <c r="M5487">
        <v>5485</v>
      </c>
      <c r="N5487">
        <v>20267</v>
      </c>
      <c r="O5487" t="str">
        <f t="shared" si="171"/>
        <v>3</v>
      </c>
      <c r="P5487" t="str">
        <f t="shared" si="172"/>
        <v>concert</v>
      </c>
    </row>
    <row r="5488" spans="2:16" x14ac:dyDescent="0.25">
      <c r="B5488" t="s">
        <v>5623</v>
      </c>
      <c r="M5488">
        <v>5486</v>
      </c>
      <c r="N5488">
        <v>20266</v>
      </c>
      <c r="O5488" t="str">
        <f t="shared" si="171"/>
        <v>4</v>
      </c>
      <c r="P5488" t="str">
        <f t="shared" si="172"/>
        <v>non_event</v>
      </c>
    </row>
    <row r="5489" spans="2:16" x14ac:dyDescent="0.25">
      <c r="B5489" t="s">
        <v>5624</v>
      </c>
      <c r="M5489">
        <v>5487</v>
      </c>
      <c r="N5489">
        <v>19276</v>
      </c>
      <c r="O5489" t="str">
        <f t="shared" si="171"/>
        <v>3</v>
      </c>
      <c r="P5489" t="str">
        <f t="shared" si="172"/>
        <v>concert</v>
      </c>
    </row>
    <row r="5490" spans="2:16" x14ac:dyDescent="0.25">
      <c r="B5490" t="s">
        <v>5625</v>
      </c>
      <c r="M5490">
        <v>5488</v>
      </c>
      <c r="N5490">
        <v>19275</v>
      </c>
      <c r="O5490" t="str">
        <f t="shared" si="171"/>
        <v>4</v>
      </c>
      <c r="P5490" t="str">
        <f t="shared" si="172"/>
        <v>non_event</v>
      </c>
    </row>
    <row r="5491" spans="2:16" x14ac:dyDescent="0.25">
      <c r="B5491" t="s">
        <v>5626</v>
      </c>
      <c r="M5491">
        <v>5489</v>
      </c>
      <c r="N5491">
        <v>20264</v>
      </c>
      <c r="O5491" t="str">
        <f t="shared" si="171"/>
        <v>3</v>
      </c>
      <c r="P5491" t="str">
        <f t="shared" si="172"/>
        <v>concert</v>
      </c>
    </row>
    <row r="5492" spans="2:16" x14ac:dyDescent="0.25">
      <c r="B5492" t="s">
        <v>5627</v>
      </c>
      <c r="M5492">
        <v>5490</v>
      </c>
      <c r="N5492">
        <v>19277</v>
      </c>
      <c r="O5492" t="str">
        <f t="shared" si="171"/>
        <v>3</v>
      </c>
      <c r="P5492" t="str">
        <f t="shared" si="172"/>
        <v>concert</v>
      </c>
    </row>
    <row r="5493" spans="2:16" x14ac:dyDescent="0.25">
      <c r="B5493" t="s">
        <v>5628</v>
      </c>
      <c r="M5493">
        <v>5491</v>
      </c>
      <c r="N5493">
        <v>19272</v>
      </c>
      <c r="O5493" t="str">
        <f t="shared" si="171"/>
        <v>3</v>
      </c>
      <c r="P5493" t="str">
        <f t="shared" si="172"/>
        <v>concert</v>
      </c>
    </row>
    <row r="5494" spans="2:16" x14ac:dyDescent="0.25">
      <c r="B5494" t="s">
        <v>5629</v>
      </c>
      <c r="M5494">
        <v>5492</v>
      </c>
      <c r="N5494">
        <v>19271</v>
      </c>
      <c r="O5494" t="str">
        <f t="shared" si="171"/>
        <v>3</v>
      </c>
      <c r="P5494" t="str">
        <f t="shared" si="172"/>
        <v>concert</v>
      </c>
    </row>
    <row r="5495" spans="2:16" x14ac:dyDescent="0.25">
      <c r="B5495" t="s">
        <v>5630</v>
      </c>
      <c r="M5495">
        <v>5493</v>
      </c>
      <c r="N5495">
        <v>19270</v>
      </c>
      <c r="O5495" t="str">
        <f t="shared" si="171"/>
        <v>4</v>
      </c>
      <c r="P5495" t="str">
        <f t="shared" si="172"/>
        <v>non_event</v>
      </c>
    </row>
    <row r="5496" spans="2:16" x14ac:dyDescent="0.25">
      <c r="B5496" t="s">
        <v>5631</v>
      </c>
      <c r="M5496">
        <v>5494</v>
      </c>
      <c r="N5496">
        <v>20260</v>
      </c>
      <c r="O5496" t="str">
        <f t="shared" si="171"/>
        <v>4</v>
      </c>
      <c r="P5496" t="str">
        <f t="shared" si="172"/>
        <v>non_event</v>
      </c>
    </row>
    <row r="5497" spans="2:16" x14ac:dyDescent="0.25">
      <c r="B5497" t="s">
        <v>5632</v>
      </c>
      <c r="M5497">
        <v>5495</v>
      </c>
      <c r="N5497">
        <v>19247</v>
      </c>
      <c r="O5497" t="str">
        <f t="shared" si="171"/>
        <v>3</v>
      </c>
      <c r="P5497" t="str">
        <f t="shared" si="172"/>
        <v>concert</v>
      </c>
    </row>
    <row r="5498" spans="2:16" x14ac:dyDescent="0.25">
      <c r="B5498" t="s">
        <v>5633</v>
      </c>
      <c r="M5498">
        <v>5496</v>
      </c>
      <c r="N5498">
        <v>19246</v>
      </c>
      <c r="O5498" t="str">
        <f t="shared" si="171"/>
        <v>4</v>
      </c>
      <c r="P5498" t="str">
        <f t="shared" si="172"/>
        <v>non_event</v>
      </c>
    </row>
    <row r="5499" spans="2:16" x14ac:dyDescent="0.25">
      <c r="B5499" t="s">
        <v>5634</v>
      </c>
      <c r="M5499">
        <v>5497</v>
      </c>
      <c r="N5499">
        <v>20235</v>
      </c>
      <c r="O5499" t="str">
        <f t="shared" si="171"/>
        <v>3</v>
      </c>
      <c r="P5499" t="str">
        <f t="shared" si="172"/>
        <v>concert</v>
      </c>
    </row>
    <row r="5500" spans="2:16" x14ac:dyDescent="0.25">
      <c r="B5500" t="s">
        <v>5635</v>
      </c>
      <c r="M5500">
        <v>5498</v>
      </c>
      <c r="N5500">
        <v>19249</v>
      </c>
      <c r="O5500" t="str">
        <f t="shared" si="171"/>
        <v>4</v>
      </c>
      <c r="P5500" t="str">
        <f t="shared" si="172"/>
        <v>non_event</v>
      </c>
    </row>
    <row r="5501" spans="2:16" x14ac:dyDescent="0.25">
      <c r="B5501" t="s">
        <v>5636</v>
      </c>
      <c r="M5501">
        <v>5499</v>
      </c>
      <c r="N5501">
        <v>20234</v>
      </c>
      <c r="O5501" t="str">
        <f t="shared" si="171"/>
        <v>4</v>
      </c>
      <c r="P5501" t="str">
        <f t="shared" si="172"/>
        <v>non_event</v>
      </c>
    </row>
    <row r="5502" spans="2:16" x14ac:dyDescent="0.25">
      <c r="B5502" t="s">
        <v>5637</v>
      </c>
      <c r="M5502">
        <v>5500</v>
      </c>
      <c r="N5502">
        <v>20233</v>
      </c>
      <c r="O5502" t="str">
        <f t="shared" si="171"/>
        <v>3</v>
      </c>
      <c r="P5502" t="str">
        <f t="shared" si="172"/>
        <v>concert</v>
      </c>
    </row>
    <row r="5503" spans="2:16" x14ac:dyDescent="0.25">
      <c r="B5503" t="s">
        <v>5638</v>
      </c>
      <c r="M5503">
        <v>5501</v>
      </c>
      <c r="N5503">
        <v>19243</v>
      </c>
      <c r="O5503" t="str">
        <f t="shared" si="171"/>
        <v>3</v>
      </c>
      <c r="P5503" t="str">
        <f t="shared" si="172"/>
        <v>concert</v>
      </c>
    </row>
    <row r="5504" spans="2:16" x14ac:dyDescent="0.25">
      <c r="B5504" t="s">
        <v>5639</v>
      </c>
      <c r="M5504">
        <v>5502</v>
      </c>
      <c r="N5504">
        <v>19242</v>
      </c>
      <c r="O5504" t="str">
        <f t="shared" si="171"/>
        <v>4</v>
      </c>
      <c r="P5504" t="str">
        <f t="shared" si="172"/>
        <v>non_event</v>
      </c>
    </row>
    <row r="5505" spans="2:16" x14ac:dyDescent="0.25">
      <c r="B5505" t="s">
        <v>5640</v>
      </c>
      <c r="M5505">
        <v>5503</v>
      </c>
      <c r="N5505">
        <v>20231</v>
      </c>
      <c r="O5505" t="str">
        <f t="shared" si="171"/>
        <v>4</v>
      </c>
      <c r="P5505" t="str">
        <f t="shared" si="172"/>
        <v>non_event</v>
      </c>
    </row>
    <row r="5506" spans="2:16" x14ac:dyDescent="0.25">
      <c r="B5506" t="s">
        <v>5641</v>
      </c>
      <c r="M5506">
        <v>5504</v>
      </c>
      <c r="N5506">
        <v>19245</v>
      </c>
      <c r="O5506" t="str">
        <f t="shared" si="171"/>
        <v>4</v>
      </c>
      <c r="P5506" t="str">
        <f t="shared" si="172"/>
        <v>non_event</v>
      </c>
    </row>
    <row r="5507" spans="2:16" x14ac:dyDescent="0.25">
      <c r="B5507" t="s">
        <v>5642</v>
      </c>
      <c r="M5507">
        <v>5505</v>
      </c>
      <c r="N5507">
        <v>20230</v>
      </c>
      <c r="O5507" t="str">
        <f t="shared" si="171"/>
        <v>4</v>
      </c>
      <c r="P5507" t="str">
        <f t="shared" si="172"/>
        <v>non_event</v>
      </c>
    </row>
    <row r="5508" spans="2:16" x14ac:dyDescent="0.25">
      <c r="B5508" t="s">
        <v>5643</v>
      </c>
      <c r="M5508">
        <v>5506</v>
      </c>
      <c r="N5508">
        <v>19244</v>
      </c>
      <c r="O5508" t="str">
        <f t="shared" ref="O5508:O5571" si="173">LEFT(B5508,1)</f>
        <v>3</v>
      </c>
      <c r="P5508" t="str">
        <f t="shared" ref="P5508:P5571" si="174">IF(O5508="1","conference",IF(O5508="2","fashion",IF(O5508="3","concert",IF(O5508="4","non_event",IF(O5508="5","sport",IF(O5508="6","protest",IF(O5508="7","other",IF(O5508="8","exhibition",IF(O5508="9","theater_dance")))))))))</f>
        <v>concert</v>
      </c>
    </row>
    <row r="5509" spans="2:16" x14ac:dyDescent="0.25">
      <c r="B5509" t="s">
        <v>5644</v>
      </c>
      <c r="M5509">
        <v>5507</v>
      </c>
      <c r="N5509">
        <v>19240</v>
      </c>
      <c r="O5509" t="str">
        <f t="shared" si="173"/>
        <v>3</v>
      </c>
      <c r="P5509" t="str">
        <f t="shared" si="174"/>
        <v>concert</v>
      </c>
    </row>
    <row r="5510" spans="2:16" x14ac:dyDescent="0.25">
      <c r="B5510" t="s">
        <v>5645</v>
      </c>
      <c r="M5510">
        <v>5508</v>
      </c>
      <c r="N5510">
        <v>20238</v>
      </c>
      <c r="O5510" t="str">
        <f t="shared" si="173"/>
        <v>4</v>
      </c>
      <c r="P5510" t="str">
        <f t="shared" si="174"/>
        <v>non_event</v>
      </c>
    </row>
    <row r="5511" spans="2:16" x14ac:dyDescent="0.25">
      <c r="B5511" t="s">
        <v>5646</v>
      </c>
      <c r="M5511">
        <v>5509</v>
      </c>
      <c r="N5511">
        <v>20237</v>
      </c>
      <c r="O5511" t="str">
        <f t="shared" si="173"/>
        <v>3</v>
      </c>
      <c r="P5511" t="str">
        <f t="shared" si="174"/>
        <v>concert</v>
      </c>
    </row>
    <row r="5512" spans="2:16" x14ac:dyDescent="0.25">
      <c r="B5512" t="s">
        <v>5647</v>
      </c>
      <c r="M5512">
        <v>5510</v>
      </c>
      <c r="N5512">
        <v>19258</v>
      </c>
      <c r="O5512" t="str">
        <f t="shared" si="173"/>
        <v>3</v>
      </c>
      <c r="P5512" t="str">
        <f t="shared" si="174"/>
        <v>concert</v>
      </c>
    </row>
    <row r="5513" spans="2:16" x14ac:dyDescent="0.25">
      <c r="B5513" t="s">
        <v>5648</v>
      </c>
      <c r="M5513">
        <v>5511</v>
      </c>
      <c r="N5513">
        <v>20247</v>
      </c>
      <c r="O5513" t="str">
        <f t="shared" si="173"/>
        <v>3</v>
      </c>
      <c r="P5513" t="str">
        <f t="shared" si="174"/>
        <v>concert</v>
      </c>
    </row>
    <row r="5514" spans="2:16" x14ac:dyDescent="0.25">
      <c r="B5514" t="s">
        <v>5649</v>
      </c>
      <c r="M5514">
        <v>5512</v>
      </c>
      <c r="N5514">
        <v>20245</v>
      </c>
      <c r="O5514" t="str">
        <f t="shared" si="173"/>
        <v>3</v>
      </c>
      <c r="P5514" t="str">
        <f t="shared" si="174"/>
        <v>concert</v>
      </c>
    </row>
    <row r="5515" spans="2:16" x14ac:dyDescent="0.25">
      <c r="B5515" t="s">
        <v>5650</v>
      </c>
      <c r="M5515">
        <v>5513</v>
      </c>
      <c r="N5515">
        <v>19253</v>
      </c>
      <c r="O5515" t="str">
        <f t="shared" si="173"/>
        <v>3</v>
      </c>
      <c r="P5515" t="str">
        <f t="shared" si="174"/>
        <v>concert</v>
      </c>
    </row>
    <row r="5516" spans="2:16" x14ac:dyDescent="0.25">
      <c r="B5516" t="s">
        <v>5651</v>
      </c>
      <c r="M5516">
        <v>5514</v>
      </c>
      <c r="N5516">
        <v>20242</v>
      </c>
      <c r="O5516" t="str">
        <f t="shared" si="173"/>
        <v>3</v>
      </c>
      <c r="P5516" t="str">
        <f t="shared" si="174"/>
        <v>concert</v>
      </c>
    </row>
    <row r="5517" spans="2:16" x14ac:dyDescent="0.25">
      <c r="B5517" t="s">
        <v>5652</v>
      </c>
      <c r="M5517">
        <v>5515</v>
      </c>
      <c r="N5517">
        <v>19256</v>
      </c>
      <c r="O5517" t="str">
        <f t="shared" si="173"/>
        <v>3</v>
      </c>
      <c r="P5517" t="str">
        <f t="shared" si="174"/>
        <v>concert</v>
      </c>
    </row>
    <row r="5518" spans="2:16" x14ac:dyDescent="0.25">
      <c r="B5518" t="s">
        <v>5653</v>
      </c>
      <c r="M5518">
        <v>5516</v>
      </c>
      <c r="N5518">
        <v>20241</v>
      </c>
      <c r="O5518" t="str">
        <f t="shared" si="173"/>
        <v>4</v>
      </c>
      <c r="P5518" t="str">
        <f t="shared" si="174"/>
        <v>non_event</v>
      </c>
    </row>
    <row r="5519" spans="2:16" x14ac:dyDescent="0.25">
      <c r="B5519" t="s">
        <v>5654</v>
      </c>
      <c r="M5519">
        <v>5517</v>
      </c>
      <c r="N5519">
        <v>19255</v>
      </c>
      <c r="O5519" t="str">
        <f t="shared" si="173"/>
        <v>4</v>
      </c>
      <c r="P5519" t="str">
        <f t="shared" si="174"/>
        <v>non_event</v>
      </c>
    </row>
    <row r="5520" spans="2:16" x14ac:dyDescent="0.25">
      <c r="B5520" t="s">
        <v>5655</v>
      </c>
      <c r="M5520">
        <v>5518</v>
      </c>
      <c r="N5520">
        <v>20240</v>
      </c>
      <c r="O5520" t="str">
        <f t="shared" si="173"/>
        <v>4</v>
      </c>
      <c r="P5520" t="str">
        <f t="shared" si="174"/>
        <v>non_event</v>
      </c>
    </row>
    <row r="5521" spans="2:16" x14ac:dyDescent="0.25">
      <c r="B5521" t="s">
        <v>5656</v>
      </c>
      <c r="M5521">
        <v>5519</v>
      </c>
      <c r="N5521">
        <v>19252</v>
      </c>
      <c r="O5521" t="str">
        <f t="shared" si="173"/>
        <v>4</v>
      </c>
      <c r="P5521" t="str">
        <f t="shared" si="174"/>
        <v>non_event</v>
      </c>
    </row>
    <row r="5522" spans="2:16" x14ac:dyDescent="0.25">
      <c r="B5522" t="s">
        <v>5657</v>
      </c>
      <c r="M5522">
        <v>5520</v>
      </c>
      <c r="N5522">
        <v>19251</v>
      </c>
      <c r="O5522" t="str">
        <f t="shared" si="173"/>
        <v>4</v>
      </c>
      <c r="P5522" t="str">
        <f t="shared" si="174"/>
        <v>non_event</v>
      </c>
    </row>
    <row r="5523" spans="2:16" x14ac:dyDescent="0.25">
      <c r="B5523" t="s">
        <v>5658</v>
      </c>
      <c r="M5523">
        <v>5521</v>
      </c>
      <c r="N5523">
        <v>20249</v>
      </c>
      <c r="O5523" t="str">
        <f t="shared" si="173"/>
        <v>4</v>
      </c>
      <c r="P5523" t="str">
        <f t="shared" si="174"/>
        <v>non_event</v>
      </c>
    </row>
    <row r="5524" spans="2:16" x14ac:dyDescent="0.25">
      <c r="B5524" t="s">
        <v>5659</v>
      </c>
      <c r="M5524">
        <v>5522</v>
      </c>
      <c r="N5524">
        <v>9201</v>
      </c>
      <c r="O5524" t="str">
        <f t="shared" si="173"/>
        <v>3</v>
      </c>
      <c r="P5524" t="str">
        <f t="shared" si="174"/>
        <v>concert</v>
      </c>
    </row>
    <row r="5525" spans="2:16" x14ac:dyDescent="0.25">
      <c r="B5525" t="s">
        <v>5660</v>
      </c>
      <c r="M5525">
        <v>5523</v>
      </c>
      <c r="N5525">
        <v>9202</v>
      </c>
      <c r="O5525" t="str">
        <f t="shared" si="173"/>
        <v>3</v>
      </c>
      <c r="P5525" t="str">
        <f t="shared" si="174"/>
        <v>concert</v>
      </c>
    </row>
    <row r="5526" spans="2:16" x14ac:dyDescent="0.25">
      <c r="B5526" t="s">
        <v>5661</v>
      </c>
      <c r="M5526">
        <v>5524</v>
      </c>
      <c r="N5526">
        <v>9200</v>
      </c>
      <c r="O5526" t="str">
        <f t="shared" si="173"/>
        <v>3</v>
      </c>
      <c r="P5526" t="str">
        <f t="shared" si="174"/>
        <v>concert</v>
      </c>
    </row>
    <row r="5527" spans="2:16" x14ac:dyDescent="0.25">
      <c r="B5527" t="s">
        <v>5662</v>
      </c>
      <c r="M5527">
        <v>5525</v>
      </c>
      <c r="N5527">
        <v>9205</v>
      </c>
      <c r="O5527" t="str">
        <f t="shared" si="173"/>
        <v>3</v>
      </c>
      <c r="P5527" t="str">
        <f t="shared" si="174"/>
        <v>concert</v>
      </c>
    </row>
    <row r="5528" spans="2:16" x14ac:dyDescent="0.25">
      <c r="B5528" t="s">
        <v>5663</v>
      </c>
      <c r="M5528">
        <v>5526</v>
      </c>
      <c r="N5528">
        <v>20198</v>
      </c>
      <c r="O5528" t="str">
        <f t="shared" si="173"/>
        <v>4</v>
      </c>
      <c r="P5528" t="str">
        <f t="shared" si="174"/>
        <v>non_event</v>
      </c>
    </row>
    <row r="5529" spans="2:16" x14ac:dyDescent="0.25">
      <c r="B5529" t="s">
        <v>5664</v>
      </c>
      <c r="M5529">
        <v>5527</v>
      </c>
      <c r="N5529">
        <v>9206</v>
      </c>
      <c r="O5529" t="str">
        <f t="shared" si="173"/>
        <v>3</v>
      </c>
      <c r="P5529" t="str">
        <f t="shared" si="174"/>
        <v>concert</v>
      </c>
    </row>
    <row r="5530" spans="2:16" x14ac:dyDescent="0.25">
      <c r="B5530" t="s">
        <v>5665</v>
      </c>
      <c r="M5530">
        <v>5528</v>
      </c>
      <c r="N5530">
        <v>20197</v>
      </c>
      <c r="O5530" t="str">
        <f t="shared" si="173"/>
        <v>3</v>
      </c>
      <c r="P5530" t="str">
        <f t="shared" si="174"/>
        <v>concert</v>
      </c>
    </row>
    <row r="5531" spans="2:16" x14ac:dyDescent="0.25">
      <c r="B5531" t="s">
        <v>5666</v>
      </c>
      <c r="M5531">
        <v>5529</v>
      </c>
      <c r="N5531">
        <v>9203</v>
      </c>
      <c r="O5531" t="str">
        <f t="shared" si="173"/>
        <v>3</v>
      </c>
      <c r="P5531" t="str">
        <f t="shared" si="174"/>
        <v>concert</v>
      </c>
    </row>
    <row r="5532" spans="2:16" x14ac:dyDescent="0.25">
      <c r="B5532" t="s">
        <v>5667</v>
      </c>
      <c r="M5532">
        <v>5530</v>
      </c>
      <c r="N5532">
        <v>20196</v>
      </c>
      <c r="O5532" t="str">
        <f t="shared" si="173"/>
        <v>4</v>
      </c>
      <c r="P5532" t="str">
        <f t="shared" si="174"/>
        <v>non_event</v>
      </c>
    </row>
    <row r="5533" spans="2:16" x14ac:dyDescent="0.25">
      <c r="B5533" t="s">
        <v>5668</v>
      </c>
      <c r="M5533">
        <v>5531</v>
      </c>
      <c r="N5533">
        <v>9204</v>
      </c>
      <c r="O5533" t="str">
        <f t="shared" si="173"/>
        <v>3</v>
      </c>
      <c r="P5533" t="str">
        <f t="shared" si="174"/>
        <v>concert</v>
      </c>
    </row>
    <row r="5534" spans="2:16" x14ac:dyDescent="0.25">
      <c r="B5534" t="s">
        <v>5669</v>
      </c>
      <c r="M5534">
        <v>5532</v>
      </c>
      <c r="N5534">
        <v>20194</v>
      </c>
      <c r="O5534" t="str">
        <f t="shared" si="173"/>
        <v>3</v>
      </c>
      <c r="P5534" t="str">
        <f t="shared" si="174"/>
        <v>concert</v>
      </c>
    </row>
    <row r="5535" spans="2:16" x14ac:dyDescent="0.25">
      <c r="B5535" t="s">
        <v>5670</v>
      </c>
      <c r="M5535">
        <v>5533</v>
      </c>
      <c r="N5535">
        <v>20193</v>
      </c>
      <c r="O5535" t="str">
        <f t="shared" si="173"/>
        <v>4</v>
      </c>
      <c r="P5535" t="str">
        <f t="shared" si="174"/>
        <v>non_event</v>
      </c>
    </row>
    <row r="5536" spans="2:16" x14ac:dyDescent="0.25">
      <c r="B5536" t="s">
        <v>5671</v>
      </c>
      <c r="M5536">
        <v>5534</v>
      </c>
      <c r="N5536">
        <v>20190</v>
      </c>
      <c r="O5536" t="str">
        <f t="shared" si="173"/>
        <v>3</v>
      </c>
      <c r="P5536" t="str">
        <f t="shared" si="174"/>
        <v>concert</v>
      </c>
    </row>
    <row r="5537" spans="2:16" x14ac:dyDescent="0.25">
      <c r="B5537" t="s">
        <v>5672</v>
      </c>
      <c r="M5537">
        <v>5535</v>
      </c>
      <c r="N5537">
        <v>9212</v>
      </c>
      <c r="O5537" t="str">
        <f t="shared" si="173"/>
        <v>4</v>
      </c>
      <c r="P5537" t="str">
        <f t="shared" si="174"/>
        <v>non_event</v>
      </c>
    </row>
    <row r="5538" spans="2:16" x14ac:dyDescent="0.25">
      <c r="B5538" t="s">
        <v>5673</v>
      </c>
      <c r="M5538">
        <v>5536</v>
      </c>
      <c r="N5538">
        <v>9213</v>
      </c>
      <c r="O5538" t="str">
        <f t="shared" si="173"/>
        <v>3</v>
      </c>
      <c r="P5538" t="str">
        <f t="shared" si="174"/>
        <v>concert</v>
      </c>
    </row>
    <row r="5539" spans="2:16" x14ac:dyDescent="0.25">
      <c r="B5539" t="s">
        <v>5674</v>
      </c>
      <c r="M5539">
        <v>5537</v>
      </c>
      <c r="N5539">
        <v>9210</v>
      </c>
      <c r="O5539" t="str">
        <f t="shared" si="173"/>
        <v>3</v>
      </c>
      <c r="P5539" t="str">
        <f t="shared" si="174"/>
        <v>concert</v>
      </c>
    </row>
    <row r="5540" spans="2:16" x14ac:dyDescent="0.25">
      <c r="B5540" t="s">
        <v>5675</v>
      </c>
      <c r="M5540">
        <v>5538</v>
      </c>
      <c r="N5540">
        <v>9211</v>
      </c>
      <c r="O5540" t="str">
        <f t="shared" si="173"/>
        <v>4</v>
      </c>
      <c r="P5540" t="str">
        <f t="shared" si="174"/>
        <v>non_event</v>
      </c>
    </row>
    <row r="5541" spans="2:16" x14ac:dyDescent="0.25">
      <c r="B5541" t="s">
        <v>5676</v>
      </c>
      <c r="M5541">
        <v>5539</v>
      </c>
      <c r="N5541">
        <v>9216</v>
      </c>
      <c r="O5541" t="str">
        <f t="shared" si="173"/>
        <v>3</v>
      </c>
      <c r="P5541" t="str">
        <f t="shared" si="174"/>
        <v>concert</v>
      </c>
    </row>
    <row r="5542" spans="2:16" x14ac:dyDescent="0.25">
      <c r="B5542" t="s">
        <v>5677</v>
      </c>
      <c r="M5542">
        <v>5540</v>
      </c>
      <c r="N5542">
        <v>9217</v>
      </c>
      <c r="O5542" t="str">
        <f t="shared" si="173"/>
        <v>3</v>
      </c>
      <c r="P5542" t="str">
        <f t="shared" si="174"/>
        <v>concert</v>
      </c>
    </row>
    <row r="5543" spans="2:16" x14ac:dyDescent="0.25">
      <c r="B5543" t="s">
        <v>5678</v>
      </c>
      <c r="M5543">
        <v>5541</v>
      </c>
      <c r="N5543">
        <v>9214</v>
      </c>
      <c r="O5543" t="str">
        <f t="shared" si="173"/>
        <v>3</v>
      </c>
      <c r="P5543" t="str">
        <f t="shared" si="174"/>
        <v>concert</v>
      </c>
    </row>
    <row r="5544" spans="2:16" x14ac:dyDescent="0.25">
      <c r="B5544" t="s">
        <v>5679</v>
      </c>
      <c r="M5544">
        <v>5542</v>
      </c>
      <c r="N5544">
        <v>9215</v>
      </c>
      <c r="O5544" t="str">
        <f t="shared" si="173"/>
        <v>3</v>
      </c>
      <c r="P5544" t="str">
        <f t="shared" si="174"/>
        <v>concert</v>
      </c>
    </row>
    <row r="5545" spans="2:16" x14ac:dyDescent="0.25">
      <c r="B5545" t="s">
        <v>5680</v>
      </c>
      <c r="M5545">
        <v>5543</v>
      </c>
      <c r="N5545">
        <v>9209</v>
      </c>
      <c r="O5545" t="str">
        <f t="shared" si="173"/>
        <v>3</v>
      </c>
      <c r="P5545" t="str">
        <f t="shared" si="174"/>
        <v>concert</v>
      </c>
    </row>
    <row r="5546" spans="2:16" x14ac:dyDescent="0.25">
      <c r="B5546" t="s">
        <v>5681</v>
      </c>
      <c r="M5546">
        <v>5544</v>
      </c>
      <c r="N5546">
        <v>9207</v>
      </c>
      <c r="O5546" t="str">
        <f t="shared" si="173"/>
        <v>3</v>
      </c>
      <c r="P5546" t="str">
        <f t="shared" si="174"/>
        <v>concert</v>
      </c>
    </row>
    <row r="5547" spans="2:16" x14ac:dyDescent="0.25">
      <c r="B5547" t="s">
        <v>5682</v>
      </c>
      <c r="M5547">
        <v>5545</v>
      </c>
      <c r="N5547">
        <v>9208</v>
      </c>
      <c r="O5547" t="str">
        <f t="shared" si="173"/>
        <v>4</v>
      </c>
      <c r="P5547" t="str">
        <f t="shared" si="174"/>
        <v>non_event</v>
      </c>
    </row>
    <row r="5548" spans="2:16" x14ac:dyDescent="0.25">
      <c r="B5548" t="s">
        <v>5683</v>
      </c>
      <c r="M5548">
        <v>5546</v>
      </c>
      <c r="N5548">
        <v>9223</v>
      </c>
      <c r="O5548" t="str">
        <f t="shared" si="173"/>
        <v>3</v>
      </c>
      <c r="P5548" t="str">
        <f t="shared" si="174"/>
        <v>concert</v>
      </c>
    </row>
    <row r="5549" spans="2:16" x14ac:dyDescent="0.25">
      <c r="B5549" t="s">
        <v>5684</v>
      </c>
      <c r="M5549">
        <v>5547</v>
      </c>
      <c r="N5549">
        <v>9224</v>
      </c>
      <c r="O5549" t="str">
        <f t="shared" si="173"/>
        <v>3</v>
      </c>
      <c r="P5549" t="str">
        <f t="shared" si="174"/>
        <v>concert</v>
      </c>
    </row>
    <row r="5550" spans="2:16" x14ac:dyDescent="0.25">
      <c r="B5550" t="s">
        <v>5685</v>
      </c>
      <c r="M5550">
        <v>5548</v>
      </c>
      <c r="N5550">
        <v>9221</v>
      </c>
      <c r="O5550" t="str">
        <f t="shared" si="173"/>
        <v>3</v>
      </c>
      <c r="P5550" t="str">
        <f t="shared" si="174"/>
        <v>concert</v>
      </c>
    </row>
    <row r="5551" spans="2:16" x14ac:dyDescent="0.25">
      <c r="B5551" t="s">
        <v>5686</v>
      </c>
      <c r="M5551">
        <v>5549</v>
      </c>
      <c r="N5551">
        <v>9222</v>
      </c>
      <c r="O5551" t="str">
        <f t="shared" si="173"/>
        <v>3</v>
      </c>
      <c r="P5551" t="str">
        <f t="shared" si="174"/>
        <v>concert</v>
      </c>
    </row>
    <row r="5552" spans="2:16" x14ac:dyDescent="0.25">
      <c r="B5552" t="s">
        <v>5687</v>
      </c>
      <c r="M5552">
        <v>5550</v>
      </c>
      <c r="N5552">
        <v>9227</v>
      </c>
      <c r="O5552" t="str">
        <f t="shared" si="173"/>
        <v>3</v>
      </c>
      <c r="P5552" t="str">
        <f t="shared" si="174"/>
        <v>concert</v>
      </c>
    </row>
    <row r="5553" spans="2:16" x14ac:dyDescent="0.25">
      <c r="B5553" t="s">
        <v>5688</v>
      </c>
      <c r="M5553">
        <v>5551</v>
      </c>
      <c r="N5553">
        <v>9228</v>
      </c>
      <c r="O5553" t="str">
        <f t="shared" si="173"/>
        <v>4</v>
      </c>
      <c r="P5553" t="str">
        <f t="shared" si="174"/>
        <v>non_event</v>
      </c>
    </row>
    <row r="5554" spans="2:16" x14ac:dyDescent="0.25">
      <c r="B5554" t="s">
        <v>5689</v>
      </c>
      <c r="M5554">
        <v>5552</v>
      </c>
      <c r="N5554">
        <v>9225</v>
      </c>
      <c r="O5554" t="str">
        <f t="shared" si="173"/>
        <v>3</v>
      </c>
      <c r="P5554" t="str">
        <f t="shared" si="174"/>
        <v>concert</v>
      </c>
    </row>
    <row r="5555" spans="2:16" x14ac:dyDescent="0.25">
      <c r="B5555" t="s">
        <v>5690</v>
      </c>
      <c r="M5555">
        <v>5553</v>
      </c>
      <c r="N5555">
        <v>9226</v>
      </c>
      <c r="O5555" t="str">
        <f t="shared" si="173"/>
        <v>3</v>
      </c>
      <c r="P5555" t="str">
        <f t="shared" si="174"/>
        <v>concert</v>
      </c>
    </row>
    <row r="5556" spans="2:16" x14ac:dyDescent="0.25">
      <c r="B5556" t="s">
        <v>5691</v>
      </c>
      <c r="M5556">
        <v>5554</v>
      </c>
      <c r="N5556">
        <v>10808</v>
      </c>
      <c r="O5556" t="str">
        <f t="shared" si="173"/>
        <v>3</v>
      </c>
      <c r="P5556" t="str">
        <f t="shared" si="174"/>
        <v>concert</v>
      </c>
    </row>
    <row r="5557" spans="2:16" x14ac:dyDescent="0.25">
      <c r="B5557" t="s">
        <v>5692</v>
      </c>
      <c r="M5557">
        <v>5555</v>
      </c>
      <c r="N5557">
        <v>10807</v>
      </c>
      <c r="O5557" t="str">
        <f t="shared" si="173"/>
        <v>3</v>
      </c>
      <c r="P5557" t="str">
        <f t="shared" si="174"/>
        <v>concert</v>
      </c>
    </row>
    <row r="5558" spans="2:16" x14ac:dyDescent="0.25">
      <c r="B5558" t="s">
        <v>5693</v>
      </c>
      <c r="M5558">
        <v>5556</v>
      </c>
      <c r="N5558">
        <v>9220</v>
      </c>
      <c r="O5558" t="str">
        <f t="shared" si="173"/>
        <v>3</v>
      </c>
      <c r="P5558" t="str">
        <f t="shared" si="174"/>
        <v>concert</v>
      </c>
    </row>
    <row r="5559" spans="2:16" x14ac:dyDescent="0.25">
      <c r="B5559" t="s">
        <v>5694</v>
      </c>
      <c r="M5559">
        <v>5557</v>
      </c>
      <c r="N5559">
        <v>10811</v>
      </c>
      <c r="O5559" t="str">
        <f t="shared" si="173"/>
        <v>4</v>
      </c>
      <c r="P5559" t="str">
        <f t="shared" si="174"/>
        <v>non_event</v>
      </c>
    </row>
    <row r="5560" spans="2:16" x14ac:dyDescent="0.25">
      <c r="B5560" t="s">
        <v>5695</v>
      </c>
      <c r="M5560">
        <v>5558</v>
      </c>
      <c r="N5560">
        <v>10810</v>
      </c>
      <c r="O5560" t="str">
        <f t="shared" si="173"/>
        <v>4</v>
      </c>
      <c r="P5560" t="str">
        <f t="shared" si="174"/>
        <v>non_event</v>
      </c>
    </row>
    <row r="5561" spans="2:16" x14ac:dyDescent="0.25">
      <c r="B5561" t="s">
        <v>5696</v>
      </c>
      <c r="M5561">
        <v>5559</v>
      </c>
      <c r="N5561">
        <v>10813</v>
      </c>
      <c r="O5561" t="str">
        <f t="shared" si="173"/>
        <v>3</v>
      </c>
      <c r="P5561" t="str">
        <f t="shared" si="174"/>
        <v>concert</v>
      </c>
    </row>
    <row r="5562" spans="2:16" x14ac:dyDescent="0.25">
      <c r="B5562" t="s">
        <v>5697</v>
      </c>
      <c r="M5562">
        <v>5560</v>
      </c>
      <c r="N5562">
        <v>10815</v>
      </c>
      <c r="O5562" t="str">
        <f t="shared" si="173"/>
        <v>3</v>
      </c>
      <c r="P5562" t="str">
        <f t="shared" si="174"/>
        <v>concert</v>
      </c>
    </row>
    <row r="5563" spans="2:16" x14ac:dyDescent="0.25">
      <c r="B5563" t="s">
        <v>5698</v>
      </c>
      <c r="M5563">
        <v>5561</v>
      </c>
      <c r="N5563">
        <v>10814</v>
      </c>
      <c r="O5563" t="str">
        <f t="shared" si="173"/>
        <v>3</v>
      </c>
      <c r="P5563" t="str">
        <f t="shared" si="174"/>
        <v>concert</v>
      </c>
    </row>
    <row r="5564" spans="2:16" x14ac:dyDescent="0.25">
      <c r="B5564" t="s">
        <v>5699</v>
      </c>
      <c r="M5564">
        <v>5562</v>
      </c>
      <c r="N5564">
        <v>10817</v>
      </c>
      <c r="O5564" t="str">
        <f t="shared" si="173"/>
        <v>3</v>
      </c>
      <c r="P5564" t="str">
        <f t="shared" si="174"/>
        <v>concert</v>
      </c>
    </row>
    <row r="5565" spans="2:16" x14ac:dyDescent="0.25">
      <c r="B5565" t="s">
        <v>5700</v>
      </c>
      <c r="M5565">
        <v>5563</v>
      </c>
      <c r="N5565">
        <v>10816</v>
      </c>
      <c r="O5565" t="str">
        <f t="shared" si="173"/>
        <v>3</v>
      </c>
      <c r="P5565" t="str">
        <f t="shared" si="174"/>
        <v>concert</v>
      </c>
    </row>
    <row r="5566" spans="2:16" x14ac:dyDescent="0.25">
      <c r="B5566" t="s">
        <v>5701</v>
      </c>
      <c r="M5566">
        <v>5564</v>
      </c>
      <c r="N5566">
        <v>9218</v>
      </c>
      <c r="O5566" t="str">
        <f t="shared" si="173"/>
        <v>3</v>
      </c>
      <c r="P5566" t="str">
        <f t="shared" si="174"/>
        <v>concert</v>
      </c>
    </row>
    <row r="5567" spans="2:16" x14ac:dyDescent="0.25">
      <c r="B5567" t="s">
        <v>5702</v>
      </c>
      <c r="M5567">
        <v>5565</v>
      </c>
      <c r="N5567">
        <v>9219</v>
      </c>
      <c r="O5567" t="str">
        <f t="shared" si="173"/>
        <v>3</v>
      </c>
      <c r="P5567" t="str">
        <f t="shared" si="174"/>
        <v>concert</v>
      </c>
    </row>
    <row r="5568" spans="2:16" x14ac:dyDescent="0.25">
      <c r="B5568" t="s">
        <v>5703</v>
      </c>
      <c r="M5568">
        <v>5566</v>
      </c>
      <c r="N5568">
        <v>9234</v>
      </c>
      <c r="O5568" t="str">
        <f t="shared" si="173"/>
        <v>4</v>
      </c>
      <c r="P5568" t="str">
        <f t="shared" si="174"/>
        <v>non_event</v>
      </c>
    </row>
    <row r="5569" spans="2:16" x14ac:dyDescent="0.25">
      <c r="B5569" t="s">
        <v>5704</v>
      </c>
      <c r="M5569">
        <v>5567</v>
      </c>
      <c r="N5569">
        <v>9235</v>
      </c>
      <c r="O5569" t="str">
        <f t="shared" si="173"/>
        <v>3</v>
      </c>
      <c r="P5569" t="str">
        <f t="shared" si="174"/>
        <v>concert</v>
      </c>
    </row>
    <row r="5570" spans="2:16" x14ac:dyDescent="0.25">
      <c r="B5570" t="s">
        <v>5705</v>
      </c>
      <c r="M5570">
        <v>5568</v>
      </c>
      <c r="N5570">
        <v>9232</v>
      </c>
      <c r="O5570" t="str">
        <f t="shared" si="173"/>
        <v>3</v>
      </c>
      <c r="P5570" t="str">
        <f t="shared" si="174"/>
        <v>concert</v>
      </c>
    </row>
    <row r="5571" spans="2:16" x14ac:dyDescent="0.25">
      <c r="B5571" t="s">
        <v>5706</v>
      </c>
      <c r="M5571">
        <v>5569</v>
      </c>
      <c r="N5571">
        <v>9233</v>
      </c>
      <c r="O5571" t="str">
        <f t="shared" si="173"/>
        <v>3</v>
      </c>
      <c r="P5571" t="str">
        <f t="shared" si="174"/>
        <v>concert</v>
      </c>
    </row>
    <row r="5572" spans="2:16" x14ac:dyDescent="0.25">
      <c r="B5572" t="s">
        <v>5707</v>
      </c>
      <c r="M5572">
        <v>5570</v>
      </c>
      <c r="N5572">
        <v>9238</v>
      </c>
      <c r="O5572" t="str">
        <f t="shared" ref="O5572:O5635" si="175">LEFT(B5572,1)</f>
        <v>3</v>
      </c>
      <c r="P5572" t="str">
        <f t="shared" ref="P5572:P5635" si="176">IF(O5572="1","conference",IF(O5572="2","fashion",IF(O5572="3","concert",IF(O5572="4","non_event",IF(O5572="5","sport",IF(O5572="6","protest",IF(O5572="7","other",IF(O5572="8","exhibition",IF(O5572="9","theater_dance")))))))))</f>
        <v>concert</v>
      </c>
    </row>
    <row r="5573" spans="2:16" x14ac:dyDescent="0.25">
      <c r="B5573" t="s">
        <v>5708</v>
      </c>
      <c r="M5573">
        <v>5571</v>
      </c>
      <c r="N5573">
        <v>9239</v>
      </c>
      <c r="O5573" t="str">
        <f t="shared" si="175"/>
        <v>3</v>
      </c>
      <c r="P5573" t="str">
        <f t="shared" si="176"/>
        <v>concert</v>
      </c>
    </row>
    <row r="5574" spans="2:16" x14ac:dyDescent="0.25">
      <c r="B5574" t="s">
        <v>5709</v>
      </c>
      <c r="M5574">
        <v>5572</v>
      </c>
      <c r="N5574">
        <v>9236</v>
      </c>
      <c r="O5574" t="str">
        <f t="shared" si="175"/>
        <v>4</v>
      </c>
      <c r="P5574" t="str">
        <f t="shared" si="176"/>
        <v>non_event</v>
      </c>
    </row>
    <row r="5575" spans="2:16" x14ac:dyDescent="0.25">
      <c r="B5575" t="s">
        <v>5710</v>
      </c>
      <c r="M5575">
        <v>5573</v>
      </c>
      <c r="N5575">
        <v>9237</v>
      </c>
      <c r="O5575" t="str">
        <f t="shared" si="175"/>
        <v>3</v>
      </c>
      <c r="P5575" t="str">
        <f t="shared" si="176"/>
        <v>concert</v>
      </c>
    </row>
    <row r="5576" spans="2:16" x14ac:dyDescent="0.25">
      <c r="B5576" t="s">
        <v>5711</v>
      </c>
      <c r="M5576">
        <v>5574</v>
      </c>
      <c r="N5576">
        <v>10819</v>
      </c>
      <c r="O5576" t="str">
        <f t="shared" si="175"/>
        <v>4</v>
      </c>
      <c r="P5576" t="str">
        <f t="shared" si="176"/>
        <v>non_event</v>
      </c>
    </row>
    <row r="5577" spans="2:16" x14ac:dyDescent="0.25">
      <c r="B5577" t="s">
        <v>5712</v>
      </c>
      <c r="M5577">
        <v>5575</v>
      </c>
      <c r="N5577">
        <v>10818</v>
      </c>
      <c r="O5577" t="str">
        <f t="shared" si="175"/>
        <v>3</v>
      </c>
      <c r="P5577" t="str">
        <f t="shared" si="176"/>
        <v>concert</v>
      </c>
    </row>
    <row r="5578" spans="2:16" x14ac:dyDescent="0.25">
      <c r="B5578" t="s">
        <v>5713</v>
      </c>
      <c r="M5578">
        <v>5576</v>
      </c>
      <c r="N5578">
        <v>9230</v>
      </c>
      <c r="O5578" t="str">
        <f t="shared" si="175"/>
        <v>3</v>
      </c>
      <c r="P5578" t="str">
        <f t="shared" si="176"/>
        <v>concert</v>
      </c>
    </row>
    <row r="5579" spans="2:16" x14ac:dyDescent="0.25">
      <c r="B5579" t="s">
        <v>5714</v>
      </c>
      <c r="M5579">
        <v>5577</v>
      </c>
      <c r="N5579">
        <v>10822</v>
      </c>
      <c r="O5579" t="str">
        <f t="shared" si="175"/>
        <v>3</v>
      </c>
      <c r="P5579" t="str">
        <f t="shared" si="176"/>
        <v>concert</v>
      </c>
    </row>
    <row r="5580" spans="2:16" x14ac:dyDescent="0.25">
      <c r="B5580" t="s">
        <v>5715</v>
      </c>
      <c r="M5580">
        <v>5578</v>
      </c>
      <c r="N5580">
        <v>10821</v>
      </c>
      <c r="O5580" t="str">
        <f t="shared" si="175"/>
        <v>3</v>
      </c>
      <c r="P5580" t="str">
        <f t="shared" si="176"/>
        <v>concert</v>
      </c>
    </row>
    <row r="5581" spans="2:16" x14ac:dyDescent="0.25">
      <c r="B5581" t="s">
        <v>5716</v>
      </c>
      <c r="M5581">
        <v>5579</v>
      </c>
      <c r="N5581">
        <v>10823</v>
      </c>
      <c r="O5581" t="str">
        <f t="shared" si="175"/>
        <v>3</v>
      </c>
      <c r="P5581" t="str">
        <f t="shared" si="176"/>
        <v>concert</v>
      </c>
    </row>
    <row r="5582" spans="2:16" x14ac:dyDescent="0.25">
      <c r="B5582" t="s">
        <v>5717</v>
      </c>
      <c r="M5582">
        <v>5580</v>
      </c>
      <c r="N5582">
        <v>10826</v>
      </c>
      <c r="O5582" t="str">
        <f t="shared" si="175"/>
        <v>4</v>
      </c>
      <c r="P5582" t="str">
        <f t="shared" si="176"/>
        <v>non_event</v>
      </c>
    </row>
    <row r="5583" spans="2:16" x14ac:dyDescent="0.25">
      <c r="B5583" t="s">
        <v>5718</v>
      </c>
      <c r="M5583">
        <v>5581</v>
      </c>
      <c r="N5583">
        <v>10825</v>
      </c>
      <c r="O5583" t="str">
        <f t="shared" si="175"/>
        <v>3</v>
      </c>
      <c r="P5583" t="str">
        <f t="shared" si="176"/>
        <v>concert</v>
      </c>
    </row>
    <row r="5584" spans="2:16" x14ac:dyDescent="0.25">
      <c r="B5584" t="s">
        <v>5719</v>
      </c>
      <c r="M5584">
        <v>5582</v>
      </c>
      <c r="N5584">
        <v>10828</v>
      </c>
      <c r="O5584" t="str">
        <f t="shared" si="175"/>
        <v>3</v>
      </c>
      <c r="P5584" t="str">
        <f t="shared" si="176"/>
        <v>concert</v>
      </c>
    </row>
    <row r="5585" spans="2:16" x14ac:dyDescent="0.25">
      <c r="B5585" t="s">
        <v>5720</v>
      </c>
      <c r="M5585">
        <v>5583</v>
      </c>
      <c r="N5585">
        <v>10827</v>
      </c>
      <c r="O5585" t="str">
        <f t="shared" si="175"/>
        <v>3</v>
      </c>
      <c r="P5585" t="str">
        <f t="shared" si="176"/>
        <v>concert</v>
      </c>
    </row>
    <row r="5586" spans="2:16" x14ac:dyDescent="0.25">
      <c r="B5586" t="s">
        <v>5721</v>
      </c>
      <c r="M5586">
        <v>5584</v>
      </c>
      <c r="N5586">
        <v>9229</v>
      </c>
      <c r="O5586" t="str">
        <f t="shared" si="175"/>
        <v>3</v>
      </c>
      <c r="P5586" t="str">
        <f t="shared" si="176"/>
        <v>concert</v>
      </c>
    </row>
    <row r="5587" spans="2:16" x14ac:dyDescent="0.25">
      <c r="B5587" t="s">
        <v>5722</v>
      </c>
      <c r="M5587">
        <v>5585</v>
      </c>
      <c r="N5587">
        <v>10820</v>
      </c>
      <c r="O5587" t="str">
        <f t="shared" si="175"/>
        <v>3</v>
      </c>
      <c r="P5587" t="str">
        <f t="shared" si="176"/>
        <v>concert</v>
      </c>
    </row>
    <row r="5588" spans="2:16" x14ac:dyDescent="0.25">
      <c r="B5588" t="s">
        <v>5723</v>
      </c>
      <c r="M5588">
        <v>5586</v>
      </c>
      <c r="N5588">
        <v>9245</v>
      </c>
      <c r="O5588" t="str">
        <f t="shared" si="175"/>
        <v>3</v>
      </c>
      <c r="P5588" t="str">
        <f t="shared" si="176"/>
        <v>concert</v>
      </c>
    </row>
    <row r="5589" spans="2:16" x14ac:dyDescent="0.25">
      <c r="B5589" t="s">
        <v>5724</v>
      </c>
      <c r="M5589">
        <v>5587</v>
      </c>
      <c r="N5589">
        <v>9246</v>
      </c>
      <c r="O5589" t="str">
        <f t="shared" si="175"/>
        <v>4</v>
      </c>
      <c r="P5589" t="str">
        <f t="shared" si="176"/>
        <v>non_event</v>
      </c>
    </row>
    <row r="5590" spans="2:16" x14ac:dyDescent="0.25">
      <c r="B5590" t="s">
        <v>5725</v>
      </c>
      <c r="M5590">
        <v>5588</v>
      </c>
      <c r="N5590">
        <v>9243</v>
      </c>
      <c r="O5590" t="str">
        <f t="shared" si="175"/>
        <v>4</v>
      </c>
      <c r="P5590" t="str">
        <f t="shared" si="176"/>
        <v>non_event</v>
      </c>
    </row>
    <row r="5591" spans="2:16" x14ac:dyDescent="0.25">
      <c r="B5591" t="s">
        <v>5726</v>
      </c>
      <c r="M5591">
        <v>5589</v>
      </c>
      <c r="N5591">
        <v>9244</v>
      </c>
      <c r="O5591" t="str">
        <f t="shared" si="175"/>
        <v>3</v>
      </c>
      <c r="P5591" t="str">
        <f t="shared" si="176"/>
        <v>concert</v>
      </c>
    </row>
    <row r="5592" spans="2:16" x14ac:dyDescent="0.25">
      <c r="B5592" t="s">
        <v>5727</v>
      </c>
      <c r="M5592">
        <v>5590</v>
      </c>
      <c r="N5592">
        <v>9249</v>
      </c>
      <c r="O5592" t="str">
        <f t="shared" si="175"/>
        <v>3</v>
      </c>
      <c r="P5592" t="str">
        <f t="shared" si="176"/>
        <v>concert</v>
      </c>
    </row>
    <row r="5593" spans="2:16" x14ac:dyDescent="0.25">
      <c r="B5593" t="s">
        <v>5728</v>
      </c>
      <c r="M5593">
        <v>5591</v>
      </c>
      <c r="N5593">
        <v>9241</v>
      </c>
      <c r="O5593" t="str">
        <f t="shared" si="175"/>
        <v>3</v>
      </c>
      <c r="P5593" t="str">
        <f t="shared" si="176"/>
        <v>concert</v>
      </c>
    </row>
    <row r="5594" spans="2:16" x14ac:dyDescent="0.25">
      <c r="B5594" t="s">
        <v>5729</v>
      </c>
      <c r="M5594">
        <v>5592</v>
      </c>
      <c r="N5594">
        <v>9242</v>
      </c>
      <c r="O5594" t="str">
        <f t="shared" si="175"/>
        <v>3</v>
      </c>
      <c r="P5594" t="str">
        <f t="shared" si="176"/>
        <v>concert</v>
      </c>
    </row>
    <row r="5595" spans="2:16" x14ac:dyDescent="0.25">
      <c r="B5595" t="s">
        <v>5730</v>
      </c>
      <c r="M5595">
        <v>5593</v>
      </c>
      <c r="N5595">
        <v>9240</v>
      </c>
      <c r="O5595" t="str">
        <f t="shared" si="175"/>
        <v>3</v>
      </c>
      <c r="P5595" t="str">
        <f t="shared" si="176"/>
        <v>concert</v>
      </c>
    </row>
    <row r="5596" spans="2:16" x14ac:dyDescent="0.25">
      <c r="B5596" t="s">
        <v>5731</v>
      </c>
      <c r="M5596">
        <v>5594</v>
      </c>
      <c r="N5596">
        <v>9257</v>
      </c>
      <c r="O5596" t="str">
        <f t="shared" si="175"/>
        <v>3</v>
      </c>
      <c r="P5596" t="str">
        <f t="shared" si="176"/>
        <v>concert</v>
      </c>
    </row>
    <row r="5597" spans="2:16" x14ac:dyDescent="0.25">
      <c r="B5597" t="s">
        <v>5732</v>
      </c>
      <c r="M5597">
        <v>5595</v>
      </c>
      <c r="N5597">
        <v>9254</v>
      </c>
      <c r="O5597" t="str">
        <f t="shared" si="175"/>
        <v>4</v>
      </c>
      <c r="P5597" t="str">
        <f t="shared" si="176"/>
        <v>non_event</v>
      </c>
    </row>
    <row r="5598" spans="2:16" x14ac:dyDescent="0.25">
      <c r="B5598" t="s">
        <v>5733</v>
      </c>
      <c r="M5598">
        <v>5596</v>
      </c>
      <c r="N5598">
        <v>9255</v>
      </c>
      <c r="O5598" t="str">
        <f t="shared" si="175"/>
        <v>3</v>
      </c>
      <c r="P5598" t="str">
        <f t="shared" si="176"/>
        <v>concert</v>
      </c>
    </row>
    <row r="5599" spans="2:16" x14ac:dyDescent="0.25">
      <c r="B5599" t="s">
        <v>5734</v>
      </c>
      <c r="M5599">
        <v>5597</v>
      </c>
      <c r="N5599">
        <v>9258</v>
      </c>
      <c r="O5599" t="str">
        <f t="shared" si="175"/>
        <v>4</v>
      </c>
      <c r="P5599" t="str">
        <f t="shared" si="176"/>
        <v>non_event</v>
      </c>
    </row>
    <row r="5600" spans="2:16" x14ac:dyDescent="0.25">
      <c r="B5600" t="s">
        <v>5735</v>
      </c>
      <c r="M5600">
        <v>5598</v>
      </c>
      <c r="N5600">
        <v>9259</v>
      </c>
      <c r="O5600" t="str">
        <f t="shared" si="175"/>
        <v>3</v>
      </c>
      <c r="P5600" t="str">
        <f t="shared" si="176"/>
        <v>concert</v>
      </c>
    </row>
    <row r="5601" spans="2:16" x14ac:dyDescent="0.25">
      <c r="B5601" t="s">
        <v>5736</v>
      </c>
      <c r="M5601">
        <v>5599</v>
      </c>
      <c r="N5601">
        <v>9252</v>
      </c>
      <c r="O5601" t="str">
        <f t="shared" si="175"/>
        <v>3</v>
      </c>
      <c r="P5601" t="str">
        <f t="shared" si="176"/>
        <v>concert</v>
      </c>
    </row>
    <row r="5602" spans="2:16" x14ac:dyDescent="0.25">
      <c r="B5602" t="s">
        <v>5737</v>
      </c>
      <c r="M5602">
        <v>5600</v>
      </c>
      <c r="N5602">
        <v>9253</v>
      </c>
      <c r="O5602" t="str">
        <f t="shared" si="175"/>
        <v>3</v>
      </c>
      <c r="P5602" t="str">
        <f t="shared" si="176"/>
        <v>concert</v>
      </c>
    </row>
    <row r="5603" spans="2:16" x14ac:dyDescent="0.25">
      <c r="B5603" t="s">
        <v>5738</v>
      </c>
      <c r="M5603">
        <v>5601</v>
      </c>
      <c r="N5603">
        <v>9250</v>
      </c>
      <c r="O5603" t="str">
        <f t="shared" si="175"/>
        <v>4</v>
      </c>
      <c r="P5603" t="str">
        <f t="shared" si="176"/>
        <v>non_event</v>
      </c>
    </row>
    <row r="5604" spans="2:16" x14ac:dyDescent="0.25">
      <c r="B5604" t="s">
        <v>5739</v>
      </c>
      <c r="M5604">
        <v>5602</v>
      </c>
      <c r="N5604">
        <v>9251</v>
      </c>
      <c r="O5604" t="str">
        <f t="shared" si="175"/>
        <v>3</v>
      </c>
      <c r="P5604" t="str">
        <f t="shared" si="176"/>
        <v>concert</v>
      </c>
    </row>
    <row r="5605" spans="2:16" x14ac:dyDescent="0.25">
      <c r="B5605" t="s">
        <v>5740</v>
      </c>
      <c r="M5605">
        <v>5603</v>
      </c>
      <c r="N5605">
        <v>10800</v>
      </c>
      <c r="O5605" t="str">
        <f t="shared" si="175"/>
        <v>3</v>
      </c>
      <c r="P5605" t="str">
        <f t="shared" si="176"/>
        <v>concert</v>
      </c>
    </row>
    <row r="5606" spans="2:16" x14ac:dyDescent="0.25">
      <c r="B5606" t="s">
        <v>5741</v>
      </c>
      <c r="M5606">
        <v>5604</v>
      </c>
      <c r="N5606">
        <v>10802</v>
      </c>
      <c r="O5606" t="str">
        <f t="shared" si="175"/>
        <v>3</v>
      </c>
      <c r="P5606" t="str">
        <f t="shared" si="176"/>
        <v>concert</v>
      </c>
    </row>
    <row r="5607" spans="2:16" x14ac:dyDescent="0.25">
      <c r="B5607" t="s">
        <v>5742</v>
      </c>
      <c r="M5607">
        <v>5605</v>
      </c>
      <c r="N5607">
        <v>10801</v>
      </c>
      <c r="O5607" t="str">
        <f t="shared" si="175"/>
        <v>3</v>
      </c>
      <c r="P5607" t="str">
        <f t="shared" si="176"/>
        <v>concert</v>
      </c>
    </row>
    <row r="5608" spans="2:16" x14ac:dyDescent="0.25">
      <c r="B5608" t="s">
        <v>5743</v>
      </c>
      <c r="M5608">
        <v>5606</v>
      </c>
      <c r="N5608">
        <v>10804</v>
      </c>
      <c r="O5608" t="str">
        <f t="shared" si="175"/>
        <v>3</v>
      </c>
      <c r="P5608" t="str">
        <f t="shared" si="176"/>
        <v>concert</v>
      </c>
    </row>
    <row r="5609" spans="2:16" x14ac:dyDescent="0.25">
      <c r="B5609" t="s">
        <v>5744</v>
      </c>
      <c r="M5609">
        <v>5607</v>
      </c>
      <c r="N5609">
        <v>10803</v>
      </c>
      <c r="O5609" t="str">
        <f t="shared" si="175"/>
        <v>3</v>
      </c>
      <c r="P5609" t="str">
        <f t="shared" si="176"/>
        <v>concert</v>
      </c>
    </row>
    <row r="5610" spans="2:16" x14ac:dyDescent="0.25">
      <c r="B5610" t="s">
        <v>5745</v>
      </c>
      <c r="M5610">
        <v>5608</v>
      </c>
      <c r="N5610">
        <v>10806</v>
      </c>
      <c r="O5610" t="str">
        <f t="shared" si="175"/>
        <v>3</v>
      </c>
      <c r="P5610" t="str">
        <f t="shared" si="176"/>
        <v>concert</v>
      </c>
    </row>
    <row r="5611" spans="2:16" x14ac:dyDescent="0.25">
      <c r="B5611" t="s">
        <v>5746</v>
      </c>
      <c r="M5611">
        <v>5609</v>
      </c>
      <c r="N5611">
        <v>10805</v>
      </c>
      <c r="O5611" t="str">
        <f t="shared" si="175"/>
        <v>3</v>
      </c>
      <c r="P5611" t="str">
        <f t="shared" si="176"/>
        <v>concert</v>
      </c>
    </row>
    <row r="5612" spans="2:16" x14ac:dyDescent="0.25">
      <c r="B5612" t="s">
        <v>5747</v>
      </c>
      <c r="M5612">
        <v>5610</v>
      </c>
      <c r="N5612">
        <v>9267</v>
      </c>
      <c r="O5612" t="str">
        <f t="shared" si="175"/>
        <v>3</v>
      </c>
      <c r="P5612" t="str">
        <f t="shared" si="176"/>
        <v>concert</v>
      </c>
    </row>
    <row r="5613" spans="2:16" x14ac:dyDescent="0.25">
      <c r="B5613" t="s">
        <v>5748</v>
      </c>
      <c r="M5613">
        <v>5611</v>
      </c>
      <c r="N5613">
        <v>9268</v>
      </c>
      <c r="O5613" t="str">
        <f t="shared" si="175"/>
        <v>3</v>
      </c>
      <c r="P5613" t="str">
        <f t="shared" si="176"/>
        <v>concert</v>
      </c>
    </row>
    <row r="5614" spans="2:16" x14ac:dyDescent="0.25">
      <c r="B5614" t="s">
        <v>5749</v>
      </c>
      <c r="M5614">
        <v>5612</v>
      </c>
      <c r="N5614">
        <v>9265</v>
      </c>
      <c r="O5614" t="str">
        <f t="shared" si="175"/>
        <v>3</v>
      </c>
      <c r="P5614" t="str">
        <f t="shared" si="176"/>
        <v>concert</v>
      </c>
    </row>
    <row r="5615" spans="2:16" x14ac:dyDescent="0.25">
      <c r="B5615" t="s">
        <v>5750</v>
      </c>
      <c r="M5615">
        <v>5613</v>
      </c>
      <c r="N5615">
        <v>9266</v>
      </c>
      <c r="O5615" t="str">
        <f t="shared" si="175"/>
        <v>4</v>
      </c>
      <c r="P5615" t="str">
        <f t="shared" si="176"/>
        <v>non_event</v>
      </c>
    </row>
    <row r="5616" spans="2:16" x14ac:dyDescent="0.25">
      <c r="B5616" t="s">
        <v>5751</v>
      </c>
      <c r="M5616">
        <v>5614</v>
      </c>
      <c r="N5616">
        <v>9269</v>
      </c>
      <c r="O5616" t="str">
        <f t="shared" si="175"/>
        <v>3</v>
      </c>
      <c r="P5616" t="str">
        <f t="shared" si="176"/>
        <v>concert</v>
      </c>
    </row>
    <row r="5617" spans="2:16" x14ac:dyDescent="0.25">
      <c r="B5617" t="s">
        <v>5752</v>
      </c>
      <c r="M5617">
        <v>5615</v>
      </c>
      <c r="N5617">
        <v>9260</v>
      </c>
      <c r="O5617" t="str">
        <f t="shared" si="175"/>
        <v>3</v>
      </c>
      <c r="P5617" t="str">
        <f t="shared" si="176"/>
        <v>concert</v>
      </c>
    </row>
    <row r="5618" spans="2:16" x14ac:dyDescent="0.25">
      <c r="B5618" t="s">
        <v>5753</v>
      </c>
      <c r="M5618">
        <v>5616</v>
      </c>
      <c r="N5618">
        <v>9263</v>
      </c>
      <c r="O5618" t="str">
        <f t="shared" si="175"/>
        <v>3</v>
      </c>
      <c r="P5618" t="str">
        <f t="shared" si="176"/>
        <v>concert</v>
      </c>
    </row>
    <row r="5619" spans="2:16" x14ac:dyDescent="0.25">
      <c r="B5619" t="s">
        <v>5754</v>
      </c>
      <c r="M5619">
        <v>5617</v>
      </c>
      <c r="N5619">
        <v>9264</v>
      </c>
      <c r="O5619" t="str">
        <f t="shared" si="175"/>
        <v>3</v>
      </c>
      <c r="P5619" t="str">
        <f t="shared" si="176"/>
        <v>concert</v>
      </c>
    </row>
    <row r="5620" spans="2:16" x14ac:dyDescent="0.25">
      <c r="B5620" t="s">
        <v>5755</v>
      </c>
      <c r="M5620">
        <v>5618</v>
      </c>
      <c r="N5620">
        <v>9261</v>
      </c>
      <c r="O5620" t="str">
        <f t="shared" si="175"/>
        <v>3</v>
      </c>
      <c r="P5620" t="str">
        <f t="shared" si="176"/>
        <v>concert</v>
      </c>
    </row>
    <row r="5621" spans="2:16" x14ac:dyDescent="0.25">
      <c r="B5621" t="s">
        <v>5756</v>
      </c>
      <c r="M5621">
        <v>5619</v>
      </c>
      <c r="N5621">
        <v>9262</v>
      </c>
      <c r="O5621" t="str">
        <f t="shared" si="175"/>
        <v>3</v>
      </c>
      <c r="P5621" t="str">
        <f t="shared" si="176"/>
        <v>concert</v>
      </c>
    </row>
    <row r="5622" spans="2:16" x14ac:dyDescent="0.25">
      <c r="B5622" t="s">
        <v>5757</v>
      </c>
      <c r="M5622">
        <v>5620</v>
      </c>
      <c r="N5622">
        <v>9278</v>
      </c>
      <c r="O5622" t="str">
        <f t="shared" si="175"/>
        <v>3</v>
      </c>
      <c r="P5622" t="str">
        <f t="shared" si="176"/>
        <v>concert</v>
      </c>
    </row>
    <row r="5623" spans="2:16" x14ac:dyDescent="0.25">
      <c r="B5623" t="s">
        <v>5758</v>
      </c>
      <c r="M5623">
        <v>5621</v>
      </c>
      <c r="N5623">
        <v>9279</v>
      </c>
      <c r="O5623" t="str">
        <f t="shared" si="175"/>
        <v>3</v>
      </c>
      <c r="P5623" t="str">
        <f t="shared" si="176"/>
        <v>concert</v>
      </c>
    </row>
    <row r="5624" spans="2:16" x14ac:dyDescent="0.25">
      <c r="B5624" t="s">
        <v>5759</v>
      </c>
      <c r="M5624">
        <v>5622</v>
      </c>
      <c r="N5624">
        <v>9276</v>
      </c>
      <c r="O5624" t="str">
        <f t="shared" si="175"/>
        <v>3</v>
      </c>
      <c r="P5624" t="str">
        <f t="shared" si="176"/>
        <v>concert</v>
      </c>
    </row>
    <row r="5625" spans="2:16" x14ac:dyDescent="0.25">
      <c r="B5625" t="s">
        <v>5760</v>
      </c>
      <c r="M5625">
        <v>5623</v>
      </c>
      <c r="N5625">
        <v>9270</v>
      </c>
      <c r="O5625" t="str">
        <f t="shared" si="175"/>
        <v>3</v>
      </c>
      <c r="P5625" t="str">
        <f t="shared" si="176"/>
        <v>concert</v>
      </c>
    </row>
    <row r="5626" spans="2:16" x14ac:dyDescent="0.25">
      <c r="B5626" t="s">
        <v>5761</v>
      </c>
      <c r="M5626">
        <v>5624</v>
      </c>
      <c r="N5626">
        <v>9271</v>
      </c>
      <c r="O5626" t="str">
        <f t="shared" si="175"/>
        <v>3</v>
      </c>
      <c r="P5626" t="str">
        <f t="shared" si="176"/>
        <v>concert</v>
      </c>
    </row>
    <row r="5627" spans="2:16" x14ac:dyDescent="0.25">
      <c r="B5627" t="s">
        <v>5762</v>
      </c>
      <c r="M5627">
        <v>5625</v>
      </c>
      <c r="N5627">
        <v>9274</v>
      </c>
      <c r="O5627" t="str">
        <f t="shared" si="175"/>
        <v>3</v>
      </c>
      <c r="P5627" t="str">
        <f t="shared" si="176"/>
        <v>concert</v>
      </c>
    </row>
    <row r="5628" spans="2:16" x14ac:dyDescent="0.25">
      <c r="B5628" t="s">
        <v>5763</v>
      </c>
      <c r="M5628">
        <v>5626</v>
      </c>
      <c r="N5628">
        <v>9275</v>
      </c>
      <c r="O5628" t="str">
        <f t="shared" si="175"/>
        <v>3</v>
      </c>
      <c r="P5628" t="str">
        <f t="shared" si="176"/>
        <v>concert</v>
      </c>
    </row>
    <row r="5629" spans="2:16" x14ac:dyDescent="0.25">
      <c r="B5629" t="s">
        <v>5764</v>
      </c>
      <c r="M5629">
        <v>5627</v>
      </c>
      <c r="N5629">
        <v>9272</v>
      </c>
      <c r="O5629" t="str">
        <f t="shared" si="175"/>
        <v>4</v>
      </c>
      <c r="P5629" t="str">
        <f t="shared" si="176"/>
        <v>non_event</v>
      </c>
    </row>
    <row r="5630" spans="2:16" x14ac:dyDescent="0.25">
      <c r="B5630" t="s">
        <v>5765</v>
      </c>
      <c r="M5630">
        <v>5628</v>
      </c>
      <c r="N5630">
        <v>9273</v>
      </c>
      <c r="O5630" t="str">
        <f t="shared" si="175"/>
        <v>3</v>
      </c>
      <c r="P5630" t="str">
        <f t="shared" si="176"/>
        <v>concert</v>
      </c>
    </row>
    <row r="5631" spans="2:16" x14ac:dyDescent="0.25">
      <c r="B5631" t="s">
        <v>5766</v>
      </c>
      <c r="M5631">
        <v>5629</v>
      </c>
      <c r="N5631">
        <v>9289</v>
      </c>
      <c r="O5631" t="str">
        <f t="shared" si="175"/>
        <v>3</v>
      </c>
      <c r="P5631" t="str">
        <f t="shared" si="176"/>
        <v>concert</v>
      </c>
    </row>
    <row r="5632" spans="2:16" x14ac:dyDescent="0.25">
      <c r="B5632" t="s">
        <v>5767</v>
      </c>
      <c r="M5632">
        <v>5630</v>
      </c>
      <c r="N5632">
        <v>9287</v>
      </c>
      <c r="O5632" t="str">
        <f t="shared" si="175"/>
        <v>4</v>
      </c>
      <c r="P5632" t="str">
        <f t="shared" si="176"/>
        <v>non_event</v>
      </c>
    </row>
    <row r="5633" spans="2:16" x14ac:dyDescent="0.25">
      <c r="B5633" t="s">
        <v>5768</v>
      </c>
      <c r="M5633">
        <v>5631</v>
      </c>
      <c r="N5633">
        <v>9288</v>
      </c>
      <c r="O5633" t="str">
        <f t="shared" si="175"/>
        <v>3</v>
      </c>
      <c r="P5633" t="str">
        <f t="shared" si="176"/>
        <v>concert</v>
      </c>
    </row>
    <row r="5634" spans="2:16" x14ac:dyDescent="0.25">
      <c r="B5634" t="s">
        <v>5769</v>
      </c>
      <c r="M5634">
        <v>5632</v>
      </c>
      <c r="N5634">
        <v>9281</v>
      </c>
      <c r="O5634" t="str">
        <f t="shared" si="175"/>
        <v>3</v>
      </c>
      <c r="P5634" t="str">
        <f t="shared" si="176"/>
        <v>concert</v>
      </c>
    </row>
    <row r="5635" spans="2:16" x14ac:dyDescent="0.25">
      <c r="B5635" t="s">
        <v>5770</v>
      </c>
      <c r="M5635">
        <v>5633</v>
      </c>
      <c r="N5635">
        <v>9282</v>
      </c>
      <c r="O5635" t="str">
        <f t="shared" si="175"/>
        <v>4</v>
      </c>
      <c r="P5635" t="str">
        <f t="shared" si="176"/>
        <v>non_event</v>
      </c>
    </row>
    <row r="5636" spans="2:16" x14ac:dyDescent="0.25">
      <c r="B5636" t="s">
        <v>5771</v>
      </c>
      <c r="M5636">
        <v>5634</v>
      </c>
      <c r="N5636">
        <v>9285</v>
      </c>
      <c r="O5636" t="str">
        <f t="shared" ref="O5636:O5699" si="177">LEFT(B5636,1)</f>
        <v>4</v>
      </c>
      <c r="P5636" t="str">
        <f t="shared" ref="P5636:P5699" si="178">IF(O5636="1","conference",IF(O5636="2","fashion",IF(O5636="3","concert",IF(O5636="4","non_event",IF(O5636="5","sport",IF(O5636="6","protest",IF(O5636="7","other",IF(O5636="8","exhibition",IF(O5636="9","theater_dance")))))))))</f>
        <v>non_event</v>
      </c>
    </row>
    <row r="5637" spans="2:16" x14ac:dyDescent="0.25">
      <c r="B5637" t="s">
        <v>5772</v>
      </c>
      <c r="M5637">
        <v>5635</v>
      </c>
      <c r="N5637">
        <v>9286</v>
      </c>
      <c r="O5637" t="str">
        <f t="shared" si="177"/>
        <v>3</v>
      </c>
      <c r="P5637" t="str">
        <f t="shared" si="178"/>
        <v>concert</v>
      </c>
    </row>
    <row r="5638" spans="2:16" x14ac:dyDescent="0.25">
      <c r="B5638" t="s">
        <v>5773</v>
      </c>
      <c r="M5638">
        <v>5636</v>
      </c>
      <c r="N5638">
        <v>9283</v>
      </c>
      <c r="O5638" t="str">
        <f t="shared" si="177"/>
        <v>3</v>
      </c>
      <c r="P5638" t="str">
        <f t="shared" si="178"/>
        <v>concert</v>
      </c>
    </row>
    <row r="5639" spans="2:16" x14ac:dyDescent="0.25">
      <c r="B5639" t="s">
        <v>5774</v>
      </c>
      <c r="M5639">
        <v>5637</v>
      </c>
      <c r="N5639">
        <v>9284</v>
      </c>
      <c r="O5639" t="str">
        <f t="shared" si="177"/>
        <v>3</v>
      </c>
      <c r="P5639" t="str">
        <f t="shared" si="178"/>
        <v>concert</v>
      </c>
    </row>
    <row r="5640" spans="2:16" x14ac:dyDescent="0.25">
      <c r="B5640" t="s">
        <v>5775</v>
      </c>
      <c r="M5640">
        <v>5638</v>
      </c>
      <c r="N5640">
        <v>9298</v>
      </c>
      <c r="O5640" t="str">
        <f t="shared" si="177"/>
        <v>4</v>
      </c>
      <c r="P5640" t="str">
        <f t="shared" si="178"/>
        <v>non_event</v>
      </c>
    </row>
    <row r="5641" spans="2:16" x14ac:dyDescent="0.25">
      <c r="B5641" t="s">
        <v>5776</v>
      </c>
      <c r="M5641">
        <v>5639</v>
      </c>
      <c r="N5641">
        <v>9299</v>
      </c>
      <c r="O5641" t="str">
        <f t="shared" si="177"/>
        <v>3</v>
      </c>
      <c r="P5641" t="str">
        <f t="shared" si="178"/>
        <v>concert</v>
      </c>
    </row>
    <row r="5642" spans="2:16" x14ac:dyDescent="0.25">
      <c r="B5642" t="s">
        <v>5777</v>
      </c>
      <c r="M5642">
        <v>5640</v>
      </c>
      <c r="N5642">
        <v>9292</v>
      </c>
      <c r="O5642" t="str">
        <f t="shared" si="177"/>
        <v>3</v>
      </c>
      <c r="P5642" t="str">
        <f t="shared" si="178"/>
        <v>concert</v>
      </c>
    </row>
    <row r="5643" spans="2:16" x14ac:dyDescent="0.25">
      <c r="B5643" t="s">
        <v>5778</v>
      </c>
      <c r="M5643">
        <v>5641</v>
      </c>
      <c r="N5643">
        <v>9293</v>
      </c>
      <c r="O5643" t="str">
        <f t="shared" si="177"/>
        <v>3</v>
      </c>
      <c r="P5643" t="str">
        <f t="shared" si="178"/>
        <v>concert</v>
      </c>
    </row>
    <row r="5644" spans="2:16" x14ac:dyDescent="0.25">
      <c r="B5644" t="s">
        <v>5026</v>
      </c>
      <c r="M5644">
        <v>5642</v>
      </c>
      <c r="N5644">
        <v>9290</v>
      </c>
      <c r="O5644" t="str">
        <f t="shared" si="177"/>
        <v>3</v>
      </c>
      <c r="P5644" t="str">
        <f t="shared" si="178"/>
        <v>concert</v>
      </c>
    </row>
    <row r="5645" spans="2:16" x14ac:dyDescent="0.25">
      <c r="B5645" t="s">
        <v>5779</v>
      </c>
      <c r="M5645">
        <v>5643</v>
      </c>
      <c r="N5645">
        <v>9291</v>
      </c>
      <c r="O5645" t="str">
        <f t="shared" si="177"/>
        <v>4</v>
      </c>
      <c r="P5645" t="str">
        <f t="shared" si="178"/>
        <v>non_event</v>
      </c>
    </row>
    <row r="5646" spans="2:16" x14ac:dyDescent="0.25">
      <c r="B5646" t="s">
        <v>5780</v>
      </c>
      <c r="M5646">
        <v>5644</v>
      </c>
      <c r="N5646">
        <v>9296</v>
      </c>
      <c r="O5646" t="str">
        <f t="shared" si="177"/>
        <v>4</v>
      </c>
      <c r="P5646" t="str">
        <f t="shared" si="178"/>
        <v>non_event</v>
      </c>
    </row>
    <row r="5647" spans="2:16" x14ac:dyDescent="0.25">
      <c r="B5647" t="s">
        <v>5781</v>
      </c>
      <c r="M5647">
        <v>5645</v>
      </c>
      <c r="N5647">
        <v>9297</v>
      </c>
      <c r="O5647" t="str">
        <f t="shared" si="177"/>
        <v>3</v>
      </c>
      <c r="P5647" t="str">
        <f t="shared" si="178"/>
        <v>concert</v>
      </c>
    </row>
    <row r="5648" spans="2:16" x14ac:dyDescent="0.25">
      <c r="B5648" t="s">
        <v>5782</v>
      </c>
      <c r="M5648">
        <v>5646</v>
      </c>
      <c r="N5648">
        <v>9294</v>
      </c>
      <c r="O5648" t="str">
        <f t="shared" si="177"/>
        <v>3</v>
      </c>
      <c r="P5648" t="str">
        <f t="shared" si="178"/>
        <v>concert</v>
      </c>
    </row>
    <row r="5649" spans="2:16" x14ac:dyDescent="0.25">
      <c r="B5649" t="s">
        <v>5783</v>
      </c>
      <c r="M5649">
        <v>5647</v>
      </c>
      <c r="N5649">
        <v>9295</v>
      </c>
      <c r="O5649" t="str">
        <f t="shared" si="177"/>
        <v>3</v>
      </c>
      <c r="P5649" t="str">
        <f t="shared" si="178"/>
        <v>concert</v>
      </c>
    </row>
    <row r="5650" spans="2:16" x14ac:dyDescent="0.25">
      <c r="B5650" t="s">
        <v>5784</v>
      </c>
      <c r="M5650">
        <v>5648</v>
      </c>
      <c r="N5650">
        <v>18014</v>
      </c>
      <c r="O5650" t="str">
        <f t="shared" si="177"/>
        <v>3</v>
      </c>
      <c r="P5650" t="str">
        <f t="shared" si="178"/>
        <v>concert</v>
      </c>
    </row>
    <row r="5651" spans="2:16" x14ac:dyDescent="0.25">
      <c r="B5651" t="s">
        <v>5785</v>
      </c>
      <c r="M5651">
        <v>5649</v>
      </c>
      <c r="N5651">
        <v>19346</v>
      </c>
      <c r="O5651" t="str">
        <f t="shared" si="177"/>
        <v>3</v>
      </c>
      <c r="P5651" t="str">
        <f t="shared" si="178"/>
        <v>concert</v>
      </c>
    </row>
    <row r="5652" spans="2:16" x14ac:dyDescent="0.25">
      <c r="B5652" t="s">
        <v>5786</v>
      </c>
      <c r="M5652">
        <v>5650</v>
      </c>
      <c r="N5652">
        <v>20335</v>
      </c>
      <c r="O5652" t="str">
        <f t="shared" si="177"/>
        <v>3</v>
      </c>
      <c r="P5652" t="str">
        <f t="shared" si="178"/>
        <v>concert</v>
      </c>
    </row>
    <row r="5653" spans="2:16" x14ac:dyDescent="0.25">
      <c r="B5653" t="s">
        <v>5787</v>
      </c>
      <c r="M5653">
        <v>5651</v>
      </c>
      <c r="N5653">
        <v>18015</v>
      </c>
      <c r="O5653" t="str">
        <f t="shared" si="177"/>
        <v>3</v>
      </c>
      <c r="P5653" t="str">
        <f t="shared" si="178"/>
        <v>concert</v>
      </c>
    </row>
    <row r="5654" spans="2:16" x14ac:dyDescent="0.25">
      <c r="B5654" t="s">
        <v>5788</v>
      </c>
      <c r="M5654">
        <v>5652</v>
      </c>
      <c r="N5654">
        <v>19345</v>
      </c>
      <c r="O5654" t="str">
        <f t="shared" si="177"/>
        <v>3</v>
      </c>
      <c r="P5654" t="str">
        <f t="shared" si="178"/>
        <v>concert</v>
      </c>
    </row>
    <row r="5655" spans="2:16" x14ac:dyDescent="0.25">
      <c r="B5655" t="s">
        <v>5789</v>
      </c>
      <c r="M5655">
        <v>5653</v>
      </c>
      <c r="N5655">
        <v>20334</v>
      </c>
      <c r="O5655" t="str">
        <f t="shared" si="177"/>
        <v>4</v>
      </c>
      <c r="P5655" t="str">
        <f t="shared" si="178"/>
        <v>non_event</v>
      </c>
    </row>
    <row r="5656" spans="2:16" x14ac:dyDescent="0.25">
      <c r="B5656" t="s">
        <v>5790</v>
      </c>
      <c r="M5656">
        <v>5654</v>
      </c>
      <c r="N5656">
        <v>19348</v>
      </c>
      <c r="O5656" t="str">
        <f t="shared" si="177"/>
        <v>4</v>
      </c>
      <c r="P5656" t="str">
        <f t="shared" si="178"/>
        <v>non_event</v>
      </c>
    </row>
    <row r="5657" spans="2:16" x14ac:dyDescent="0.25">
      <c r="B5657" t="s">
        <v>5791</v>
      </c>
      <c r="M5657">
        <v>5655</v>
      </c>
      <c r="N5657">
        <v>20333</v>
      </c>
      <c r="O5657" t="str">
        <f t="shared" si="177"/>
        <v>3</v>
      </c>
      <c r="P5657" t="str">
        <f t="shared" si="178"/>
        <v>concert</v>
      </c>
    </row>
    <row r="5658" spans="2:16" x14ac:dyDescent="0.25">
      <c r="B5658" t="s">
        <v>5792</v>
      </c>
      <c r="M5658">
        <v>5656</v>
      </c>
      <c r="N5658">
        <v>18017</v>
      </c>
      <c r="O5658" t="str">
        <f t="shared" si="177"/>
        <v>3</v>
      </c>
      <c r="P5658" t="str">
        <f t="shared" si="178"/>
        <v>concert</v>
      </c>
    </row>
    <row r="5659" spans="2:16" x14ac:dyDescent="0.25">
      <c r="B5659" t="s">
        <v>5793</v>
      </c>
      <c r="M5659">
        <v>5657</v>
      </c>
      <c r="N5659">
        <v>19347</v>
      </c>
      <c r="O5659" t="str">
        <f t="shared" si="177"/>
        <v>3</v>
      </c>
      <c r="P5659" t="str">
        <f t="shared" si="178"/>
        <v>concert</v>
      </c>
    </row>
    <row r="5660" spans="2:16" x14ac:dyDescent="0.25">
      <c r="B5660" t="s">
        <v>5794</v>
      </c>
      <c r="M5660">
        <v>5658</v>
      </c>
      <c r="N5660">
        <v>18010</v>
      </c>
      <c r="O5660" t="str">
        <f t="shared" si="177"/>
        <v>4</v>
      </c>
      <c r="P5660" t="str">
        <f t="shared" si="178"/>
        <v>non_event</v>
      </c>
    </row>
    <row r="5661" spans="2:16" x14ac:dyDescent="0.25">
      <c r="B5661" t="s">
        <v>5795</v>
      </c>
      <c r="M5661">
        <v>5659</v>
      </c>
      <c r="N5661">
        <v>19342</v>
      </c>
      <c r="O5661" t="str">
        <f t="shared" si="177"/>
        <v>3</v>
      </c>
      <c r="P5661" t="str">
        <f t="shared" si="178"/>
        <v>concert</v>
      </c>
    </row>
    <row r="5662" spans="2:16" x14ac:dyDescent="0.25">
      <c r="B5662" t="s">
        <v>5796</v>
      </c>
      <c r="M5662">
        <v>5660</v>
      </c>
      <c r="N5662">
        <v>20331</v>
      </c>
      <c r="O5662" t="str">
        <f t="shared" si="177"/>
        <v>3</v>
      </c>
      <c r="P5662" t="str">
        <f t="shared" si="178"/>
        <v>concert</v>
      </c>
    </row>
    <row r="5663" spans="2:16" x14ac:dyDescent="0.25">
      <c r="B5663" t="s">
        <v>5797</v>
      </c>
      <c r="M5663">
        <v>5661</v>
      </c>
      <c r="N5663">
        <v>18011</v>
      </c>
      <c r="O5663" t="str">
        <f t="shared" si="177"/>
        <v>3</v>
      </c>
      <c r="P5663" t="str">
        <f t="shared" si="178"/>
        <v>concert</v>
      </c>
    </row>
    <row r="5664" spans="2:16" x14ac:dyDescent="0.25">
      <c r="B5664" t="s">
        <v>5798</v>
      </c>
      <c r="M5664">
        <v>5662</v>
      </c>
      <c r="N5664">
        <v>19341</v>
      </c>
      <c r="O5664" t="str">
        <f t="shared" si="177"/>
        <v>3</v>
      </c>
      <c r="P5664" t="str">
        <f t="shared" si="178"/>
        <v>concert</v>
      </c>
    </row>
    <row r="5665" spans="2:16" x14ac:dyDescent="0.25">
      <c r="B5665" t="s">
        <v>5799</v>
      </c>
      <c r="M5665">
        <v>5663</v>
      </c>
      <c r="N5665">
        <v>20330</v>
      </c>
      <c r="O5665" t="str">
        <f t="shared" si="177"/>
        <v>3</v>
      </c>
      <c r="P5665" t="str">
        <f t="shared" si="178"/>
        <v>concert</v>
      </c>
    </row>
    <row r="5666" spans="2:16" x14ac:dyDescent="0.25">
      <c r="B5666" t="s">
        <v>5800</v>
      </c>
      <c r="M5666">
        <v>5664</v>
      </c>
      <c r="N5666">
        <v>19344</v>
      </c>
      <c r="O5666" t="str">
        <f t="shared" si="177"/>
        <v>3</v>
      </c>
      <c r="P5666" t="str">
        <f t="shared" si="178"/>
        <v>concert</v>
      </c>
    </row>
    <row r="5667" spans="2:16" x14ac:dyDescent="0.25">
      <c r="B5667" t="s">
        <v>5801</v>
      </c>
      <c r="M5667">
        <v>5665</v>
      </c>
      <c r="N5667">
        <v>19343</v>
      </c>
      <c r="O5667" t="str">
        <f t="shared" si="177"/>
        <v>3</v>
      </c>
      <c r="P5667" t="str">
        <f t="shared" si="178"/>
        <v>concert</v>
      </c>
    </row>
    <row r="5668" spans="2:16" x14ac:dyDescent="0.25">
      <c r="B5668" t="s">
        <v>5802</v>
      </c>
      <c r="M5668">
        <v>5666</v>
      </c>
      <c r="N5668">
        <v>19340</v>
      </c>
      <c r="O5668" t="str">
        <f t="shared" si="177"/>
        <v>4</v>
      </c>
      <c r="P5668" t="str">
        <f t="shared" si="178"/>
        <v>non_event</v>
      </c>
    </row>
    <row r="5669" spans="2:16" x14ac:dyDescent="0.25">
      <c r="B5669" t="s">
        <v>5803</v>
      </c>
      <c r="M5669">
        <v>5667</v>
      </c>
      <c r="N5669">
        <v>20339</v>
      </c>
      <c r="O5669" t="str">
        <f t="shared" si="177"/>
        <v>3</v>
      </c>
      <c r="P5669" t="str">
        <f t="shared" si="178"/>
        <v>concert</v>
      </c>
    </row>
    <row r="5670" spans="2:16" x14ac:dyDescent="0.25">
      <c r="B5670" t="s">
        <v>5804</v>
      </c>
      <c r="M5670">
        <v>5668</v>
      </c>
      <c r="N5670">
        <v>20338</v>
      </c>
      <c r="O5670" t="str">
        <f t="shared" si="177"/>
        <v>4</v>
      </c>
      <c r="P5670" t="str">
        <f t="shared" si="178"/>
        <v>non_event</v>
      </c>
    </row>
    <row r="5671" spans="2:16" x14ac:dyDescent="0.25">
      <c r="B5671" t="s">
        <v>5805</v>
      </c>
      <c r="M5671">
        <v>5669</v>
      </c>
      <c r="N5671">
        <v>18018</v>
      </c>
      <c r="O5671" t="str">
        <f t="shared" si="177"/>
        <v>3</v>
      </c>
      <c r="P5671" t="str">
        <f t="shared" si="178"/>
        <v>concert</v>
      </c>
    </row>
    <row r="5672" spans="2:16" x14ac:dyDescent="0.25">
      <c r="B5672" t="s">
        <v>5806</v>
      </c>
      <c r="M5672">
        <v>5670</v>
      </c>
      <c r="N5672">
        <v>18019</v>
      </c>
      <c r="O5672" t="str">
        <f t="shared" si="177"/>
        <v>4</v>
      </c>
      <c r="P5672" t="str">
        <f t="shared" si="178"/>
        <v>non_event</v>
      </c>
    </row>
    <row r="5673" spans="2:16" x14ac:dyDescent="0.25">
      <c r="B5673" t="s">
        <v>5807</v>
      </c>
      <c r="M5673">
        <v>5671</v>
      </c>
      <c r="N5673">
        <v>19349</v>
      </c>
      <c r="O5673" t="str">
        <f t="shared" si="177"/>
        <v>4</v>
      </c>
      <c r="P5673" t="str">
        <f t="shared" si="178"/>
        <v>non_event</v>
      </c>
    </row>
    <row r="5674" spans="2:16" x14ac:dyDescent="0.25">
      <c r="B5674" t="s">
        <v>5808</v>
      </c>
      <c r="M5674">
        <v>5672</v>
      </c>
      <c r="N5674">
        <v>18025</v>
      </c>
      <c r="O5674" t="str">
        <f t="shared" si="177"/>
        <v>4</v>
      </c>
      <c r="P5674" t="str">
        <f t="shared" si="178"/>
        <v>non_event</v>
      </c>
    </row>
    <row r="5675" spans="2:16" x14ac:dyDescent="0.25">
      <c r="B5675" t="s">
        <v>5809</v>
      </c>
      <c r="M5675">
        <v>5673</v>
      </c>
      <c r="N5675">
        <v>19357</v>
      </c>
      <c r="O5675" t="str">
        <f t="shared" si="177"/>
        <v>3</v>
      </c>
      <c r="P5675" t="str">
        <f t="shared" si="178"/>
        <v>concert</v>
      </c>
    </row>
    <row r="5676" spans="2:16" x14ac:dyDescent="0.25">
      <c r="B5676" t="s">
        <v>5810</v>
      </c>
      <c r="M5676">
        <v>5674</v>
      </c>
      <c r="N5676">
        <v>20346</v>
      </c>
      <c r="O5676" t="str">
        <f t="shared" si="177"/>
        <v>3</v>
      </c>
      <c r="P5676" t="str">
        <f t="shared" si="178"/>
        <v>concert</v>
      </c>
    </row>
    <row r="5677" spans="2:16" x14ac:dyDescent="0.25">
      <c r="B5677" t="s">
        <v>5811</v>
      </c>
      <c r="M5677">
        <v>5675</v>
      </c>
      <c r="N5677">
        <v>19356</v>
      </c>
      <c r="O5677" t="str">
        <f t="shared" si="177"/>
        <v>4</v>
      </c>
      <c r="P5677" t="str">
        <f t="shared" si="178"/>
        <v>non_event</v>
      </c>
    </row>
    <row r="5678" spans="2:16" x14ac:dyDescent="0.25">
      <c r="B5678" t="s">
        <v>5812</v>
      </c>
      <c r="M5678">
        <v>5676</v>
      </c>
      <c r="N5678">
        <v>18027</v>
      </c>
      <c r="O5678" t="str">
        <f t="shared" si="177"/>
        <v>3</v>
      </c>
      <c r="P5678" t="str">
        <f t="shared" si="178"/>
        <v>concert</v>
      </c>
    </row>
    <row r="5679" spans="2:16" x14ac:dyDescent="0.25">
      <c r="B5679" t="s">
        <v>5813</v>
      </c>
      <c r="M5679">
        <v>5677</v>
      </c>
      <c r="N5679">
        <v>19359</v>
      </c>
      <c r="O5679" t="str">
        <f t="shared" si="177"/>
        <v>3</v>
      </c>
      <c r="P5679" t="str">
        <f t="shared" si="178"/>
        <v>concert</v>
      </c>
    </row>
    <row r="5680" spans="2:16" x14ac:dyDescent="0.25">
      <c r="B5680" t="s">
        <v>5814</v>
      </c>
      <c r="M5680">
        <v>5678</v>
      </c>
      <c r="N5680">
        <v>20344</v>
      </c>
      <c r="O5680" t="str">
        <f t="shared" si="177"/>
        <v>3</v>
      </c>
      <c r="P5680" t="str">
        <f t="shared" si="178"/>
        <v>concert</v>
      </c>
    </row>
    <row r="5681" spans="2:16" x14ac:dyDescent="0.25">
      <c r="B5681" t="s">
        <v>5815</v>
      </c>
      <c r="M5681">
        <v>5679</v>
      </c>
      <c r="N5681">
        <v>19358</v>
      </c>
      <c r="O5681" t="str">
        <f t="shared" si="177"/>
        <v>3</v>
      </c>
      <c r="P5681" t="str">
        <f t="shared" si="178"/>
        <v>concert</v>
      </c>
    </row>
    <row r="5682" spans="2:16" x14ac:dyDescent="0.25">
      <c r="B5682" t="s">
        <v>5816</v>
      </c>
      <c r="M5682">
        <v>5680</v>
      </c>
      <c r="N5682">
        <v>20343</v>
      </c>
      <c r="O5682" t="str">
        <f t="shared" si="177"/>
        <v>3</v>
      </c>
      <c r="P5682" t="str">
        <f t="shared" si="178"/>
        <v>concert</v>
      </c>
    </row>
    <row r="5683" spans="2:16" x14ac:dyDescent="0.25">
      <c r="B5683" t="s">
        <v>5817</v>
      </c>
      <c r="M5683">
        <v>5681</v>
      </c>
      <c r="N5683">
        <v>18021</v>
      </c>
      <c r="O5683" t="str">
        <f t="shared" si="177"/>
        <v>3</v>
      </c>
      <c r="P5683" t="str">
        <f t="shared" si="178"/>
        <v>concert</v>
      </c>
    </row>
    <row r="5684" spans="2:16" x14ac:dyDescent="0.25">
      <c r="B5684" t="s">
        <v>5818</v>
      </c>
      <c r="M5684">
        <v>5682</v>
      </c>
      <c r="N5684">
        <v>20342</v>
      </c>
      <c r="O5684" t="str">
        <f t="shared" si="177"/>
        <v>4</v>
      </c>
      <c r="P5684" t="str">
        <f t="shared" si="178"/>
        <v>non_event</v>
      </c>
    </row>
    <row r="5685" spans="2:16" x14ac:dyDescent="0.25">
      <c r="B5685" t="s">
        <v>5819</v>
      </c>
      <c r="M5685">
        <v>5683</v>
      </c>
      <c r="N5685">
        <v>18022</v>
      </c>
      <c r="O5685" t="str">
        <f t="shared" si="177"/>
        <v>3</v>
      </c>
      <c r="P5685" t="str">
        <f t="shared" si="178"/>
        <v>concert</v>
      </c>
    </row>
    <row r="5686" spans="2:16" x14ac:dyDescent="0.25">
      <c r="B5686" t="s">
        <v>5820</v>
      </c>
      <c r="M5686">
        <v>5684</v>
      </c>
      <c r="N5686">
        <v>19352</v>
      </c>
      <c r="O5686" t="str">
        <f t="shared" si="177"/>
        <v>3</v>
      </c>
      <c r="P5686" t="str">
        <f t="shared" si="178"/>
        <v>concert</v>
      </c>
    </row>
    <row r="5687" spans="2:16" x14ac:dyDescent="0.25">
      <c r="B5687" t="s">
        <v>5821</v>
      </c>
      <c r="M5687">
        <v>5685</v>
      </c>
      <c r="N5687">
        <v>20341</v>
      </c>
      <c r="O5687" t="str">
        <f t="shared" si="177"/>
        <v>4</v>
      </c>
      <c r="P5687" t="str">
        <f t="shared" si="178"/>
        <v>non_event</v>
      </c>
    </row>
    <row r="5688" spans="2:16" x14ac:dyDescent="0.25">
      <c r="B5688" t="s">
        <v>5822</v>
      </c>
      <c r="M5688">
        <v>5686</v>
      </c>
      <c r="N5688">
        <v>18023</v>
      </c>
      <c r="O5688" t="str">
        <f t="shared" si="177"/>
        <v>4</v>
      </c>
      <c r="P5688" t="str">
        <f t="shared" si="178"/>
        <v>non_event</v>
      </c>
    </row>
    <row r="5689" spans="2:16" x14ac:dyDescent="0.25">
      <c r="B5689" t="s">
        <v>5823</v>
      </c>
      <c r="M5689">
        <v>5687</v>
      </c>
      <c r="N5689">
        <v>19355</v>
      </c>
      <c r="O5689" t="str">
        <f t="shared" si="177"/>
        <v>3</v>
      </c>
      <c r="P5689" t="str">
        <f t="shared" si="178"/>
        <v>concert</v>
      </c>
    </row>
    <row r="5690" spans="2:16" x14ac:dyDescent="0.25">
      <c r="B5690" t="s">
        <v>5824</v>
      </c>
      <c r="M5690">
        <v>5688</v>
      </c>
      <c r="N5690">
        <v>20340</v>
      </c>
      <c r="O5690" t="str">
        <f t="shared" si="177"/>
        <v>3</v>
      </c>
      <c r="P5690" t="str">
        <f t="shared" si="178"/>
        <v>concert</v>
      </c>
    </row>
    <row r="5691" spans="2:16" x14ac:dyDescent="0.25">
      <c r="B5691" t="s">
        <v>5825</v>
      </c>
      <c r="M5691">
        <v>5689</v>
      </c>
      <c r="N5691">
        <v>18020</v>
      </c>
      <c r="O5691" t="str">
        <f t="shared" si="177"/>
        <v>3</v>
      </c>
      <c r="P5691" t="str">
        <f t="shared" si="178"/>
        <v>concert</v>
      </c>
    </row>
    <row r="5692" spans="2:16" x14ac:dyDescent="0.25">
      <c r="B5692" t="s">
        <v>5826</v>
      </c>
      <c r="M5692">
        <v>5690</v>
      </c>
      <c r="N5692">
        <v>19350</v>
      </c>
      <c r="O5692" t="str">
        <f t="shared" si="177"/>
        <v>4</v>
      </c>
      <c r="P5692" t="str">
        <f t="shared" si="178"/>
        <v>non_event</v>
      </c>
    </row>
    <row r="5693" spans="2:16" x14ac:dyDescent="0.25">
      <c r="B5693" t="s">
        <v>5827</v>
      </c>
      <c r="M5693">
        <v>5691</v>
      </c>
      <c r="N5693">
        <v>20349</v>
      </c>
      <c r="O5693" t="str">
        <f t="shared" si="177"/>
        <v>4</v>
      </c>
      <c r="P5693" t="str">
        <f t="shared" si="178"/>
        <v>non_event</v>
      </c>
    </row>
    <row r="5694" spans="2:16" x14ac:dyDescent="0.25">
      <c r="B5694" t="s">
        <v>5828</v>
      </c>
      <c r="M5694">
        <v>5692</v>
      </c>
      <c r="N5694">
        <v>20348</v>
      </c>
      <c r="O5694" t="str">
        <f t="shared" si="177"/>
        <v>4</v>
      </c>
      <c r="P5694" t="str">
        <f t="shared" si="178"/>
        <v>non_event</v>
      </c>
    </row>
    <row r="5695" spans="2:16" x14ac:dyDescent="0.25">
      <c r="B5695" t="s">
        <v>5829</v>
      </c>
      <c r="M5695">
        <v>5693</v>
      </c>
      <c r="N5695">
        <v>18029</v>
      </c>
      <c r="O5695" t="str">
        <f t="shared" si="177"/>
        <v>3</v>
      </c>
      <c r="P5695" t="str">
        <f t="shared" si="178"/>
        <v>concert</v>
      </c>
    </row>
    <row r="5696" spans="2:16" x14ac:dyDescent="0.25">
      <c r="B5696" t="s">
        <v>5830</v>
      </c>
      <c r="M5696">
        <v>5694</v>
      </c>
      <c r="N5696">
        <v>19324</v>
      </c>
      <c r="O5696" t="str">
        <f t="shared" si="177"/>
        <v>3</v>
      </c>
      <c r="P5696" t="str">
        <f t="shared" si="178"/>
        <v>concert</v>
      </c>
    </row>
    <row r="5697" spans="2:16" x14ac:dyDescent="0.25">
      <c r="B5697" t="s">
        <v>5831</v>
      </c>
      <c r="M5697">
        <v>5695</v>
      </c>
      <c r="N5697">
        <v>20313</v>
      </c>
      <c r="O5697" t="str">
        <f t="shared" si="177"/>
        <v>3</v>
      </c>
      <c r="P5697" t="str">
        <f t="shared" si="178"/>
        <v>concert</v>
      </c>
    </row>
    <row r="5698" spans="2:16" x14ac:dyDescent="0.25">
      <c r="B5698" t="s">
        <v>5832</v>
      </c>
      <c r="M5698">
        <v>5696</v>
      </c>
      <c r="N5698">
        <v>19326</v>
      </c>
      <c r="O5698" t="str">
        <f t="shared" si="177"/>
        <v>4</v>
      </c>
      <c r="P5698" t="str">
        <f t="shared" si="178"/>
        <v>non_event</v>
      </c>
    </row>
    <row r="5699" spans="2:16" x14ac:dyDescent="0.25">
      <c r="B5699" t="s">
        <v>5833</v>
      </c>
      <c r="M5699">
        <v>5697</v>
      </c>
      <c r="N5699">
        <v>20311</v>
      </c>
      <c r="O5699" t="str">
        <f t="shared" si="177"/>
        <v>3</v>
      </c>
      <c r="P5699" t="str">
        <f t="shared" si="178"/>
        <v>concert</v>
      </c>
    </row>
    <row r="5700" spans="2:16" x14ac:dyDescent="0.25">
      <c r="B5700" t="s">
        <v>5834</v>
      </c>
      <c r="M5700">
        <v>5698</v>
      </c>
      <c r="N5700">
        <v>19325</v>
      </c>
      <c r="O5700" t="str">
        <f t="shared" ref="O5700:O5763" si="179">LEFT(B5700,1)</f>
        <v>4</v>
      </c>
      <c r="P5700" t="str">
        <f t="shared" ref="P5700:P5763" si="180">IF(O5700="1","conference",IF(O5700="2","fashion",IF(O5700="3","concert",IF(O5700="4","non_event",IF(O5700="5","sport",IF(O5700="6","protest",IF(O5700="7","other",IF(O5700="8","exhibition",IF(O5700="9","theater_dance")))))))))</f>
        <v>non_event</v>
      </c>
    </row>
    <row r="5701" spans="2:16" x14ac:dyDescent="0.25">
      <c r="B5701" t="s">
        <v>5835</v>
      </c>
      <c r="M5701">
        <v>5699</v>
      </c>
      <c r="N5701">
        <v>20310</v>
      </c>
      <c r="O5701" t="str">
        <f t="shared" si="179"/>
        <v>4</v>
      </c>
      <c r="P5701" t="str">
        <f t="shared" si="180"/>
        <v>non_event</v>
      </c>
    </row>
    <row r="5702" spans="2:16" x14ac:dyDescent="0.25">
      <c r="B5702" t="s">
        <v>5836</v>
      </c>
      <c r="M5702">
        <v>5700</v>
      </c>
      <c r="N5702">
        <v>19322</v>
      </c>
      <c r="O5702" t="str">
        <f t="shared" si="179"/>
        <v>3</v>
      </c>
      <c r="P5702" t="str">
        <f t="shared" si="180"/>
        <v>concert</v>
      </c>
    </row>
    <row r="5703" spans="2:16" x14ac:dyDescent="0.25">
      <c r="B5703" t="s">
        <v>5837</v>
      </c>
      <c r="M5703">
        <v>5701</v>
      </c>
      <c r="N5703">
        <v>19321</v>
      </c>
      <c r="O5703" t="str">
        <f t="shared" si="179"/>
        <v>3</v>
      </c>
      <c r="P5703" t="str">
        <f t="shared" si="180"/>
        <v>concert</v>
      </c>
    </row>
    <row r="5704" spans="2:16" x14ac:dyDescent="0.25">
      <c r="B5704" t="s">
        <v>5838</v>
      </c>
      <c r="M5704">
        <v>5702</v>
      </c>
      <c r="N5704">
        <v>20317</v>
      </c>
      <c r="O5704" t="str">
        <f t="shared" si="179"/>
        <v>3</v>
      </c>
      <c r="P5704" t="str">
        <f t="shared" si="180"/>
        <v>concert</v>
      </c>
    </row>
    <row r="5705" spans="2:16" x14ac:dyDescent="0.25">
      <c r="B5705" t="s">
        <v>5839</v>
      </c>
      <c r="M5705">
        <v>5703</v>
      </c>
      <c r="N5705">
        <v>20315</v>
      </c>
      <c r="O5705" t="str">
        <f t="shared" si="179"/>
        <v>4</v>
      </c>
      <c r="P5705" t="str">
        <f t="shared" si="180"/>
        <v>non_event</v>
      </c>
    </row>
    <row r="5706" spans="2:16" x14ac:dyDescent="0.25">
      <c r="B5706" t="s">
        <v>5840</v>
      </c>
      <c r="M5706">
        <v>5704</v>
      </c>
      <c r="N5706">
        <v>20314</v>
      </c>
      <c r="O5706" t="str">
        <f t="shared" si="179"/>
        <v>3</v>
      </c>
      <c r="P5706" t="str">
        <f t="shared" si="180"/>
        <v>concert</v>
      </c>
    </row>
    <row r="5707" spans="2:16" x14ac:dyDescent="0.25">
      <c r="B5707" t="s">
        <v>5841</v>
      </c>
      <c r="M5707">
        <v>5705</v>
      </c>
      <c r="N5707">
        <v>10998</v>
      </c>
      <c r="O5707" t="str">
        <f t="shared" si="179"/>
        <v>3</v>
      </c>
      <c r="P5707" t="str">
        <f t="shared" si="180"/>
        <v>concert</v>
      </c>
    </row>
    <row r="5708" spans="2:16" x14ac:dyDescent="0.25">
      <c r="B5708" t="s">
        <v>5842</v>
      </c>
      <c r="M5708">
        <v>5706</v>
      </c>
      <c r="N5708">
        <v>10997</v>
      </c>
      <c r="O5708" t="str">
        <f t="shared" si="179"/>
        <v>3</v>
      </c>
      <c r="P5708" t="str">
        <f t="shared" si="180"/>
        <v>concert</v>
      </c>
    </row>
    <row r="5709" spans="2:16" x14ac:dyDescent="0.25">
      <c r="B5709" t="s">
        <v>5843</v>
      </c>
      <c r="M5709">
        <v>5707</v>
      </c>
      <c r="N5709">
        <v>10999</v>
      </c>
      <c r="O5709" t="str">
        <f t="shared" si="179"/>
        <v>3</v>
      </c>
      <c r="P5709" t="str">
        <f t="shared" si="180"/>
        <v>concert</v>
      </c>
    </row>
    <row r="5710" spans="2:16" x14ac:dyDescent="0.25">
      <c r="B5710" t="s">
        <v>5844</v>
      </c>
      <c r="M5710">
        <v>5708</v>
      </c>
      <c r="N5710">
        <v>10990</v>
      </c>
      <c r="O5710" t="str">
        <f t="shared" si="179"/>
        <v>3</v>
      </c>
      <c r="P5710" t="str">
        <f t="shared" si="180"/>
        <v>concert</v>
      </c>
    </row>
    <row r="5711" spans="2:16" x14ac:dyDescent="0.25">
      <c r="B5711" t="s">
        <v>5845</v>
      </c>
      <c r="M5711">
        <v>5709</v>
      </c>
      <c r="N5711">
        <v>10992</v>
      </c>
      <c r="O5711" t="str">
        <f t="shared" si="179"/>
        <v>3</v>
      </c>
      <c r="P5711" t="str">
        <f t="shared" si="180"/>
        <v>concert</v>
      </c>
    </row>
    <row r="5712" spans="2:16" x14ac:dyDescent="0.25">
      <c r="B5712" t="s">
        <v>5846</v>
      </c>
      <c r="M5712">
        <v>5710</v>
      </c>
      <c r="N5712">
        <v>10991</v>
      </c>
      <c r="O5712" t="str">
        <f t="shared" si="179"/>
        <v>3</v>
      </c>
      <c r="P5712" t="str">
        <f t="shared" si="180"/>
        <v>concert</v>
      </c>
    </row>
    <row r="5713" spans="2:16" x14ac:dyDescent="0.25">
      <c r="B5713" t="s">
        <v>5847</v>
      </c>
      <c r="M5713">
        <v>5711</v>
      </c>
      <c r="N5713">
        <v>19328</v>
      </c>
      <c r="O5713" t="str">
        <f t="shared" si="179"/>
        <v>3</v>
      </c>
      <c r="P5713" t="str">
        <f t="shared" si="180"/>
        <v>concert</v>
      </c>
    </row>
    <row r="5714" spans="2:16" x14ac:dyDescent="0.25">
      <c r="B5714" t="s">
        <v>5848</v>
      </c>
      <c r="M5714">
        <v>5712</v>
      </c>
      <c r="N5714">
        <v>10994</v>
      </c>
      <c r="O5714" t="str">
        <f t="shared" si="179"/>
        <v>3</v>
      </c>
      <c r="P5714" t="str">
        <f t="shared" si="180"/>
        <v>concert</v>
      </c>
    </row>
    <row r="5715" spans="2:16" x14ac:dyDescent="0.25">
      <c r="B5715" t="s">
        <v>5849</v>
      </c>
      <c r="M5715">
        <v>5713</v>
      </c>
      <c r="N5715">
        <v>10993</v>
      </c>
      <c r="O5715" t="str">
        <f t="shared" si="179"/>
        <v>3</v>
      </c>
      <c r="P5715" t="str">
        <f t="shared" si="180"/>
        <v>concert</v>
      </c>
    </row>
    <row r="5716" spans="2:16" x14ac:dyDescent="0.25">
      <c r="B5716" t="s">
        <v>5850</v>
      </c>
      <c r="M5716">
        <v>5714</v>
      </c>
      <c r="N5716">
        <v>10996</v>
      </c>
      <c r="O5716" t="str">
        <f t="shared" si="179"/>
        <v>4</v>
      </c>
      <c r="P5716" t="str">
        <f t="shared" si="180"/>
        <v>non_event</v>
      </c>
    </row>
    <row r="5717" spans="2:16" x14ac:dyDescent="0.25">
      <c r="B5717" t="s">
        <v>5851</v>
      </c>
      <c r="M5717">
        <v>5715</v>
      </c>
      <c r="N5717">
        <v>19329</v>
      </c>
      <c r="O5717" t="str">
        <f t="shared" si="179"/>
        <v>3</v>
      </c>
      <c r="P5717" t="str">
        <f t="shared" si="180"/>
        <v>concert</v>
      </c>
    </row>
    <row r="5718" spans="2:16" x14ac:dyDescent="0.25">
      <c r="B5718" t="s">
        <v>5852</v>
      </c>
      <c r="M5718">
        <v>5716</v>
      </c>
      <c r="N5718">
        <v>10995</v>
      </c>
      <c r="O5718" t="str">
        <f t="shared" si="179"/>
        <v>4</v>
      </c>
      <c r="P5718" t="str">
        <f t="shared" si="180"/>
        <v>non_event</v>
      </c>
    </row>
    <row r="5719" spans="2:16" x14ac:dyDescent="0.25">
      <c r="B5719" t="s">
        <v>5853</v>
      </c>
      <c r="M5719">
        <v>5717</v>
      </c>
      <c r="N5719">
        <v>18003</v>
      </c>
      <c r="O5719" t="str">
        <f t="shared" si="179"/>
        <v>3</v>
      </c>
      <c r="P5719" t="str">
        <f t="shared" si="180"/>
        <v>concert</v>
      </c>
    </row>
    <row r="5720" spans="2:16" x14ac:dyDescent="0.25">
      <c r="B5720" t="s">
        <v>5854</v>
      </c>
      <c r="M5720">
        <v>5718</v>
      </c>
      <c r="N5720">
        <v>19335</v>
      </c>
      <c r="O5720" t="str">
        <f t="shared" si="179"/>
        <v>4</v>
      </c>
      <c r="P5720" t="str">
        <f t="shared" si="180"/>
        <v>non_event</v>
      </c>
    </row>
    <row r="5721" spans="2:16" x14ac:dyDescent="0.25">
      <c r="B5721" t="s">
        <v>5855</v>
      </c>
      <c r="M5721">
        <v>5719</v>
      </c>
      <c r="N5721">
        <v>20324</v>
      </c>
      <c r="O5721" t="str">
        <f t="shared" si="179"/>
        <v>3</v>
      </c>
      <c r="P5721" t="str">
        <f t="shared" si="180"/>
        <v>concert</v>
      </c>
    </row>
    <row r="5722" spans="2:16" x14ac:dyDescent="0.25">
      <c r="B5722" t="s">
        <v>5856</v>
      </c>
      <c r="M5722">
        <v>5720</v>
      </c>
      <c r="N5722">
        <v>19334</v>
      </c>
      <c r="O5722" t="str">
        <f t="shared" si="179"/>
        <v>4</v>
      </c>
      <c r="P5722" t="str">
        <f t="shared" si="180"/>
        <v>non_event</v>
      </c>
    </row>
    <row r="5723" spans="2:16" x14ac:dyDescent="0.25">
      <c r="B5723" t="s">
        <v>5857</v>
      </c>
      <c r="M5723">
        <v>5721</v>
      </c>
      <c r="N5723">
        <v>20323</v>
      </c>
      <c r="O5723" t="str">
        <f t="shared" si="179"/>
        <v>3</v>
      </c>
      <c r="P5723" t="str">
        <f t="shared" si="180"/>
        <v>concert</v>
      </c>
    </row>
    <row r="5724" spans="2:16" x14ac:dyDescent="0.25">
      <c r="B5724" t="s">
        <v>5858</v>
      </c>
      <c r="M5724">
        <v>5722</v>
      </c>
      <c r="N5724">
        <v>19337</v>
      </c>
      <c r="O5724" t="str">
        <f t="shared" si="179"/>
        <v>3</v>
      </c>
      <c r="P5724" t="str">
        <f t="shared" si="180"/>
        <v>concert</v>
      </c>
    </row>
    <row r="5725" spans="2:16" x14ac:dyDescent="0.25">
      <c r="B5725" t="s">
        <v>5859</v>
      </c>
      <c r="M5725">
        <v>5723</v>
      </c>
      <c r="N5725">
        <v>20322</v>
      </c>
      <c r="O5725" t="str">
        <f t="shared" si="179"/>
        <v>3</v>
      </c>
      <c r="P5725" t="str">
        <f t="shared" si="180"/>
        <v>concert</v>
      </c>
    </row>
    <row r="5726" spans="2:16" x14ac:dyDescent="0.25">
      <c r="B5726" t="s">
        <v>5860</v>
      </c>
      <c r="M5726">
        <v>5724</v>
      </c>
      <c r="N5726">
        <v>18006</v>
      </c>
      <c r="O5726" t="str">
        <f t="shared" si="179"/>
        <v>3</v>
      </c>
      <c r="P5726" t="str">
        <f t="shared" si="180"/>
        <v>concert</v>
      </c>
    </row>
    <row r="5727" spans="2:16" x14ac:dyDescent="0.25">
      <c r="B5727" t="s">
        <v>5861</v>
      </c>
      <c r="M5727">
        <v>5725</v>
      </c>
      <c r="N5727">
        <v>19336</v>
      </c>
      <c r="O5727" t="str">
        <f t="shared" si="179"/>
        <v>4</v>
      </c>
      <c r="P5727" t="str">
        <f t="shared" si="180"/>
        <v>non_event</v>
      </c>
    </row>
    <row r="5728" spans="2:16" x14ac:dyDescent="0.25">
      <c r="B5728" t="s">
        <v>5862</v>
      </c>
      <c r="M5728">
        <v>5726</v>
      </c>
      <c r="N5728">
        <v>20321</v>
      </c>
      <c r="O5728" t="str">
        <f t="shared" si="179"/>
        <v>3</v>
      </c>
      <c r="P5728" t="str">
        <f t="shared" si="180"/>
        <v>concert</v>
      </c>
    </row>
    <row r="5729" spans="2:16" x14ac:dyDescent="0.25">
      <c r="B5729" t="s">
        <v>5863</v>
      </c>
      <c r="M5729">
        <v>5727</v>
      </c>
      <c r="N5729">
        <v>19331</v>
      </c>
      <c r="O5729" t="str">
        <f t="shared" si="179"/>
        <v>4</v>
      </c>
      <c r="P5729" t="str">
        <f t="shared" si="180"/>
        <v>non_event</v>
      </c>
    </row>
    <row r="5730" spans="2:16" x14ac:dyDescent="0.25">
      <c r="B5730" t="s">
        <v>5864</v>
      </c>
      <c r="M5730">
        <v>5728</v>
      </c>
      <c r="N5730">
        <v>20320</v>
      </c>
      <c r="O5730" t="str">
        <f t="shared" si="179"/>
        <v>3</v>
      </c>
      <c r="P5730" t="str">
        <f t="shared" si="180"/>
        <v>concert</v>
      </c>
    </row>
    <row r="5731" spans="2:16" x14ac:dyDescent="0.25">
      <c r="B5731" t="s">
        <v>5865</v>
      </c>
      <c r="M5731">
        <v>5729</v>
      </c>
      <c r="N5731">
        <v>18000</v>
      </c>
      <c r="O5731" t="str">
        <f t="shared" si="179"/>
        <v>4</v>
      </c>
      <c r="P5731" t="str">
        <f t="shared" si="180"/>
        <v>non_event</v>
      </c>
    </row>
    <row r="5732" spans="2:16" x14ac:dyDescent="0.25">
      <c r="B5732" t="s">
        <v>5866</v>
      </c>
      <c r="M5732">
        <v>5730</v>
      </c>
      <c r="N5732">
        <v>19330</v>
      </c>
      <c r="O5732" t="str">
        <f t="shared" si="179"/>
        <v>4</v>
      </c>
      <c r="P5732" t="str">
        <f t="shared" si="180"/>
        <v>non_event</v>
      </c>
    </row>
    <row r="5733" spans="2:16" x14ac:dyDescent="0.25">
      <c r="B5733" t="s">
        <v>5867</v>
      </c>
      <c r="M5733">
        <v>5731</v>
      </c>
      <c r="N5733">
        <v>18001</v>
      </c>
      <c r="O5733" t="str">
        <f t="shared" si="179"/>
        <v>3</v>
      </c>
      <c r="P5733" t="str">
        <f t="shared" si="180"/>
        <v>concert</v>
      </c>
    </row>
    <row r="5734" spans="2:16" x14ac:dyDescent="0.25">
      <c r="B5734" t="s">
        <v>5868</v>
      </c>
      <c r="M5734">
        <v>5732</v>
      </c>
      <c r="N5734">
        <v>19333</v>
      </c>
      <c r="O5734" t="str">
        <f t="shared" si="179"/>
        <v>4</v>
      </c>
      <c r="P5734" t="str">
        <f t="shared" si="180"/>
        <v>non_event</v>
      </c>
    </row>
    <row r="5735" spans="2:16" x14ac:dyDescent="0.25">
      <c r="B5735" t="s">
        <v>5869</v>
      </c>
      <c r="M5735">
        <v>5733</v>
      </c>
      <c r="N5735">
        <v>19332</v>
      </c>
      <c r="O5735" t="str">
        <f t="shared" si="179"/>
        <v>4</v>
      </c>
      <c r="P5735" t="str">
        <f t="shared" si="180"/>
        <v>non_event</v>
      </c>
    </row>
    <row r="5736" spans="2:16" x14ac:dyDescent="0.25">
      <c r="B5736" t="s">
        <v>5870</v>
      </c>
      <c r="M5736">
        <v>5734</v>
      </c>
      <c r="N5736">
        <v>20329</v>
      </c>
      <c r="O5736" t="str">
        <f t="shared" si="179"/>
        <v>3</v>
      </c>
      <c r="P5736" t="str">
        <f t="shared" si="180"/>
        <v>concert</v>
      </c>
    </row>
    <row r="5737" spans="2:16" x14ac:dyDescent="0.25">
      <c r="B5737" t="s">
        <v>5871</v>
      </c>
      <c r="M5737">
        <v>5735</v>
      </c>
      <c r="N5737">
        <v>20328</v>
      </c>
      <c r="O5737" t="str">
        <f t="shared" si="179"/>
        <v>3</v>
      </c>
      <c r="P5737" t="str">
        <f t="shared" si="180"/>
        <v>concert</v>
      </c>
    </row>
    <row r="5738" spans="2:16" x14ac:dyDescent="0.25">
      <c r="B5738" t="s">
        <v>5872</v>
      </c>
      <c r="M5738">
        <v>5736</v>
      </c>
      <c r="N5738">
        <v>19339</v>
      </c>
      <c r="O5738" t="str">
        <f t="shared" si="179"/>
        <v>3</v>
      </c>
      <c r="P5738" t="str">
        <f t="shared" si="180"/>
        <v>concert</v>
      </c>
    </row>
    <row r="5739" spans="2:16" x14ac:dyDescent="0.25">
      <c r="B5739" t="s">
        <v>5873</v>
      </c>
      <c r="M5739">
        <v>5737</v>
      </c>
      <c r="N5739">
        <v>18008</v>
      </c>
      <c r="O5739" t="str">
        <f t="shared" si="179"/>
        <v>3</v>
      </c>
      <c r="P5739" t="str">
        <f t="shared" si="180"/>
        <v>concert</v>
      </c>
    </row>
    <row r="5740" spans="2:16" x14ac:dyDescent="0.25">
      <c r="B5740" t="s">
        <v>5874</v>
      </c>
      <c r="M5740">
        <v>5738</v>
      </c>
      <c r="N5740">
        <v>19302</v>
      </c>
      <c r="O5740" t="str">
        <f t="shared" si="179"/>
        <v>4</v>
      </c>
      <c r="P5740" t="str">
        <f t="shared" si="180"/>
        <v>non_event</v>
      </c>
    </row>
    <row r="5741" spans="2:16" x14ac:dyDescent="0.25">
      <c r="B5741" t="s">
        <v>5875</v>
      </c>
      <c r="M5741">
        <v>5739</v>
      </c>
      <c r="N5741">
        <v>19301</v>
      </c>
      <c r="O5741" t="str">
        <f t="shared" si="179"/>
        <v>3</v>
      </c>
      <c r="P5741" t="str">
        <f t="shared" si="180"/>
        <v>concert</v>
      </c>
    </row>
    <row r="5742" spans="2:16" x14ac:dyDescent="0.25">
      <c r="B5742" t="s">
        <v>5876</v>
      </c>
      <c r="M5742">
        <v>5740</v>
      </c>
      <c r="N5742">
        <v>19304</v>
      </c>
      <c r="O5742" t="str">
        <f t="shared" si="179"/>
        <v>3</v>
      </c>
      <c r="P5742" t="str">
        <f t="shared" si="180"/>
        <v>concert</v>
      </c>
    </row>
    <row r="5743" spans="2:16" x14ac:dyDescent="0.25">
      <c r="B5743" t="s">
        <v>5877</v>
      </c>
      <c r="M5743">
        <v>5741</v>
      </c>
      <c r="N5743">
        <v>19303</v>
      </c>
      <c r="O5743" t="str">
        <f t="shared" si="179"/>
        <v>3</v>
      </c>
      <c r="P5743" t="str">
        <f t="shared" si="180"/>
        <v>concert</v>
      </c>
    </row>
    <row r="5744" spans="2:16" x14ac:dyDescent="0.25">
      <c r="B5744" t="s">
        <v>5878</v>
      </c>
      <c r="M5744">
        <v>5742</v>
      </c>
      <c r="N5744">
        <v>10976</v>
      </c>
      <c r="O5744" t="str">
        <f t="shared" si="179"/>
        <v>3</v>
      </c>
      <c r="P5744" t="str">
        <f t="shared" si="180"/>
        <v>concert</v>
      </c>
    </row>
    <row r="5745" spans="2:16" x14ac:dyDescent="0.25">
      <c r="B5745" t="s">
        <v>5879</v>
      </c>
      <c r="M5745">
        <v>5743</v>
      </c>
      <c r="N5745">
        <v>10975</v>
      </c>
      <c r="O5745" t="str">
        <f t="shared" si="179"/>
        <v>4</v>
      </c>
      <c r="P5745" t="str">
        <f t="shared" si="180"/>
        <v>non_event</v>
      </c>
    </row>
    <row r="5746" spans="2:16" x14ac:dyDescent="0.25">
      <c r="B5746" t="s">
        <v>5880</v>
      </c>
      <c r="M5746">
        <v>5744</v>
      </c>
      <c r="N5746">
        <v>10978</v>
      </c>
      <c r="O5746" t="str">
        <f t="shared" si="179"/>
        <v>4</v>
      </c>
      <c r="P5746" t="str">
        <f t="shared" si="180"/>
        <v>non_event</v>
      </c>
    </row>
    <row r="5747" spans="2:16" x14ac:dyDescent="0.25">
      <c r="B5747" t="s">
        <v>5881</v>
      </c>
      <c r="M5747">
        <v>5745</v>
      </c>
      <c r="N5747">
        <v>10977</v>
      </c>
      <c r="O5747" t="str">
        <f t="shared" si="179"/>
        <v>4</v>
      </c>
      <c r="P5747" t="str">
        <f t="shared" si="180"/>
        <v>non_event</v>
      </c>
    </row>
    <row r="5748" spans="2:16" x14ac:dyDescent="0.25">
      <c r="B5748" t="s">
        <v>5882</v>
      </c>
      <c r="M5748">
        <v>5746</v>
      </c>
      <c r="N5748">
        <v>10979</v>
      </c>
      <c r="O5748" t="str">
        <f t="shared" si="179"/>
        <v>3</v>
      </c>
      <c r="P5748" t="str">
        <f t="shared" si="180"/>
        <v>concert</v>
      </c>
    </row>
    <row r="5749" spans="2:16" x14ac:dyDescent="0.25">
      <c r="B5749" t="s">
        <v>5883</v>
      </c>
      <c r="M5749">
        <v>5747</v>
      </c>
      <c r="N5749">
        <v>19309</v>
      </c>
      <c r="O5749" t="str">
        <f t="shared" si="179"/>
        <v>3</v>
      </c>
      <c r="P5749" t="str">
        <f t="shared" si="180"/>
        <v>concert</v>
      </c>
    </row>
    <row r="5750" spans="2:16" x14ac:dyDescent="0.25">
      <c r="B5750" t="s">
        <v>5884</v>
      </c>
      <c r="M5750">
        <v>5748</v>
      </c>
      <c r="N5750">
        <v>10970</v>
      </c>
      <c r="O5750" t="str">
        <f t="shared" si="179"/>
        <v>4</v>
      </c>
      <c r="P5750" t="str">
        <f t="shared" si="180"/>
        <v>non_event</v>
      </c>
    </row>
    <row r="5751" spans="2:16" x14ac:dyDescent="0.25">
      <c r="B5751" t="s">
        <v>5885</v>
      </c>
      <c r="M5751">
        <v>5749</v>
      </c>
      <c r="N5751">
        <v>19306</v>
      </c>
      <c r="O5751" t="str">
        <f t="shared" si="179"/>
        <v>4</v>
      </c>
      <c r="P5751" t="str">
        <f t="shared" si="180"/>
        <v>non_event</v>
      </c>
    </row>
    <row r="5752" spans="2:16" x14ac:dyDescent="0.25">
      <c r="B5752" t="s">
        <v>5886</v>
      </c>
      <c r="M5752">
        <v>5750</v>
      </c>
      <c r="N5752">
        <v>10972</v>
      </c>
      <c r="O5752" t="str">
        <f t="shared" si="179"/>
        <v>3</v>
      </c>
      <c r="P5752" t="str">
        <f t="shared" si="180"/>
        <v>concert</v>
      </c>
    </row>
    <row r="5753" spans="2:16" x14ac:dyDescent="0.25">
      <c r="B5753" t="s">
        <v>5887</v>
      </c>
      <c r="M5753">
        <v>5751</v>
      </c>
      <c r="N5753">
        <v>19305</v>
      </c>
      <c r="O5753" t="str">
        <f t="shared" si="179"/>
        <v>3</v>
      </c>
      <c r="P5753" t="str">
        <f t="shared" si="180"/>
        <v>concert</v>
      </c>
    </row>
    <row r="5754" spans="2:16" x14ac:dyDescent="0.25">
      <c r="B5754" t="s">
        <v>5888</v>
      </c>
      <c r="M5754">
        <v>5752</v>
      </c>
      <c r="N5754">
        <v>10971</v>
      </c>
      <c r="O5754" t="str">
        <f t="shared" si="179"/>
        <v>3</v>
      </c>
      <c r="P5754" t="str">
        <f t="shared" si="180"/>
        <v>concert</v>
      </c>
    </row>
    <row r="5755" spans="2:16" x14ac:dyDescent="0.25">
      <c r="B5755" t="s">
        <v>5889</v>
      </c>
      <c r="M5755">
        <v>5753</v>
      </c>
      <c r="N5755">
        <v>19308</v>
      </c>
      <c r="O5755" t="str">
        <f t="shared" si="179"/>
        <v>3</v>
      </c>
      <c r="P5755" t="str">
        <f t="shared" si="180"/>
        <v>concert</v>
      </c>
    </row>
    <row r="5756" spans="2:16" x14ac:dyDescent="0.25">
      <c r="B5756" t="s">
        <v>5890</v>
      </c>
      <c r="M5756">
        <v>5754</v>
      </c>
      <c r="N5756">
        <v>10974</v>
      </c>
      <c r="O5756" t="str">
        <f t="shared" si="179"/>
        <v>3</v>
      </c>
      <c r="P5756" t="str">
        <f t="shared" si="180"/>
        <v>concert</v>
      </c>
    </row>
    <row r="5757" spans="2:16" x14ac:dyDescent="0.25">
      <c r="B5757" t="s">
        <v>5891</v>
      </c>
      <c r="M5757">
        <v>5755</v>
      </c>
      <c r="N5757">
        <v>19307</v>
      </c>
      <c r="O5757" t="str">
        <f t="shared" si="179"/>
        <v>4</v>
      </c>
      <c r="P5757" t="str">
        <f t="shared" si="180"/>
        <v>non_event</v>
      </c>
    </row>
    <row r="5758" spans="2:16" x14ac:dyDescent="0.25">
      <c r="B5758" t="s">
        <v>5892</v>
      </c>
      <c r="M5758">
        <v>5756</v>
      </c>
      <c r="N5758">
        <v>10973</v>
      </c>
      <c r="O5758" t="str">
        <f t="shared" si="179"/>
        <v>3</v>
      </c>
      <c r="P5758" t="str">
        <f t="shared" si="180"/>
        <v>concert</v>
      </c>
    </row>
    <row r="5759" spans="2:16" x14ac:dyDescent="0.25">
      <c r="B5759" t="s">
        <v>5893</v>
      </c>
      <c r="M5759">
        <v>5757</v>
      </c>
      <c r="N5759">
        <v>20302</v>
      </c>
      <c r="O5759" t="str">
        <f t="shared" si="179"/>
        <v>3</v>
      </c>
      <c r="P5759" t="str">
        <f t="shared" si="180"/>
        <v>concert</v>
      </c>
    </row>
    <row r="5760" spans="2:16" x14ac:dyDescent="0.25">
      <c r="B5760" t="s">
        <v>5894</v>
      </c>
      <c r="M5760">
        <v>5758</v>
      </c>
      <c r="N5760">
        <v>20301</v>
      </c>
      <c r="O5760" t="str">
        <f t="shared" si="179"/>
        <v>4</v>
      </c>
      <c r="P5760" t="str">
        <f t="shared" si="180"/>
        <v>non_event</v>
      </c>
    </row>
    <row r="5761" spans="2:16" x14ac:dyDescent="0.25">
      <c r="B5761" t="s">
        <v>5895</v>
      </c>
      <c r="M5761">
        <v>5759</v>
      </c>
      <c r="N5761">
        <v>19315</v>
      </c>
      <c r="O5761" t="str">
        <f t="shared" si="179"/>
        <v>3</v>
      </c>
      <c r="P5761" t="str">
        <f t="shared" si="180"/>
        <v>concert</v>
      </c>
    </row>
    <row r="5762" spans="2:16" x14ac:dyDescent="0.25">
      <c r="B5762" t="s">
        <v>5896</v>
      </c>
      <c r="M5762">
        <v>5760</v>
      </c>
      <c r="N5762">
        <v>19314</v>
      </c>
      <c r="O5762" t="str">
        <f t="shared" si="179"/>
        <v>3</v>
      </c>
      <c r="P5762" t="str">
        <f t="shared" si="180"/>
        <v>concert</v>
      </c>
    </row>
    <row r="5763" spans="2:16" x14ac:dyDescent="0.25">
      <c r="B5763" t="s">
        <v>5897</v>
      </c>
      <c r="M5763">
        <v>5761</v>
      </c>
      <c r="N5763">
        <v>19311</v>
      </c>
      <c r="O5763" t="str">
        <f t="shared" si="179"/>
        <v>3</v>
      </c>
      <c r="P5763" t="str">
        <f t="shared" si="180"/>
        <v>concert</v>
      </c>
    </row>
    <row r="5764" spans="2:16" x14ac:dyDescent="0.25">
      <c r="B5764" t="s">
        <v>5898</v>
      </c>
      <c r="M5764">
        <v>5762</v>
      </c>
      <c r="N5764">
        <v>20308</v>
      </c>
      <c r="O5764" t="str">
        <f t="shared" ref="O5764:O5827" si="181">LEFT(B5764,1)</f>
        <v>4</v>
      </c>
      <c r="P5764" t="str">
        <f t="shared" ref="P5764:P5827" si="182">IF(O5764="1","conference",IF(O5764="2","fashion",IF(O5764="3","concert",IF(O5764="4","non_event",IF(O5764="5","sport",IF(O5764="6","protest",IF(O5764="7","other",IF(O5764="8","exhibition",IF(O5764="9","theater_dance")))))))))</f>
        <v>non_event</v>
      </c>
    </row>
    <row r="5765" spans="2:16" x14ac:dyDescent="0.25">
      <c r="B5765" t="s">
        <v>5899</v>
      </c>
      <c r="M5765">
        <v>5763</v>
      </c>
      <c r="N5765">
        <v>20307</v>
      </c>
      <c r="O5765" t="str">
        <f t="shared" si="181"/>
        <v>3</v>
      </c>
      <c r="P5765" t="str">
        <f t="shared" si="182"/>
        <v>concert</v>
      </c>
    </row>
    <row r="5766" spans="2:16" x14ac:dyDescent="0.25">
      <c r="B5766" t="s">
        <v>5900</v>
      </c>
      <c r="M5766">
        <v>5764</v>
      </c>
      <c r="N5766">
        <v>20304</v>
      </c>
      <c r="O5766" t="str">
        <f t="shared" si="181"/>
        <v>9</v>
      </c>
      <c r="P5766" t="str">
        <f t="shared" si="182"/>
        <v>theater_dance</v>
      </c>
    </row>
    <row r="5767" spans="2:16" x14ac:dyDescent="0.25">
      <c r="B5767" t="s">
        <v>5901</v>
      </c>
      <c r="M5767">
        <v>5765</v>
      </c>
      <c r="N5767">
        <v>20303</v>
      </c>
      <c r="O5767" t="str">
        <f t="shared" si="181"/>
        <v>4</v>
      </c>
      <c r="P5767" t="str">
        <f t="shared" si="182"/>
        <v>non_event</v>
      </c>
    </row>
    <row r="5768" spans="2:16" x14ac:dyDescent="0.25">
      <c r="B5768" t="s">
        <v>5902</v>
      </c>
      <c r="M5768">
        <v>5766</v>
      </c>
      <c r="N5768">
        <v>10987</v>
      </c>
      <c r="O5768" t="str">
        <f t="shared" si="181"/>
        <v>3</v>
      </c>
      <c r="P5768" t="str">
        <f t="shared" si="182"/>
        <v>concert</v>
      </c>
    </row>
    <row r="5769" spans="2:16" x14ac:dyDescent="0.25">
      <c r="B5769" t="s">
        <v>5903</v>
      </c>
      <c r="M5769">
        <v>5767</v>
      </c>
      <c r="N5769">
        <v>10986</v>
      </c>
      <c r="O5769" t="str">
        <f t="shared" si="181"/>
        <v>3</v>
      </c>
      <c r="P5769" t="str">
        <f t="shared" si="182"/>
        <v>concert</v>
      </c>
    </row>
    <row r="5770" spans="2:16" x14ac:dyDescent="0.25">
      <c r="B5770" t="s">
        <v>5904</v>
      </c>
      <c r="M5770">
        <v>5768</v>
      </c>
      <c r="N5770">
        <v>10989</v>
      </c>
      <c r="O5770" t="str">
        <f t="shared" si="181"/>
        <v>3</v>
      </c>
      <c r="P5770" t="str">
        <f t="shared" si="182"/>
        <v>concert</v>
      </c>
    </row>
    <row r="5771" spans="2:16" x14ac:dyDescent="0.25">
      <c r="B5771" t="s">
        <v>5905</v>
      </c>
      <c r="M5771">
        <v>5769</v>
      </c>
      <c r="N5771">
        <v>10981</v>
      </c>
      <c r="O5771" t="str">
        <f t="shared" si="181"/>
        <v>3</v>
      </c>
      <c r="P5771" t="str">
        <f t="shared" si="182"/>
        <v>concert</v>
      </c>
    </row>
    <row r="5772" spans="2:16" x14ac:dyDescent="0.25">
      <c r="B5772" t="s">
        <v>5906</v>
      </c>
      <c r="M5772">
        <v>5770</v>
      </c>
      <c r="N5772">
        <v>10982</v>
      </c>
      <c r="O5772" t="str">
        <f t="shared" si="181"/>
        <v>3</v>
      </c>
      <c r="P5772" t="str">
        <f t="shared" si="182"/>
        <v>concert</v>
      </c>
    </row>
    <row r="5773" spans="2:16" x14ac:dyDescent="0.25">
      <c r="B5773" t="s">
        <v>5907</v>
      </c>
      <c r="M5773">
        <v>5771</v>
      </c>
      <c r="N5773">
        <v>19319</v>
      </c>
      <c r="O5773" t="str">
        <f t="shared" si="181"/>
        <v>3</v>
      </c>
      <c r="P5773" t="str">
        <f t="shared" si="182"/>
        <v>concert</v>
      </c>
    </row>
    <row r="5774" spans="2:16" x14ac:dyDescent="0.25">
      <c r="B5774" t="s">
        <v>5908</v>
      </c>
      <c r="M5774">
        <v>5772</v>
      </c>
      <c r="N5774">
        <v>10985</v>
      </c>
      <c r="O5774" t="str">
        <f t="shared" si="181"/>
        <v>3</v>
      </c>
      <c r="P5774" t="str">
        <f t="shared" si="182"/>
        <v>concert</v>
      </c>
    </row>
    <row r="5775" spans="2:16" x14ac:dyDescent="0.25">
      <c r="B5775" t="s">
        <v>5909</v>
      </c>
      <c r="M5775">
        <v>5773</v>
      </c>
      <c r="N5775">
        <v>19318</v>
      </c>
      <c r="O5775" t="str">
        <f t="shared" si="181"/>
        <v>4</v>
      </c>
      <c r="P5775" t="str">
        <f t="shared" si="182"/>
        <v>non_event</v>
      </c>
    </row>
    <row r="5776" spans="2:16" x14ac:dyDescent="0.25">
      <c r="B5776" t="s">
        <v>5910</v>
      </c>
      <c r="M5776">
        <v>5774</v>
      </c>
      <c r="N5776">
        <v>10984</v>
      </c>
      <c r="O5776" t="str">
        <f t="shared" si="181"/>
        <v>3</v>
      </c>
      <c r="P5776" t="str">
        <f t="shared" si="182"/>
        <v>concert</v>
      </c>
    </row>
    <row r="5777" spans="2:16" x14ac:dyDescent="0.25">
      <c r="B5777" t="s">
        <v>5911</v>
      </c>
      <c r="M5777">
        <v>5775</v>
      </c>
      <c r="N5777">
        <v>10954</v>
      </c>
      <c r="O5777" t="str">
        <f t="shared" si="181"/>
        <v>3</v>
      </c>
      <c r="P5777" t="str">
        <f t="shared" si="182"/>
        <v>concert</v>
      </c>
    </row>
    <row r="5778" spans="2:16" x14ac:dyDescent="0.25">
      <c r="B5778" t="s">
        <v>5912</v>
      </c>
      <c r="M5778">
        <v>5776</v>
      </c>
      <c r="N5778">
        <v>10953</v>
      </c>
      <c r="O5778" t="str">
        <f t="shared" si="181"/>
        <v>4</v>
      </c>
      <c r="P5778" t="str">
        <f t="shared" si="182"/>
        <v>non_event</v>
      </c>
    </row>
    <row r="5779" spans="2:16" x14ac:dyDescent="0.25">
      <c r="B5779" t="s">
        <v>5913</v>
      </c>
      <c r="M5779">
        <v>5777</v>
      </c>
      <c r="N5779">
        <v>10955</v>
      </c>
      <c r="O5779" t="str">
        <f t="shared" si="181"/>
        <v>3</v>
      </c>
      <c r="P5779" t="str">
        <f t="shared" si="182"/>
        <v>concert</v>
      </c>
    </row>
    <row r="5780" spans="2:16" x14ac:dyDescent="0.25">
      <c r="B5780" t="s">
        <v>5914</v>
      </c>
      <c r="M5780">
        <v>5778</v>
      </c>
      <c r="N5780">
        <v>10958</v>
      </c>
      <c r="O5780" t="str">
        <f t="shared" si="181"/>
        <v>4</v>
      </c>
      <c r="P5780" t="str">
        <f t="shared" si="182"/>
        <v>non_event</v>
      </c>
    </row>
    <row r="5781" spans="2:16" x14ac:dyDescent="0.25">
      <c r="B5781" t="s">
        <v>5915</v>
      </c>
      <c r="M5781">
        <v>5779</v>
      </c>
      <c r="N5781">
        <v>10957</v>
      </c>
      <c r="O5781" t="str">
        <f t="shared" si="181"/>
        <v>3</v>
      </c>
      <c r="P5781" t="str">
        <f t="shared" si="182"/>
        <v>concert</v>
      </c>
    </row>
    <row r="5782" spans="2:16" x14ac:dyDescent="0.25">
      <c r="B5782" t="s">
        <v>5916</v>
      </c>
      <c r="M5782">
        <v>5780</v>
      </c>
      <c r="N5782">
        <v>10959</v>
      </c>
      <c r="O5782" t="str">
        <f t="shared" si="181"/>
        <v>3</v>
      </c>
      <c r="P5782" t="str">
        <f t="shared" si="182"/>
        <v>concert</v>
      </c>
    </row>
    <row r="5783" spans="2:16" x14ac:dyDescent="0.25">
      <c r="B5783" t="s">
        <v>5917</v>
      </c>
      <c r="M5783">
        <v>5781</v>
      </c>
      <c r="N5783">
        <v>10952</v>
      </c>
      <c r="O5783" t="str">
        <f t="shared" si="181"/>
        <v>3</v>
      </c>
      <c r="P5783" t="str">
        <f t="shared" si="182"/>
        <v>concert</v>
      </c>
    </row>
    <row r="5784" spans="2:16" x14ac:dyDescent="0.25">
      <c r="B5784" t="s">
        <v>5918</v>
      </c>
      <c r="M5784">
        <v>5782</v>
      </c>
      <c r="N5784">
        <v>10965</v>
      </c>
      <c r="O5784" t="str">
        <f t="shared" si="181"/>
        <v>3</v>
      </c>
      <c r="P5784" t="str">
        <f t="shared" si="182"/>
        <v>concert</v>
      </c>
    </row>
    <row r="5785" spans="2:16" x14ac:dyDescent="0.25">
      <c r="B5785" t="s">
        <v>5919</v>
      </c>
      <c r="M5785">
        <v>5783</v>
      </c>
      <c r="N5785">
        <v>10964</v>
      </c>
      <c r="O5785" t="str">
        <f t="shared" si="181"/>
        <v>3</v>
      </c>
      <c r="P5785" t="str">
        <f t="shared" si="182"/>
        <v>concert</v>
      </c>
    </row>
    <row r="5786" spans="2:16" x14ac:dyDescent="0.25">
      <c r="B5786" t="s">
        <v>5920</v>
      </c>
      <c r="M5786">
        <v>5784</v>
      </c>
      <c r="N5786">
        <v>10967</v>
      </c>
      <c r="O5786" t="str">
        <f t="shared" si="181"/>
        <v>3</v>
      </c>
      <c r="P5786" t="str">
        <f t="shared" si="182"/>
        <v>concert</v>
      </c>
    </row>
    <row r="5787" spans="2:16" x14ac:dyDescent="0.25">
      <c r="B5787" t="s">
        <v>5921</v>
      </c>
      <c r="M5787">
        <v>5785</v>
      </c>
      <c r="N5787">
        <v>10966</v>
      </c>
      <c r="O5787" t="str">
        <f t="shared" si="181"/>
        <v>4</v>
      </c>
      <c r="P5787" t="str">
        <f t="shared" si="182"/>
        <v>non_event</v>
      </c>
    </row>
    <row r="5788" spans="2:16" x14ac:dyDescent="0.25">
      <c r="B5788" t="s">
        <v>5922</v>
      </c>
      <c r="M5788">
        <v>5786</v>
      </c>
      <c r="N5788">
        <v>10969</v>
      </c>
      <c r="O5788" t="str">
        <f t="shared" si="181"/>
        <v>3</v>
      </c>
      <c r="P5788" t="str">
        <f t="shared" si="182"/>
        <v>concert</v>
      </c>
    </row>
    <row r="5789" spans="2:16" x14ac:dyDescent="0.25">
      <c r="B5789" t="s">
        <v>5923</v>
      </c>
      <c r="M5789">
        <v>5787</v>
      </c>
      <c r="N5789">
        <v>10968</v>
      </c>
      <c r="O5789" t="str">
        <f t="shared" si="181"/>
        <v>3</v>
      </c>
      <c r="P5789" t="str">
        <f t="shared" si="182"/>
        <v>concert</v>
      </c>
    </row>
    <row r="5790" spans="2:16" x14ac:dyDescent="0.25">
      <c r="B5790" t="s">
        <v>5924</v>
      </c>
      <c r="M5790">
        <v>5788</v>
      </c>
      <c r="N5790">
        <v>10961</v>
      </c>
      <c r="O5790" t="str">
        <f t="shared" si="181"/>
        <v>3</v>
      </c>
      <c r="P5790" t="str">
        <f t="shared" si="182"/>
        <v>concert</v>
      </c>
    </row>
    <row r="5791" spans="2:16" x14ac:dyDescent="0.25">
      <c r="B5791" t="s">
        <v>5925</v>
      </c>
      <c r="M5791">
        <v>5789</v>
      </c>
      <c r="N5791">
        <v>10960</v>
      </c>
      <c r="O5791" t="str">
        <f t="shared" si="181"/>
        <v>3</v>
      </c>
      <c r="P5791" t="str">
        <f t="shared" si="182"/>
        <v>concert</v>
      </c>
    </row>
    <row r="5792" spans="2:16" x14ac:dyDescent="0.25">
      <c r="B5792" t="s">
        <v>5926</v>
      </c>
      <c r="M5792">
        <v>5790</v>
      </c>
      <c r="N5792">
        <v>10963</v>
      </c>
      <c r="O5792" t="str">
        <f t="shared" si="181"/>
        <v>3</v>
      </c>
      <c r="P5792" t="str">
        <f t="shared" si="182"/>
        <v>concert</v>
      </c>
    </row>
    <row r="5793" spans="2:16" x14ac:dyDescent="0.25">
      <c r="B5793" t="s">
        <v>5927</v>
      </c>
      <c r="M5793">
        <v>5791</v>
      </c>
      <c r="N5793">
        <v>10962</v>
      </c>
      <c r="O5793" t="str">
        <f t="shared" si="181"/>
        <v>3</v>
      </c>
      <c r="P5793" t="str">
        <f t="shared" si="182"/>
        <v>concert</v>
      </c>
    </row>
    <row r="5794" spans="2:16" x14ac:dyDescent="0.25">
      <c r="B5794" t="s">
        <v>5928</v>
      </c>
      <c r="M5794">
        <v>5792</v>
      </c>
      <c r="N5794">
        <v>18094</v>
      </c>
      <c r="O5794" t="str">
        <f t="shared" si="181"/>
        <v>3</v>
      </c>
      <c r="P5794" t="str">
        <f t="shared" si="182"/>
        <v>concert</v>
      </c>
    </row>
    <row r="5795" spans="2:16" x14ac:dyDescent="0.25">
      <c r="B5795" t="s">
        <v>5929</v>
      </c>
      <c r="M5795">
        <v>5793</v>
      </c>
      <c r="N5795">
        <v>18095</v>
      </c>
      <c r="O5795" t="str">
        <f t="shared" si="181"/>
        <v>6</v>
      </c>
      <c r="P5795" t="str">
        <f t="shared" si="182"/>
        <v>protest</v>
      </c>
    </row>
    <row r="5796" spans="2:16" x14ac:dyDescent="0.25">
      <c r="B5796" t="s">
        <v>5930</v>
      </c>
      <c r="M5796">
        <v>5794</v>
      </c>
      <c r="N5796">
        <v>18096</v>
      </c>
      <c r="O5796" t="str">
        <f t="shared" si="181"/>
        <v>4</v>
      </c>
      <c r="P5796" t="str">
        <f t="shared" si="182"/>
        <v>non_event</v>
      </c>
    </row>
    <row r="5797" spans="2:16" x14ac:dyDescent="0.25">
      <c r="B5797" t="s">
        <v>5931</v>
      </c>
      <c r="M5797">
        <v>5795</v>
      </c>
      <c r="N5797">
        <v>18097</v>
      </c>
      <c r="O5797" t="str">
        <f t="shared" si="181"/>
        <v>4</v>
      </c>
      <c r="P5797" t="str">
        <f t="shared" si="182"/>
        <v>non_event</v>
      </c>
    </row>
    <row r="5798" spans="2:16" x14ac:dyDescent="0.25">
      <c r="B5798" t="s">
        <v>5932</v>
      </c>
      <c r="M5798">
        <v>5796</v>
      </c>
      <c r="N5798">
        <v>18091</v>
      </c>
      <c r="O5798" t="str">
        <f t="shared" si="181"/>
        <v>3</v>
      </c>
      <c r="P5798" t="str">
        <f t="shared" si="182"/>
        <v>concert</v>
      </c>
    </row>
    <row r="5799" spans="2:16" x14ac:dyDescent="0.25">
      <c r="B5799" t="s">
        <v>5933</v>
      </c>
      <c r="M5799">
        <v>5797</v>
      </c>
      <c r="N5799">
        <v>20398</v>
      </c>
      <c r="O5799" t="str">
        <f t="shared" si="181"/>
        <v>4</v>
      </c>
      <c r="P5799" t="str">
        <f t="shared" si="182"/>
        <v>non_event</v>
      </c>
    </row>
    <row r="5800" spans="2:16" x14ac:dyDescent="0.25">
      <c r="B5800" t="s">
        <v>5934</v>
      </c>
      <c r="M5800">
        <v>5798</v>
      </c>
      <c r="N5800">
        <v>18076</v>
      </c>
      <c r="O5800" t="str">
        <f t="shared" si="181"/>
        <v>4</v>
      </c>
      <c r="P5800" t="str">
        <f t="shared" si="182"/>
        <v>non_event</v>
      </c>
    </row>
    <row r="5801" spans="2:16" x14ac:dyDescent="0.25">
      <c r="B5801" t="s">
        <v>5935</v>
      </c>
      <c r="M5801">
        <v>5799</v>
      </c>
      <c r="N5801">
        <v>20397</v>
      </c>
      <c r="O5801" t="str">
        <f t="shared" si="181"/>
        <v>3</v>
      </c>
      <c r="P5801" t="str">
        <f t="shared" si="182"/>
        <v>concert</v>
      </c>
    </row>
    <row r="5802" spans="2:16" x14ac:dyDescent="0.25">
      <c r="B5802" t="s">
        <v>5936</v>
      </c>
      <c r="M5802">
        <v>5800</v>
      </c>
      <c r="N5802">
        <v>18079</v>
      </c>
      <c r="O5802" t="str">
        <f t="shared" si="181"/>
        <v>3</v>
      </c>
      <c r="P5802" t="str">
        <f t="shared" si="182"/>
        <v>concert</v>
      </c>
    </row>
    <row r="5803" spans="2:16" x14ac:dyDescent="0.25">
      <c r="B5803" t="s">
        <v>5937</v>
      </c>
      <c r="M5803">
        <v>5801</v>
      </c>
      <c r="N5803">
        <v>18072</v>
      </c>
      <c r="O5803" t="str">
        <f t="shared" si="181"/>
        <v>4</v>
      </c>
      <c r="P5803" t="str">
        <f t="shared" si="182"/>
        <v>non_event</v>
      </c>
    </row>
    <row r="5804" spans="2:16" x14ac:dyDescent="0.25">
      <c r="B5804" t="s">
        <v>5938</v>
      </c>
      <c r="M5804">
        <v>5802</v>
      </c>
      <c r="N5804">
        <v>18073</v>
      </c>
      <c r="O5804" t="str">
        <f t="shared" si="181"/>
        <v>4</v>
      </c>
      <c r="P5804" t="str">
        <f t="shared" si="182"/>
        <v>non_event</v>
      </c>
    </row>
    <row r="5805" spans="2:16" x14ac:dyDescent="0.25">
      <c r="B5805" t="s">
        <v>5939</v>
      </c>
      <c r="M5805">
        <v>5803</v>
      </c>
      <c r="N5805">
        <v>18075</v>
      </c>
      <c r="O5805" t="str">
        <f t="shared" si="181"/>
        <v>3</v>
      </c>
      <c r="P5805" t="str">
        <f t="shared" si="182"/>
        <v>concert</v>
      </c>
    </row>
    <row r="5806" spans="2:16" x14ac:dyDescent="0.25">
      <c r="B5806" t="s">
        <v>5940</v>
      </c>
      <c r="M5806">
        <v>5804</v>
      </c>
      <c r="N5806">
        <v>18070</v>
      </c>
      <c r="O5806" t="str">
        <f t="shared" si="181"/>
        <v>4</v>
      </c>
      <c r="P5806" t="str">
        <f t="shared" si="182"/>
        <v>non_event</v>
      </c>
    </row>
    <row r="5807" spans="2:16" x14ac:dyDescent="0.25">
      <c r="B5807" t="s">
        <v>5941</v>
      </c>
      <c r="M5807">
        <v>5805</v>
      </c>
      <c r="N5807">
        <v>18071</v>
      </c>
      <c r="O5807" t="str">
        <f t="shared" si="181"/>
        <v>3</v>
      </c>
      <c r="P5807" t="str">
        <f t="shared" si="182"/>
        <v>concert</v>
      </c>
    </row>
    <row r="5808" spans="2:16" x14ac:dyDescent="0.25">
      <c r="B5808" t="s">
        <v>5942</v>
      </c>
      <c r="M5808">
        <v>5806</v>
      </c>
      <c r="N5808">
        <v>20393</v>
      </c>
      <c r="O5808" t="str">
        <f t="shared" si="181"/>
        <v>4</v>
      </c>
      <c r="P5808" t="str">
        <f t="shared" si="182"/>
        <v>non_event</v>
      </c>
    </row>
    <row r="5809" spans="2:16" x14ac:dyDescent="0.25">
      <c r="B5809" t="s">
        <v>5943</v>
      </c>
      <c r="M5809">
        <v>5807</v>
      </c>
      <c r="N5809">
        <v>20390</v>
      </c>
      <c r="O5809" t="str">
        <f t="shared" si="181"/>
        <v>4</v>
      </c>
      <c r="P5809" t="str">
        <f t="shared" si="182"/>
        <v>non_event</v>
      </c>
    </row>
    <row r="5810" spans="2:16" x14ac:dyDescent="0.25">
      <c r="B5810" t="s">
        <v>5944</v>
      </c>
      <c r="M5810">
        <v>5808</v>
      </c>
      <c r="N5810">
        <v>18087</v>
      </c>
      <c r="O5810" t="str">
        <f t="shared" si="181"/>
        <v>3</v>
      </c>
      <c r="P5810" t="str">
        <f t="shared" si="182"/>
        <v>concert</v>
      </c>
    </row>
    <row r="5811" spans="2:16" x14ac:dyDescent="0.25">
      <c r="B5811" t="s">
        <v>5945</v>
      </c>
      <c r="M5811">
        <v>5809</v>
      </c>
      <c r="N5811">
        <v>18089</v>
      </c>
      <c r="O5811" t="str">
        <f t="shared" si="181"/>
        <v>3</v>
      </c>
      <c r="P5811" t="str">
        <f t="shared" si="182"/>
        <v>concert</v>
      </c>
    </row>
    <row r="5812" spans="2:16" x14ac:dyDescent="0.25">
      <c r="B5812" t="s">
        <v>5946</v>
      </c>
      <c r="M5812">
        <v>5810</v>
      </c>
      <c r="N5812">
        <v>18083</v>
      </c>
      <c r="O5812" t="str">
        <f t="shared" si="181"/>
        <v>3</v>
      </c>
      <c r="P5812" t="str">
        <f t="shared" si="182"/>
        <v>concert</v>
      </c>
    </row>
    <row r="5813" spans="2:16" x14ac:dyDescent="0.25">
      <c r="B5813" t="s">
        <v>5947</v>
      </c>
      <c r="M5813">
        <v>5811</v>
      </c>
      <c r="N5813">
        <v>18084</v>
      </c>
      <c r="O5813" t="str">
        <f t="shared" si="181"/>
        <v>3</v>
      </c>
      <c r="P5813" t="str">
        <f t="shared" si="182"/>
        <v>concert</v>
      </c>
    </row>
    <row r="5814" spans="2:16" x14ac:dyDescent="0.25">
      <c r="B5814" t="s">
        <v>5948</v>
      </c>
      <c r="M5814">
        <v>5812</v>
      </c>
      <c r="N5814">
        <v>18085</v>
      </c>
      <c r="O5814" t="str">
        <f t="shared" si="181"/>
        <v>3</v>
      </c>
      <c r="P5814" t="str">
        <f t="shared" si="182"/>
        <v>concert</v>
      </c>
    </row>
    <row r="5815" spans="2:16" x14ac:dyDescent="0.25">
      <c r="B5815" t="s">
        <v>5949</v>
      </c>
      <c r="M5815">
        <v>5813</v>
      </c>
      <c r="N5815">
        <v>18082</v>
      </c>
      <c r="O5815" t="str">
        <f t="shared" si="181"/>
        <v>4</v>
      </c>
      <c r="P5815" t="str">
        <f t="shared" si="182"/>
        <v>non_event</v>
      </c>
    </row>
    <row r="5816" spans="2:16" x14ac:dyDescent="0.25">
      <c r="B5816" t="s">
        <v>5950</v>
      </c>
      <c r="M5816">
        <v>5814</v>
      </c>
      <c r="N5816">
        <v>18058</v>
      </c>
      <c r="O5816" t="str">
        <f t="shared" si="181"/>
        <v>3</v>
      </c>
      <c r="P5816" t="str">
        <f t="shared" si="182"/>
        <v>concert</v>
      </c>
    </row>
    <row r="5817" spans="2:16" x14ac:dyDescent="0.25">
      <c r="B5817" t="s">
        <v>5951</v>
      </c>
      <c r="M5817">
        <v>5815</v>
      </c>
      <c r="N5817">
        <v>20379</v>
      </c>
      <c r="O5817" t="str">
        <f t="shared" si="181"/>
        <v>4</v>
      </c>
      <c r="P5817" t="str">
        <f t="shared" si="182"/>
        <v>non_event</v>
      </c>
    </row>
    <row r="5818" spans="2:16" x14ac:dyDescent="0.25">
      <c r="B5818" t="s">
        <v>5952</v>
      </c>
      <c r="M5818">
        <v>5816</v>
      </c>
      <c r="N5818">
        <v>18059</v>
      </c>
      <c r="O5818" t="str">
        <f t="shared" si="181"/>
        <v>4</v>
      </c>
      <c r="P5818" t="str">
        <f t="shared" si="182"/>
        <v>non_event</v>
      </c>
    </row>
    <row r="5819" spans="2:16" x14ac:dyDescent="0.25">
      <c r="B5819" t="s">
        <v>5953</v>
      </c>
      <c r="M5819">
        <v>5817</v>
      </c>
      <c r="N5819">
        <v>20378</v>
      </c>
      <c r="O5819" t="str">
        <f t="shared" si="181"/>
        <v>3</v>
      </c>
      <c r="P5819" t="str">
        <f t="shared" si="182"/>
        <v>concert</v>
      </c>
    </row>
    <row r="5820" spans="2:16" x14ac:dyDescent="0.25">
      <c r="B5820" t="s">
        <v>5954</v>
      </c>
      <c r="M5820">
        <v>5818</v>
      </c>
      <c r="N5820">
        <v>20377</v>
      </c>
      <c r="O5820" t="str">
        <f t="shared" si="181"/>
        <v>4</v>
      </c>
      <c r="P5820" t="str">
        <f t="shared" si="182"/>
        <v>non_event</v>
      </c>
    </row>
    <row r="5821" spans="2:16" x14ac:dyDescent="0.25">
      <c r="B5821" t="s">
        <v>5955</v>
      </c>
      <c r="M5821">
        <v>5819</v>
      </c>
      <c r="N5821">
        <v>20376</v>
      </c>
      <c r="O5821" t="str">
        <f t="shared" si="181"/>
        <v>3</v>
      </c>
      <c r="P5821" t="str">
        <f t="shared" si="182"/>
        <v>concert</v>
      </c>
    </row>
    <row r="5822" spans="2:16" x14ac:dyDescent="0.25">
      <c r="B5822" t="s">
        <v>5956</v>
      </c>
      <c r="M5822">
        <v>5820</v>
      </c>
      <c r="N5822">
        <v>19386</v>
      </c>
      <c r="O5822" t="str">
        <f t="shared" si="181"/>
        <v>4</v>
      </c>
      <c r="P5822" t="str">
        <f t="shared" si="182"/>
        <v>non_event</v>
      </c>
    </row>
    <row r="5823" spans="2:16" x14ac:dyDescent="0.25">
      <c r="B5823" t="s">
        <v>5957</v>
      </c>
      <c r="M5823">
        <v>5821</v>
      </c>
      <c r="N5823">
        <v>20375</v>
      </c>
      <c r="O5823" t="str">
        <f t="shared" si="181"/>
        <v>4</v>
      </c>
      <c r="P5823" t="str">
        <f t="shared" si="182"/>
        <v>non_event</v>
      </c>
    </row>
    <row r="5824" spans="2:16" x14ac:dyDescent="0.25">
      <c r="B5824" t="s">
        <v>5958</v>
      </c>
      <c r="M5824">
        <v>5822</v>
      </c>
      <c r="N5824">
        <v>18055</v>
      </c>
      <c r="O5824" t="str">
        <f t="shared" si="181"/>
        <v>3</v>
      </c>
      <c r="P5824" t="str">
        <f t="shared" si="182"/>
        <v>concert</v>
      </c>
    </row>
    <row r="5825" spans="2:16" x14ac:dyDescent="0.25">
      <c r="B5825" t="s">
        <v>5959</v>
      </c>
      <c r="M5825">
        <v>5823</v>
      </c>
      <c r="N5825">
        <v>20374</v>
      </c>
      <c r="O5825" t="str">
        <f t="shared" si="181"/>
        <v>3</v>
      </c>
      <c r="P5825" t="str">
        <f t="shared" si="182"/>
        <v>concert</v>
      </c>
    </row>
    <row r="5826" spans="2:16" x14ac:dyDescent="0.25">
      <c r="B5826" t="s">
        <v>5960</v>
      </c>
      <c r="M5826">
        <v>5824</v>
      </c>
      <c r="N5826">
        <v>18056</v>
      </c>
      <c r="O5826" t="str">
        <f t="shared" si="181"/>
        <v>3</v>
      </c>
      <c r="P5826" t="str">
        <f t="shared" si="182"/>
        <v>concert</v>
      </c>
    </row>
    <row r="5827" spans="2:16" x14ac:dyDescent="0.25">
      <c r="B5827" t="s">
        <v>5961</v>
      </c>
      <c r="M5827">
        <v>5825</v>
      </c>
      <c r="N5827">
        <v>19387</v>
      </c>
      <c r="O5827" t="str">
        <f t="shared" si="181"/>
        <v>4</v>
      </c>
      <c r="P5827" t="str">
        <f t="shared" si="182"/>
        <v>non_event</v>
      </c>
    </row>
    <row r="5828" spans="2:16" x14ac:dyDescent="0.25">
      <c r="B5828" t="s">
        <v>5962</v>
      </c>
      <c r="M5828">
        <v>5826</v>
      </c>
      <c r="N5828">
        <v>20372</v>
      </c>
      <c r="O5828" t="str">
        <f t="shared" ref="O5828:O5891" si="183">LEFT(B5828,1)</f>
        <v>3</v>
      </c>
      <c r="P5828" t="str">
        <f t="shared" ref="P5828:P5891" si="184">IF(O5828="1","conference",IF(O5828="2","fashion",IF(O5828="3","concert",IF(O5828="4","non_event",IF(O5828="5","sport",IF(O5828="6","protest",IF(O5828="7","other",IF(O5828="8","exhibition",IF(O5828="9","theater_dance")))))))))</f>
        <v>concert</v>
      </c>
    </row>
    <row r="5829" spans="2:16" x14ac:dyDescent="0.25">
      <c r="B5829" t="s">
        <v>5963</v>
      </c>
      <c r="M5829">
        <v>5827</v>
      </c>
      <c r="N5829">
        <v>18050</v>
      </c>
      <c r="O5829" t="str">
        <f t="shared" si="183"/>
        <v>3</v>
      </c>
      <c r="P5829" t="str">
        <f t="shared" si="184"/>
        <v>concert</v>
      </c>
    </row>
    <row r="5830" spans="2:16" x14ac:dyDescent="0.25">
      <c r="B5830" t="s">
        <v>5964</v>
      </c>
      <c r="M5830">
        <v>5828</v>
      </c>
      <c r="N5830">
        <v>19382</v>
      </c>
      <c r="O5830" t="str">
        <f t="shared" si="183"/>
        <v>3</v>
      </c>
      <c r="P5830" t="str">
        <f t="shared" si="184"/>
        <v>concert</v>
      </c>
    </row>
    <row r="5831" spans="2:16" x14ac:dyDescent="0.25">
      <c r="B5831" t="s">
        <v>5965</v>
      </c>
      <c r="M5831">
        <v>5829</v>
      </c>
      <c r="N5831">
        <v>18051</v>
      </c>
      <c r="O5831" t="str">
        <f t="shared" si="183"/>
        <v>4</v>
      </c>
      <c r="P5831" t="str">
        <f t="shared" si="184"/>
        <v>non_event</v>
      </c>
    </row>
    <row r="5832" spans="2:16" x14ac:dyDescent="0.25">
      <c r="B5832" t="s">
        <v>5966</v>
      </c>
      <c r="M5832">
        <v>5830</v>
      </c>
      <c r="N5832">
        <v>19381</v>
      </c>
      <c r="O5832" t="str">
        <f t="shared" si="183"/>
        <v>3</v>
      </c>
      <c r="P5832" t="str">
        <f t="shared" si="184"/>
        <v>concert</v>
      </c>
    </row>
    <row r="5833" spans="2:16" x14ac:dyDescent="0.25">
      <c r="B5833" t="s">
        <v>5967</v>
      </c>
      <c r="M5833">
        <v>5831</v>
      </c>
      <c r="N5833">
        <v>19380</v>
      </c>
      <c r="O5833" t="str">
        <f t="shared" si="183"/>
        <v>3</v>
      </c>
      <c r="P5833" t="str">
        <f t="shared" si="184"/>
        <v>concert</v>
      </c>
    </row>
    <row r="5834" spans="2:16" x14ac:dyDescent="0.25">
      <c r="B5834" t="s">
        <v>5968</v>
      </c>
      <c r="M5834">
        <v>5832</v>
      </c>
      <c r="N5834">
        <v>20389</v>
      </c>
      <c r="O5834" t="str">
        <f t="shared" si="183"/>
        <v>4</v>
      </c>
      <c r="P5834" t="str">
        <f t="shared" si="184"/>
        <v>non_event</v>
      </c>
    </row>
    <row r="5835" spans="2:16" x14ac:dyDescent="0.25">
      <c r="B5835" t="s">
        <v>5969</v>
      </c>
      <c r="M5835">
        <v>5833</v>
      </c>
      <c r="N5835">
        <v>20388</v>
      </c>
      <c r="O5835" t="str">
        <f t="shared" si="183"/>
        <v>3</v>
      </c>
      <c r="P5835" t="str">
        <f t="shared" si="184"/>
        <v>concert</v>
      </c>
    </row>
    <row r="5836" spans="2:16" x14ac:dyDescent="0.25">
      <c r="B5836" t="s">
        <v>5970</v>
      </c>
      <c r="M5836">
        <v>5834</v>
      </c>
      <c r="N5836">
        <v>20387</v>
      </c>
      <c r="O5836" t="str">
        <f t="shared" si="183"/>
        <v>4</v>
      </c>
      <c r="P5836" t="str">
        <f t="shared" si="184"/>
        <v>non_event</v>
      </c>
    </row>
    <row r="5837" spans="2:16" x14ac:dyDescent="0.25">
      <c r="B5837" t="s">
        <v>5971</v>
      </c>
      <c r="M5837">
        <v>5835</v>
      </c>
      <c r="N5837">
        <v>19397</v>
      </c>
      <c r="O5837" t="str">
        <f t="shared" si="183"/>
        <v>3</v>
      </c>
      <c r="P5837" t="str">
        <f t="shared" si="184"/>
        <v>concert</v>
      </c>
    </row>
    <row r="5838" spans="2:16" x14ac:dyDescent="0.25">
      <c r="B5838" t="s">
        <v>5972</v>
      </c>
      <c r="M5838">
        <v>5836</v>
      </c>
      <c r="N5838">
        <v>20386</v>
      </c>
      <c r="O5838" t="str">
        <f t="shared" si="183"/>
        <v>3</v>
      </c>
      <c r="P5838" t="str">
        <f t="shared" si="184"/>
        <v>concert</v>
      </c>
    </row>
    <row r="5839" spans="2:16" x14ac:dyDescent="0.25">
      <c r="B5839" t="s">
        <v>5973</v>
      </c>
      <c r="M5839">
        <v>5837</v>
      </c>
      <c r="N5839">
        <v>18066</v>
      </c>
      <c r="O5839" t="str">
        <f t="shared" si="183"/>
        <v>3</v>
      </c>
      <c r="P5839" t="str">
        <f t="shared" si="184"/>
        <v>concert</v>
      </c>
    </row>
    <row r="5840" spans="2:16" x14ac:dyDescent="0.25">
      <c r="B5840" t="s">
        <v>5974</v>
      </c>
      <c r="M5840">
        <v>5838</v>
      </c>
      <c r="N5840">
        <v>20385</v>
      </c>
      <c r="O5840" t="str">
        <f t="shared" si="183"/>
        <v>3</v>
      </c>
      <c r="P5840" t="str">
        <f t="shared" si="184"/>
        <v>concert</v>
      </c>
    </row>
    <row r="5841" spans="2:16" x14ac:dyDescent="0.25">
      <c r="B5841" t="s">
        <v>5975</v>
      </c>
      <c r="M5841">
        <v>5839</v>
      </c>
      <c r="N5841">
        <v>18067</v>
      </c>
      <c r="O5841" t="str">
        <f t="shared" si="183"/>
        <v>4</v>
      </c>
      <c r="P5841" t="str">
        <f t="shared" si="184"/>
        <v>non_event</v>
      </c>
    </row>
    <row r="5842" spans="2:16" x14ac:dyDescent="0.25">
      <c r="B5842" t="s">
        <v>5976</v>
      </c>
      <c r="M5842">
        <v>5840</v>
      </c>
      <c r="N5842">
        <v>20384</v>
      </c>
      <c r="O5842" t="str">
        <f t="shared" si="183"/>
        <v>3</v>
      </c>
      <c r="P5842" t="str">
        <f t="shared" si="184"/>
        <v>concert</v>
      </c>
    </row>
    <row r="5843" spans="2:16" x14ac:dyDescent="0.25">
      <c r="B5843" t="s">
        <v>5977</v>
      </c>
      <c r="M5843">
        <v>5841</v>
      </c>
      <c r="N5843">
        <v>18068</v>
      </c>
      <c r="O5843" t="str">
        <f t="shared" si="183"/>
        <v>3</v>
      </c>
      <c r="P5843" t="str">
        <f t="shared" si="184"/>
        <v>concert</v>
      </c>
    </row>
    <row r="5844" spans="2:16" x14ac:dyDescent="0.25">
      <c r="B5844" t="s">
        <v>5978</v>
      </c>
      <c r="M5844">
        <v>5842</v>
      </c>
      <c r="N5844">
        <v>19398</v>
      </c>
      <c r="O5844" t="str">
        <f t="shared" si="183"/>
        <v>3</v>
      </c>
      <c r="P5844" t="str">
        <f t="shared" si="184"/>
        <v>concert</v>
      </c>
    </row>
    <row r="5845" spans="2:16" x14ac:dyDescent="0.25">
      <c r="B5845" t="s">
        <v>5979</v>
      </c>
      <c r="M5845">
        <v>5843</v>
      </c>
      <c r="N5845">
        <v>20383</v>
      </c>
      <c r="O5845" t="str">
        <f t="shared" si="183"/>
        <v>3</v>
      </c>
      <c r="P5845" t="str">
        <f t="shared" si="184"/>
        <v>concert</v>
      </c>
    </row>
    <row r="5846" spans="2:16" x14ac:dyDescent="0.25">
      <c r="B5846" t="s">
        <v>5980</v>
      </c>
      <c r="M5846">
        <v>5844</v>
      </c>
      <c r="N5846">
        <v>19393</v>
      </c>
      <c r="O5846" t="str">
        <f t="shared" si="183"/>
        <v>3</v>
      </c>
      <c r="P5846" t="str">
        <f t="shared" si="184"/>
        <v>concert</v>
      </c>
    </row>
    <row r="5847" spans="2:16" x14ac:dyDescent="0.25">
      <c r="B5847" t="s">
        <v>5981</v>
      </c>
      <c r="M5847">
        <v>5845</v>
      </c>
      <c r="N5847">
        <v>18062</v>
      </c>
      <c r="O5847" t="str">
        <f t="shared" si="183"/>
        <v>3</v>
      </c>
      <c r="P5847" t="str">
        <f t="shared" si="184"/>
        <v>concert</v>
      </c>
    </row>
    <row r="5848" spans="2:16" x14ac:dyDescent="0.25">
      <c r="B5848" t="s">
        <v>5982</v>
      </c>
      <c r="M5848">
        <v>5846</v>
      </c>
      <c r="N5848">
        <v>18063</v>
      </c>
      <c r="O5848" t="str">
        <f t="shared" si="183"/>
        <v>3</v>
      </c>
      <c r="P5848" t="str">
        <f t="shared" si="184"/>
        <v>concert</v>
      </c>
    </row>
    <row r="5849" spans="2:16" x14ac:dyDescent="0.25">
      <c r="B5849" t="s">
        <v>5983</v>
      </c>
      <c r="M5849">
        <v>5847</v>
      </c>
      <c r="N5849">
        <v>19395</v>
      </c>
      <c r="O5849" t="str">
        <f t="shared" si="183"/>
        <v>3</v>
      </c>
      <c r="P5849" t="str">
        <f t="shared" si="184"/>
        <v>concert</v>
      </c>
    </row>
    <row r="5850" spans="2:16" x14ac:dyDescent="0.25">
      <c r="B5850" t="s">
        <v>5984</v>
      </c>
      <c r="M5850">
        <v>5848</v>
      </c>
      <c r="N5850">
        <v>18060</v>
      </c>
      <c r="O5850" t="str">
        <f t="shared" si="183"/>
        <v>3</v>
      </c>
      <c r="P5850" t="str">
        <f t="shared" si="184"/>
        <v>concert</v>
      </c>
    </row>
    <row r="5851" spans="2:16" x14ac:dyDescent="0.25">
      <c r="B5851" t="s">
        <v>5985</v>
      </c>
      <c r="M5851">
        <v>5849</v>
      </c>
      <c r="N5851">
        <v>19390</v>
      </c>
      <c r="O5851" t="str">
        <f t="shared" si="183"/>
        <v>4</v>
      </c>
      <c r="P5851" t="str">
        <f t="shared" si="184"/>
        <v>non_event</v>
      </c>
    </row>
    <row r="5852" spans="2:16" x14ac:dyDescent="0.25">
      <c r="B5852" t="s">
        <v>5986</v>
      </c>
      <c r="M5852">
        <v>5850</v>
      </c>
      <c r="N5852">
        <v>20382</v>
      </c>
      <c r="O5852" t="str">
        <f t="shared" si="183"/>
        <v>4</v>
      </c>
      <c r="P5852" t="str">
        <f t="shared" si="184"/>
        <v>non_event</v>
      </c>
    </row>
    <row r="5853" spans="2:16" x14ac:dyDescent="0.25">
      <c r="B5853" t="s">
        <v>5987</v>
      </c>
      <c r="M5853">
        <v>5851</v>
      </c>
      <c r="N5853">
        <v>20380</v>
      </c>
      <c r="O5853" t="str">
        <f t="shared" si="183"/>
        <v>3</v>
      </c>
      <c r="P5853" t="str">
        <f t="shared" si="184"/>
        <v>concert</v>
      </c>
    </row>
    <row r="5854" spans="2:16" x14ac:dyDescent="0.25">
      <c r="B5854" t="s">
        <v>5988</v>
      </c>
      <c r="M5854">
        <v>5852</v>
      </c>
      <c r="N5854">
        <v>19368</v>
      </c>
      <c r="O5854" t="str">
        <f t="shared" si="183"/>
        <v>3</v>
      </c>
      <c r="P5854" t="str">
        <f t="shared" si="184"/>
        <v>concert</v>
      </c>
    </row>
    <row r="5855" spans="2:16" x14ac:dyDescent="0.25">
      <c r="B5855" t="s">
        <v>5989</v>
      </c>
      <c r="M5855">
        <v>5853</v>
      </c>
      <c r="N5855">
        <v>20357</v>
      </c>
      <c r="O5855" t="str">
        <f t="shared" si="183"/>
        <v>3</v>
      </c>
      <c r="P5855" t="str">
        <f t="shared" si="184"/>
        <v>concert</v>
      </c>
    </row>
    <row r="5856" spans="2:16" x14ac:dyDescent="0.25">
      <c r="B5856" t="s">
        <v>5990</v>
      </c>
      <c r="M5856">
        <v>5854</v>
      </c>
      <c r="N5856">
        <v>18037</v>
      </c>
      <c r="O5856" t="str">
        <f t="shared" si="183"/>
        <v>4</v>
      </c>
      <c r="P5856" t="str">
        <f t="shared" si="184"/>
        <v>non_event</v>
      </c>
    </row>
    <row r="5857" spans="2:16" x14ac:dyDescent="0.25">
      <c r="B5857" t="s">
        <v>5991</v>
      </c>
      <c r="M5857">
        <v>5855</v>
      </c>
      <c r="N5857">
        <v>19367</v>
      </c>
      <c r="O5857" t="str">
        <f t="shared" si="183"/>
        <v>4</v>
      </c>
      <c r="P5857" t="str">
        <f t="shared" si="184"/>
        <v>non_event</v>
      </c>
    </row>
    <row r="5858" spans="2:16" x14ac:dyDescent="0.25">
      <c r="B5858" t="s">
        <v>5992</v>
      </c>
      <c r="M5858">
        <v>5856</v>
      </c>
      <c r="N5858">
        <v>18038</v>
      </c>
      <c r="O5858" t="str">
        <f t="shared" si="183"/>
        <v>3</v>
      </c>
      <c r="P5858" t="str">
        <f t="shared" si="184"/>
        <v>concert</v>
      </c>
    </row>
    <row r="5859" spans="2:16" x14ac:dyDescent="0.25">
      <c r="B5859" t="s">
        <v>5993</v>
      </c>
      <c r="M5859">
        <v>5857</v>
      </c>
      <c r="N5859">
        <v>20355</v>
      </c>
      <c r="O5859" t="str">
        <f t="shared" si="183"/>
        <v>4</v>
      </c>
      <c r="P5859" t="str">
        <f t="shared" si="184"/>
        <v>non_event</v>
      </c>
    </row>
    <row r="5860" spans="2:16" x14ac:dyDescent="0.25">
      <c r="B5860" t="s">
        <v>5994</v>
      </c>
      <c r="M5860">
        <v>5858</v>
      </c>
      <c r="N5860">
        <v>18039</v>
      </c>
      <c r="O5860" t="str">
        <f t="shared" si="183"/>
        <v>3</v>
      </c>
      <c r="P5860" t="str">
        <f t="shared" si="184"/>
        <v>concert</v>
      </c>
    </row>
    <row r="5861" spans="2:16" x14ac:dyDescent="0.25">
      <c r="B5861" t="s">
        <v>5995</v>
      </c>
      <c r="M5861">
        <v>5859</v>
      </c>
      <c r="N5861">
        <v>19369</v>
      </c>
      <c r="O5861" t="str">
        <f t="shared" si="183"/>
        <v>4</v>
      </c>
      <c r="P5861" t="str">
        <f t="shared" si="184"/>
        <v>non_event</v>
      </c>
    </row>
    <row r="5862" spans="2:16" x14ac:dyDescent="0.25">
      <c r="B5862" t="s">
        <v>5996</v>
      </c>
      <c r="M5862">
        <v>5860</v>
      </c>
      <c r="N5862">
        <v>18032</v>
      </c>
      <c r="O5862" t="str">
        <f t="shared" si="183"/>
        <v>3</v>
      </c>
      <c r="P5862" t="str">
        <f t="shared" si="184"/>
        <v>concert</v>
      </c>
    </row>
    <row r="5863" spans="2:16" x14ac:dyDescent="0.25">
      <c r="B5863" t="s">
        <v>5997</v>
      </c>
      <c r="M5863">
        <v>5861</v>
      </c>
      <c r="N5863">
        <v>20353</v>
      </c>
      <c r="O5863" t="str">
        <f t="shared" si="183"/>
        <v>3</v>
      </c>
      <c r="P5863" t="str">
        <f t="shared" si="184"/>
        <v>concert</v>
      </c>
    </row>
    <row r="5864" spans="2:16" x14ac:dyDescent="0.25">
      <c r="B5864" t="s">
        <v>5998</v>
      </c>
      <c r="M5864">
        <v>5862</v>
      </c>
      <c r="N5864">
        <v>18033</v>
      </c>
      <c r="O5864" t="str">
        <f t="shared" si="183"/>
        <v>3</v>
      </c>
      <c r="P5864" t="str">
        <f t="shared" si="184"/>
        <v>concert</v>
      </c>
    </row>
    <row r="5865" spans="2:16" x14ac:dyDescent="0.25">
      <c r="B5865" t="s">
        <v>5999</v>
      </c>
      <c r="M5865">
        <v>5863</v>
      </c>
      <c r="N5865">
        <v>19363</v>
      </c>
      <c r="O5865" t="str">
        <f t="shared" si="183"/>
        <v>4</v>
      </c>
      <c r="P5865" t="str">
        <f t="shared" si="184"/>
        <v>non_event</v>
      </c>
    </row>
    <row r="5866" spans="2:16" x14ac:dyDescent="0.25">
      <c r="B5866" t="s">
        <v>6000</v>
      </c>
      <c r="M5866">
        <v>5864</v>
      </c>
      <c r="N5866">
        <v>20352</v>
      </c>
      <c r="O5866" t="str">
        <f t="shared" si="183"/>
        <v>3</v>
      </c>
      <c r="P5866" t="str">
        <f t="shared" si="184"/>
        <v>concert</v>
      </c>
    </row>
    <row r="5867" spans="2:16" x14ac:dyDescent="0.25">
      <c r="B5867" t="s">
        <v>6001</v>
      </c>
      <c r="M5867">
        <v>5865</v>
      </c>
      <c r="N5867">
        <v>18034</v>
      </c>
      <c r="O5867" t="str">
        <f t="shared" si="183"/>
        <v>3</v>
      </c>
      <c r="P5867" t="str">
        <f t="shared" si="184"/>
        <v>concert</v>
      </c>
    </row>
    <row r="5868" spans="2:16" x14ac:dyDescent="0.25">
      <c r="B5868" t="s">
        <v>6002</v>
      </c>
      <c r="M5868">
        <v>5866</v>
      </c>
      <c r="N5868">
        <v>19366</v>
      </c>
      <c r="O5868" t="str">
        <f t="shared" si="183"/>
        <v>3</v>
      </c>
      <c r="P5868" t="str">
        <f t="shared" si="184"/>
        <v>concert</v>
      </c>
    </row>
    <row r="5869" spans="2:16" x14ac:dyDescent="0.25">
      <c r="B5869" t="s">
        <v>6003</v>
      </c>
      <c r="M5869">
        <v>5867</v>
      </c>
      <c r="N5869">
        <v>20351</v>
      </c>
      <c r="O5869" t="str">
        <f t="shared" si="183"/>
        <v>3</v>
      </c>
      <c r="P5869" t="str">
        <f t="shared" si="184"/>
        <v>concert</v>
      </c>
    </row>
    <row r="5870" spans="2:16" x14ac:dyDescent="0.25">
      <c r="B5870" t="s">
        <v>6004</v>
      </c>
      <c r="M5870">
        <v>5868</v>
      </c>
      <c r="N5870">
        <v>18035</v>
      </c>
      <c r="O5870" t="str">
        <f t="shared" si="183"/>
        <v>3</v>
      </c>
      <c r="P5870" t="str">
        <f t="shared" si="184"/>
        <v>concert</v>
      </c>
    </row>
    <row r="5871" spans="2:16" x14ac:dyDescent="0.25">
      <c r="B5871" t="s">
        <v>6005</v>
      </c>
      <c r="M5871">
        <v>5869</v>
      </c>
      <c r="N5871">
        <v>19365</v>
      </c>
      <c r="O5871" t="str">
        <f t="shared" si="183"/>
        <v>4</v>
      </c>
      <c r="P5871" t="str">
        <f t="shared" si="184"/>
        <v>non_event</v>
      </c>
    </row>
    <row r="5872" spans="2:16" x14ac:dyDescent="0.25">
      <c r="B5872" t="s">
        <v>6006</v>
      </c>
      <c r="M5872">
        <v>5870</v>
      </c>
      <c r="N5872">
        <v>19360</v>
      </c>
      <c r="O5872" t="str">
        <f t="shared" si="183"/>
        <v>3</v>
      </c>
      <c r="P5872" t="str">
        <f t="shared" si="184"/>
        <v>concert</v>
      </c>
    </row>
    <row r="5873" spans="2:16" x14ac:dyDescent="0.25">
      <c r="B5873" t="s">
        <v>6007</v>
      </c>
      <c r="M5873">
        <v>5871</v>
      </c>
      <c r="N5873">
        <v>18030</v>
      </c>
      <c r="O5873" t="str">
        <f t="shared" si="183"/>
        <v>4</v>
      </c>
      <c r="P5873" t="str">
        <f t="shared" si="184"/>
        <v>non_event</v>
      </c>
    </row>
    <row r="5874" spans="2:16" x14ac:dyDescent="0.25">
      <c r="B5874" t="s">
        <v>6008</v>
      </c>
      <c r="M5874">
        <v>5872</v>
      </c>
      <c r="N5874">
        <v>19362</v>
      </c>
      <c r="O5874" t="str">
        <f t="shared" si="183"/>
        <v>3</v>
      </c>
      <c r="P5874" t="str">
        <f t="shared" si="184"/>
        <v>concert</v>
      </c>
    </row>
    <row r="5875" spans="2:16" x14ac:dyDescent="0.25">
      <c r="B5875" t="s">
        <v>6009</v>
      </c>
      <c r="M5875">
        <v>5873</v>
      </c>
      <c r="N5875">
        <v>19361</v>
      </c>
      <c r="O5875" t="str">
        <f t="shared" si="183"/>
        <v>3</v>
      </c>
      <c r="P5875" t="str">
        <f t="shared" si="184"/>
        <v>concert</v>
      </c>
    </row>
    <row r="5876" spans="2:16" x14ac:dyDescent="0.25">
      <c r="B5876" t="s">
        <v>6010</v>
      </c>
      <c r="M5876">
        <v>5874</v>
      </c>
      <c r="N5876">
        <v>20359</v>
      </c>
      <c r="O5876" t="str">
        <f t="shared" si="183"/>
        <v>3</v>
      </c>
      <c r="P5876" t="str">
        <f t="shared" si="184"/>
        <v>concert</v>
      </c>
    </row>
    <row r="5877" spans="2:16" x14ac:dyDescent="0.25">
      <c r="B5877" t="s">
        <v>6011</v>
      </c>
      <c r="M5877">
        <v>5875</v>
      </c>
      <c r="N5877">
        <v>20358</v>
      </c>
      <c r="O5877" t="str">
        <f t="shared" si="183"/>
        <v>3</v>
      </c>
      <c r="P5877" t="str">
        <f t="shared" si="184"/>
        <v>concert</v>
      </c>
    </row>
    <row r="5878" spans="2:16" x14ac:dyDescent="0.25">
      <c r="B5878" t="s">
        <v>6012</v>
      </c>
      <c r="M5878">
        <v>5876</v>
      </c>
      <c r="N5878">
        <v>18047</v>
      </c>
      <c r="O5878" t="str">
        <f t="shared" si="183"/>
        <v>3</v>
      </c>
      <c r="P5878" t="str">
        <f t="shared" si="184"/>
        <v>concert</v>
      </c>
    </row>
    <row r="5879" spans="2:16" x14ac:dyDescent="0.25">
      <c r="B5879" t="s">
        <v>6013</v>
      </c>
      <c r="M5879">
        <v>5877</v>
      </c>
      <c r="N5879">
        <v>19379</v>
      </c>
      <c r="O5879" t="str">
        <f t="shared" si="183"/>
        <v>4</v>
      </c>
      <c r="P5879" t="str">
        <f t="shared" si="184"/>
        <v>non_event</v>
      </c>
    </row>
    <row r="5880" spans="2:16" x14ac:dyDescent="0.25">
      <c r="B5880" t="s">
        <v>6014</v>
      </c>
      <c r="M5880">
        <v>5878</v>
      </c>
      <c r="N5880">
        <v>20367</v>
      </c>
      <c r="O5880" t="str">
        <f t="shared" si="183"/>
        <v>4</v>
      </c>
      <c r="P5880" t="str">
        <f t="shared" si="184"/>
        <v>non_event</v>
      </c>
    </row>
    <row r="5881" spans="2:16" x14ac:dyDescent="0.25">
      <c r="B5881" t="s">
        <v>6015</v>
      </c>
      <c r="M5881">
        <v>5879</v>
      </c>
      <c r="N5881">
        <v>18049</v>
      </c>
      <c r="O5881" t="str">
        <f t="shared" si="183"/>
        <v>4</v>
      </c>
      <c r="P5881" t="str">
        <f t="shared" si="184"/>
        <v>non_event</v>
      </c>
    </row>
    <row r="5882" spans="2:16" x14ac:dyDescent="0.25">
      <c r="B5882" t="s">
        <v>6016</v>
      </c>
      <c r="M5882">
        <v>5880</v>
      </c>
      <c r="N5882">
        <v>20366</v>
      </c>
      <c r="O5882" t="str">
        <f t="shared" si="183"/>
        <v>3</v>
      </c>
      <c r="P5882" t="str">
        <f t="shared" si="184"/>
        <v>concert</v>
      </c>
    </row>
    <row r="5883" spans="2:16" x14ac:dyDescent="0.25">
      <c r="B5883" t="s">
        <v>6017</v>
      </c>
      <c r="M5883">
        <v>5881</v>
      </c>
      <c r="N5883">
        <v>18044</v>
      </c>
      <c r="O5883" t="str">
        <f t="shared" si="183"/>
        <v>4</v>
      </c>
      <c r="P5883" t="str">
        <f t="shared" si="184"/>
        <v>non_event</v>
      </c>
    </row>
    <row r="5884" spans="2:16" x14ac:dyDescent="0.25">
      <c r="B5884" t="s">
        <v>6018</v>
      </c>
      <c r="M5884">
        <v>5882</v>
      </c>
      <c r="N5884">
        <v>19374</v>
      </c>
      <c r="O5884" t="str">
        <f t="shared" si="183"/>
        <v>4</v>
      </c>
      <c r="P5884" t="str">
        <f t="shared" si="184"/>
        <v>non_event</v>
      </c>
    </row>
    <row r="5885" spans="2:16" x14ac:dyDescent="0.25">
      <c r="B5885" t="s">
        <v>6019</v>
      </c>
      <c r="M5885">
        <v>5883</v>
      </c>
      <c r="N5885">
        <v>20363</v>
      </c>
      <c r="O5885" t="str">
        <f t="shared" si="183"/>
        <v>3</v>
      </c>
      <c r="P5885" t="str">
        <f t="shared" si="184"/>
        <v>concert</v>
      </c>
    </row>
    <row r="5886" spans="2:16" x14ac:dyDescent="0.25">
      <c r="B5886" t="s">
        <v>6020</v>
      </c>
      <c r="M5886">
        <v>5884</v>
      </c>
      <c r="N5886">
        <v>18045</v>
      </c>
      <c r="O5886" t="str">
        <f t="shared" si="183"/>
        <v>3</v>
      </c>
      <c r="P5886" t="str">
        <f t="shared" si="184"/>
        <v>concert</v>
      </c>
    </row>
    <row r="5887" spans="2:16" x14ac:dyDescent="0.25">
      <c r="B5887" t="s">
        <v>6021</v>
      </c>
      <c r="M5887">
        <v>5885</v>
      </c>
      <c r="N5887">
        <v>19377</v>
      </c>
      <c r="O5887" t="str">
        <f t="shared" si="183"/>
        <v>4</v>
      </c>
      <c r="P5887" t="str">
        <f t="shared" si="184"/>
        <v>non_event</v>
      </c>
    </row>
    <row r="5888" spans="2:16" x14ac:dyDescent="0.25">
      <c r="B5888" t="s">
        <v>6022</v>
      </c>
      <c r="M5888">
        <v>5886</v>
      </c>
      <c r="N5888">
        <v>20362</v>
      </c>
      <c r="O5888" t="str">
        <f t="shared" si="183"/>
        <v>7</v>
      </c>
      <c r="P5888" t="str">
        <f t="shared" si="184"/>
        <v>other</v>
      </c>
    </row>
    <row r="5889" spans="2:16" x14ac:dyDescent="0.25">
      <c r="B5889" t="s">
        <v>6023</v>
      </c>
      <c r="M5889">
        <v>5887</v>
      </c>
      <c r="N5889">
        <v>19371</v>
      </c>
      <c r="O5889" t="str">
        <f t="shared" si="183"/>
        <v>3</v>
      </c>
      <c r="P5889" t="str">
        <f t="shared" si="184"/>
        <v>concert</v>
      </c>
    </row>
    <row r="5890" spans="2:16" x14ac:dyDescent="0.25">
      <c r="B5890" t="s">
        <v>6024</v>
      </c>
      <c r="M5890">
        <v>5888</v>
      </c>
      <c r="N5890">
        <v>19370</v>
      </c>
      <c r="O5890" t="str">
        <f t="shared" si="183"/>
        <v>4</v>
      </c>
      <c r="P5890" t="str">
        <f t="shared" si="184"/>
        <v>non_event</v>
      </c>
    </row>
    <row r="5891" spans="2:16" x14ac:dyDescent="0.25">
      <c r="B5891" t="s">
        <v>6025</v>
      </c>
      <c r="M5891">
        <v>5889</v>
      </c>
      <c r="N5891">
        <v>18041</v>
      </c>
      <c r="O5891" t="str">
        <f t="shared" si="183"/>
        <v>3</v>
      </c>
      <c r="P5891" t="str">
        <f t="shared" si="184"/>
        <v>concert</v>
      </c>
    </row>
    <row r="5892" spans="2:16" x14ac:dyDescent="0.25">
      <c r="B5892" t="s">
        <v>6026</v>
      </c>
      <c r="M5892">
        <v>5890</v>
      </c>
      <c r="N5892">
        <v>19373</v>
      </c>
      <c r="O5892" t="str">
        <f t="shared" ref="O5892:O5955" si="185">LEFT(B5892,1)</f>
        <v>3</v>
      </c>
      <c r="P5892" t="str">
        <f t="shared" ref="P5892:P5955" si="186">IF(O5892="1","conference",IF(O5892="2","fashion",IF(O5892="3","concert",IF(O5892="4","non_event",IF(O5892="5","sport",IF(O5892="6","protest",IF(O5892="7","other",IF(O5892="8","exhibition",IF(O5892="9","theater_dance")))))))))</f>
        <v>concert</v>
      </c>
    </row>
    <row r="5893" spans="2:16" x14ac:dyDescent="0.25">
      <c r="B5893" t="s">
        <v>6027</v>
      </c>
      <c r="M5893">
        <v>5891</v>
      </c>
      <c r="N5893">
        <v>18042</v>
      </c>
      <c r="O5893" t="str">
        <f t="shared" si="185"/>
        <v>3</v>
      </c>
      <c r="P5893" t="str">
        <f t="shared" si="186"/>
        <v>concert</v>
      </c>
    </row>
    <row r="5894" spans="2:16" x14ac:dyDescent="0.25">
      <c r="B5894" t="s">
        <v>6028</v>
      </c>
      <c r="M5894">
        <v>5892</v>
      </c>
      <c r="N5894">
        <v>20369</v>
      </c>
      <c r="O5894" t="str">
        <f t="shared" si="185"/>
        <v>3</v>
      </c>
      <c r="P5894" t="str">
        <f t="shared" si="186"/>
        <v>concert</v>
      </c>
    </row>
    <row r="5895" spans="2:16" x14ac:dyDescent="0.25">
      <c r="B5895" t="s">
        <v>6029</v>
      </c>
      <c r="M5895">
        <v>5893</v>
      </c>
      <c r="N5895">
        <v>9300</v>
      </c>
      <c r="O5895" t="str">
        <f t="shared" si="185"/>
        <v>3</v>
      </c>
      <c r="P5895" t="str">
        <f t="shared" si="186"/>
        <v>concert</v>
      </c>
    </row>
    <row r="5896" spans="2:16" x14ac:dyDescent="0.25">
      <c r="B5896" t="s">
        <v>6030</v>
      </c>
      <c r="M5896">
        <v>5894</v>
      </c>
      <c r="N5896">
        <v>9301</v>
      </c>
      <c r="O5896" t="str">
        <f t="shared" si="185"/>
        <v>3</v>
      </c>
      <c r="P5896" t="str">
        <f t="shared" si="186"/>
        <v>concert</v>
      </c>
    </row>
    <row r="5897" spans="2:16" x14ac:dyDescent="0.25">
      <c r="B5897" t="s">
        <v>6031</v>
      </c>
      <c r="M5897">
        <v>5895</v>
      </c>
      <c r="N5897">
        <v>9304</v>
      </c>
      <c r="O5897" t="str">
        <f t="shared" si="185"/>
        <v>3</v>
      </c>
      <c r="P5897" t="str">
        <f t="shared" si="186"/>
        <v>concert</v>
      </c>
    </row>
    <row r="5898" spans="2:16" x14ac:dyDescent="0.25">
      <c r="B5898" t="s">
        <v>6032</v>
      </c>
      <c r="M5898">
        <v>5896</v>
      </c>
      <c r="N5898">
        <v>9305</v>
      </c>
      <c r="O5898" t="str">
        <f t="shared" si="185"/>
        <v>3</v>
      </c>
      <c r="P5898" t="str">
        <f t="shared" si="186"/>
        <v>concert</v>
      </c>
    </row>
    <row r="5899" spans="2:16" x14ac:dyDescent="0.25">
      <c r="B5899" t="s">
        <v>6033</v>
      </c>
      <c r="M5899">
        <v>5897</v>
      </c>
      <c r="N5899">
        <v>9302</v>
      </c>
      <c r="O5899" t="str">
        <f t="shared" si="185"/>
        <v>3</v>
      </c>
      <c r="P5899" t="str">
        <f t="shared" si="186"/>
        <v>concert</v>
      </c>
    </row>
    <row r="5900" spans="2:16" x14ac:dyDescent="0.25">
      <c r="B5900" t="s">
        <v>6034</v>
      </c>
      <c r="M5900">
        <v>5898</v>
      </c>
      <c r="N5900">
        <v>9303</v>
      </c>
      <c r="O5900" t="str">
        <f t="shared" si="185"/>
        <v>3</v>
      </c>
      <c r="P5900" t="str">
        <f t="shared" si="186"/>
        <v>concert</v>
      </c>
    </row>
    <row r="5901" spans="2:16" x14ac:dyDescent="0.25">
      <c r="B5901" t="s">
        <v>6035</v>
      </c>
      <c r="M5901">
        <v>5899</v>
      </c>
      <c r="N5901">
        <v>9311</v>
      </c>
      <c r="O5901" t="str">
        <f t="shared" si="185"/>
        <v>3</v>
      </c>
      <c r="P5901" t="str">
        <f t="shared" si="186"/>
        <v>concert</v>
      </c>
    </row>
    <row r="5902" spans="2:16" x14ac:dyDescent="0.25">
      <c r="B5902" t="s">
        <v>6036</v>
      </c>
      <c r="M5902">
        <v>5900</v>
      </c>
      <c r="N5902">
        <v>9312</v>
      </c>
      <c r="O5902" t="str">
        <f t="shared" si="185"/>
        <v>3</v>
      </c>
      <c r="P5902" t="str">
        <f t="shared" si="186"/>
        <v>concert</v>
      </c>
    </row>
    <row r="5903" spans="2:16" x14ac:dyDescent="0.25">
      <c r="B5903" t="s">
        <v>6037</v>
      </c>
      <c r="M5903">
        <v>5901</v>
      </c>
      <c r="N5903">
        <v>9310</v>
      </c>
      <c r="O5903" t="str">
        <f t="shared" si="185"/>
        <v>3</v>
      </c>
      <c r="P5903" t="str">
        <f t="shared" si="186"/>
        <v>concert</v>
      </c>
    </row>
    <row r="5904" spans="2:16" x14ac:dyDescent="0.25">
      <c r="B5904" t="s">
        <v>6038</v>
      </c>
      <c r="M5904">
        <v>5902</v>
      </c>
      <c r="N5904">
        <v>9315</v>
      </c>
      <c r="O5904" t="str">
        <f t="shared" si="185"/>
        <v>3</v>
      </c>
      <c r="P5904" t="str">
        <f t="shared" si="186"/>
        <v>concert</v>
      </c>
    </row>
    <row r="5905" spans="2:16" x14ac:dyDescent="0.25">
      <c r="B5905" t="s">
        <v>6039</v>
      </c>
      <c r="M5905">
        <v>5903</v>
      </c>
      <c r="N5905">
        <v>9316</v>
      </c>
      <c r="O5905" t="str">
        <f t="shared" si="185"/>
        <v>3</v>
      </c>
      <c r="P5905" t="str">
        <f t="shared" si="186"/>
        <v>concert</v>
      </c>
    </row>
    <row r="5906" spans="2:16" x14ac:dyDescent="0.25">
      <c r="B5906" t="s">
        <v>6040</v>
      </c>
      <c r="M5906">
        <v>5904</v>
      </c>
      <c r="N5906">
        <v>9313</v>
      </c>
      <c r="O5906" t="str">
        <f t="shared" si="185"/>
        <v>3</v>
      </c>
      <c r="P5906" t="str">
        <f t="shared" si="186"/>
        <v>concert</v>
      </c>
    </row>
    <row r="5907" spans="2:16" x14ac:dyDescent="0.25">
      <c r="B5907" t="s">
        <v>6041</v>
      </c>
      <c r="M5907">
        <v>5905</v>
      </c>
      <c r="N5907">
        <v>9314</v>
      </c>
      <c r="O5907" t="str">
        <f t="shared" si="185"/>
        <v>4</v>
      </c>
      <c r="P5907" t="str">
        <f t="shared" si="186"/>
        <v>non_event</v>
      </c>
    </row>
    <row r="5908" spans="2:16" x14ac:dyDescent="0.25">
      <c r="B5908" t="s">
        <v>6042</v>
      </c>
      <c r="M5908">
        <v>5906</v>
      </c>
      <c r="N5908">
        <v>9308</v>
      </c>
      <c r="O5908" t="str">
        <f t="shared" si="185"/>
        <v>3</v>
      </c>
      <c r="P5908" t="str">
        <f t="shared" si="186"/>
        <v>concert</v>
      </c>
    </row>
    <row r="5909" spans="2:16" x14ac:dyDescent="0.25">
      <c r="B5909" t="s">
        <v>6043</v>
      </c>
      <c r="M5909">
        <v>5907</v>
      </c>
      <c r="N5909">
        <v>9309</v>
      </c>
      <c r="O5909" t="str">
        <f t="shared" si="185"/>
        <v>4</v>
      </c>
      <c r="P5909" t="str">
        <f t="shared" si="186"/>
        <v>non_event</v>
      </c>
    </row>
    <row r="5910" spans="2:16" x14ac:dyDescent="0.25">
      <c r="B5910" t="s">
        <v>6044</v>
      </c>
      <c r="M5910">
        <v>5908</v>
      </c>
      <c r="N5910">
        <v>9306</v>
      </c>
      <c r="O5910" t="str">
        <f t="shared" si="185"/>
        <v>3</v>
      </c>
      <c r="P5910" t="str">
        <f t="shared" si="186"/>
        <v>concert</v>
      </c>
    </row>
    <row r="5911" spans="2:16" x14ac:dyDescent="0.25">
      <c r="B5911" t="s">
        <v>6045</v>
      </c>
      <c r="M5911">
        <v>5909</v>
      </c>
      <c r="N5911">
        <v>9307</v>
      </c>
      <c r="O5911" t="str">
        <f t="shared" si="185"/>
        <v>3</v>
      </c>
      <c r="P5911" t="str">
        <f t="shared" si="186"/>
        <v>concert</v>
      </c>
    </row>
    <row r="5912" spans="2:16" x14ac:dyDescent="0.25">
      <c r="B5912" t="s">
        <v>6046</v>
      </c>
      <c r="M5912">
        <v>5910</v>
      </c>
      <c r="N5912">
        <v>9322</v>
      </c>
      <c r="O5912" t="str">
        <f t="shared" si="185"/>
        <v>3</v>
      </c>
      <c r="P5912" t="str">
        <f t="shared" si="186"/>
        <v>concert</v>
      </c>
    </row>
    <row r="5913" spans="2:16" x14ac:dyDescent="0.25">
      <c r="B5913" t="s">
        <v>6047</v>
      </c>
      <c r="M5913">
        <v>5911</v>
      </c>
      <c r="N5913">
        <v>9323</v>
      </c>
      <c r="O5913" t="str">
        <f t="shared" si="185"/>
        <v>3</v>
      </c>
      <c r="P5913" t="str">
        <f t="shared" si="186"/>
        <v>concert</v>
      </c>
    </row>
    <row r="5914" spans="2:16" x14ac:dyDescent="0.25">
      <c r="B5914" t="s">
        <v>6048</v>
      </c>
      <c r="M5914">
        <v>5912</v>
      </c>
      <c r="N5914">
        <v>9320</v>
      </c>
      <c r="O5914" t="str">
        <f t="shared" si="185"/>
        <v>3</v>
      </c>
      <c r="P5914" t="str">
        <f t="shared" si="186"/>
        <v>concert</v>
      </c>
    </row>
    <row r="5915" spans="2:16" x14ac:dyDescent="0.25">
      <c r="B5915" t="s">
        <v>6049</v>
      </c>
      <c r="M5915">
        <v>5913</v>
      </c>
      <c r="N5915">
        <v>9321</v>
      </c>
      <c r="O5915" t="str">
        <f t="shared" si="185"/>
        <v>3</v>
      </c>
      <c r="P5915" t="str">
        <f t="shared" si="186"/>
        <v>concert</v>
      </c>
    </row>
    <row r="5916" spans="2:16" x14ac:dyDescent="0.25">
      <c r="B5916" t="s">
        <v>6050</v>
      </c>
      <c r="M5916">
        <v>5914</v>
      </c>
      <c r="N5916">
        <v>9326</v>
      </c>
      <c r="O5916" t="str">
        <f t="shared" si="185"/>
        <v>3</v>
      </c>
      <c r="P5916" t="str">
        <f t="shared" si="186"/>
        <v>concert</v>
      </c>
    </row>
    <row r="5917" spans="2:16" x14ac:dyDescent="0.25">
      <c r="B5917" t="s">
        <v>6051</v>
      </c>
      <c r="M5917">
        <v>5915</v>
      </c>
      <c r="N5917">
        <v>9327</v>
      </c>
      <c r="O5917" t="str">
        <f t="shared" si="185"/>
        <v>3</v>
      </c>
      <c r="P5917" t="str">
        <f t="shared" si="186"/>
        <v>concert</v>
      </c>
    </row>
    <row r="5918" spans="2:16" x14ac:dyDescent="0.25">
      <c r="B5918" t="s">
        <v>6052</v>
      </c>
      <c r="M5918">
        <v>5916</v>
      </c>
      <c r="N5918">
        <v>9324</v>
      </c>
      <c r="O5918" t="str">
        <f t="shared" si="185"/>
        <v>3</v>
      </c>
      <c r="P5918" t="str">
        <f t="shared" si="186"/>
        <v>concert</v>
      </c>
    </row>
    <row r="5919" spans="2:16" x14ac:dyDescent="0.25">
      <c r="B5919" t="s">
        <v>6053</v>
      </c>
      <c r="M5919">
        <v>5917</v>
      </c>
      <c r="N5919">
        <v>9325</v>
      </c>
      <c r="O5919" t="str">
        <f t="shared" si="185"/>
        <v>3</v>
      </c>
      <c r="P5919" t="str">
        <f t="shared" si="186"/>
        <v>concert</v>
      </c>
    </row>
    <row r="5920" spans="2:16" x14ac:dyDescent="0.25">
      <c r="B5920" t="s">
        <v>6054</v>
      </c>
      <c r="M5920">
        <v>5918</v>
      </c>
      <c r="N5920">
        <v>9317</v>
      </c>
      <c r="O5920" t="str">
        <f t="shared" si="185"/>
        <v>3</v>
      </c>
      <c r="P5920" t="str">
        <f t="shared" si="186"/>
        <v>concert</v>
      </c>
    </row>
    <row r="5921" spans="2:16" x14ac:dyDescent="0.25">
      <c r="B5921" t="s">
        <v>6055</v>
      </c>
      <c r="M5921">
        <v>5919</v>
      </c>
      <c r="N5921">
        <v>9318</v>
      </c>
      <c r="O5921" t="str">
        <f t="shared" si="185"/>
        <v>3</v>
      </c>
      <c r="P5921" t="str">
        <f t="shared" si="186"/>
        <v>concert</v>
      </c>
    </row>
    <row r="5922" spans="2:16" x14ac:dyDescent="0.25">
      <c r="B5922" t="s">
        <v>6056</v>
      </c>
      <c r="M5922">
        <v>5920</v>
      </c>
      <c r="N5922">
        <v>8003</v>
      </c>
      <c r="O5922" t="str">
        <f t="shared" si="185"/>
        <v>3</v>
      </c>
      <c r="P5922" t="str">
        <f t="shared" si="186"/>
        <v>concert</v>
      </c>
    </row>
    <row r="5923" spans="2:16" x14ac:dyDescent="0.25">
      <c r="B5923" t="s">
        <v>6057</v>
      </c>
      <c r="M5923">
        <v>5921</v>
      </c>
      <c r="N5923">
        <v>9334</v>
      </c>
      <c r="O5923" t="str">
        <f t="shared" si="185"/>
        <v>4</v>
      </c>
      <c r="P5923" t="str">
        <f t="shared" si="186"/>
        <v>non_event</v>
      </c>
    </row>
    <row r="5924" spans="2:16" x14ac:dyDescent="0.25">
      <c r="B5924" t="s">
        <v>6058</v>
      </c>
      <c r="M5924">
        <v>5922</v>
      </c>
      <c r="N5924">
        <v>8000</v>
      </c>
      <c r="O5924" t="str">
        <f t="shared" si="185"/>
        <v>3</v>
      </c>
      <c r="P5924" t="str">
        <f t="shared" si="186"/>
        <v>concert</v>
      </c>
    </row>
    <row r="5925" spans="2:16" x14ac:dyDescent="0.25">
      <c r="B5925" t="s">
        <v>6059</v>
      </c>
      <c r="M5925">
        <v>5923</v>
      </c>
      <c r="N5925">
        <v>9331</v>
      </c>
      <c r="O5925" t="str">
        <f t="shared" si="185"/>
        <v>3</v>
      </c>
      <c r="P5925" t="str">
        <f t="shared" si="186"/>
        <v>concert</v>
      </c>
    </row>
    <row r="5926" spans="2:16" x14ac:dyDescent="0.25">
      <c r="B5926" t="s">
        <v>6060</v>
      </c>
      <c r="M5926">
        <v>5924</v>
      </c>
      <c r="N5926">
        <v>8001</v>
      </c>
      <c r="O5926" t="str">
        <f t="shared" si="185"/>
        <v>3</v>
      </c>
      <c r="P5926" t="str">
        <f t="shared" si="186"/>
        <v>concert</v>
      </c>
    </row>
    <row r="5927" spans="2:16" x14ac:dyDescent="0.25">
      <c r="B5927" t="s">
        <v>6061</v>
      </c>
      <c r="M5927">
        <v>5925</v>
      </c>
      <c r="N5927">
        <v>9332</v>
      </c>
      <c r="O5927" t="str">
        <f t="shared" si="185"/>
        <v>3</v>
      </c>
      <c r="P5927" t="str">
        <f t="shared" si="186"/>
        <v>concert</v>
      </c>
    </row>
    <row r="5928" spans="2:16" x14ac:dyDescent="0.25">
      <c r="B5928" t="s">
        <v>6062</v>
      </c>
      <c r="M5928">
        <v>5926</v>
      </c>
      <c r="N5928">
        <v>8006</v>
      </c>
      <c r="O5928" t="str">
        <f t="shared" si="185"/>
        <v>3</v>
      </c>
      <c r="P5928" t="str">
        <f t="shared" si="186"/>
        <v>concert</v>
      </c>
    </row>
    <row r="5929" spans="2:16" x14ac:dyDescent="0.25">
      <c r="B5929" t="s">
        <v>6063</v>
      </c>
      <c r="M5929">
        <v>5927</v>
      </c>
      <c r="N5929">
        <v>9337</v>
      </c>
      <c r="O5929" t="str">
        <f t="shared" si="185"/>
        <v>3</v>
      </c>
      <c r="P5929" t="str">
        <f t="shared" si="186"/>
        <v>concert</v>
      </c>
    </row>
    <row r="5930" spans="2:16" x14ac:dyDescent="0.25">
      <c r="B5930" t="s">
        <v>6064</v>
      </c>
      <c r="M5930">
        <v>5928</v>
      </c>
      <c r="N5930">
        <v>8007</v>
      </c>
      <c r="O5930" t="str">
        <f t="shared" si="185"/>
        <v>3</v>
      </c>
      <c r="P5930" t="str">
        <f t="shared" si="186"/>
        <v>concert</v>
      </c>
    </row>
    <row r="5931" spans="2:16" x14ac:dyDescent="0.25">
      <c r="B5931" t="s">
        <v>6065</v>
      </c>
      <c r="M5931">
        <v>5929</v>
      </c>
      <c r="N5931">
        <v>9338</v>
      </c>
      <c r="O5931" t="str">
        <f t="shared" si="185"/>
        <v>3</v>
      </c>
      <c r="P5931" t="str">
        <f t="shared" si="186"/>
        <v>concert</v>
      </c>
    </row>
    <row r="5932" spans="2:16" x14ac:dyDescent="0.25">
      <c r="B5932" t="s">
        <v>6066</v>
      </c>
      <c r="M5932">
        <v>5930</v>
      </c>
      <c r="N5932">
        <v>8004</v>
      </c>
      <c r="O5932" t="str">
        <f t="shared" si="185"/>
        <v>5</v>
      </c>
      <c r="P5932" t="str">
        <f t="shared" si="186"/>
        <v>sport</v>
      </c>
    </row>
    <row r="5933" spans="2:16" x14ac:dyDescent="0.25">
      <c r="B5933" t="s">
        <v>6067</v>
      </c>
      <c r="M5933">
        <v>5931</v>
      </c>
      <c r="N5933">
        <v>9335</v>
      </c>
      <c r="O5933" t="str">
        <f t="shared" si="185"/>
        <v>3</v>
      </c>
      <c r="P5933" t="str">
        <f t="shared" si="186"/>
        <v>concert</v>
      </c>
    </row>
    <row r="5934" spans="2:16" x14ac:dyDescent="0.25">
      <c r="B5934" t="s">
        <v>6068</v>
      </c>
      <c r="M5934">
        <v>5932</v>
      </c>
      <c r="N5934">
        <v>8005</v>
      </c>
      <c r="O5934" t="str">
        <f t="shared" si="185"/>
        <v>3</v>
      </c>
      <c r="P5934" t="str">
        <f t="shared" si="186"/>
        <v>concert</v>
      </c>
    </row>
    <row r="5935" spans="2:16" x14ac:dyDescent="0.25">
      <c r="B5935" t="s">
        <v>6069</v>
      </c>
      <c r="M5935">
        <v>5933</v>
      </c>
      <c r="N5935">
        <v>9336</v>
      </c>
      <c r="O5935" t="str">
        <f t="shared" si="185"/>
        <v>3</v>
      </c>
      <c r="P5935" t="str">
        <f t="shared" si="186"/>
        <v>concert</v>
      </c>
    </row>
    <row r="5936" spans="2:16" x14ac:dyDescent="0.25">
      <c r="B5936" t="s">
        <v>6070</v>
      </c>
      <c r="M5936">
        <v>5934</v>
      </c>
      <c r="N5936">
        <v>9330</v>
      </c>
      <c r="O5936" t="str">
        <f t="shared" si="185"/>
        <v>4</v>
      </c>
      <c r="P5936" t="str">
        <f t="shared" si="186"/>
        <v>non_event</v>
      </c>
    </row>
    <row r="5937" spans="2:16" x14ac:dyDescent="0.25">
      <c r="B5937" t="s">
        <v>6071</v>
      </c>
      <c r="M5937">
        <v>5935</v>
      </c>
      <c r="N5937">
        <v>9328</v>
      </c>
      <c r="O5937" t="str">
        <f t="shared" si="185"/>
        <v>3</v>
      </c>
      <c r="P5937" t="str">
        <f t="shared" si="186"/>
        <v>concert</v>
      </c>
    </row>
    <row r="5938" spans="2:16" x14ac:dyDescent="0.25">
      <c r="B5938" t="s">
        <v>6072</v>
      </c>
      <c r="M5938">
        <v>5936</v>
      </c>
      <c r="N5938">
        <v>9329</v>
      </c>
      <c r="O5938" t="str">
        <f t="shared" si="185"/>
        <v>4</v>
      </c>
      <c r="P5938" t="str">
        <f t="shared" si="186"/>
        <v>non_event</v>
      </c>
    </row>
    <row r="5939" spans="2:16" x14ac:dyDescent="0.25">
      <c r="B5939" t="s">
        <v>6073</v>
      </c>
      <c r="M5939">
        <v>5937</v>
      </c>
      <c r="N5939">
        <v>8013</v>
      </c>
      <c r="O5939" t="str">
        <f t="shared" si="185"/>
        <v>3</v>
      </c>
      <c r="P5939" t="str">
        <f t="shared" si="186"/>
        <v>concert</v>
      </c>
    </row>
    <row r="5940" spans="2:16" x14ac:dyDescent="0.25">
      <c r="B5940" t="s">
        <v>6074</v>
      </c>
      <c r="M5940">
        <v>5938</v>
      </c>
      <c r="N5940">
        <v>9344</v>
      </c>
      <c r="O5940" t="str">
        <f t="shared" si="185"/>
        <v>3</v>
      </c>
      <c r="P5940" t="str">
        <f t="shared" si="186"/>
        <v>concert</v>
      </c>
    </row>
    <row r="5941" spans="2:16" x14ac:dyDescent="0.25">
      <c r="B5941" t="s">
        <v>6075</v>
      </c>
      <c r="M5941">
        <v>5939</v>
      </c>
      <c r="N5941">
        <v>8014</v>
      </c>
      <c r="O5941" t="str">
        <f t="shared" si="185"/>
        <v>3</v>
      </c>
      <c r="P5941" t="str">
        <f t="shared" si="186"/>
        <v>concert</v>
      </c>
    </row>
    <row r="5942" spans="2:16" x14ac:dyDescent="0.25">
      <c r="B5942" t="s">
        <v>6076</v>
      </c>
      <c r="M5942">
        <v>5940</v>
      </c>
      <c r="N5942">
        <v>9345</v>
      </c>
      <c r="O5942" t="str">
        <f t="shared" si="185"/>
        <v>3</v>
      </c>
      <c r="P5942" t="str">
        <f t="shared" si="186"/>
        <v>concert</v>
      </c>
    </row>
    <row r="5943" spans="2:16" x14ac:dyDescent="0.25">
      <c r="B5943" t="s">
        <v>6077</v>
      </c>
      <c r="M5943">
        <v>5941</v>
      </c>
      <c r="N5943">
        <v>8011</v>
      </c>
      <c r="O5943" t="str">
        <f t="shared" si="185"/>
        <v>3</v>
      </c>
      <c r="P5943" t="str">
        <f t="shared" si="186"/>
        <v>concert</v>
      </c>
    </row>
    <row r="5944" spans="2:16" x14ac:dyDescent="0.25">
      <c r="B5944" t="s">
        <v>6078</v>
      </c>
      <c r="M5944">
        <v>5942</v>
      </c>
      <c r="N5944">
        <v>9342</v>
      </c>
      <c r="O5944" t="str">
        <f t="shared" si="185"/>
        <v>3</v>
      </c>
      <c r="P5944" t="str">
        <f t="shared" si="186"/>
        <v>concert</v>
      </c>
    </row>
    <row r="5945" spans="2:16" x14ac:dyDescent="0.25">
      <c r="B5945" t="s">
        <v>6079</v>
      </c>
      <c r="M5945">
        <v>5943</v>
      </c>
      <c r="N5945">
        <v>8012</v>
      </c>
      <c r="O5945" t="str">
        <f t="shared" si="185"/>
        <v>3</v>
      </c>
      <c r="P5945" t="str">
        <f t="shared" si="186"/>
        <v>concert</v>
      </c>
    </row>
    <row r="5946" spans="2:16" x14ac:dyDescent="0.25">
      <c r="B5946" t="s">
        <v>6080</v>
      </c>
      <c r="M5946">
        <v>5944</v>
      </c>
      <c r="N5946">
        <v>9343</v>
      </c>
      <c r="O5946" t="str">
        <f t="shared" si="185"/>
        <v>3</v>
      </c>
      <c r="P5946" t="str">
        <f t="shared" si="186"/>
        <v>concert</v>
      </c>
    </row>
    <row r="5947" spans="2:16" x14ac:dyDescent="0.25">
      <c r="B5947" t="s">
        <v>6081</v>
      </c>
      <c r="M5947">
        <v>5945</v>
      </c>
      <c r="N5947">
        <v>8017</v>
      </c>
      <c r="O5947" t="str">
        <f t="shared" si="185"/>
        <v>3</v>
      </c>
      <c r="P5947" t="str">
        <f t="shared" si="186"/>
        <v>concert</v>
      </c>
    </row>
    <row r="5948" spans="2:16" x14ac:dyDescent="0.25">
      <c r="B5948" t="s">
        <v>6082</v>
      </c>
      <c r="M5948">
        <v>5946</v>
      </c>
      <c r="N5948">
        <v>9348</v>
      </c>
      <c r="O5948" t="str">
        <f t="shared" si="185"/>
        <v>3</v>
      </c>
      <c r="P5948" t="str">
        <f t="shared" si="186"/>
        <v>concert</v>
      </c>
    </row>
    <row r="5949" spans="2:16" x14ac:dyDescent="0.25">
      <c r="B5949" t="s">
        <v>6083</v>
      </c>
      <c r="M5949">
        <v>5947</v>
      </c>
      <c r="N5949">
        <v>8018</v>
      </c>
      <c r="O5949" t="str">
        <f t="shared" si="185"/>
        <v>3</v>
      </c>
      <c r="P5949" t="str">
        <f t="shared" si="186"/>
        <v>concert</v>
      </c>
    </row>
    <row r="5950" spans="2:16" x14ac:dyDescent="0.25">
      <c r="B5950" t="s">
        <v>6084</v>
      </c>
      <c r="M5950">
        <v>5948</v>
      </c>
      <c r="N5950">
        <v>9349</v>
      </c>
      <c r="O5950" t="str">
        <f t="shared" si="185"/>
        <v>3</v>
      </c>
      <c r="P5950" t="str">
        <f t="shared" si="186"/>
        <v>concert</v>
      </c>
    </row>
    <row r="5951" spans="2:16" x14ac:dyDescent="0.25">
      <c r="B5951" t="s">
        <v>6085</v>
      </c>
      <c r="M5951">
        <v>5949</v>
      </c>
      <c r="N5951">
        <v>8015</v>
      </c>
      <c r="O5951" t="str">
        <f t="shared" si="185"/>
        <v>3</v>
      </c>
      <c r="P5951" t="str">
        <f t="shared" si="186"/>
        <v>concert</v>
      </c>
    </row>
    <row r="5952" spans="2:16" x14ac:dyDescent="0.25">
      <c r="B5952" t="s">
        <v>6086</v>
      </c>
      <c r="M5952">
        <v>5950</v>
      </c>
      <c r="N5952">
        <v>9346</v>
      </c>
      <c r="O5952" t="str">
        <f t="shared" si="185"/>
        <v>3</v>
      </c>
      <c r="P5952" t="str">
        <f t="shared" si="186"/>
        <v>concert</v>
      </c>
    </row>
    <row r="5953" spans="2:16" x14ac:dyDescent="0.25">
      <c r="B5953" t="s">
        <v>6087</v>
      </c>
      <c r="M5953">
        <v>5951</v>
      </c>
      <c r="N5953">
        <v>8016</v>
      </c>
      <c r="O5953" t="str">
        <f t="shared" si="185"/>
        <v>3</v>
      </c>
      <c r="P5953" t="str">
        <f t="shared" si="186"/>
        <v>concert</v>
      </c>
    </row>
    <row r="5954" spans="2:16" x14ac:dyDescent="0.25">
      <c r="B5954" t="s">
        <v>6088</v>
      </c>
      <c r="M5954">
        <v>5952</v>
      </c>
      <c r="N5954">
        <v>9347</v>
      </c>
      <c r="O5954" t="str">
        <f t="shared" si="185"/>
        <v>3</v>
      </c>
      <c r="P5954" t="str">
        <f t="shared" si="186"/>
        <v>concert</v>
      </c>
    </row>
    <row r="5955" spans="2:16" x14ac:dyDescent="0.25">
      <c r="B5955" t="s">
        <v>6089</v>
      </c>
      <c r="M5955">
        <v>5953</v>
      </c>
      <c r="N5955">
        <v>10929</v>
      </c>
      <c r="O5955" t="str">
        <f t="shared" si="185"/>
        <v>3</v>
      </c>
      <c r="P5955" t="str">
        <f t="shared" si="186"/>
        <v>concert</v>
      </c>
    </row>
    <row r="5956" spans="2:16" x14ac:dyDescent="0.25">
      <c r="B5956" t="s">
        <v>6090</v>
      </c>
      <c r="M5956">
        <v>5954</v>
      </c>
      <c r="N5956">
        <v>10928</v>
      </c>
      <c r="O5956" t="str">
        <f t="shared" ref="O5956:O6019" si="187">LEFT(B5956,1)</f>
        <v>4</v>
      </c>
      <c r="P5956" t="str">
        <f t="shared" ref="P5956:P6019" si="188">IF(O5956="1","conference",IF(O5956="2","fashion",IF(O5956="3","concert",IF(O5956="4","non_event",IF(O5956="5","sport",IF(O5956="6","protest",IF(O5956="7","other",IF(O5956="8","exhibition",IF(O5956="9","theater_dance")))))))))</f>
        <v>non_event</v>
      </c>
    </row>
    <row r="5957" spans="2:16" x14ac:dyDescent="0.25">
      <c r="B5957" t="s">
        <v>6091</v>
      </c>
      <c r="M5957">
        <v>5955</v>
      </c>
      <c r="N5957">
        <v>9340</v>
      </c>
      <c r="O5957" t="str">
        <f t="shared" si="187"/>
        <v>3</v>
      </c>
      <c r="P5957" t="str">
        <f t="shared" si="188"/>
        <v>concert</v>
      </c>
    </row>
    <row r="5958" spans="2:16" x14ac:dyDescent="0.25">
      <c r="B5958" t="s">
        <v>6092</v>
      </c>
      <c r="M5958">
        <v>5956</v>
      </c>
      <c r="N5958">
        <v>8010</v>
      </c>
      <c r="O5958" t="str">
        <f t="shared" si="187"/>
        <v>3</v>
      </c>
      <c r="P5958" t="str">
        <f t="shared" si="188"/>
        <v>concert</v>
      </c>
    </row>
    <row r="5959" spans="2:16" x14ac:dyDescent="0.25">
      <c r="B5959" t="s">
        <v>6093</v>
      </c>
      <c r="M5959">
        <v>5957</v>
      </c>
      <c r="N5959">
        <v>9341</v>
      </c>
      <c r="O5959" t="str">
        <f t="shared" si="187"/>
        <v>3</v>
      </c>
      <c r="P5959" t="str">
        <f t="shared" si="188"/>
        <v>concert</v>
      </c>
    </row>
    <row r="5960" spans="2:16" x14ac:dyDescent="0.25">
      <c r="B5960" t="s">
        <v>6094</v>
      </c>
      <c r="M5960">
        <v>5958</v>
      </c>
      <c r="N5960">
        <v>10931</v>
      </c>
      <c r="O5960" t="str">
        <f t="shared" si="187"/>
        <v>3</v>
      </c>
      <c r="P5960" t="str">
        <f t="shared" si="188"/>
        <v>concert</v>
      </c>
    </row>
    <row r="5961" spans="2:16" x14ac:dyDescent="0.25">
      <c r="B5961" t="s">
        <v>6095</v>
      </c>
      <c r="M5961">
        <v>5959</v>
      </c>
      <c r="N5961">
        <v>10934</v>
      </c>
      <c r="O5961" t="str">
        <f t="shared" si="187"/>
        <v>3</v>
      </c>
      <c r="P5961" t="str">
        <f t="shared" si="188"/>
        <v>concert</v>
      </c>
    </row>
    <row r="5962" spans="2:16" x14ac:dyDescent="0.25">
      <c r="B5962" t="s">
        <v>6096</v>
      </c>
      <c r="M5962">
        <v>5960</v>
      </c>
      <c r="N5962">
        <v>10933</v>
      </c>
      <c r="O5962" t="str">
        <f t="shared" si="187"/>
        <v>3</v>
      </c>
      <c r="P5962" t="str">
        <f t="shared" si="188"/>
        <v>concert</v>
      </c>
    </row>
    <row r="5963" spans="2:16" x14ac:dyDescent="0.25">
      <c r="B5963" t="s">
        <v>6097</v>
      </c>
      <c r="M5963">
        <v>5961</v>
      </c>
      <c r="N5963">
        <v>10936</v>
      </c>
      <c r="O5963" t="str">
        <f t="shared" si="187"/>
        <v>3</v>
      </c>
      <c r="P5963" t="str">
        <f t="shared" si="188"/>
        <v>concert</v>
      </c>
    </row>
    <row r="5964" spans="2:16" x14ac:dyDescent="0.25">
      <c r="B5964" t="s">
        <v>6098</v>
      </c>
      <c r="M5964">
        <v>5962</v>
      </c>
      <c r="N5964">
        <v>10935</v>
      </c>
      <c r="O5964" t="str">
        <f t="shared" si="187"/>
        <v>3</v>
      </c>
      <c r="P5964" t="str">
        <f t="shared" si="188"/>
        <v>concert</v>
      </c>
    </row>
    <row r="5965" spans="2:16" x14ac:dyDescent="0.25">
      <c r="B5965" t="s">
        <v>6099</v>
      </c>
      <c r="M5965">
        <v>5963</v>
      </c>
      <c r="N5965">
        <v>10938</v>
      </c>
      <c r="O5965" t="str">
        <f t="shared" si="187"/>
        <v>3</v>
      </c>
      <c r="P5965" t="str">
        <f t="shared" si="188"/>
        <v>concert</v>
      </c>
    </row>
    <row r="5966" spans="2:16" x14ac:dyDescent="0.25">
      <c r="B5966" t="s">
        <v>6100</v>
      </c>
      <c r="M5966">
        <v>5964</v>
      </c>
      <c r="N5966">
        <v>8008</v>
      </c>
      <c r="O5966" t="str">
        <f t="shared" si="187"/>
        <v>3</v>
      </c>
      <c r="P5966" t="str">
        <f t="shared" si="188"/>
        <v>concert</v>
      </c>
    </row>
    <row r="5967" spans="2:16" x14ac:dyDescent="0.25">
      <c r="B5967" t="s">
        <v>6101</v>
      </c>
      <c r="M5967">
        <v>5965</v>
      </c>
      <c r="N5967">
        <v>9339</v>
      </c>
      <c r="O5967" t="str">
        <f t="shared" si="187"/>
        <v>3</v>
      </c>
      <c r="P5967" t="str">
        <f t="shared" si="188"/>
        <v>concert</v>
      </c>
    </row>
    <row r="5968" spans="2:16" x14ac:dyDescent="0.25">
      <c r="B5968" t="s">
        <v>6102</v>
      </c>
      <c r="M5968">
        <v>5966</v>
      </c>
      <c r="N5968">
        <v>8009</v>
      </c>
      <c r="O5968" t="str">
        <f t="shared" si="187"/>
        <v>3</v>
      </c>
      <c r="P5968" t="str">
        <f t="shared" si="188"/>
        <v>concert</v>
      </c>
    </row>
    <row r="5969" spans="2:16" x14ac:dyDescent="0.25">
      <c r="B5969" t="s">
        <v>6103</v>
      </c>
      <c r="M5969">
        <v>5967</v>
      </c>
      <c r="N5969">
        <v>10930</v>
      </c>
      <c r="O5969" t="str">
        <f t="shared" si="187"/>
        <v>3</v>
      </c>
      <c r="P5969" t="str">
        <f t="shared" si="188"/>
        <v>concert</v>
      </c>
    </row>
    <row r="5970" spans="2:16" x14ac:dyDescent="0.25">
      <c r="B5970" t="s">
        <v>6104</v>
      </c>
      <c r="M5970">
        <v>5968</v>
      </c>
      <c r="N5970">
        <v>8024</v>
      </c>
      <c r="O5970" t="str">
        <f t="shared" si="187"/>
        <v>3</v>
      </c>
      <c r="P5970" t="str">
        <f t="shared" si="188"/>
        <v>concert</v>
      </c>
    </row>
    <row r="5971" spans="2:16" x14ac:dyDescent="0.25">
      <c r="B5971" t="s">
        <v>6105</v>
      </c>
      <c r="M5971">
        <v>5969</v>
      </c>
      <c r="N5971">
        <v>9355</v>
      </c>
      <c r="O5971" t="str">
        <f t="shared" si="187"/>
        <v>3</v>
      </c>
      <c r="P5971" t="str">
        <f t="shared" si="188"/>
        <v>concert</v>
      </c>
    </row>
    <row r="5972" spans="2:16" x14ac:dyDescent="0.25">
      <c r="B5972" t="s">
        <v>6106</v>
      </c>
      <c r="M5972">
        <v>5970</v>
      </c>
      <c r="N5972">
        <v>8025</v>
      </c>
      <c r="O5972" t="str">
        <f t="shared" si="187"/>
        <v>3</v>
      </c>
      <c r="P5972" t="str">
        <f t="shared" si="188"/>
        <v>concert</v>
      </c>
    </row>
    <row r="5973" spans="2:16" x14ac:dyDescent="0.25">
      <c r="B5973" t="s">
        <v>6107</v>
      </c>
      <c r="M5973">
        <v>5971</v>
      </c>
      <c r="N5973">
        <v>9356</v>
      </c>
      <c r="O5973" t="str">
        <f t="shared" si="187"/>
        <v>4</v>
      </c>
      <c r="P5973" t="str">
        <f t="shared" si="188"/>
        <v>non_event</v>
      </c>
    </row>
    <row r="5974" spans="2:16" x14ac:dyDescent="0.25">
      <c r="B5974" t="s">
        <v>6108</v>
      </c>
      <c r="M5974">
        <v>5972</v>
      </c>
      <c r="N5974">
        <v>8022</v>
      </c>
      <c r="O5974" t="str">
        <f t="shared" si="187"/>
        <v>3</v>
      </c>
      <c r="P5974" t="str">
        <f t="shared" si="188"/>
        <v>concert</v>
      </c>
    </row>
    <row r="5975" spans="2:16" x14ac:dyDescent="0.25">
      <c r="B5975" t="s">
        <v>6109</v>
      </c>
      <c r="M5975">
        <v>5973</v>
      </c>
      <c r="N5975">
        <v>8023</v>
      </c>
      <c r="O5975" t="str">
        <f t="shared" si="187"/>
        <v>3</v>
      </c>
      <c r="P5975" t="str">
        <f t="shared" si="188"/>
        <v>concert</v>
      </c>
    </row>
    <row r="5976" spans="2:16" x14ac:dyDescent="0.25">
      <c r="B5976" t="s">
        <v>6110</v>
      </c>
      <c r="M5976">
        <v>5974</v>
      </c>
      <c r="N5976">
        <v>8028</v>
      </c>
      <c r="O5976" t="str">
        <f t="shared" si="187"/>
        <v>3</v>
      </c>
      <c r="P5976" t="str">
        <f t="shared" si="188"/>
        <v>concert</v>
      </c>
    </row>
    <row r="5977" spans="2:16" x14ac:dyDescent="0.25">
      <c r="B5977" t="s">
        <v>6111</v>
      </c>
      <c r="M5977">
        <v>5975</v>
      </c>
      <c r="N5977">
        <v>9359</v>
      </c>
      <c r="O5977" t="str">
        <f t="shared" si="187"/>
        <v>3</v>
      </c>
      <c r="P5977" t="str">
        <f t="shared" si="188"/>
        <v>concert</v>
      </c>
    </row>
    <row r="5978" spans="2:16" x14ac:dyDescent="0.25">
      <c r="B5978" t="s">
        <v>6112</v>
      </c>
      <c r="M5978">
        <v>5976</v>
      </c>
      <c r="N5978">
        <v>8029</v>
      </c>
      <c r="O5978" t="str">
        <f t="shared" si="187"/>
        <v>3</v>
      </c>
      <c r="P5978" t="str">
        <f t="shared" si="188"/>
        <v>concert</v>
      </c>
    </row>
    <row r="5979" spans="2:16" x14ac:dyDescent="0.25">
      <c r="B5979" t="s">
        <v>6113</v>
      </c>
      <c r="M5979">
        <v>5977</v>
      </c>
      <c r="N5979">
        <v>9357</v>
      </c>
      <c r="O5979" t="str">
        <f t="shared" si="187"/>
        <v>3</v>
      </c>
      <c r="P5979" t="str">
        <f t="shared" si="188"/>
        <v>concert</v>
      </c>
    </row>
    <row r="5980" spans="2:16" x14ac:dyDescent="0.25">
      <c r="B5980" t="s">
        <v>6114</v>
      </c>
      <c r="M5980">
        <v>5978</v>
      </c>
      <c r="N5980">
        <v>8026</v>
      </c>
      <c r="O5980" t="str">
        <f t="shared" si="187"/>
        <v>3</v>
      </c>
      <c r="P5980" t="str">
        <f t="shared" si="188"/>
        <v>concert</v>
      </c>
    </row>
    <row r="5981" spans="2:16" x14ac:dyDescent="0.25">
      <c r="B5981" t="s">
        <v>6115</v>
      </c>
      <c r="M5981">
        <v>5979</v>
      </c>
      <c r="N5981">
        <v>8027</v>
      </c>
      <c r="O5981" t="str">
        <f t="shared" si="187"/>
        <v>4</v>
      </c>
      <c r="P5981" t="str">
        <f t="shared" si="188"/>
        <v>non_event</v>
      </c>
    </row>
    <row r="5982" spans="2:16" x14ac:dyDescent="0.25">
      <c r="B5982" t="s">
        <v>6116</v>
      </c>
      <c r="M5982">
        <v>5980</v>
      </c>
      <c r="N5982">
        <v>9358</v>
      </c>
      <c r="O5982" t="str">
        <f t="shared" si="187"/>
        <v>3</v>
      </c>
      <c r="P5982" t="str">
        <f t="shared" si="188"/>
        <v>concert</v>
      </c>
    </row>
    <row r="5983" spans="2:16" x14ac:dyDescent="0.25">
      <c r="B5983" t="s">
        <v>6117</v>
      </c>
      <c r="M5983">
        <v>5981</v>
      </c>
      <c r="N5983">
        <v>10939</v>
      </c>
      <c r="O5983" t="str">
        <f t="shared" si="187"/>
        <v>3</v>
      </c>
      <c r="P5983" t="str">
        <f t="shared" si="188"/>
        <v>concert</v>
      </c>
    </row>
    <row r="5984" spans="2:16" x14ac:dyDescent="0.25">
      <c r="B5984" t="s">
        <v>6118</v>
      </c>
      <c r="M5984">
        <v>5982</v>
      </c>
      <c r="N5984">
        <v>8020</v>
      </c>
      <c r="O5984" t="str">
        <f t="shared" si="187"/>
        <v>3</v>
      </c>
      <c r="P5984" t="str">
        <f t="shared" si="188"/>
        <v>concert</v>
      </c>
    </row>
    <row r="5985" spans="2:16" x14ac:dyDescent="0.25">
      <c r="B5985" t="s">
        <v>6119</v>
      </c>
      <c r="M5985">
        <v>5983</v>
      </c>
      <c r="N5985">
        <v>9351</v>
      </c>
      <c r="O5985" t="str">
        <f t="shared" si="187"/>
        <v>3</v>
      </c>
      <c r="P5985" t="str">
        <f t="shared" si="188"/>
        <v>concert</v>
      </c>
    </row>
    <row r="5986" spans="2:16" x14ac:dyDescent="0.25">
      <c r="B5986" t="s">
        <v>6120</v>
      </c>
      <c r="M5986">
        <v>5984</v>
      </c>
      <c r="N5986">
        <v>8021</v>
      </c>
      <c r="O5986" t="str">
        <f t="shared" si="187"/>
        <v>4</v>
      </c>
      <c r="P5986" t="str">
        <f t="shared" si="188"/>
        <v>non_event</v>
      </c>
    </row>
    <row r="5987" spans="2:16" x14ac:dyDescent="0.25">
      <c r="B5987" t="s">
        <v>6121</v>
      </c>
      <c r="M5987">
        <v>5985</v>
      </c>
      <c r="N5987">
        <v>9352</v>
      </c>
      <c r="O5987" t="str">
        <f t="shared" si="187"/>
        <v>3</v>
      </c>
      <c r="P5987" t="str">
        <f t="shared" si="188"/>
        <v>concert</v>
      </c>
    </row>
    <row r="5988" spans="2:16" x14ac:dyDescent="0.25">
      <c r="B5988" t="s">
        <v>6122</v>
      </c>
      <c r="M5988">
        <v>5986</v>
      </c>
      <c r="N5988">
        <v>9350</v>
      </c>
      <c r="O5988" t="str">
        <f t="shared" si="187"/>
        <v>4</v>
      </c>
      <c r="P5988" t="str">
        <f t="shared" si="188"/>
        <v>non_event</v>
      </c>
    </row>
    <row r="5989" spans="2:16" x14ac:dyDescent="0.25">
      <c r="B5989" t="s">
        <v>6123</v>
      </c>
      <c r="M5989">
        <v>5987</v>
      </c>
      <c r="N5989">
        <v>10943</v>
      </c>
      <c r="O5989" t="str">
        <f t="shared" si="187"/>
        <v>4</v>
      </c>
      <c r="P5989" t="str">
        <f t="shared" si="188"/>
        <v>non_event</v>
      </c>
    </row>
    <row r="5990" spans="2:16" x14ac:dyDescent="0.25">
      <c r="B5990" t="s">
        <v>6124</v>
      </c>
      <c r="M5990">
        <v>5988</v>
      </c>
      <c r="N5990">
        <v>10942</v>
      </c>
      <c r="O5990" t="str">
        <f t="shared" si="187"/>
        <v>4</v>
      </c>
      <c r="P5990" t="str">
        <f t="shared" si="188"/>
        <v>non_event</v>
      </c>
    </row>
    <row r="5991" spans="2:16" x14ac:dyDescent="0.25">
      <c r="B5991" t="s">
        <v>6125</v>
      </c>
      <c r="M5991">
        <v>5989</v>
      </c>
      <c r="N5991">
        <v>10944</v>
      </c>
      <c r="O5991" t="str">
        <f t="shared" si="187"/>
        <v>4</v>
      </c>
      <c r="P5991" t="str">
        <f t="shared" si="188"/>
        <v>non_event</v>
      </c>
    </row>
    <row r="5992" spans="2:16" x14ac:dyDescent="0.25">
      <c r="B5992" t="s">
        <v>6126</v>
      </c>
      <c r="M5992">
        <v>5990</v>
      </c>
      <c r="N5992">
        <v>10947</v>
      </c>
      <c r="O5992" t="str">
        <f t="shared" si="187"/>
        <v>4</v>
      </c>
      <c r="P5992" t="str">
        <f t="shared" si="188"/>
        <v>non_event</v>
      </c>
    </row>
    <row r="5993" spans="2:16" x14ac:dyDescent="0.25">
      <c r="B5993" t="s">
        <v>6127</v>
      </c>
      <c r="M5993">
        <v>5991</v>
      </c>
      <c r="N5993">
        <v>10946</v>
      </c>
      <c r="O5993" t="str">
        <f t="shared" si="187"/>
        <v>3</v>
      </c>
      <c r="P5993" t="str">
        <f t="shared" si="188"/>
        <v>concert</v>
      </c>
    </row>
    <row r="5994" spans="2:16" x14ac:dyDescent="0.25">
      <c r="B5994" t="s">
        <v>6128</v>
      </c>
      <c r="M5994">
        <v>5992</v>
      </c>
      <c r="N5994">
        <v>10949</v>
      </c>
      <c r="O5994" t="str">
        <f t="shared" si="187"/>
        <v>3</v>
      </c>
      <c r="P5994" t="str">
        <f t="shared" si="188"/>
        <v>concert</v>
      </c>
    </row>
    <row r="5995" spans="2:16" x14ac:dyDescent="0.25">
      <c r="B5995" t="s">
        <v>6129</v>
      </c>
      <c r="M5995">
        <v>5993</v>
      </c>
      <c r="N5995">
        <v>10948</v>
      </c>
      <c r="O5995" t="str">
        <f t="shared" si="187"/>
        <v>4</v>
      </c>
      <c r="P5995" t="str">
        <f t="shared" si="188"/>
        <v>non_event</v>
      </c>
    </row>
    <row r="5996" spans="2:16" x14ac:dyDescent="0.25">
      <c r="B5996" t="s">
        <v>6130</v>
      </c>
      <c r="M5996">
        <v>5994</v>
      </c>
      <c r="N5996">
        <v>8019</v>
      </c>
      <c r="O5996" t="str">
        <f t="shared" si="187"/>
        <v>3</v>
      </c>
      <c r="P5996" t="str">
        <f t="shared" si="188"/>
        <v>concert</v>
      </c>
    </row>
    <row r="5997" spans="2:16" x14ac:dyDescent="0.25">
      <c r="B5997" t="s">
        <v>6131</v>
      </c>
      <c r="M5997">
        <v>5995</v>
      </c>
      <c r="N5997">
        <v>10941</v>
      </c>
      <c r="O5997" t="str">
        <f t="shared" si="187"/>
        <v>3</v>
      </c>
      <c r="P5997" t="str">
        <f t="shared" si="188"/>
        <v>concert</v>
      </c>
    </row>
    <row r="5998" spans="2:16" x14ac:dyDescent="0.25">
      <c r="B5998" t="s">
        <v>6132</v>
      </c>
      <c r="M5998">
        <v>5996</v>
      </c>
      <c r="N5998">
        <v>10940</v>
      </c>
      <c r="O5998" t="str">
        <f t="shared" si="187"/>
        <v>3</v>
      </c>
      <c r="P5998" t="str">
        <f t="shared" si="188"/>
        <v>concert</v>
      </c>
    </row>
    <row r="5999" spans="2:16" x14ac:dyDescent="0.25">
      <c r="B5999" t="s">
        <v>6133</v>
      </c>
      <c r="M5999">
        <v>5997</v>
      </c>
      <c r="N5999">
        <v>8035</v>
      </c>
      <c r="O5999" t="str">
        <f t="shared" si="187"/>
        <v>3</v>
      </c>
      <c r="P5999" t="str">
        <f t="shared" si="188"/>
        <v>concert</v>
      </c>
    </row>
    <row r="6000" spans="2:16" x14ac:dyDescent="0.25">
      <c r="B6000" t="s">
        <v>6134</v>
      </c>
      <c r="M6000">
        <v>5998</v>
      </c>
      <c r="N6000">
        <v>9366</v>
      </c>
      <c r="O6000" t="str">
        <f t="shared" si="187"/>
        <v>3</v>
      </c>
      <c r="P6000" t="str">
        <f t="shared" si="188"/>
        <v>concert</v>
      </c>
    </row>
    <row r="6001" spans="2:16" x14ac:dyDescent="0.25">
      <c r="B6001" t="s">
        <v>6135</v>
      </c>
      <c r="M6001">
        <v>5999</v>
      </c>
      <c r="N6001">
        <v>8036</v>
      </c>
      <c r="O6001" t="str">
        <f t="shared" si="187"/>
        <v>3</v>
      </c>
      <c r="P6001" t="str">
        <f t="shared" si="188"/>
        <v>concert</v>
      </c>
    </row>
    <row r="6002" spans="2:16" x14ac:dyDescent="0.25">
      <c r="B6002" t="s">
        <v>6136</v>
      </c>
      <c r="M6002">
        <v>6000</v>
      </c>
      <c r="N6002">
        <v>9367</v>
      </c>
      <c r="O6002" t="str">
        <f t="shared" si="187"/>
        <v>3</v>
      </c>
      <c r="P6002" t="str">
        <f t="shared" si="188"/>
        <v>concert</v>
      </c>
    </row>
    <row r="6003" spans="2:16" x14ac:dyDescent="0.25">
      <c r="B6003" t="s">
        <v>6137</v>
      </c>
      <c r="M6003">
        <v>6001</v>
      </c>
      <c r="N6003">
        <v>8033</v>
      </c>
      <c r="O6003" t="str">
        <f t="shared" si="187"/>
        <v>3</v>
      </c>
      <c r="P6003" t="str">
        <f t="shared" si="188"/>
        <v>concert</v>
      </c>
    </row>
    <row r="6004" spans="2:16" x14ac:dyDescent="0.25">
      <c r="B6004" t="s">
        <v>6138</v>
      </c>
      <c r="M6004">
        <v>6002</v>
      </c>
      <c r="N6004">
        <v>8034</v>
      </c>
      <c r="O6004" t="str">
        <f t="shared" si="187"/>
        <v>4</v>
      </c>
      <c r="P6004" t="str">
        <f t="shared" si="188"/>
        <v>non_event</v>
      </c>
    </row>
    <row r="6005" spans="2:16" x14ac:dyDescent="0.25">
      <c r="B6005" t="s">
        <v>6139</v>
      </c>
      <c r="M6005">
        <v>6003</v>
      </c>
      <c r="N6005">
        <v>9365</v>
      </c>
      <c r="O6005" t="str">
        <f t="shared" si="187"/>
        <v>4</v>
      </c>
      <c r="P6005" t="str">
        <f t="shared" si="188"/>
        <v>non_event</v>
      </c>
    </row>
    <row r="6006" spans="2:16" x14ac:dyDescent="0.25">
      <c r="B6006" t="s">
        <v>6140</v>
      </c>
      <c r="M6006">
        <v>6004</v>
      </c>
      <c r="N6006">
        <v>8039</v>
      </c>
      <c r="O6006" t="str">
        <f t="shared" si="187"/>
        <v>3</v>
      </c>
      <c r="P6006" t="str">
        <f t="shared" si="188"/>
        <v>concert</v>
      </c>
    </row>
    <row r="6007" spans="2:16" x14ac:dyDescent="0.25">
      <c r="B6007" t="s">
        <v>6141</v>
      </c>
      <c r="M6007">
        <v>6005</v>
      </c>
      <c r="N6007">
        <v>9368</v>
      </c>
      <c r="O6007" t="str">
        <f t="shared" si="187"/>
        <v>3</v>
      </c>
      <c r="P6007" t="str">
        <f t="shared" si="188"/>
        <v>concert</v>
      </c>
    </row>
    <row r="6008" spans="2:16" x14ac:dyDescent="0.25">
      <c r="B6008" t="s">
        <v>6142</v>
      </c>
      <c r="M6008">
        <v>6006</v>
      </c>
      <c r="N6008">
        <v>8037</v>
      </c>
      <c r="O6008" t="str">
        <f t="shared" si="187"/>
        <v>4</v>
      </c>
      <c r="P6008" t="str">
        <f t="shared" si="188"/>
        <v>non_event</v>
      </c>
    </row>
    <row r="6009" spans="2:16" x14ac:dyDescent="0.25">
      <c r="B6009" t="s">
        <v>6143</v>
      </c>
      <c r="M6009">
        <v>6007</v>
      </c>
      <c r="N6009">
        <v>8038</v>
      </c>
      <c r="O6009" t="str">
        <f t="shared" si="187"/>
        <v>3</v>
      </c>
      <c r="P6009" t="str">
        <f t="shared" si="188"/>
        <v>concert</v>
      </c>
    </row>
    <row r="6010" spans="2:16" x14ac:dyDescent="0.25">
      <c r="B6010" t="s">
        <v>6144</v>
      </c>
      <c r="M6010">
        <v>6008</v>
      </c>
      <c r="N6010">
        <v>9369</v>
      </c>
      <c r="O6010" t="str">
        <f t="shared" si="187"/>
        <v>3</v>
      </c>
      <c r="P6010" t="str">
        <f t="shared" si="188"/>
        <v>concert</v>
      </c>
    </row>
    <row r="6011" spans="2:16" x14ac:dyDescent="0.25">
      <c r="B6011" t="s">
        <v>6145</v>
      </c>
      <c r="M6011">
        <v>6009</v>
      </c>
      <c r="N6011">
        <v>10907</v>
      </c>
      <c r="O6011" t="str">
        <f t="shared" si="187"/>
        <v>4</v>
      </c>
      <c r="P6011" t="str">
        <f t="shared" si="188"/>
        <v>non_event</v>
      </c>
    </row>
    <row r="6012" spans="2:16" x14ac:dyDescent="0.25">
      <c r="B6012" t="s">
        <v>6146</v>
      </c>
      <c r="M6012">
        <v>6010</v>
      </c>
      <c r="N6012">
        <v>10906</v>
      </c>
      <c r="O6012" t="str">
        <f t="shared" si="187"/>
        <v>3</v>
      </c>
      <c r="P6012" t="str">
        <f t="shared" si="188"/>
        <v>concert</v>
      </c>
    </row>
    <row r="6013" spans="2:16" x14ac:dyDescent="0.25">
      <c r="B6013" t="s">
        <v>6147</v>
      </c>
      <c r="M6013">
        <v>6011</v>
      </c>
      <c r="N6013">
        <v>10909</v>
      </c>
      <c r="O6013" t="str">
        <f t="shared" si="187"/>
        <v>3</v>
      </c>
      <c r="P6013" t="str">
        <f t="shared" si="188"/>
        <v>concert</v>
      </c>
    </row>
    <row r="6014" spans="2:16" x14ac:dyDescent="0.25">
      <c r="B6014" t="s">
        <v>6148</v>
      </c>
      <c r="M6014">
        <v>6012</v>
      </c>
      <c r="N6014">
        <v>10908</v>
      </c>
      <c r="O6014" t="str">
        <f t="shared" si="187"/>
        <v>3</v>
      </c>
      <c r="P6014" t="str">
        <f t="shared" si="188"/>
        <v>concert</v>
      </c>
    </row>
    <row r="6015" spans="2:16" x14ac:dyDescent="0.25">
      <c r="B6015" t="s">
        <v>6149</v>
      </c>
      <c r="M6015">
        <v>6013</v>
      </c>
      <c r="N6015">
        <v>8031</v>
      </c>
      <c r="O6015" t="str">
        <f t="shared" si="187"/>
        <v>3</v>
      </c>
      <c r="P6015" t="str">
        <f t="shared" si="188"/>
        <v>concert</v>
      </c>
    </row>
    <row r="6016" spans="2:16" x14ac:dyDescent="0.25">
      <c r="B6016" t="s">
        <v>6150</v>
      </c>
      <c r="M6016">
        <v>6014</v>
      </c>
      <c r="N6016">
        <v>9362</v>
      </c>
      <c r="O6016" t="str">
        <f t="shared" si="187"/>
        <v>3</v>
      </c>
      <c r="P6016" t="str">
        <f t="shared" si="188"/>
        <v>concert</v>
      </c>
    </row>
    <row r="6017" spans="2:16" x14ac:dyDescent="0.25">
      <c r="B6017" t="s">
        <v>6151</v>
      </c>
      <c r="M6017">
        <v>6015</v>
      </c>
      <c r="N6017">
        <v>8032</v>
      </c>
      <c r="O6017" t="str">
        <f t="shared" si="187"/>
        <v>3</v>
      </c>
      <c r="P6017" t="str">
        <f t="shared" si="188"/>
        <v>concert</v>
      </c>
    </row>
    <row r="6018" spans="2:16" x14ac:dyDescent="0.25">
      <c r="B6018" t="s">
        <v>6152</v>
      </c>
      <c r="M6018">
        <v>6016</v>
      </c>
      <c r="N6018">
        <v>9363</v>
      </c>
      <c r="O6018" t="str">
        <f t="shared" si="187"/>
        <v>3</v>
      </c>
      <c r="P6018" t="str">
        <f t="shared" si="188"/>
        <v>concert</v>
      </c>
    </row>
    <row r="6019" spans="2:16" x14ac:dyDescent="0.25">
      <c r="B6019" t="s">
        <v>6153</v>
      </c>
      <c r="M6019">
        <v>6017</v>
      </c>
      <c r="N6019">
        <v>9360</v>
      </c>
      <c r="O6019" t="str">
        <f t="shared" si="187"/>
        <v>3</v>
      </c>
      <c r="P6019" t="str">
        <f t="shared" si="188"/>
        <v>concert</v>
      </c>
    </row>
    <row r="6020" spans="2:16" x14ac:dyDescent="0.25">
      <c r="B6020" t="s">
        <v>6154</v>
      </c>
      <c r="M6020">
        <v>6018</v>
      </c>
      <c r="N6020">
        <v>8030</v>
      </c>
      <c r="O6020" t="str">
        <f t="shared" ref="O6020:O6083" si="189">LEFT(B6020,1)</f>
        <v>3</v>
      </c>
      <c r="P6020" t="str">
        <f t="shared" ref="P6020:P6083" si="190">IF(O6020="1","conference",IF(O6020="2","fashion",IF(O6020="3","concert",IF(O6020="4","non_event",IF(O6020="5","sport",IF(O6020="6","protest",IF(O6020="7","other",IF(O6020="8","exhibition",IF(O6020="9","theater_dance")))))))))</f>
        <v>concert</v>
      </c>
    </row>
    <row r="6021" spans="2:16" x14ac:dyDescent="0.25">
      <c r="B6021" t="s">
        <v>6155</v>
      </c>
      <c r="M6021">
        <v>6019</v>
      </c>
      <c r="N6021">
        <v>9361</v>
      </c>
      <c r="O6021" t="str">
        <f t="shared" si="189"/>
        <v>3</v>
      </c>
      <c r="P6021" t="str">
        <f t="shared" si="190"/>
        <v>concert</v>
      </c>
    </row>
    <row r="6022" spans="2:16" x14ac:dyDescent="0.25">
      <c r="B6022" t="s">
        <v>6156</v>
      </c>
      <c r="M6022">
        <v>6020</v>
      </c>
      <c r="N6022">
        <v>10910</v>
      </c>
      <c r="O6022" t="str">
        <f t="shared" si="189"/>
        <v>3</v>
      </c>
      <c r="P6022" t="str">
        <f t="shared" si="190"/>
        <v>concert</v>
      </c>
    </row>
    <row r="6023" spans="2:16" x14ac:dyDescent="0.25">
      <c r="B6023" t="s">
        <v>6157</v>
      </c>
      <c r="M6023">
        <v>6021</v>
      </c>
      <c r="N6023">
        <v>10912</v>
      </c>
      <c r="O6023" t="str">
        <f t="shared" si="189"/>
        <v>4</v>
      </c>
      <c r="P6023" t="str">
        <f t="shared" si="190"/>
        <v>non_event</v>
      </c>
    </row>
    <row r="6024" spans="2:16" x14ac:dyDescent="0.25">
      <c r="B6024" t="s">
        <v>6158</v>
      </c>
      <c r="M6024">
        <v>6022</v>
      </c>
      <c r="N6024">
        <v>10911</v>
      </c>
      <c r="O6024" t="str">
        <f t="shared" si="189"/>
        <v>3</v>
      </c>
      <c r="P6024" t="str">
        <f t="shared" si="190"/>
        <v>concert</v>
      </c>
    </row>
    <row r="6025" spans="2:16" x14ac:dyDescent="0.25">
      <c r="B6025" t="s">
        <v>6159</v>
      </c>
      <c r="M6025">
        <v>6023</v>
      </c>
      <c r="N6025">
        <v>10914</v>
      </c>
      <c r="O6025" t="str">
        <f t="shared" si="189"/>
        <v>3</v>
      </c>
      <c r="P6025" t="str">
        <f t="shared" si="190"/>
        <v>concert</v>
      </c>
    </row>
    <row r="6026" spans="2:16" x14ac:dyDescent="0.25">
      <c r="B6026" t="s">
        <v>6160</v>
      </c>
      <c r="M6026">
        <v>6024</v>
      </c>
      <c r="N6026">
        <v>10913</v>
      </c>
      <c r="O6026" t="str">
        <f t="shared" si="189"/>
        <v>3</v>
      </c>
      <c r="P6026" t="str">
        <f t="shared" si="190"/>
        <v>concert</v>
      </c>
    </row>
    <row r="6027" spans="2:16" x14ac:dyDescent="0.25">
      <c r="B6027" t="s">
        <v>6161</v>
      </c>
      <c r="M6027">
        <v>6025</v>
      </c>
      <c r="N6027">
        <v>10916</v>
      </c>
      <c r="O6027" t="str">
        <f t="shared" si="189"/>
        <v>3</v>
      </c>
      <c r="P6027" t="str">
        <f t="shared" si="190"/>
        <v>concert</v>
      </c>
    </row>
    <row r="6028" spans="2:16" x14ac:dyDescent="0.25">
      <c r="B6028" t="s">
        <v>6162</v>
      </c>
      <c r="M6028">
        <v>6026</v>
      </c>
      <c r="N6028">
        <v>10915</v>
      </c>
      <c r="O6028" t="str">
        <f t="shared" si="189"/>
        <v>3</v>
      </c>
      <c r="P6028" t="str">
        <f t="shared" si="190"/>
        <v>concert</v>
      </c>
    </row>
    <row r="6029" spans="2:16" x14ac:dyDescent="0.25">
      <c r="B6029" t="s">
        <v>6163</v>
      </c>
      <c r="M6029">
        <v>6027</v>
      </c>
      <c r="N6029">
        <v>8046</v>
      </c>
      <c r="O6029" t="str">
        <f t="shared" si="189"/>
        <v>3</v>
      </c>
      <c r="P6029" t="str">
        <f t="shared" si="190"/>
        <v>concert</v>
      </c>
    </row>
    <row r="6030" spans="2:16" x14ac:dyDescent="0.25">
      <c r="B6030" t="s">
        <v>6164</v>
      </c>
      <c r="M6030">
        <v>6028</v>
      </c>
      <c r="N6030">
        <v>9377</v>
      </c>
      <c r="O6030" t="str">
        <f t="shared" si="189"/>
        <v>3</v>
      </c>
      <c r="P6030" t="str">
        <f t="shared" si="190"/>
        <v>concert</v>
      </c>
    </row>
    <row r="6031" spans="2:16" x14ac:dyDescent="0.25">
      <c r="B6031" t="s">
        <v>6165</v>
      </c>
      <c r="M6031">
        <v>6029</v>
      </c>
      <c r="N6031">
        <v>8047</v>
      </c>
      <c r="O6031" t="str">
        <f t="shared" si="189"/>
        <v>4</v>
      </c>
      <c r="P6031" t="str">
        <f t="shared" si="190"/>
        <v>non_event</v>
      </c>
    </row>
    <row r="6032" spans="2:16" x14ac:dyDescent="0.25">
      <c r="B6032" t="s">
        <v>6166</v>
      </c>
      <c r="M6032">
        <v>6030</v>
      </c>
      <c r="N6032">
        <v>9378</v>
      </c>
      <c r="O6032" t="str">
        <f t="shared" si="189"/>
        <v>3</v>
      </c>
      <c r="P6032" t="str">
        <f t="shared" si="190"/>
        <v>concert</v>
      </c>
    </row>
    <row r="6033" spans="2:16" x14ac:dyDescent="0.25">
      <c r="B6033" t="s">
        <v>6167</v>
      </c>
      <c r="M6033">
        <v>6031</v>
      </c>
      <c r="N6033">
        <v>9375</v>
      </c>
      <c r="O6033" t="str">
        <f t="shared" si="189"/>
        <v>4</v>
      </c>
      <c r="P6033" t="str">
        <f t="shared" si="190"/>
        <v>non_event</v>
      </c>
    </row>
    <row r="6034" spans="2:16" x14ac:dyDescent="0.25">
      <c r="B6034" t="s">
        <v>6168</v>
      </c>
      <c r="M6034">
        <v>6032</v>
      </c>
      <c r="N6034">
        <v>8045</v>
      </c>
      <c r="O6034" t="str">
        <f t="shared" si="189"/>
        <v>4</v>
      </c>
      <c r="P6034" t="str">
        <f t="shared" si="190"/>
        <v>non_event</v>
      </c>
    </row>
    <row r="6035" spans="2:16" x14ac:dyDescent="0.25">
      <c r="B6035" t="s">
        <v>6169</v>
      </c>
      <c r="M6035">
        <v>6033</v>
      </c>
      <c r="N6035">
        <v>9376</v>
      </c>
      <c r="O6035" t="str">
        <f t="shared" si="189"/>
        <v>3</v>
      </c>
      <c r="P6035" t="str">
        <f t="shared" si="190"/>
        <v>concert</v>
      </c>
    </row>
    <row r="6036" spans="2:16" x14ac:dyDescent="0.25">
      <c r="B6036" t="s">
        <v>6170</v>
      </c>
      <c r="M6036">
        <v>6034</v>
      </c>
      <c r="N6036">
        <v>8048</v>
      </c>
      <c r="O6036" t="str">
        <f t="shared" si="189"/>
        <v>3</v>
      </c>
      <c r="P6036" t="str">
        <f t="shared" si="190"/>
        <v>concert</v>
      </c>
    </row>
    <row r="6037" spans="2:16" x14ac:dyDescent="0.25">
      <c r="B6037" t="s">
        <v>6171</v>
      </c>
      <c r="M6037">
        <v>6035</v>
      </c>
      <c r="N6037">
        <v>9379</v>
      </c>
      <c r="O6037" t="str">
        <f t="shared" si="189"/>
        <v>3</v>
      </c>
      <c r="P6037" t="str">
        <f t="shared" si="190"/>
        <v>concert</v>
      </c>
    </row>
    <row r="6038" spans="2:16" x14ac:dyDescent="0.25">
      <c r="B6038" t="s">
        <v>6172</v>
      </c>
      <c r="M6038">
        <v>6036</v>
      </c>
      <c r="N6038">
        <v>8049</v>
      </c>
      <c r="O6038" t="str">
        <f t="shared" si="189"/>
        <v>4</v>
      </c>
      <c r="P6038" t="str">
        <f t="shared" si="190"/>
        <v>non_event</v>
      </c>
    </row>
    <row r="6039" spans="2:16" x14ac:dyDescent="0.25">
      <c r="B6039" t="s">
        <v>6173</v>
      </c>
      <c r="M6039">
        <v>6037</v>
      </c>
      <c r="N6039">
        <v>10918</v>
      </c>
      <c r="O6039" t="str">
        <f t="shared" si="189"/>
        <v>3</v>
      </c>
      <c r="P6039" t="str">
        <f t="shared" si="190"/>
        <v>concert</v>
      </c>
    </row>
    <row r="6040" spans="2:16" x14ac:dyDescent="0.25">
      <c r="B6040" t="s">
        <v>6174</v>
      </c>
      <c r="M6040">
        <v>6038</v>
      </c>
      <c r="N6040">
        <v>10917</v>
      </c>
      <c r="O6040" t="str">
        <f t="shared" si="189"/>
        <v>3</v>
      </c>
      <c r="P6040" t="str">
        <f t="shared" si="190"/>
        <v>concert</v>
      </c>
    </row>
    <row r="6041" spans="2:16" x14ac:dyDescent="0.25">
      <c r="B6041" t="s">
        <v>6175</v>
      </c>
      <c r="M6041">
        <v>6039</v>
      </c>
      <c r="N6041">
        <v>9370</v>
      </c>
      <c r="O6041" t="str">
        <f t="shared" si="189"/>
        <v>3</v>
      </c>
      <c r="P6041" t="str">
        <f t="shared" si="190"/>
        <v>concert</v>
      </c>
    </row>
    <row r="6042" spans="2:16" x14ac:dyDescent="0.25">
      <c r="B6042" t="s">
        <v>6176</v>
      </c>
      <c r="M6042">
        <v>6040</v>
      </c>
      <c r="N6042">
        <v>10919</v>
      </c>
      <c r="O6042" t="str">
        <f t="shared" si="189"/>
        <v>4</v>
      </c>
      <c r="P6042" t="str">
        <f t="shared" si="190"/>
        <v>non_event</v>
      </c>
    </row>
    <row r="6043" spans="2:16" x14ac:dyDescent="0.25">
      <c r="B6043" t="s">
        <v>6177</v>
      </c>
      <c r="M6043">
        <v>6041</v>
      </c>
      <c r="N6043">
        <v>8042</v>
      </c>
      <c r="O6043" t="str">
        <f t="shared" si="189"/>
        <v>3</v>
      </c>
      <c r="P6043" t="str">
        <f t="shared" si="190"/>
        <v>concert</v>
      </c>
    </row>
    <row r="6044" spans="2:16" x14ac:dyDescent="0.25">
      <c r="B6044" t="s">
        <v>6178</v>
      </c>
      <c r="M6044">
        <v>6042</v>
      </c>
      <c r="N6044">
        <v>9373</v>
      </c>
      <c r="O6044" t="str">
        <f t="shared" si="189"/>
        <v>3</v>
      </c>
      <c r="P6044" t="str">
        <f t="shared" si="190"/>
        <v>concert</v>
      </c>
    </row>
    <row r="6045" spans="2:16" x14ac:dyDescent="0.25">
      <c r="B6045" t="s">
        <v>6179</v>
      </c>
      <c r="M6045">
        <v>6043</v>
      </c>
      <c r="N6045">
        <v>8043</v>
      </c>
      <c r="O6045" t="str">
        <f t="shared" si="189"/>
        <v>3</v>
      </c>
      <c r="P6045" t="str">
        <f t="shared" si="190"/>
        <v>concert</v>
      </c>
    </row>
    <row r="6046" spans="2:16" x14ac:dyDescent="0.25">
      <c r="B6046" t="s">
        <v>6180</v>
      </c>
      <c r="M6046">
        <v>6044</v>
      </c>
      <c r="N6046">
        <v>9374</v>
      </c>
      <c r="O6046" t="str">
        <f t="shared" si="189"/>
        <v>3</v>
      </c>
      <c r="P6046" t="str">
        <f t="shared" si="190"/>
        <v>concert</v>
      </c>
    </row>
    <row r="6047" spans="2:16" x14ac:dyDescent="0.25">
      <c r="B6047" t="s">
        <v>6181</v>
      </c>
      <c r="M6047">
        <v>6045</v>
      </c>
      <c r="N6047">
        <v>8040</v>
      </c>
      <c r="O6047" t="str">
        <f t="shared" si="189"/>
        <v>3</v>
      </c>
      <c r="P6047" t="str">
        <f t="shared" si="190"/>
        <v>concert</v>
      </c>
    </row>
    <row r="6048" spans="2:16" x14ac:dyDescent="0.25">
      <c r="B6048" t="s">
        <v>6182</v>
      </c>
      <c r="M6048">
        <v>6046</v>
      </c>
      <c r="N6048">
        <v>8041</v>
      </c>
      <c r="O6048" t="str">
        <f t="shared" si="189"/>
        <v>3</v>
      </c>
      <c r="P6048" t="str">
        <f t="shared" si="190"/>
        <v>concert</v>
      </c>
    </row>
    <row r="6049" spans="2:16" x14ac:dyDescent="0.25">
      <c r="B6049" t="s">
        <v>6183</v>
      </c>
      <c r="M6049">
        <v>6047</v>
      </c>
      <c r="N6049">
        <v>9372</v>
      </c>
      <c r="O6049" t="str">
        <f t="shared" si="189"/>
        <v>3</v>
      </c>
      <c r="P6049" t="str">
        <f t="shared" si="190"/>
        <v>concert</v>
      </c>
    </row>
    <row r="6050" spans="2:16" x14ac:dyDescent="0.25">
      <c r="B6050" t="s">
        <v>6184</v>
      </c>
      <c r="M6050">
        <v>6048</v>
      </c>
      <c r="N6050">
        <v>10921</v>
      </c>
      <c r="O6050" t="str">
        <f t="shared" si="189"/>
        <v>3</v>
      </c>
      <c r="P6050" t="str">
        <f t="shared" si="190"/>
        <v>concert</v>
      </c>
    </row>
    <row r="6051" spans="2:16" x14ac:dyDescent="0.25">
      <c r="B6051" t="s">
        <v>6185</v>
      </c>
      <c r="M6051">
        <v>6049</v>
      </c>
      <c r="N6051">
        <v>10920</v>
      </c>
      <c r="O6051" t="str">
        <f t="shared" si="189"/>
        <v>3</v>
      </c>
      <c r="P6051" t="str">
        <f t="shared" si="190"/>
        <v>concert</v>
      </c>
    </row>
    <row r="6052" spans="2:16" x14ac:dyDescent="0.25">
      <c r="B6052" t="s">
        <v>6186</v>
      </c>
      <c r="M6052">
        <v>6050</v>
      </c>
      <c r="N6052">
        <v>10923</v>
      </c>
      <c r="O6052" t="str">
        <f t="shared" si="189"/>
        <v>3</v>
      </c>
      <c r="P6052" t="str">
        <f t="shared" si="190"/>
        <v>concert</v>
      </c>
    </row>
    <row r="6053" spans="2:16" x14ac:dyDescent="0.25">
      <c r="B6053" t="s">
        <v>6187</v>
      </c>
      <c r="M6053">
        <v>6051</v>
      </c>
      <c r="N6053">
        <v>10922</v>
      </c>
      <c r="O6053" t="str">
        <f t="shared" si="189"/>
        <v>3</v>
      </c>
      <c r="P6053" t="str">
        <f t="shared" si="190"/>
        <v>concert</v>
      </c>
    </row>
    <row r="6054" spans="2:16" x14ac:dyDescent="0.25">
      <c r="B6054" t="s">
        <v>6188</v>
      </c>
      <c r="M6054">
        <v>6052</v>
      </c>
      <c r="N6054">
        <v>10925</v>
      </c>
      <c r="O6054" t="str">
        <f t="shared" si="189"/>
        <v>3</v>
      </c>
      <c r="P6054" t="str">
        <f t="shared" si="190"/>
        <v>concert</v>
      </c>
    </row>
    <row r="6055" spans="2:16" x14ac:dyDescent="0.25">
      <c r="B6055" t="s">
        <v>6189</v>
      </c>
      <c r="M6055">
        <v>6053</v>
      </c>
      <c r="N6055">
        <v>10924</v>
      </c>
      <c r="O6055" t="str">
        <f t="shared" si="189"/>
        <v>3</v>
      </c>
      <c r="P6055" t="str">
        <f t="shared" si="190"/>
        <v>concert</v>
      </c>
    </row>
    <row r="6056" spans="2:16" x14ac:dyDescent="0.25">
      <c r="B6056" t="s">
        <v>6190</v>
      </c>
      <c r="M6056">
        <v>6054</v>
      </c>
      <c r="N6056">
        <v>10927</v>
      </c>
      <c r="O6056" t="str">
        <f t="shared" si="189"/>
        <v>3</v>
      </c>
      <c r="P6056" t="str">
        <f t="shared" si="190"/>
        <v>concert</v>
      </c>
    </row>
    <row r="6057" spans="2:16" x14ac:dyDescent="0.25">
      <c r="B6057" t="s">
        <v>6191</v>
      </c>
      <c r="M6057">
        <v>6055</v>
      </c>
      <c r="N6057">
        <v>10926</v>
      </c>
      <c r="O6057" t="str">
        <f t="shared" si="189"/>
        <v>3</v>
      </c>
      <c r="P6057" t="str">
        <f t="shared" si="190"/>
        <v>concert</v>
      </c>
    </row>
    <row r="6058" spans="2:16" x14ac:dyDescent="0.25">
      <c r="B6058" t="s">
        <v>6192</v>
      </c>
      <c r="M6058">
        <v>6056</v>
      </c>
      <c r="N6058">
        <v>8057</v>
      </c>
      <c r="O6058" t="str">
        <f t="shared" si="189"/>
        <v>3</v>
      </c>
      <c r="P6058" t="str">
        <f t="shared" si="190"/>
        <v>concert</v>
      </c>
    </row>
    <row r="6059" spans="2:16" x14ac:dyDescent="0.25">
      <c r="B6059" t="s">
        <v>6193</v>
      </c>
      <c r="M6059">
        <v>6057</v>
      </c>
      <c r="N6059">
        <v>9388</v>
      </c>
      <c r="O6059" t="str">
        <f t="shared" si="189"/>
        <v>3</v>
      </c>
      <c r="P6059" t="str">
        <f t="shared" si="190"/>
        <v>concert</v>
      </c>
    </row>
    <row r="6060" spans="2:16" x14ac:dyDescent="0.25">
      <c r="B6060" t="s">
        <v>6194</v>
      </c>
      <c r="M6060">
        <v>6058</v>
      </c>
      <c r="N6060">
        <v>8058</v>
      </c>
      <c r="O6060" t="str">
        <f t="shared" si="189"/>
        <v>4</v>
      </c>
      <c r="P6060" t="str">
        <f t="shared" si="190"/>
        <v>non_event</v>
      </c>
    </row>
    <row r="6061" spans="2:16" x14ac:dyDescent="0.25">
      <c r="B6061" t="s">
        <v>6195</v>
      </c>
      <c r="M6061">
        <v>6059</v>
      </c>
      <c r="N6061">
        <v>9389</v>
      </c>
      <c r="O6061" t="str">
        <f t="shared" si="189"/>
        <v>3</v>
      </c>
      <c r="P6061" t="str">
        <f t="shared" si="190"/>
        <v>concert</v>
      </c>
    </row>
    <row r="6062" spans="2:16" x14ac:dyDescent="0.25">
      <c r="B6062" t="s">
        <v>6196</v>
      </c>
      <c r="M6062">
        <v>6060</v>
      </c>
      <c r="N6062">
        <v>9386</v>
      </c>
      <c r="O6062" t="str">
        <f t="shared" si="189"/>
        <v>3</v>
      </c>
      <c r="P6062" t="str">
        <f t="shared" si="190"/>
        <v>concert</v>
      </c>
    </row>
    <row r="6063" spans="2:16" x14ac:dyDescent="0.25">
      <c r="B6063" t="s">
        <v>6197</v>
      </c>
      <c r="M6063">
        <v>6061</v>
      </c>
      <c r="N6063">
        <v>8056</v>
      </c>
      <c r="O6063" t="str">
        <f t="shared" si="189"/>
        <v>3</v>
      </c>
      <c r="P6063" t="str">
        <f t="shared" si="190"/>
        <v>concert</v>
      </c>
    </row>
    <row r="6064" spans="2:16" x14ac:dyDescent="0.25">
      <c r="B6064" t="s">
        <v>6198</v>
      </c>
      <c r="M6064">
        <v>6062</v>
      </c>
      <c r="N6064">
        <v>8059</v>
      </c>
      <c r="O6064" t="str">
        <f t="shared" si="189"/>
        <v>3</v>
      </c>
      <c r="P6064" t="str">
        <f t="shared" si="190"/>
        <v>concert</v>
      </c>
    </row>
    <row r="6065" spans="2:16" x14ac:dyDescent="0.25">
      <c r="B6065" t="s">
        <v>6199</v>
      </c>
      <c r="M6065">
        <v>6063</v>
      </c>
      <c r="N6065">
        <v>9380</v>
      </c>
      <c r="O6065" t="str">
        <f t="shared" si="189"/>
        <v>3</v>
      </c>
      <c r="P6065" t="str">
        <f t="shared" si="190"/>
        <v>concert</v>
      </c>
    </row>
    <row r="6066" spans="2:16" x14ac:dyDescent="0.25">
      <c r="B6066" t="s">
        <v>6200</v>
      </c>
      <c r="M6066">
        <v>6064</v>
      </c>
      <c r="N6066">
        <v>9381</v>
      </c>
      <c r="O6066" t="str">
        <f t="shared" si="189"/>
        <v>3</v>
      </c>
      <c r="P6066" t="str">
        <f t="shared" si="190"/>
        <v>concert</v>
      </c>
    </row>
    <row r="6067" spans="2:16" x14ac:dyDescent="0.25">
      <c r="B6067" t="s">
        <v>6201</v>
      </c>
      <c r="M6067">
        <v>6065</v>
      </c>
      <c r="N6067">
        <v>8050</v>
      </c>
      <c r="O6067" t="str">
        <f t="shared" si="189"/>
        <v>3</v>
      </c>
      <c r="P6067" t="str">
        <f t="shared" si="190"/>
        <v>concert</v>
      </c>
    </row>
    <row r="6068" spans="2:16" x14ac:dyDescent="0.25">
      <c r="B6068" t="s">
        <v>6202</v>
      </c>
      <c r="M6068">
        <v>6066</v>
      </c>
      <c r="N6068">
        <v>8053</v>
      </c>
      <c r="O6068" t="str">
        <f t="shared" si="189"/>
        <v>3</v>
      </c>
      <c r="P6068" t="str">
        <f t="shared" si="190"/>
        <v>concert</v>
      </c>
    </row>
    <row r="6069" spans="2:16" x14ac:dyDescent="0.25">
      <c r="B6069" t="s">
        <v>6203</v>
      </c>
      <c r="M6069">
        <v>6067</v>
      </c>
      <c r="N6069">
        <v>9384</v>
      </c>
      <c r="O6069" t="str">
        <f t="shared" si="189"/>
        <v>3</v>
      </c>
      <c r="P6069" t="str">
        <f t="shared" si="190"/>
        <v>concert</v>
      </c>
    </row>
    <row r="6070" spans="2:16" x14ac:dyDescent="0.25">
      <c r="B6070" t="s">
        <v>6204</v>
      </c>
      <c r="M6070">
        <v>6068</v>
      </c>
      <c r="N6070">
        <v>8054</v>
      </c>
      <c r="O6070" t="str">
        <f t="shared" si="189"/>
        <v>3</v>
      </c>
      <c r="P6070" t="str">
        <f t="shared" si="190"/>
        <v>concert</v>
      </c>
    </row>
    <row r="6071" spans="2:16" x14ac:dyDescent="0.25">
      <c r="B6071" t="s">
        <v>6205</v>
      </c>
      <c r="M6071">
        <v>6069</v>
      </c>
      <c r="N6071">
        <v>9385</v>
      </c>
      <c r="O6071" t="str">
        <f t="shared" si="189"/>
        <v>4</v>
      </c>
      <c r="P6071" t="str">
        <f t="shared" si="190"/>
        <v>non_event</v>
      </c>
    </row>
    <row r="6072" spans="2:16" x14ac:dyDescent="0.25">
      <c r="B6072" t="s">
        <v>6206</v>
      </c>
      <c r="M6072">
        <v>6070</v>
      </c>
      <c r="N6072">
        <v>8051</v>
      </c>
      <c r="O6072" t="str">
        <f t="shared" si="189"/>
        <v>3</v>
      </c>
      <c r="P6072" t="str">
        <f t="shared" si="190"/>
        <v>concert</v>
      </c>
    </row>
    <row r="6073" spans="2:16" x14ac:dyDescent="0.25">
      <c r="B6073" t="s">
        <v>6207</v>
      </c>
      <c r="M6073">
        <v>6071</v>
      </c>
      <c r="N6073">
        <v>9382</v>
      </c>
      <c r="O6073" t="str">
        <f t="shared" si="189"/>
        <v>5</v>
      </c>
      <c r="P6073" t="str">
        <f t="shared" si="190"/>
        <v>sport</v>
      </c>
    </row>
    <row r="6074" spans="2:16" x14ac:dyDescent="0.25">
      <c r="B6074" t="s">
        <v>6208</v>
      </c>
      <c r="M6074">
        <v>6072</v>
      </c>
      <c r="N6074">
        <v>8052</v>
      </c>
      <c r="O6074" t="str">
        <f t="shared" si="189"/>
        <v>3</v>
      </c>
      <c r="P6074" t="str">
        <f t="shared" si="190"/>
        <v>concert</v>
      </c>
    </row>
    <row r="6075" spans="2:16" x14ac:dyDescent="0.25">
      <c r="B6075" t="s">
        <v>6209</v>
      </c>
      <c r="M6075">
        <v>6073</v>
      </c>
      <c r="N6075">
        <v>9383</v>
      </c>
      <c r="O6075" t="str">
        <f t="shared" si="189"/>
        <v>3</v>
      </c>
      <c r="P6075" t="str">
        <f t="shared" si="190"/>
        <v>concert</v>
      </c>
    </row>
    <row r="6076" spans="2:16" x14ac:dyDescent="0.25">
      <c r="B6076" t="s">
        <v>6210</v>
      </c>
      <c r="M6076">
        <v>6074</v>
      </c>
      <c r="N6076">
        <v>8068</v>
      </c>
      <c r="O6076" t="str">
        <f t="shared" si="189"/>
        <v>3</v>
      </c>
      <c r="P6076" t="str">
        <f t="shared" si="190"/>
        <v>concert</v>
      </c>
    </row>
    <row r="6077" spans="2:16" x14ac:dyDescent="0.25">
      <c r="B6077" t="s">
        <v>6211</v>
      </c>
      <c r="M6077">
        <v>6075</v>
      </c>
      <c r="N6077">
        <v>8069</v>
      </c>
      <c r="O6077" t="str">
        <f t="shared" si="189"/>
        <v>3</v>
      </c>
      <c r="P6077" t="str">
        <f t="shared" si="190"/>
        <v>concert</v>
      </c>
    </row>
    <row r="6078" spans="2:16" x14ac:dyDescent="0.25">
      <c r="B6078" t="s">
        <v>6212</v>
      </c>
      <c r="M6078">
        <v>6076</v>
      </c>
      <c r="N6078">
        <v>8066</v>
      </c>
      <c r="O6078" t="str">
        <f t="shared" si="189"/>
        <v>3</v>
      </c>
      <c r="P6078" t="str">
        <f t="shared" si="190"/>
        <v>concert</v>
      </c>
    </row>
    <row r="6079" spans="2:16" x14ac:dyDescent="0.25">
      <c r="B6079" t="s">
        <v>6213</v>
      </c>
      <c r="M6079">
        <v>6077</v>
      </c>
      <c r="N6079">
        <v>9397</v>
      </c>
      <c r="O6079" t="str">
        <f t="shared" si="189"/>
        <v>3</v>
      </c>
      <c r="P6079" t="str">
        <f t="shared" si="190"/>
        <v>concert</v>
      </c>
    </row>
    <row r="6080" spans="2:16" x14ac:dyDescent="0.25">
      <c r="B6080" t="s">
        <v>6214</v>
      </c>
      <c r="M6080">
        <v>6078</v>
      </c>
      <c r="N6080">
        <v>9398</v>
      </c>
      <c r="O6080" t="str">
        <f t="shared" si="189"/>
        <v>5</v>
      </c>
      <c r="P6080" t="str">
        <f t="shared" si="190"/>
        <v>sport</v>
      </c>
    </row>
    <row r="6081" spans="2:16" x14ac:dyDescent="0.25">
      <c r="B6081" t="s">
        <v>6215</v>
      </c>
      <c r="M6081">
        <v>6079</v>
      </c>
      <c r="N6081">
        <v>8060</v>
      </c>
      <c r="O6081" t="str">
        <f t="shared" si="189"/>
        <v>3</v>
      </c>
      <c r="P6081" t="str">
        <f t="shared" si="190"/>
        <v>concert</v>
      </c>
    </row>
    <row r="6082" spans="2:16" x14ac:dyDescent="0.25">
      <c r="B6082" t="s">
        <v>6216</v>
      </c>
      <c r="M6082">
        <v>6080</v>
      </c>
      <c r="N6082">
        <v>9391</v>
      </c>
      <c r="O6082" t="str">
        <f t="shared" si="189"/>
        <v>3</v>
      </c>
      <c r="P6082" t="str">
        <f t="shared" si="190"/>
        <v>concert</v>
      </c>
    </row>
    <row r="6083" spans="2:16" x14ac:dyDescent="0.25">
      <c r="B6083" t="s">
        <v>6217</v>
      </c>
      <c r="M6083">
        <v>6081</v>
      </c>
      <c r="N6083">
        <v>8061</v>
      </c>
      <c r="O6083" t="str">
        <f t="shared" si="189"/>
        <v>4</v>
      </c>
      <c r="P6083" t="str">
        <f t="shared" si="190"/>
        <v>non_event</v>
      </c>
    </row>
    <row r="6084" spans="2:16" x14ac:dyDescent="0.25">
      <c r="B6084" t="s">
        <v>6218</v>
      </c>
      <c r="M6084">
        <v>6082</v>
      </c>
      <c r="N6084">
        <v>9392</v>
      </c>
      <c r="O6084" t="str">
        <f t="shared" ref="O6084:O6147" si="191">LEFT(B6084,1)</f>
        <v>3</v>
      </c>
      <c r="P6084" t="str">
        <f t="shared" ref="P6084:P6147" si="192">IF(O6084="1","conference",IF(O6084="2","fashion",IF(O6084="3","concert",IF(O6084="4","non_event",IF(O6084="5","sport",IF(O6084="6","protest",IF(O6084="7","other",IF(O6084="8","exhibition",IF(O6084="9","theater_dance")))))))))</f>
        <v>concert</v>
      </c>
    </row>
    <row r="6085" spans="2:16" x14ac:dyDescent="0.25">
      <c r="B6085" t="s">
        <v>6219</v>
      </c>
      <c r="M6085">
        <v>6083</v>
      </c>
      <c r="N6085">
        <v>9390</v>
      </c>
      <c r="O6085" t="str">
        <f t="shared" si="191"/>
        <v>3</v>
      </c>
      <c r="P6085" t="str">
        <f t="shared" si="192"/>
        <v>concert</v>
      </c>
    </row>
    <row r="6086" spans="2:16" x14ac:dyDescent="0.25">
      <c r="B6086" t="s">
        <v>6220</v>
      </c>
      <c r="M6086">
        <v>6084</v>
      </c>
      <c r="N6086">
        <v>8064</v>
      </c>
      <c r="O6086" t="str">
        <f t="shared" si="191"/>
        <v>4</v>
      </c>
      <c r="P6086" t="str">
        <f t="shared" si="192"/>
        <v>non_event</v>
      </c>
    </row>
    <row r="6087" spans="2:16" x14ac:dyDescent="0.25">
      <c r="B6087" t="s">
        <v>6221</v>
      </c>
      <c r="M6087">
        <v>6085</v>
      </c>
      <c r="N6087">
        <v>9395</v>
      </c>
      <c r="O6087" t="str">
        <f t="shared" si="191"/>
        <v>3</v>
      </c>
      <c r="P6087" t="str">
        <f t="shared" si="192"/>
        <v>concert</v>
      </c>
    </row>
    <row r="6088" spans="2:16" x14ac:dyDescent="0.25">
      <c r="B6088" t="s">
        <v>6222</v>
      </c>
      <c r="M6088">
        <v>6086</v>
      </c>
      <c r="N6088">
        <v>8065</v>
      </c>
      <c r="O6088" t="str">
        <f t="shared" si="191"/>
        <v>4</v>
      </c>
      <c r="P6088" t="str">
        <f t="shared" si="192"/>
        <v>non_event</v>
      </c>
    </row>
    <row r="6089" spans="2:16" x14ac:dyDescent="0.25">
      <c r="B6089" t="s">
        <v>6223</v>
      </c>
      <c r="M6089">
        <v>6087</v>
      </c>
      <c r="N6089">
        <v>9396</v>
      </c>
      <c r="O6089" t="str">
        <f t="shared" si="191"/>
        <v>3</v>
      </c>
      <c r="P6089" t="str">
        <f t="shared" si="192"/>
        <v>concert</v>
      </c>
    </row>
    <row r="6090" spans="2:16" x14ac:dyDescent="0.25">
      <c r="B6090" t="s">
        <v>6224</v>
      </c>
      <c r="M6090">
        <v>6088</v>
      </c>
      <c r="N6090">
        <v>9393</v>
      </c>
      <c r="O6090" t="str">
        <f t="shared" si="191"/>
        <v>3</v>
      </c>
      <c r="P6090" t="str">
        <f t="shared" si="192"/>
        <v>concert</v>
      </c>
    </row>
    <row r="6091" spans="2:16" x14ac:dyDescent="0.25">
      <c r="B6091" t="s">
        <v>6225</v>
      </c>
      <c r="M6091">
        <v>6089</v>
      </c>
      <c r="N6091">
        <v>8063</v>
      </c>
      <c r="O6091" t="str">
        <f t="shared" si="191"/>
        <v>3</v>
      </c>
      <c r="P6091" t="str">
        <f t="shared" si="192"/>
        <v>concert</v>
      </c>
    </row>
    <row r="6092" spans="2:16" x14ac:dyDescent="0.25">
      <c r="B6092" t="s">
        <v>6226</v>
      </c>
      <c r="M6092">
        <v>6090</v>
      </c>
      <c r="N6092">
        <v>9394</v>
      </c>
      <c r="O6092" t="str">
        <f t="shared" si="191"/>
        <v>3</v>
      </c>
      <c r="P6092" t="str">
        <f t="shared" si="192"/>
        <v>concert</v>
      </c>
    </row>
    <row r="6093" spans="2:16" x14ac:dyDescent="0.25">
      <c r="B6093" t="s">
        <v>6227</v>
      </c>
      <c r="M6093">
        <v>6091</v>
      </c>
      <c r="N6093">
        <v>10901</v>
      </c>
      <c r="O6093" t="str">
        <f t="shared" si="191"/>
        <v>3</v>
      </c>
      <c r="P6093" t="str">
        <f t="shared" si="192"/>
        <v>concert</v>
      </c>
    </row>
    <row r="6094" spans="2:16" x14ac:dyDescent="0.25">
      <c r="B6094" t="s">
        <v>6228</v>
      </c>
      <c r="M6094">
        <v>6092</v>
      </c>
      <c r="N6094">
        <v>10900</v>
      </c>
      <c r="O6094" t="str">
        <f t="shared" si="191"/>
        <v>3</v>
      </c>
      <c r="P6094" t="str">
        <f t="shared" si="192"/>
        <v>concert</v>
      </c>
    </row>
    <row r="6095" spans="2:16" x14ac:dyDescent="0.25">
      <c r="B6095" t="s">
        <v>6229</v>
      </c>
      <c r="M6095">
        <v>6093</v>
      </c>
      <c r="N6095">
        <v>10903</v>
      </c>
      <c r="O6095" t="str">
        <f t="shared" si="191"/>
        <v>3</v>
      </c>
      <c r="P6095" t="str">
        <f t="shared" si="192"/>
        <v>concert</v>
      </c>
    </row>
    <row r="6096" spans="2:16" x14ac:dyDescent="0.25">
      <c r="B6096" t="s">
        <v>6230</v>
      </c>
      <c r="M6096">
        <v>6094</v>
      </c>
      <c r="N6096">
        <v>10902</v>
      </c>
      <c r="O6096" t="str">
        <f t="shared" si="191"/>
        <v>4</v>
      </c>
      <c r="P6096" t="str">
        <f t="shared" si="192"/>
        <v>non_event</v>
      </c>
    </row>
    <row r="6097" spans="2:16" x14ac:dyDescent="0.25">
      <c r="B6097" t="s">
        <v>6231</v>
      </c>
      <c r="M6097">
        <v>6095</v>
      </c>
      <c r="N6097">
        <v>10905</v>
      </c>
      <c r="O6097" t="str">
        <f t="shared" si="191"/>
        <v>3</v>
      </c>
      <c r="P6097" t="str">
        <f t="shared" si="192"/>
        <v>concert</v>
      </c>
    </row>
    <row r="6098" spans="2:16" x14ac:dyDescent="0.25">
      <c r="B6098" t="s">
        <v>6232</v>
      </c>
      <c r="M6098">
        <v>6096</v>
      </c>
      <c r="N6098">
        <v>8079</v>
      </c>
      <c r="O6098" t="str">
        <f t="shared" si="191"/>
        <v>4</v>
      </c>
      <c r="P6098" t="str">
        <f t="shared" si="192"/>
        <v>non_event</v>
      </c>
    </row>
    <row r="6099" spans="2:16" x14ac:dyDescent="0.25">
      <c r="B6099" t="s">
        <v>6233</v>
      </c>
      <c r="M6099">
        <v>6097</v>
      </c>
      <c r="N6099">
        <v>8077</v>
      </c>
      <c r="O6099" t="str">
        <f t="shared" si="191"/>
        <v>3</v>
      </c>
      <c r="P6099" t="str">
        <f t="shared" si="192"/>
        <v>concert</v>
      </c>
    </row>
    <row r="6100" spans="2:16" x14ac:dyDescent="0.25">
      <c r="B6100" t="s">
        <v>6234</v>
      </c>
      <c r="M6100">
        <v>6098</v>
      </c>
      <c r="N6100">
        <v>8078</v>
      </c>
      <c r="O6100" t="str">
        <f t="shared" si="191"/>
        <v>3</v>
      </c>
      <c r="P6100" t="str">
        <f t="shared" si="192"/>
        <v>concert</v>
      </c>
    </row>
    <row r="6101" spans="2:16" x14ac:dyDescent="0.25">
      <c r="B6101" t="s">
        <v>6235</v>
      </c>
      <c r="M6101">
        <v>6099</v>
      </c>
      <c r="N6101">
        <v>8071</v>
      </c>
      <c r="O6101" t="str">
        <f t="shared" si="191"/>
        <v>3</v>
      </c>
      <c r="P6101" t="str">
        <f t="shared" si="192"/>
        <v>concert</v>
      </c>
    </row>
    <row r="6102" spans="2:16" x14ac:dyDescent="0.25">
      <c r="B6102" t="s">
        <v>6236</v>
      </c>
      <c r="M6102">
        <v>6100</v>
      </c>
      <c r="N6102">
        <v>8072</v>
      </c>
      <c r="O6102" t="str">
        <f t="shared" si="191"/>
        <v>3</v>
      </c>
      <c r="P6102" t="str">
        <f t="shared" si="192"/>
        <v>concert</v>
      </c>
    </row>
    <row r="6103" spans="2:16" x14ac:dyDescent="0.25">
      <c r="B6103" t="s">
        <v>6237</v>
      </c>
      <c r="M6103">
        <v>6101</v>
      </c>
      <c r="N6103">
        <v>8070</v>
      </c>
      <c r="O6103" t="str">
        <f t="shared" si="191"/>
        <v>4</v>
      </c>
      <c r="P6103" t="str">
        <f t="shared" si="192"/>
        <v>non_event</v>
      </c>
    </row>
    <row r="6104" spans="2:16" x14ac:dyDescent="0.25">
      <c r="B6104" t="s">
        <v>6238</v>
      </c>
      <c r="M6104">
        <v>6102</v>
      </c>
      <c r="N6104">
        <v>8075</v>
      </c>
      <c r="O6104" t="str">
        <f t="shared" si="191"/>
        <v>3</v>
      </c>
      <c r="P6104" t="str">
        <f t="shared" si="192"/>
        <v>concert</v>
      </c>
    </row>
    <row r="6105" spans="2:16" x14ac:dyDescent="0.25">
      <c r="B6105" t="s">
        <v>6239</v>
      </c>
      <c r="M6105">
        <v>6103</v>
      </c>
      <c r="N6105">
        <v>8076</v>
      </c>
      <c r="O6105" t="str">
        <f t="shared" si="191"/>
        <v>3</v>
      </c>
      <c r="P6105" t="str">
        <f t="shared" si="192"/>
        <v>concert</v>
      </c>
    </row>
    <row r="6106" spans="2:16" x14ac:dyDescent="0.25">
      <c r="B6106" t="s">
        <v>6240</v>
      </c>
      <c r="M6106">
        <v>6104</v>
      </c>
      <c r="N6106">
        <v>8073</v>
      </c>
      <c r="O6106" t="str">
        <f t="shared" si="191"/>
        <v>3</v>
      </c>
      <c r="P6106" t="str">
        <f t="shared" si="192"/>
        <v>concert</v>
      </c>
    </row>
    <row r="6107" spans="2:16" x14ac:dyDescent="0.25">
      <c r="B6107" t="s">
        <v>6241</v>
      </c>
      <c r="M6107">
        <v>6105</v>
      </c>
      <c r="N6107">
        <v>8074</v>
      </c>
      <c r="O6107" t="str">
        <f t="shared" si="191"/>
        <v>4</v>
      </c>
      <c r="P6107" t="str">
        <f t="shared" si="192"/>
        <v>non_event</v>
      </c>
    </row>
    <row r="6108" spans="2:16" x14ac:dyDescent="0.25">
      <c r="B6108" t="s">
        <v>6242</v>
      </c>
      <c r="M6108">
        <v>6106</v>
      </c>
      <c r="N6108">
        <v>8088</v>
      </c>
      <c r="O6108" t="str">
        <f t="shared" si="191"/>
        <v>4</v>
      </c>
      <c r="P6108" t="str">
        <f t="shared" si="192"/>
        <v>non_event</v>
      </c>
    </row>
    <row r="6109" spans="2:16" x14ac:dyDescent="0.25">
      <c r="B6109" t="s">
        <v>6243</v>
      </c>
      <c r="M6109">
        <v>6107</v>
      </c>
      <c r="N6109">
        <v>8082</v>
      </c>
      <c r="O6109" t="str">
        <f t="shared" si="191"/>
        <v>3</v>
      </c>
      <c r="P6109" t="str">
        <f t="shared" si="192"/>
        <v>concert</v>
      </c>
    </row>
    <row r="6110" spans="2:16" x14ac:dyDescent="0.25">
      <c r="B6110" t="s">
        <v>6244</v>
      </c>
      <c r="M6110">
        <v>6108</v>
      </c>
      <c r="N6110">
        <v>8080</v>
      </c>
      <c r="O6110" t="str">
        <f t="shared" si="191"/>
        <v>3</v>
      </c>
      <c r="P6110" t="str">
        <f t="shared" si="192"/>
        <v>concert</v>
      </c>
    </row>
    <row r="6111" spans="2:16" x14ac:dyDescent="0.25">
      <c r="B6111" t="s">
        <v>6245</v>
      </c>
      <c r="M6111">
        <v>6109</v>
      </c>
      <c r="N6111">
        <v>8081</v>
      </c>
      <c r="O6111" t="str">
        <f t="shared" si="191"/>
        <v>3</v>
      </c>
      <c r="P6111" t="str">
        <f t="shared" si="192"/>
        <v>concert</v>
      </c>
    </row>
    <row r="6112" spans="2:16" x14ac:dyDescent="0.25">
      <c r="B6112" t="s">
        <v>6246</v>
      </c>
      <c r="M6112">
        <v>6110</v>
      </c>
      <c r="N6112">
        <v>8086</v>
      </c>
      <c r="O6112" t="str">
        <f t="shared" si="191"/>
        <v>4</v>
      </c>
      <c r="P6112" t="str">
        <f t="shared" si="192"/>
        <v>non_event</v>
      </c>
    </row>
    <row r="6113" spans="2:16" x14ac:dyDescent="0.25">
      <c r="B6113" t="s">
        <v>6247</v>
      </c>
      <c r="M6113">
        <v>6111</v>
      </c>
      <c r="N6113">
        <v>8087</v>
      </c>
      <c r="O6113" t="str">
        <f t="shared" si="191"/>
        <v>3</v>
      </c>
      <c r="P6113" t="str">
        <f t="shared" si="192"/>
        <v>concert</v>
      </c>
    </row>
    <row r="6114" spans="2:16" x14ac:dyDescent="0.25">
      <c r="B6114" t="s">
        <v>6248</v>
      </c>
      <c r="M6114">
        <v>6112</v>
      </c>
      <c r="N6114">
        <v>8084</v>
      </c>
      <c r="O6114" t="str">
        <f t="shared" si="191"/>
        <v>3</v>
      </c>
      <c r="P6114" t="str">
        <f t="shared" si="192"/>
        <v>concert</v>
      </c>
    </row>
    <row r="6115" spans="2:16" x14ac:dyDescent="0.25">
      <c r="B6115" t="s">
        <v>6249</v>
      </c>
      <c r="M6115">
        <v>6113</v>
      </c>
      <c r="N6115">
        <v>8085</v>
      </c>
      <c r="O6115" t="str">
        <f t="shared" si="191"/>
        <v>3</v>
      </c>
      <c r="P6115" t="str">
        <f t="shared" si="192"/>
        <v>concert</v>
      </c>
    </row>
    <row r="6116" spans="2:16" x14ac:dyDescent="0.25">
      <c r="B6116" t="s">
        <v>6250</v>
      </c>
      <c r="M6116">
        <v>6114</v>
      </c>
      <c r="N6116">
        <v>19467</v>
      </c>
      <c r="O6116" t="str">
        <f t="shared" si="191"/>
        <v>4</v>
      </c>
      <c r="P6116" t="str">
        <f t="shared" si="192"/>
        <v>non_event</v>
      </c>
    </row>
    <row r="6117" spans="2:16" x14ac:dyDescent="0.25">
      <c r="B6117" t="s">
        <v>6251</v>
      </c>
      <c r="M6117">
        <v>6115</v>
      </c>
      <c r="N6117">
        <v>18136</v>
      </c>
      <c r="O6117" t="str">
        <f t="shared" si="191"/>
        <v>4</v>
      </c>
      <c r="P6117" t="str">
        <f t="shared" si="192"/>
        <v>non_event</v>
      </c>
    </row>
    <row r="6118" spans="2:16" x14ac:dyDescent="0.25">
      <c r="B6118" t="s">
        <v>6252</v>
      </c>
      <c r="M6118">
        <v>6116</v>
      </c>
      <c r="N6118">
        <v>19466</v>
      </c>
      <c r="O6118" t="str">
        <f t="shared" si="191"/>
        <v>3</v>
      </c>
      <c r="P6118" t="str">
        <f t="shared" si="192"/>
        <v>concert</v>
      </c>
    </row>
    <row r="6119" spans="2:16" x14ac:dyDescent="0.25">
      <c r="B6119" t="s">
        <v>6253</v>
      </c>
      <c r="M6119">
        <v>6117</v>
      </c>
      <c r="N6119">
        <v>20455</v>
      </c>
      <c r="O6119" t="str">
        <f t="shared" si="191"/>
        <v>4</v>
      </c>
      <c r="P6119" t="str">
        <f t="shared" si="192"/>
        <v>non_event</v>
      </c>
    </row>
    <row r="6120" spans="2:16" x14ac:dyDescent="0.25">
      <c r="B6120" t="s">
        <v>6254</v>
      </c>
      <c r="M6120">
        <v>6118</v>
      </c>
      <c r="N6120">
        <v>18137</v>
      </c>
      <c r="O6120" t="str">
        <f t="shared" si="191"/>
        <v>3</v>
      </c>
      <c r="P6120" t="str">
        <f t="shared" si="192"/>
        <v>concert</v>
      </c>
    </row>
    <row r="6121" spans="2:16" x14ac:dyDescent="0.25">
      <c r="B6121" t="s">
        <v>6255</v>
      </c>
      <c r="M6121">
        <v>6119</v>
      </c>
      <c r="N6121">
        <v>19469</v>
      </c>
      <c r="O6121" t="str">
        <f t="shared" si="191"/>
        <v>3</v>
      </c>
      <c r="P6121" t="str">
        <f t="shared" si="192"/>
        <v>concert</v>
      </c>
    </row>
    <row r="6122" spans="2:16" x14ac:dyDescent="0.25">
      <c r="B6122" t="s">
        <v>6256</v>
      </c>
      <c r="M6122">
        <v>6120</v>
      </c>
      <c r="N6122">
        <v>8099</v>
      </c>
      <c r="O6122" t="str">
        <f t="shared" si="191"/>
        <v>3</v>
      </c>
      <c r="P6122" t="str">
        <f t="shared" si="192"/>
        <v>concert</v>
      </c>
    </row>
    <row r="6123" spans="2:16" x14ac:dyDescent="0.25">
      <c r="B6123" t="s">
        <v>6257</v>
      </c>
      <c r="M6123">
        <v>6121</v>
      </c>
      <c r="N6123">
        <v>18138</v>
      </c>
      <c r="O6123" t="str">
        <f t="shared" si="191"/>
        <v>3</v>
      </c>
      <c r="P6123" t="str">
        <f t="shared" si="192"/>
        <v>concert</v>
      </c>
    </row>
    <row r="6124" spans="2:16" x14ac:dyDescent="0.25">
      <c r="B6124" t="s">
        <v>6258</v>
      </c>
      <c r="M6124">
        <v>6122</v>
      </c>
      <c r="N6124">
        <v>19468</v>
      </c>
      <c r="O6124" t="str">
        <f t="shared" si="191"/>
        <v>3</v>
      </c>
      <c r="P6124" t="str">
        <f t="shared" si="192"/>
        <v>concert</v>
      </c>
    </row>
    <row r="6125" spans="2:16" x14ac:dyDescent="0.25">
      <c r="B6125" t="s">
        <v>6259</v>
      </c>
      <c r="M6125">
        <v>6123</v>
      </c>
      <c r="N6125">
        <v>19463</v>
      </c>
      <c r="O6125" t="str">
        <f t="shared" si="191"/>
        <v>3</v>
      </c>
      <c r="P6125" t="str">
        <f t="shared" si="192"/>
        <v>concert</v>
      </c>
    </row>
    <row r="6126" spans="2:16" x14ac:dyDescent="0.25">
      <c r="B6126" t="s">
        <v>6260</v>
      </c>
      <c r="M6126">
        <v>6124</v>
      </c>
      <c r="N6126">
        <v>18132</v>
      </c>
      <c r="O6126" t="str">
        <f t="shared" si="191"/>
        <v>4</v>
      </c>
      <c r="P6126" t="str">
        <f t="shared" si="192"/>
        <v>non_event</v>
      </c>
    </row>
    <row r="6127" spans="2:16" x14ac:dyDescent="0.25">
      <c r="B6127" t="s">
        <v>6261</v>
      </c>
      <c r="M6127">
        <v>6125</v>
      </c>
      <c r="N6127">
        <v>19462</v>
      </c>
      <c r="O6127" t="str">
        <f t="shared" si="191"/>
        <v>3</v>
      </c>
      <c r="P6127" t="str">
        <f t="shared" si="192"/>
        <v>concert</v>
      </c>
    </row>
    <row r="6128" spans="2:16" x14ac:dyDescent="0.25">
      <c r="B6128" t="s">
        <v>6262</v>
      </c>
      <c r="M6128">
        <v>6126</v>
      </c>
      <c r="N6128">
        <v>18133</v>
      </c>
      <c r="O6128" t="str">
        <f t="shared" si="191"/>
        <v>3</v>
      </c>
      <c r="P6128" t="str">
        <f t="shared" si="192"/>
        <v>concert</v>
      </c>
    </row>
    <row r="6129" spans="2:16" x14ac:dyDescent="0.25">
      <c r="B6129" t="s">
        <v>6263</v>
      </c>
      <c r="M6129">
        <v>6127</v>
      </c>
      <c r="N6129">
        <v>19465</v>
      </c>
      <c r="O6129" t="str">
        <f t="shared" si="191"/>
        <v>4</v>
      </c>
      <c r="P6129" t="str">
        <f t="shared" si="192"/>
        <v>non_event</v>
      </c>
    </row>
    <row r="6130" spans="2:16" x14ac:dyDescent="0.25">
      <c r="B6130" t="s">
        <v>6264</v>
      </c>
      <c r="M6130">
        <v>6128</v>
      </c>
      <c r="N6130">
        <v>20450</v>
      </c>
      <c r="O6130" t="str">
        <f t="shared" si="191"/>
        <v>3</v>
      </c>
      <c r="P6130" t="str">
        <f t="shared" si="192"/>
        <v>concert</v>
      </c>
    </row>
    <row r="6131" spans="2:16" x14ac:dyDescent="0.25">
      <c r="B6131" t="s">
        <v>6265</v>
      </c>
      <c r="M6131">
        <v>6129</v>
      </c>
      <c r="N6131">
        <v>18134</v>
      </c>
      <c r="O6131" t="str">
        <f t="shared" si="191"/>
        <v>3</v>
      </c>
      <c r="P6131" t="str">
        <f t="shared" si="192"/>
        <v>concert</v>
      </c>
    </row>
    <row r="6132" spans="2:16" x14ac:dyDescent="0.25">
      <c r="B6132" t="s">
        <v>6266</v>
      </c>
      <c r="M6132">
        <v>6130</v>
      </c>
      <c r="N6132">
        <v>8093</v>
      </c>
      <c r="O6132" t="str">
        <f t="shared" si="191"/>
        <v>3</v>
      </c>
      <c r="P6132" t="str">
        <f t="shared" si="192"/>
        <v>concert</v>
      </c>
    </row>
    <row r="6133" spans="2:16" x14ac:dyDescent="0.25">
      <c r="B6133" t="s">
        <v>6267</v>
      </c>
      <c r="M6133">
        <v>6131</v>
      </c>
      <c r="N6133">
        <v>8094</v>
      </c>
      <c r="O6133" t="str">
        <f t="shared" si="191"/>
        <v>3</v>
      </c>
      <c r="P6133" t="str">
        <f t="shared" si="192"/>
        <v>concert</v>
      </c>
    </row>
    <row r="6134" spans="2:16" x14ac:dyDescent="0.25">
      <c r="B6134" t="s">
        <v>6268</v>
      </c>
      <c r="M6134">
        <v>6132</v>
      </c>
      <c r="N6134">
        <v>19461</v>
      </c>
      <c r="O6134" t="str">
        <f t="shared" si="191"/>
        <v>3</v>
      </c>
      <c r="P6134" t="str">
        <f t="shared" si="192"/>
        <v>concert</v>
      </c>
    </row>
    <row r="6135" spans="2:16" x14ac:dyDescent="0.25">
      <c r="B6135" t="s">
        <v>6269</v>
      </c>
      <c r="M6135">
        <v>6133</v>
      </c>
      <c r="N6135">
        <v>8091</v>
      </c>
      <c r="O6135" t="str">
        <f t="shared" si="191"/>
        <v>3</v>
      </c>
      <c r="P6135" t="str">
        <f t="shared" si="192"/>
        <v>concert</v>
      </c>
    </row>
    <row r="6136" spans="2:16" x14ac:dyDescent="0.25">
      <c r="B6136" t="s">
        <v>6270</v>
      </c>
      <c r="M6136">
        <v>6134</v>
      </c>
      <c r="N6136">
        <v>18130</v>
      </c>
      <c r="O6136" t="str">
        <f t="shared" si="191"/>
        <v>3</v>
      </c>
      <c r="P6136" t="str">
        <f t="shared" si="192"/>
        <v>concert</v>
      </c>
    </row>
    <row r="6137" spans="2:16" x14ac:dyDescent="0.25">
      <c r="B6137" t="s">
        <v>6271</v>
      </c>
      <c r="M6137">
        <v>6135</v>
      </c>
      <c r="N6137">
        <v>19460</v>
      </c>
      <c r="O6137" t="str">
        <f t="shared" si="191"/>
        <v>3</v>
      </c>
      <c r="P6137" t="str">
        <f t="shared" si="192"/>
        <v>concert</v>
      </c>
    </row>
    <row r="6138" spans="2:16" x14ac:dyDescent="0.25">
      <c r="B6138" t="s">
        <v>6272</v>
      </c>
      <c r="M6138">
        <v>6136</v>
      </c>
      <c r="N6138">
        <v>8092</v>
      </c>
      <c r="O6138" t="str">
        <f t="shared" si="191"/>
        <v>3</v>
      </c>
      <c r="P6138" t="str">
        <f t="shared" si="192"/>
        <v>concert</v>
      </c>
    </row>
    <row r="6139" spans="2:16" x14ac:dyDescent="0.25">
      <c r="B6139" t="s">
        <v>6273</v>
      </c>
      <c r="M6139">
        <v>6137</v>
      </c>
      <c r="N6139">
        <v>8097</v>
      </c>
      <c r="O6139" t="str">
        <f t="shared" si="191"/>
        <v>3</v>
      </c>
      <c r="P6139" t="str">
        <f t="shared" si="192"/>
        <v>concert</v>
      </c>
    </row>
    <row r="6140" spans="2:16" x14ac:dyDescent="0.25">
      <c r="B6140" t="s">
        <v>6274</v>
      </c>
      <c r="M6140">
        <v>6138</v>
      </c>
      <c r="N6140">
        <v>20459</v>
      </c>
      <c r="O6140" t="str">
        <f t="shared" si="191"/>
        <v>4</v>
      </c>
      <c r="P6140" t="str">
        <f t="shared" si="192"/>
        <v>non_event</v>
      </c>
    </row>
    <row r="6141" spans="2:16" x14ac:dyDescent="0.25">
      <c r="B6141" t="s">
        <v>6275</v>
      </c>
      <c r="M6141">
        <v>6139</v>
      </c>
      <c r="N6141">
        <v>8098</v>
      </c>
      <c r="O6141" t="str">
        <f t="shared" si="191"/>
        <v>3</v>
      </c>
      <c r="P6141" t="str">
        <f t="shared" si="192"/>
        <v>concert</v>
      </c>
    </row>
    <row r="6142" spans="2:16" x14ac:dyDescent="0.25">
      <c r="B6142" t="s">
        <v>6276</v>
      </c>
      <c r="M6142">
        <v>6140</v>
      </c>
      <c r="N6142">
        <v>20458</v>
      </c>
      <c r="O6142" t="str">
        <f t="shared" si="191"/>
        <v>4</v>
      </c>
      <c r="P6142" t="str">
        <f t="shared" si="192"/>
        <v>non_event</v>
      </c>
    </row>
    <row r="6143" spans="2:16" x14ac:dyDescent="0.25">
      <c r="B6143" t="s">
        <v>6277</v>
      </c>
      <c r="M6143">
        <v>6141</v>
      </c>
      <c r="N6143">
        <v>8096</v>
      </c>
      <c r="O6143" t="str">
        <f t="shared" si="191"/>
        <v>3</v>
      </c>
      <c r="P6143" t="str">
        <f t="shared" si="192"/>
        <v>concert</v>
      </c>
    </row>
    <row r="6144" spans="2:16" x14ac:dyDescent="0.25">
      <c r="B6144" t="s">
        <v>6278</v>
      </c>
      <c r="M6144">
        <v>6142</v>
      </c>
      <c r="N6144">
        <v>8090</v>
      </c>
      <c r="O6144" t="str">
        <f t="shared" si="191"/>
        <v>3</v>
      </c>
      <c r="P6144" t="str">
        <f t="shared" si="192"/>
        <v>concert</v>
      </c>
    </row>
    <row r="6145" spans="2:16" x14ac:dyDescent="0.25">
      <c r="B6145" t="s">
        <v>6279</v>
      </c>
      <c r="M6145">
        <v>6143</v>
      </c>
      <c r="N6145">
        <v>19478</v>
      </c>
      <c r="O6145" t="str">
        <f t="shared" si="191"/>
        <v>3</v>
      </c>
      <c r="P6145" t="str">
        <f t="shared" si="192"/>
        <v>concert</v>
      </c>
    </row>
    <row r="6146" spans="2:16" x14ac:dyDescent="0.25">
      <c r="B6146" t="s">
        <v>6280</v>
      </c>
      <c r="M6146">
        <v>6144</v>
      </c>
      <c r="N6146">
        <v>18147</v>
      </c>
      <c r="O6146" t="str">
        <f t="shared" si="191"/>
        <v>3</v>
      </c>
      <c r="P6146" t="str">
        <f t="shared" si="192"/>
        <v>concert</v>
      </c>
    </row>
    <row r="6147" spans="2:16" x14ac:dyDescent="0.25">
      <c r="B6147" t="s">
        <v>6281</v>
      </c>
      <c r="M6147">
        <v>6145</v>
      </c>
      <c r="N6147">
        <v>19477</v>
      </c>
      <c r="O6147" t="str">
        <f t="shared" si="191"/>
        <v>4</v>
      </c>
      <c r="P6147" t="str">
        <f t="shared" si="192"/>
        <v>non_event</v>
      </c>
    </row>
    <row r="6148" spans="2:16" x14ac:dyDescent="0.25">
      <c r="B6148" t="s">
        <v>6282</v>
      </c>
      <c r="M6148">
        <v>6146</v>
      </c>
      <c r="N6148">
        <v>20466</v>
      </c>
      <c r="O6148" t="str">
        <f t="shared" ref="O6148:O6211" si="193">LEFT(B6148,1)</f>
        <v>4</v>
      </c>
      <c r="P6148" t="str">
        <f t="shared" ref="P6148:P6211" si="194">IF(O6148="1","conference",IF(O6148="2","fashion",IF(O6148="3","concert",IF(O6148="4","non_event",IF(O6148="5","sport",IF(O6148="6","protest",IF(O6148="7","other",IF(O6148="8","exhibition",IF(O6148="9","theater_dance")))))))))</f>
        <v>non_event</v>
      </c>
    </row>
    <row r="6149" spans="2:16" x14ac:dyDescent="0.25">
      <c r="B6149" t="s">
        <v>6283</v>
      </c>
      <c r="M6149">
        <v>6147</v>
      </c>
      <c r="N6149">
        <v>20465</v>
      </c>
      <c r="O6149" t="str">
        <f t="shared" si="193"/>
        <v>3</v>
      </c>
      <c r="P6149" t="str">
        <f t="shared" si="194"/>
        <v>concert</v>
      </c>
    </row>
    <row r="6150" spans="2:16" x14ac:dyDescent="0.25">
      <c r="B6150" t="s">
        <v>6284</v>
      </c>
      <c r="M6150">
        <v>6148</v>
      </c>
      <c r="N6150">
        <v>18149</v>
      </c>
      <c r="O6150" t="str">
        <f t="shared" si="193"/>
        <v>3</v>
      </c>
      <c r="P6150" t="str">
        <f t="shared" si="194"/>
        <v>concert</v>
      </c>
    </row>
    <row r="6151" spans="2:16" x14ac:dyDescent="0.25">
      <c r="B6151" t="s">
        <v>6285</v>
      </c>
      <c r="M6151">
        <v>6149</v>
      </c>
      <c r="N6151">
        <v>18142</v>
      </c>
      <c r="O6151" t="str">
        <f t="shared" si="193"/>
        <v>4</v>
      </c>
      <c r="P6151" t="str">
        <f t="shared" si="194"/>
        <v>non_event</v>
      </c>
    </row>
    <row r="6152" spans="2:16" x14ac:dyDescent="0.25">
      <c r="B6152" t="s">
        <v>6286</v>
      </c>
      <c r="M6152">
        <v>6150</v>
      </c>
      <c r="N6152">
        <v>20462</v>
      </c>
      <c r="O6152" t="str">
        <f t="shared" si="193"/>
        <v>4</v>
      </c>
      <c r="P6152" t="str">
        <f t="shared" si="194"/>
        <v>non_event</v>
      </c>
    </row>
    <row r="6153" spans="2:16" x14ac:dyDescent="0.25">
      <c r="B6153" t="s">
        <v>6287</v>
      </c>
      <c r="M6153">
        <v>6151</v>
      </c>
      <c r="N6153">
        <v>18144</v>
      </c>
      <c r="O6153" t="str">
        <f t="shared" si="193"/>
        <v>3</v>
      </c>
      <c r="P6153" t="str">
        <f t="shared" si="194"/>
        <v>concert</v>
      </c>
    </row>
    <row r="6154" spans="2:16" x14ac:dyDescent="0.25">
      <c r="B6154" t="s">
        <v>6288</v>
      </c>
      <c r="M6154">
        <v>6152</v>
      </c>
      <c r="N6154">
        <v>20461</v>
      </c>
      <c r="O6154" t="str">
        <f t="shared" si="193"/>
        <v>3</v>
      </c>
      <c r="P6154" t="str">
        <f t="shared" si="194"/>
        <v>concert</v>
      </c>
    </row>
    <row r="6155" spans="2:16" x14ac:dyDescent="0.25">
      <c r="B6155" t="s">
        <v>6289</v>
      </c>
      <c r="M6155">
        <v>6153</v>
      </c>
      <c r="N6155">
        <v>20460</v>
      </c>
      <c r="O6155" t="str">
        <f t="shared" si="193"/>
        <v>3</v>
      </c>
      <c r="P6155" t="str">
        <f t="shared" si="194"/>
        <v>concert</v>
      </c>
    </row>
    <row r="6156" spans="2:16" x14ac:dyDescent="0.25">
      <c r="B6156" t="s">
        <v>6290</v>
      </c>
      <c r="M6156">
        <v>6154</v>
      </c>
      <c r="N6156">
        <v>19470</v>
      </c>
      <c r="O6156" t="str">
        <f t="shared" si="193"/>
        <v>3</v>
      </c>
      <c r="P6156" t="str">
        <f t="shared" si="194"/>
        <v>concert</v>
      </c>
    </row>
    <row r="6157" spans="2:16" x14ac:dyDescent="0.25">
      <c r="B6157" t="s">
        <v>6291</v>
      </c>
      <c r="M6157">
        <v>6155</v>
      </c>
      <c r="N6157">
        <v>18141</v>
      </c>
      <c r="O6157" t="str">
        <f t="shared" si="193"/>
        <v>4</v>
      </c>
      <c r="P6157" t="str">
        <f t="shared" si="194"/>
        <v>non_event</v>
      </c>
    </row>
    <row r="6158" spans="2:16" x14ac:dyDescent="0.25">
      <c r="B6158" t="s">
        <v>6292</v>
      </c>
      <c r="M6158">
        <v>6156</v>
      </c>
      <c r="N6158">
        <v>19471</v>
      </c>
      <c r="O6158" t="str">
        <f t="shared" si="193"/>
        <v>3</v>
      </c>
      <c r="P6158" t="str">
        <f t="shared" si="194"/>
        <v>concert</v>
      </c>
    </row>
    <row r="6159" spans="2:16" x14ac:dyDescent="0.25">
      <c r="B6159" t="s">
        <v>6293</v>
      </c>
      <c r="M6159">
        <v>6157</v>
      </c>
      <c r="N6159">
        <v>20469</v>
      </c>
      <c r="O6159" t="str">
        <f t="shared" si="193"/>
        <v>3</v>
      </c>
      <c r="P6159" t="str">
        <f t="shared" si="194"/>
        <v>concert</v>
      </c>
    </row>
    <row r="6160" spans="2:16" x14ac:dyDescent="0.25">
      <c r="B6160" t="s">
        <v>6294</v>
      </c>
      <c r="M6160">
        <v>6158</v>
      </c>
      <c r="N6160">
        <v>20468</v>
      </c>
      <c r="O6160" t="str">
        <f t="shared" si="193"/>
        <v>4</v>
      </c>
      <c r="P6160" t="str">
        <f t="shared" si="194"/>
        <v>non_event</v>
      </c>
    </row>
    <row r="6161" spans="2:16" x14ac:dyDescent="0.25">
      <c r="B6161" t="s">
        <v>6295</v>
      </c>
      <c r="M6161">
        <v>6159</v>
      </c>
      <c r="N6161">
        <v>18113</v>
      </c>
      <c r="O6161" t="str">
        <f t="shared" si="193"/>
        <v>4</v>
      </c>
      <c r="P6161" t="str">
        <f t="shared" si="194"/>
        <v>non_event</v>
      </c>
    </row>
    <row r="6162" spans="2:16" x14ac:dyDescent="0.25">
      <c r="B6162" t="s">
        <v>6296</v>
      </c>
      <c r="M6162">
        <v>6160</v>
      </c>
      <c r="N6162">
        <v>19445</v>
      </c>
      <c r="O6162" t="str">
        <f t="shared" si="193"/>
        <v>3</v>
      </c>
      <c r="P6162" t="str">
        <f t="shared" si="194"/>
        <v>concert</v>
      </c>
    </row>
    <row r="6163" spans="2:16" x14ac:dyDescent="0.25">
      <c r="B6163" t="s">
        <v>6297</v>
      </c>
      <c r="M6163">
        <v>6161</v>
      </c>
      <c r="N6163">
        <v>20434</v>
      </c>
      <c r="O6163" t="str">
        <f t="shared" si="193"/>
        <v>3</v>
      </c>
      <c r="P6163" t="str">
        <f t="shared" si="194"/>
        <v>concert</v>
      </c>
    </row>
    <row r="6164" spans="2:16" x14ac:dyDescent="0.25">
      <c r="B6164" t="s">
        <v>6298</v>
      </c>
      <c r="M6164">
        <v>6162</v>
      </c>
      <c r="N6164">
        <v>19444</v>
      </c>
      <c r="O6164" t="str">
        <f t="shared" si="193"/>
        <v>3</v>
      </c>
      <c r="P6164" t="str">
        <f t="shared" si="194"/>
        <v>concert</v>
      </c>
    </row>
    <row r="6165" spans="2:16" x14ac:dyDescent="0.25">
      <c r="B6165" t="s">
        <v>6299</v>
      </c>
      <c r="M6165">
        <v>6163</v>
      </c>
      <c r="N6165">
        <v>18115</v>
      </c>
      <c r="O6165" t="str">
        <f t="shared" si="193"/>
        <v>3</v>
      </c>
      <c r="P6165" t="str">
        <f t="shared" si="194"/>
        <v>concert</v>
      </c>
    </row>
    <row r="6166" spans="2:16" x14ac:dyDescent="0.25">
      <c r="B6166" t="s">
        <v>6300</v>
      </c>
      <c r="M6166">
        <v>6164</v>
      </c>
      <c r="N6166">
        <v>19447</v>
      </c>
      <c r="O6166" t="str">
        <f t="shared" si="193"/>
        <v>3</v>
      </c>
      <c r="P6166" t="str">
        <f t="shared" si="194"/>
        <v>concert</v>
      </c>
    </row>
    <row r="6167" spans="2:16" x14ac:dyDescent="0.25">
      <c r="B6167" t="s">
        <v>6301</v>
      </c>
      <c r="M6167">
        <v>6165</v>
      </c>
      <c r="N6167">
        <v>20432</v>
      </c>
      <c r="O6167" t="str">
        <f t="shared" si="193"/>
        <v>3</v>
      </c>
      <c r="P6167" t="str">
        <f t="shared" si="194"/>
        <v>concert</v>
      </c>
    </row>
    <row r="6168" spans="2:16" x14ac:dyDescent="0.25">
      <c r="B6168" t="s">
        <v>6302</v>
      </c>
      <c r="M6168">
        <v>6166</v>
      </c>
      <c r="N6168">
        <v>18116</v>
      </c>
      <c r="O6168" t="str">
        <f t="shared" si="193"/>
        <v>4</v>
      </c>
      <c r="P6168" t="str">
        <f t="shared" si="194"/>
        <v>non_event</v>
      </c>
    </row>
    <row r="6169" spans="2:16" x14ac:dyDescent="0.25">
      <c r="B6169" t="s">
        <v>6303</v>
      </c>
      <c r="M6169">
        <v>6167</v>
      </c>
      <c r="N6169">
        <v>19446</v>
      </c>
      <c r="O6169" t="str">
        <f t="shared" si="193"/>
        <v>3</v>
      </c>
      <c r="P6169" t="str">
        <f t="shared" si="194"/>
        <v>concert</v>
      </c>
    </row>
    <row r="6170" spans="2:16" x14ac:dyDescent="0.25">
      <c r="B6170" t="s">
        <v>6304</v>
      </c>
      <c r="M6170">
        <v>6168</v>
      </c>
      <c r="N6170">
        <v>20431</v>
      </c>
      <c r="O6170" t="str">
        <f t="shared" si="193"/>
        <v>4</v>
      </c>
      <c r="P6170" t="str">
        <f t="shared" si="194"/>
        <v>non_event</v>
      </c>
    </row>
    <row r="6171" spans="2:16" x14ac:dyDescent="0.25">
      <c r="B6171" t="s">
        <v>6305</v>
      </c>
      <c r="M6171">
        <v>6169</v>
      </c>
      <c r="N6171">
        <v>20430</v>
      </c>
      <c r="O6171" t="str">
        <f t="shared" si="193"/>
        <v>4</v>
      </c>
      <c r="P6171" t="str">
        <f t="shared" si="194"/>
        <v>non_event</v>
      </c>
    </row>
    <row r="6172" spans="2:16" x14ac:dyDescent="0.25">
      <c r="B6172" t="s">
        <v>6306</v>
      </c>
      <c r="M6172">
        <v>6170</v>
      </c>
      <c r="N6172">
        <v>19440</v>
      </c>
      <c r="O6172" t="str">
        <f t="shared" si="193"/>
        <v>3</v>
      </c>
      <c r="P6172" t="str">
        <f t="shared" si="194"/>
        <v>concert</v>
      </c>
    </row>
    <row r="6173" spans="2:16" x14ac:dyDescent="0.25">
      <c r="B6173" t="s">
        <v>6307</v>
      </c>
      <c r="M6173">
        <v>6171</v>
      </c>
      <c r="N6173">
        <v>18111</v>
      </c>
      <c r="O6173" t="str">
        <f t="shared" si="193"/>
        <v>3</v>
      </c>
      <c r="P6173" t="str">
        <f t="shared" si="194"/>
        <v>concert</v>
      </c>
    </row>
    <row r="6174" spans="2:16" x14ac:dyDescent="0.25">
      <c r="B6174" t="s">
        <v>6308</v>
      </c>
      <c r="M6174">
        <v>6172</v>
      </c>
      <c r="N6174">
        <v>20439</v>
      </c>
      <c r="O6174" t="str">
        <f t="shared" si="193"/>
        <v>4</v>
      </c>
      <c r="P6174" t="str">
        <f t="shared" si="194"/>
        <v>non_event</v>
      </c>
    </row>
    <row r="6175" spans="2:16" x14ac:dyDescent="0.25">
      <c r="B6175" t="s">
        <v>6309</v>
      </c>
      <c r="M6175">
        <v>6173</v>
      </c>
      <c r="N6175">
        <v>20438</v>
      </c>
      <c r="O6175" t="str">
        <f t="shared" si="193"/>
        <v>4</v>
      </c>
      <c r="P6175" t="str">
        <f t="shared" si="194"/>
        <v>non_event</v>
      </c>
    </row>
    <row r="6176" spans="2:16" x14ac:dyDescent="0.25">
      <c r="B6176" t="s">
        <v>6310</v>
      </c>
      <c r="M6176">
        <v>6174</v>
      </c>
      <c r="N6176">
        <v>20437</v>
      </c>
      <c r="O6176" t="str">
        <f t="shared" si="193"/>
        <v>3</v>
      </c>
      <c r="P6176" t="str">
        <f t="shared" si="194"/>
        <v>concert</v>
      </c>
    </row>
    <row r="6177" spans="2:16" x14ac:dyDescent="0.25">
      <c r="B6177" t="s">
        <v>6311</v>
      </c>
      <c r="M6177">
        <v>6175</v>
      </c>
      <c r="N6177">
        <v>20436</v>
      </c>
      <c r="O6177" t="str">
        <f t="shared" si="193"/>
        <v>3</v>
      </c>
      <c r="P6177" t="str">
        <f t="shared" si="194"/>
        <v>concert</v>
      </c>
    </row>
    <row r="6178" spans="2:16" x14ac:dyDescent="0.25">
      <c r="B6178" t="s">
        <v>6312</v>
      </c>
      <c r="M6178">
        <v>6176</v>
      </c>
      <c r="N6178">
        <v>20435</v>
      </c>
      <c r="O6178" t="str">
        <f t="shared" si="193"/>
        <v>3</v>
      </c>
      <c r="P6178" t="str">
        <f t="shared" si="194"/>
        <v>concert</v>
      </c>
    </row>
    <row r="6179" spans="2:16" x14ac:dyDescent="0.25">
      <c r="B6179" t="s">
        <v>6313</v>
      </c>
      <c r="M6179">
        <v>6177</v>
      </c>
      <c r="N6179">
        <v>19449</v>
      </c>
      <c r="O6179" t="str">
        <f t="shared" si="193"/>
        <v>3</v>
      </c>
      <c r="P6179" t="str">
        <f t="shared" si="194"/>
        <v>concert</v>
      </c>
    </row>
    <row r="6180" spans="2:16" x14ac:dyDescent="0.25">
      <c r="B6180" t="s">
        <v>6314</v>
      </c>
      <c r="M6180">
        <v>6178</v>
      </c>
      <c r="N6180">
        <v>18118</v>
      </c>
      <c r="O6180" t="str">
        <f t="shared" si="193"/>
        <v>3</v>
      </c>
      <c r="P6180" t="str">
        <f t="shared" si="194"/>
        <v>concert</v>
      </c>
    </row>
    <row r="6181" spans="2:16" x14ac:dyDescent="0.25">
      <c r="B6181" t="s">
        <v>6315</v>
      </c>
      <c r="M6181">
        <v>6179</v>
      </c>
      <c r="N6181">
        <v>19448</v>
      </c>
      <c r="O6181" t="str">
        <f t="shared" si="193"/>
        <v>4</v>
      </c>
      <c r="P6181" t="str">
        <f t="shared" si="194"/>
        <v>non_event</v>
      </c>
    </row>
    <row r="6182" spans="2:16" x14ac:dyDescent="0.25">
      <c r="B6182" t="s">
        <v>6316</v>
      </c>
      <c r="M6182">
        <v>6180</v>
      </c>
      <c r="N6182">
        <v>18119</v>
      </c>
      <c r="O6182" t="str">
        <f t="shared" si="193"/>
        <v>4</v>
      </c>
      <c r="P6182" t="str">
        <f t="shared" si="194"/>
        <v>non_event</v>
      </c>
    </row>
    <row r="6183" spans="2:16" x14ac:dyDescent="0.25">
      <c r="B6183" t="s">
        <v>6317</v>
      </c>
      <c r="M6183">
        <v>6181</v>
      </c>
      <c r="N6183">
        <v>18124</v>
      </c>
      <c r="O6183" t="str">
        <f t="shared" si="193"/>
        <v>4</v>
      </c>
      <c r="P6183" t="str">
        <f t="shared" si="194"/>
        <v>non_event</v>
      </c>
    </row>
    <row r="6184" spans="2:16" x14ac:dyDescent="0.25">
      <c r="B6184" t="s">
        <v>6318</v>
      </c>
      <c r="M6184">
        <v>6182</v>
      </c>
      <c r="N6184">
        <v>19456</v>
      </c>
      <c r="O6184" t="str">
        <f t="shared" si="193"/>
        <v>3</v>
      </c>
      <c r="P6184" t="str">
        <f t="shared" si="194"/>
        <v>concert</v>
      </c>
    </row>
    <row r="6185" spans="2:16" x14ac:dyDescent="0.25">
      <c r="B6185" t="s">
        <v>6319</v>
      </c>
      <c r="M6185">
        <v>6183</v>
      </c>
      <c r="N6185">
        <v>20445</v>
      </c>
      <c r="O6185" t="str">
        <f t="shared" si="193"/>
        <v>3</v>
      </c>
      <c r="P6185" t="str">
        <f t="shared" si="194"/>
        <v>concert</v>
      </c>
    </row>
    <row r="6186" spans="2:16" x14ac:dyDescent="0.25">
      <c r="B6186" t="s">
        <v>6320</v>
      </c>
      <c r="M6186">
        <v>6184</v>
      </c>
      <c r="N6186">
        <v>18125</v>
      </c>
      <c r="O6186" t="str">
        <f t="shared" si="193"/>
        <v>4</v>
      </c>
      <c r="P6186" t="str">
        <f t="shared" si="194"/>
        <v>non_event</v>
      </c>
    </row>
    <row r="6187" spans="2:16" x14ac:dyDescent="0.25">
      <c r="B6187" t="s">
        <v>6321</v>
      </c>
      <c r="M6187">
        <v>6185</v>
      </c>
      <c r="N6187">
        <v>20444</v>
      </c>
      <c r="O6187" t="str">
        <f t="shared" si="193"/>
        <v>4</v>
      </c>
      <c r="P6187" t="str">
        <f t="shared" si="194"/>
        <v>non_event</v>
      </c>
    </row>
    <row r="6188" spans="2:16" x14ac:dyDescent="0.25">
      <c r="B6188" t="s">
        <v>6322</v>
      </c>
      <c r="M6188">
        <v>6186</v>
      </c>
      <c r="N6188">
        <v>19458</v>
      </c>
      <c r="O6188" t="str">
        <f t="shared" si="193"/>
        <v>4</v>
      </c>
      <c r="P6188" t="str">
        <f t="shared" si="194"/>
        <v>non_event</v>
      </c>
    </row>
    <row r="6189" spans="2:16" x14ac:dyDescent="0.25">
      <c r="B6189" t="s">
        <v>6323</v>
      </c>
      <c r="M6189">
        <v>6187</v>
      </c>
      <c r="N6189">
        <v>19457</v>
      </c>
      <c r="O6189" t="str">
        <f t="shared" si="193"/>
        <v>4</v>
      </c>
      <c r="P6189" t="str">
        <f t="shared" si="194"/>
        <v>non_event</v>
      </c>
    </row>
    <row r="6190" spans="2:16" x14ac:dyDescent="0.25">
      <c r="B6190" t="s">
        <v>6324</v>
      </c>
      <c r="M6190">
        <v>6188</v>
      </c>
      <c r="N6190">
        <v>20442</v>
      </c>
      <c r="O6190" t="str">
        <f t="shared" si="193"/>
        <v>4</v>
      </c>
      <c r="P6190" t="str">
        <f t="shared" si="194"/>
        <v>non_event</v>
      </c>
    </row>
    <row r="6191" spans="2:16" x14ac:dyDescent="0.25">
      <c r="B6191" t="s">
        <v>6325</v>
      </c>
      <c r="M6191">
        <v>6189</v>
      </c>
      <c r="N6191">
        <v>18120</v>
      </c>
      <c r="O6191" t="str">
        <f t="shared" si="193"/>
        <v>3</v>
      </c>
      <c r="P6191" t="str">
        <f t="shared" si="194"/>
        <v>concert</v>
      </c>
    </row>
    <row r="6192" spans="2:16" x14ac:dyDescent="0.25">
      <c r="B6192" t="s">
        <v>6326</v>
      </c>
      <c r="M6192">
        <v>6190</v>
      </c>
      <c r="N6192">
        <v>18121</v>
      </c>
      <c r="O6192" t="str">
        <f t="shared" si="193"/>
        <v>3</v>
      </c>
      <c r="P6192" t="str">
        <f t="shared" si="194"/>
        <v>concert</v>
      </c>
    </row>
    <row r="6193" spans="2:16" x14ac:dyDescent="0.25">
      <c r="B6193" t="s">
        <v>6327</v>
      </c>
      <c r="M6193">
        <v>6191</v>
      </c>
      <c r="N6193">
        <v>19451</v>
      </c>
      <c r="O6193" t="str">
        <f t="shared" si="193"/>
        <v>3</v>
      </c>
      <c r="P6193" t="str">
        <f t="shared" si="194"/>
        <v>concert</v>
      </c>
    </row>
    <row r="6194" spans="2:16" x14ac:dyDescent="0.25">
      <c r="B6194" t="s">
        <v>6328</v>
      </c>
      <c r="M6194">
        <v>6192</v>
      </c>
      <c r="N6194">
        <v>20440</v>
      </c>
      <c r="O6194" t="str">
        <f t="shared" si="193"/>
        <v>4</v>
      </c>
      <c r="P6194" t="str">
        <f t="shared" si="194"/>
        <v>non_event</v>
      </c>
    </row>
    <row r="6195" spans="2:16" x14ac:dyDescent="0.25">
      <c r="B6195" t="s">
        <v>6329</v>
      </c>
      <c r="M6195">
        <v>6193</v>
      </c>
      <c r="N6195">
        <v>19454</v>
      </c>
      <c r="O6195" t="str">
        <f t="shared" si="193"/>
        <v>4</v>
      </c>
      <c r="P6195" t="str">
        <f t="shared" si="194"/>
        <v>non_event</v>
      </c>
    </row>
    <row r="6196" spans="2:16" x14ac:dyDescent="0.25">
      <c r="B6196" t="s">
        <v>6330</v>
      </c>
      <c r="M6196">
        <v>6194</v>
      </c>
      <c r="N6196">
        <v>18123</v>
      </c>
      <c r="O6196" t="str">
        <f t="shared" si="193"/>
        <v>3</v>
      </c>
      <c r="P6196" t="str">
        <f t="shared" si="194"/>
        <v>concert</v>
      </c>
    </row>
    <row r="6197" spans="2:16" x14ac:dyDescent="0.25">
      <c r="B6197" t="s">
        <v>6331</v>
      </c>
      <c r="M6197">
        <v>6195</v>
      </c>
      <c r="N6197">
        <v>19453</v>
      </c>
      <c r="O6197" t="str">
        <f t="shared" si="193"/>
        <v>4</v>
      </c>
      <c r="P6197" t="str">
        <f t="shared" si="194"/>
        <v>non_event</v>
      </c>
    </row>
    <row r="6198" spans="2:16" x14ac:dyDescent="0.25">
      <c r="B6198" t="s">
        <v>6332</v>
      </c>
      <c r="M6198">
        <v>6196</v>
      </c>
      <c r="N6198">
        <v>19450</v>
      </c>
      <c r="O6198" t="str">
        <f t="shared" si="193"/>
        <v>3</v>
      </c>
      <c r="P6198" t="str">
        <f t="shared" si="194"/>
        <v>concert</v>
      </c>
    </row>
    <row r="6199" spans="2:16" x14ac:dyDescent="0.25">
      <c r="B6199" t="s">
        <v>6333</v>
      </c>
      <c r="M6199">
        <v>6197</v>
      </c>
      <c r="N6199">
        <v>20448</v>
      </c>
      <c r="O6199" t="str">
        <f t="shared" si="193"/>
        <v>3</v>
      </c>
      <c r="P6199" t="str">
        <f t="shared" si="194"/>
        <v>concert</v>
      </c>
    </row>
    <row r="6200" spans="2:16" x14ac:dyDescent="0.25">
      <c r="B6200" t="s">
        <v>6334</v>
      </c>
      <c r="M6200">
        <v>6198</v>
      </c>
      <c r="N6200">
        <v>18128</v>
      </c>
      <c r="O6200" t="str">
        <f t="shared" si="193"/>
        <v>4</v>
      </c>
      <c r="P6200" t="str">
        <f t="shared" si="194"/>
        <v>non_event</v>
      </c>
    </row>
    <row r="6201" spans="2:16" x14ac:dyDescent="0.25">
      <c r="B6201" t="s">
        <v>6335</v>
      </c>
      <c r="M6201">
        <v>6199</v>
      </c>
      <c r="N6201">
        <v>18129</v>
      </c>
      <c r="O6201" t="str">
        <f t="shared" si="193"/>
        <v>3</v>
      </c>
      <c r="P6201" t="str">
        <f t="shared" si="194"/>
        <v>concert</v>
      </c>
    </row>
    <row r="6202" spans="2:16" x14ac:dyDescent="0.25">
      <c r="B6202" t="s">
        <v>6336</v>
      </c>
      <c r="M6202">
        <v>6200</v>
      </c>
      <c r="N6202">
        <v>19459</v>
      </c>
      <c r="O6202" t="str">
        <f t="shared" si="193"/>
        <v>4</v>
      </c>
      <c r="P6202" t="str">
        <f t="shared" si="194"/>
        <v>non_event</v>
      </c>
    </row>
    <row r="6203" spans="2:16" x14ac:dyDescent="0.25">
      <c r="B6203" t="s">
        <v>6337</v>
      </c>
      <c r="M6203">
        <v>6201</v>
      </c>
      <c r="N6203">
        <v>19422</v>
      </c>
      <c r="O6203" t="str">
        <f t="shared" si="193"/>
        <v>4</v>
      </c>
      <c r="P6203" t="str">
        <f t="shared" si="194"/>
        <v>non_event</v>
      </c>
    </row>
    <row r="6204" spans="2:16" x14ac:dyDescent="0.25">
      <c r="B6204" t="s">
        <v>6338</v>
      </c>
      <c r="M6204">
        <v>6202</v>
      </c>
      <c r="N6204">
        <v>20411</v>
      </c>
      <c r="O6204" t="str">
        <f t="shared" si="193"/>
        <v>3</v>
      </c>
      <c r="P6204" t="str">
        <f t="shared" si="194"/>
        <v>concert</v>
      </c>
    </row>
    <row r="6205" spans="2:16" x14ac:dyDescent="0.25">
      <c r="B6205" t="s">
        <v>6339</v>
      </c>
      <c r="M6205">
        <v>6203</v>
      </c>
      <c r="N6205">
        <v>20410</v>
      </c>
      <c r="O6205" t="str">
        <f t="shared" si="193"/>
        <v>4</v>
      </c>
      <c r="P6205" t="str">
        <f t="shared" si="194"/>
        <v>non_event</v>
      </c>
    </row>
    <row r="6206" spans="2:16" x14ac:dyDescent="0.25">
      <c r="B6206" t="s">
        <v>6340</v>
      </c>
      <c r="M6206">
        <v>6204</v>
      </c>
      <c r="N6206">
        <v>19424</v>
      </c>
      <c r="O6206" t="str">
        <f t="shared" si="193"/>
        <v>3</v>
      </c>
      <c r="P6206" t="str">
        <f t="shared" si="194"/>
        <v>concert</v>
      </c>
    </row>
    <row r="6207" spans="2:16" x14ac:dyDescent="0.25">
      <c r="B6207" t="s">
        <v>6341</v>
      </c>
      <c r="M6207">
        <v>6205</v>
      </c>
      <c r="N6207">
        <v>19420</v>
      </c>
      <c r="O6207" t="str">
        <f t="shared" si="193"/>
        <v>4</v>
      </c>
      <c r="P6207" t="str">
        <f t="shared" si="194"/>
        <v>non_event</v>
      </c>
    </row>
    <row r="6208" spans="2:16" x14ac:dyDescent="0.25">
      <c r="B6208" t="s">
        <v>6342</v>
      </c>
      <c r="M6208">
        <v>6206</v>
      </c>
      <c r="N6208">
        <v>20419</v>
      </c>
      <c r="O6208" t="str">
        <f t="shared" si="193"/>
        <v>3</v>
      </c>
      <c r="P6208" t="str">
        <f t="shared" si="194"/>
        <v>concert</v>
      </c>
    </row>
    <row r="6209" spans="2:16" x14ac:dyDescent="0.25">
      <c r="B6209" t="s">
        <v>6343</v>
      </c>
      <c r="M6209">
        <v>6207</v>
      </c>
      <c r="N6209">
        <v>20417</v>
      </c>
      <c r="O6209" t="str">
        <f t="shared" si="193"/>
        <v>4</v>
      </c>
      <c r="P6209" t="str">
        <f t="shared" si="194"/>
        <v>non_event</v>
      </c>
    </row>
    <row r="6210" spans="2:16" x14ac:dyDescent="0.25">
      <c r="B6210" t="s">
        <v>6344</v>
      </c>
      <c r="M6210">
        <v>6208</v>
      </c>
      <c r="N6210">
        <v>20416</v>
      </c>
      <c r="O6210" t="str">
        <f t="shared" si="193"/>
        <v>4</v>
      </c>
      <c r="P6210" t="str">
        <f t="shared" si="194"/>
        <v>non_event</v>
      </c>
    </row>
    <row r="6211" spans="2:16" x14ac:dyDescent="0.25">
      <c r="B6211" t="s">
        <v>6345</v>
      </c>
      <c r="M6211">
        <v>6209</v>
      </c>
      <c r="N6211">
        <v>20415</v>
      </c>
      <c r="O6211" t="str">
        <f t="shared" si="193"/>
        <v>3</v>
      </c>
      <c r="P6211" t="str">
        <f t="shared" si="194"/>
        <v>concert</v>
      </c>
    </row>
    <row r="6212" spans="2:16" x14ac:dyDescent="0.25">
      <c r="B6212" t="s">
        <v>6346</v>
      </c>
      <c r="M6212">
        <v>6210</v>
      </c>
      <c r="N6212">
        <v>20414</v>
      </c>
      <c r="O6212" t="str">
        <f t="shared" ref="O6212:O6275" si="195">LEFT(B6212,1)</f>
        <v>4</v>
      </c>
      <c r="P6212" t="str">
        <f t="shared" ref="P6212:P6275" si="196">IF(O6212="1","conference",IF(O6212="2","fashion",IF(O6212="3","concert",IF(O6212="4","non_event",IF(O6212="5","sport",IF(O6212="6","protest",IF(O6212="7","other",IF(O6212="8","exhibition",IF(O6212="9","theater_dance")))))))))</f>
        <v>non_event</v>
      </c>
    </row>
    <row r="6213" spans="2:16" x14ac:dyDescent="0.25">
      <c r="B6213" t="s">
        <v>6347</v>
      </c>
      <c r="M6213">
        <v>6211</v>
      </c>
      <c r="N6213">
        <v>20413</v>
      </c>
      <c r="O6213" t="str">
        <f t="shared" si="195"/>
        <v>4</v>
      </c>
      <c r="P6213" t="str">
        <f t="shared" si="196"/>
        <v>non_event</v>
      </c>
    </row>
    <row r="6214" spans="2:16" x14ac:dyDescent="0.25">
      <c r="B6214" t="s">
        <v>6348</v>
      </c>
      <c r="M6214">
        <v>6212</v>
      </c>
      <c r="N6214">
        <v>19427</v>
      </c>
      <c r="O6214" t="str">
        <f t="shared" si="195"/>
        <v>3</v>
      </c>
      <c r="P6214" t="str">
        <f t="shared" si="196"/>
        <v>concert</v>
      </c>
    </row>
    <row r="6215" spans="2:16" x14ac:dyDescent="0.25">
      <c r="B6215" t="s">
        <v>6349</v>
      </c>
      <c r="M6215">
        <v>6213</v>
      </c>
      <c r="N6215">
        <v>19426</v>
      </c>
      <c r="O6215" t="str">
        <f t="shared" si="195"/>
        <v>3</v>
      </c>
      <c r="P6215" t="str">
        <f t="shared" si="196"/>
        <v>concert</v>
      </c>
    </row>
    <row r="6216" spans="2:16" x14ac:dyDescent="0.25">
      <c r="B6216" t="s">
        <v>6350</v>
      </c>
      <c r="M6216">
        <v>6214</v>
      </c>
      <c r="N6216">
        <v>19428</v>
      </c>
      <c r="O6216" t="str">
        <f t="shared" si="195"/>
        <v>4</v>
      </c>
      <c r="P6216" t="str">
        <f t="shared" si="196"/>
        <v>non_event</v>
      </c>
    </row>
    <row r="6217" spans="2:16" x14ac:dyDescent="0.25">
      <c r="B6217" t="s">
        <v>6351</v>
      </c>
      <c r="M6217">
        <v>6215</v>
      </c>
      <c r="N6217">
        <v>19433</v>
      </c>
      <c r="O6217" t="str">
        <f t="shared" si="195"/>
        <v>4</v>
      </c>
      <c r="P6217" t="str">
        <f t="shared" si="196"/>
        <v>non_event</v>
      </c>
    </row>
    <row r="6218" spans="2:16" x14ac:dyDescent="0.25">
      <c r="B6218" t="s">
        <v>6352</v>
      </c>
      <c r="M6218">
        <v>6216</v>
      </c>
      <c r="N6218">
        <v>20422</v>
      </c>
      <c r="O6218" t="str">
        <f t="shared" si="195"/>
        <v>3</v>
      </c>
      <c r="P6218" t="str">
        <f t="shared" si="196"/>
        <v>concert</v>
      </c>
    </row>
    <row r="6219" spans="2:16" x14ac:dyDescent="0.25">
      <c r="B6219" t="s">
        <v>6353</v>
      </c>
      <c r="M6219">
        <v>6217</v>
      </c>
      <c r="N6219">
        <v>19436</v>
      </c>
      <c r="O6219" t="str">
        <f t="shared" si="195"/>
        <v>4</v>
      </c>
      <c r="P6219" t="str">
        <f t="shared" si="196"/>
        <v>non_event</v>
      </c>
    </row>
    <row r="6220" spans="2:16" x14ac:dyDescent="0.25">
      <c r="B6220" t="s">
        <v>6354</v>
      </c>
      <c r="M6220">
        <v>6218</v>
      </c>
      <c r="N6220">
        <v>20421</v>
      </c>
      <c r="O6220" t="str">
        <f t="shared" si="195"/>
        <v>3</v>
      </c>
      <c r="P6220" t="str">
        <f t="shared" si="196"/>
        <v>concert</v>
      </c>
    </row>
    <row r="6221" spans="2:16" x14ac:dyDescent="0.25">
      <c r="B6221" t="s">
        <v>6355</v>
      </c>
      <c r="M6221">
        <v>6219</v>
      </c>
      <c r="N6221">
        <v>18105</v>
      </c>
      <c r="O6221" t="str">
        <f t="shared" si="195"/>
        <v>4</v>
      </c>
      <c r="P6221" t="str">
        <f t="shared" si="196"/>
        <v>non_event</v>
      </c>
    </row>
    <row r="6222" spans="2:16" x14ac:dyDescent="0.25">
      <c r="B6222" t="s">
        <v>6356</v>
      </c>
      <c r="M6222">
        <v>6220</v>
      </c>
      <c r="N6222">
        <v>19435</v>
      </c>
      <c r="O6222" t="str">
        <f t="shared" si="195"/>
        <v>3</v>
      </c>
      <c r="P6222" t="str">
        <f t="shared" si="196"/>
        <v>concert</v>
      </c>
    </row>
    <row r="6223" spans="2:16" x14ac:dyDescent="0.25">
      <c r="B6223" t="s">
        <v>6357</v>
      </c>
      <c r="M6223">
        <v>6221</v>
      </c>
      <c r="N6223">
        <v>20420</v>
      </c>
      <c r="O6223" t="str">
        <f t="shared" si="195"/>
        <v>3</v>
      </c>
      <c r="P6223" t="str">
        <f t="shared" si="196"/>
        <v>concert</v>
      </c>
    </row>
    <row r="6224" spans="2:16" x14ac:dyDescent="0.25">
      <c r="B6224" t="s">
        <v>6358</v>
      </c>
      <c r="M6224">
        <v>6222</v>
      </c>
      <c r="N6224">
        <v>19430</v>
      </c>
      <c r="O6224" t="str">
        <f t="shared" si="195"/>
        <v>3</v>
      </c>
      <c r="P6224" t="str">
        <f t="shared" si="196"/>
        <v>concert</v>
      </c>
    </row>
    <row r="6225" spans="2:16" x14ac:dyDescent="0.25">
      <c r="B6225" t="s">
        <v>6359</v>
      </c>
      <c r="M6225">
        <v>6223</v>
      </c>
      <c r="N6225">
        <v>18100</v>
      </c>
      <c r="O6225" t="str">
        <f t="shared" si="195"/>
        <v>4</v>
      </c>
      <c r="P6225" t="str">
        <f t="shared" si="196"/>
        <v>non_event</v>
      </c>
    </row>
    <row r="6226" spans="2:16" x14ac:dyDescent="0.25">
      <c r="B6226" t="s">
        <v>6360</v>
      </c>
      <c r="M6226">
        <v>6224</v>
      </c>
      <c r="N6226">
        <v>19432</v>
      </c>
      <c r="O6226" t="str">
        <f t="shared" si="195"/>
        <v>3</v>
      </c>
      <c r="P6226" t="str">
        <f t="shared" si="196"/>
        <v>concert</v>
      </c>
    </row>
    <row r="6227" spans="2:16" x14ac:dyDescent="0.25">
      <c r="B6227" t="s">
        <v>6361</v>
      </c>
      <c r="M6227">
        <v>6225</v>
      </c>
      <c r="N6227">
        <v>19431</v>
      </c>
      <c r="O6227" t="str">
        <f t="shared" si="195"/>
        <v>4</v>
      </c>
      <c r="P6227" t="str">
        <f t="shared" si="196"/>
        <v>non_event</v>
      </c>
    </row>
    <row r="6228" spans="2:16" x14ac:dyDescent="0.25">
      <c r="B6228" t="s">
        <v>6362</v>
      </c>
      <c r="M6228">
        <v>6226</v>
      </c>
      <c r="N6228">
        <v>20427</v>
      </c>
      <c r="O6228" t="str">
        <f t="shared" si="195"/>
        <v>3</v>
      </c>
      <c r="P6228" t="str">
        <f t="shared" si="196"/>
        <v>concert</v>
      </c>
    </row>
    <row r="6229" spans="2:16" x14ac:dyDescent="0.25">
      <c r="B6229" t="s">
        <v>6363</v>
      </c>
      <c r="M6229">
        <v>6227</v>
      </c>
      <c r="N6229">
        <v>20426</v>
      </c>
      <c r="O6229" t="str">
        <f t="shared" si="195"/>
        <v>4</v>
      </c>
      <c r="P6229" t="str">
        <f t="shared" si="196"/>
        <v>non_event</v>
      </c>
    </row>
    <row r="6230" spans="2:16" x14ac:dyDescent="0.25">
      <c r="B6230" t="s">
        <v>6364</v>
      </c>
      <c r="M6230">
        <v>6228</v>
      </c>
      <c r="N6230">
        <v>20425</v>
      </c>
      <c r="O6230" t="str">
        <f t="shared" si="195"/>
        <v>3</v>
      </c>
      <c r="P6230" t="str">
        <f t="shared" si="196"/>
        <v>concert</v>
      </c>
    </row>
    <row r="6231" spans="2:16" x14ac:dyDescent="0.25">
      <c r="B6231" t="s">
        <v>6365</v>
      </c>
      <c r="M6231">
        <v>6229</v>
      </c>
      <c r="N6231">
        <v>20424</v>
      </c>
      <c r="O6231" t="str">
        <f t="shared" si="195"/>
        <v>3</v>
      </c>
      <c r="P6231" t="str">
        <f t="shared" si="196"/>
        <v>concert</v>
      </c>
    </row>
    <row r="6232" spans="2:16" x14ac:dyDescent="0.25">
      <c r="B6232" t="s">
        <v>6366</v>
      </c>
      <c r="M6232">
        <v>6230</v>
      </c>
      <c r="N6232">
        <v>18106</v>
      </c>
      <c r="O6232" t="str">
        <f t="shared" si="195"/>
        <v>3</v>
      </c>
      <c r="P6232" t="str">
        <f t="shared" si="196"/>
        <v>concert</v>
      </c>
    </row>
    <row r="6233" spans="2:16" x14ac:dyDescent="0.25">
      <c r="B6233" t="s">
        <v>6367</v>
      </c>
      <c r="M6233">
        <v>6231</v>
      </c>
      <c r="N6233">
        <v>19438</v>
      </c>
      <c r="O6233" t="str">
        <f t="shared" si="195"/>
        <v>3</v>
      </c>
      <c r="P6233" t="str">
        <f t="shared" si="196"/>
        <v>concert</v>
      </c>
    </row>
    <row r="6234" spans="2:16" x14ac:dyDescent="0.25">
      <c r="B6234" t="s">
        <v>6368</v>
      </c>
      <c r="M6234">
        <v>6232</v>
      </c>
      <c r="N6234">
        <v>18108</v>
      </c>
      <c r="O6234" t="str">
        <f t="shared" si="195"/>
        <v>4</v>
      </c>
      <c r="P6234" t="str">
        <f t="shared" si="196"/>
        <v>non_event</v>
      </c>
    </row>
    <row r="6235" spans="2:16" x14ac:dyDescent="0.25">
      <c r="B6235" t="s">
        <v>6369</v>
      </c>
      <c r="M6235">
        <v>6233</v>
      </c>
      <c r="N6235">
        <v>18109</v>
      </c>
      <c r="O6235" t="str">
        <f t="shared" si="195"/>
        <v>4</v>
      </c>
      <c r="P6235" t="str">
        <f t="shared" si="196"/>
        <v>non_event</v>
      </c>
    </row>
    <row r="6236" spans="2:16" x14ac:dyDescent="0.25">
      <c r="B6236" t="s">
        <v>6370</v>
      </c>
      <c r="M6236">
        <v>6234</v>
      </c>
      <c r="N6236">
        <v>19439</v>
      </c>
      <c r="O6236" t="str">
        <f t="shared" si="195"/>
        <v>4</v>
      </c>
      <c r="P6236" t="str">
        <f t="shared" si="196"/>
        <v>non_event</v>
      </c>
    </row>
    <row r="6237" spans="2:16" x14ac:dyDescent="0.25">
      <c r="B6237" t="s">
        <v>6371</v>
      </c>
      <c r="M6237">
        <v>6235</v>
      </c>
      <c r="N6237">
        <v>19401</v>
      </c>
      <c r="O6237" t="str">
        <f t="shared" si="195"/>
        <v>3</v>
      </c>
      <c r="P6237" t="str">
        <f t="shared" si="196"/>
        <v>concert</v>
      </c>
    </row>
    <row r="6238" spans="2:16" x14ac:dyDescent="0.25">
      <c r="B6238" t="s">
        <v>6372</v>
      </c>
      <c r="M6238">
        <v>6236</v>
      </c>
      <c r="N6238">
        <v>19400</v>
      </c>
      <c r="O6238" t="str">
        <f t="shared" si="195"/>
        <v>3</v>
      </c>
      <c r="P6238" t="str">
        <f t="shared" si="196"/>
        <v>concert</v>
      </c>
    </row>
    <row r="6239" spans="2:16" x14ac:dyDescent="0.25">
      <c r="B6239" t="s">
        <v>6373</v>
      </c>
      <c r="M6239">
        <v>6237</v>
      </c>
      <c r="N6239">
        <v>19409</v>
      </c>
      <c r="O6239" t="str">
        <f t="shared" si="195"/>
        <v>4</v>
      </c>
      <c r="P6239" t="str">
        <f t="shared" si="196"/>
        <v>non_event</v>
      </c>
    </row>
    <row r="6240" spans="2:16" x14ac:dyDescent="0.25">
      <c r="B6240" t="s">
        <v>6374</v>
      </c>
      <c r="M6240">
        <v>6238</v>
      </c>
      <c r="N6240">
        <v>19408</v>
      </c>
      <c r="O6240" t="str">
        <f t="shared" si="195"/>
        <v>3</v>
      </c>
      <c r="P6240" t="str">
        <f t="shared" si="196"/>
        <v>concert</v>
      </c>
    </row>
    <row r="6241" spans="2:16" x14ac:dyDescent="0.25">
      <c r="B6241" t="s">
        <v>6375</v>
      </c>
      <c r="M6241">
        <v>6239</v>
      </c>
      <c r="N6241">
        <v>19407</v>
      </c>
      <c r="O6241" t="str">
        <f t="shared" si="195"/>
        <v>4</v>
      </c>
      <c r="P6241" t="str">
        <f t="shared" si="196"/>
        <v>non_event</v>
      </c>
    </row>
    <row r="6242" spans="2:16" x14ac:dyDescent="0.25">
      <c r="B6242" t="s">
        <v>6376</v>
      </c>
      <c r="M6242">
        <v>6240</v>
      </c>
      <c r="N6242">
        <v>19406</v>
      </c>
      <c r="O6242" t="str">
        <f t="shared" si="195"/>
        <v>4</v>
      </c>
      <c r="P6242" t="str">
        <f t="shared" si="196"/>
        <v>non_event</v>
      </c>
    </row>
    <row r="6243" spans="2:16" x14ac:dyDescent="0.25">
      <c r="B6243" t="s">
        <v>6377</v>
      </c>
      <c r="M6243">
        <v>6241</v>
      </c>
      <c r="N6243">
        <v>19412</v>
      </c>
      <c r="O6243" t="str">
        <f t="shared" si="195"/>
        <v>3</v>
      </c>
      <c r="P6243" t="str">
        <f t="shared" si="196"/>
        <v>concert</v>
      </c>
    </row>
    <row r="6244" spans="2:16" x14ac:dyDescent="0.25">
      <c r="B6244" t="s">
        <v>6378</v>
      </c>
      <c r="M6244">
        <v>6242</v>
      </c>
      <c r="N6244">
        <v>20401</v>
      </c>
      <c r="O6244" t="str">
        <f t="shared" si="195"/>
        <v>4</v>
      </c>
      <c r="P6244" t="str">
        <f t="shared" si="196"/>
        <v>non_event</v>
      </c>
    </row>
    <row r="6245" spans="2:16" x14ac:dyDescent="0.25">
      <c r="B6245" t="s">
        <v>6379</v>
      </c>
      <c r="M6245">
        <v>6243</v>
      </c>
      <c r="N6245">
        <v>20400</v>
      </c>
      <c r="O6245" t="str">
        <f t="shared" si="195"/>
        <v>3</v>
      </c>
      <c r="P6245" t="str">
        <f t="shared" si="196"/>
        <v>concert</v>
      </c>
    </row>
    <row r="6246" spans="2:16" x14ac:dyDescent="0.25">
      <c r="B6246" t="s">
        <v>6380</v>
      </c>
      <c r="M6246">
        <v>6244</v>
      </c>
      <c r="N6246">
        <v>19414</v>
      </c>
      <c r="O6246" t="str">
        <f t="shared" si="195"/>
        <v>3</v>
      </c>
      <c r="P6246" t="str">
        <f t="shared" si="196"/>
        <v>concert</v>
      </c>
    </row>
    <row r="6247" spans="2:16" x14ac:dyDescent="0.25">
      <c r="B6247" t="s">
        <v>6381</v>
      </c>
      <c r="M6247">
        <v>6245</v>
      </c>
      <c r="N6247">
        <v>19413</v>
      </c>
      <c r="O6247" t="str">
        <f t="shared" si="195"/>
        <v>3</v>
      </c>
      <c r="P6247" t="str">
        <f t="shared" si="196"/>
        <v>concert</v>
      </c>
    </row>
    <row r="6248" spans="2:16" x14ac:dyDescent="0.25">
      <c r="B6248" t="s">
        <v>6382</v>
      </c>
      <c r="M6248">
        <v>6246</v>
      </c>
      <c r="N6248">
        <v>20409</v>
      </c>
      <c r="O6248" t="str">
        <f t="shared" si="195"/>
        <v>4</v>
      </c>
      <c r="P6248" t="str">
        <f t="shared" si="196"/>
        <v>non_event</v>
      </c>
    </row>
    <row r="6249" spans="2:16" x14ac:dyDescent="0.25">
      <c r="B6249" t="s">
        <v>6383</v>
      </c>
      <c r="M6249">
        <v>6247</v>
      </c>
      <c r="N6249">
        <v>20407</v>
      </c>
      <c r="O6249" t="str">
        <f t="shared" si="195"/>
        <v>3</v>
      </c>
      <c r="P6249" t="str">
        <f t="shared" si="196"/>
        <v>concert</v>
      </c>
    </row>
    <row r="6250" spans="2:16" x14ac:dyDescent="0.25">
      <c r="B6250" t="s">
        <v>6384</v>
      </c>
      <c r="M6250">
        <v>6248</v>
      </c>
      <c r="N6250">
        <v>20406</v>
      </c>
      <c r="O6250" t="str">
        <f t="shared" si="195"/>
        <v>3</v>
      </c>
      <c r="P6250" t="str">
        <f t="shared" si="196"/>
        <v>concert</v>
      </c>
    </row>
    <row r="6251" spans="2:16" x14ac:dyDescent="0.25">
      <c r="B6251" t="s">
        <v>6385</v>
      </c>
      <c r="M6251">
        <v>6249</v>
      </c>
      <c r="N6251">
        <v>20405</v>
      </c>
      <c r="O6251" t="str">
        <f t="shared" si="195"/>
        <v>4</v>
      </c>
      <c r="P6251" t="str">
        <f t="shared" si="196"/>
        <v>non_event</v>
      </c>
    </row>
    <row r="6252" spans="2:16" x14ac:dyDescent="0.25">
      <c r="B6252" t="s">
        <v>6386</v>
      </c>
      <c r="M6252">
        <v>6250</v>
      </c>
      <c r="N6252">
        <v>20402</v>
      </c>
      <c r="O6252" t="str">
        <f t="shared" si="195"/>
        <v>4</v>
      </c>
      <c r="P6252" t="str">
        <f t="shared" si="196"/>
        <v>non_event</v>
      </c>
    </row>
    <row r="6253" spans="2:16" x14ac:dyDescent="0.25">
      <c r="B6253" t="s">
        <v>6387</v>
      </c>
      <c r="M6253">
        <v>6251</v>
      </c>
      <c r="N6253">
        <v>19419</v>
      </c>
      <c r="O6253" t="str">
        <f t="shared" si="195"/>
        <v>4</v>
      </c>
      <c r="P6253" t="str">
        <f t="shared" si="196"/>
        <v>non_event</v>
      </c>
    </row>
    <row r="6254" spans="2:16" x14ac:dyDescent="0.25">
      <c r="B6254" t="s">
        <v>6388</v>
      </c>
      <c r="M6254">
        <v>6252</v>
      </c>
      <c r="N6254">
        <v>19416</v>
      </c>
      <c r="O6254" t="str">
        <f t="shared" si="195"/>
        <v>3</v>
      </c>
      <c r="P6254" t="str">
        <f t="shared" si="196"/>
        <v>concert</v>
      </c>
    </row>
    <row r="6255" spans="2:16" x14ac:dyDescent="0.25">
      <c r="B6255" t="s">
        <v>6389</v>
      </c>
      <c r="M6255">
        <v>6253</v>
      </c>
      <c r="N6255">
        <v>19415</v>
      </c>
      <c r="O6255" t="str">
        <f t="shared" si="195"/>
        <v>4</v>
      </c>
      <c r="P6255" t="str">
        <f t="shared" si="196"/>
        <v>non_event</v>
      </c>
    </row>
    <row r="6256" spans="2:16" x14ac:dyDescent="0.25">
      <c r="B6256" t="s">
        <v>6390</v>
      </c>
      <c r="M6256">
        <v>6254</v>
      </c>
      <c r="N6256">
        <v>19418</v>
      </c>
      <c r="O6256" t="str">
        <f t="shared" si="195"/>
        <v>4</v>
      </c>
      <c r="P6256" t="str">
        <f t="shared" si="196"/>
        <v>non_event</v>
      </c>
    </row>
    <row r="6257" spans="2:16" x14ac:dyDescent="0.25">
      <c r="B6257" t="s">
        <v>6391</v>
      </c>
      <c r="M6257">
        <v>6255</v>
      </c>
      <c r="N6257">
        <v>19417</v>
      </c>
      <c r="O6257" t="str">
        <f t="shared" si="195"/>
        <v>3</v>
      </c>
      <c r="P6257" t="str">
        <f t="shared" si="196"/>
        <v>concert</v>
      </c>
    </row>
    <row r="6258" spans="2:16" x14ac:dyDescent="0.25">
      <c r="B6258" t="s">
        <v>6392</v>
      </c>
      <c r="M6258">
        <v>6256</v>
      </c>
      <c r="N6258">
        <v>18198</v>
      </c>
      <c r="O6258" t="str">
        <f t="shared" si="195"/>
        <v>3</v>
      </c>
      <c r="P6258" t="str">
        <f t="shared" si="196"/>
        <v>concert</v>
      </c>
    </row>
    <row r="6259" spans="2:16" x14ac:dyDescent="0.25">
      <c r="B6259" t="s">
        <v>6393</v>
      </c>
      <c r="M6259">
        <v>6257</v>
      </c>
      <c r="N6259">
        <v>18199</v>
      </c>
      <c r="O6259" t="str">
        <f t="shared" si="195"/>
        <v>3</v>
      </c>
      <c r="P6259" t="str">
        <f t="shared" si="196"/>
        <v>concert</v>
      </c>
    </row>
    <row r="6260" spans="2:16" x14ac:dyDescent="0.25">
      <c r="B6260" t="s">
        <v>6394</v>
      </c>
      <c r="M6260">
        <v>6258</v>
      </c>
      <c r="N6260">
        <v>18193</v>
      </c>
      <c r="O6260" t="str">
        <f t="shared" si="195"/>
        <v>3</v>
      </c>
      <c r="P6260" t="str">
        <f t="shared" si="196"/>
        <v>concert</v>
      </c>
    </row>
    <row r="6261" spans="2:16" x14ac:dyDescent="0.25">
      <c r="B6261" t="s">
        <v>6395</v>
      </c>
      <c r="M6261">
        <v>6259</v>
      </c>
      <c r="N6261">
        <v>18195</v>
      </c>
      <c r="O6261" t="str">
        <f t="shared" si="195"/>
        <v>4</v>
      </c>
      <c r="P6261" t="str">
        <f t="shared" si="196"/>
        <v>non_event</v>
      </c>
    </row>
    <row r="6262" spans="2:16" x14ac:dyDescent="0.25">
      <c r="B6262" t="s">
        <v>6396</v>
      </c>
      <c r="M6262">
        <v>6260</v>
      </c>
      <c r="N6262">
        <v>18196</v>
      </c>
      <c r="O6262" t="str">
        <f t="shared" si="195"/>
        <v>3</v>
      </c>
      <c r="P6262" t="str">
        <f t="shared" si="196"/>
        <v>concert</v>
      </c>
    </row>
    <row r="6263" spans="2:16" x14ac:dyDescent="0.25">
      <c r="B6263" t="s">
        <v>6397</v>
      </c>
      <c r="M6263">
        <v>6261</v>
      </c>
      <c r="N6263">
        <v>18191</v>
      </c>
      <c r="O6263" t="str">
        <f t="shared" si="195"/>
        <v>4</v>
      </c>
      <c r="P6263" t="str">
        <f t="shared" si="196"/>
        <v>non_event</v>
      </c>
    </row>
    <row r="6264" spans="2:16" x14ac:dyDescent="0.25">
      <c r="B6264" t="s">
        <v>6398</v>
      </c>
      <c r="M6264">
        <v>6262</v>
      </c>
      <c r="N6264">
        <v>18179</v>
      </c>
      <c r="O6264" t="str">
        <f t="shared" si="195"/>
        <v>3</v>
      </c>
      <c r="P6264" t="str">
        <f t="shared" si="196"/>
        <v>concert</v>
      </c>
    </row>
    <row r="6265" spans="2:16" x14ac:dyDescent="0.25">
      <c r="B6265" t="s">
        <v>6399</v>
      </c>
      <c r="M6265">
        <v>6263</v>
      </c>
      <c r="N6265">
        <v>20499</v>
      </c>
      <c r="O6265" t="str">
        <f t="shared" si="195"/>
        <v>3</v>
      </c>
      <c r="P6265" t="str">
        <f t="shared" si="196"/>
        <v>concert</v>
      </c>
    </row>
    <row r="6266" spans="2:16" x14ac:dyDescent="0.25">
      <c r="B6266" t="s">
        <v>6400</v>
      </c>
      <c r="M6266">
        <v>6264</v>
      </c>
      <c r="N6266">
        <v>20497</v>
      </c>
      <c r="O6266" t="str">
        <f t="shared" si="195"/>
        <v>3</v>
      </c>
      <c r="P6266" t="str">
        <f t="shared" si="196"/>
        <v>concert</v>
      </c>
    </row>
    <row r="6267" spans="2:16" x14ac:dyDescent="0.25">
      <c r="B6267" t="s">
        <v>6401</v>
      </c>
      <c r="M6267">
        <v>6265</v>
      </c>
      <c r="N6267">
        <v>20496</v>
      </c>
      <c r="O6267" t="str">
        <f t="shared" si="195"/>
        <v>3</v>
      </c>
      <c r="P6267" t="str">
        <f t="shared" si="196"/>
        <v>concert</v>
      </c>
    </row>
    <row r="6268" spans="2:16" x14ac:dyDescent="0.25">
      <c r="B6268" t="s">
        <v>6402</v>
      </c>
      <c r="M6268">
        <v>6266</v>
      </c>
      <c r="N6268">
        <v>18176</v>
      </c>
      <c r="O6268" t="str">
        <f t="shared" si="195"/>
        <v>4</v>
      </c>
      <c r="P6268" t="str">
        <f t="shared" si="196"/>
        <v>non_event</v>
      </c>
    </row>
    <row r="6269" spans="2:16" x14ac:dyDescent="0.25">
      <c r="B6269" t="s">
        <v>6403</v>
      </c>
      <c r="M6269">
        <v>6267</v>
      </c>
      <c r="N6269">
        <v>18177</v>
      </c>
      <c r="O6269" t="str">
        <f t="shared" si="195"/>
        <v>3</v>
      </c>
      <c r="P6269" t="str">
        <f t="shared" si="196"/>
        <v>concert</v>
      </c>
    </row>
    <row r="6270" spans="2:16" x14ac:dyDescent="0.25">
      <c r="B6270" t="s">
        <v>6404</v>
      </c>
      <c r="M6270">
        <v>6268</v>
      </c>
      <c r="N6270">
        <v>20494</v>
      </c>
      <c r="O6270" t="str">
        <f t="shared" si="195"/>
        <v>4</v>
      </c>
      <c r="P6270" t="str">
        <f t="shared" si="196"/>
        <v>non_event</v>
      </c>
    </row>
    <row r="6271" spans="2:16" x14ac:dyDescent="0.25">
      <c r="B6271" t="s">
        <v>6405</v>
      </c>
      <c r="M6271">
        <v>6269</v>
      </c>
      <c r="N6271">
        <v>18178</v>
      </c>
      <c r="O6271" t="str">
        <f t="shared" si="195"/>
        <v>3</v>
      </c>
      <c r="P6271" t="str">
        <f t="shared" si="196"/>
        <v>concert</v>
      </c>
    </row>
    <row r="6272" spans="2:16" x14ac:dyDescent="0.25">
      <c r="B6272" t="s">
        <v>6406</v>
      </c>
      <c r="M6272">
        <v>6270</v>
      </c>
      <c r="N6272">
        <v>20493</v>
      </c>
      <c r="O6272" t="str">
        <f t="shared" si="195"/>
        <v>3</v>
      </c>
      <c r="P6272" t="str">
        <f t="shared" si="196"/>
        <v>concert</v>
      </c>
    </row>
    <row r="6273" spans="2:16" x14ac:dyDescent="0.25">
      <c r="B6273" t="s">
        <v>6407</v>
      </c>
      <c r="M6273">
        <v>6271</v>
      </c>
      <c r="N6273">
        <v>18171</v>
      </c>
      <c r="O6273" t="str">
        <f t="shared" si="195"/>
        <v>3</v>
      </c>
      <c r="P6273" t="str">
        <f t="shared" si="196"/>
        <v>concert</v>
      </c>
    </row>
    <row r="6274" spans="2:16" x14ac:dyDescent="0.25">
      <c r="B6274" t="s">
        <v>6408</v>
      </c>
      <c r="M6274">
        <v>6272</v>
      </c>
      <c r="N6274">
        <v>18172</v>
      </c>
      <c r="O6274" t="str">
        <f t="shared" si="195"/>
        <v>3</v>
      </c>
      <c r="P6274" t="str">
        <f t="shared" si="196"/>
        <v>concert</v>
      </c>
    </row>
    <row r="6275" spans="2:16" x14ac:dyDescent="0.25">
      <c r="B6275" t="s">
        <v>6409</v>
      </c>
      <c r="M6275">
        <v>6273</v>
      </c>
      <c r="N6275">
        <v>18173</v>
      </c>
      <c r="O6275" t="str">
        <f t="shared" si="195"/>
        <v>3</v>
      </c>
      <c r="P6275" t="str">
        <f t="shared" si="196"/>
        <v>concert</v>
      </c>
    </row>
    <row r="6276" spans="2:16" x14ac:dyDescent="0.25">
      <c r="B6276" t="s">
        <v>6410</v>
      </c>
      <c r="M6276">
        <v>6274</v>
      </c>
      <c r="N6276">
        <v>18174</v>
      </c>
      <c r="O6276" t="str">
        <f t="shared" ref="O6276:O6339" si="197">LEFT(B6276,1)</f>
        <v>4</v>
      </c>
      <c r="P6276" t="str">
        <f t="shared" ref="P6276:P6339" si="198">IF(O6276="1","conference",IF(O6276="2","fashion",IF(O6276="3","concert",IF(O6276="4","non_event",IF(O6276="5","sport",IF(O6276="6","protest",IF(O6276="7","other",IF(O6276="8","exhibition",IF(O6276="9","theater_dance")))))))))</f>
        <v>non_event</v>
      </c>
    </row>
    <row r="6277" spans="2:16" x14ac:dyDescent="0.25">
      <c r="B6277" t="s">
        <v>6411</v>
      </c>
      <c r="M6277">
        <v>6275</v>
      </c>
      <c r="N6277">
        <v>18170</v>
      </c>
      <c r="O6277" t="str">
        <f t="shared" si="197"/>
        <v>3</v>
      </c>
      <c r="P6277" t="str">
        <f t="shared" si="198"/>
        <v>concert</v>
      </c>
    </row>
    <row r="6278" spans="2:16" x14ac:dyDescent="0.25">
      <c r="B6278" t="s">
        <v>6412</v>
      </c>
      <c r="M6278">
        <v>6276</v>
      </c>
      <c r="N6278">
        <v>20492</v>
      </c>
      <c r="O6278" t="str">
        <f t="shared" si="197"/>
        <v>3</v>
      </c>
      <c r="P6278" t="str">
        <f t="shared" si="198"/>
        <v>concert</v>
      </c>
    </row>
    <row r="6279" spans="2:16" x14ac:dyDescent="0.25">
      <c r="B6279" t="s">
        <v>6413</v>
      </c>
      <c r="M6279">
        <v>6277</v>
      </c>
      <c r="N6279">
        <v>20490</v>
      </c>
      <c r="O6279" t="str">
        <f t="shared" si="197"/>
        <v>3</v>
      </c>
      <c r="P6279" t="str">
        <f t="shared" si="198"/>
        <v>concert</v>
      </c>
    </row>
    <row r="6280" spans="2:16" x14ac:dyDescent="0.25">
      <c r="B6280" t="s">
        <v>6414</v>
      </c>
      <c r="M6280">
        <v>6278</v>
      </c>
      <c r="N6280">
        <v>18186</v>
      </c>
      <c r="O6280" t="str">
        <f t="shared" si="197"/>
        <v>3</v>
      </c>
      <c r="P6280" t="str">
        <f t="shared" si="198"/>
        <v>concert</v>
      </c>
    </row>
    <row r="6281" spans="2:16" x14ac:dyDescent="0.25">
      <c r="B6281" t="s">
        <v>6415</v>
      </c>
      <c r="M6281">
        <v>6279</v>
      </c>
      <c r="N6281">
        <v>18187</v>
      </c>
      <c r="O6281" t="str">
        <f t="shared" si="197"/>
        <v>4</v>
      </c>
      <c r="P6281" t="str">
        <f t="shared" si="198"/>
        <v>non_event</v>
      </c>
    </row>
    <row r="6282" spans="2:16" x14ac:dyDescent="0.25">
      <c r="B6282" t="s">
        <v>6416</v>
      </c>
      <c r="M6282">
        <v>6280</v>
      </c>
      <c r="N6282">
        <v>18188</v>
      </c>
      <c r="O6282" t="str">
        <f t="shared" si="197"/>
        <v>3</v>
      </c>
      <c r="P6282" t="str">
        <f t="shared" si="198"/>
        <v>concert</v>
      </c>
    </row>
    <row r="6283" spans="2:16" x14ac:dyDescent="0.25">
      <c r="B6283" t="s">
        <v>6417</v>
      </c>
      <c r="M6283">
        <v>6281</v>
      </c>
      <c r="N6283">
        <v>18185</v>
      </c>
      <c r="O6283" t="str">
        <f t="shared" si="197"/>
        <v>3</v>
      </c>
      <c r="P6283" t="str">
        <f t="shared" si="198"/>
        <v>concert</v>
      </c>
    </row>
    <row r="6284" spans="2:16" x14ac:dyDescent="0.25">
      <c r="B6284" t="s">
        <v>6418</v>
      </c>
      <c r="M6284">
        <v>6282</v>
      </c>
      <c r="N6284">
        <v>18180</v>
      </c>
      <c r="O6284" t="str">
        <f t="shared" si="197"/>
        <v>3</v>
      </c>
      <c r="P6284" t="str">
        <f t="shared" si="198"/>
        <v>concert</v>
      </c>
    </row>
    <row r="6285" spans="2:16" x14ac:dyDescent="0.25">
      <c r="B6285" t="s">
        <v>6419</v>
      </c>
      <c r="M6285">
        <v>6283</v>
      </c>
      <c r="N6285">
        <v>18157</v>
      </c>
      <c r="O6285" t="str">
        <f t="shared" si="197"/>
        <v>4</v>
      </c>
      <c r="P6285" t="str">
        <f t="shared" si="198"/>
        <v>non_event</v>
      </c>
    </row>
    <row r="6286" spans="2:16" x14ac:dyDescent="0.25">
      <c r="B6286" t="s">
        <v>6420</v>
      </c>
      <c r="M6286">
        <v>6284</v>
      </c>
      <c r="N6286">
        <v>19489</v>
      </c>
      <c r="O6286" t="str">
        <f t="shared" si="197"/>
        <v>4</v>
      </c>
      <c r="P6286" t="str">
        <f t="shared" si="198"/>
        <v>non_event</v>
      </c>
    </row>
    <row r="6287" spans="2:16" x14ac:dyDescent="0.25">
      <c r="B6287" t="s">
        <v>6421</v>
      </c>
      <c r="M6287">
        <v>6285</v>
      </c>
      <c r="N6287">
        <v>18158</v>
      </c>
      <c r="O6287" t="str">
        <f t="shared" si="197"/>
        <v>3</v>
      </c>
      <c r="P6287" t="str">
        <f t="shared" si="198"/>
        <v>concert</v>
      </c>
    </row>
    <row r="6288" spans="2:16" x14ac:dyDescent="0.25">
      <c r="B6288" t="s">
        <v>6422</v>
      </c>
      <c r="M6288">
        <v>6286</v>
      </c>
      <c r="N6288">
        <v>20475</v>
      </c>
      <c r="O6288" t="str">
        <f t="shared" si="197"/>
        <v>4</v>
      </c>
      <c r="P6288" t="str">
        <f t="shared" si="198"/>
        <v>non_event</v>
      </c>
    </row>
    <row r="6289" spans="2:16" x14ac:dyDescent="0.25">
      <c r="B6289" t="s">
        <v>6423</v>
      </c>
      <c r="M6289">
        <v>6287</v>
      </c>
      <c r="N6289">
        <v>19485</v>
      </c>
      <c r="O6289" t="str">
        <f t="shared" si="197"/>
        <v>4</v>
      </c>
      <c r="P6289" t="str">
        <f t="shared" si="198"/>
        <v>non_event</v>
      </c>
    </row>
    <row r="6290" spans="2:16" x14ac:dyDescent="0.25">
      <c r="B6290" t="s">
        <v>6424</v>
      </c>
      <c r="M6290">
        <v>6288</v>
      </c>
      <c r="N6290">
        <v>20474</v>
      </c>
      <c r="O6290" t="str">
        <f t="shared" si="197"/>
        <v>4</v>
      </c>
      <c r="P6290" t="str">
        <f t="shared" si="198"/>
        <v>non_event</v>
      </c>
    </row>
    <row r="6291" spans="2:16" x14ac:dyDescent="0.25">
      <c r="B6291" t="s">
        <v>6425</v>
      </c>
      <c r="M6291">
        <v>6289</v>
      </c>
      <c r="N6291">
        <v>19484</v>
      </c>
      <c r="O6291" t="str">
        <f t="shared" si="197"/>
        <v>4</v>
      </c>
      <c r="P6291" t="str">
        <f t="shared" si="198"/>
        <v>non_event</v>
      </c>
    </row>
    <row r="6292" spans="2:16" x14ac:dyDescent="0.25">
      <c r="B6292" t="s">
        <v>6426</v>
      </c>
      <c r="M6292">
        <v>6290</v>
      </c>
      <c r="N6292">
        <v>19487</v>
      </c>
      <c r="O6292" t="str">
        <f t="shared" si="197"/>
        <v>3</v>
      </c>
      <c r="P6292" t="str">
        <f t="shared" si="198"/>
        <v>concert</v>
      </c>
    </row>
    <row r="6293" spans="2:16" x14ac:dyDescent="0.25">
      <c r="B6293" t="s">
        <v>6427</v>
      </c>
      <c r="M6293">
        <v>6291</v>
      </c>
      <c r="N6293">
        <v>18156</v>
      </c>
      <c r="O6293" t="str">
        <f t="shared" si="197"/>
        <v>4</v>
      </c>
      <c r="P6293" t="str">
        <f t="shared" si="198"/>
        <v>non_event</v>
      </c>
    </row>
    <row r="6294" spans="2:16" x14ac:dyDescent="0.25">
      <c r="B6294" t="s">
        <v>6428</v>
      </c>
      <c r="M6294">
        <v>6292</v>
      </c>
      <c r="N6294">
        <v>19481</v>
      </c>
      <c r="O6294" t="str">
        <f t="shared" si="197"/>
        <v>3</v>
      </c>
      <c r="P6294" t="str">
        <f t="shared" si="198"/>
        <v>concert</v>
      </c>
    </row>
    <row r="6295" spans="2:16" x14ac:dyDescent="0.25">
      <c r="B6295" t="s">
        <v>6429</v>
      </c>
      <c r="M6295">
        <v>6293</v>
      </c>
      <c r="N6295">
        <v>18150</v>
      </c>
      <c r="O6295" t="str">
        <f t="shared" si="197"/>
        <v>3</v>
      </c>
      <c r="P6295" t="str">
        <f t="shared" si="198"/>
        <v>concert</v>
      </c>
    </row>
    <row r="6296" spans="2:16" x14ac:dyDescent="0.25">
      <c r="B6296" t="s">
        <v>6430</v>
      </c>
      <c r="M6296">
        <v>6294</v>
      </c>
      <c r="N6296">
        <v>18151</v>
      </c>
      <c r="O6296" t="str">
        <f t="shared" si="197"/>
        <v>3</v>
      </c>
      <c r="P6296" t="str">
        <f t="shared" si="198"/>
        <v>concert</v>
      </c>
    </row>
    <row r="6297" spans="2:16" x14ac:dyDescent="0.25">
      <c r="B6297" t="s">
        <v>6431</v>
      </c>
      <c r="M6297">
        <v>6295</v>
      </c>
      <c r="N6297">
        <v>19483</v>
      </c>
      <c r="O6297" t="str">
        <f t="shared" si="197"/>
        <v>3</v>
      </c>
      <c r="P6297" t="str">
        <f t="shared" si="198"/>
        <v>concert</v>
      </c>
    </row>
    <row r="6298" spans="2:16" x14ac:dyDescent="0.25">
      <c r="B6298" t="s">
        <v>6432</v>
      </c>
      <c r="M6298">
        <v>6296</v>
      </c>
      <c r="N6298">
        <v>19482</v>
      </c>
      <c r="O6298" t="str">
        <f t="shared" si="197"/>
        <v>3</v>
      </c>
      <c r="P6298" t="str">
        <f t="shared" si="198"/>
        <v>concert</v>
      </c>
    </row>
    <row r="6299" spans="2:16" x14ac:dyDescent="0.25">
      <c r="B6299" t="s">
        <v>6433</v>
      </c>
      <c r="M6299">
        <v>6297</v>
      </c>
      <c r="N6299">
        <v>18168</v>
      </c>
      <c r="O6299" t="str">
        <f t="shared" si="197"/>
        <v>3</v>
      </c>
      <c r="P6299" t="str">
        <f t="shared" si="198"/>
        <v>concert</v>
      </c>
    </row>
    <row r="6300" spans="2:16" x14ac:dyDescent="0.25">
      <c r="B6300" t="s">
        <v>6434</v>
      </c>
      <c r="M6300">
        <v>6298</v>
      </c>
      <c r="N6300">
        <v>20489</v>
      </c>
      <c r="O6300" t="str">
        <f t="shared" si="197"/>
        <v>4</v>
      </c>
      <c r="P6300" t="str">
        <f t="shared" si="198"/>
        <v>non_event</v>
      </c>
    </row>
    <row r="6301" spans="2:16" x14ac:dyDescent="0.25">
      <c r="B6301" t="s">
        <v>6435</v>
      </c>
      <c r="M6301">
        <v>6299</v>
      </c>
      <c r="N6301">
        <v>18169</v>
      </c>
      <c r="O6301" t="str">
        <f t="shared" si="197"/>
        <v>3</v>
      </c>
      <c r="P6301" t="str">
        <f t="shared" si="198"/>
        <v>concert</v>
      </c>
    </row>
    <row r="6302" spans="2:16" x14ac:dyDescent="0.25">
      <c r="B6302" t="s">
        <v>6436</v>
      </c>
      <c r="M6302">
        <v>6300</v>
      </c>
      <c r="N6302">
        <v>19499</v>
      </c>
      <c r="O6302" t="str">
        <f t="shared" si="197"/>
        <v>3</v>
      </c>
      <c r="P6302" t="str">
        <f t="shared" si="198"/>
        <v>concert</v>
      </c>
    </row>
    <row r="6303" spans="2:16" x14ac:dyDescent="0.25">
      <c r="B6303" t="s">
        <v>6437</v>
      </c>
      <c r="M6303">
        <v>6301</v>
      </c>
      <c r="N6303">
        <v>20488</v>
      </c>
      <c r="O6303" t="str">
        <f t="shared" si="197"/>
        <v>4</v>
      </c>
      <c r="P6303" t="str">
        <f t="shared" si="198"/>
        <v>non_event</v>
      </c>
    </row>
    <row r="6304" spans="2:16" x14ac:dyDescent="0.25">
      <c r="B6304" t="s">
        <v>6438</v>
      </c>
      <c r="M6304">
        <v>6302</v>
      </c>
      <c r="N6304">
        <v>20487</v>
      </c>
      <c r="O6304" t="str">
        <f t="shared" si="197"/>
        <v>3</v>
      </c>
      <c r="P6304" t="str">
        <f t="shared" si="198"/>
        <v>concert</v>
      </c>
    </row>
    <row r="6305" spans="2:16" x14ac:dyDescent="0.25">
      <c r="B6305" t="s">
        <v>6439</v>
      </c>
      <c r="M6305">
        <v>6303</v>
      </c>
      <c r="N6305">
        <v>18164</v>
      </c>
      <c r="O6305" t="str">
        <f t="shared" si="197"/>
        <v>3</v>
      </c>
      <c r="P6305" t="str">
        <f t="shared" si="198"/>
        <v>concert</v>
      </c>
    </row>
    <row r="6306" spans="2:16" x14ac:dyDescent="0.25">
      <c r="B6306" t="s">
        <v>6440</v>
      </c>
      <c r="M6306">
        <v>6304</v>
      </c>
      <c r="N6306">
        <v>19496</v>
      </c>
      <c r="O6306" t="str">
        <f t="shared" si="197"/>
        <v>3</v>
      </c>
      <c r="P6306" t="str">
        <f t="shared" si="198"/>
        <v>concert</v>
      </c>
    </row>
    <row r="6307" spans="2:16" x14ac:dyDescent="0.25">
      <c r="B6307" t="s">
        <v>6441</v>
      </c>
      <c r="M6307">
        <v>6305</v>
      </c>
      <c r="N6307">
        <v>20485</v>
      </c>
      <c r="O6307" t="str">
        <f t="shared" si="197"/>
        <v>3</v>
      </c>
      <c r="P6307" t="str">
        <f t="shared" si="198"/>
        <v>concert</v>
      </c>
    </row>
    <row r="6308" spans="2:16" x14ac:dyDescent="0.25">
      <c r="B6308" t="s">
        <v>6442</v>
      </c>
      <c r="M6308">
        <v>6306</v>
      </c>
      <c r="N6308">
        <v>18165</v>
      </c>
      <c r="O6308" t="str">
        <f t="shared" si="197"/>
        <v>4</v>
      </c>
      <c r="P6308" t="str">
        <f t="shared" si="198"/>
        <v>non_event</v>
      </c>
    </row>
    <row r="6309" spans="2:16" x14ac:dyDescent="0.25">
      <c r="B6309" t="s">
        <v>6443</v>
      </c>
      <c r="M6309">
        <v>6307</v>
      </c>
      <c r="N6309">
        <v>19495</v>
      </c>
      <c r="O6309" t="str">
        <f t="shared" si="197"/>
        <v>3</v>
      </c>
      <c r="P6309" t="str">
        <f t="shared" si="198"/>
        <v>concert</v>
      </c>
    </row>
    <row r="6310" spans="2:16" x14ac:dyDescent="0.25">
      <c r="B6310" t="s">
        <v>6444</v>
      </c>
      <c r="M6310">
        <v>6308</v>
      </c>
      <c r="N6310">
        <v>20484</v>
      </c>
      <c r="O6310" t="str">
        <f t="shared" si="197"/>
        <v>4</v>
      </c>
      <c r="P6310" t="str">
        <f t="shared" si="198"/>
        <v>non_event</v>
      </c>
    </row>
    <row r="6311" spans="2:16" x14ac:dyDescent="0.25">
      <c r="B6311" t="s">
        <v>6445</v>
      </c>
      <c r="M6311">
        <v>6309</v>
      </c>
      <c r="N6311">
        <v>18166</v>
      </c>
      <c r="O6311" t="str">
        <f t="shared" si="197"/>
        <v>4</v>
      </c>
      <c r="P6311" t="str">
        <f t="shared" si="198"/>
        <v>non_event</v>
      </c>
    </row>
    <row r="6312" spans="2:16" x14ac:dyDescent="0.25">
      <c r="B6312" t="s">
        <v>6446</v>
      </c>
      <c r="M6312">
        <v>6310</v>
      </c>
      <c r="N6312">
        <v>20483</v>
      </c>
      <c r="O6312" t="str">
        <f t="shared" si="197"/>
        <v>3</v>
      </c>
      <c r="P6312" t="str">
        <f t="shared" si="198"/>
        <v>concert</v>
      </c>
    </row>
    <row r="6313" spans="2:16" x14ac:dyDescent="0.25">
      <c r="B6313" t="s">
        <v>6447</v>
      </c>
      <c r="M6313">
        <v>6311</v>
      </c>
      <c r="N6313">
        <v>19497</v>
      </c>
      <c r="O6313" t="str">
        <f t="shared" si="197"/>
        <v>4</v>
      </c>
      <c r="P6313" t="str">
        <f t="shared" si="198"/>
        <v>non_event</v>
      </c>
    </row>
    <row r="6314" spans="2:16" x14ac:dyDescent="0.25">
      <c r="B6314" t="s">
        <v>6448</v>
      </c>
      <c r="M6314">
        <v>6312</v>
      </c>
      <c r="N6314">
        <v>18160</v>
      </c>
      <c r="O6314" t="str">
        <f t="shared" si="197"/>
        <v>3</v>
      </c>
      <c r="P6314" t="str">
        <f t="shared" si="198"/>
        <v>concert</v>
      </c>
    </row>
    <row r="6315" spans="2:16" x14ac:dyDescent="0.25">
      <c r="B6315" t="s">
        <v>6449</v>
      </c>
      <c r="M6315">
        <v>6313</v>
      </c>
      <c r="N6315">
        <v>19492</v>
      </c>
      <c r="O6315" t="str">
        <f t="shared" si="197"/>
        <v>4</v>
      </c>
      <c r="P6315" t="str">
        <f t="shared" si="198"/>
        <v>non_event</v>
      </c>
    </row>
    <row r="6316" spans="2:16" x14ac:dyDescent="0.25">
      <c r="B6316" t="s">
        <v>6450</v>
      </c>
      <c r="M6316">
        <v>6314</v>
      </c>
      <c r="N6316">
        <v>18162</v>
      </c>
      <c r="O6316" t="str">
        <f t="shared" si="197"/>
        <v>4</v>
      </c>
      <c r="P6316" t="str">
        <f t="shared" si="198"/>
        <v>non_event</v>
      </c>
    </row>
    <row r="6317" spans="2:16" x14ac:dyDescent="0.25">
      <c r="B6317" t="s">
        <v>6451</v>
      </c>
      <c r="M6317">
        <v>6315</v>
      </c>
      <c r="N6317">
        <v>19494</v>
      </c>
      <c r="O6317" t="str">
        <f t="shared" si="197"/>
        <v>3</v>
      </c>
      <c r="P6317" t="str">
        <f t="shared" si="198"/>
        <v>concert</v>
      </c>
    </row>
    <row r="6318" spans="2:16" x14ac:dyDescent="0.25">
      <c r="B6318" t="s">
        <v>6452</v>
      </c>
      <c r="M6318">
        <v>6316</v>
      </c>
      <c r="N6318">
        <v>18163</v>
      </c>
      <c r="O6318" t="str">
        <f t="shared" si="197"/>
        <v>4</v>
      </c>
      <c r="P6318" t="str">
        <f t="shared" si="198"/>
        <v>non_event</v>
      </c>
    </row>
    <row r="6319" spans="2:16" x14ac:dyDescent="0.25">
      <c r="B6319" t="s">
        <v>6453</v>
      </c>
      <c r="M6319">
        <v>6317</v>
      </c>
      <c r="N6319">
        <v>19493</v>
      </c>
      <c r="O6319" t="str">
        <f t="shared" si="197"/>
        <v>4</v>
      </c>
      <c r="P6319" t="str">
        <f t="shared" si="198"/>
        <v>non_event</v>
      </c>
    </row>
    <row r="6320" spans="2:16" x14ac:dyDescent="0.25">
      <c r="B6320" t="s">
        <v>6454</v>
      </c>
      <c r="M6320">
        <v>6318</v>
      </c>
      <c r="N6320">
        <v>9400</v>
      </c>
      <c r="O6320" t="str">
        <f t="shared" si="197"/>
        <v>3</v>
      </c>
      <c r="P6320" t="str">
        <f t="shared" si="198"/>
        <v>concert</v>
      </c>
    </row>
    <row r="6321" spans="2:16" x14ac:dyDescent="0.25">
      <c r="B6321" t="s">
        <v>6455</v>
      </c>
      <c r="M6321">
        <v>6319</v>
      </c>
      <c r="N6321">
        <v>9403</v>
      </c>
      <c r="O6321" t="str">
        <f t="shared" si="197"/>
        <v>3</v>
      </c>
      <c r="P6321" t="str">
        <f t="shared" si="198"/>
        <v>concert</v>
      </c>
    </row>
    <row r="6322" spans="2:16" x14ac:dyDescent="0.25">
      <c r="B6322" t="s">
        <v>6456</v>
      </c>
      <c r="M6322">
        <v>6320</v>
      </c>
      <c r="N6322">
        <v>9404</v>
      </c>
      <c r="O6322" t="str">
        <f t="shared" si="197"/>
        <v>3</v>
      </c>
      <c r="P6322" t="str">
        <f t="shared" si="198"/>
        <v>concert</v>
      </c>
    </row>
    <row r="6323" spans="2:16" x14ac:dyDescent="0.25">
      <c r="B6323" t="s">
        <v>6457</v>
      </c>
      <c r="M6323">
        <v>6321</v>
      </c>
      <c r="N6323">
        <v>9401</v>
      </c>
      <c r="O6323" t="str">
        <f t="shared" si="197"/>
        <v>3</v>
      </c>
      <c r="P6323" t="str">
        <f t="shared" si="198"/>
        <v>concert</v>
      </c>
    </row>
    <row r="6324" spans="2:16" x14ac:dyDescent="0.25">
      <c r="B6324" t="s">
        <v>6458</v>
      </c>
      <c r="M6324">
        <v>6322</v>
      </c>
      <c r="N6324">
        <v>9402</v>
      </c>
      <c r="O6324" t="str">
        <f t="shared" si="197"/>
        <v>3</v>
      </c>
      <c r="P6324" t="str">
        <f t="shared" si="198"/>
        <v>concert</v>
      </c>
    </row>
    <row r="6325" spans="2:16" x14ac:dyDescent="0.25">
      <c r="B6325" t="s">
        <v>6459</v>
      </c>
      <c r="M6325">
        <v>6323</v>
      </c>
      <c r="N6325">
        <v>9411</v>
      </c>
      <c r="O6325" t="str">
        <f t="shared" si="197"/>
        <v>3</v>
      </c>
      <c r="P6325" t="str">
        <f t="shared" si="198"/>
        <v>concert</v>
      </c>
    </row>
    <row r="6326" spans="2:16" x14ac:dyDescent="0.25">
      <c r="B6326" t="s">
        <v>6460</v>
      </c>
      <c r="M6326">
        <v>6324</v>
      </c>
      <c r="N6326">
        <v>9414</v>
      </c>
      <c r="O6326" t="str">
        <f t="shared" si="197"/>
        <v>3</v>
      </c>
      <c r="P6326" t="str">
        <f t="shared" si="198"/>
        <v>concert</v>
      </c>
    </row>
    <row r="6327" spans="2:16" x14ac:dyDescent="0.25">
      <c r="B6327" t="s">
        <v>6461</v>
      </c>
      <c r="M6327">
        <v>6325</v>
      </c>
      <c r="N6327">
        <v>9415</v>
      </c>
      <c r="O6327" t="str">
        <f t="shared" si="197"/>
        <v>3</v>
      </c>
      <c r="P6327" t="str">
        <f t="shared" si="198"/>
        <v>concert</v>
      </c>
    </row>
    <row r="6328" spans="2:16" x14ac:dyDescent="0.25">
      <c r="B6328" t="s">
        <v>6462</v>
      </c>
      <c r="M6328">
        <v>6326</v>
      </c>
      <c r="N6328">
        <v>9412</v>
      </c>
      <c r="O6328" t="str">
        <f t="shared" si="197"/>
        <v>3</v>
      </c>
      <c r="P6328" t="str">
        <f t="shared" si="198"/>
        <v>concert</v>
      </c>
    </row>
    <row r="6329" spans="2:16" x14ac:dyDescent="0.25">
      <c r="B6329" t="s">
        <v>6463</v>
      </c>
      <c r="M6329">
        <v>6327</v>
      </c>
      <c r="N6329">
        <v>9413</v>
      </c>
      <c r="O6329" t="str">
        <f t="shared" si="197"/>
        <v>3</v>
      </c>
      <c r="P6329" t="str">
        <f t="shared" si="198"/>
        <v>concert</v>
      </c>
    </row>
    <row r="6330" spans="2:16" x14ac:dyDescent="0.25">
      <c r="B6330" t="s">
        <v>6464</v>
      </c>
      <c r="M6330">
        <v>6328</v>
      </c>
      <c r="N6330">
        <v>9407</v>
      </c>
      <c r="O6330" t="str">
        <f t="shared" si="197"/>
        <v>3</v>
      </c>
      <c r="P6330" t="str">
        <f t="shared" si="198"/>
        <v>concert</v>
      </c>
    </row>
    <row r="6331" spans="2:16" x14ac:dyDescent="0.25">
      <c r="B6331" t="s">
        <v>6465</v>
      </c>
      <c r="M6331">
        <v>6329</v>
      </c>
      <c r="N6331">
        <v>9408</v>
      </c>
      <c r="O6331" t="str">
        <f t="shared" si="197"/>
        <v>3</v>
      </c>
      <c r="P6331" t="str">
        <f t="shared" si="198"/>
        <v>concert</v>
      </c>
    </row>
    <row r="6332" spans="2:16" x14ac:dyDescent="0.25">
      <c r="B6332" t="s">
        <v>6466</v>
      </c>
      <c r="M6332">
        <v>6330</v>
      </c>
      <c r="N6332">
        <v>9405</v>
      </c>
      <c r="O6332" t="str">
        <f t="shared" si="197"/>
        <v>3</v>
      </c>
      <c r="P6332" t="str">
        <f t="shared" si="198"/>
        <v>concert</v>
      </c>
    </row>
    <row r="6333" spans="2:16" x14ac:dyDescent="0.25">
      <c r="B6333" t="s">
        <v>6467</v>
      </c>
      <c r="M6333">
        <v>6331</v>
      </c>
      <c r="N6333">
        <v>9406</v>
      </c>
      <c r="O6333" t="str">
        <f t="shared" si="197"/>
        <v>3</v>
      </c>
      <c r="P6333" t="str">
        <f t="shared" si="198"/>
        <v>concert</v>
      </c>
    </row>
    <row r="6334" spans="2:16" x14ac:dyDescent="0.25">
      <c r="B6334" t="s">
        <v>6468</v>
      </c>
      <c r="M6334">
        <v>6332</v>
      </c>
      <c r="N6334">
        <v>9409</v>
      </c>
      <c r="O6334" t="str">
        <f t="shared" si="197"/>
        <v>3</v>
      </c>
      <c r="P6334" t="str">
        <f t="shared" si="198"/>
        <v>concert</v>
      </c>
    </row>
    <row r="6335" spans="2:16" x14ac:dyDescent="0.25">
      <c r="B6335" t="s">
        <v>6469</v>
      </c>
      <c r="M6335">
        <v>6333</v>
      </c>
      <c r="N6335">
        <v>9421</v>
      </c>
      <c r="O6335" t="str">
        <f t="shared" si="197"/>
        <v>3</v>
      </c>
      <c r="P6335" t="str">
        <f t="shared" si="198"/>
        <v>concert</v>
      </c>
    </row>
    <row r="6336" spans="2:16" x14ac:dyDescent="0.25">
      <c r="B6336" t="s">
        <v>6470</v>
      </c>
      <c r="M6336">
        <v>6334</v>
      </c>
      <c r="N6336">
        <v>9422</v>
      </c>
      <c r="O6336" t="str">
        <f t="shared" si="197"/>
        <v>3</v>
      </c>
      <c r="P6336" t="str">
        <f t="shared" si="198"/>
        <v>concert</v>
      </c>
    </row>
    <row r="6337" spans="2:16" x14ac:dyDescent="0.25">
      <c r="B6337" t="s">
        <v>6471</v>
      </c>
      <c r="M6337">
        <v>6335</v>
      </c>
      <c r="N6337">
        <v>9420</v>
      </c>
      <c r="O6337" t="str">
        <f t="shared" si="197"/>
        <v>4</v>
      </c>
      <c r="P6337" t="str">
        <f t="shared" si="198"/>
        <v>non_event</v>
      </c>
    </row>
    <row r="6338" spans="2:16" x14ac:dyDescent="0.25">
      <c r="B6338" t="s">
        <v>6472</v>
      </c>
      <c r="M6338">
        <v>6336</v>
      </c>
      <c r="N6338">
        <v>9425</v>
      </c>
      <c r="O6338" t="str">
        <f t="shared" si="197"/>
        <v>3</v>
      </c>
      <c r="P6338" t="str">
        <f t="shared" si="198"/>
        <v>concert</v>
      </c>
    </row>
    <row r="6339" spans="2:16" x14ac:dyDescent="0.25">
      <c r="B6339" t="s">
        <v>6473</v>
      </c>
      <c r="M6339">
        <v>6337</v>
      </c>
      <c r="N6339">
        <v>9426</v>
      </c>
      <c r="O6339" t="str">
        <f t="shared" si="197"/>
        <v>3</v>
      </c>
      <c r="P6339" t="str">
        <f t="shared" si="198"/>
        <v>concert</v>
      </c>
    </row>
    <row r="6340" spans="2:16" x14ac:dyDescent="0.25">
      <c r="B6340" t="s">
        <v>6474</v>
      </c>
      <c r="M6340">
        <v>6338</v>
      </c>
      <c r="N6340">
        <v>9423</v>
      </c>
      <c r="O6340" t="str">
        <f t="shared" ref="O6340:O6403" si="199">LEFT(B6340,1)</f>
        <v>3</v>
      </c>
      <c r="P6340" t="str">
        <f t="shared" ref="P6340:P6403" si="200">IF(O6340="1","conference",IF(O6340="2","fashion",IF(O6340="3","concert",IF(O6340="4","non_event",IF(O6340="5","sport",IF(O6340="6","protest",IF(O6340="7","other",IF(O6340="8","exhibition",IF(O6340="9","theater_dance")))))))))</f>
        <v>concert</v>
      </c>
    </row>
    <row r="6341" spans="2:16" x14ac:dyDescent="0.25">
      <c r="B6341" t="s">
        <v>6475</v>
      </c>
      <c r="M6341">
        <v>6339</v>
      </c>
      <c r="N6341">
        <v>9424</v>
      </c>
      <c r="O6341" t="str">
        <f t="shared" si="199"/>
        <v>4</v>
      </c>
      <c r="P6341" t="str">
        <f t="shared" si="200"/>
        <v>non_event</v>
      </c>
    </row>
    <row r="6342" spans="2:16" x14ac:dyDescent="0.25">
      <c r="B6342" t="s">
        <v>6476</v>
      </c>
      <c r="M6342">
        <v>6340</v>
      </c>
      <c r="N6342">
        <v>9418</v>
      </c>
      <c r="O6342" t="str">
        <f t="shared" si="199"/>
        <v>4</v>
      </c>
      <c r="P6342" t="str">
        <f t="shared" si="200"/>
        <v>non_event</v>
      </c>
    </row>
    <row r="6343" spans="2:16" x14ac:dyDescent="0.25">
      <c r="B6343" t="s">
        <v>6477</v>
      </c>
      <c r="M6343">
        <v>6341</v>
      </c>
      <c r="N6343">
        <v>9419</v>
      </c>
      <c r="O6343" t="str">
        <f t="shared" si="199"/>
        <v>4</v>
      </c>
      <c r="P6343" t="str">
        <f t="shared" si="200"/>
        <v>non_event</v>
      </c>
    </row>
    <row r="6344" spans="2:16" x14ac:dyDescent="0.25">
      <c r="B6344" t="s">
        <v>6478</v>
      </c>
      <c r="M6344">
        <v>6342</v>
      </c>
      <c r="N6344">
        <v>9416</v>
      </c>
      <c r="O6344" t="str">
        <f t="shared" si="199"/>
        <v>3</v>
      </c>
      <c r="P6344" t="str">
        <f t="shared" si="200"/>
        <v>concert</v>
      </c>
    </row>
    <row r="6345" spans="2:16" x14ac:dyDescent="0.25">
      <c r="B6345" t="s">
        <v>6479</v>
      </c>
      <c r="M6345">
        <v>6343</v>
      </c>
      <c r="N6345">
        <v>9417</v>
      </c>
      <c r="O6345" t="str">
        <f t="shared" si="199"/>
        <v>3</v>
      </c>
      <c r="P6345" t="str">
        <f t="shared" si="200"/>
        <v>concert</v>
      </c>
    </row>
    <row r="6346" spans="2:16" x14ac:dyDescent="0.25">
      <c r="B6346" t="s">
        <v>6480</v>
      </c>
      <c r="M6346">
        <v>6344</v>
      </c>
      <c r="N6346">
        <v>8101</v>
      </c>
      <c r="O6346" t="str">
        <f t="shared" si="199"/>
        <v>3</v>
      </c>
      <c r="P6346" t="str">
        <f t="shared" si="200"/>
        <v>concert</v>
      </c>
    </row>
    <row r="6347" spans="2:16" x14ac:dyDescent="0.25">
      <c r="B6347" t="s">
        <v>6481</v>
      </c>
      <c r="M6347">
        <v>6345</v>
      </c>
      <c r="N6347">
        <v>9432</v>
      </c>
      <c r="O6347" t="str">
        <f t="shared" si="199"/>
        <v>3</v>
      </c>
      <c r="P6347" t="str">
        <f t="shared" si="200"/>
        <v>concert</v>
      </c>
    </row>
    <row r="6348" spans="2:16" x14ac:dyDescent="0.25">
      <c r="B6348" t="s">
        <v>6482</v>
      </c>
      <c r="M6348">
        <v>6346</v>
      </c>
      <c r="N6348">
        <v>8102</v>
      </c>
      <c r="O6348" t="str">
        <f t="shared" si="199"/>
        <v>3</v>
      </c>
      <c r="P6348" t="str">
        <f t="shared" si="200"/>
        <v>concert</v>
      </c>
    </row>
    <row r="6349" spans="2:16" x14ac:dyDescent="0.25">
      <c r="B6349" t="s">
        <v>6483</v>
      </c>
      <c r="M6349">
        <v>6347</v>
      </c>
      <c r="N6349">
        <v>9433</v>
      </c>
      <c r="O6349" t="str">
        <f t="shared" si="199"/>
        <v>3</v>
      </c>
      <c r="P6349" t="str">
        <f t="shared" si="200"/>
        <v>concert</v>
      </c>
    </row>
    <row r="6350" spans="2:16" x14ac:dyDescent="0.25">
      <c r="B6350" t="s">
        <v>6484</v>
      </c>
      <c r="M6350">
        <v>6348</v>
      </c>
      <c r="N6350">
        <v>9430</v>
      </c>
      <c r="O6350" t="str">
        <f t="shared" si="199"/>
        <v>3</v>
      </c>
      <c r="P6350" t="str">
        <f t="shared" si="200"/>
        <v>concert</v>
      </c>
    </row>
    <row r="6351" spans="2:16" x14ac:dyDescent="0.25">
      <c r="B6351" t="s">
        <v>6485</v>
      </c>
      <c r="M6351">
        <v>6349</v>
      </c>
      <c r="N6351">
        <v>8100</v>
      </c>
      <c r="O6351" t="str">
        <f t="shared" si="199"/>
        <v>3</v>
      </c>
      <c r="P6351" t="str">
        <f t="shared" si="200"/>
        <v>concert</v>
      </c>
    </row>
    <row r="6352" spans="2:16" x14ac:dyDescent="0.25">
      <c r="B6352" t="s">
        <v>6486</v>
      </c>
      <c r="M6352">
        <v>6350</v>
      </c>
      <c r="N6352">
        <v>9431</v>
      </c>
      <c r="O6352" t="str">
        <f t="shared" si="199"/>
        <v>3</v>
      </c>
      <c r="P6352" t="str">
        <f t="shared" si="200"/>
        <v>concert</v>
      </c>
    </row>
    <row r="6353" spans="2:16" x14ac:dyDescent="0.25">
      <c r="B6353" t="s">
        <v>6487</v>
      </c>
      <c r="M6353">
        <v>6351</v>
      </c>
      <c r="N6353">
        <v>8105</v>
      </c>
      <c r="O6353" t="str">
        <f t="shared" si="199"/>
        <v>4</v>
      </c>
      <c r="P6353" t="str">
        <f t="shared" si="200"/>
        <v>non_event</v>
      </c>
    </row>
    <row r="6354" spans="2:16" x14ac:dyDescent="0.25">
      <c r="B6354" t="s">
        <v>6488</v>
      </c>
      <c r="M6354">
        <v>6352</v>
      </c>
      <c r="N6354">
        <v>9436</v>
      </c>
      <c r="O6354" t="str">
        <f t="shared" si="199"/>
        <v>3</v>
      </c>
      <c r="P6354" t="str">
        <f t="shared" si="200"/>
        <v>concert</v>
      </c>
    </row>
    <row r="6355" spans="2:16" x14ac:dyDescent="0.25">
      <c r="B6355" t="s">
        <v>6489</v>
      </c>
      <c r="M6355">
        <v>6353</v>
      </c>
      <c r="N6355">
        <v>8106</v>
      </c>
      <c r="O6355" t="str">
        <f t="shared" si="199"/>
        <v>3</v>
      </c>
      <c r="P6355" t="str">
        <f t="shared" si="200"/>
        <v>concert</v>
      </c>
    </row>
    <row r="6356" spans="2:16" x14ac:dyDescent="0.25">
      <c r="B6356" t="s">
        <v>6490</v>
      </c>
      <c r="M6356">
        <v>6354</v>
      </c>
      <c r="N6356">
        <v>9437</v>
      </c>
      <c r="O6356" t="str">
        <f t="shared" si="199"/>
        <v>4</v>
      </c>
      <c r="P6356" t="str">
        <f t="shared" si="200"/>
        <v>non_event</v>
      </c>
    </row>
    <row r="6357" spans="2:16" x14ac:dyDescent="0.25">
      <c r="B6357" t="s">
        <v>6491</v>
      </c>
      <c r="M6357">
        <v>6355</v>
      </c>
      <c r="N6357">
        <v>8103</v>
      </c>
      <c r="O6357" t="str">
        <f t="shared" si="199"/>
        <v>5</v>
      </c>
      <c r="P6357" t="str">
        <f t="shared" si="200"/>
        <v>sport</v>
      </c>
    </row>
    <row r="6358" spans="2:16" x14ac:dyDescent="0.25">
      <c r="B6358" t="s">
        <v>6492</v>
      </c>
      <c r="M6358">
        <v>6356</v>
      </c>
      <c r="N6358">
        <v>9434</v>
      </c>
      <c r="O6358" t="str">
        <f t="shared" si="199"/>
        <v>3</v>
      </c>
      <c r="P6358" t="str">
        <f t="shared" si="200"/>
        <v>concert</v>
      </c>
    </row>
    <row r="6359" spans="2:16" x14ac:dyDescent="0.25">
      <c r="B6359" t="s">
        <v>6493</v>
      </c>
      <c r="M6359">
        <v>6357</v>
      </c>
      <c r="N6359">
        <v>8104</v>
      </c>
      <c r="O6359" t="str">
        <f t="shared" si="199"/>
        <v>4</v>
      </c>
      <c r="P6359" t="str">
        <f t="shared" si="200"/>
        <v>non_event</v>
      </c>
    </row>
    <row r="6360" spans="2:16" x14ac:dyDescent="0.25">
      <c r="B6360" t="s">
        <v>6494</v>
      </c>
      <c r="M6360">
        <v>6358</v>
      </c>
      <c r="N6360">
        <v>9435</v>
      </c>
      <c r="O6360" t="str">
        <f t="shared" si="199"/>
        <v>3</v>
      </c>
      <c r="P6360" t="str">
        <f t="shared" si="200"/>
        <v>concert</v>
      </c>
    </row>
    <row r="6361" spans="2:16" x14ac:dyDescent="0.25">
      <c r="B6361" t="s">
        <v>6495</v>
      </c>
      <c r="M6361">
        <v>6359</v>
      </c>
      <c r="N6361">
        <v>9429</v>
      </c>
      <c r="O6361" t="str">
        <f t="shared" si="199"/>
        <v>3</v>
      </c>
      <c r="P6361" t="str">
        <f t="shared" si="200"/>
        <v>concert</v>
      </c>
    </row>
    <row r="6362" spans="2:16" x14ac:dyDescent="0.25">
      <c r="B6362" t="s">
        <v>6496</v>
      </c>
      <c r="M6362">
        <v>6360</v>
      </c>
      <c r="N6362">
        <v>9427</v>
      </c>
      <c r="O6362" t="str">
        <f t="shared" si="199"/>
        <v>3</v>
      </c>
      <c r="P6362" t="str">
        <f t="shared" si="200"/>
        <v>concert</v>
      </c>
    </row>
    <row r="6363" spans="2:16" x14ac:dyDescent="0.25">
      <c r="B6363" t="s">
        <v>6497</v>
      </c>
      <c r="M6363">
        <v>6361</v>
      </c>
      <c r="N6363">
        <v>9428</v>
      </c>
      <c r="O6363" t="str">
        <f t="shared" si="199"/>
        <v>4</v>
      </c>
      <c r="P6363" t="str">
        <f t="shared" si="200"/>
        <v>non_event</v>
      </c>
    </row>
    <row r="6364" spans="2:16" x14ac:dyDescent="0.25">
      <c r="B6364" t="s">
        <v>6498</v>
      </c>
      <c r="M6364">
        <v>6362</v>
      </c>
      <c r="N6364">
        <v>8112</v>
      </c>
      <c r="O6364" t="str">
        <f t="shared" si="199"/>
        <v>3</v>
      </c>
      <c r="P6364" t="str">
        <f t="shared" si="200"/>
        <v>concert</v>
      </c>
    </row>
    <row r="6365" spans="2:16" x14ac:dyDescent="0.25">
      <c r="B6365" t="s">
        <v>6499</v>
      </c>
      <c r="M6365">
        <v>6363</v>
      </c>
      <c r="N6365">
        <v>9443</v>
      </c>
      <c r="O6365" t="str">
        <f t="shared" si="199"/>
        <v>3</v>
      </c>
      <c r="P6365" t="str">
        <f t="shared" si="200"/>
        <v>concert</v>
      </c>
    </row>
    <row r="6366" spans="2:16" x14ac:dyDescent="0.25">
      <c r="B6366" t="s">
        <v>6500</v>
      </c>
      <c r="M6366">
        <v>6364</v>
      </c>
      <c r="N6366">
        <v>8113</v>
      </c>
      <c r="O6366" t="str">
        <f t="shared" si="199"/>
        <v>3</v>
      </c>
      <c r="P6366" t="str">
        <f t="shared" si="200"/>
        <v>concert</v>
      </c>
    </row>
    <row r="6367" spans="2:16" x14ac:dyDescent="0.25">
      <c r="B6367" t="s">
        <v>6501</v>
      </c>
      <c r="M6367">
        <v>6365</v>
      </c>
      <c r="N6367">
        <v>9444</v>
      </c>
      <c r="O6367" t="str">
        <f t="shared" si="199"/>
        <v>4</v>
      </c>
      <c r="P6367" t="str">
        <f t="shared" si="200"/>
        <v>non_event</v>
      </c>
    </row>
    <row r="6368" spans="2:16" x14ac:dyDescent="0.25">
      <c r="B6368" t="s">
        <v>6502</v>
      </c>
      <c r="M6368">
        <v>6366</v>
      </c>
      <c r="N6368">
        <v>8110</v>
      </c>
      <c r="O6368" t="str">
        <f t="shared" si="199"/>
        <v>4</v>
      </c>
      <c r="P6368" t="str">
        <f t="shared" si="200"/>
        <v>non_event</v>
      </c>
    </row>
    <row r="6369" spans="2:16" x14ac:dyDescent="0.25">
      <c r="B6369" t="s">
        <v>6503</v>
      </c>
      <c r="M6369">
        <v>6367</v>
      </c>
      <c r="N6369">
        <v>9441</v>
      </c>
      <c r="O6369" t="str">
        <f t="shared" si="199"/>
        <v>3</v>
      </c>
      <c r="P6369" t="str">
        <f t="shared" si="200"/>
        <v>concert</v>
      </c>
    </row>
    <row r="6370" spans="2:16" x14ac:dyDescent="0.25">
      <c r="B6370" t="s">
        <v>6504</v>
      </c>
      <c r="M6370">
        <v>6368</v>
      </c>
      <c r="N6370">
        <v>8111</v>
      </c>
      <c r="O6370" t="str">
        <f t="shared" si="199"/>
        <v>3</v>
      </c>
      <c r="P6370" t="str">
        <f t="shared" si="200"/>
        <v>concert</v>
      </c>
    </row>
    <row r="6371" spans="2:16" x14ac:dyDescent="0.25">
      <c r="B6371" t="s">
        <v>6505</v>
      </c>
      <c r="M6371">
        <v>6369</v>
      </c>
      <c r="N6371">
        <v>8116</v>
      </c>
      <c r="O6371" t="str">
        <f t="shared" si="199"/>
        <v>3</v>
      </c>
      <c r="P6371" t="str">
        <f t="shared" si="200"/>
        <v>concert</v>
      </c>
    </row>
    <row r="6372" spans="2:16" x14ac:dyDescent="0.25">
      <c r="B6372" t="s">
        <v>6506</v>
      </c>
      <c r="M6372">
        <v>6370</v>
      </c>
      <c r="N6372">
        <v>9447</v>
      </c>
      <c r="O6372" t="str">
        <f t="shared" si="199"/>
        <v>3</v>
      </c>
      <c r="P6372" t="str">
        <f t="shared" si="200"/>
        <v>concert</v>
      </c>
    </row>
    <row r="6373" spans="2:16" x14ac:dyDescent="0.25">
      <c r="B6373" t="s">
        <v>6507</v>
      </c>
      <c r="M6373">
        <v>6371</v>
      </c>
      <c r="N6373">
        <v>8117</v>
      </c>
      <c r="O6373" t="str">
        <f t="shared" si="199"/>
        <v>3</v>
      </c>
      <c r="P6373" t="str">
        <f t="shared" si="200"/>
        <v>concert</v>
      </c>
    </row>
    <row r="6374" spans="2:16" x14ac:dyDescent="0.25">
      <c r="B6374" t="s">
        <v>6508</v>
      </c>
      <c r="M6374">
        <v>6372</v>
      </c>
      <c r="N6374">
        <v>9448</v>
      </c>
      <c r="O6374" t="str">
        <f t="shared" si="199"/>
        <v>4</v>
      </c>
      <c r="P6374" t="str">
        <f t="shared" si="200"/>
        <v>non_event</v>
      </c>
    </row>
    <row r="6375" spans="2:16" x14ac:dyDescent="0.25">
      <c r="B6375" t="s">
        <v>6509</v>
      </c>
      <c r="M6375">
        <v>6373</v>
      </c>
      <c r="N6375">
        <v>8114</v>
      </c>
      <c r="O6375" t="str">
        <f t="shared" si="199"/>
        <v>3</v>
      </c>
      <c r="P6375" t="str">
        <f t="shared" si="200"/>
        <v>concert</v>
      </c>
    </row>
    <row r="6376" spans="2:16" x14ac:dyDescent="0.25">
      <c r="B6376" t="s">
        <v>6510</v>
      </c>
      <c r="M6376">
        <v>6374</v>
      </c>
      <c r="N6376">
        <v>9445</v>
      </c>
      <c r="O6376" t="str">
        <f t="shared" si="199"/>
        <v>3</v>
      </c>
      <c r="P6376" t="str">
        <f t="shared" si="200"/>
        <v>concert</v>
      </c>
    </row>
    <row r="6377" spans="2:16" x14ac:dyDescent="0.25">
      <c r="B6377" t="s">
        <v>6511</v>
      </c>
      <c r="M6377">
        <v>6375</v>
      </c>
      <c r="N6377">
        <v>8115</v>
      </c>
      <c r="O6377" t="str">
        <f t="shared" si="199"/>
        <v>3</v>
      </c>
      <c r="P6377" t="str">
        <f t="shared" si="200"/>
        <v>concert</v>
      </c>
    </row>
    <row r="6378" spans="2:16" x14ac:dyDescent="0.25">
      <c r="B6378" t="s">
        <v>6512</v>
      </c>
      <c r="M6378">
        <v>6376</v>
      </c>
      <c r="N6378">
        <v>9446</v>
      </c>
      <c r="O6378" t="str">
        <f t="shared" si="199"/>
        <v>3</v>
      </c>
      <c r="P6378" t="str">
        <f t="shared" si="200"/>
        <v>concert</v>
      </c>
    </row>
    <row r="6379" spans="2:16" x14ac:dyDescent="0.25">
      <c r="B6379" t="s">
        <v>6513</v>
      </c>
      <c r="M6379">
        <v>6377</v>
      </c>
      <c r="N6379">
        <v>9440</v>
      </c>
      <c r="O6379" t="str">
        <f t="shared" si="199"/>
        <v>3</v>
      </c>
      <c r="P6379" t="str">
        <f t="shared" si="200"/>
        <v>concert</v>
      </c>
    </row>
    <row r="6380" spans="2:16" x14ac:dyDescent="0.25">
      <c r="B6380" t="s">
        <v>6514</v>
      </c>
      <c r="M6380">
        <v>6378</v>
      </c>
      <c r="N6380">
        <v>8109</v>
      </c>
      <c r="O6380" t="str">
        <f t="shared" si="199"/>
        <v>3</v>
      </c>
      <c r="P6380" t="str">
        <f t="shared" si="200"/>
        <v>concert</v>
      </c>
    </row>
    <row r="6381" spans="2:16" x14ac:dyDescent="0.25">
      <c r="B6381" t="s">
        <v>6515</v>
      </c>
      <c r="M6381">
        <v>6379</v>
      </c>
      <c r="N6381">
        <v>9438</v>
      </c>
      <c r="O6381" t="str">
        <f t="shared" si="199"/>
        <v>4</v>
      </c>
      <c r="P6381" t="str">
        <f t="shared" si="200"/>
        <v>non_event</v>
      </c>
    </row>
    <row r="6382" spans="2:16" x14ac:dyDescent="0.25">
      <c r="B6382" t="s">
        <v>6516</v>
      </c>
      <c r="M6382">
        <v>6380</v>
      </c>
      <c r="N6382">
        <v>8107</v>
      </c>
      <c r="O6382" t="str">
        <f t="shared" si="199"/>
        <v>4</v>
      </c>
      <c r="P6382" t="str">
        <f t="shared" si="200"/>
        <v>non_event</v>
      </c>
    </row>
    <row r="6383" spans="2:16" x14ac:dyDescent="0.25">
      <c r="B6383" t="s">
        <v>6517</v>
      </c>
      <c r="M6383">
        <v>6381</v>
      </c>
      <c r="N6383">
        <v>8108</v>
      </c>
      <c r="O6383" t="str">
        <f t="shared" si="199"/>
        <v>3</v>
      </c>
      <c r="P6383" t="str">
        <f t="shared" si="200"/>
        <v>concert</v>
      </c>
    </row>
    <row r="6384" spans="2:16" x14ac:dyDescent="0.25">
      <c r="B6384" t="s">
        <v>6518</v>
      </c>
      <c r="M6384">
        <v>6382</v>
      </c>
      <c r="N6384">
        <v>9439</v>
      </c>
      <c r="O6384" t="str">
        <f t="shared" si="199"/>
        <v>3</v>
      </c>
      <c r="P6384" t="str">
        <f t="shared" si="200"/>
        <v>concert</v>
      </c>
    </row>
    <row r="6385" spans="2:16" x14ac:dyDescent="0.25">
      <c r="B6385" t="s">
        <v>6519</v>
      </c>
      <c r="M6385">
        <v>6383</v>
      </c>
      <c r="N6385">
        <v>8123</v>
      </c>
      <c r="O6385" t="str">
        <f t="shared" si="199"/>
        <v>3</v>
      </c>
      <c r="P6385" t="str">
        <f t="shared" si="200"/>
        <v>concert</v>
      </c>
    </row>
    <row r="6386" spans="2:16" x14ac:dyDescent="0.25">
      <c r="B6386" t="s">
        <v>6520</v>
      </c>
      <c r="M6386">
        <v>6384</v>
      </c>
      <c r="N6386">
        <v>9454</v>
      </c>
      <c r="O6386" t="str">
        <f t="shared" si="199"/>
        <v>3</v>
      </c>
      <c r="P6386" t="str">
        <f t="shared" si="200"/>
        <v>concert</v>
      </c>
    </row>
    <row r="6387" spans="2:16" x14ac:dyDescent="0.25">
      <c r="B6387" t="s">
        <v>6521</v>
      </c>
      <c r="M6387">
        <v>6385</v>
      </c>
      <c r="N6387">
        <v>8124</v>
      </c>
      <c r="O6387" t="str">
        <f t="shared" si="199"/>
        <v>4</v>
      </c>
      <c r="P6387" t="str">
        <f t="shared" si="200"/>
        <v>non_event</v>
      </c>
    </row>
    <row r="6388" spans="2:16" x14ac:dyDescent="0.25">
      <c r="B6388" t="s">
        <v>6522</v>
      </c>
      <c r="M6388">
        <v>6386</v>
      </c>
      <c r="N6388">
        <v>9455</v>
      </c>
      <c r="O6388" t="str">
        <f t="shared" si="199"/>
        <v>4</v>
      </c>
      <c r="P6388" t="str">
        <f t="shared" si="200"/>
        <v>non_event</v>
      </c>
    </row>
    <row r="6389" spans="2:16" x14ac:dyDescent="0.25">
      <c r="B6389" t="s">
        <v>6523</v>
      </c>
      <c r="M6389">
        <v>6387</v>
      </c>
      <c r="N6389">
        <v>9452</v>
      </c>
      <c r="O6389" t="str">
        <f t="shared" si="199"/>
        <v>3</v>
      </c>
      <c r="P6389" t="str">
        <f t="shared" si="200"/>
        <v>concert</v>
      </c>
    </row>
    <row r="6390" spans="2:16" x14ac:dyDescent="0.25">
      <c r="B6390" t="s">
        <v>6524</v>
      </c>
      <c r="M6390">
        <v>6388</v>
      </c>
      <c r="N6390">
        <v>8122</v>
      </c>
      <c r="O6390" t="str">
        <f t="shared" si="199"/>
        <v>3</v>
      </c>
      <c r="P6390" t="str">
        <f t="shared" si="200"/>
        <v>concert</v>
      </c>
    </row>
    <row r="6391" spans="2:16" x14ac:dyDescent="0.25">
      <c r="B6391" t="s">
        <v>6525</v>
      </c>
      <c r="M6391">
        <v>6389</v>
      </c>
      <c r="N6391">
        <v>9453</v>
      </c>
      <c r="O6391" t="str">
        <f t="shared" si="199"/>
        <v>4</v>
      </c>
      <c r="P6391" t="str">
        <f t="shared" si="200"/>
        <v>non_event</v>
      </c>
    </row>
    <row r="6392" spans="2:16" x14ac:dyDescent="0.25">
      <c r="B6392" t="s">
        <v>6526</v>
      </c>
      <c r="M6392">
        <v>6390</v>
      </c>
      <c r="N6392">
        <v>8127</v>
      </c>
      <c r="O6392" t="str">
        <f t="shared" si="199"/>
        <v>3</v>
      </c>
      <c r="P6392" t="str">
        <f t="shared" si="200"/>
        <v>concert</v>
      </c>
    </row>
    <row r="6393" spans="2:16" x14ac:dyDescent="0.25">
      <c r="B6393" t="s">
        <v>6527</v>
      </c>
      <c r="M6393">
        <v>6391</v>
      </c>
      <c r="N6393">
        <v>9458</v>
      </c>
      <c r="O6393" t="str">
        <f t="shared" si="199"/>
        <v>3</v>
      </c>
      <c r="P6393" t="str">
        <f t="shared" si="200"/>
        <v>concert</v>
      </c>
    </row>
    <row r="6394" spans="2:16" x14ac:dyDescent="0.25">
      <c r="B6394" t="s">
        <v>6528</v>
      </c>
      <c r="M6394">
        <v>6392</v>
      </c>
      <c r="N6394">
        <v>8128</v>
      </c>
      <c r="O6394" t="str">
        <f t="shared" si="199"/>
        <v>3</v>
      </c>
      <c r="P6394" t="str">
        <f t="shared" si="200"/>
        <v>concert</v>
      </c>
    </row>
    <row r="6395" spans="2:16" x14ac:dyDescent="0.25">
      <c r="B6395" t="s">
        <v>6529</v>
      </c>
      <c r="M6395">
        <v>6393</v>
      </c>
      <c r="N6395">
        <v>9456</v>
      </c>
      <c r="O6395" t="str">
        <f t="shared" si="199"/>
        <v>3</v>
      </c>
      <c r="P6395" t="str">
        <f t="shared" si="200"/>
        <v>concert</v>
      </c>
    </row>
    <row r="6396" spans="2:16" x14ac:dyDescent="0.25">
      <c r="B6396" t="s">
        <v>6530</v>
      </c>
      <c r="M6396">
        <v>6394</v>
      </c>
      <c r="N6396">
        <v>8126</v>
      </c>
      <c r="O6396" t="str">
        <f t="shared" si="199"/>
        <v>3</v>
      </c>
      <c r="P6396" t="str">
        <f t="shared" si="200"/>
        <v>concert</v>
      </c>
    </row>
    <row r="6397" spans="2:16" x14ac:dyDescent="0.25">
      <c r="B6397" t="s">
        <v>6531</v>
      </c>
      <c r="M6397">
        <v>6395</v>
      </c>
      <c r="N6397">
        <v>9457</v>
      </c>
      <c r="O6397" t="str">
        <f t="shared" si="199"/>
        <v>3</v>
      </c>
      <c r="P6397" t="str">
        <f t="shared" si="200"/>
        <v>concert</v>
      </c>
    </row>
    <row r="6398" spans="2:16" x14ac:dyDescent="0.25">
      <c r="B6398" t="s">
        <v>6532</v>
      </c>
      <c r="M6398">
        <v>6396</v>
      </c>
      <c r="N6398">
        <v>9450</v>
      </c>
      <c r="O6398" t="str">
        <f t="shared" si="199"/>
        <v>3</v>
      </c>
      <c r="P6398" t="str">
        <f t="shared" si="200"/>
        <v>concert</v>
      </c>
    </row>
    <row r="6399" spans="2:16" x14ac:dyDescent="0.25">
      <c r="B6399" t="s">
        <v>6533</v>
      </c>
      <c r="M6399">
        <v>6397</v>
      </c>
      <c r="N6399">
        <v>8120</v>
      </c>
      <c r="O6399" t="str">
        <f t="shared" si="199"/>
        <v>3</v>
      </c>
      <c r="P6399" t="str">
        <f t="shared" si="200"/>
        <v>concert</v>
      </c>
    </row>
    <row r="6400" spans="2:16" x14ac:dyDescent="0.25">
      <c r="B6400" t="s">
        <v>6534</v>
      </c>
      <c r="M6400">
        <v>6398</v>
      </c>
      <c r="N6400">
        <v>9451</v>
      </c>
      <c r="O6400" t="str">
        <f t="shared" si="199"/>
        <v>4</v>
      </c>
      <c r="P6400" t="str">
        <f t="shared" si="200"/>
        <v>non_event</v>
      </c>
    </row>
    <row r="6401" spans="2:16" x14ac:dyDescent="0.25">
      <c r="B6401" t="s">
        <v>6535</v>
      </c>
      <c r="M6401">
        <v>6399</v>
      </c>
      <c r="N6401">
        <v>8118</v>
      </c>
      <c r="O6401" t="str">
        <f t="shared" si="199"/>
        <v>3</v>
      </c>
      <c r="P6401" t="str">
        <f t="shared" si="200"/>
        <v>concert</v>
      </c>
    </row>
    <row r="6402" spans="2:16" x14ac:dyDescent="0.25">
      <c r="B6402" t="s">
        <v>6536</v>
      </c>
      <c r="M6402">
        <v>6400</v>
      </c>
      <c r="N6402">
        <v>9449</v>
      </c>
      <c r="O6402" t="str">
        <f t="shared" si="199"/>
        <v>3</v>
      </c>
      <c r="P6402" t="str">
        <f t="shared" si="200"/>
        <v>concert</v>
      </c>
    </row>
    <row r="6403" spans="2:16" x14ac:dyDescent="0.25">
      <c r="B6403" t="s">
        <v>6537</v>
      </c>
      <c r="M6403">
        <v>6401</v>
      </c>
      <c r="N6403">
        <v>9465</v>
      </c>
      <c r="O6403" t="str">
        <f t="shared" si="199"/>
        <v>3</v>
      </c>
      <c r="P6403" t="str">
        <f t="shared" si="200"/>
        <v>concert</v>
      </c>
    </row>
    <row r="6404" spans="2:16" x14ac:dyDescent="0.25">
      <c r="B6404" t="s">
        <v>6538</v>
      </c>
      <c r="M6404">
        <v>6402</v>
      </c>
      <c r="N6404">
        <v>8135</v>
      </c>
      <c r="O6404" t="str">
        <f t="shared" ref="O6404:O6467" si="201">LEFT(B6404,1)</f>
        <v>3</v>
      </c>
      <c r="P6404" t="str">
        <f t="shared" ref="P6404:P6467" si="202">IF(O6404="1","conference",IF(O6404="2","fashion",IF(O6404="3","concert",IF(O6404="4","non_event",IF(O6404="5","sport",IF(O6404="6","protest",IF(O6404="7","other",IF(O6404="8","exhibition",IF(O6404="9","theater_dance")))))))))</f>
        <v>concert</v>
      </c>
    </row>
    <row r="6405" spans="2:16" x14ac:dyDescent="0.25">
      <c r="B6405" t="s">
        <v>6539</v>
      </c>
      <c r="M6405">
        <v>6403</v>
      </c>
      <c r="N6405">
        <v>9466</v>
      </c>
      <c r="O6405" t="str">
        <f t="shared" si="201"/>
        <v>3</v>
      </c>
      <c r="P6405" t="str">
        <f t="shared" si="202"/>
        <v>concert</v>
      </c>
    </row>
    <row r="6406" spans="2:16" x14ac:dyDescent="0.25">
      <c r="B6406" t="s">
        <v>6540</v>
      </c>
      <c r="M6406">
        <v>6404</v>
      </c>
      <c r="N6406">
        <v>8132</v>
      </c>
      <c r="O6406" t="str">
        <f t="shared" si="201"/>
        <v>3</v>
      </c>
      <c r="P6406" t="str">
        <f t="shared" si="202"/>
        <v>concert</v>
      </c>
    </row>
    <row r="6407" spans="2:16" x14ac:dyDescent="0.25">
      <c r="B6407" t="s">
        <v>6541</v>
      </c>
      <c r="M6407">
        <v>6405</v>
      </c>
      <c r="N6407">
        <v>9463</v>
      </c>
      <c r="O6407" t="str">
        <f t="shared" si="201"/>
        <v>3</v>
      </c>
      <c r="P6407" t="str">
        <f t="shared" si="202"/>
        <v>concert</v>
      </c>
    </row>
    <row r="6408" spans="2:16" x14ac:dyDescent="0.25">
      <c r="B6408" t="s">
        <v>6542</v>
      </c>
      <c r="M6408">
        <v>6406</v>
      </c>
      <c r="N6408">
        <v>8133</v>
      </c>
      <c r="O6408" t="str">
        <f t="shared" si="201"/>
        <v>4</v>
      </c>
      <c r="P6408" t="str">
        <f t="shared" si="202"/>
        <v>non_event</v>
      </c>
    </row>
    <row r="6409" spans="2:16" x14ac:dyDescent="0.25">
      <c r="B6409" t="s">
        <v>6543</v>
      </c>
      <c r="M6409">
        <v>6407</v>
      </c>
      <c r="N6409">
        <v>9464</v>
      </c>
      <c r="O6409" t="str">
        <f t="shared" si="201"/>
        <v>3</v>
      </c>
      <c r="P6409" t="str">
        <f t="shared" si="202"/>
        <v>concert</v>
      </c>
    </row>
    <row r="6410" spans="2:16" x14ac:dyDescent="0.25">
      <c r="B6410" t="s">
        <v>6544</v>
      </c>
      <c r="M6410">
        <v>6408</v>
      </c>
      <c r="N6410">
        <v>9469</v>
      </c>
      <c r="O6410" t="str">
        <f t="shared" si="201"/>
        <v>3</v>
      </c>
      <c r="P6410" t="str">
        <f t="shared" si="202"/>
        <v>concert</v>
      </c>
    </row>
    <row r="6411" spans="2:16" x14ac:dyDescent="0.25">
      <c r="B6411" t="s">
        <v>6545</v>
      </c>
      <c r="M6411">
        <v>6409</v>
      </c>
      <c r="N6411">
        <v>8138</v>
      </c>
      <c r="O6411" t="str">
        <f t="shared" si="201"/>
        <v>3</v>
      </c>
      <c r="P6411" t="str">
        <f t="shared" si="202"/>
        <v>concert</v>
      </c>
    </row>
    <row r="6412" spans="2:16" x14ac:dyDescent="0.25">
      <c r="B6412" t="s">
        <v>6546</v>
      </c>
      <c r="M6412">
        <v>6410</v>
      </c>
      <c r="N6412">
        <v>8139</v>
      </c>
      <c r="O6412" t="str">
        <f t="shared" si="201"/>
        <v>3</v>
      </c>
      <c r="P6412" t="str">
        <f t="shared" si="202"/>
        <v>concert</v>
      </c>
    </row>
    <row r="6413" spans="2:16" x14ac:dyDescent="0.25">
      <c r="B6413" t="s">
        <v>6547</v>
      </c>
      <c r="M6413">
        <v>6411</v>
      </c>
      <c r="N6413">
        <v>8136</v>
      </c>
      <c r="O6413" t="str">
        <f t="shared" si="201"/>
        <v>3</v>
      </c>
      <c r="P6413" t="str">
        <f t="shared" si="202"/>
        <v>concert</v>
      </c>
    </row>
    <row r="6414" spans="2:16" x14ac:dyDescent="0.25">
      <c r="B6414" t="s">
        <v>6548</v>
      </c>
      <c r="M6414">
        <v>6412</v>
      </c>
      <c r="N6414">
        <v>9467</v>
      </c>
      <c r="O6414" t="str">
        <f t="shared" si="201"/>
        <v>3</v>
      </c>
      <c r="P6414" t="str">
        <f t="shared" si="202"/>
        <v>concert</v>
      </c>
    </row>
    <row r="6415" spans="2:16" x14ac:dyDescent="0.25">
      <c r="B6415" t="s">
        <v>6549</v>
      </c>
      <c r="M6415">
        <v>6413</v>
      </c>
      <c r="N6415">
        <v>8137</v>
      </c>
      <c r="O6415" t="str">
        <f t="shared" si="201"/>
        <v>3</v>
      </c>
      <c r="P6415" t="str">
        <f t="shared" si="202"/>
        <v>concert</v>
      </c>
    </row>
    <row r="6416" spans="2:16" x14ac:dyDescent="0.25">
      <c r="B6416" t="s">
        <v>6550</v>
      </c>
      <c r="M6416">
        <v>6414</v>
      </c>
      <c r="N6416">
        <v>9468</v>
      </c>
      <c r="O6416" t="str">
        <f t="shared" si="201"/>
        <v>4</v>
      </c>
      <c r="P6416" t="str">
        <f t="shared" si="202"/>
        <v>non_event</v>
      </c>
    </row>
    <row r="6417" spans="2:16" x14ac:dyDescent="0.25">
      <c r="B6417" t="s">
        <v>6551</v>
      </c>
      <c r="M6417">
        <v>6415</v>
      </c>
      <c r="N6417">
        <v>8130</v>
      </c>
      <c r="O6417" t="str">
        <f t="shared" si="201"/>
        <v>3</v>
      </c>
      <c r="P6417" t="str">
        <f t="shared" si="202"/>
        <v>concert</v>
      </c>
    </row>
    <row r="6418" spans="2:16" x14ac:dyDescent="0.25">
      <c r="B6418" t="s">
        <v>6552</v>
      </c>
      <c r="M6418">
        <v>6416</v>
      </c>
      <c r="N6418">
        <v>9461</v>
      </c>
      <c r="O6418" t="str">
        <f t="shared" si="201"/>
        <v>3</v>
      </c>
      <c r="P6418" t="str">
        <f t="shared" si="202"/>
        <v>concert</v>
      </c>
    </row>
    <row r="6419" spans="2:16" x14ac:dyDescent="0.25">
      <c r="B6419" t="s">
        <v>6553</v>
      </c>
      <c r="M6419">
        <v>6417</v>
      </c>
      <c r="N6419">
        <v>8131</v>
      </c>
      <c r="O6419" t="str">
        <f t="shared" si="201"/>
        <v>3</v>
      </c>
      <c r="P6419" t="str">
        <f t="shared" si="202"/>
        <v>concert</v>
      </c>
    </row>
    <row r="6420" spans="2:16" x14ac:dyDescent="0.25">
      <c r="B6420" t="s">
        <v>6554</v>
      </c>
      <c r="M6420">
        <v>6418</v>
      </c>
      <c r="N6420">
        <v>9462</v>
      </c>
      <c r="O6420" t="str">
        <f t="shared" si="201"/>
        <v>3</v>
      </c>
      <c r="P6420" t="str">
        <f t="shared" si="202"/>
        <v>concert</v>
      </c>
    </row>
    <row r="6421" spans="2:16" x14ac:dyDescent="0.25">
      <c r="B6421" t="s">
        <v>6555</v>
      </c>
      <c r="M6421">
        <v>6419</v>
      </c>
      <c r="N6421">
        <v>9460</v>
      </c>
      <c r="O6421" t="str">
        <f t="shared" si="201"/>
        <v>3</v>
      </c>
      <c r="P6421" t="str">
        <f t="shared" si="202"/>
        <v>concert</v>
      </c>
    </row>
    <row r="6422" spans="2:16" x14ac:dyDescent="0.25">
      <c r="B6422" t="s">
        <v>6556</v>
      </c>
      <c r="M6422">
        <v>6420</v>
      </c>
      <c r="N6422">
        <v>8129</v>
      </c>
      <c r="O6422" t="str">
        <f t="shared" si="201"/>
        <v>3</v>
      </c>
      <c r="P6422" t="str">
        <f t="shared" si="202"/>
        <v>concert</v>
      </c>
    </row>
    <row r="6423" spans="2:16" x14ac:dyDescent="0.25">
      <c r="B6423" t="s">
        <v>6557</v>
      </c>
      <c r="M6423">
        <v>6421</v>
      </c>
      <c r="N6423">
        <v>8145</v>
      </c>
      <c r="O6423" t="str">
        <f t="shared" si="201"/>
        <v>3</v>
      </c>
      <c r="P6423" t="str">
        <f t="shared" si="202"/>
        <v>concert</v>
      </c>
    </row>
    <row r="6424" spans="2:16" x14ac:dyDescent="0.25">
      <c r="B6424" t="s">
        <v>6558</v>
      </c>
      <c r="M6424">
        <v>6422</v>
      </c>
      <c r="N6424">
        <v>9476</v>
      </c>
      <c r="O6424" t="str">
        <f t="shared" si="201"/>
        <v>4</v>
      </c>
      <c r="P6424" t="str">
        <f t="shared" si="202"/>
        <v>non_event</v>
      </c>
    </row>
    <row r="6425" spans="2:16" x14ac:dyDescent="0.25">
      <c r="B6425" t="s">
        <v>6559</v>
      </c>
      <c r="M6425">
        <v>6423</v>
      </c>
      <c r="N6425">
        <v>8146</v>
      </c>
      <c r="O6425" t="str">
        <f t="shared" si="201"/>
        <v>4</v>
      </c>
      <c r="P6425" t="str">
        <f t="shared" si="202"/>
        <v>non_event</v>
      </c>
    </row>
    <row r="6426" spans="2:16" x14ac:dyDescent="0.25">
      <c r="B6426" t="s">
        <v>6560</v>
      </c>
      <c r="M6426">
        <v>6424</v>
      </c>
      <c r="N6426">
        <v>9477</v>
      </c>
      <c r="O6426" t="str">
        <f t="shared" si="201"/>
        <v>3</v>
      </c>
      <c r="P6426" t="str">
        <f t="shared" si="202"/>
        <v>concert</v>
      </c>
    </row>
    <row r="6427" spans="2:16" x14ac:dyDescent="0.25">
      <c r="B6427" t="s">
        <v>6561</v>
      </c>
      <c r="M6427">
        <v>6425</v>
      </c>
      <c r="N6427">
        <v>8143</v>
      </c>
      <c r="O6427" t="str">
        <f t="shared" si="201"/>
        <v>3</v>
      </c>
      <c r="P6427" t="str">
        <f t="shared" si="202"/>
        <v>concert</v>
      </c>
    </row>
    <row r="6428" spans="2:16" x14ac:dyDescent="0.25">
      <c r="B6428" t="s">
        <v>6562</v>
      </c>
      <c r="M6428">
        <v>6426</v>
      </c>
      <c r="N6428">
        <v>9474</v>
      </c>
      <c r="O6428" t="str">
        <f t="shared" si="201"/>
        <v>3</v>
      </c>
      <c r="P6428" t="str">
        <f t="shared" si="202"/>
        <v>concert</v>
      </c>
    </row>
    <row r="6429" spans="2:16" x14ac:dyDescent="0.25">
      <c r="B6429" t="s">
        <v>6563</v>
      </c>
      <c r="M6429">
        <v>6427</v>
      </c>
      <c r="N6429">
        <v>8144</v>
      </c>
      <c r="O6429" t="str">
        <f t="shared" si="201"/>
        <v>3</v>
      </c>
      <c r="P6429" t="str">
        <f t="shared" si="202"/>
        <v>concert</v>
      </c>
    </row>
    <row r="6430" spans="2:16" x14ac:dyDescent="0.25">
      <c r="B6430" t="s">
        <v>6564</v>
      </c>
      <c r="M6430">
        <v>6428</v>
      </c>
      <c r="N6430">
        <v>9475</v>
      </c>
      <c r="O6430" t="str">
        <f t="shared" si="201"/>
        <v>3</v>
      </c>
      <c r="P6430" t="str">
        <f t="shared" si="202"/>
        <v>concert</v>
      </c>
    </row>
    <row r="6431" spans="2:16" x14ac:dyDescent="0.25">
      <c r="B6431" t="s">
        <v>6565</v>
      </c>
      <c r="M6431">
        <v>6429</v>
      </c>
      <c r="N6431">
        <v>8149</v>
      </c>
      <c r="O6431" t="str">
        <f t="shared" si="201"/>
        <v>3</v>
      </c>
      <c r="P6431" t="str">
        <f t="shared" si="202"/>
        <v>concert</v>
      </c>
    </row>
    <row r="6432" spans="2:16" x14ac:dyDescent="0.25">
      <c r="B6432" t="s">
        <v>6566</v>
      </c>
      <c r="M6432">
        <v>6430</v>
      </c>
      <c r="N6432">
        <v>8147</v>
      </c>
      <c r="O6432" t="str">
        <f t="shared" si="201"/>
        <v>3</v>
      </c>
      <c r="P6432" t="str">
        <f t="shared" si="202"/>
        <v>concert</v>
      </c>
    </row>
    <row r="6433" spans="2:16" x14ac:dyDescent="0.25">
      <c r="B6433" t="s">
        <v>6567</v>
      </c>
      <c r="M6433">
        <v>6431</v>
      </c>
      <c r="N6433">
        <v>9478</v>
      </c>
      <c r="O6433" t="str">
        <f t="shared" si="201"/>
        <v>4</v>
      </c>
      <c r="P6433" t="str">
        <f t="shared" si="202"/>
        <v>non_event</v>
      </c>
    </row>
    <row r="6434" spans="2:16" x14ac:dyDescent="0.25">
      <c r="B6434" t="s">
        <v>6568</v>
      </c>
      <c r="M6434">
        <v>6432</v>
      </c>
      <c r="N6434">
        <v>8148</v>
      </c>
      <c r="O6434" t="str">
        <f t="shared" si="201"/>
        <v>3</v>
      </c>
      <c r="P6434" t="str">
        <f t="shared" si="202"/>
        <v>concert</v>
      </c>
    </row>
    <row r="6435" spans="2:16" x14ac:dyDescent="0.25">
      <c r="B6435" t="s">
        <v>6569</v>
      </c>
      <c r="M6435">
        <v>6433</v>
      </c>
      <c r="N6435">
        <v>9479</v>
      </c>
      <c r="O6435" t="str">
        <f t="shared" si="201"/>
        <v>3</v>
      </c>
      <c r="P6435" t="str">
        <f t="shared" si="202"/>
        <v>concert</v>
      </c>
    </row>
    <row r="6436" spans="2:16" x14ac:dyDescent="0.25">
      <c r="B6436" t="s">
        <v>6570</v>
      </c>
      <c r="M6436">
        <v>6434</v>
      </c>
      <c r="N6436">
        <v>9472</v>
      </c>
      <c r="O6436" t="str">
        <f t="shared" si="201"/>
        <v>4</v>
      </c>
      <c r="P6436" t="str">
        <f t="shared" si="202"/>
        <v>non_event</v>
      </c>
    </row>
    <row r="6437" spans="2:16" x14ac:dyDescent="0.25">
      <c r="B6437" t="s">
        <v>6571</v>
      </c>
      <c r="M6437">
        <v>6435</v>
      </c>
      <c r="N6437">
        <v>8141</v>
      </c>
      <c r="O6437" t="str">
        <f t="shared" si="201"/>
        <v>3</v>
      </c>
      <c r="P6437" t="str">
        <f t="shared" si="202"/>
        <v>concert</v>
      </c>
    </row>
    <row r="6438" spans="2:16" x14ac:dyDescent="0.25">
      <c r="B6438" t="s">
        <v>6572</v>
      </c>
      <c r="M6438">
        <v>6436</v>
      </c>
      <c r="N6438">
        <v>9473</v>
      </c>
      <c r="O6438" t="str">
        <f t="shared" si="201"/>
        <v>3</v>
      </c>
      <c r="P6438" t="str">
        <f t="shared" si="202"/>
        <v>concert</v>
      </c>
    </row>
    <row r="6439" spans="2:16" x14ac:dyDescent="0.25">
      <c r="B6439" t="s">
        <v>6573</v>
      </c>
      <c r="M6439">
        <v>6437</v>
      </c>
      <c r="N6439">
        <v>9470</v>
      </c>
      <c r="O6439" t="str">
        <f t="shared" si="201"/>
        <v>3</v>
      </c>
      <c r="P6439" t="str">
        <f t="shared" si="202"/>
        <v>concert</v>
      </c>
    </row>
    <row r="6440" spans="2:16" x14ac:dyDescent="0.25">
      <c r="B6440" t="s">
        <v>6574</v>
      </c>
      <c r="M6440">
        <v>6438</v>
      </c>
      <c r="N6440">
        <v>9471</v>
      </c>
      <c r="O6440" t="str">
        <f t="shared" si="201"/>
        <v>4</v>
      </c>
      <c r="P6440" t="str">
        <f t="shared" si="202"/>
        <v>non_event</v>
      </c>
    </row>
    <row r="6441" spans="2:16" x14ac:dyDescent="0.25">
      <c r="B6441" t="s">
        <v>6575</v>
      </c>
      <c r="M6441">
        <v>6439</v>
      </c>
      <c r="N6441">
        <v>8140</v>
      </c>
      <c r="O6441" t="str">
        <f t="shared" si="201"/>
        <v>3</v>
      </c>
      <c r="P6441" t="str">
        <f t="shared" si="202"/>
        <v>concert</v>
      </c>
    </row>
    <row r="6442" spans="2:16" x14ac:dyDescent="0.25">
      <c r="B6442" t="s">
        <v>6576</v>
      </c>
      <c r="M6442">
        <v>6440</v>
      </c>
      <c r="N6442">
        <v>8156</v>
      </c>
      <c r="O6442" t="str">
        <f t="shared" si="201"/>
        <v>3</v>
      </c>
      <c r="P6442" t="str">
        <f t="shared" si="202"/>
        <v>concert</v>
      </c>
    </row>
    <row r="6443" spans="2:16" x14ac:dyDescent="0.25">
      <c r="B6443" t="s">
        <v>6577</v>
      </c>
      <c r="M6443">
        <v>6441</v>
      </c>
      <c r="N6443">
        <v>9487</v>
      </c>
      <c r="O6443" t="str">
        <f t="shared" si="201"/>
        <v>3</v>
      </c>
      <c r="P6443" t="str">
        <f t="shared" si="202"/>
        <v>concert</v>
      </c>
    </row>
    <row r="6444" spans="2:16" x14ac:dyDescent="0.25">
      <c r="B6444" t="s">
        <v>6578</v>
      </c>
      <c r="M6444">
        <v>6442</v>
      </c>
      <c r="N6444">
        <v>9488</v>
      </c>
      <c r="O6444" t="str">
        <f t="shared" si="201"/>
        <v>4</v>
      </c>
      <c r="P6444" t="str">
        <f t="shared" si="202"/>
        <v>non_event</v>
      </c>
    </row>
    <row r="6445" spans="2:16" x14ac:dyDescent="0.25">
      <c r="B6445" t="s">
        <v>6579</v>
      </c>
      <c r="M6445">
        <v>6443</v>
      </c>
      <c r="N6445">
        <v>8154</v>
      </c>
      <c r="O6445" t="str">
        <f t="shared" si="201"/>
        <v>3</v>
      </c>
      <c r="P6445" t="str">
        <f t="shared" si="202"/>
        <v>concert</v>
      </c>
    </row>
    <row r="6446" spans="2:16" x14ac:dyDescent="0.25">
      <c r="B6446" t="s">
        <v>6580</v>
      </c>
      <c r="M6446">
        <v>6444</v>
      </c>
      <c r="N6446">
        <v>9485</v>
      </c>
      <c r="O6446" t="str">
        <f t="shared" si="201"/>
        <v>3</v>
      </c>
      <c r="P6446" t="str">
        <f t="shared" si="202"/>
        <v>concert</v>
      </c>
    </row>
    <row r="6447" spans="2:16" x14ac:dyDescent="0.25">
      <c r="B6447" t="s">
        <v>6581</v>
      </c>
      <c r="M6447">
        <v>6445</v>
      </c>
      <c r="N6447">
        <v>8155</v>
      </c>
      <c r="O6447" t="str">
        <f t="shared" si="201"/>
        <v>3</v>
      </c>
      <c r="P6447" t="str">
        <f t="shared" si="202"/>
        <v>concert</v>
      </c>
    </row>
    <row r="6448" spans="2:16" x14ac:dyDescent="0.25">
      <c r="B6448" t="s">
        <v>6582</v>
      </c>
      <c r="M6448">
        <v>6446</v>
      </c>
      <c r="N6448">
        <v>9486</v>
      </c>
      <c r="O6448" t="str">
        <f t="shared" si="201"/>
        <v>3</v>
      </c>
      <c r="P6448" t="str">
        <f t="shared" si="202"/>
        <v>concert</v>
      </c>
    </row>
    <row r="6449" spans="2:16" x14ac:dyDescent="0.25">
      <c r="B6449" t="s">
        <v>6583</v>
      </c>
      <c r="M6449">
        <v>6447</v>
      </c>
      <c r="N6449">
        <v>8158</v>
      </c>
      <c r="O6449" t="str">
        <f t="shared" si="201"/>
        <v>3</v>
      </c>
      <c r="P6449" t="str">
        <f t="shared" si="202"/>
        <v>concert</v>
      </c>
    </row>
    <row r="6450" spans="2:16" x14ac:dyDescent="0.25">
      <c r="B6450" t="s">
        <v>6584</v>
      </c>
      <c r="M6450">
        <v>6448</v>
      </c>
      <c r="N6450">
        <v>9489</v>
      </c>
      <c r="O6450" t="str">
        <f t="shared" si="201"/>
        <v>3</v>
      </c>
      <c r="P6450" t="str">
        <f t="shared" si="202"/>
        <v>concert</v>
      </c>
    </row>
    <row r="6451" spans="2:16" x14ac:dyDescent="0.25">
      <c r="B6451" t="s">
        <v>6585</v>
      </c>
      <c r="M6451">
        <v>6449</v>
      </c>
      <c r="N6451">
        <v>8159</v>
      </c>
      <c r="O6451" t="str">
        <f t="shared" si="201"/>
        <v>3</v>
      </c>
      <c r="P6451" t="str">
        <f t="shared" si="202"/>
        <v>concert</v>
      </c>
    </row>
    <row r="6452" spans="2:16" x14ac:dyDescent="0.25">
      <c r="B6452" t="s">
        <v>6586</v>
      </c>
      <c r="M6452">
        <v>6450</v>
      </c>
      <c r="N6452">
        <v>9480</v>
      </c>
      <c r="O6452" t="str">
        <f t="shared" si="201"/>
        <v>3</v>
      </c>
      <c r="P6452" t="str">
        <f t="shared" si="202"/>
        <v>concert</v>
      </c>
    </row>
    <row r="6453" spans="2:16" x14ac:dyDescent="0.25">
      <c r="B6453" t="s">
        <v>6587</v>
      </c>
      <c r="M6453">
        <v>6451</v>
      </c>
      <c r="N6453">
        <v>8152</v>
      </c>
      <c r="O6453" t="str">
        <f t="shared" si="201"/>
        <v>3</v>
      </c>
      <c r="P6453" t="str">
        <f t="shared" si="202"/>
        <v>concert</v>
      </c>
    </row>
    <row r="6454" spans="2:16" x14ac:dyDescent="0.25">
      <c r="B6454" t="s">
        <v>6588</v>
      </c>
      <c r="M6454">
        <v>6452</v>
      </c>
      <c r="N6454">
        <v>9483</v>
      </c>
      <c r="O6454" t="str">
        <f t="shared" si="201"/>
        <v>3</v>
      </c>
      <c r="P6454" t="str">
        <f t="shared" si="202"/>
        <v>concert</v>
      </c>
    </row>
    <row r="6455" spans="2:16" x14ac:dyDescent="0.25">
      <c r="B6455" t="s">
        <v>6589</v>
      </c>
      <c r="M6455">
        <v>6453</v>
      </c>
      <c r="N6455">
        <v>8153</v>
      </c>
      <c r="O6455" t="str">
        <f t="shared" si="201"/>
        <v>4</v>
      </c>
      <c r="P6455" t="str">
        <f t="shared" si="202"/>
        <v>non_event</v>
      </c>
    </row>
    <row r="6456" spans="2:16" x14ac:dyDescent="0.25">
      <c r="B6456" t="s">
        <v>6590</v>
      </c>
      <c r="M6456">
        <v>6454</v>
      </c>
      <c r="N6456">
        <v>9484</v>
      </c>
      <c r="O6456" t="str">
        <f t="shared" si="201"/>
        <v>3</v>
      </c>
      <c r="P6456" t="str">
        <f t="shared" si="202"/>
        <v>concert</v>
      </c>
    </row>
    <row r="6457" spans="2:16" x14ac:dyDescent="0.25">
      <c r="B6457" t="s">
        <v>6591</v>
      </c>
      <c r="M6457">
        <v>6455</v>
      </c>
      <c r="N6457">
        <v>8150</v>
      </c>
      <c r="O6457" t="str">
        <f t="shared" si="201"/>
        <v>3</v>
      </c>
      <c r="P6457" t="str">
        <f t="shared" si="202"/>
        <v>concert</v>
      </c>
    </row>
    <row r="6458" spans="2:16" x14ac:dyDescent="0.25">
      <c r="B6458" t="s">
        <v>6592</v>
      </c>
      <c r="M6458">
        <v>6456</v>
      </c>
      <c r="N6458">
        <v>9481</v>
      </c>
      <c r="O6458" t="str">
        <f t="shared" si="201"/>
        <v>3</v>
      </c>
      <c r="P6458" t="str">
        <f t="shared" si="202"/>
        <v>concert</v>
      </c>
    </row>
    <row r="6459" spans="2:16" x14ac:dyDescent="0.25">
      <c r="B6459" t="s">
        <v>6593</v>
      </c>
      <c r="M6459">
        <v>6457</v>
      </c>
      <c r="N6459">
        <v>8151</v>
      </c>
      <c r="O6459" t="str">
        <f t="shared" si="201"/>
        <v>3</v>
      </c>
      <c r="P6459" t="str">
        <f t="shared" si="202"/>
        <v>concert</v>
      </c>
    </row>
    <row r="6460" spans="2:16" x14ac:dyDescent="0.25">
      <c r="B6460" t="s">
        <v>6594</v>
      </c>
      <c r="M6460">
        <v>6458</v>
      </c>
      <c r="N6460">
        <v>9482</v>
      </c>
      <c r="O6460" t="str">
        <f t="shared" si="201"/>
        <v>3</v>
      </c>
      <c r="P6460" t="str">
        <f t="shared" si="202"/>
        <v>concert</v>
      </c>
    </row>
    <row r="6461" spans="2:16" x14ac:dyDescent="0.25">
      <c r="B6461" t="s">
        <v>6595</v>
      </c>
      <c r="M6461">
        <v>6459</v>
      </c>
      <c r="N6461">
        <v>8167</v>
      </c>
      <c r="O6461" t="str">
        <f t="shared" si="201"/>
        <v>3</v>
      </c>
      <c r="P6461" t="str">
        <f t="shared" si="202"/>
        <v>concert</v>
      </c>
    </row>
    <row r="6462" spans="2:16" x14ac:dyDescent="0.25">
      <c r="B6462" t="s">
        <v>6596</v>
      </c>
      <c r="M6462">
        <v>6460</v>
      </c>
      <c r="N6462">
        <v>9498</v>
      </c>
      <c r="O6462" t="str">
        <f t="shared" si="201"/>
        <v>4</v>
      </c>
      <c r="P6462" t="str">
        <f t="shared" si="202"/>
        <v>non_event</v>
      </c>
    </row>
    <row r="6463" spans="2:16" x14ac:dyDescent="0.25">
      <c r="B6463" t="s">
        <v>6597</v>
      </c>
      <c r="M6463">
        <v>6461</v>
      </c>
      <c r="N6463">
        <v>8168</v>
      </c>
      <c r="O6463" t="str">
        <f t="shared" si="201"/>
        <v>4</v>
      </c>
      <c r="P6463" t="str">
        <f t="shared" si="202"/>
        <v>non_event</v>
      </c>
    </row>
    <row r="6464" spans="2:16" x14ac:dyDescent="0.25">
      <c r="B6464" t="s">
        <v>6598</v>
      </c>
      <c r="M6464">
        <v>6462</v>
      </c>
      <c r="N6464">
        <v>9499</v>
      </c>
      <c r="O6464" t="str">
        <f t="shared" si="201"/>
        <v>3</v>
      </c>
      <c r="P6464" t="str">
        <f t="shared" si="202"/>
        <v>concert</v>
      </c>
    </row>
    <row r="6465" spans="2:16" x14ac:dyDescent="0.25">
      <c r="B6465" t="s">
        <v>6599</v>
      </c>
      <c r="M6465">
        <v>6463</v>
      </c>
      <c r="N6465">
        <v>8165</v>
      </c>
      <c r="O6465" t="str">
        <f t="shared" si="201"/>
        <v>3</v>
      </c>
      <c r="P6465" t="str">
        <f t="shared" si="202"/>
        <v>concert</v>
      </c>
    </row>
    <row r="6466" spans="2:16" x14ac:dyDescent="0.25">
      <c r="B6466" t="s">
        <v>6600</v>
      </c>
      <c r="M6466">
        <v>6464</v>
      </c>
      <c r="N6466">
        <v>9496</v>
      </c>
      <c r="O6466" t="str">
        <f t="shared" si="201"/>
        <v>3</v>
      </c>
      <c r="P6466" t="str">
        <f t="shared" si="202"/>
        <v>concert</v>
      </c>
    </row>
    <row r="6467" spans="2:16" x14ac:dyDescent="0.25">
      <c r="B6467" t="s">
        <v>6601</v>
      </c>
      <c r="M6467">
        <v>6465</v>
      </c>
      <c r="N6467">
        <v>8166</v>
      </c>
      <c r="O6467" t="str">
        <f t="shared" si="201"/>
        <v>3</v>
      </c>
      <c r="P6467" t="str">
        <f t="shared" si="202"/>
        <v>concert</v>
      </c>
    </row>
    <row r="6468" spans="2:16" x14ac:dyDescent="0.25">
      <c r="B6468" t="s">
        <v>6602</v>
      </c>
      <c r="M6468">
        <v>6466</v>
      </c>
      <c r="N6468">
        <v>9497</v>
      </c>
      <c r="O6468" t="str">
        <f t="shared" ref="O6468:O6531" si="203">LEFT(B6468,1)</f>
        <v>3</v>
      </c>
      <c r="P6468" t="str">
        <f t="shared" ref="P6468:P6531" si="204">IF(O6468="1","conference",IF(O6468="2","fashion",IF(O6468="3","concert",IF(O6468="4","non_event",IF(O6468="5","sport",IF(O6468="6","protest",IF(O6468="7","other",IF(O6468="8","exhibition",IF(O6468="9","theater_dance")))))))))</f>
        <v>concert</v>
      </c>
    </row>
    <row r="6469" spans="2:16" x14ac:dyDescent="0.25">
      <c r="B6469" t="s">
        <v>6603</v>
      </c>
      <c r="M6469">
        <v>6467</v>
      </c>
      <c r="N6469">
        <v>8169</v>
      </c>
      <c r="O6469" t="str">
        <f t="shared" si="203"/>
        <v>3</v>
      </c>
      <c r="P6469" t="str">
        <f t="shared" si="204"/>
        <v>concert</v>
      </c>
    </row>
    <row r="6470" spans="2:16" x14ac:dyDescent="0.25">
      <c r="B6470" t="s">
        <v>6604</v>
      </c>
      <c r="M6470">
        <v>6468</v>
      </c>
      <c r="N6470">
        <v>9490</v>
      </c>
      <c r="O6470" t="str">
        <f t="shared" si="203"/>
        <v>4</v>
      </c>
      <c r="P6470" t="str">
        <f t="shared" si="204"/>
        <v>non_event</v>
      </c>
    </row>
    <row r="6471" spans="2:16" x14ac:dyDescent="0.25">
      <c r="B6471" t="s">
        <v>6605</v>
      </c>
      <c r="M6471">
        <v>6469</v>
      </c>
      <c r="N6471">
        <v>8160</v>
      </c>
      <c r="O6471" t="str">
        <f t="shared" si="203"/>
        <v>3</v>
      </c>
      <c r="P6471" t="str">
        <f t="shared" si="204"/>
        <v>concert</v>
      </c>
    </row>
    <row r="6472" spans="2:16" x14ac:dyDescent="0.25">
      <c r="B6472" t="s">
        <v>6606</v>
      </c>
      <c r="M6472">
        <v>6470</v>
      </c>
      <c r="N6472">
        <v>9491</v>
      </c>
      <c r="O6472" t="str">
        <f t="shared" si="203"/>
        <v>3</v>
      </c>
      <c r="P6472" t="str">
        <f t="shared" si="204"/>
        <v>concert</v>
      </c>
    </row>
    <row r="6473" spans="2:16" x14ac:dyDescent="0.25">
      <c r="B6473" t="s">
        <v>6607</v>
      </c>
      <c r="M6473">
        <v>6471</v>
      </c>
      <c r="N6473">
        <v>9494</v>
      </c>
      <c r="O6473" t="str">
        <f t="shared" si="203"/>
        <v>3</v>
      </c>
      <c r="P6473" t="str">
        <f t="shared" si="204"/>
        <v>concert</v>
      </c>
    </row>
    <row r="6474" spans="2:16" x14ac:dyDescent="0.25">
      <c r="B6474" t="s">
        <v>6608</v>
      </c>
      <c r="M6474">
        <v>6472</v>
      </c>
      <c r="N6474">
        <v>8164</v>
      </c>
      <c r="O6474" t="str">
        <f t="shared" si="203"/>
        <v>9</v>
      </c>
      <c r="P6474" t="str">
        <f t="shared" si="204"/>
        <v>theater_dance</v>
      </c>
    </row>
    <row r="6475" spans="2:16" x14ac:dyDescent="0.25">
      <c r="B6475" t="s">
        <v>6609</v>
      </c>
      <c r="M6475">
        <v>6473</v>
      </c>
      <c r="N6475">
        <v>8161</v>
      </c>
      <c r="O6475" t="str">
        <f t="shared" si="203"/>
        <v>3</v>
      </c>
      <c r="P6475" t="str">
        <f t="shared" si="204"/>
        <v>concert</v>
      </c>
    </row>
    <row r="6476" spans="2:16" x14ac:dyDescent="0.25">
      <c r="B6476" t="s">
        <v>6610</v>
      </c>
      <c r="M6476">
        <v>6474</v>
      </c>
      <c r="N6476">
        <v>9492</v>
      </c>
      <c r="O6476" t="str">
        <f t="shared" si="203"/>
        <v>3</v>
      </c>
      <c r="P6476" t="str">
        <f t="shared" si="204"/>
        <v>concert</v>
      </c>
    </row>
    <row r="6477" spans="2:16" x14ac:dyDescent="0.25">
      <c r="B6477" t="s">
        <v>6611</v>
      </c>
      <c r="M6477">
        <v>6475</v>
      </c>
      <c r="N6477">
        <v>8162</v>
      </c>
      <c r="O6477" t="str">
        <f t="shared" si="203"/>
        <v>3</v>
      </c>
      <c r="P6477" t="str">
        <f t="shared" si="204"/>
        <v>concert</v>
      </c>
    </row>
    <row r="6478" spans="2:16" x14ac:dyDescent="0.25">
      <c r="B6478" t="s">
        <v>6612</v>
      </c>
      <c r="M6478">
        <v>6476</v>
      </c>
      <c r="N6478">
        <v>9493</v>
      </c>
      <c r="O6478" t="str">
        <f t="shared" si="203"/>
        <v>4</v>
      </c>
      <c r="P6478" t="str">
        <f t="shared" si="204"/>
        <v>non_event</v>
      </c>
    </row>
    <row r="6479" spans="2:16" x14ac:dyDescent="0.25">
      <c r="B6479" t="s">
        <v>6613</v>
      </c>
      <c r="M6479">
        <v>6477</v>
      </c>
      <c r="N6479">
        <v>8178</v>
      </c>
      <c r="O6479" t="str">
        <f t="shared" si="203"/>
        <v>3</v>
      </c>
      <c r="P6479" t="str">
        <f t="shared" si="204"/>
        <v>concert</v>
      </c>
    </row>
    <row r="6480" spans="2:16" x14ac:dyDescent="0.25">
      <c r="B6480" t="s">
        <v>6614</v>
      </c>
      <c r="M6480">
        <v>6478</v>
      </c>
      <c r="N6480">
        <v>8179</v>
      </c>
      <c r="O6480" t="str">
        <f t="shared" si="203"/>
        <v>3</v>
      </c>
      <c r="P6480" t="str">
        <f t="shared" si="204"/>
        <v>concert</v>
      </c>
    </row>
    <row r="6481" spans="2:16" x14ac:dyDescent="0.25">
      <c r="B6481" t="s">
        <v>6615</v>
      </c>
      <c r="M6481">
        <v>6479</v>
      </c>
      <c r="N6481">
        <v>8176</v>
      </c>
      <c r="O6481" t="str">
        <f t="shared" si="203"/>
        <v>3</v>
      </c>
      <c r="P6481" t="str">
        <f t="shared" si="204"/>
        <v>concert</v>
      </c>
    </row>
    <row r="6482" spans="2:16" x14ac:dyDescent="0.25">
      <c r="B6482" t="s">
        <v>6616</v>
      </c>
      <c r="M6482">
        <v>6480</v>
      </c>
      <c r="N6482">
        <v>8177</v>
      </c>
      <c r="O6482" t="str">
        <f t="shared" si="203"/>
        <v>3</v>
      </c>
      <c r="P6482" t="str">
        <f t="shared" si="204"/>
        <v>concert</v>
      </c>
    </row>
    <row r="6483" spans="2:16" x14ac:dyDescent="0.25">
      <c r="B6483" t="s">
        <v>6617</v>
      </c>
      <c r="M6483">
        <v>6481</v>
      </c>
      <c r="N6483">
        <v>8170</v>
      </c>
      <c r="O6483" t="str">
        <f t="shared" si="203"/>
        <v>3</v>
      </c>
      <c r="P6483" t="str">
        <f t="shared" si="204"/>
        <v>concert</v>
      </c>
    </row>
    <row r="6484" spans="2:16" x14ac:dyDescent="0.25">
      <c r="B6484" t="s">
        <v>6618</v>
      </c>
      <c r="M6484">
        <v>6482</v>
      </c>
      <c r="N6484">
        <v>8171</v>
      </c>
      <c r="O6484" t="str">
        <f t="shared" si="203"/>
        <v>3</v>
      </c>
      <c r="P6484" t="str">
        <f t="shared" si="204"/>
        <v>concert</v>
      </c>
    </row>
    <row r="6485" spans="2:16" x14ac:dyDescent="0.25">
      <c r="B6485" t="s">
        <v>6619</v>
      </c>
      <c r="M6485">
        <v>6483</v>
      </c>
      <c r="N6485">
        <v>8174</v>
      </c>
      <c r="O6485" t="str">
        <f t="shared" si="203"/>
        <v>3</v>
      </c>
      <c r="P6485" t="str">
        <f t="shared" si="204"/>
        <v>concert</v>
      </c>
    </row>
    <row r="6486" spans="2:16" x14ac:dyDescent="0.25">
      <c r="B6486" t="s">
        <v>6620</v>
      </c>
      <c r="M6486">
        <v>6484</v>
      </c>
      <c r="N6486">
        <v>8172</v>
      </c>
      <c r="O6486" t="str">
        <f t="shared" si="203"/>
        <v>3</v>
      </c>
      <c r="P6486" t="str">
        <f t="shared" si="204"/>
        <v>concert</v>
      </c>
    </row>
    <row r="6487" spans="2:16" x14ac:dyDescent="0.25">
      <c r="B6487" t="s">
        <v>6621</v>
      </c>
      <c r="M6487">
        <v>6485</v>
      </c>
      <c r="N6487">
        <v>8173</v>
      </c>
      <c r="O6487" t="str">
        <f t="shared" si="203"/>
        <v>4</v>
      </c>
      <c r="P6487" t="str">
        <f t="shared" si="204"/>
        <v>non_event</v>
      </c>
    </row>
    <row r="6488" spans="2:16" x14ac:dyDescent="0.25">
      <c r="B6488" t="s">
        <v>6622</v>
      </c>
      <c r="M6488">
        <v>6486</v>
      </c>
      <c r="N6488">
        <v>8189</v>
      </c>
      <c r="O6488" t="str">
        <f t="shared" si="203"/>
        <v>3</v>
      </c>
      <c r="P6488" t="str">
        <f t="shared" si="204"/>
        <v>concert</v>
      </c>
    </row>
    <row r="6489" spans="2:16" x14ac:dyDescent="0.25">
      <c r="B6489" t="s">
        <v>6623</v>
      </c>
      <c r="M6489">
        <v>6487</v>
      </c>
      <c r="N6489">
        <v>8187</v>
      </c>
      <c r="O6489" t="str">
        <f t="shared" si="203"/>
        <v>3</v>
      </c>
      <c r="P6489" t="str">
        <f t="shared" si="204"/>
        <v>concert</v>
      </c>
    </row>
    <row r="6490" spans="2:16" x14ac:dyDescent="0.25">
      <c r="B6490" t="s">
        <v>6624</v>
      </c>
      <c r="M6490">
        <v>6488</v>
      </c>
      <c r="N6490">
        <v>8188</v>
      </c>
      <c r="O6490" t="str">
        <f t="shared" si="203"/>
        <v>4</v>
      </c>
      <c r="P6490" t="str">
        <f t="shared" si="204"/>
        <v>non_event</v>
      </c>
    </row>
    <row r="6491" spans="2:16" x14ac:dyDescent="0.25">
      <c r="B6491" t="s">
        <v>6625</v>
      </c>
      <c r="M6491">
        <v>6489</v>
      </c>
      <c r="N6491">
        <v>8181</v>
      </c>
      <c r="O6491" t="str">
        <f t="shared" si="203"/>
        <v>3</v>
      </c>
      <c r="P6491" t="str">
        <f t="shared" si="204"/>
        <v>concert</v>
      </c>
    </row>
    <row r="6492" spans="2:16" x14ac:dyDescent="0.25">
      <c r="B6492" t="s">
        <v>6626</v>
      </c>
      <c r="M6492">
        <v>6490</v>
      </c>
      <c r="N6492">
        <v>8182</v>
      </c>
      <c r="O6492" t="str">
        <f t="shared" si="203"/>
        <v>3</v>
      </c>
      <c r="P6492" t="str">
        <f t="shared" si="204"/>
        <v>concert</v>
      </c>
    </row>
    <row r="6493" spans="2:16" x14ac:dyDescent="0.25">
      <c r="B6493" t="s">
        <v>6627</v>
      </c>
      <c r="M6493">
        <v>6491</v>
      </c>
      <c r="N6493">
        <v>8180</v>
      </c>
      <c r="O6493" t="str">
        <f t="shared" si="203"/>
        <v>3</v>
      </c>
      <c r="P6493" t="str">
        <f t="shared" si="204"/>
        <v>concert</v>
      </c>
    </row>
    <row r="6494" spans="2:16" x14ac:dyDescent="0.25">
      <c r="B6494" t="s">
        <v>6628</v>
      </c>
      <c r="M6494">
        <v>6492</v>
      </c>
      <c r="N6494">
        <v>8186</v>
      </c>
      <c r="O6494" t="str">
        <f t="shared" si="203"/>
        <v>3</v>
      </c>
      <c r="P6494" t="str">
        <f t="shared" si="204"/>
        <v>concert</v>
      </c>
    </row>
    <row r="6495" spans="2:16" x14ac:dyDescent="0.25">
      <c r="B6495" t="s">
        <v>6629</v>
      </c>
      <c r="M6495">
        <v>6493</v>
      </c>
      <c r="N6495">
        <v>8183</v>
      </c>
      <c r="O6495" t="str">
        <f t="shared" si="203"/>
        <v>3</v>
      </c>
      <c r="P6495" t="str">
        <f t="shared" si="204"/>
        <v>concert</v>
      </c>
    </row>
    <row r="6496" spans="2:16" x14ac:dyDescent="0.25">
      <c r="B6496" t="s">
        <v>6630</v>
      </c>
      <c r="M6496">
        <v>6494</v>
      </c>
      <c r="N6496">
        <v>8198</v>
      </c>
      <c r="O6496" t="str">
        <f t="shared" si="203"/>
        <v>4</v>
      </c>
      <c r="P6496" t="str">
        <f t="shared" si="204"/>
        <v>non_event</v>
      </c>
    </row>
    <row r="6497" spans="2:16" x14ac:dyDescent="0.25">
      <c r="B6497" t="s">
        <v>6631</v>
      </c>
      <c r="M6497">
        <v>6495</v>
      </c>
      <c r="N6497">
        <v>8199</v>
      </c>
      <c r="O6497" t="str">
        <f t="shared" si="203"/>
        <v>3</v>
      </c>
      <c r="P6497" t="str">
        <f t="shared" si="204"/>
        <v>concert</v>
      </c>
    </row>
    <row r="6498" spans="2:16" x14ac:dyDescent="0.25">
      <c r="B6498" t="s">
        <v>6632</v>
      </c>
      <c r="M6498">
        <v>6496</v>
      </c>
      <c r="N6498">
        <v>8192</v>
      </c>
      <c r="O6498" t="str">
        <f t="shared" si="203"/>
        <v>3</v>
      </c>
      <c r="P6498" t="str">
        <f t="shared" si="204"/>
        <v>concert</v>
      </c>
    </row>
    <row r="6499" spans="2:16" x14ac:dyDescent="0.25">
      <c r="B6499" t="s">
        <v>6633</v>
      </c>
      <c r="M6499">
        <v>6497</v>
      </c>
      <c r="N6499">
        <v>8193</v>
      </c>
      <c r="O6499" t="str">
        <f t="shared" si="203"/>
        <v>3</v>
      </c>
      <c r="P6499" t="str">
        <f t="shared" si="204"/>
        <v>concert</v>
      </c>
    </row>
    <row r="6500" spans="2:16" x14ac:dyDescent="0.25">
      <c r="B6500" t="s">
        <v>6634</v>
      </c>
      <c r="M6500">
        <v>6498</v>
      </c>
      <c r="N6500">
        <v>8190</v>
      </c>
      <c r="O6500" t="str">
        <f t="shared" si="203"/>
        <v>4</v>
      </c>
      <c r="P6500" t="str">
        <f t="shared" si="204"/>
        <v>non_event</v>
      </c>
    </row>
    <row r="6501" spans="2:16" x14ac:dyDescent="0.25">
      <c r="B6501" t="s">
        <v>6635</v>
      </c>
      <c r="M6501">
        <v>6499</v>
      </c>
      <c r="N6501">
        <v>8196</v>
      </c>
      <c r="O6501" t="str">
        <f t="shared" si="203"/>
        <v>4</v>
      </c>
      <c r="P6501" t="str">
        <f t="shared" si="204"/>
        <v>non_event</v>
      </c>
    </row>
    <row r="6502" spans="2:16" x14ac:dyDescent="0.25">
      <c r="B6502" t="s">
        <v>6636</v>
      </c>
      <c r="M6502">
        <v>6500</v>
      </c>
      <c r="N6502">
        <v>8197</v>
      </c>
      <c r="O6502" t="str">
        <f t="shared" si="203"/>
        <v>3</v>
      </c>
      <c r="P6502" t="str">
        <f t="shared" si="204"/>
        <v>concert</v>
      </c>
    </row>
    <row r="6503" spans="2:16" x14ac:dyDescent="0.25">
      <c r="B6503" t="s">
        <v>6637</v>
      </c>
      <c r="M6503">
        <v>6501</v>
      </c>
      <c r="N6503">
        <v>8194</v>
      </c>
      <c r="O6503" t="str">
        <f t="shared" si="203"/>
        <v>3</v>
      </c>
      <c r="P6503" t="str">
        <f t="shared" si="204"/>
        <v>concert</v>
      </c>
    </row>
    <row r="6504" spans="2:16" x14ac:dyDescent="0.25">
      <c r="B6504" t="s">
        <v>6638</v>
      </c>
      <c r="M6504">
        <v>6502</v>
      </c>
      <c r="N6504">
        <v>8195</v>
      </c>
      <c r="O6504" t="str">
        <f t="shared" si="203"/>
        <v>3</v>
      </c>
      <c r="P6504" t="str">
        <f t="shared" si="204"/>
        <v>concert</v>
      </c>
    </row>
    <row r="6505" spans="2:16" x14ac:dyDescent="0.25">
      <c r="B6505" t="s">
        <v>6639</v>
      </c>
      <c r="M6505">
        <v>6503</v>
      </c>
      <c r="N6505">
        <v>18256</v>
      </c>
      <c r="O6505" t="str">
        <f t="shared" si="203"/>
        <v>3</v>
      </c>
      <c r="P6505" t="str">
        <f t="shared" si="204"/>
        <v>concert</v>
      </c>
    </row>
    <row r="6506" spans="2:16" x14ac:dyDescent="0.25">
      <c r="B6506" t="s">
        <v>6640</v>
      </c>
      <c r="M6506">
        <v>6504</v>
      </c>
      <c r="N6506">
        <v>20577</v>
      </c>
      <c r="O6506" t="str">
        <f t="shared" si="203"/>
        <v>3</v>
      </c>
      <c r="P6506" t="str">
        <f t="shared" si="204"/>
        <v>concert</v>
      </c>
    </row>
    <row r="6507" spans="2:16" x14ac:dyDescent="0.25">
      <c r="B6507" t="s">
        <v>6641</v>
      </c>
      <c r="M6507">
        <v>6505</v>
      </c>
      <c r="N6507">
        <v>18257</v>
      </c>
      <c r="O6507" t="str">
        <f t="shared" si="203"/>
        <v>3</v>
      </c>
      <c r="P6507" t="str">
        <f t="shared" si="204"/>
        <v>concert</v>
      </c>
    </row>
    <row r="6508" spans="2:16" x14ac:dyDescent="0.25">
      <c r="B6508" t="s">
        <v>6642</v>
      </c>
      <c r="M6508">
        <v>6506</v>
      </c>
      <c r="N6508">
        <v>19587</v>
      </c>
      <c r="O6508" t="str">
        <f t="shared" si="203"/>
        <v>3</v>
      </c>
      <c r="P6508" t="str">
        <f t="shared" si="204"/>
        <v>concert</v>
      </c>
    </row>
    <row r="6509" spans="2:16" x14ac:dyDescent="0.25">
      <c r="B6509" t="s">
        <v>6643</v>
      </c>
      <c r="M6509">
        <v>6507</v>
      </c>
      <c r="N6509">
        <v>20576</v>
      </c>
      <c r="O6509" t="str">
        <f t="shared" si="203"/>
        <v>3</v>
      </c>
      <c r="P6509" t="str">
        <f t="shared" si="204"/>
        <v>concert</v>
      </c>
    </row>
    <row r="6510" spans="2:16" x14ac:dyDescent="0.25">
      <c r="B6510" t="s">
        <v>6644</v>
      </c>
      <c r="M6510">
        <v>6508</v>
      </c>
      <c r="N6510">
        <v>18258</v>
      </c>
      <c r="O6510" t="str">
        <f t="shared" si="203"/>
        <v>3</v>
      </c>
      <c r="P6510" t="str">
        <f t="shared" si="204"/>
        <v>concert</v>
      </c>
    </row>
    <row r="6511" spans="2:16" x14ac:dyDescent="0.25">
      <c r="B6511" t="s">
        <v>6645</v>
      </c>
      <c r="M6511">
        <v>6509</v>
      </c>
      <c r="N6511">
        <v>20575</v>
      </c>
      <c r="O6511" t="str">
        <f t="shared" si="203"/>
        <v>3</v>
      </c>
      <c r="P6511" t="str">
        <f t="shared" si="204"/>
        <v>concert</v>
      </c>
    </row>
    <row r="6512" spans="2:16" x14ac:dyDescent="0.25">
      <c r="B6512" t="s">
        <v>6646</v>
      </c>
      <c r="M6512">
        <v>6510</v>
      </c>
      <c r="N6512">
        <v>18259</v>
      </c>
      <c r="O6512" t="str">
        <f t="shared" si="203"/>
        <v>3</v>
      </c>
      <c r="P6512" t="str">
        <f t="shared" si="204"/>
        <v>concert</v>
      </c>
    </row>
    <row r="6513" spans="2:16" x14ac:dyDescent="0.25">
      <c r="B6513" t="s">
        <v>6647</v>
      </c>
      <c r="M6513">
        <v>6511</v>
      </c>
      <c r="N6513">
        <v>19589</v>
      </c>
      <c r="O6513" t="str">
        <f t="shared" si="203"/>
        <v>3</v>
      </c>
      <c r="P6513" t="str">
        <f t="shared" si="204"/>
        <v>concert</v>
      </c>
    </row>
    <row r="6514" spans="2:16" x14ac:dyDescent="0.25">
      <c r="B6514" t="s">
        <v>6648</v>
      </c>
      <c r="M6514">
        <v>6512</v>
      </c>
      <c r="N6514">
        <v>20574</v>
      </c>
      <c r="O6514" t="str">
        <f t="shared" si="203"/>
        <v>3</v>
      </c>
      <c r="P6514" t="str">
        <f t="shared" si="204"/>
        <v>concert</v>
      </c>
    </row>
    <row r="6515" spans="2:16" x14ac:dyDescent="0.25">
      <c r="B6515" t="s">
        <v>6649</v>
      </c>
      <c r="M6515">
        <v>6513</v>
      </c>
      <c r="N6515">
        <v>18252</v>
      </c>
      <c r="O6515" t="str">
        <f t="shared" si="203"/>
        <v>4</v>
      </c>
      <c r="P6515" t="str">
        <f t="shared" si="204"/>
        <v>non_event</v>
      </c>
    </row>
    <row r="6516" spans="2:16" x14ac:dyDescent="0.25">
      <c r="B6516" t="s">
        <v>6650</v>
      </c>
      <c r="M6516">
        <v>6514</v>
      </c>
      <c r="N6516">
        <v>19584</v>
      </c>
      <c r="O6516" t="str">
        <f t="shared" si="203"/>
        <v>4</v>
      </c>
      <c r="P6516" t="str">
        <f t="shared" si="204"/>
        <v>non_event</v>
      </c>
    </row>
    <row r="6517" spans="2:16" x14ac:dyDescent="0.25">
      <c r="B6517" t="s">
        <v>6651</v>
      </c>
      <c r="M6517">
        <v>6515</v>
      </c>
      <c r="N6517">
        <v>20572</v>
      </c>
      <c r="O6517" t="str">
        <f t="shared" si="203"/>
        <v>3</v>
      </c>
      <c r="P6517" t="str">
        <f t="shared" si="204"/>
        <v>concert</v>
      </c>
    </row>
    <row r="6518" spans="2:16" x14ac:dyDescent="0.25">
      <c r="B6518" t="s">
        <v>6652</v>
      </c>
      <c r="M6518">
        <v>6516</v>
      </c>
      <c r="N6518">
        <v>19586</v>
      </c>
      <c r="O6518" t="str">
        <f t="shared" si="203"/>
        <v>3</v>
      </c>
      <c r="P6518" t="str">
        <f t="shared" si="204"/>
        <v>concert</v>
      </c>
    </row>
    <row r="6519" spans="2:16" x14ac:dyDescent="0.25">
      <c r="B6519" t="s">
        <v>6653</v>
      </c>
      <c r="M6519">
        <v>6517</v>
      </c>
      <c r="N6519">
        <v>18255</v>
      </c>
      <c r="O6519" t="str">
        <f t="shared" si="203"/>
        <v>3</v>
      </c>
      <c r="P6519" t="str">
        <f t="shared" si="204"/>
        <v>concert</v>
      </c>
    </row>
    <row r="6520" spans="2:16" x14ac:dyDescent="0.25">
      <c r="B6520" t="s">
        <v>6654</v>
      </c>
      <c r="M6520">
        <v>6518</v>
      </c>
      <c r="N6520">
        <v>19585</v>
      </c>
      <c r="O6520" t="str">
        <f t="shared" si="203"/>
        <v>3</v>
      </c>
      <c r="P6520" t="str">
        <f t="shared" si="204"/>
        <v>concert</v>
      </c>
    </row>
    <row r="6521" spans="2:16" x14ac:dyDescent="0.25">
      <c r="B6521" t="s">
        <v>6655</v>
      </c>
      <c r="M6521">
        <v>6519</v>
      </c>
      <c r="N6521">
        <v>20570</v>
      </c>
      <c r="O6521" t="str">
        <f t="shared" si="203"/>
        <v>3</v>
      </c>
      <c r="P6521" t="str">
        <f t="shared" si="204"/>
        <v>concert</v>
      </c>
    </row>
    <row r="6522" spans="2:16" x14ac:dyDescent="0.25">
      <c r="B6522" t="s">
        <v>6656</v>
      </c>
      <c r="M6522">
        <v>6520</v>
      </c>
      <c r="N6522">
        <v>18250</v>
      </c>
      <c r="O6522" t="str">
        <f t="shared" si="203"/>
        <v>3</v>
      </c>
      <c r="P6522" t="str">
        <f t="shared" si="204"/>
        <v>concert</v>
      </c>
    </row>
    <row r="6523" spans="2:16" x14ac:dyDescent="0.25">
      <c r="B6523" t="s">
        <v>6657</v>
      </c>
      <c r="M6523">
        <v>6521</v>
      </c>
      <c r="N6523">
        <v>19582</v>
      </c>
      <c r="O6523" t="str">
        <f t="shared" si="203"/>
        <v>4</v>
      </c>
      <c r="P6523" t="str">
        <f t="shared" si="204"/>
        <v>non_event</v>
      </c>
    </row>
    <row r="6524" spans="2:16" x14ac:dyDescent="0.25">
      <c r="B6524" t="s">
        <v>6658</v>
      </c>
      <c r="M6524">
        <v>6522</v>
      </c>
      <c r="N6524">
        <v>19581</v>
      </c>
      <c r="O6524" t="str">
        <f t="shared" si="203"/>
        <v>4</v>
      </c>
      <c r="P6524" t="str">
        <f t="shared" si="204"/>
        <v>non_event</v>
      </c>
    </row>
    <row r="6525" spans="2:16" x14ac:dyDescent="0.25">
      <c r="B6525" t="s">
        <v>6659</v>
      </c>
      <c r="M6525">
        <v>6523</v>
      </c>
      <c r="N6525">
        <v>18267</v>
      </c>
      <c r="O6525" t="str">
        <f t="shared" si="203"/>
        <v>3</v>
      </c>
      <c r="P6525" t="str">
        <f t="shared" si="204"/>
        <v>concert</v>
      </c>
    </row>
    <row r="6526" spans="2:16" x14ac:dyDescent="0.25">
      <c r="B6526" t="s">
        <v>6660</v>
      </c>
      <c r="M6526">
        <v>6524</v>
      </c>
      <c r="N6526">
        <v>19599</v>
      </c>
      <c r="O6526" t="str">
        <f t="shared" si="203"/>
        <v>4</v>
      </c>
      <c r="P6526" t="str">
        <f t="shared" si="204"/>
        <v>non_event</v>
      </c>
    </row>
    <row r="6527" spans="2:16" x14ac:dyDescent="0.25">
      <c r="B6527" t="s">
        <v>6661</v>
      </c>
      <c r="M6527">
        <v>6525</v>
      </c>
      <c r="N6527">
        <v>20588</v>
      </c>
      <c r="O6527" t="str">
        <f t="shared" si="203"/>
        <v>4</v>
      </c>
      <c r="P6527" t="str">
        <f t="shared" si="204"/>
        <v>non_event</v>
      </c>
    </row>
    <row r="6528" spans="2:16" x14ac:dyDescent="0.25">
      <c r="B6528" t="s">
        <v>6662</v>
      </c>
      <c r="M6528">
        <v>6526</v>
      </c>
      <c r="N6528">
        <v>18268</v>
      </c>
      <c r="O6528" t="str">
        <f t="shared" si="203"/>
        <v>3</v>
      </c>
      <c r="P6528" t="str">
        <f t="shared" si="204"/>
        <v>concert</v>
      </c>
    </row>
    <row r="6529" spans="2:16" x14ac:dyDescent="0.25">
      <c r="B6529" t="s">
        <v>6663</v>
      </c>
      <c r="M6529">
        <v>6527</v>
      </c>
      <c r="N6529">
        <v>20587</v>
      </c>
      <c r="O6529" t="str">
        <f t="shared" si="203"/>
        <v>4</v>
      </c>
      <c r="P6529" t="str">
        <f t="shared" si="204"/>
        <v>non_event</v>
      </c>
    </row>
    <row r="6530" spans="2:16" x14ac:dyDescent="0.25">
      <c r="B6530" t="s">
        <v>6664</v>
      </c>
      <c r="M6530">
        <v>6528</v>
      </c>
      <c r="N6530">
        <v>18269</v>
      </c>
      <c r="O6530" t="str">
        <f t="shared" si="203"/>
        <v>3</v>
      </c>
      <c r="P6530" t="str">
        <f t="shared" si="204"/>
        <v>concert</v>
      </c>
    </row>
    <row r="6531" spans="2:16" x14ac:dyDescent="0.25">
      <c r="B6531" t="s">
        <v>6665</v>
      </c>
      <c r="M6531">
        <v>6529</v>
      </c>
      <c r="N6531">
        <v>20586</v>
      </c>
      <c r="O6531" t="str">
        <f t="shared" si="203"/>
        <v>9</v>
      </c>
      <c r="P6531" t="str">
        <f t="shared" si="204"/>
        <v>theater_dance</v>
      </c>
    </row>
    <row r="6532" spans="2:16" x14ac:dyDescent="0.25">
      <c r="B6532" t="s">
        <v>6666</v>
      </c>
      <c r="M6532">
        <v>6530</v>
      </c>
      <c r="N6532">
        <v>20585</v>
      </c>
      <c r="O6532" t="str">
        <f t="shared" ref="O6532:O6595" si="205">LEFT(B6532,1)</f>
        <v>3</v>
      </c>
      <c r="P6532" t="str">
        <f t="shared" ref="P6532:P6595" si="206">IF(O6532="1","conference",IF(O6532="2","fashion",IF(O6532="3","concert",IF(O6532="4","non_event",IF(O6532="5","sport",IF(O6532="6","protest",IF(O6532="7","other",IF(O6532="8","exhibition",IF(O6532="9","theater_dance")))))))))</f>
        <v>concert</v>
      </c>
    </row>
    <row r="6533" spans="2:16" x14ac:dyDescent="0.25">
      <c r="B6533" t="s">
        <v>6667</v>
      </c>
      <c r="M6533">
        <v>6531</v>
      </c>
      <c r="N6533">
        <v>18263</v>
      </c>
      <c r="O6533" t="str">
        <f t="shared" si="205"/>
        <v>3</v>
      </c>
      <c r="P6533" t="str">
        <f t="shared" si="206"/>
        <v>concert</v>
      </c>
    </row>
    <row r="6534" spans="2:16" x14ac:dyDescent="0.25">
      <c r="B6534" t="s">
        <v>6668</v>
      </c>
      <c r="M6534">
        <v>6532</v>
      </c>
      <c r="N6534">
        <v>20584</v>
      </c>
      <c r="O6534" t="str">
        <f t="shared" si="205"/>
        <v>4</v>
      </c>
      <c r="P6534" t="str">
        <f t="shared" si="206"/>
        <v>non_event</v>
      </c>
    </row>
    <row r="6535" spans="2:16" x14ac:dyDescent="0.25">
      <c r="B6535" t="s">
        <v>6669</v>
      </c>
      <c r="M6535">
        <v>6533</v>
      </c>
      <c r="N6535">
        <v>20583</v>
      </c>
      <c r="O6535" t="str">
        <f t="shared" si="205"/>
        <v>3</v>
      </c>
      <c r="P6535" t="str">
        <f t="shared" si="206"/>
        <v>concert</v>
      </c>
    </row>
    <row r="6536" spans="2:16" x14ac:dyDescent="0.25">
      <c r="B6536" t="s">
        <v>6670</v>
      </c>
      <c r="M6536">
        <v>6534</v>
      </c>
      <c r="N6536">
        <v>18266</v>
      </c>
      <c r="O6536" t="str">
        <f t="shared" si="205"/>
        <v>4</v>
      </c>
      <c r="P6536" t="str">
        <f t="shared" si="206"/>
        <v>non_event</v>
      </c>
    </row>
    <row r="6537" spans="2:16" x14ac:dyDescent="0.25">
      <c r="B6537" t="s">
        <v>6671</v>
      </c>
      <c r="M6537">
        <v>6535</v>
      </c>
      <c r="N6537">
        <v>19596</v>
      </c>
      <c r="O6537" t="str">
        <f t="shared" si="205"/>
        <v>3</v>
      </c>
      <c r="P6537" t="str">
        <f t="shared" si="206"/>
        <v>concert</v>
      </c>
    </row>
    <row r="6538" spans="2:16" x14ac:dyDescent="0.25">
      <c r="B6538" t="s">
        <v>6672</v>
      </c>
      <c r="M6538">
        <v>6536</v>
      </c>
      <c r="N6538">
        <v>19591</v>
      </c>
      <c r="O6538" t="str">
        <f t="shared" si="205"/>
        <v>3</v>
      </c>
      <c r="P6538" t="str">
        <f t="shared" si="206"/>
        <v>concert</v>
      </c>
    </row>
    <row r="6539" spans="2:16" x14ac:dyDescent="0.25">
      <c r="B6539" t="s">
        <v>6673</v>
      </c>
      <c r="M6539">
        <v>6537</v>
      </c>
      <c r="N6539">
        <v>18260</v>
      </c>
      <c r="O6539" t="str">
        <f t="shared" si="205"/>
        <v>4</v>
      </c>
      <c r="P6539" t="str">
        <f t="shared" si="206"/>
        <v>non_event</v>
      </c>
    </row>
    <row r="6540" spans="2:16" x14ac:dyDescent="0.25">
      <c r="B6540" t="s">
        <v>6674</v>
      </c>
      <c r="M6540">
        <v>6538</v>
      </c>
      <c r="N6540">
        <v>19590</v>
      </c>
      <c r="O6540" t="str">
        <f t="shared" si="205"/>
        <v>4</v>
      </c>
      <c r="P6540" t="str">
        <f t="shared" si="206"/>
        <v>non_event</v>
      </c>
    </row>
    <row r="6541" spans="2:16" x14ac:dyDescent="0.25">
      <c r="B6541" t="s">
        <v>6675</v>
      </c>
      <c r="M6541">
        <v>6539</v>
      </c>
      <c r="N6541">
        <v>18261</v>
      </c>
      <c r="O6541" t="str">
        <f t="shared" si="205"/>
        <v>3</v>
      </c>
      <c r="P6541" t="str">
        <f t="shared" si="206"/>
        <v>concert</v>
      </c>
    </row>
    <row r="6542" spans="2:16" x14ac:dyDescent="0.25">
      <c r="B6542" t="s">
        <v>6676</v>
      </c>
      <c r="M6542">
        <v>6540</v>
      </c>
      <c r="N6542">
        <v>19593</v>
      </c>
      <c r="O6542" t="str">
        <f t="shared" si="205"/>
        <v>4</v>
      </c>
      <c r="P6542" t="str">
        <f t="shared" si="206"/>
        <v>non_event</v>
      </c>
    </row>
    <row r="6543" spans="2:16" x14ac:dyDescent="0.25">
      <c r="B6543" t="s">
        <v>6677</v>
      </c>
      <c r="M6543">
        <v>6541</v>
      </c>
      <c r="N6543">
        <v>18234</v>
      </c>
      <c r="O6543" t="str">
        <f t="shared" si="205"/>
        <v>3</v>
      </c>
      <c r="P6543" t="str">
        <f t="shared" si="206"/>
        <v>concert</v>
      </c>
    </row>
    <row r="6544" spans="2:16" x14ac:dyDescent="0.25">
      <c r="B6544" t="s">
        <v>6678</v>
      </c>
      <c r="M6544">
        <v>6542</v>
      </c>
      <c r="N6544">
        <v>19566</v>
      </c>
      <c r="O6544" t="str">
        <f t="shared" si="205"/>
        <v>3</v>
      </c>
      <c r="P6544" t="str">
        <f t="shared" si="206"/>
        <v>concert</v>
      </c>
    </row>
    <row r="6545" spans="2:16" x14ac:dyDescent="0.25">
      <c r="B6545" t="s">
        <v>6679</v>
      </c>
      <c r="M6545">
        <v>6543</v>
      </c>
      <c r="N6545">
        <v>20555</v>
      </c>
      <c r="O6545" t="str">
        <f t="shared" si="205"/>
        <v>3</v>
      </c>
      <c r="P6545" t="str">
        <f t="shared" si="206"/>
        <v>concert</v>
      </c>
    </row>
    <row r="6546" spans="2:16" x14ac:dyDescent="0.25">
      <c r="B6546" t="s">
        <v>6677</v>
      </c>
      <c r="M6546">
        <v>6544</v>
      </c>
      <c r="N6546">
        <v>18235</v>
      </c>
      <c r="O6546" t="str">
        <f t="shared" si="205"/>
        <v>3</v>
      </c>
      <c r="P6546" t="str">
        <f t="shared" si="206"/>
        <v>concert</v>
      </c>
    </row>
    <row r="6547" spans="2:16" x14ac:dyDescent="0.25">
      <c r="B6547" t="s">
        <v>6680</v>
      </c>
      <c r="M6547">
        <v>6545</v>
      </c>
      <c r="N6547">
        <v>19565</v>
      </c>
      <c r="O6547" t="str">
        <f t="shared" si="205"/>
        <v>4</v>
      </c>
      <c r="P6547" t="str">
        <f t="shared" si="206"/>
        <v>non_event</v>
      </c>
    </row>
    <row r="6548" spans="2:16" x14ac:dyDescent="0.25">
      <c r="B6548" t="s">
        <v>6681</v>
      </c>
      <c r="M6548">
        <v>6546</v>
      </c>
      <c r="N6548">
        <v>20554</v>
      </c>
      <c r="O6548" t="str">
        <f t="shared" si="205"/>
        <v>3</v>
      </c>
      <c r="P6548" t="str">
        <f t="shared" si="206"/>
        <v>concert</v>
      </c>
    </row>
    <row r="6549" spans="2:16" x14ac:dyDescent="0.25">
      <c r="B6549" t="s">
        <v>6677</v>
      </c>
      <c r="M6549">
        <v>6547</v>
      </c>
      <c r="N6549">
        <v>18236</v>
      </c>
      <c r="O6549" t="str">
        <f t="shared" si="205"/>
        <v>3</v>
      </c>
      <c r="P6549" t="str">
        <f t="shared" si="206"/>
        <v>concert</v>
      </c>
    </row>
    <row r="6550" spans="2:16" x14ac:dyDescent="0.25">
      <c r="B6550" t="s">
        <v>6682</v>
      </c>
      <c r="M6550">
        <v>6548</v>
      </c>
      <c r="N6550">
        <v>19568</v>
      </c>
      <c r="O6550" t="str">
        <f t="shared" si="205"/>
        <v>4</v>
      </c>
      <c r="P6550" t="str">
        <f t="shared" si="206"/>
        <v>non_event</v>
      </c>
    </row>
    <row r="6551" spans="2:16" x14ac:dyDescent="0.25">
      <c r="B6551" t="s">
        <v>6683</v>
      </c>
      <c r="M6551">
        <v>6549</v>
      </c>
      <c r="N6551">
        <v>20553</v>
      </c>
      <c r="O6551" t="str">
        <f t="shared" si="205"/>
        <v>4</v>
      </c>
      <c r="P6551" t="str">
        <f t="shared" si="206"/>
        <v>non_event</v>
      </c>
    </row>
    <row r="6552" spans="2:16" x14ac:dyDescent="0.25">
      <c r="B6552" t="s">
        <v>6684</v>
      </c>
      <c r="M6552">
        <v>6550</v>
      </c>
      <c r="N6552">
        <v>18237</v>
      </c>
      <c r="O6552" t="str">
        <f t="shared" si="205"/>
        <v>3</v>
      </c>
      <c r="P6552" t="str">
        <f t="shared" si="206"/>
        <v>concert</v>
      </c>
    </row>
    <row r="6553" spans="2:16" x14ac:dyDescent="0.25">
      <c r="B6553" t="s">
        <v>6685</v>
      </c>
      <c r="M6553">
        <v>6551</v>
      </c>
      <c r="N6553">
        <v>19567</v>
      </c>
      <c r="O6553" t="str">
        <f t="shared" si="205"/>
        <v>4</v>
      </c>
      <c r="P6553" t="str">
        <f t="shared" si="206"/>
        <v>non_event</v>
      </c>
    </row>
    <row r="6554" spans="2:16" x14ac:dyDescent="0.25">
      <c r="B6554" t="s">
        <v>6686</v>
      </c>
      <c r="M6554">
        <v>6552</v>
      </c>
      <c r="N6554">
        <v>20552</v>
      </c>
      <c r="O6554" t="str">
        <f t="shared" si="205"/>
        <v>4</v>
      </c>
      <c r="P6554" t="str">
        <f t="shared" si="206"/>
        <v>non_event</v>
      </c>
    </row>
    <row r="6555" spans="2:16" x14ac:dyDescent="0.25">
      <c r="B6555" t="s">
        <v>6687</v>
      </c>
      <c r="M6555">
        <v>6553</v>
      </c>
      <c r="N6555">
        <v>19562</v>
      </c>
      <c r="O6555" t="str">
        <f t="shared" si="205"/>
        <v>3</v>
      </c>
      <c r="P6555" t="str">
        <f t="shared" si="206"/>
        <v>concert</v>
      </c>
    </row>
    <row r="6556" spans="2:16" x14ac:dyDescent="0.25">
      <c r="B6556" t="s">
        <v>6688</v>
      </c>
      <c r="M6556">
        <v>6554</v>
      </c>
      <c r="N6556">
        <v>20551</v>
      </c>
      <c r="O6556" t="str">
        <f t="shared" si="205"/>
        <v>4</v>
      </c>
      <c r="P6556" t="str">
        <f t="shared" si="206"/>
        <v>non_event</v>
      </c>
    </row>
    <row r="6557" spans="2:16" x14ac:dyDescent="0.25">
      <c r="B6557" t="s">
        <v>6689</v>
      </c>
      <c r="M6557">
        <v>6555</v>
      </c>
      <c r="N6557">
        <v>19561</v>
      </c>
      <c r="O6557" t="str">
        <f t="shared" si="205"/>
        <v>4</v>
      </c>
      <c r="P6557" t="str">
        <f t="shared" si="206"/>
        <v>non_event</v>
      </c>
    </row>
    <row r="6558" spans="2:16" x14ac:dyDescent="0.25">
      <c r="B6558" t="s">
        <v>6690</v>
      </c>
      <c r="M6558">
        <v>6556</v>
      </c>
      <c r="N6558">
        <v>20550</v>
      </c>
      <c r="O6558" t="str">
        <f t="shared" si="205"/>
        <v>3</v>
      </c>
      <c r="P6558" t="str">
        <f t="shared" si="206"/>
        <v>concert</v>
      </c>
    </row>
    <row r="6559" spans="2:16" x14ac:dyDescent="0.25">
      <c r="B6559" t="s">
        <v>6677</v>
      </c>
      <c r="M6559">
        <v>6557</v>
      </c>
      <c r="N6559">
        <v>18232</v>
      </c>
      <c r="O6559" t="str">
        <f t="shared" si="205"/>
        <v>3</v>
      </c>
      <c r="P6559" t="str">
        <f t="shared" si="206"/>
        <v>concert</v>
      </c>
    </row>
    <row r="6560" spans="2:16" x14ac:dyDescent="0.25">
      <c r="B6560" t="s">
        <v>6691</v>
      </c>
      <c r="M6560">
        <v>6558</v>
      </c>
      <c r="N6560">
        <v>19564</v>
      </c>
      <c r="O6560" t="str">
        <f t="shared" si="205"/>
        <v>3</v>
      </c>
      <c r="P6560" t="str">
        <f t="shared" si="206"/>
        <v>concert</v>
      </c>
    </row>
    <row r="6561" spans="2:16" x14ac:dyDescent="0.25">
      <c r="B6561" t="s">
        <v>6692</v>
      </c>
      <c r="M6561">
        <v>6559</v>
      </c>
      <c r="N6561">
        <v>19560</v>
      </c>
      <c r="O6561" t="str">
        <f t="shared" si="205"/>
        <v>4</v>
      </c>
      <c r="P6561" t="str">
        <f t="shared" si="206"/>
        <v>non_event</v>
      </c>
    </row>
    <row r="6562" spans="2:16" x14ac:dyDescent="0.25">
      <c r="B6562" t="s">
        <v>6693</v>
      </c>
      <c r="M6562">
        <v>6560</v>
      </c>
      <c r="N6562">
        <v>20559</v>
      </c>
      <c r="O6562" t="str">
        <f t="shared" si="205"/>
        <v>3</v>
      </c>
      <c r="P6562" t="str">
        <f t="shared" si="206"/>
        <v>concert</v>
      </c>
    </row>
    <row r="6563" spans="2:16" x14ac:dyDescent="0.25">
      <c r="B6563" t="s">
        <v>6694</v>
      </c>
      <c r="M6563">
        <v>6561</v>
      </c>
      <c r="N6563">
        <v>20557</v>
      </c>
      <c r="O6563" t="str">
        <f t="shared" si="205"/>
        <v>4</v>
      </c>
      <c r="P6563" t="str">
        <f t="shared" si="206"/>
        <v>non_event</v>
      </c>
    </row>
    <row r="6564" spans="2:16" x14ac:dyDescent="0.25">
      <c r="B6564" t="s">
        <v>6695</v>
      </c>
      <c r="M6564">
        <v>6562</v>
      </c>
      <c r="N6564">
        <v>20556</v>
      </c>
      <c r="O6564" t="str">
        <f t="shared" si="205"/>
        <v>4</v>
      </c>
      <c r="P6564" t="str">
        <f t="shared" si="206"/>
        <v>non_event</v>
      </c>
    </row>
    <row r="6565" spans="2:16" x14ac:dyDescent="0.25">
      <c r="B6565" t="s">
        <v>6696</v>
      </c>
      <c r="M6565">
        <v>6563</v>
      </c>
      <c r="N6565">
        <v>18245</v>
      </c>
      <c r="O6565" t="str">
        <f t="shared" si="205"/>
        <v>3</v>
      </c>
      <c r="P6565" t="str">
        <f t="shared" si="206"/>
        <v>concert</v>
      </c>
    </row>
    <row r="6566" spans="2:16" x14ac:dyDescent="0.25">
      <c r="B6566" t="s">
        <v>6697</v>
      </c>
      <c r="M6566">
        <v>6564</v>
      </c>
      <c r="N6566">
        <v>20565</v>
      </c>
      <c r="O6566" t="str">
        <f t="shared" si="205"/>
        <v>3</v>
      </c>
      <c r="P6566" t="str">
        <f t="shared" si="206"/>
        <v>concert</v>
      </c>
    </row>
    <row r="6567" spans="2:16" x14ac:dyDescent="0.25">
      <c r="B6567" t="s">
        <v>6698</v>
      </c>
      <c r="M6567">
        <v>6565</v>
      </c>
      <c r="N6567">
        <v>20564</v>
      </c>
      <c r="O6567" t="str">
        <f t="shared" si="205"/>
        <v>3</v>
      </c>
      <c r="P6567" t="str">
        <f t="shared" si="206"/>
        <v>concert</v>
      </c>
    </row>
    <row r="6568" spans="2:16" x14ac:dyDescent="0.25">
      <c r="B6568" t="s">
        <v>6699</v>
      </c>
      <c r="M6568">
        <v>6566</v>
      </c>
      <c r="N6568">
        <v>18248</v>
      </c>
      <c r="O6568" t="str">
        <f t="shared" si="205"/>
        <v>3</v>
      </c>
      <c r="P6568" t="str">
        <f t="shared" si="206"/>
        <v>concert</v>
      </c>
    </row>
    <row r="6569" spans="2:16" x14ac:dyDescent="0.25">
      <c r="B6569" t="s">
        <v>6700</v>
      </c>
      <c r="M6569">
        <v>6567</v>
      </c>
      <c r="N6569">
        <v>19578</v>
      </c>
      <c r="O6569" t="str">
        <f t="shared" si="205"/>
        <v>3</v>
      </c>
      <c r="P6569" t="str">
        <f t="shared" si="206"/>
        <v>concert</v>
      </c>
    </row>
    <row r="6570" spans="2:16" x14ac:dyDescent="0.25">
      <c r="B6570" t="s">
        <v>6701</v>
      </c>
      <c r="M6570">
        <v>6568</v>
      </c>
      <c r="N6570">
        <v>20563</v>
      </c>
      <c r="O6570" t="str">
        <f t="shared" si="205"/>
        <v>3</v>
      </c>
      <c r="P6570" t="str">
        <f t="shared" si="206"/>
        <v>concert</v>
      </c>
    </row>
    <row r="6571" spans="2:16" x14ac:dyDescent="0.25">
      <c r="B6571" t="s">
        <v>6702</v>
      </c>
      <c r="M6571">
        <v>6569</v>
      </c>
      <c r="N6571">
        <v>19573</v>
      </c>
      <c r="O6571" t="str">
        <f t="shared" si="205"/>
        <v>3</v>
      </c>
      <c r="P6571" t="str">
        <f t="shared" si="206"/>
        <v>concert</v>
      </c>
    </row>
    <row r="6572" spans="2:16" x14ac:dyDescent="0.25">
      <c r="B6572" t="s">
        <v>6703</v>
      </c>
      <c r="M6572">
        <v>6570</v>
      </c>
      <c r="N6572">
        <v>20562</v>
      </c>
      <c r="O6572" t="str">
        <f t="shared" si="205"/>
        <v>4</v>
      </c>
      <c r="P6572" t="str">
        <f t="shared" si="206"/>
        <v>non_event</v>
      </c>
    </row>
    <row r="6573" spans="2:16" x14ac:dyDescent="0.25">
      <c r="B6573" t="s">
        <v>6704</v>
      </c>
      <c r="M6573">
        <v>6571</v>
      </c>
      <c r="N6573">
        <v>18242</v>
      </c>
      <c r="O6573" t="str">
        <f t="shared" si="205"/>
        <v>3</v>
      </c>
      <c r="P6573" t="str">
        <f t="shared" si="206"/>
        <v>concert</v>
      </c>
    </row>
    <row r="6574" spans="2:16" x14ac:dyDescent="0.25">
      <c r="B6574" t="s">
        <v>6705</v>
      </c>
      <c r="M6574">
        <v>6572</v>
      </c>
      <c r="N6574">
        <v>19572</v>
      </c>
      <c r="O6574" t="str">
        <f t="shared" si="205"/>
        <v>3</v>
      </c>
      <c r="P6574" t="str">
        <f t="shared" si="206"/>
        <v>concert</v>
      </c>
    </row>
    <row r="6575" spans="2:16" x14ac:dyDescent="0.25">
      <c r="B6575" t="s">
        <v>6706</v>
      </c>
      <c r="M6575">
        <v>6573</v>
      </c>
      <c r="N6575">
        <v>20561</v>
      </c>
      <c r="O6575" t="str">
        <f t="shared" si="205"/>
        <v>3</v>
      </c>
      <c r="P6575" t="str">
        <f t="shared" si="206"/>
        <v>concert</v>
      </c>
    </row>
    <row r="6576" spans="2:16" x14ac:dyDescent="0.25">
      <c r="B6576" t="s">
        <v>6707</v>
      </c>
      <c r="M6576">
        <v>6574</v>
      </c>
      <c r="N6576">
        <v>20560</v>
      </c>
      <c r="O6576" t="str">
        <f t="shared" si="205"/>
        <v>4</v>
      </c>
      <c r="P6576" t="str">
        <f t="shared" si="206"/>
        <v>non_event</v>
      </c>
    </row>
    <row r="6577" spans="2:16" x14ac:dyDescent="0.25">
      <c r="B6577" t="s">
        <v>6708</v>
      </c>
      <c r="M6577">
        <v>6575</v>
      </c>
      <c r="N6577">
        <v>18244</v>
      </c>
      <c r="O6577" t="str">
        <f t="shared" si="205"/>
        <v>3</v>
      </c>
      <c r="P6577" t="str">
        <f t="shared" si="206"/>
        <v>concert</v>
      </c>
    </row>
    <row r="6578" spans="2:16" x14ac:dyDescent="0.25">
      <c r="B6578" t="s">
        <v>6709</v>
      </c>
      <c r="M6578">
        <v>6576</v>
      </c>
      <c r="N6578">
        <v>19571</v>
      </c>
      <c r="O6578" t="str">
        <f t="shared" si="205"/>
        <v>3</v>
      </c>
      <c r="P6578" t="str">
        <f t="shared" si="206"/>
        <v>concert</v>
      </c>
    </row>
    <row r="6579" spans="2:16" x14ac:dyDescent="0.25">
      <c r="B6579" t="s">
        <v>6710</v>
      </c>
      <c r="M6579">
        <v>6577</v>
      </c>
      <c r="N6579">
        <v>20569</v>
      </c>
      <c r="O6579" t="str">
        <f t="shared" si="205"/>
        <v>3</v>
      </c>
      <c r="P6579" t="str">
        <f t="shared" si="206"/>
        <v>concert</v>
      </c>
    </row>
    <row r="6580" spans="2:16" x14ac:dyDescent="0.25">
      <c r="B6580" t="s">
        <v>6711</v>
      </c>
      <c r="M6580">
        <v>6578</v>
      </c>
      <c r="N6580">
        <v>20568</v>
      </c>
      <c r="O6580" t="str">
        <f t="shared" si="205"/>
        <v>3</v>
      </c>
      <c r="P6580" t="str">
        <f t="shared" si="206"/>
        <v>concert</v>
      </c>
    </row>
    <row r="6581" spans="2:16" x14ac:dyDescent="0.25">
      <c r="B6581" t="s">
        <v>6712</v>
      </c>
      <c r="M6581">
        <v>6579</v>
      </c>
      <c r="N6581">
        <v>19544</v>
      </c>
      <c r="O6581" t="str">
        <f t="shared" si="205"/>
        <v>3</v>
      </c>
      <c r="P6581" t="str">
        <f t="shared" si="206"/>
        <v>concert</v>
      </c>
    </row>
    <row r="6582" spans="2:16" x14ac:dyDescent="0.25">
      <c r="B6582" t="s">
        <v>6713</v>
      </c>
      <c r="M6582">
        <v>6580</v>
      </c>
      <c r="N6582">
        <v>20533</v>
      </c>
      <c r="O6582" t="str">
        <f t="shared" si="205"/>
        <v>3</v>
      </c>
      <c r="P6582" t="str">
        <f t="shared" si="206"/>
        <v>concert</v>
      </c>
    </row>
    <row r="6583" spans="2:16" x14ac:dyDescent="0.25">
      <c r="B6583" t="s">
        <v>6714</v>
      </c>
      <c r="M6583">
        <v>6581</v>
      </c>
      <c r="N6583">
        <v>18213</v>
      </c>
      <c r="O6583" t="str">
        <f t="shared" si="205"/>
        <v>3</v>
      </c>
      <c r="P6583" t="str">
        <f t="shared" si="206"/>
        <v>concert</v>
      </c>
    </row>
    <row r="6584" spans="2:16" x14ac:dyDescent="0.25">
      <c r="B6584" t="s">
        <v>6715</v>
      </c>
      <c r="M6584">
        <v>6582</v>
      </c>
      <c r="N6584">
        <v>19543</v>
      </c>
      <c r="O6584" t="str">
        <f t="shared" si="205"/>
        <v>3</v>
      </c>
      <c r="P6584" t="str">
        <f t="shared" si="206"/>
        <v>concert</v>
      </c>
    </row>
    <row r="6585" spans="2:16" x14ac:dyDescent="0.25">
      <c r="B6585" t="s">
        <v>6716</v>
      </c>
      <c r="M6585">
        <v>6583</v>
      </c>
      <c r="N6585">
        <v>18215</v>
      </c>
      <c r="O6585" t="str">
        <f t="shared" si="205"/>
        <v>3</v>
      </c>
      <c r="P6585" t="str">
        <f t="shared" si="206"/>
        <v>concert</v>
      </c>
    </row>
    <row r="6586" spans="2:16" x14ac:dyDescent="0.25">
      <c r="B6586" t="s">
        <v>6717</v>
      </c>
      <c r="M6586">
        <v>6584</v>
      </c>
      <c r="N6586">
        <v>20530</v>
      </c>
      <c r="O6586" t="str">
        <f t="shared" si="205"/>
        <v>3</v>
      </c>
      <c r="P6586" t="str">
        <f t="shared" si="206"/>
        <v>concert</v>
      </c>
    </row>
    <row r="6587" spans="2:16" x14ac:dyDescent="0.25">
      <c r="B6587" t="s">
        <v>6718</v>
      </c>
      <c r="M6587">
        <v>6585</v>
      </c>
      <c r="N6587">
        <v>19540</v>
      </c>
      <c r="O6587" t="str">
        <f t="shared" si="205"/>
        <v>3</v>
      </c>
      <c r="P6587" t="str">
        <f t="shared" si="206"/>
        <v>concert</v>
      </c>
    </row>
    <row r="6588" spans="2:16" x14ac:dyDescent="0.25">
      <c r="B6588" t="s">
        <v>6719</v>
      </c>
      <c r="M6588">
        <v>6586</v>
      </c>
      <c r="N6588">
        <v>18210</v>
      </c>
      <c r="O6588" t="str">
        <f t="shared" si="205"/>
        <v>3</v>
      </c>
      <c r="P6588" t="str">
        <f t="shared" si="206"/>
        <v>concert</v>
      </c>
    </row>
    <row r="6589" spans="2:16" x14ac:dyDescent="0.25">
      <c r="B6589" t="s">
        <v>6720</v>
      </c>
      <c r="M6589">
        <v>6587</v>
      </c>
      <c r="N6589">
        <v>18211</v>
      </c>
      <c r="O6589" t="str">
        <f t="shared" si="205"/>
        <v>3</v>
      </c>
      <c r="P6589" t="str">
        <f t="shared" si="206"/>
        <v>concert</v>
      </c>
    </row>
    <row r="6590" spans="2:16" x14ac:dyDescent="0.25">
      <c r="B6590" t="s">
        <v>6721</v>
      </c>
      <c r="M6590">
        <v>6588</v>
      </c>
      <c r="N6590">
        <v>19541</v>
      </c>
      <c r="O6590" t="str">
        <f t="shared" si="205"/>
        <v>3</v>
      </c>
      <c r="P6590" t="str">
        <f t="shared" si="206"/>
        <v>concert</v>
      </c>
    </row>
    <row r="6591" spans="2:16" x14ac:dyDescent="0.25">
      <c r="B6591" t="s">
        <v>6722</v>
      </c>
      <c r="M6591">
        <v>6589</v>
      </c>
      <c r="N6591">
        <v>20539</v>
      </c>
      <c r="O6591" t="str">
        <f t="shared" si="205"/>
        <v>3</v>
      </c>
      <c r="P6591" t="str">
        <f t="shared" si="206"/>
        <v>concert</v>
      </c>
    </row>
    <row r="6592" spans="2:16" x14ac:dyDescent="0.25">
      <c r="B6592" t="s">
        <v>6723</v>
      </c>
      <c r="M6592">
        <v>6590</v>
      </c>
      <c r="N6592">
        <v>20537</v>
      </c>
      <c r="O6592" t="str">
        <f t="shared" si="205"/>
        <v>4</v>
      </c>
      <c r="P6592" t="str">
        <f t="shared" si="206"/>
        <v>non_event</v>
      </c>
    </row>
    <row r="6593" spans="2:16" x14ac:dyDescent="0.25">
      <c r="B6593" t="s">
        <v>6724</v>
      </c>
      <c r="M6593">
        <v>6591</v>
      </c>
      <c r="N6593">
        <v>20536</v>
      </c>
      <c r="O6593" t="str">
        <f t="shared" si="205"/>
        <v>4</v>
      </c>
      <c r="P6593" t="str">
        <f t="shared" si="206"/>
        <v>non_event</v>
      </c>
    </row>
    <row r="6594" spans="2:16" x14ac:dyDescent="0.25">
      <c r="B6594" t="s">
        <v>6725</v>
      </c>
      <c r="M6594">
        <v>6592</v>
      </c>
      <c r="N6594">
        <v>20534</v>
      </c>
      <c r="O6594" t="str">
        <f t="shared" si="205"/>
        <v>3</v>
      </c>
      <c r="P6594" t="str">
        <f t="shared" si="206"/>
        <v>concert</v>
      </c>
    </row>
    <row r="6595" spans="2:16" x14ac:dyDescent="0.25">
      <c r="B6595" t="s">
        <v>6726</v>
      </c>
      <c r="M6595">
        <v>6593</v>
      </c>
      <c r="N6595">
        <v>18217</v>
      </c>
      <c r="O6595" t="str">
        <f t="shared" si="205"/>
        <v>3</v>
      </c>
      <c r="P6595" t="str">
        <f t="shared" si="206"/>
        <v>concert</v>
      </c>
    </row>
    <row r="6596" spans="2:16" x14ac:dyDescent="0.25">
      <c r="B6596" t="s">
        <v>6727</v>
      </c>
      <c r="M6596">
        <v>6594</v>
      </c>
      <c r="N6596">
        <v>19547</v>
      </c>
      <c r="O6596" t="str">
        <f t="shared" ref="O6596:O6659" si="207">LEFT(B6596,1)</f>
        <v>3</v>
      </c>
      <c r="P6596" t="str">
        <f t="shared" ref="P6596:P6659" si="208">IF(O6596="1","conference",IF(O6596="2","fashion",IF(O6596="3","concert",IF(O6596="4","non_event",IF(O6596="5","sport",IF(O6596="6","protest",IF(O6596="7","other",IF(O6596="8","exhibition",IF(O6596="9","theater_dance")))))))))</f>
        <v>concert</v>
      </c>
    </row>
    <row r="6597" spans="2:16" x14ac:dyDescent="0.25">
      <c r="B6597" t="s">
        <v>6728</v>
      </c>
      <c r="M6597">
        <v>6595</v>
      </c>
      <c r="N6597">
        <v>18219</v>
      </c>
      <c r="O6597" t="str">
        <f t="shared" si="207"/>
        <v>4</v>
      </c>
      <c r="P6597" t="str">
        <f t="shared" si="208"/>
        <v>non_event</v>
      </c>
    </row>
    <row r="6598" spans="2:16" x14ac:dyDescent="0.25">
      <c r="B6598" t="s">
        <v>6729</v>
      </c>
      <c r="M6598">
        <v>6596</v>
      </c>
      <c r="N6598">
        <v>18223</v>
      </c>
      <c r="O6598" t="str">
        <f t="shared" si="207"/>
        <v>3</v>
      </c>
      <c r="P6598" t="str">
        <f t="shared" si="208"/>
        <v>concert</v>
      </c>
    </row>
    <row r="6599" spans="2:16" x14ac:dyDescent="0.25">
      <c r="B6599" t="s">
        <v>6730</v>
      </c>
      <c r="M6599">
        <v>6597</v>
      </c>
      <c r="N6599">
        <v>18224</v>
      </c>
      <c r="O6599" t="str">
        <f t="shared" si="207"/>
        <v>4</v>
      </c>
      <c r="P6599" t="str">
        <f t="shared" si="208"/>
        <v>non_event</v>
      </c>
    </row>
    <row r="6600" spans="2:16" x14ac:dyDescent="0.25">
      <c r="B6600" t="s">
        <v>6731</v>
      </c>
      <c r="M6600">
        <v>6598</v>
      </c>
      <c r="N6600">
        <v>19554</v>
      </c>
      <c r="O6600" t="str">
        <f t="shared" si="207"/>
        <v>4</v>
      </c>
      <c r="P6600" t="str">
        <f t="shared" si="208"/>
        <v>non_event</v>
      </c>
    </row>
    <row r="6601" spans="2:16" x14ac:dyDescent="0.25">
      <c r="B6601" t="s">
        <v>6732</v>
      </c>
      <c r="M6601">
        <v>6599</v>
      </c>
      <c r="N6601">
        <v>20543</v>
      </c>
      <c r="O6601" t="str">
        <f t="shared" si="207"/>
        <v>4</v>
      </c>
      <c r="P6601" t="str">
        <f t="shared" si="208"/>
        <v>non_event</v>
      </c>
    </row>
    <row r="6602" spans="2:16" x14ac:dyDescent="0.25">
      <c r="B6602" t="s">
        <v>6733</v>
      </c>
      <c r="M6602">
        <v>6600</v>
      </c>
      <c r="N6602">
        <v>18225</v>
      </c>
      <c r="O6602" t="str">
        <f t="shared" si="207"/>
        <v>3</v>
      </c>
      <c r="P6602" t="str">
        <f t="shared" si="208"/>
        <v>concert</v>
      </c>
    </row>
    <row r="6603" spans="2:16" x14ac:dyDescent="0.25">
      <c r="B6603" t="s">
        <v>6734</v>
      </c>
      <c r="M6603">
        <v>6601</v>
      </c>
      <c r="N6603">
        <v>19557</v>
      </c>
      <c r="O6603" t="str">
        <f t="shared" si="207"/>
        <v>3</v>
      </c>
      <c r="P6603" t="str">
        <f t="shared" si="208"/>
        <v>concert</v>
      </c>
    </row>
    <row r="6604" spans="2:16" x14ac:dyDescent="0.25">
      <c r="B6604" t="s">
        <v>6735</v>
      </c>
      <c r="M6604">
        <v>6602</v>
      </c>
      <c r="N6604">
        <v>20542</v>
      </c>
      <c r="O6604" t="str">
        <f t="shared" si="207"/>
        <v>4</v>
      </c>
      <c r="P6604" t="str">
        <f t="shared" si="208"/>
        <v>non_event</v>
      </c>
    </row>
    <row r="6605" spans="2:16" x14ac:dyDescent="0.25">
      <c r="B6605" t="s">
        <v>6736</v>
      </c>
      <c r="M6605">
        <v>6603</v>
      </c>
      <c r="N6605">
        <v>19556</v>
      </c>
      <c r="O6605" t="str">
        <f t="shared" si="207"/>
        <v>3</v>
      </c>
      <c r="P6605" t="str">
        <f t="shared" si="208"/>
        <v>concert</v>
      </c>
    </row>
    <row r="6606" spans="2:16" x14ac:dyDescent="0.25">
      <c r="B6606" t="s">
        <v>6737</v>
      </c>
      <c r="M6606">
        <v>6604</v>
      </c>
      <c r="N6606">
        <v>20541</v>
      </c>
      <c r="O6606" t="str">
        <f t="shared" si="207"/>
        <v>3</v>
      </c>
      <c r="P6606" t="str">
        <f t="shared" si="208"/>
        <v>concert</v>
      </c>
    </row>
    <row r="6607" spans="2:16" x14ac:dyDescent="0.25">
      <c r="B6607" t="s">
        <v>6738</v>
      </c>
      <c r="M6607">
        <v>6605</v>
      </c>
      <c r="N6607">
        <v>19551</v>
      </c>
      <c r="O6607" t="str">
        <f t="shared" si="207"/>
        <v>3</v>
      </c>
      <c r="P6607" t="str">
        <f t="shared" si="208"/>
        <v>concert</v>
      </c>
    </row>
    <row r="6608" spans="2:16" x14ac:dyDescent="0.25">
      <c r="B6608" t="s">
        <v>6739</v>
      </c>
      <c r="M6608">
        <v>6606</v>
      </c>
      <c r="N6608">
        <v>20540</v>
      </c>
      <c r="O6608" t="str">
        <f t="shared" si="207"/>
        <v>3</v>
      </c>
      <c r="P6608" t="str">
        <f t="shared" si="208"/>
        <v>concert</v>
      </c>
    </row>
    <row r="6609" spans="2:16" x14ac:dyDescent="0.25">
      <c r="B6609" t="s">
        <v>6740</v>
      </c>
      <c r="M6609">
        <v>6607</v>
      </c>
      <c r="N6609">
        <v>18220</v>
      </c>
      <c r="O6609" t="str">
        <f t="shared" si="207"/>
        <v>3</v>
      </c>
      <c r="P6609" t="str">
        <f t="shared" si="208"/>
        <v>concert</v>
      </c>
    </row>
    <row r="6610" spans="2:16" x14ac:dyDescent="0.25">
      <c r="B6610" t="s">
        <v>6741</v>
      </c>
      <c r="M6610">
        <v>6608</v>
      </c>
      <c r="N6610">
        <v>19550</v>
      </c>
      <c r="O6610" t="str">
        <f t="shared" si="207"/>
        <v>3</v>
      </c>
      <c r="P6610" t="str">
        <f t="shared" si="208"/>
        <v>concert</v>
      </c>
    </row>
    <row r="6611" spans="2:16" x14ac:dyDescent="0.25">
      <c r="B6611" t="s">
        <v>6742</v>
      </c>
      <c r="M6611">
        <v>6609</v>
      </c>
      <c r="N6611">
        <v>18221</v>
      </c>
      <c r="O6611" t="str">
        <f t="shared" si="207"/>
        <v>4</v>
      </c>
      <c r="P6611" t="str">
        <f t="shared" si="208"/>
        <v>non_event</v>
      </c>
    </row>
    <row r="6612" spans="2:16" x14ac:dyDescent="0.25">
      <c r="B6612" t="s">
        <v>6743</v>
      </c>
      <c r="M6612">
        <v>6610</v>
      </c>
      <c r="N6612">
        <v>19553</v>
      </c>
      <c r="O6612" t="str">
        <f t="shared" si="207"/>
        <v>3</v>
      </c>
      <c r="P6612" t="str">
        <f t="shared" si="208"/>
        <v>concert</v>
      </c>
    </row>
    <row r="6613" spans="2:16" x14ac:dyDescent="0.25">
      <c r="B6613" t="s">
        <v>6744</v>
      </c>
      <c r="M6613">
        <v>6611</v>
      </c>
      <c r="N6613">
        <v>18222</v>
      </c>
      <c r="O6613" t="str">
        <f t="shared" si="207"/>
        <v>4</v>
      </c>
      <c r="P6613" t="str">
        <f t="shared" si="208"/>
        <v>non_event</v>
      </c>
    </row>
    <row r="6614" spans="2:16" x14ac:dyDescent="0.25">
      <c r="B6614" t="s">
        <v>6745</v>
      </c>
      <c r="M6614">
        <v>6612</v>
      </c>
      <c r="N6614">
        <v>19552</v>
      </c>
      <c r="O6614" t="str">
        <f t="shared" si="207"/>
        <v>4</v>
      </c>
      <c r="P6614" t="str">
        <f t="shared" si="208"/>
        <v>non_event</v>
      </c>
    </row>
    <row r="6615" spans="2:16" x14ac:dyDescent="0.25">
      <c r="B6615" t="s">
        <v>6746</v>
      </c>
      <c r="M6615">
        <v>6613</v>
      </c>
      <c r="N6615">
        <v>20549</v>
      </c>
      <c r="O6615" t="str">
        <f t="shared" si="207"/>
        <v>4</v>
      </c>
      <c r="P6615" t="str">
        <f t="shared" si="208"/>
        <v>non_event</v>
      </c>
    </row>
    <row r="6616" spans="2:16" x14ac:dyDescent="0.25">
      <c r="B6616" t="s">
        <v>6747</v>
      </c>
      <c r="M6616">
        <v>6614</v>
      </c>
      <c r="N6616">
        <v>20548</v>
      </c>
      <c r="O6616" t="str">
        <f t="shared" si="207"/>
        <v>3</v>
      </c>
      <c r="P6616" t="str">
        <f t="shared" si="208"/>
        <v>concert</v>
      </c>
    </row>
    <row r="6617" spans="2:16" x14ac:dyDescent="0.25">
      <c r="B6617" t="s">
        <v>6748</v>
      </c>
      <c r="M6617">
        <v>6615</v>
      </c>
      <c r="N6617">
        <v>20546</v>
      </c>
      <c r="O6617" t="str">
        <f t="shared" si="207"/>
        <v>3</v>
      </c>
      <c r="P6617" t="str">
        <f t="shared" si="208"/>
        <v>concert</v>
      </c>
    </row>
    <row r="6618" spans="2:16" x14ac:dyDescent="0.25">
      <c r="B6618" t="s">
        <v>6749</v>
      </c>
      <c r="M6618">
        <v>6616</v>
      </c>
      <c r="N6618">
        <v>19559</v>
      </c>
      <c r="O6618" t="str">
        <f t="shared" si="207"/>
        <v>4</v>
      </c>
      <c r="P6618" t="str">
        <f t="shared" si="208"/>
        <v>non_event</v>
      </c>
    </row>
    <row r="6619" spans="2:16" x14ac:dyDescent="0.25">
      <c r="B6619" t="s">
        <v>6750</v>
      </c>
      <c r="M6619">
        <v>6617</v>
      </c>
      <c r="N6619">
        <v>18229</v>
      </c>
      <c r="O6619" t="str">
        <f t="shared" si="207"/>
        <v>3</v>
      </c>
      <c r="P6619" t="str">
        <f t="shared" si="208"/>
        <v>concert</v>
      </c>
    </row>
    <row r="6620" spans="2:16" x14ac:dyDescent="0.25">
      <c r="B6620" t="s">
        <v>6751</v>
      </c>
      <c r="M6620">
        <v>6618</v>
      </c>
      <c r="N6620">
        <v>20511</v>
      </c>
      <c r="O6620" t="str">
        <f t="shared" si="207"/>
        <v>3</v>
      </c>
      <c r="P6620" t="str">
        <f t="shared" si="208"/>
        <v>concert</v>
      </c>
    </row>
    <row r="6621" spans="2:16" x14ac:dyDescent="0.25">
      <c r="B6621" t="s">
        <v>6752</v>
      </c>
      <c r="M6621">
        <v>6619</v>
      </c>
      <c r="N6621">
        <v>20510</v>
      </c>
      <c r="O6621" t="str">
        <f t="shared" si="207"/>
        <v>4</v>
      </c>
      <c r="P6621" t="str">
        <f t="shared" si="208"/>
        <v>non_event</v>
      </c>
    </row>
    <row r="6622" spans="2:16" x14ac:dyDescent="0.25">
      <c r="B6622" t="s">
        <v>6753</v>
      </c>
      <c r="M6622">
        <v>6620</v>
      </c>
      <c r="N6622">
        <v>19524</v>
      </c>
      <c r="O6622" t="str">
        <f t="shared" si="207"/>
        <v>3</v>
      </c>
      <c r="P6622" t="str">
        <f t="shared" si="208"/>
        <v>concert</v>
      </c>
    </row>
    <row r="6623" spans="2:16" x14ac:dyDescent="0.25">
      <c r="B6623" t="s">
        <v>6754</v>
      </c>
      <c r="M6623">
        <v>6621</v>
      </c>
      <c r="N6623">
        <v>19520</v>
      </c>
      <c r="O6623" t="str">
        <f t="shared" si="207"/>
        <v>3</v>
      </c>
      <c r="P6623" t="str">
        <f t="shared" si="208"/>
        <v>concert</v>
      </c>
    </row>
    <row r="6624" spans="2:16" x14ac:dyDescent="0.25">
      <c r="B6624" t="s">
        <v>6755</v>
      </c>
      <c r="M6624">
        <v>6622</v>
      </c>
      <c r="N6624">
        <v>20518</v>
      </c>
      <c r="O6624" t="str">
        <f t="shared" si="207"/>
        <v>3</v>
      </c>
      <c r="P6624" t="str">
        <f t="shared" si="208"/>
        <v>concert</v>
      </c>
    </row>
    <row r="6625" spans="2:16" x14ac:dyDescent="0.25">
      <c r="B6625" t="s">
        <v>6756</v>
      </c>
      <c r="M6625">
        <v>6623</v>
      </c>
      <c r="N6625">
        <v>20517</v>
      </c>
      <c r="O6625" t="str">
        <f t="shared" si="207"/>
        <v>3</v>
      </c>
      <c r="P6625" t="str">
        <f t="shared" si="208"/>
        <v>concert</v>
      </c>
    </row>
    <row r="6626" spans="2:16" x14ac:dyDescent="0.25">
      <c r="B6626" t="s">
        <v>6757</v>
      </c>
      <c r="M6626">
        <v>6624</v>
      </c>
      <c r="N6626">
        <v>20516</v>
      </c>
      <c r="O6626" t="str">
        <f t="shared" si="207"/>
        <v>3</v>
      </c>
      <c r="P6626" t="str">
        <f t="shared" si="208"/>
        <v>concert</v>
      </c>
    </row>
    <row r="6627" spans="2:16" x14ac:dyDescent="0.25">
      <c r="B6627" t="s">
        <v>6758</v>
      </c>
      <c r="M6627">
        <v>6625</v>
      </c>
      <c r="N6627">
        <v>20514</v>
      </c>
      <c r="O6627" t="str">
        <f t="shared" si="207"/>
        <v>4</v>
      </c>
      <c r="P6627" t="str">
        <f t="shared" si="208"/>
        <v>non_event</v>
      </c>
    </row>
    <row r="6628" spans="2:16" x14ac:dyDescent="0.25">
      <c r="B6628" t="s">
        <v>6759</v>
      </c>
      <c r="M6628">
        <v>6626</v>
      </c>
      <c r="N6628">
        <v>20513</v>
      </c>
      <c r="O6628" t="str">
        <f t="shared" si="207"/>
        <v>3</v>
      </c>
      <c r="P6628" t="str">
        <f t="shared" si="208"/>
        <v>concert</v>
      </c>
    </row>
    <row r="6629" spans="2:16" x14ac:dyDescent="0.25">
      <c r="B6629" t="s">
        <v>6760</v>
      </c>
      <c r="M6629">
        <v>6627</v>
      </c>
      <c r="N6629">
        <v>20512</v>
      </c>
      <c r="O6629" t="str">
        <f t="shared" si="207"/>
        <v>7</v>
      </c>
      <c r="P6629" t="str">
        <f t="shared" si="208"/>
        <v>other</v>
      </c>
    </row>
    <row r="6630" spans="2:16" x14ac:dyDescent="0.25">
      <c r="B6630" t="s">
        <v>6761</v>
      </c>
      <c r="M6630">
        <v>6628</v>
      </c>
      <c r="N6630">
        <v>20509</v>
      </c>
      <c r="O6630" t="str">
        <f t="shared" si="207"/>
        <v>4</v>
      </c>
      <c r="P6630" t="str">
        <f t="shared" si="208"/>
        <v>non_event</v>
      </c>
    </row>
    <row r="6631" spans="2:16" x14ac:dyDescent="0.25">
      <c r="B6631" t="s">
        <v>6762</v>
      </c>
      <c r="M6631">
        <v>6629</v>
      </c>
      <c r="N6631">
        <v>19528</v>
      </c>
      <c r="O6631" t="str">
        <f t="shared" si="207"/>
        <v>3</v>
      </c>
      <c r="P6631" t="str">
        <f t="shared" si="208"/>
        <v>concert</v>
      </c>
    </row>
    <row r="6632" spans="2:16" x14ac:dyDescent="0.25">
      <c r="B6632" t="s">
        <v>6763</v>
      </c>
      <c r="M6632">
        <v>6630</v>
      </c>
      <c r="N6632">
        <v>19527</v>
      </c>
      <c r="O6632" t="str">
        <f t="shared" si="207"/>
        <v>4</v>
      </c>
      <c r="P6632" t="str">
        <f t="shared" si="208"/>
        <v>non_event</v>
      </c>
    </row>
    <row r="6633" spans="2:16" x14ac:dyDescent="0.25">
      <c r="B6633" t="s">
        <v>6764</v>
      </c>
      <c r="M6633">
        <v>6631</v>
      </c>
      <c r="N6633">
        <v>18201</v>
      </c>
      <c r="O6633" t="str">
        <f t="shared" si="207"/>
        <v>3</v>
      </c>
      <c r="P6633" t="str">
        <f t="shared" si="208"/>
        <v>concert</v>
      </c>
    </row>
    <row r="6634" spans="2:16" x14ac:dyDescent="0.25">
      <c r="B6634" t="s">
        <v>6765</v>
      </c>
      <c r="M6634">
        <v>6632</v>
      </c>
      <c r="N6634">
        <v>19533</v>
      </c>
      <c r="O6634" t="str">
        <f t="shared" si="207"/>
        <v>4</v>
      </c>
      <c r="P6634" t="str">
        <f t="shared" si="208"/>
        <v>non_event</v>
      </c>
    </row>
    <row r="6635" spans="2:16" x14ac:dyDescent="0.25">
      <c r="B6635" t="s">
        <v>6766</v>
      </c>
      <c r="M6635">
        <v>6633</v>
      </c>
      <c r="N6635">
        <v>18203</v>
      </c>
      <c r="O6635" t="str">
        <f t="shared" si="207"/>
        <v>3</v>
      </c>
      <c r="P6635" t="str">
        <f t="shared" si="208"/>
        <v>concert</v>
      </c>
    </row>
    <row r="6636" spans="2:16" x14ac:dyDescent="0.25">
      <c r="B6636" t="s">
        <v>6767</v>
      </c>
      <c r="M6636">
        <v>6634</v>
      </c>
      <c r="N6636">
        <v>19534</v>
      </c>
      <c r="O6636" t="str">
        <f t="shared" si="207"/>
        <v>3</v>
      </c>
      <c r="P6636" t="str">
        <f t="shared" si="208"/>
        <v>concert</v>
      </c>
    </row>
    <row r="6637" spans="2:16" x14ac:dyDescent="0.25">
      <c r="B6637" t="s">
        <v>6768</v>
      </c>
      <c r="M6637">
        <v>6635</v>
      </c>
      <c r="N6637">
        <v>19531</v>
      </c>
      <c r="O6637" t="str">
        <f t="shared" si="207"/>
        <v>3</v>
      </c>
      <c r="P6637" t="str">
        <f t="shared" si="208"/>
        <v>concert</v>
      </c>
    </row>
    <row r="6638" spans="2:16" x14ac:dyDescent="0.25">
      <c r="B6638" t="s">
        <v>6769</v>
      </c>
      <c r="M6638">
        <v>6636</v>
      </c>
      <c r="N6638">
        <v>18200</v>
      </c>
      <c r="O6638" t="str">
        <f t="shared" si="207"/>
        <v>3</v>
      </c>
      <c r="P6638" t="str">
        <f t="shared" si="208"/>
        <v>concert</v>
      </c>
    </row>
    <row r="6639" spans="2:16" x14ac:dyDescent="0.25">
      <c r="B6639" t="s">
        <v>6770</v>
      </c>
      <c r="M6639">
        <v>6637</v>
      </c>
      <c r="N6639">
        <v>20528</v>
      </c>
      <c r="O6639" t="str">
        <f t="shared" si="207"/>
        <v>4</v>
      </c>
      <c r="P6639" t="str">
        <f t="shared" si="208"/>
        <v>non_event</v>
      </c>
    </row>
    <row r="6640" spans="2:16" x14ac:dyDescent="0.25">
      <c r="B6640" t="s">
        <v>6771</v>
      </c>
      <c r="M6640">
        <v>6638</v>
      </c>
      <c r="N6640">
        <v>20527</v>
      </c>
      <c r="O6640" t="str">
        <f t="shared" si="207"/>
        <v>3</v>
      </c>
      <c r="P6640" t="str">
        <f t="shared" si="208"/>
        <v>concert</v>
      </c>
    </row>
    <row r="6641" spans="2:16" x14ac:dyDescent="0.25">
      <c r="B6641" t="s">
        <v>6772</v>
      </c>
      <c r="M6641">
        <v>6639</v>
      </c>
      <c r="N6641">
        <v>20526</v>
      </c>
      <c r="O6641" t="str">
        <f t="shared" si="207"/>
        <v>3</v>
      </c>
      <c r="P6641" t="str">
        <f t="shared" si="208"/>
        <v>concert</v>
      </c>
    </row>
    <row r="6642" spans="2:16" x14ac:dyDescent="0.25">
      <c r="B6642" t="s">
        <v>6773</v>
      </c>
      <c r="M6642">
        <v>6640</v>
      </c>
      <c r="N6642">
        <v>18209</v>
      </c>
      <c r="O6642" t="str">
        <f t="shared" si="207"/>
        <v>4</v>
      </c>
      <c r="P6642" t="str">
        <f t="shared" si="208"/>
        <v>non_event</v>
      </c>
    </row>
    <row r="6643" spans="2:16" x14ac:dyDescent="0.25">
      <c r="B6643" t="s">
        <v>6774</v>
      </c>
      <c r="M6643">
        <v>6641</v>
      </c>
      <c r="N6643">
        <v>18205</v>
      </c>
      <c r="O6643" t="str">
        <f t="shared" si="207"/>
        <v>4</v>
      </c>
      <c r="P6643" t="str">
        <f t="shared" si="208"/>
        <v>non_event</v>
      </c>
    </row>
    <row r="6644" spans="2:16" x14ac:dyDescent="0.25">
      <c r="B6644" t="s">
        <v>6775</v>
      </c>
      <c r="M6644">
        <v>6642</v>
      </c>
      <c r="N6644">
        <v>19537</v>
      </c>
      <c r="O6644" t="str">
        <f t="shared" si="207"/>
        <v>4</v>
      </c>
      <c r="P6644" t="str">
        <f t="shared" si="208"/>
        <v>non_event</v>
      </c>
    </row>
    <row r="6645" spans="2:16" x14ac:dyDescent="0.25">
      <c r="B6645" t="s">
        <v>6776</v>
      </c>
      <c r="M6645">
        <v>6643</v>
      </c>
      <c r="N6645">
        <v>18206</v>
      </c>
      <c r="O6645" t="str">
        <f t="shared" si="207"/>
        <v>4</v>
      </c>
      <c r="P6645" t="str">
        <f t="shared" si="208"/>
        <v>non_event</v>
      </c>
    </row>
    <row r="6646" spans="2:16" x14ac:dyDescent="0.25">
      <c r="B6646" t="s">
        <v>6777</v>
      </c>
      <c r="M6646">
        <v>6644</v>
      </c>
      <c r="N6646">
        <v>19536</v>
      </c>
      <c r="O6646" t="str">
        <f t="shared" si="207"/>
        <v>4</v>
      </c>
      <c r="P6646" t="str">
        <f t="shared" si="208"/>
        <v>non_event</v>
      </c>
    </row>
    <row r="6647" spans="2:16" x14ac:dyDescent="0.25">
      <c r="B6647" t="s">
        <v>6778</v>
      </c>
      <c r="M6647">
        <v>6645</v>
      </c>
      <c r="N6647">
        <v>19539</v>
      </c>
      <c r="O6647" t="str">
        <f t="shared" si="207"/>
        <v>3</v>
      </c>
      <c r="P6647" t="str">
        <f t="shared" si="208"/>
        <v>concert</v>
      </c>
    </row>
    <row r="6648" spans="2:16" x14ac:dyDescent="0.25">
      <c r="B6648" t="s">
        <v>6779</v>
      </c>
      <c r="M6648">
        <v>6646</v>
      </c>
      <c r="N6648">
        <v>19538</v>
      </c>
      <c r="O6648" t="str">
        <f t="shared" si="207"/>
        <v>3</v>
      </c>
      <c r="P6648" t="str">
        <f t="shared" si="208"/>
        <v>concert</v>
      </c>
    </row>
    <row r="6649" spans="2:16" x14ac:dyDescent="0.25">
      <c r="B6649" t="s">
        <v>6780</v>
      </c>
      <c r="M6649">
        <v>6647</v>
      </c>
      <c r="N6649">
        <v>18297</v>
      </c>
      <c r="O6649" t="str">
        <f t="shared" si="207"/>
        <v>3</v>
      </c>
      <c r="P6649" t="str">
        <f t="shared" si="208"/>
        <v>concert</v>
      </c>
    </row>
    <row r="6650" spans="2:16" x14ac:dyDescent="0.25">
      <c r="B6650" t="s">
        <v>6781</v>
      </c>
      <c r="M6650">
        <v>6648</v>
      </c>
      <c r="N6650">
        <v>18298</v>
      </c>
      <c r="O6650" t="str">
        <f t="shared" si="207"/>
        <v>3</v>
      </c>
      <c r="P6650" t="str">
        <f t="shared" si="208"/>
        <v>concert</v>
      </c>
    </row>
    <row r="6651" spans="2:16" x14ac:dyDescent="0.25">
      <c r="B6651" t="s">
        <v>6782</v>
      </c>
      <c r="M6651">
        <v>6649</v>
      </c>
      <c r="N6651">
        <v>18299</v>
      </c>
      <c r="O6651" t="str">
        <f t="shared" si="207"/>
        <v>4</v>
      </c>
      <c r="P6651" t="str">
        <f t="shared" si="208"/>
        <v>non_event</v>
      </c>
    </row>
    <row r="6652" spans="2:16" x14ac:dyDescent="0.25">
      <c r="B6652" t="s">
        <v>6783</v>
      </c>
      <c r="M6652">
        <v>6650</v>
      </c>
      <c r="N6652">
        <v>18291</v>
      </c>
      <c r="O6652" t="str">
        <f t="shared" si="207"/>
        <v>4</v>
      </c>
      <c r="P6652" t="str">
        <f t="shared" si="208"/>
        <v>non_event</v>
      </c>
    </row>
    <row r="6653" spans="2:16" x14ac:dyDescent="0.25">
      <c r="B6653" t="s">
        <v>6784</v>
      </c>
      <c r="M6653">
        <v>6651</v>
      </c>
      <c r="N6653">
        <v>18278</v>
      </c>
      <c r="O6653" t="str">
        <f t="shared" si="207"/>
        <v>4</v>
      </c>
      <c r="P6653" t="str">
        <f t="shared" si="208"/>
        <v>non_event</v>
      </c>
    </row>
    <row r="6654" spans="2:16" x14ac:dyDescent="0.25">
      <c r="B6654" t="s">
        <v>6785</v>
      </c>
      <c r="M6654">
        <v>6652</v>
      </c>
      <c r="N6654">
        <v>18279</v>
      </c>
      <c r="O6654" t="str">
        <f t="shared" si="207"/>
        <v>3</v>
      </c>
      <c r="P6654" t="str">
        <f t="shared" si="208"/>
        <v>concert</v>
      </c>
    </row>
    <row r="6655" spans="2:16" x14ac:dyDescent="0.25">
      <c r="B6655" t="s">
        <v>6786</v>
      </c>
      <c r="M6655">
        <v>6653</v>
      </c>
      <c r="N6655">
        <v>20598</v>
      </c>
      <c r="O6655" t="str">
        <f t="shared" si="207"/>
        <v>3</v>
      </c>
      <c r="P6655" t="str">
        <f t="shared" si="208"/>
        <v>concert</v>
      </c>
    </row>
    <row r="6656" spans="2:16" x14ac:dyDescent="0.25">
      <c r="B6656" t="s">
        <v>6787</v>
      </c>
      <c r="M6656">
        <v>6654</v>
      </c>
      <c r="N6656">
        <v>20597</v>
      </c>
      <c r="O6656" t="str">
        <f t="shared" si="207"/>
        <v>4</v>
      </c>
      <c r="P6656" t="str">
        <f t="shared" si="208"/>
        <v>non_event</v>
      </c>
    </row>
    <row r="6657" spans="2:16" x14ac:dyDescent="0.25">
      <c r="B6657" t="s">
        <v>6788</v>
      </c>
      <c r="M6657">
        <v>6655</v>
      </c>
      <c r="N6657">
        <v>20596</v>
      </c>
      <c r="O6657" t="str">
        <f t="shared" si="207"/>
        <v>4</v>
      </c>
      <c r="P6657" t="str">
        <f t="shared" si="208"/>
        <v>non_event</v>
      </c>
    </row>
    <row r="6658" spans="2:16" x14ac:dyDescent="0.25">
      <c r="B6658" t="s">
        <v>6789</v>
      </c>
      <c r="M6658">
        <v>6656</v>
      </c>
      <c r="N6658">
        <v>20595</v>
      </c>
      <c r="O6658" t="str">
        <f t="shared" si="207"/>
        <v>4</v>
      </c>
      <c r="P6658" t="str">
        <f t="shared" si="208"/>
        <v>non_event</v>
      </c>
    </row>
    <row r="6659" spans="2:16" x14ac:dyDescent="0.25">
      <c r="B6659" t="s">
        <v>6790</v>
      </c>
      <c r="M6659">
        <v>6657</v>
      </c>
      <c r="N6659">
        <v>20594</v>
      </c>
      <c r="O6659" t="str">
        <f t="shared" si="207"/>
        <v>4</v>
      </c>
      <c r="P6659" t="str">
        <f t="shared" si="208"/>
        <v>non_event</v>
      </c>
    </row>
    <row r="6660" spans="2:16" x14ac:dyDescent="0.25">
      <c r="B6660" t="s">
        <v>6791</v>
      </c>
      <c r="M6660">
        <v>6658</v>
      </c>
      <c r="N6660">
        <v>18276</v>
      </c>
      <c r="O6660" t="str">
        <f t="shared" ref="O6660:O6723" si="209">LEFT(B6660,1)</f>
        <v>3</v>
      </c>
      <c r="P6660" t="str">
        <f t="shared" ref="P6660:P6723" si="210">IF(O6660="1","conference",IF(O6660="2","fashion",IF(O6660="3","concert",IF(O6660="4","non_event",IF(O6660="5","sport",IF(O6660="6","protest",IF(O6660="7","other",IF(O6660="8","exhibition",IF(O6660="9","theater_dance")))))))))</f>
        <v>concert</v>
      </c>
    </row>
    <row r="6661" spans="2:16" x14ac:dyDescent="0.25">
      <c r="B6661" t="s">
        <v>6792</v>
      </c>
      <c r="M6661">
        <v>6659</v>
      </c>
      <c r="N6661">
        <v>20593</v>
      </c>
      <c r="O6661" t="str">
        <f t="shared" si="209"/>
        <v>4</v>
      </c>
      <c r="P6661" t="str">
        <f t="shared" si="210"/>
        <v>non_event</v>
      </c>
    </row>
    <row r="6662" spans="2:16" x14ac:dyDescent="0.25">
      <c r="B6662" t="s">
        <v>6793</v>
      </c>
      <c r="M6662">
        <v>6660</v>
      </c>
      <c r="N6662">
        <v>18270</v>
      </c>
      <c r="O6662" t="str">
        <f t="shared" si="209"/>
        <v>4</v>
      </c>
      <c r="P6662" t="str">
        <f t="shared" si="210"/>
        <v>non_event</v>
      </c>
    </row>
    <row r="6663" spans="2:16" x14ac:dyDescent="0.25">
      <c r="B6663" t="s">
        <v>6794</v>
      </c>
      <c r="M6663">
        <v>6661</v>
      </c>
      <c r="N6663">
        <v>20591</v>
      </c>
      <c r="O6663" t="str">
        <f t="shared" si="209"/>
        <v>4</v>
      </c>
      <c r="P6663" t="str">
        <f t="shared" si="210"/>
        <v>non_event</v>
      </c>
    </row>
    <row r="6664" spans="2:16" x14ac:dyDescent="0.25">
      <c r="B6664" t="s">
        <v>6795</v>
      </c>
      <c r="M6664">
        <v>6662</v>
      </c>
      <c r="N6664">
        <v>20590</v>
      </c>
      <c r="O6664" t="str">
        <f t="shared" si="209"/>
        <v>3</v>
      </c>
      <c r="P6664" t="str">
        <f t="shared" si="210"/>
        <v>concert</v>
      </c>
    </row>
    <row r="6665" spans="2:16" x14ac:dyDescent="0.25">
      <c r="B6665" t="s">
        <v>6796</v>
      </c>
      <c r="M6665">
        <v>6663</v>
      </c>
      <c r="N6665">
        <v>18289</v>
      </c>
      <c r="O6665" t="str">
        <f t="shared" si="209"/>
        <v>3</v>
      </c>
      <c r="P6665" t="str">
        <f t="shared" si="210"/>
        <v>concert</v>
      </c>
    </row>
    <row r="6666" spans="2:16" x14ac:dyDescent="0.25">
      <c r="B6666" t="s">
        <v>6797</v>
      </c>
      <c r="M6666">
        <v>6664</v>
      </c>
      <c r="N6666">
        <v>18285</v>
      </c>
      <c r="O6666" t="str">
        <f t="shared" si="209"/>
        <v>3</v>
      </c>
      <c r="P6666" t="str">
        <f t="shared" si="210"/>
        <v>concert</v>
      </c>
    </row>
    <row r="6667" spans="2:16" x14ac:dyDescent="0.25">
      <c r="B6667" t="s">
        <v>6798</v>
      </c>
      <c r="M6667">
        <v>6665</v>
      </c>
      <c r="N6667">
        <v>18286</v>
      </c>
      <c r="O6667" t="str">
        <f t="shared" si="209"/>
        <v>3</v>
      </c>
      <c r="P6667" t="str">
        <f t="shared" si="210"/>
        <v>concert</v>
      </c>
    </row>
    <row r="6668" spans="2:16" x14ac:dyDescent="0.25">
      <c r="B6668" t="s">
        <v>6799</v>
      </c>
      <c r="M6668">
        <v>6666</v>
      </c>
      <c r="N6668">
        <v>18287</v>
      </c>
      <c r="O6668" t="str">
        <f t="shared" si="209"/>
        <v>3</v>
      </c>
      <c r="P6668" t="str">
        <f t="shared" si="210"/>
        <v>concert</v>
      </c>
    </row>
    <row r="6669" spans="2:16" x14ac:dyDescent="0.25">
      <c r="B6669" t="s">
        <v>6800</v>
      </c>
      <c r="M6669">
        <v>6667</v>
      </c>
      <c r="N6669">
        <v>18282</v>
      </c>
      <c r="O6669" t="str">
        <f t="shared" si="209"/>
        <v>4</v>
      </c>
      <c r="P6669" t="str">
        <f t="shared" si="210"/>
        <v>non_event</v>
      </c>
    </row>
    <row r="6670" spans="2:16" x14ac:dyDescent="0.25">
      <c r="B6670" t="s">
        <v>6801</v>
      </c>
      <c r="M6670">
        <v>6668</v>
      </c>
      <c r="N6670">
        <v>18283</v>
      </c>
      <c r="O6670" t="str">
        <f t="shared" si="209"/>
        <v>3</v>
      </c>
      <c r="P6670" t="str">
        <f t="shared" si="210"/>
        <v>concert</v>
      </c>
    </row>
    <row r="6671" spans="2:16" x14ac:dyDescent="0.25">
      <c r="B6671" t="s">
        <v>6802</v>
      </c>
      <c r="M6671">
        <v>6669</v>
      </c>
      <c r="N6671">
        <v>18284</v>
      </c>
      <c r="O6671" t="str">
        <f t="shared" si="209"/>
        <v>4</v>
      </c>
      <c r="P6671" t="str">
        <f t="shared" si="210"/>
        <v>non_event</v>
      </c>
    </row>
    <row r="6672" spans="2:16" x14ac:dyDescent="0.25">
      <c r="B6672" t="s">
        <v>6803</v>
      </c>
      <c r="M6672">
        <v>6670</v>
      </c>
      <c r="N6672">
        <v>18280</v>
      </c>
      <c r="O6672" t="str">
        <f t="shared" si="209"/>
        <v>3</v>
      </c>
      <c r="P6672" t="str">
        <f t="shared" si="210"/>
        <v>concert</v>
      </c>
    </row>
    <row r="6673" spans="2:16" x14ac:dyDescent="0.25">
      <c r="B6673" t="s">
        <v>6804</v>
      </c>
      <c r="M6673">
        <v>6671</v>
      </c>
      <c r="N6673">
        <v>9502</v>
      </c>
      <c r="O6673" t="str">
        <f t="shared" si="209"/>
        <v>4</v>
      </c>
      <c r="P6673" t="str">
        <f t="shared" si="210"/>
        <v>non_event</v>
      </c>
    </row>
    <row r="6674" spans="2:16" x14ac:dyDescent="0.25">
      <c r="B6674" t="s">
        <v>6805</v>
      </c>
      <c r="M6674">
        <v>6672</v>
      </c>
      <c r="N6674">
        <v>9503</v>
      </c>
      <c r="O6674" t="str">
        <f t="shared" si="209"/>
        <v>3</v>
      </c>
      <c r="P6674" t="str">
        <f t="shared" si="210"/>
        <v>concert</v>
      </c>
    </row>
    <row r="6675" spans="2:16" x14ac:dyDescent="0.25">
      <c r="B6675" t="s">
        <v>6806</v>
      </c>
      <c r="M6675">
        <v>6673</v>
      </c>
      <c r="N6675">
        <v>9500</v>
      </c>
      <c r="O6675" t="str">
        <f t="shared" si="209"/>
        <v>3</v>
      </c>
      <c r="P6675" t="str">
        <f t="shared" si="210"/>
        <v>concert</v>
      </c>
    </row>
    <row r="6676" spans="2:16" x14ac:dyDescent="0.25">
      <c r="B6676" t="s">
        <v>6807</v>
      </c>
      <c r="M6676">
        <v>6674</v>
      </c>
      <c r="N6676">
        <v>9510</v>
      </c>
      <c r="O6676" t="str">
        <f t="shared" si="209"/>
        <v>3</v>
      </c>
      <c r="P6676" t="str">
        <f t="shared" si="210"/>
        <v>concert</v>
      </c>
    </row>
    <row r="6677" spans="2:16" x14ac:dyDescent="0.25">
      <c r="B6677" t="s">
        <v>6808</v>
      </c>
      <c r="M6677">
        <v>6675</v>
      </c>
      <c r="N6677">
        <v>9513</v>
      </c>
      <c r="O6677" t="str">
        <f t="shared" si="209"/>
        <v>3</v>
      </c>
      <c r="P6677" t="str">
        <f t="shared" si="210"/>
        <v>concert</v>
      </c>
    </row>
    <row r="6678" spans="2:16" x14ac:dyDescent="0.25">
      <c r="B6678" t="s">
        <v>6809</v>
      </c>
      <c r="M6678">
        <v>6676</v>
      </c>
      <c r="N6678">
        <v>9514</v>
      </c>
      <c r="O6678" t="str">
        <f t="shared" si="209"/>
        <v>4</v>
      </c>
      <c r="P6678" t="str">
        <f t="shared" si="210"/>
        <v>non_event</v>
      </c>
    </row>
    <row r="6679" spans="2:16" x14ac:dyDescent="0.25">
      <c r="B6679" t="s">
        <v>6810</v>
      </c>
      <c r="M6679">
        <v>6677</v>
      </c>
      <c r="N6679">
        <v>9512</v>
      </c>
      <c r="O6679" t="str">
        <f t="shared" si="209"/>
        <v>3</v>
      </c>
      <c r="P6679" t="str">
        <f t="shared" si="210"/>
        <v>concert</v>
      </c>
    </row>
    <row r="6680" spans="2:16" x14ac:dyDescent="0.25">
      <c r="B6680" t="s">
        <v>6811</v>
      </c>
      <c r="M6680">
        <v>6678</v>
      </c>
      <c r="N6680">
        <v>9506</v>
      </c>
      <c r="O6680" t="str">
        <f t="shared" si="209"/>
        <v>3</v>
      </c>
      <c r="P6680" t="str">
        <f t="shared" si="210"/>
        <v>concert</v>
      </c>
    </row>
    <row r="6681" spans="2:16" x14ac:dyDescent="0.25">
      <c r="B6681" t="s">
        <v>6812</v>
      </c>
      <c r="M6681">
        <v>6679</v>
      </c>
      <c r="N6681">
        <v>9507</v>
      </c>
      <c r="O6681" t="str">
        <f t="shared" si="209"/>
        <v>3</v>
      </c>
      <c r="P6681" t="str">
        <f t="shared" si="210"/>
        <v>concert</v>
      </c>
    </row>
    <row r="6682" spans="2:16" x14ac:dyDescent="0.25">
      <c r="B6682" t="s">
        <v>6813</v>
      </c>
      <c r="M6682">
        <v>6680</v>
      </c>
      <c r="N6682">
        <v>9504</v>
      </c>
      <c r="O6682" t="str">
        <f t="shared" si="209"/>
        <v>4</v>
      </c>
      <c r="P6682" t="str">
        <f t="shared" si="210"/>
        <v>non_event</v>
      </c>
    </row>
    <row r="6683" spans="2:16" x14ac:dyDescent="0.25">
      <c r="B6683" t="s">
        <v>6814</v>
      </c>
      <c r="M6683">
        <v>6681</v>
      </c>
      <c r="N6683">
        <v>9505</v>
      </c>
      <c r="O6683" t="str">
        <f t="shared" si="209"/>
        <v>3</v>
      </c>
      <c r="P6683" t="str">
        <f t="shared" si="210"/>
        <v>concert</v>
      </c>
    </row>
    <row r="6684" spans="2:16" x14ac:dyDescent="0.25">
      <c r="B6684" t="s">
        <v>6815</v>
      </c>
      <c r="M6684">
        <v>6682</v>
      </c>
      <c r="N6684">
        <v>9508</v>
      </c>
      <c r="O6684" t="str">
        <f t="shared" si="209"/>
        <v>3</v>
      </c>
      <c r="P6684" t="str">
        <f t="shared" si="210"/>
        <v>concert</v>
      </c>
    </row>
    <row r="6685" spans="2:16" x14ac:dyDescent="0.25">
      <c r="B6685" t="s">
        <v>6816</v>
      </c>
      <c r="M6685">
        <v>6683</v>
      </c>
      <c r="N6685">
        <v>9520</v>
      </c>
      <c r="O6685" t="str">
        <f t="shared" si="209"/>
        <v>3</v>
      </c>
      <c r="P6685" t="str">
        <f t="shared" si="210"/>
        <v>concert</v>
      </c>
    </row>
    <row r="6686" spans="2:16" x14ac:dyDescent="0.25">
      <c r="B6686" t="s">
        <v>6817</v>
      </c>
      <c r="M6686">
        <v>6684</v>
      </c>
      <c r="N6686">
        <v>9521</v>
      </c>
      <c r="O6686" t="str">
        <f t="shared" si="209"/>
        <v>3</v>
      </c>
      <c r="P6686" t="str">
        <f t="shared" si="210"/>
        <v>concert</v>
      </c>
    </row>
    <row r="6687" spans="2:16" x14ac:dyDescent="0.25">
      <c r="B6687" t="s">
        <v>6818</v>
      </c>
      <c r="M6687">
        <v>6685</v>
      </c>
      <c r="N6687">
        <v>9524</v>
      </c>
      <c r="O6687" t="str">
        <f t="shared" si="209"/>
        <v>4</v>
      </c>
      <c r="P6687" t="str">
        <f t="shared" si="210"/>
        <v>non_event</v>
      </c>
    </row>
    <row r="6688" spans="2:16" x14ac:dyDescent="0.25">
      <c r="B6688" t="s">
        <v>6819</v>
      </c>
      <c r="M6688">
        <v>6686</v>
      </c>
      <c r="N6688">
        <v>9525</v>
      </c>
      <c r="O6688" t="str">
        <f t="shared" si="209"/>
        <v>3</v>
      </c>
      <c r="P6688" t="str">
        <f t="shared" si="210"/>
        <v>concert</v>
      </c>
    </row>
    <row r="6689" spans="2:16" x14ac:dyDescent="0.25">
      <c r="B6689" t="s">
        <v>6820</v>
      </c>
      <c r="M6689">
        <v>6687</v>
      </c>
      <c r="N6689">
        <v>9522</v>
      </c>
      <c r="O6689" t="str">
        <f t="shared" si="209"/>
        <v>3</v>
      </c>
      <c r="P6689" t="str">
        <f t="shared" si="210"/>
        <v>concert</v>
      </c>
    </row>
    <row r="6690" spans="2:16" x14ac:dyDescent="0.25">
      <c r="B6690" t="s">
        <v>6821</v>
      </c>
      <c r="M6690">
        <v>6688</v>
      </c>
      <c r="N6690">
        <v>9523</v>
      </c>
      <c r="O6690" t="str">
        <f t="shared" si="209"/>
        <v>4</v>
      </c>
      <c r="P6690" t="str">
        <f t="shared" si="210"/>
        <v>non_event</v>
      </c>
    </row>
    <row r="6691" spans="2:16" x14ac:dyDescent="0.25">
      <c r="B6691" t="s">
        <v>6822</v>
      </c>
      <c r="M6691">
        <v>6689</v>
      </c>
      <c r="N6691">
        <v>9517</v>
      </c>
      <c r="O6691" t="str">
        <f t="shared" si="209"/>
        <v>3</v>
      </c>
      <c r="P6691" t="str">
        <f t="shared" si="210"/>
        <v>concert</v>
      </c>
    </row>
    <row r="6692" spans="2:16" x14ac:dyDescent="0.25">
      <c r="B6692" t="s">
        <v>6823</v>
      </c>
      <c r="M6692">
        <v>6690</v>
      </c>
      <c r="N6692">
        <v>9518</v>
      </c>
      <c r="O6692" t="str">
        <f t="shared" si="209"/>
        <v>3</v>
      </c>
      <c r="P6692" t="str">
        <f t="shared" si="210"/>
        <v>concert</v>
      </c>
    </row>
    <row r="6693" spans="2:16" x14ac:dyDescent="0.25">
      <c r="B6693" t="s">
        <v>6824</v>
      </c>
      <c r="M6693">
        <v>6691</v>
      </c>
      <c r="N6693">
        <v>9515</v>
      </c>
      <c r="O6693" t="str">
        <f t="shared" si="209"/>
        <v>3</v>
      </c>
      <c r="P6693" t="str">
        <f t="shared" si="210"/>
        <v>concert</v>
      </c>
    </row>
    <row r="6694" spans="2:16" x14ac:dyDescent="0.25">
      <c r="B6694" t="s">
        <v>6825</v>
      </c>
      <c r="M6694">
        <v>6692</v>
      </c>
      <c r="N6694">
        <v>9516</v>
      </c>
      <c r="O6694" t="str">
        <f t="shared" si="209"/>
        <v>3</v>
      </c>
      <c r="P6694" t="str">
        <f t="shared" si="210"/>
        <v>concert</v>
      </c>
    </row>
    <row r="6695" spans="2:16" x14ac:dyDescent="0.25">
      <c r="B6695" t="s">
        <v>6826</v>
      </c>
      <c r="M6695">
        <v>6693</v>
      </c>
      <c r="N6695">
        <v>9519</v>
      </c>
      <c r="O6695" t="str">
        <f t="shared" si="209"/>
        <v>3</v>
      </c>
      <c r="P6695" t="str">
        <f t="shared" si="210"/>
        <v>concert</v>
      </c>
    </row>
    <row r="6696" spans="2:16" x14ac:dyDescent="0.25">
      <c r="B6696" t="s">
        <v>6827</v>
      </c>
      <c r="M6696">
        <v>6694</v>
      </c>
      <c r="N6696">
        <v>9531</v>
      </c>
      <c r="O6696" t="str">
        <f t="shared" si="209"/>
        <v>3</v>
      </c>
      <c r="P6696" t="str">
        <f t="shared" si="210"/>
        <v>concert</v>
      </c>
    </row>
    <row r="6697" spans="2:16" x14ac:dyDescent="0.25">
      <c r="B6697" t="s">
        <v>6828</v>
      </c>
      <c r="M6697">
        <v>6695</v>
      </c>
      <c r="N6697">
        <v>8201</v>
      </c>
      <c r="O6697" t="str">
        <f t="shared" si="209"/>
        <v>3</v>
      </c>
      <c r="P6697" t="str">
        <f t="shared" si="210"/>
        <v>concert</v>
      </c>
    </row>
    <row r="6698" spans="2:16" x14ac:dyDescent="0.25">
      <c r="B6698" t="s">
        <v>6829</v>
      </c>
      <c r="M6698">
        <v>6696</v>
      </c>
      <c r="N6698">
        <v>9532</v>
      </c>
      <c r="O6698" t="str">
        <f t="shared" si="209"/>
        <v>3</v>
      </c>
      <c r="P6698" t="str">
        <f t="shared" si="210"/>
        <v>concert</v>
      </c>
    </row>
    <row r="6699" spans="2:16" x14ac:dyDescent="0.25">
      <c r="B6699" t="s">
        <v>6830</v>
      </c>
      <c r="M6699">
        <v>6697</v>
      </c>
      <c r="N6699">
        <v>9530</v>
      </c>
      <c r="O6699" t="str">
        <f t="shared" si="209"/>
        <v>4</v>
      </c>
      <c r="P6699" t="str">
        <f t="shared" si="210"/>
        <v>non_event</v>
      </c>
    </row>
    <row r="6700" spans="2:16" x14ac:dyDescent="0.25">
      <c r="B6700" t="s">
        <v>6831</v>
      </c>
      <c r="M6700">
        <v>6698</v>
      </c>
      <c r="N6700">
        <v>9535</v>
      </c>
      <c r="O6700" t="str">
        <f t="shared" si="209"/>
        <v>3</v>
      </c>
      <c r="P6700" t="str">
        <f t="shared" si="210"/>
        <v>concert</v>
      </c>
    </row>
    <row r="6701" spans="2:16" x14ac:dyDescent="0.25">
      <c r="B6701" t="s">
        <v>6832</v>
      </c>
      <c r="M6701">
        <v>6699</v>
      </c>
      <c r="N6701">
        <v>8204</v>
      </c>
      <c r="O6701" t="str">
        <f t="shared" si="209"/>
        <v>3</v>
      </c>
      <c r="P6701" t="str">
        <f t="shared" si="210"/>
        <v>concert</v>
      </c>
    </row>
    <row r="6702" spans="2:16" x14ac:dyDescent="0.25">
      <c r="B6702" t="s">
        <v>6833</v>
      </c>
      <c r="M6702">
        <v>6700</v>
      </c>
      <c r="N6702">
        <v>8205</v>
      </c>
      <c r="O6702" t="str">
        <f t="shared" si="209"/>
        <v>3</v>
      </c>
      <c r="P6702" t="str">
        <f t="shared" si="210"/>
        <v>concert</v>
      </c>
    </row>
    <row r="6703" spans="2:16" x14ac:dyDescent="0.25">
      <c r="B6703" t="s">
        <v>6834</v>
      </c>
      <c r="M6703">
        <v>6701</v>
      </c>
      <c r="N6703">
        <v>9536</v>
      </c>
      <c r="O6703" t="str">
        <f t="shared" si="209"/>
        <v>3</v>
      </c>
      <c r="P6703" t="str">
        <f t="shared" si="210"/>
        <v>concert</v>
      </c>
    </row>
    <row r="6704" spans="2:16" x14ac:dyDescent="0.25">
      <c r="B6704" t="s">
        <v>6835</v>
      </c>
      <c r="M6704">
        <v>6702</v>
      </c>
      <c r="N6704">
        <v>8202</v>
      </c>
      <c r="O6704" t="str">
        <f t="shared" si="209"/>
        <v>3</v>
      </c>
      <c r="P6704" t="str">
        <f t="shared" si="210"/>
        <v>concert</v>
      </c>
    </row>
    <row r="6705" spans="2:16" x14ac:dyDescent="0.25">
      <c r="B6705" t="s">
        <v>6836</v>
      </c>
      <c r="M6705">
        <v>6703</v>
      </c>
      <c r="N6705">
        <v>9533</v>
      </c>
      <c r="O6705" t="str">
        <f t="shared" si="209"/>
        <v>3</v>
      </c>
      <c r="P6705" t="str">
        <f t="shared" si="210"/>
        <v>concert</v>
      </c>
    </row>
    <row r="6706" spans="2:16" x14ac:dyDescent="0.25">
      <c r="B6706" t="s">
        <v>6837</v>
      </c>
      <c r="M6706">
        <v>6704</v>
      </c>
      <c r="N6706">
        <v>8203</v>
      </c>
      <c r="O6706" t="str">
        <f t="shared" si="209"/>
        <v>3</v>
      </c>
      <c r="P6706" t="str">
        <f t="shared" si="210"/>
        <v>concert</v>
      </c>
    </row>
    <row r="6707" spans="2:16" x14ac:dyDescent="0.25">
      <c r="B6707" t="s">
        <v>6838</v>
      </c>
      <c r="M6707">
        <v>6705</v>
      </c>
      <c r="N6707">
        <v>9534</v>
      </c>
      <c r="O6707" t="str">
        <f t="shared" si="209"/>
        <v>3</v>
      </c>
      <c r="P6707" t="str">
        <f t="shared" si="210"/>
        <v>concert</v>
      </c>
    </row>
    <row r="6708" spans="2:16" x14ac:dyDescent="0.25">
      <c r="B6708" t="s">
        <v>6839</v>
      </c>
      <c r="M6708">
        <v>6706</v>
      </c>
      <c r="N6708">
        <v>9528</v>
      </c>
      <c r="O6708" t="str">
        <f t="shared" si="209"/>
        <v>4</v>
      </c>
      <c r="P6708" t="str">
        <f t="shared" si="210"/>
        <v>non_event</v>
      </c>
    </row>
    <row r="6709" spans="2:16" x14ac:dyDescent="0.25">
      <c r="B6709" t="s">
        <v>6840</v>
      </c>
      <c r="M6709">
        <v>6707</v>
      </c>
      <c r="N6709">
        <v>9529</v>
      </c>
      <c r="O6709" t="str">
        <f t="shared" si="209"/>
        <v>4</v>
      </c>
      <c r="P6709" t="str">
        <f t="shared" si="210"/>
        <v>non_event</v>
      </c>
    </row>
    <row r="6710" spans="2:16" x14ac:dyDescent="0.25">
      <c r="B6710" t="s">
        <v>6841</v>
      </c>
      <c r="M6710">
        <v>6708</v>
      </c>
      <c r="N6710">
        <v>9526</v>
      </c>
      <c r="O6710" t="str">
        <f t="shared" si="209"/>
        <v>3</v>
      </c>
      <c r="P6710" t="str">
        <f t="shared" si="210"/>
        <v>concert</v>
      </c>
    </row>
    <row r="6711" spans="2:16" x14ac:dyDescent="0.25">
      <c r="B6711" t="s">
        <v>6842</v>
      </c>
      <c r="M6711">
        <v>6709</v>
      </c>
      <c r="N6711">
        <v>9527</v>
      </c>
      <c r="O6711" t="str">
        <f t="shared" si="209"/>
        <v>4</v>
      </c>
      <c r="P6711" t="str">
        <f t="shared" si="210"/>
        <v>non_event</v>
      </c>
    </row>
    <row r="6712" spans="2:16" x14ac:dyDescent="0.25">
      <c r="B6712" t="s">
        <v>6843</v>
      </c>
      <c r="M6712">
        <v>6710</v>
      </c>
      <c r="N6712">
        <v>8211</v>
      </c>
      <c r="O6712" t="str">
        <f t="shared" si="209"/>
        <v>3</v>
      </c>
      <c r="P6712" t="str">
        <f t="shared" si="210"/>
        <v>concert</v>
      </c>
    </row>
    <row r="6713" spans="2:16" x14ac:dyDescent="0.25">
      <c r="B6713" t="s">
        <v>6844</v>
      </c>
      <c r="M6713">
        <v>6711</v>
      </c>
      <c r="N6713">
        <v>8212</v>
      </c>
      <c r="O6713" t="str">
        <f t="shared" si="209"/>
        <v>3</v>
      </c>
      <c r="P6713" t="str">
        <f t="shared" si="210"/>
        <v>concert</v>
      </c>
    </row>
    <row r="6714" spans="2:16" x14ac:dyDescent="0.25">
      <c r="B6714" t="s">
        <v>6845</v>
      </c>
      <c r="M6714">
        <v>6712</v>
      </c>
      <c r="N6714">
        <v>9540</v>
      </c>
      <c r="O6714" t="str">
        <f t="shared" si="209"/>
        <v>3</v>
      </c>
      <c r="P6714" t="str">
        <f t="shared" si="210"/>
        <v>concert</v>
      </c>
    </row>
    <row r="6715" spans="2:16" x14ac:dyDescent="0.25">
      <c r="B6715" t="s">
        <v>6846</v>
      </c>
      <c r="M6715">
        <v>6713</v>
      </c>
      <c r="N6715">
        <v>8210</v>
      </c>
      <c r="O6715" t="str">
        <f t="shared" si="209"/>
        <v>4</v>
      </c>
      <c r="P6715" t="str">
        <f t="shared" si="210"/>
        <v>non_event</v>
      </c>
    </row>
    <row r="6716" spans="2:16" x14ac:dyDescent="0.25">
      <c r="B6716" t="s">
        <v>6847</v>
      </c>
      <c r="M6716">
        <v>6714</v>
      </c>
      <c r="N6716">
        <v>9541</v>
      </c>
      <c r="O6716" t="str">
        <f t="shared" si="209"/>
        <v>4</v>
      </c>
      <c r="P6716" t="str">
        <f t="shared" si="210"/>
        <v>non_event</v>
      </c>
    </row>
    <row r="6717" spans="2:16" x14ac:dyDescent="0.25">
      <c r="B6717" t="s">
        <v>6848</v>
      </c>
      <c r="M6717">
        <v>6715</v>
      </c>
      <c r="N6717">
        <v>9546</v>
      </c>
      <c r="O6717" t="str">
        <f t="shared" si="209"/>
        <v>3</v>
      </c>
      <c r="P6717" t="str">
        <f t="shared" si="210"/>
        <v>concert</v>
      </c>
    </row>
    <row r="6718" spans="2:16" x14ac:dyDescent="0.25">
      <c r="B6718" t="s">
        <v>6849</v>
      </c>
      <c r="M6718">
        <v>6716</v>
      </c>
      <c r="N6718">
        <v>8215</v>
      </c>
      <c r="O6718" t="str">
        <f t="shared" si="209"/>
        <v>3</v>
      </c>
      <c r="P6718" t="str">
        <f t="shared" si="210"/>
        <v>concert</v>
      </c>
    </row>
    <row r="6719" spans="2:16" x14ac:dyDescent="0.25">
      <c r="B6719" t="s">
        <v>6850</v>
      </c>
      <c r="M6719">
        <v>6717</v>
      </c>
      <c r="N6719">
        <v>9547</v>
      </c>
      <c r="O6719" t="str">
        <f t="shared" si="209"/>
        <v>3</v>
      </c>
      <c r="P6719" t="str">
        <f t="shared" si="210"/>
        <v>concert</v>
      </c>
    </row>
    <row r="6720" spans="2:16" x14ac:dyDescent="0.25">
      <c r="B6720" t="s">
        <v>6851</v>
      </c>
      <c r="M6720">
        <v>6718</v>
      </c>
      <c r="N6720">
        <v>8213</v>
      </c>
      <c r="O6720" t="str">
        <f t="shared" si="209"/>
        <v>3</v>
      </c>
      <c r="P6720" t="str">
        <f t="shared" si="210"/>
        <v>concert</v>
      </c>
    </row>
    <row r="6721" spans="2:16" x14ac:dyDescent="0.25">
      <c r="B6721" t="s">
        <v>6852</v>
      </c>
      <c r="M6721">
        <v>6719</v>
      </c>
      <c r="N6721">
        <v>9544</v>
      </c>
      <c r="O6721" t="str">
        <f t="shared" si="209"/>
        <v>3</v>
      </c>
      <c r="P6721" t="str">
        <f t="shared" si="210"/>
        <v>concert</v>
      </c>
    </row>
    <row r="6722" spans="2:16" x14ac:dyDescent="0.25">
      <c r="B6722" t="s">
        <v>6853</v>
      </c>
      <c r="M6722">
        <v>6720</v>
      </c>
      <c r="N6722">
        <v>8214</v>
      </c>
      <c r="O6722" t="str">
        <f t="shared" si="209"/>
        <v>3</v>
      </c>
      <c r="P6722" t="str">
        <f t="shared" si="210"/>
        <v>concert</v>
      </c>
    </row>
    <row r="6723" spans="2:16" x14ac:dyDescent="0.25">
      <c r="B6723" t="s">
        <v>6854</v>
      </c>
      <c r="M6723">
        <v>6721</v>
      </c>
      <c r="N6723">
        <v>9545</v>
      </c>
      <c r="O6723" t="str">
        <f t="shared" si="209"/>
        <v>3</v>
      </c>
      <c r="P6723" t="str">
        <f t="shared" si="210"/>
        <v>concert</v>
      </c>
    </row>
    <row r="6724" spans="2:16" x14ac:dyDescent="0.25">
      <c r="B6724" t="s">
        <v>6855</v>
      </c>
      <c r="M6724">
        <v>6722</v>
      </c>
      <c r="N6724">
        <v>8208</v>
      </c>
      <c r="O6724" t="str">
        <f t="shared" ref="O6724:O6787" si="211">LEFT(B6724,1)</f>
        <v>3</v>
      </c>
      <c r="P6724" t="str">
        <f t="shared" ref="P6724:P6787" si="212">IF(O6724="1","conference",IF(O6724="2","fashion",IF(O6724="3","concert",IF(O6724="4","non_event",IF(O6724="5","sport",IF(O6724="6","protest",IF(O6724="7","other",IF(O6724="8","exhibition",IF(O6724="9","theater_dance")))))))))</f>
        <v>concert</v>
      </c>
    </row>
    <row r="6725" spans="2:16" x14ac:dyDescent="0.25">
      <c r="B6725" t="s">
        <v>6856</v>
      </c>
      <c r="M6725">
        <v>6723</v>
      </c>
      <c r="N6725">
        <v>9539</v>
      </c>
      <c r="O6725" t="str">
        <f t="shared" si="211"/>
        <v>4</v>
      </c>
      <c r="P6725" t="str">
        <f t="shared" si="212"/>
        <v>non_event</v>
      </c>
    </row>
    <row r="6726" spans="2:16" x14ac:dyDescent="0.25">
      <c r="B6726" t="s">
        <v>6857</v>
      </c>
      <c r="M6726">
        <v>6724</v>
      </c>
      <c r="N6726">
        <v>8206</v>
      </c>
      <c r="O6726" t="str">
        <f t="shared" si="211"/>
        <v>3</v>
      </c>
      <c r="P6726" t="str">
        <f t="shared" si="212"/>
        <v>concert</v>
      </c>
    </row>
    <row r="6727" spans="2:16" x14ac:dyDescent="0.25">
      <c r="B6727" t="s">
        <v>6858</v>
      </c>
      <c r="M6727">
        <v>6725</v>
      </c>
      <c r="N6727">
        <v>9537</v>
      </c>
      <c r="O6727" t="str">
        <f t="shared" si="211"/>
        <v>3</v>
      </c>
      <c r="P6727" t="str">
        <f t="shared" si="212"/>
        <v>concert</v>
      </c>
    </row>
    <row r="6728" spans="2:16" x14ac:dyDescent="0.25">
      <c r="B6728" t="s">
        <v>6859</v>
      </c>
      <c r="M6728">
        <v>6726</v>
      </c>
      <c r="N6728">
        <v>8207</v>
      </c>
      <c r="O6728" t="str">
        <f t="shared" si="211"/>
        <v>3</v>
      </c>
      <c r="P6728" t="str">
        <f t="shared" si="212"/>
        <v>concert</v>
      </c>
    </row>
    <row r="6729" spans="2:16" x14ac:dyDescent="0.25">
      <c r="B6729" t="s">
        <v>6860</v>
      </c>
      <c r="M6729">
        <v>6727</v>
      </c>
      <c r="N6729">
        <v>9538</v>
      </c>
      <c r="O6729" t="str">
        <f t="shared" si="211"/>
        <v>3</v>
      </c>
      <c r="P6729" t="str">
        <f t="shared" si="212"/>
        <v>concert</v>
      </c>
    </row>
    <row r="6730" spans="2:16" x14ac:dyDescent="0.25">
      <c r="B6730" t="s">
        <v>6861</v>
      </c>
      <c r="M6730">
        <v>6728</v>
      </c>
      <c r="N6730">
        <v>8222</v>
      </c>
      <c r="O6730" t="str">
        <f t="shared" si="211"/>
        <v>3</v>
      </c>
      <c r="P6730" t="str">
        <f t="shared" si="212"/>
        <v>concert</v>
      </c>
    </row>
    <row r="6731" spans="2:16" x14ac:dyDescent="0.25">
      <c r="B6731" t="s">
        <v>6862</v>
      </c>
      <c r="M6731">
        <v>6729</v>
      </c>
      <c r="N6731">
        <v>9553</v>
      </c>
      <c r="O6731" t="str">
        <f t="shared" si="211"/>
        <v>3</v>
      </c>
      <c r="P6731" t="str">
        <f t="shared" si="212"/>
        <v>concert</v>
      </c>
    </row>
    <row r="6732" spans="2:16" x14ac:dyDescent="0.25">
      <c r="B6732" t="s">
        <v>6863</v>
      </c>
      <c r="M6732">
        <v>6730</v>
      </c>
      <c r="N6732">
        <v>8223</v>
      </c>
      <c r="O6732" t="str">
        <f t="shared" si="211"/>
        <v>3</v>
      </c>
      <c r="P6732" t="str">
        <f t="shared" si="212"/>
        <v>concert</v>
      </c>
    </row>
    <row r="6733" spans="2:16" x14ac:dyDescent="0.25">
      <c r="B6733" t="s">
        <v>6864</v>
      </c>
      <c r="M6733">
        <v>6731</v>
      </c>
      <c r="N6733">
        <v>9554</v>
      </c>
      <c r="O6733" t="str">
        <f t="shared" si="211"/>
        <v>9</v>
      </c>
      <c r="P6733" t="str">
        <f t="shared" si="212"/>
        <v>theater_dance</v>
      </c>
    </row>
    <row r="6734" spans="2:16" x14ac:dyDescent="0.25">
      <c r="B6734" t="s">
        <v>6865</v>
      </c>
      <c r="M6734">
        <v>6732</v>
      </c>
      <c r="N6734">
        <v>8220</v>
      </c>
      <c r="O6734" t="str">
        <f t="shared" si="211"/>
        <v>3</v>
      </c>
      <c r="P6734" t="str">
        <f t="shared" si="212"/>
        <v>concert</v>
      </c>
    </row>
    <row r="6735" spans="2:16" x14ac:dyDescent="0.25">
      <c r="B6735" t="s">
        <v>6866</v>
      </c>
      <c r="M6735">
        <v>6733</v>
      </c>
      <c r="N6735">
        <v>9551</v>
      </c>
      <c r="O6735" t="str">
        <f t="shared" si="211"/>
        <v>3</v>
      </c>
      <c r="P6735" t="str">
        <f t="shared" si="212"/>
        <v>concert</v>
      </c>
    </row>
    <row r="6736" spans="2:16" x14ac:dyDescent="0.25">
      <c r="B6736" t="s">
        <v>6867</v>
      </c>
      <c r="M6736">
        <v>6734</v>
      </c>
      <c r="N6736">
        <v>8221</v>
      </c>
      <c r="O6736" t="str">
        <f t="shared" si="211"/>
        <v>3</v>
      </c>
      <c r="P6736" t="str">
        <f t="shared" si="212"/>
        <v>concert</v>
      </c>
    </row>
    <row r="6737" spans="2:16" x14ac:dyDescent="0.25">
      <c r="B6737" t="s">
        <v>6868</v>
      </c>
      <c r="M6737">
        <v>6735</v>
      </c>
      <c r="N6737">
        <v>9552</v>
      </c>
      <c r="O6737" t="str">
        <f t="shared" si="211"/>
        <v>3</v>
      </c>
      <c r="P6737" t="str">
        <f t="shared" si="212"/>
        <v>concert</v>
      </c>
    </row>
    <row r="6738" spans="2:16" x14ac:dyDescent="0.25">
      <c r="B6738" t="s">
        <v>6869</v>
      </c>
      <c r="M6738">
        <v>6736</v>
      </c>
      <c r="N6738">
        <v>8226</v>
      </c>
      <c r="O6738" t="str">
        <f t="shared" si="211"/>
        <v>3</v>
      </c>
      <c r="P6738" t="str">
        <f t="shared" si="212"/>
        <v>concert</v>
      </c>
    </row>
    <row r="6739" spans="2:16" x14ac:dyDescent="0.25">
      <c r="B6739" t="s">
        <v>6870</v>
      </c>
      <c r="M6739">
        <v>6737</v>
      </c>
      <c r="N6739">
        <v>9557</v>
      </c>
      <c r="O6739" t="str">
        <f t="shared" si="211"/>
        <v>3</v>
      </c>
      <c r="P6739" t="str">
        <f t="shared" si="212"/>
        <v>concert</v>
      </c>
    </row>
    <row r="6740" spans="2:16" x14ac:dyDescent="0.25">
      <c r="B6740" t="s">
        <v>6871</v>
      </c>
      <c r="M6740">
        <v>6738</v>
      </c>
      <c r="N6740">
        <v>9558</v>
      </c>
      <c r="O6740" t="str">
        <f t="shared" si="211"/>
        <v>4</v>
      </c>
      <c r="P6740" t="str">
        <f t="shared" si="212"/>
        <v>non_event</v>
      </c>
    </row>
    <row r="6741" spans="2:16" x14ac:dyDescent="0.25">
      <c r="B6741" t="s">
        <v>6872</v>
      </c>
      <c r="M6741">
        <v>6739</v>
      </c>
      <c r="N6741">
        <v>8224</v>
      </c>
      <c r="O6741" t="str">
        <f t="shared" si="211"/>
        <v>3</v>
      </c>
      <c r="P6741" t="str">
        <f t="shared" si="212"/>
        <v>concert</v>
      </c>
    </row>
    <row r="6742" spans="2:16" x14ac:dyDescent="0.25">
      <c r="B6742" t="s">
        <v>6873</v>
      </c>
      <c r="M6742">
        <v>6740</v>
      </c>
      <c r="N6742">
        <v>9555</v>
      </c>
      <c r="O6742" t="str">
        <f t="shared" si="211"/>
        <v>3</v>
      </c>
      <c r="P6742" t="str">
        <f t="shared" si="212"/>
        <v>concert</v>
      </c>
    </row>
    <row r="6743" spans="2:16" x14ac:dyDescent="0.25">
      <c r="B6743" t="s">
        <v>6874</v>
      </c>
      <c r="M6743">
        <v>6741</v>
      </c>
      <c r="N6743">
        <v>8225</v>
      </c>
      <c r="O6743" t="str">
        <f t="shared" si="211"/>
        <v>4</v>
      </c>
      <c r="P6743" t="str">
        <f t="shared" si="212"/>
        <v>non_event</v>
      </c>
    </row>
    <row r="6744" spans="2:16" x14ac:dyDescent="0.25">
      <c r="B6744" t="s">
        <v>6875</v>
      </c>
      <c r="M6744">
        <v>6742</v>
      </c>
      <c r="N6744">
        <v>9556</v>
      </c>
      <c r="O6744" t="str">
        <f t="shared" si="211"/>
        <v>3</v>
      </c>
      <c r="P6744" t="str">
        <f t="shared" si="212"/>
        <v>concert</v>
      </c>
    </row>
    <row r="6745" spans="2:16" x14ac:dyDescent="0.25">
      <c r="B6745" t="s">
        <v>6876</v>
      </c>
      <c r="M6745">
        <v>6743</v>
      </c>
      <c r="N6745">
        <v>9550</v>
      </c>
      <c r="O6745" t="str">
        <f t="shared" si="211"/>
        <v>3</v>
      </c>
      <c r="P6745" t="str">
        <f t="shared" si="212"/>
        <v>concert</v>
      </c>
    </row>
    <row r="6746" spans="2:16" x14ac:dyDescent="0.25">
      <c r="B6746" t="s">
        <v>6877</v>
      </c>
      <c r="M6746">
        <v>6744</v>
      </c>
      <c r="N6746">
        <v>8219</v>
      </c>
      <c r="O6746" t="str">
        <f t="shared" si="211"/>
        <v>3</v>
      </c>
      <c r="P6746" t="str">
        <f t="shared" si="212"/>
        <v>concert</v>
      </c>
    </row>
    <row r="6747" spans="2:16" x14ac:dyDescent="0.25">
      <c r="B6747" t="s">
        <v>6878</v>
      </c>
      <c r="M6747">
        <v>6745</v>
      </c>
      <c r="N6747">
        <v>9548</v>
      </c>
      <c r="O6747" t="str">
        <f t="shared" si="211"/>
        <v>3</v>
      </c>
      <c r="P6747" t="str">
        <f t="shared" si="212"/>
        <v>concert</v>
      </c>
    </row>
    <row r="6748" spans="2:16" x14ac:dyDescent="0.25">
      <c r="B6748" t="s">
        <v>6879</v>
      </c>
      <c r="M6748">
        <v>6746</v>
      </c>
      <c r="N6748">
        <v>8217</v>
      </c>
      <c r="O6748" t="str">
        <f t="shared" si="211"/>
        <v>3</v>
      </c>
      <c r="P6748" t="str">
        <f t="shared" si="212"/>
        <v>concert</v>
      </c>
    </row>
    <row r="6749" spans="2:16" x14ac:dyDescent="0.25">
      <c r="B6749" t="s">
        <v>6880</v>
      </c>
      <c r="M6749">
        <v>6747</v>
      </c>
      <c r="N6749">
        <v>8218</v>
      </c>
      <c r="O6749" t="str">
        <f t="shared" si="211"/>
        <v>3</v>
      </c>
      <c r="P6749" t="str">
        <f t="shared" si="212"/>
        <v>concert</v>
      </c>
    </row>
    <row r="6750" spans="2:16" x14ac:dyDescent="0.25">
      <c r="B6750" t="s">
        <v>6881</v>
      </c>
      <c r="M6750">
        <v>6748</v>
      </c>
      <c r="N6750">
        <v>9549</v>
      </c>
      <c r="O6750" t="str">
        <f t="shared" si="211"/>
        <v>3</v>
      </c>
      <c r="P6750" t="str">
        <f t="shared" si="212"/>
        <v>concert</v>
      </c>
    </row>
    <row r="6751" spans="2:16" x14ac:dyDescent="0.25">
      <c r="B6751" t="s">
        <v>6882</v>
      </c>
      <c r="M6751">
        <v>6749</v>
      </c>
      <c r="N6751">
        <v>8233</v>
      </c>
      <c r="O6751" t="str">
        <f t="shared" si="211"/>
        <v>4</v>
      </c>
      <c r="P6751" t="str">
        <f t="shared" si="212"/>
        <v>non_event</v>
      </c>
    </row>
    <row r="6752" spans="2:16" x14ac:dyDescent="0.25">
      <c r="B6752" t="s">
        <v>6883</v>
      </c>
      <c r="M6752">
        <v>6750</v>
      </c>
      <c r="N6752">
        <v>9564</v>
      </c>
      <c r="O6752" t="str">
        <f t="shared" si="211"/>
        <v>3</v>
      </c>
      <c r="P6752" t="str">
        <f t="shared" si="212"/>
        <v>concert</v>
      </c>
    </row>
    <row r="6753" spans="2:16" x14ac:dyDescent="0.25">
      <c r="B6753" t="s">
        <v>388</v>
      </c>
      <c r="M6753">
        <v>6751</v>
      </c>
      <c r="N6753">
        <v>8234</v>
      </c>
      <c r="O6753" t="str">
        <f t="shared" si="211"/>
        <v>3</v>
      </c>
      <c r="P6753" t="str">
        <f t="shared" si="212"/>
        <v>concert</v>
      </c>
    </row>
    <row r="6754" spans="2:16" x14ac:dyDescent="0.25">
      <c r="B6754" t="s">
        <v>6884</v>
      </c>
      <c r="M6754">
        <v>6752</v>
      </c>
      <c r="N6754">
        <v>9565</v>
      </c>
      <c r="O6754" t="str">
        <f t="shared" si="211"/>
        <v>4</v>
      </c>
      <c r="P6754" t="str">
        <f t="shared" si="212"/>
        <v>non_event</v>
      </c>
    </row>
    <row r="6755" spans="2:16" x14ac:dyDescent="0.25">
      <c r="B6755" t="s">
        <v>6885</v>
      </c>
      <c r="M6755">
        <v>6753</v>
      </c>
      <c r="N6755">
        <v>8231</v>
      </c>
      <c r="O6755" t="str">
        <f t="shared" si="211"/>
        <v>3</v>
      </c>
      <c r="P6755" t="str">
        <f t="shared" si="212"/>
        <v>concert</v>
      </c>
    </row>
    <row r="6756" spans="2:16" x14ac:dyDescent="0.25">
      <c r="B6756" t="s">
        <v>6886</v>
      </c>
      <c r="M6756">
        <v>6754</v>
      </c>
      <c r="N6756">
        <v>9562</v>
      </c>
      <c r="O6756" t="str">
        <f t="shared" si="211"/>
        <v>3</v>
      </c>
      <c r="P6756" t="str">
        <f t="shared" si="212"/>
        <v>concert</v>
      </c>
    </row>
    <row r="6757" spans="2:16" x14ac:dyDescent="0.25">
      <c r="B6757" t="s">
        <v>6887</v>
      </c>
      <c r="M6757">
        <v>6755</v>
      </c>
      <c r="N6757">
        <v>9563</v>
      </c>
      <c r="O6757" t="str">
        <f t="shared" si="211"/>
        <v>3</v>
      </c>
      <c r="P6757" t="str">
        <f t="shared" si="212"/>
        <v>concert</v>
      </c>
    </row>
    <row r="6758" spans="2:16" x14ac:dyDescent="0.25">
      <c r="B6758" t="s">
        <v>6888</v>
      </c>
      <c r="M6758">
        <v>6756</v>
      </c>
      <c r="N6758">
        <v>8238</v>
      </c>
      <c r="O6758" t="str">
        <f t="shared" si="211"/>
        <v>3</v>
      </c>
      <c r="P6758" t="str">
        <f t="shared" si="212"/>
        <v>concert</v>
      </c>
    </row>
    <row r="6759" spans="2:16" x14ac:dyDescent="0.25">
      <c r="B6759" t="s">
        <v>6889</v>
      </c>
      <c r="M6759">
        <v>6757</v>
      </c>
      <c r="N6759">
        <v>9569</v>
      </c>
      <c r="O6759" t="str">
        <f t="shared" si="211"/>
        <v>3</v>
      </c>
      <c r="P6759" t="str">
        <f t="shared" si="212"/>
        <v>concert</v>
      </c>
    </row>
    <row r="6760" spans="2:16" x14ac:dyDescent="0.25">
      <c r="B6760" t="s">
        <v>6890</v>
      </c>
      <c r="M6760">
        <v>6758</v>
      </c>
      <c r="N6760">
        <v>9566</v>
      </c>
      <c r="O6760" t="str">
        <f t="shared" si="211"/>
        <v>3</v>
      </c>
      <c r="P6760" t="str">
        <f t="shared" si="212"/>
        <v>concert</v>
      </c>
    </row>
    <row r="6761" spans="2:16" x14ac:dyDescent="0.25">
      <c r="B6761" t="s">
        <v>6891</v>
      </c>
      <c r="M6761">
        <v>6759</v>
      </c>
      <c r="N6761">
        <v>9567</v>
      </c>
      <c r="O6761" t="str">
        <f t="shared" si="211"/>
        <v>3</v>
      </c>
      <c r="P6761" t="str">
        <f t="shared" si="212"/>
        <v>concert</v>
      </c>
    </row>
    <row r="6762" spans="2:16" x14ac:dyDescent="0.25">
      <c r="B6762" t="s">
        <v>6892</v>
      </c>
      <c r="M6762">
        <v>6760</v>
      </c>
      <c r="N6762">
        <v>9560</v>
      </c>
      <c r="O6762" t="str">
        <f t="shared" si="211"/>
        <v>3</v>
      </c>
      <c r="P6762" t="str">
        <f t="shared" si="212"/>
        <v>concert</v>
      </c>
    </row>
    <row r="6763" spans="2:16" x14ac:dyDescent="0.25">
      <c r="B6763" t="s">
        <v>6893</v>
      </c>
      <c r="M6763">
        <v>6761</v>
      </c>
      <c r="N6763">
        <v>8230</v>
      </c>
      <c r="O6763" t="str">
        <f t="shared" si="211"/>
        <v>4</v>
      </c>
      <c r="P6763" t="str">
        <f t="shared" si="212"/>
        <v>non_event</v>
      </c>
    </row>
    <row r="6764" spans="2:16" x14ac:dyDescent="0.25">
      <c r="B6764" t="s">
        <v>6894</v>
      </c>
      <c r="M6764">
        <v>6762</v>
      </c>
      <c r="N6764">
        <v>9561</v>
      </c>
      <c r="O6764" t="str">
        <f t="shared" si="211"/>
        <v>3</v>
      </c>
      <c r="P6764" t="str">
        <f t="shared" si="212"/>
        <v>concert</v>
      </c>
    </row>
    <row r="6765" spans="2:16" x14ac:dyDescent="0.25">
      <c r="B6765" t="s">
        <v>6895</v>
      </c>
      <c r="M6765">
        <v>6763</v>
      </c>
      <c r="N6765">
        <v>8228</v>
      </c>
      <c r="O6765" t="str">
        <f t="shared" si="211"/>
        <v>3</v>
      </c>
      <c r="P6765" t="str">
        <f t="shared" si="212"/>
        <v>concert</v>
      </c>
    </row>
    <row r="6766" spans="2:16" x14ac:dyDescent="0.25">
      <c r="B6766" t="s">
        <v>6896</v>
      </c>
      <c r="M6766">
        <v>6764</v>
      </c>
      <c r="N6766">
        <v>9559</v>
      </c>
      <c r="O6766" t="str">
        <f t="shared" si="211"/>
        <v>4</v>
      </c>
      <c r="P6766" t="str">
        <f t="shared" si="212"/>
        <v>non_event</v>
      </c>
    </row>
    <row r="6767" spans="2:16" x14ac:dyDescent="0.25">
      <c r="B6767" t="s">
        <v>6897</v>
      </c>
      <c r="M6767">
        <v>6765</v>
      </c>
      <c r="N6767">
        <v>8229</v>
      </c>
      <c r="O6767" t="str">
        <f t="shared" si="211"/>
        <v>3</v>
      </c>
      <c r="P6767" t="str">
        <f t="shared" si="212"/>
        <v>concert</v>
      </c>
    </row>
    <row r="6768" spans="2:16" x14ac:dyDescent="0.25">
      <c r="B6768" t="s">
        <v>6898</v>
      </c>
      <c r="M6768">
        <v>6766</v>
      </c>
      <c r="N6768">
        <v>8244</v>
      </c>
      <c r="O6768" t="str">
        <f t="shared" si="211"/>
        <v>3</v>
      </c>
      <c r="P6768" t="str">
        <f t="shared" si="212"/>
        <v>concert</v>
      </c>
    </row>
    <row r="6769" spans="2:16" x14ac:dyDescent="0.25">
      <c r="B6769" t="s">
        <v>6899</v>
      </c>
      <c r="M6769">
        <v>6767</v>
      </c>
      <c r="N6769">
        <v>9575</v>
      </c>
      <c r="O6769" t="str">
        <f t="shared" si="211"/>
        <v>3</v>
      </c>
      <c r="P6769" t="str">
        <f t="shared" si="212"/>
        <v>concert</v>
      </c>
    </row>
    <row r="6770" spans="2:16" x14ac:dyDescent="0.25">
      <c r="B6770" t="s">
        <v>6900</v>
      </c>
      <c r="M6770">
        <v>6768</v>
      </c>
      <c r="N6770">
        <v>8245</v>
      </c>
      <c r="O6770" t="str">
        <f t="shared" si="211"/>
        <v>3</v>
      </c>
      <c r="P6770" t="str">
        <f t="shared" si="212"/>
        <v>concert</v>
      </c>
    </row>
    <row r="6771" spans="2:16" x14ac:dyDescent="0.25">
      <c r="B6771" t="s">
        <v>6901</v>
      </c>
      <c r="M6771">
        <v>6769</v>
      </c>
      <c r="N6771">
        <v>9576</v>
      </c>
      <c r="O6771" t="str">
        <f t="shared" si="211"/>
        <v>4</v>
      </c>
      <c r="P6771" t="str">
        <f t="shared" si="212"/>
        <v>non_event</v>
      </c>
    </row>
    <row r="6772" spans="2:16" x14ac:dyDescent="0.25">
      <c r="B6772" t="s">
        <v>6902</v>
      </c>
      <c r="M6772">
        <v>6770</v>
      </c>
      <c r="N6772">
        <v>8242</v>
      </c>
      <c r="O6772" t="str">
        <f t="shared" si="211"/>
        <v>4</v>
      </c>
      <c r="P6772" t="str">
        <f t="shared" si="212"/>
        <v>non_event</v>
      </c>
    </row>
    <row r="6773" spans="2:16" x14ac:dyDescent="0.25">
      <c r="B6773" t="s">
        <v>6903</v>
      </c>
      <c r="M6773">
        <v>6771</v>
      </c>
      <c r="N6773">
        <v>9573</v>
      </c>
      <c r="O6773" t="str">
        <f t="shared" si="211"/>
        <v>4</v>
      </c>
      <c r="P6773" t="str">
        <f t="shared" si="212"/>
        <v>non_event</v>
      </c>
    </row>
    <row r="6774" spans="2:16" x14ac:dyDescent="0.25">
      <c r="B6774" t="s">
        <v>6904</v>
      </c>
      <c r="M6774">
        <v>6772</v>
      </c>
      <c r="N6774">
        <v>8243</v>
      </c>
      <c r="O6774" t="str">
        <f t="shared" si="211"/>
        <v>3</v>
      </c>
      <c r="P6774" t="str">
        <f t="shared" si="212"/>
        <v>concert</v>
      </c>
    </row>
    <row r="6775" spans="2:16" x14ac:dyDescent="0.25">
      <c r="B6775" t="s">
        <v>6905</v>
      </c>
      <c r="M6775">
        <v>6773</v>
      </c>
      <c r="N6775">
        <v>9574</v>
      </c>
      <c r="O6775" t="str">
        <f t="shared" si="211"/>
        <v>3</v>
      </c>
      <c r="P6775" t="str">
        <f t="shared" si="212"/>
        <v>concert</v>
      </c>
    </row>
    <row r="6776" spans="2:16" x14ac:dyDescent="0.25">
      <c r="B6776" t="s">
        <v>6906</v>
      </c>
      <c r="M6776">
        <v>6774</v>
      </c>
      <c r="N6776">
        <v>8248</v>
      </c>
      <c r="O6776" t="str">
        <f t="shared" si="211"/>
        <v>3</v>
      </c>
      <c r="P6776" t="str">
        <f t="shared" si="212"/>
        <v>concert</v>
      </c>
    </row>
    <row r="6777" spans="2:16" x14ac:dyDescent="0.25">
      <c r="B6777" t="s">
        <v>6907</v>
      </c>
      <c r="M6777">
        <v>6775</v>
      </c>
      <c r="N6777">
        <v>9579</v>
      </c>
      <c r="O6777" t="str">
        <f t="shared" si="211"/>
        <v>3</v>
      </c>
      <c r="P6777" t="str">
        <f t="shared" si="212"/>
        <v>concert</v>
      </c>
    </row>
    <row r="6778" spans="2:16" x14ac:dyDescent="0.25">
      <c r="B6778" t="s">
        <v>6908</v>
      </c>
      <c r="M6778">
        <v>6776</v>
      </c>
      <c r="N6778">
        <v>8249</v>
      </c>
      <c r="O6778" t="str">
        <f t="shared" si="211"/>
        <v>4</v>
      </c>
      <c r="P6778" t="str">
        <f t="shared" si="212"/>
        <v>non_event</v>
      </c>
    </row>
    <row r="6779" spans="2:16" x14ac:dyDescent="0.25">
      <c r="B6779" t="s">
        <v>6909</v>
      </c>
      <c r="M6779">
        <v>6777</v>
      </c>
      <c r="N6779">
        <v>8246</v>
      </c>
      <c r="O6779" t="str">
        <f t="shared" si="211"/>
        <v>4</v>
      </c>
      <c r="P6779" t="str">
        <f t="shared" si="212"/>
        <v>non_event</v>
      </c>
    </row>
    <row r="6780" spans="2:16" x14ac:dyDescent="0.25">
      <c r="B6780" t="s">
        <v>6910</v>
      </c>
      <c r="M6780">
        <v>6778</v>
      </c>
      <c r="N6780">
        <v>9577</v>
      </c>
      <c r="O6780" t="str">
        <f t="shared" si="211"/>
        <v>4</v>
      </c>
      <c r="P6780" t="str">
        <f t="shared" si="212"/>
        <v>non_event</v>
      </c>
    </row>
    <row r="6781" spans="2:16" x14ac:dyDescent="0.25">
      <c r="B6781" t="s">
        <v>6911</v>
      </c>
      <c r="M6781">
        <v>6779</v>
      </c>
      <c r="N6781">
        <v>8247</v>
      </c>
      <c r="O6781" t="str">
        <f t="shared" si="211"/>
        <v>3</v>
      </c>
      <c r="P6781" t="str">
        <f t="shared" si="212"/>
        <v>concert</v>
      </c>
    </row>
    <row r="6782" spans="2:16" x14ac:dyDescent="0.25">
      <c r="B6782" t="s">
        <v>6912</v>
      </c>
      <c r="M6782">
        <v>6780</v>
      </c>
      <c r="N6782">
        <v>8240</v>
      </c>
      <c r="O6782" t="str">
        <f t="shared" si="211"/>
        <v>3</v>
      </c>
      <c r="P6782" t="str">
        <f t="shared" si="212"/>
        <v>concert</v>
      </c>
    </row>
    <row r="6783" spans="2:16" x14ac:dyDescent="0.25">
      <c r="B6783" t="s">
        <v>6913</v>
      </c>
      <c r="M6783">
        <v>6781</v>
      </c>
      <c r="N6783">
        <v>9571</v>
      </c>
      <c r="O6783" t="str">
        <f t="shared" si="211"/>
        <v>4</v>
      </c>
      <c r="P6783" t="str">
        <f t="shared" si="212"/>
        <v>non_event</v>
      </c>
    </row>
    <row r="6784" spans="2:16" x14ac:dyDescent="0.25">
      <c r="B6784" t="s">
        <v>6914</v>
      </c>
      <c r="M6784">
        <v>6782</v>
      </c>
      <c r="N6784">
        <v>8241</v>
      </c>
      <c r="O6784" t="str">
        <f t="shared" si="211"/>
        <v>3</v>
      </c>
      <c r="P6784" t="str">
        <f t="shared" si="212"/>
        <v>concert</v>
      </c>
    </row>
    <row r="6785" spans="2:16" x14ac:dyDescent="0.25">
      <c r="B6785" t="s">
        <v>6915</v>
      </c>
      <c r="M6785">
        <v>6783</v>
      </c>
      <c r="N6785">
        <v>9570</v>
      </c>
      <c r="O6785" t="str">
        <f t="shared" si="211"/>
        <v>3</v>
      </c>
      <c r="P6785" t="str">
        <f t="shared" si="212"/>
        <v>concert</v>
      </c>
    </row>
    <row r="6786" spans="2:16" x14ac:dyDescent="0.25">
      <c r="B6786" t="s">
        <v>6916</v>
      </c>
      <c r="M6786">
        <v>6784</v>
      </c>
      <c r="N6786">
        <v>8239</v>
      </c>
      <c r="O6786" t="str">
        <f t="shared" si="211"/>
        <v>4</v>
      </c>
      <c r="P6786" t="str">
        <f t="shared" si="212"/>
        <v>non_event</v>
      </c>
    </row>
    <row r="6787" spans="2:16" x14ac:dyDescent="0.25">
      <c r="B6787" t="s">
        <v>6917</v>
      </c>
      <c r="M6787">
        <v>6785</v>
      </c>
      <c r="N6787">
        <v>19500</v>
      </c>
      <c r="O6787" t="str">
        <f t="shared" si="211"/>
        <v>4</v>
      </c>
      <c r="P6787" t="str">
        <f t="shared" si="212"/>
        <v>non_event</v>
      </c>
    </row>
    <row r="6788" spans="2:16" x14ac:dyDescent="0.25">
      <c r="B6788" t="s">
        <v>6918</v>
      </c>
      <c r="M6788">
        <v>6786</v>
      </c>
      <c r="N6788">
        <v>8255</v>
      </c>
      <c r="O6788" t="str">
        <f t="shared" ref="O6788:O6851" si="213">LEFT(B6788,1)</f>
        <v>3</v>
      </c>
      <c r="P6788" t="str">
        <f t="shared" ref="P6788:P6851" si="214">IF(O6788="1","conference",IF(O6788="2","fashion",IF(O6788="3","concert",IF(O6788="4","non_event",IF(O6788="5","sport",IF(O6788="6","protest",IF(O6788="7","other",IF(O6788="8","exhibition",IF(O6788="9","theater_dance")))))))))</f>
        <v>concert</v>
      </c>
    </row>
    <row r="6789" spans="2:16" x14ac:dyDescent="0.25">
      <c r="B6789" t="s">
        <v>6919</v>
      </c>
      <c r="M6789">
        <v>6787</v>
      </c>
      <c r="N6789">
        <v>9586</v>
      </c>
      <c r="O6789" t="str">
        <f t="shared" si="213"/>
        <v>3</v>
      </c>
      <c r="P6789" t="str">
        <f t="shared" si="214"/>
        <v>concert</v>
      </c>
    </row>
    <row r="6790" spans="2:16" x14ac:dyDescent="0.25">
      <c r="B6790" t="s">
        <v>6920</v>
      </c>
      <c r="M6790">
        <v>6788</v>
      </c>
      <c r="N6790">
        <v>8256</v>
      </c>
      <c r="O6790" t="str">
        <f t="shared" si="213"/>
        <v>3</v>
      </c>
      <c r="P6790" t="str">
        <f t="shared" si="214"/>
        <v>concert</v>
      </c>
    </row>
    <row r="6791" spans="2:16" x14ac:dyDescent="0.25">
      <c r="B6791" t="s">
        <v>6921</v>
      </c>
      <c r="M6791">
        <v>6789</v>
      </c>
      <c r="N6791">
        <v>9587</v>
      </c>
      <c r="O6791" t="str">
        <f t="shared" si="213"/>
        <v>3</v>
      </c>
      <c r="P6791" t="str">
        <f t="shared" si="214"/>
        <v>concert</v>
      </c>
    </row>
    <row r="6792" spans="2:16" x14ac:dyDescent="0.25">
      <c r="B6792" t="s">
        <v>6922</v>
      </c>
      <c r="M6792">
        <v>6790</v>
      </c>
      <c r="N6792">
        <v>19502</v>
      </c>
      <c r="O6792" t="str">
        <f t="shared" si="213"/>
        <v>3</v>
      </c>
      <c r="P6792" t="str">
        <f t="shared" si="214"/>
        <v>concert</v>
      </c>
    </row>
    <row r="6793" spans="2:16" x14ac:dyDescent="0.25">
      <c r="B6793" t="s">
        <v>6923</v>
      </c>
      <c r="M6793">
        <v>6791</v>
      </c>
      <c r="N6793">
        <v>8253</v>
      </c>
      <c r="O6793" t="str">
        <f t="shared" si="213"/>
        <v>3</v>
      </c>
      <c r="P6793" t="str">
        <f t="shared" si="214"/>
        <v>concert</v>
      </c>
    </row>
    <row r="6794" spans="2:16" x14ac:dyDescent="0.25">
      <c r="B6794" t="s">
        <v>6924</v>
      </c>
      <c r="M6794">
        <v>6792</v>
      </c>
      <c r="N6794">
        <v>9584</v>
      </c>
      <c r="O6794" t="str">
        <f t="shared" si="213"/>
        <v>3</v>
      </c>
      <c r="P6794" t="str">
        <f t="shared" si="214"/>
        <v>concert</v>
      </c>
    </row>
    <row r="6795" spans="2:16" x14ac:dyDescent="0.25">
      <c r="B6795" t="s">
        <v>6925</v>
      </c>
      <c r="M6795">
        <v>6793</v>
      </c>
      <c r="N6795">
        <v>19501</v>
      </c>
      <c r="O6795" t="str">
        <f t="shared" si="213"/>
        <v>4</v>
      </c>
      <c r="P6795" t="str">
        <f t="shared" si="214"/>
        <v>non_event</v>
      </c>
    </row>
    <row r="6796" spans="2:16" x14ac:dyDescent="0.25">
      <c r="B6796" t="s">
        <v>6926</v>
      </c>
      <c r="M6796">
        <v>6794</v>
      </c>
      <c r="N6796">
        <v>8254</v>
      </c>
      <c r="O6796" t="str">
        <f t="shared" si="213"/>
        <v>3</v>
      </c>
      <c r="P6796" t="str">
        <f t="shared" si="214"/>
        <v>concert</v>
      </c>
    </row>
    <row r="6797" spans="2:16" x14ac:dyDescent="0.25">
      <c r="B6797" t="s">
        <v>6927</v>
      </c>
      <c r="M6797">
        <v>6795</v>
      </c>
      <c r="N6797">
        <v>9585</v>
      </c>
      <c r="O6797" t="str">
        <f t="shared" si="213"/>
        <v>3</v>
      </c>
      <c r="P6797" t="str">
        <f t="shared" si="214"/>
        <v>concert</v>
      </c>
    </row>
    <row r="6798" spans="2:16" x14ac:dyDescent="0.25">
      <c r="B6798" t="s">
        <v>6928</v>
      </c>
      <c r="M6798">
        <v>6796</v>
      </c>
      <c r="N6798">
        <v>8259</v>
      </c>
      <c r="O6798" t="str">
        <f t="shared" si="213"/>
        <v>3</v>
      </c>
      <c r="P6798" t="str">
        <f t="shared" si="214"/>
        <v>concert</v>
      </c>
    </row>
    <row r="6799" spans="2:16" x14ac:dyDescent="0.25">
      <c r="B6799" t="s">
        <v>6929</v>
      </c>
      <c r="M6799">
        <v>6797</v>
      </c>
      <c r="N6799">
        <v>8257</v>
      </c>
      <c r="O6799" t="str">
        <f t="shared" si="213"/>
        <v>3</v>
      </c>
      <c r="P6799" t="str">
        <f t="shared" si="214"/>
        <v>concert</v>
      </c>
    </row>
    <row r="6800" spans="2:16" x14ac:dyDescent="0.25">
      <c r="B6800" t="s">
        <v>6930</v>
      </c>
      <c r="M6800">
        <v>6798</v>
      </c>
      <c r="N6800">
        <v>9588</v>
      </c>
      <c r="O6800" t="str">
        <f t="shared" si="213"/>
        <v>3</v>
      </c>
      <c r="P6800" t="str">
        <f t="shared" si="214"/>
        <v>concert</v>
      </c>
    </row>
    <row r="6801" spans="2:16" x14ac:dyDescent="0.25">
      <c r="B6801" t="s">
        <v>6931</v>
      </c>
      <c r="M6801">
        <v>6799</v>
      </c>
      <c r="N6801">
        <v>8258</v>
      </c>
      <c r="O6801" t="str">
        <f t="shared" si="213"/>
        <v>3</v>
      </c>
      <c r="P6801" t="str">
        <f t="shared" si="214"/>
        <v>concert</v>
      </c>
    </row>
    <row r="6802" spans="2:16" x14ac:dyDescent="0.25">
      <c r="B6802" t="s">
        <v>6932</v>
      </c>
      <c r="M6802">
        <v>6800</v>
      </c>
      <c r="N6802">
        <v>9589</v>
      </c>
      <c r="O6802" t="str">
        <f t="shared" si="213"/>
        <v>3</v>
      </c>
      <c r="P6802" t="str">
        <f t="shared" si="214"/>
        <v>concert</v>
      </c>
    </row>
    <row r="6803" spans="2:16" x14ac:dyDescent="0.25">
      <c r="B6803" t="s">
        <v>6933</v>
      </c>
      <c r="M6803">
        <v>6801</v>
      </c>
      <c r="N6803">
        <v>8251</v>
      </c>
      <c r="O6803" t="str">
        <f t="shared" si="213"/>
        <v>3</v>
      </c>
      <c r="P6803" t="str">
        <f t="shared" si="214"/>
        <v>concert</v>
      </c>
    </row>
    <row r="6804" spans="2:16" x14ac:dyDescent="0.25">
      <c r="B6804" t="s">
        <v>6934</v>
      </c>
      <c r="M6804">
        <v>6802</v>
      </c>
      <c r="N6804">
        <v>9582</v>
      </c>
      <c r="O6804" t="str">
        <f t="shared" si="213"/>
        <v>3</v>
      </c>
      <c r="P6804" t="str">
        <f t="shared" si="214"/>
        <v>concert</v>
      </c>
    </row>
    <row r="6805" spans="2:16" x14ac:dyDescent="0.25">
      <c r="B6805" t="s">
        <v>6935</v>
      </c>
      <c r="M6805">
        <v>6803</v>
      </c>
      <c r="N6805">
        <v>8252</v>
      </c>
      <c r="O6805" t="str">
        <f t="shared" si="213"/>
        <v>3</v>
      </c>
      <c r="P6805" t="str">
        <f t="shared" si="214"/>
        <v>concert</v>
      </c>
    </row>
    <row r="6806" spans="2:16" x14ac:dyDescent="0.25">
      <c r="B6806" t="s">
        <v>6936</v>
      </c>
      <c r="M6806">
        <v>6804</v>
      </c>
      <c r="N6806">
        <v>9583</v>
      </c>
      <c r="O6806" t="str">
        <f t="shared" si="213"/>
        <v>3</v>
      </c>
      <c r="P6806" t="str">
        <f t="shared" si="214"/>
        <v>concert</v>
      </c>
    </row>
    <row r="6807" spans="2:16" x14ac:dyDescent="0.25">
      <c r="B6807" t="s">
        <v>6937</v>
      </c>
      <c r="M6807">
        <v>6805</v>
      </c>
      <c r="N6807">
        <v>9580</v>
      </c>
      <c r="O6807" t="str">
        <f t="shared" si="213"/>
        <v>3</v>
      </c>
      <c r="P6807" t="str">
        <f t="shared" si="214"/>
        <v>concert</v>
      </c>
    </row>
    <row r="6808" spans="2:16" x14ac:dyDescent="0.25">
      <c r="B6808" t="s">
        <v>6938</v>
      </c>
      <c r="M6808">
        <v>6806</v>
      </c>
      <c r="N6808">
        <v>8250</v>
      </c>
      <c r="O6808" t="str">
        <f t="shared" si="213"/>
        <v>3</v>
      </c>
      <c r="P6808" t="str">
        <f t="shared" si="214"/>
        <v>concert</v>
      </c>
    </row>
    <row r="6809" spans="2:16" x14ac:dyDescent="0.25">
      <c r="B6809" t="s">
        <v>6939</v>
      </c>
      <c r="M6809">
        <v>6807</v>
      </c>
      <c r="N6809">
        <v>9581</v>
      </c>
      <c r="O6809" t="str">
        <f t="shared" si="213"/>
        <v>4</v>
      </c>
      <c r="P6809" t="str">
        <f t="shared" si="214"/>
        <v>non_event</v>
      </c>
    </row>
    <row r="6810" spans="2:16" x14ac:dyDescent="0.25">
      <c r="B6810" t="s">
        <v>6940</v>
      </c>
      <c r="M6810">
        <v>6808</v>
      </c>
      <c r="N6810">
        <v>19508</v>
      </c>
      <c r="O6810" t="str">
        <f t="shared" si="213"/>
        <v>6</v>
      </c>
      <c r="P6810" t="str">
        <f t="shared" si="214"/>
        <v>protest</v>
      </c>
    </row>
    <row r="6811" spans="2:16" x14ac:dyDescent="0.25">
      <c r="B6811" t="s">
        <v>6941</v>
      </c>
      <c r="M6811">
        <v>6809</v>
      </c>
      <c r="N6811">
        <v>19504</v>
      </c>
      <c r="O6811" t="str">
        <f t="shared" si="213"/>
        <v>3</v>
      </c>
      <c r="P6811" t="str">
        <f t="shared" si="214"/>
        <v>concert</v>
      </c>
    </row>
    <row r="6812" spans="2:16" x14ac:dyDescent="0.25">
      <c r="B6812" t="s">
        <v>6942</v>
      </c>
      <c r="M6812">
        <v>6810</v>
      </c>
      <c r="N6812">
        <v>19503</v>
      </c>
      <c r="O6812" t="str">
        <f t="shared" si="213"/>
        <v>4</v>
      </c>
      <c r="P6812" t="str">
        <f t="shared" si="214"/>
        <v>non_event</v>
      </c>
    </row>
    <row r="6813" spans="2:16" x14ac:dyDescent="0.25">
      <c r="B6813" t="s">
        <v>6943</v>
      </c>
      <c r="M6813">
        <v>6811</v>
      </c>
      <c r="N6813">
        <v>19505</v>
      </c>
      <c r="O6813" t="str">
        <f t="shared" si="213"/>
        <v>4</v>
      </c>
      <c r="P6813" t="str">
        <f t="shared" si="214"/>
        <v>non_event</v>
      </c>
    </row>
    <row r="6814" spans="2:16" x14ac:dyDescent="0.25">
      <c r="B6814" t="s">
        <v>6944</v>
      </c>
      <c r="M6814">
        <v>6812</v>
      </c>
      <c r="N6814">
        <v>19511</v>
      </c>
      <c r="O6814" t="str">
        <f t="shared" si="213"/>
        <v>3</v>
      </c>
      <c r="P6814" t="str">
        <f t="shared" si="214"/>
        <v>concert</v>
      </c>
    </row>
    <row r="6815" spans="2:16" x14ac:dyDescent="0.25">
      <c r="B6815" t="s">
        <v>6945</v>
      </c>
      <c r="M6815">
        <v>6813</v>
      </c>
      <c r="N6815">
        <v>20500</v>
      </c>
      <c r="O6815" t="str">
        <f t="shared" si="213"/>
        <v>4</v>
      </c>
      <c r="P6815" t="str">
        <f t="shared" si="214"/>
        <v>non_event</v>
      </c>
    </row>
    <row r="6816" spans="2:16" x14ac:dyDescent="0.25">
      <c r="B6816" t="s">
        <v>6946</v>
      </c>
      <c r="M6816">
        <v>6814</v>
      </c>
      <c r="N6816">
        <v>9597</v>
      </c>
      <c r="O6816" t="str">
        <f t="shared" si="213"/>
        <v>4</v>
      </c>
      <c r="P6816" t="str">
        <f t="shared" si="214"/>
        <v>non_event</v>
      </c>
    </row>
    <row r="6817" spans="2:16" x14ac:dyDescent="0.25">
      <c r="B6817" t="s">
        <v>6947</v>
      </c>
      <c r="M6817">
        <v>6815</v>
      </c>
      <c r="N6817">
        <v>8267</v>
      </c>
      <c r="O6817" t="str">
        <f t="shared" si="213"/>
        <v>3</v>
      </c>
      <c r="P6817" t="str">
        <f t="shared" si="214"/>
        <v>concert</v>
      </c>
    </row>
    <row r="6818" spans="2:16" x14ac:dyDescent="0.25">
      <c r="B6818" t="s">
        <v>6948</v>
      </c>
      <c r="M6818">
        <v>6816</v>
      </c>
      <c r="N6818">
        <v>19510</v>
      </c>
      <c r="O6818" t="str">
        <f t="shared" si="213"/>
        <v>4</v>
      </c>
      <c r="P6818" t="str">
        <f t="shared" si="214"/>
        <v>non_event</v>
      </c>
    </row>
    <row r="6819" spans="2:16" x14ac:dyDescent="0.25">
      <c r="B6819" t="s">
        <v>6949</v>
      </c>
      <c r="M6819">
        <v>6817</v>
      </c>
      <c r="N6819">
        <v>9598</v>
      </c>
      <c r="O6819" t="str">
        <f t="shared" si="213"/>
        <v>4</v>
      </c>
      <c r="P6819" t="str">
        <f t="shared" si="214"/>
        <v>non_event</v>
      </c>
    </row>
    <row r="6820" spans="2:16" x14ac:dyDescent="0.25">
      <c r="B6820" t="s">
        <v>6950</v>
      </c>
      <c r="M6820">
        <v>6818</v>
      </c>
      <c r="N6820">
        <v>19513</v>
      </c>
      <c r="O6820" t="str">
        <f t="shared" si="213"/>
        <v>3</v>
      </c>
      <c r="P6820" t="str">
        <f t="shared" si="214"/>
        <v>concert</v>
      </c>
    </row>
    <row r="6821" spans="2:16" x14ac:dyDescent="0.25">
      <c r="B6821" t="s">
        <v>6951</v>
      </c>
      <c r="M6821">
        <v>6819</v>
      </c>
      <c r="N6821">
        <v>8264</v>
      </c>
      <c r="O6821" t="str">
        <f t="shared" si="213"/>
        <v>3</v>
      </c>
      <c r="P6821" t="str">
        <f t="shared" si="214"/>
        <v>concert</v>
      </c>
    </row>
    <row r="6822" spans="2:16" x14ac:dyDescent="0.25">
      <c r="B6822" t="s">
        <v>6952</v>
      </c>
      <c r="M6822">
        <v>6820</v>
      </c>
      <c r="N6822">
        <v>9595</v>
      </c>
      <c r="O6822" t="str">
        <f t="shared" si="213"/>
        <v>4</v>
      </c>
      <c r="P6822" t="str">
        <f t="shared" si="214"/>
        <v>non_event</v>
      </c>
    </row>
    <row r="6823" spans="2:16" x14ac:dyDescent="0.25">
      <c r="B6823" t="s">
        <v>6953</v>
      </c>
      <c r="M6823">
        <v>6821</v>
      </c>
      <c r="N6823">
        <v>19512</v>
      </c>
      <c r="O6823" t="str">
        <f t="shared" si="213"/>
        <v>4</v>
      </c>
      <c r="P6823" t="str">
        <f t="shared" si="214"/>
        <v>non_event</v>
      </c>
    </row>
    <row r="6824" spans="2:16" x14ac:dyDescent="0.25">
      <c r="B6824" t="s">
        <v>6954</v>
      </c>
      <c r="M6824">
        <v>6822</v>
      </c>
      <c r="N6824">
        <v>8265</v>
      </c>
      <c r="O6824" t="str">
        <f t="shared" si="213"/>
        <v>3</v>
      </c>
      <c r="P6824" t="str">
        <f t="shared" si="214"/>
        <v>concert</v>
      </c>
    </row>
    <row r="6825" spans="2:16" x14ac:dyDescent="0.25">
      <c r="B6825" t="s">
        <v>6955</v>
      </c>
      <c r="M6825">
        <v>6823</v>
      </c>
      <c r="N6825">
        <v>9596</v>
      </c>
      <c r="O6825" t="str">
        <f t="shared" si="213"/>
        <v>3</v>
      </c>
      <c r="P6825" t="str">
        <f t="shared" si="214"/>
        <v>concert</v>
      </c>
    </row>
    <row r="6826" spans="2:16" x14ac:dyDescent="0.25">
      <c r="B6826" t="s">
        <v>6956</v>
      </c>
      <c r="M6826">
        <v>6824</v>
      </c>
      <c r="N6826">
        <v>8268</v>
      </c>
      <c r="O6826" t="str">
        <f t="shared" si="213"/>
        <v>3</v>
      </c>
      <c r="P6826" t="str">
        <f t="shared" si="214"/>
        <v>concert</v>
      </c>
    </row>
    <row r="6827" spans="2:16" x14ac:dyDescent="0.25">
      <c r="B6827" t="s">
        <v>6957</v>
      </c>
      <c r="M6827">
        <v>6825</v>
      </c>
      <c r="N6827">
        <v>9599</v>
      </c>
      <c r="O6827" t="str">
        <f t="shared" si="213"/>
        <v>9</v>
      </c>
      <c r="P6827" t="str">
        <f t="shared" si="214"/>
        <v>theater_dance</v>
      </c>
    </row>
    <row r="6828" spans="2:16" x14ac:dyDescent="0.25">
      <c r="B6828" t="s">
        <v>6958</v>
      </c>
      <c r="M6828">
        <v>6826</v>
      </c>
      <c r="N6828">
        <v>8269</v>
      </c>
      <c r="O6828" t="str">
        <f t="shared" si="213"/>
        <v>3</v>
      </c>
      <c r="P6828" t="str">
        <f t="shared" si="214"/>
        <v>concert</v>
      </c>
    </row>
    <row r="6829" spans="2:16" x14ac:dyDescent="0.25">
      <c r="B6829" t="s">
        <v>6959</v>
      </c>
      <c r="M6829">
        <v>6827</v>
      </c>
      <c r="N6829">
        <v>20508</v>
      </c>
      <c r="O6829" t="str">
        <f t="shared" si="213"/>
        <v>3</v>
      </c>
      <c r="P6829" t="str">
        <f t="shared" si="214"/>
        <v>concert</v>
      </c>
    </row>
    <row r="6830" spans="2:16" x14ac:dyDescent="0.25">
      <c r="B6830" t="s">
        <v>6960</v>
      </c>
      <c r="M6830">
        <v>6828</v>
      </c>
      <c r="N6830">
        <v>9590</v>
      </c>
      <c r="O6830" t="str">
        <f t="shared" si="213"/>
        <v>3</v>
      </c>
      <c r="P6830" t="str">
        <f t="shared" si="214"/>
        <v>concert</v>
      </c>
    </row>
    <row r="6831" spans="2:16" x14ac:dyDescent="0.25">
      <c r="B6831" t="s">
        <v>6961</v>
      </c>
      <c r="M6831">
        <v>6829</v>
      </c>
      <c r="N6831">
        <v>20506</v>
      </c>
      <c r="O6831" t="str">
        <f t="shared" si="213"/>
        <v>3</v>
      </c>
      <c r="P6831" t="str">
        <f t="shared" si="214"/>
        <v>concert</v>
      </c>
    </row>
    <row r="6832" spans="2:16" x14ac:dyDescent="0.25">
      <c r="B6832" t="s">
        <v>6962</v>
      </c>
      <c r="M6832">
        <v>6830</v>
      </c>
      <c r="N6832">
        <v>20505</v>
      </c>
      <c r="O6832" t="str">
        <f t="shared" si="213"/>
        <v>4</v>
      </c>
      <c r="P6832" t="str">
        <f t="shared" si="214"/>
        <v>non_event</v>
      </c>
    </row>
    <row r="6833" spans="2:16" x14ac:dyDescent="0.25">
      <c r="B6833" t="s">
        <v>6963</v>
      </c>
      <c r="M6833">
        <v>6831</v>
      </c>
      <c r="N6833">
        <v>8262</v>
      </c>
      <c r="O6833" t="str">
        <f t="shared" si="213"/>
        <v>3</v>
      </c>
      <c r="P6833" t="str">
        <f t="shared" si="214"/>
        <v>concert</v>
      </c>
    </row>
    <row r="6834" spans="2:16" x14ac:dyDescent="0.25">
      <c r="B6834" t="s">
        <v>6964</v>
      </c>
      <c r="M6834">
        <v>6832</v>
      </c>
      <c r="N6834">
        <v>9593</v>
      </c>
      <c r="O6834" t="str">
        <f t="shared" si="213"/>
        <v>3</v>
      </c>
      <c r="P6834" t="str">
        <f t="shared" si="214"/>
        <v>concert</v>
      </c>
    </row>
    <row r="6835" spans="2:16" x14ac:dyDescent="0.25">
      <c r="B6835" t="s">
        <v>6965</v>
      </c>
      <c r="M6835">
        <v>6833</v>
      </c>
      <c r="N6835">
        <v>20503</v>
      </c>
      <c r="O6835" t="str">
        <f t="shared" si="213"/>
        <v>4</v>
      </c>
      <c r="P6835" t="str">
        <f t="shared" si="214"/>
        <v>non_event</v>
      </c>
    </row>
    <row r="6836" spans="2:16" x14ac:dyDescent="0.25">
      <c r="B6836" t="s">
        <v>6966</v>
      </c>
      <c r="M6836">
        <v>6834</v>
      </c>
      <c r="N6836">
        <v>8263</v>
      </c>
      <c r="O6836" t="str">
        <f t="shared" si="213"/>
        <v>3</v>
      </c>
      <c r="P6836" t="str">
        <f t="shared" si="214"/>
        <v>concert</v>
      </c>
    </row>
    <row r="6837" spans="2:16" x14ac:dyDescent="0.25">
      <c r="B6837" t="s">
        <v>6967</v>
      </c>
      <c r="M6837">
        <v>6835</v>
      </c>
      <c r="N6837">
        <v>9594</v>
      </c>
      <c r="O6837" t="str">
        <f t="shared" si="213"/>
        <v>3</v>
      </c>
      <c r="P6837" t="str">
        <f t="shared" si="214"/>
        <v>concert</v>
      </c>
    </row>
    <row r="6838" spans="2:16" x14ac:dyDescent="0.25">
      <c r="B6838" t="s">
        <v>6968</v>
      </c>
      <c r="M6838">
        <v>6836</v>
      </c>
      <c r="N6838">
        <v>20502</v>
      </c>
      <c r="O6838" t="str">
        <f t="shared" si="213"/>
        <v>3</v>
      </c>
      <c r="P6838" t="str">
        <f t="shared" si="214"/>
        <v>concert</v>
      </c>
    </row>
    <row r="6839" spans="2:16" x14ac:dyDescent="0.25">
      <c r="B6839" t="s">
        <v>6969</v>
      </c>
      <c r="M6839">
        <v>6837</v>
      </c>
      <c r="N6839">
        <v>8260</v>
      </c>
      <c r="O6839" t="str">
        <f t="shared" si="213"/>
        <v>3</v>
      </c>
      <c r="P6839" t="str">
        <f t="shared" si="214"/>
        <v>concert</v>
      </c>
    </row>
    <row r="6840" spans="2:16" x14ac:dyDescent="0.25">
      <c r="B6840" t="s">
        <v>6970</v>
      </c>
      <c r="M6840">
        <v>6838</v>
      </c>
      <c r="N6840">
        <v>9591</v>
      </c>
      <c r="O6840" t="str">
        <f t="shared" si="213"/>
        <v>3</v>
      </c>
      <c r="P6840" t="str">
        <f t="shared" si="214"/>
        <v>concert</v>
      </c>
    </row>
    <row r="6841" spans="2:16" x14ac:dyDescent="0.25">
      <c r="B6841" t="s">
        <v>6971</v>
      </c>
      <c r="M6841">
        <v>6839</v>
      </c>
      <c r="N6841">
        <v>8261</v>
      </c>
      <c r="O6841" t="str">
        <f t="shared" si="213"/>
        <v>3</v>
      </c>
      <c r="P6841" t="str">
        <f t="shared" si="214"/>
        <v>concert</v>
      </c>
    </row>
    <row r="6842" spans="2:16" x14ac:dyDescent="0.25">
      <c r="B6842" t="s">
        <v>6972</v>
      </c>
      <c r="M6842">
        <v>6840</v>
      </c>
      <c r="N6842">
        <v>9592</v>
      </c>
      <c r="O6842" t="str">
        <f t="shared" si="213"/>
        <v>3</v>
      </c>
      <c r="P6842" t="str">
        <f t="shared" si="214"/>
        <v>concert</v>
      </c>
    </row>
    <row r="6843" spans="2:16" x14ac:dyDescent="0.25">
      <c r="B6843" t="s">
        <v>6973</v>
      </c>
      <c r="M6843">
        <v>6841</v>
      </c>
      <c r="N6843">
        <v>19519</v>
      </c>
      <c r="O6843" t="str">
        <f t="shared" si="213"/>
        <v>3</v>
      </c>
      <c r="P6843" t="str">
        <f t="shared" si="214"/>
        <v>concert</v>
      </c>
    </row>
    <row r="6844" spans="2:16" x14ac:dyDescent="0.25">
      <c r="B6844" t="s">
        <v>6974</v>
      </c>
      <c r="M6844">
        <v>6842</v>
      </c>
      <c r="N6844">
        <v>19518</v>
      </c>
      <c r="O6844" t="str">
        <f t="shared" si="213"/>
        <v>3</v>
      </c>
      <c r="P6844" t="str">
        <f t="shared" si="214"/>
        <v>concert</v>
      </c>
    </row>
    <row r="6845" spans="2:16" x14ac:dyDescent="0.25">
      <c r="B6845" t="s">
        <v>6975</v>
      </c>
      <c r="M6845">
        <v>6843</v>
      </c>
      <c r="N6845">
        <v>19515</v>
      </c>
      <c r="O6845" t="str">
        <f t="shared" si="213"/>
        <v>3</v>
      </c>
      <c r="P6845" t="str">
        <f t="shared" si="214"/>
        <v>concert</v>
      </c>
    </row>
    <row r="6846" spans="2:16" x14ac:dyDescent="0.25">
      <c r="B6846" t="s">
        <v>6976</v>
      </c>
      <c r="M6846">
        <v>6844</v>
      </c>
      <c r="N6846">
        <v>19514</v>
      </c>
      <c r="O6846" t="str">
        <f t="shared" si="213"/>
        <v>3</v>
      </c>
      <c r="P6846" t="str">
        <f t="shared" si="214"/>
        <v>concert</v>
      </c>
    </row>
    <row r="6847" spans="2:16" x14ac:dyDescent="0.25">
      <c r="B6847" t="s">
        <v>6977</v>
      </c>
      <c r="M6847">
        <v>6845</v>
      </c>
      <c r="N6847">
        <v>19517</v>
      </c>
      <c r="O6847" t="str">
        <f t="shared" si="213"/>
        <v>4</v>
      </c>
      <c r="P6847" t="str">
        <f t="shared" si="214"/>
        <v>non_event</v>
      </c>
    </row>
    <row r="6848" spans="2:16" x14ac:dyDescent="0.25">
      <c r="B6848" t="s">
        <v>6978</v>
      </c>
      <c r="M6848">
        <v>6846</v>
      </c>
      <c r="N6848">
        <v>19516</v>
      </c>
      <c r="O6848" t="str">
        <f t="shared" si="213"/>
        <v>3</v>
      </c>
      <c r="P6848" t="str">
        <f t="shared" si="214"/>
        <v>concert</v>
      </c>
    </row>
    <row r="6849" spans="2:16" x14ac:dyDescent="0.25">
      <c r="B6849" t="s">
        <v>6979</v>
      </c>
      <c r="M6849">
        <v>6847</v>
      </c>
      <c r="N6849">
        <v>8278</v>
      </c>
      <c r="O6849" t="str">
        <f t="shared" si="213"/>
        <v>3</v>
      </c>
      <c r="P6849" t="str">
        <f t="shared" si="214"/>
        <v>concert</v>
      </c>
    </row>
    <row r="6850" spans="2:16" x14ac:dyDescent="0.25">
      <c r="B6850" t="s">
        <v>6980</v>
      </c>
      <c r="M6850">
        <v>6848</v>
      </c>
      <c r="N6850">
        <v>8275</v>
      </c>
      <c r="O6850" t="str">
        <f t="shared" si="213"/>
        <v>3</v>
      </c>
      <c r="P6850" t="str">
        <f t="shared" si="214"/>
        <v>concert</v>
      </c>
    </row>
    <row r="6851" spans="2:16" x14ac:dyDescent="0.25">
      <c r="B6851" t="s">
        <v>6981</v>
      </c>
      <c r="M6851">
        <v>6849</v>
      </c>
      <c r="N6851">
        <v>8276</v>
      </c>
      <c r="O6851" t="str">
        <f t="shared" si="213"/>
        <v>3</v>
      </c>
      <c r="P6851" t="str">
        <f t="shared" si="214"/>
        <v>concert</v>
      </c>
    </row>
    <row r="6852" spans="2:16" x14ac:dyDescent="0.25">
      <c r="B6852" t="s">
        <v>6982</v>
      </c>
      <c r="M6852">
        <v>6850</v>
      </c>
      <c r="N6852">
        <v>8279</v>
      </c>
      <c r="O6852" t="str">
        <f t="shared" ref="O6852:O6915" si="215">LEFT(B6852,1)</f>
        <v>3</v>
      </c>
      <c r="P6852" t="str">
        <f t="shared" ref="P6852:P6915" si="216">IF(O6852="1","conference",IF(O6852="2","fashion",IF(O6852="3","concert",IF(O6852="4","non_event",IF(O6852="5","sport",IF(O6852="6","protest",IF(O6852="7","other",IF(O6852="8","exhibition",IF(O6852="9","theater_dance")))))))))</f>
        <v>concert</v>
      </c>
    </row>
    <row r="6853" spans="2:16" x14ac:dyDescent="0.25">
      <c r="B6853" t="s">
        <v>6983</v>
      </c>
      <c r="M6853">
        <v>6851</v>
      </c>
      <c r="N6853">
        <v>8270</v>
      </c>
      <c r="O6853" t="str">
        <f t="shared" si="215"/>
        <v>3</v>
      </c>
      <c r="P6853" t="str">
        <f t="shared" si="216"/>
        <v>concert</v>
      </c>
    </row>
    <row r="6854" spans="2:16" x14ac:dyDescent="0.25">
      <c r="B6854" t="s">
        <v>6984</v>
      </c>
      <c r="M6854">
        <v>6852</v>
      </c>
      <c r="N6854">
        <v>8273</v>
      </c>
      <c r="O6854" t="str">
        <f t="shared" si="215"/>
        <v>3</v>
      </c>
      <c r="P6854" t="str">
        <f t="shared" si="216"/>
        <v>concert</v>
      </c>
    </row>
    <row r="6855" spans="2:16" x14ac:dyDescent="0.25">
      <c r="B6855" t="s">
        <v>6985</v>
      </c>
      <c r="M6855">
        <v>6853</v>
      </c>
      <c r="N6855">
        <v>8274</v>
      </c>
      <c r="O6855" t="str">
        <f t="shared" si="215"/>
        <v>3</v>
      </c>
      <c r="P6855" t="str">
        <f t="shared" si="216"/>
        <v>concert</v>
      </c>
    </row>
    <row r="6856" spans="2:16" x14ac:dyDescent="0.25">
      <c r="B6856" t="s">
        <v>6986</v>
      </c>
      <c r="M6856">
        <v>6854</v>
      </c>
      <c r="N6856">
        <v>8271</v>
      </c>
      <c r="O6856" t="str">
        <f t="shared" si="215"/>
        <v>3</v>
      </c>
      <c r="P6856" t="str">
        <f t="shared" si="216"/>
        <v>concert</v>
      </c>
    </row>
    <row r="6857" spans="2:16" x14ac:dyDescent="0.25">
      <c r="B6857" t="s">
        <v>6987</v>
      </c>
      <c r="M6857">
        <v>6855</v>
      </c>
      <c r="N6857">
        <v>8272</v>
      </c>
      <c r="O6857" t="str">
        <f t="shared" si="215"/>
        <v>3</v>
      </c>
      <c r="P6857" t="str">
        <f t="shared" si="216"/>
        <v>concert</v>
      </c>
    </row>
    <row r="6858" spans="2:16" x14ac:dyDescent="0.25">
      <c r="B6858" t="s">
        <v>6988</v>
      </c>
      <c r="M6858">
        <v>6856</v>
      </c>
      <c r="N6858">
        <v>8288</v>
      </c>
      <c r="O6858" t="str">
        <f t="shared" si="215"/>
        <v>3</v>
      </c>
      <c r="P6858" t="str">
        <f t="shared" si="216"/>
        <v>concert</v>
      </c>
    </row>
    <row r="6859" spans="2:16" x14ac:dyDescent="0.25">
      <c r="B6859" t="s">
        <v>6989</v>
      </c>
      <c r="M6859">
        <v>6857</v>
      </c>
      <c r="N6859">
        <v>8289</v>
      </c>
      <c r="O6859" t="str">
        <f t="shared" si="215"/>
        <v>3</v>
      </c>
      <c r="P6859" t="str">
        <f t="shared" si="216"/>
        <v>concert</v>
      </c>
    </row>
    <row r="6860" spans="2:16" x14ac:dyDescent="0.25">
      <c r="B6860" t="s">
        <v>6990</v>
      </c>
      <c r="M6860">
        <v>6858</v>
      </c>
      <c r="N6860">
        <v>8287</v>
      </c>
      <c r="O6860" t="str">
        <f t="shared" si="215"/>
        <v>3</v>
      </c>
      <c r="P6860" t="str">
        <f t="shared" si="216"/>
        <v>concert</v>
      </c>
    </row>
    <row r="6861" spans="2:16" x14ac:dyDescent="0.25">
      <c r="B6861" t="s">
        <v>6991</v>
      </c>
      <c r="M6861">
        <v>6859</v>
      </c>
      <c r="N6861">
        <v>8280</v>
      </c>
      <c r="O6861" t="str">
        <f t="shared" si="215"/>
        <v>3</v>
      </c>
      <c r="P6861" t="str">
        <f t="shared" si="216"/>
        <v>concert</v>
      </c>
    </row>
    <row r="6862" spans="2:16" x14ac:dyDescent="0.25">
      <c r="B6862" t="s">
        <v>6992</v>
      </c>
      <c r="M6862">
        <v>6860</v>
      </c>
      <c r="N6862">
        <v>8281</v>
      </c>
      <c r="O6862" t="str">
        <f t="shared" si="215"/>
        <v>3</v>
      </c>
      <c r="P6862" t="str">
        <f t="shared" si="216"/>
        <v>concert</v>
      </c>
    </row>
    <row r="6863" spans="2:16" x14ac:dyDescent="0.25">
      <c r="B6863" t="s">
        <v>6993</v>
      </c>
      <c r="M6863">
        <v>6861</v>
      </c>
      <c r="N6863">
        <v>8284</v>
      </c>
      <c r="O6863" t="str">
        <f t="shared" si="215"/>
        <v>3</v>
      </c>
      <c r="P6863" t="str">
        <f t="shared" si="216"/>
        <v>concert</v>
      </c>
    </row>
    <row r="6864" spans="2:16" x14ac:dyDescent="0.25">
      <c r="B6864" t="s">
        <v>6994</v>
      </c>
      <c r="M6864">
        <v>6862</v>
      </c>
      <c r="N6864">
        <v>8285</v>
      </c>
      <c r="O6864" t="str">
        <f t="shared" si="215"/>
        <v>3</v>
      </c>
      <c r="P6864" t="str">
        <f t="shared" si="216"/>
        <v>concert</v>
      </c>
    </row>
    <row r="6865" spans="2:16" x14ac:dyDescent="0.25">
      <c r="B6865" t="s">
        <v>6995</v>
      </c>
      <c r="M6865">
        <v>6863</v>
      </c>
      <c r="N6865">
        <v>8282</v>
      </c>
      <c r="O6865" t="str">
        <f t="shared" si="215"/>
        <v>3</v>
      </c>
      <c r="P6865" t="str">
        <f t="shared" si="216"/>
        <v>concert</v>
      </c>
    </row>
    <row r="6866" spans="2:16" x14ac:dyDescent="0.25">
      <c r="B6866" t="s">
        <v>6996</v>
      </c>
      <c r="M6866">
        <v>6864</v>
      </c>
      <c r="N6866">
        <v>8283</v>
      </c>
      <c r="O6866" t="str">
        <f t="shared" si="215"/>
        <v>3</v>
      </c>
      <c r="P6866" t="str">
        <f t="shared" si="216"/>
        <v>concert</v>
      </c>
    </row>
    <row r="6867" spans="2:16" x14ac:dyDescent="0.25">
      <c r="B6867" t="s">
        <v>6997</v>
      </c>
      <c r="M6867">
        <v>6865</v>
      </c>
      <c r="N6867">
        <v>8299</v>
      </c>
      <c r="O6867" t="str">
        <f t="shared" si="215"/>
        <v>3</v>
      </c>
      <c r="P6867" t="str">
        <f t="shared" si="216"/>
        <v>concert</v>
      </c>
    </row>
    <row r="6868" spans="2:16" x14ac:dyDescent="0.25">
      <c r="B6868" t="s">
        <v>6998</v>
      </c>
      <c r="M6868">
        <v>6866</v>
      </c>
      <c r="N6868">
        <v>8297</v>
      </c>
      <c r="O6868" t="str">
        <f t="shared" si="215"/>
        <v>3</v>
      </c>
      <c r="P6868" t="str">
        <f t="shared" si="216"/>
        <v>concert</v>
      </c>
    </row>
    <row r="6869" spans="2:16" x14ac:dyDescent="0.25">
      <c r="B6869" t="s">
        <v>6999</v>
      </c>
      <c r="M6869">
        <v>6867</v>
      </c>
      <c r="N6869">
        <v>8298</v>
      </c>
      <c r="O6869" t="str">
        <f t="shared" si="215"/>
        <v>3</v>
      </c>
      <c r="P6869" t="str">
        <f t="shared" si="216"/>
        <v>concert</v>
      </c>
    </row>
    <row r="6870" spans="2:16" x14ac:dyDescent="0.25">
      <c r="B6870" t="s">
        <v>7000</v>
      </c>
      <c r="M6870">
        <v>6868</v>
      </c>
      <c r="N6870">
        <v>8291</v>
      </c>
      <c r="O6870" t="str">
        <f t="shared" si="215"/>
        <v>3</v>
      </c>
      <c r="P6870" t="str">
        <f t="shared" si="216"/>
        <v>concert</v>
      </c>
    </row>
    <row r="6871" spans="2:16" x14ac:dyDescent="0.25">
      <c r="B6871" t="s">
        <v>7001</v>
      </c>
      <c r="M6871">
        <v>6869</v>
      </c>
      <c r="N6871">
        <v>8292</v>
      </c>
      <c r="O6871" t="str">
        <f t="shared" si="215"/>
        <v>3</v>
      </c>
      <c r="P6871" t="str">
        <f t="shared" si="216"/>
        <v>concert</v>
      </c>
    </row>
    <row r="6872" spans="2:16" x14ac:dyDescent="0.25">
      <c r="B6872" t="s">
        <v>7002</v>
      </c>
      <c r="M6872">
        <v>6870</v>
      </c>
      <c r="N6872">
        <v>8290</v>
      </c>
      <c r="O6872" t="str">
        <f t="shared" si="215"/>
        <v>3</v>
      </c>
      <c r="P6872" t="str">
        <f t="shared" si="216"/>
        <v>concert</v>
      </c>
    </row>
    <row r="6873" spans="2:16" x14ac:dyDescent="0.25">
      <c r="B6873" t="s">
        <v>7003</v>
      </c>
      <c r="M6873">
        <v>6871</v>
      </c>
      <c r="N6873">
        <v>8295</v>
      </c>
      <c r="O6873" t="str">
        <f t="shared" si="215"/>
        <v>5</v>
      </c>
      <c r="P6873" t="str">
        <f t="shared" si="216"/>
        <v>sport</v>
      </c>
    </row>
    <row r="6874" spans="2:16" x14ac:dyDescent="0.25">
      <c r="B6874" t="s">
        <v>7004</v>
      </c>
      <c r="M6874">
        <v>6872</v>
      </c>
      <c r="N6874">
        <v>8296</v>
      </c>
      <c r="O6874" t="str">
        <f t="shared" si="215"/>
        <v>3</v>
      </c>
      <c r="P6874" t="str">
        <f t="shared" si="216"/>
        <v>concert</v>
      </c>
    </row>
    <row r="6875" spans="2:16" x14ac:dyDescent="0.25">
      <c r="B6875" t="s">
        <v>7005</v>
      </c>
      <c r="M6875">
        <v>6873</v>
      </c>
      <c r="N6875">
        <v>8293</v>
      </c>
      <c r="O6875" t="str">
        <f t="shared" si="215"/>
        <v>3</v>
      </c>
      <c r="P6875" t="str">
        <f t="shared" si="216"/>
        <v>concert</v>
      </c>
    </row>
    <row r="6876" spans="2:16" x14ac:dyDescent="0.25">
      <c r="B6876" t="s">
        <v>7006</v>
      </c>
      <c r="M6876">
        <v>6874</v>
      </c>
      <c r="N6876">
        <v>8294</v>
      </c>
      <c r="O6876" t="str">
        <f t="shared" si="215"/>
        <v>3</v>
      </c>
      <c r="P6876" t="str">
        <f t="shared" si="216"/>
        <v>concert</v>
      </c>
    </row>
    <row r="6877" spans="2:16" x14ac:dyDescent="0.25">
      <c r="B6877" t="s">
        <v>7007</v>
      </c>
      <c r="M6877">
        <v>6875</v>
      </c>
      <c r="N6877">
        <v>18377</v>
      </c>
      <c r="O6877" t="str">
        <f t="shared" si="215"/>
        <v>3</v>
      </c>
      <c r="P6877" t="str">
        <f t="shared" si="216"/>
        <v>concert</v>
      </c>
    </row>
    <row r="6878" spans="2:16" x14ac:dyDescent="0.25">
      <c r="B6878" t="s">
        <v>7008</v>
      </c>
      <c r="M6878">
        <v>6876</v>
      </c>
      <c r="N6878">
        <v>20698</v>
      </c>
      <c r="O6878" t="str">
        <f t="shared" si="215"/>
        <v>3</v>
      </c>
      <c r="P6878" t="str">
        <f t="shared" si="216"/>
        <v>concert</v>
      </c>
    </row>
    <row r="6879" spans="2:16" x14ac:dyDescent="0.25">
      <c r="B6879" t="s">
        <v>7009</v>
      </c>
      <c r="M6879">
        <v>6877</v>
      </c>
      <c r="N6879">
        <v>18378</v>
      </c>
      <c r="O6879" t="str">
        <f t="shared" si="215"/>
        <v>3</v>
      </c>
      <c r="P6879" t="str">
        <f t="shared" si="216"/>
        <v>concert</v>
      </c>
    </row>
    <row r="6880" spans="2:16" x14ac:dyDescent="0.25">
      <c r="B6880" t="s">
        <v>7010</v>
      </c>
      <c r="M6880">
        <v>6878</v>
      </c>
      <c r="N6880">
        <v>18379</v>
      </c>
      <c r="O6880" t="str">
        <f t="shared" si="215"/>
        <v>4</v>
      </c>
      <c r="P6880" t="str">
        <f t="shared" si="216"/>
        <v>non_event</v>
      </c>
    </row>
    <row r="6881" spans="2:16" x14ac:dyDescent="0.25">
      <c r="B6881" t="s">
        <v>7011</v>
      </c>
      <c r="M6881">
        <v>6879</v>
      </c>
      <c r="N6881">
        <v>20696</v>
      </c>
      <c r="O6881" t="str">
        <f t="shared" si="215"/>
        <v>4</v>
      </c>
      <c r="P6881" t="str">
        <f t="shared" si="216"/>
        <v>non_event</v>
      </c>
    </row>
    <row r="6882" spans="2:16" x14ac:dyDescent="0.25">
      <c r="B6882" t="s">
        <v>7012</v>
      </c>
      <c r="M6882">
        <v>6880</v>
      </c>
      <c r="N6882">
        <v>20695</v>
      </c>
      <c r="O6882" t="str">
        <f t="shared" si="215"/>
        <v>4</v>
      </c>
      <c r="P6882" t="str">
        <f t="shared" si="216"/>
        <v>non_event</v>
      </c>
    </row>
    <row r="6883" spans="2:16" x14ac:dyDescent="0.25">
      <c r="B6883" t="s">
        <v>7013</v>
      </c>
      <c r="M6883">
        <v>6881</v>
      </c>
      <c r="N6883">
        <v>18373</v>
      </c>
      <c r="O6883" t="str">
        <f t="shared" si="215"/>
        <v>3</v>
      </c>
      <c r="P6883" t="str">
        <f t="shared" si="216"/>
        <v>concert</v>
      </c>
    </row>
    <row r="6884" spans="2:16" x14ac:dyDescent="0.25">
      <c r="B6884" t="s">
        <v>7014</v>
      </c>
      <c r="M6884">
        <v>6882</v>
      </c>
      <c r="N6884">
        <v>20693</v>
      </c>
      <c r="O6884" t="str">
        <f t="shared" si="215"/>
        <v>4</v>
      </c>
      <c r="P6884" t="str">
        <f t="shared" si="216"/>
        <v>non_event</v>
      </c>
    </row>
    <row r="6885" spans="2:16" x14ac:dyDescent="0.25">
      <c r="B6885" t="s">
        <v>7015</v>
      </c>
      <c r="M6885">
        <v>6883</v>
      </c>
      <c r="N6885">
        <v>18375</v>
      </c>
      <c r="O6885" t="str">
        <f t="shared" si="215"/>
        <v>4</v>
      </c>
      <c r="P6885" t="str">
        <f t="shared" si="216"/>
        <v>non_event</v>
      </c>
    </row>
    <row r="6886" spans="2:16" x14ac:dyDescent="0.25">
      <c r="B6886" t="s">
        <v>7016</v>
      </c>
      <c r="M6886">
        <v>6884</v>
      </c>
      <c r="N6886">
        <v>18376</v>
      </c>
      <c r="O6886" t="str">
        <f t="shared" si="215"/>
        <v>4</v>
      </c>
      <c r="P6886" t="str">
        <f t="shared" si="216"/>
        <v>non_event</v>
      </c>
    </row>
    <row r="6887" spans="2:16" x14ac:dyDescent="0.25">
      <c r="B6887" t="s">
        <v>7017</v>
      </c>
      <c r="M6887">
        <v>6885</v>
      </c>
      <c r="N6887">
        <v>18370</v>
      </c>
      <c r="O6887" t="str">
        <f t="shared" si="215"/>
        <v>4</v>
      </c>
      <c r="P6887" t="str">
        <f t="shared" si="216"/>
        <v>non_event</v>
      </c>
    </row>
    <row r="6888" spans="2:16" x14ac:dyDescent="0.25">
      <c r="B6888" t="s">
        <v>7018</v>
      </c>
      <c r="M6888">
        <v>6886</v>
      </c>
      <c r="N6888">
        <v>18372</v>
      </c>
      <c r="O6888" t="str">
        <f t="shared" si="215"/>
        <v>4</v>
      </c>
      <c r="P6888" t="str">
        <f t="shared" si="216"/>
        <v>non_event</v>
      </c>
    </row>
    <row r="6889" spans="2:16" x14ac:dyDescent="0.25">
      <c r="B6889" t="s">
        <v>7019</v>
      </c>
      <c r="M6889">
        <v>6887</v>
      </c>
      <c r="N6889">
        <v>20690</v>
      </c>
      <c r="O6889" t="str">
        <f t="shared" si="215"/>
        <v>4</v>
      </c>
      <c r="P6889" t="str">
        <f t="shared" si="216"/>
        <v>non_event</v>
      </c>
    </row>
    <row r="6890" spans="2:16" x14ac:dyDescent="0.25">
      <c r="B6890" t="s">
        <v>7020</v>
      </c>
      <c r="M6890">
        <v>6888</v>
      </c>
      <c r="N6890">
        <v>17057</v>
      </c>
      <c r="O6890" t="str">
        <f t="shared" si="215"/>
        <v>4</v>
      </c>
      <c r="P6890" t="str">
        <f t="shared" si="216"/>
        <v>non_event</v>
      </c>
    </row>
    <row r="6891" spans="2:16" x14ac:dyDescent="0.25">
      <c r="B6891" t="s">
        <v>7021</v>
      </c>
      <c r="M6891">
        <v>6889</v>
      </c>
      <c r="N6891">
        <v>17053</v>
      </c>
      <c r="O6891" t="str">
        <f t="shared" si="215"/>
        <v>3</v>
      </c>
      <c r="P6891" t="str">
        <f t="shared" si="216"/>
        <v>concert</v>
      </c>
    </row>
    <row r="6892" spans="2:16" x14ac:dyDescent="0.25">
      <c r="B6892" t="s">
        <v>7022</v>
      </c>
      <c r="M6892">
        <v>6890</v>
      </c>
      <c r="N6892">
        <v>17054</v>
      </c>
      <c r="O6892" t="str">
        <f t="shared" si="215"/>
        <v>3</v>
      </c>
      <c r="P6892" t="str">
        <f t="shared" si="216"/>
        <v>concert</v>
      </c>
    </row>
    <row r="6893" spans="2:16" x14ac:dyDescent="0.25">
      <c r="B6893" t="s">
        <v>7023</v>
      </c>
      <c r="M6893">
        <v>6891</v>
      </c>
      <c r="N6893">
        <v>18385</v>
      </c>
      <c r="O6893" t="str">
        <f t="shared" si="215"/>
        <v>3</v>
      </c>
      <c r="P6893" t="str">
        <f t="shared" si="216"/>
        <v>concert</v>
      </c>
    </row>
    <row r="6894" spans="2:16" x14ac:dyDescent="0.25">
      <c r="B6894" t="s">
        <v>5931</v>
      </c>
      <c r="M6894">
        <v>6892</v>
      </c>
      <c r="N6894">
        <v>18386</v>
      </c>
      <c r="O6894" t="str">
        <f t="shared" si="215"/>
        <v>4</v>
      </c>
      <c r="P6894" t="str">
        <f t="shared" si="216"/>
        <v>non_event</v>
      </c>
    </row>
    <row r="6895" spans="2:16" x14ac:dyDescent="0.25">
      <c r="B6895" t="s">
        <v>7024</v>
      </c>
      <c r="M6895">
        <v>6893</v>
      </c>
      <c r="N6895">
        <v>17056</v>
      </c>
      <c r="O6895" t="str">
        <f t="shared" si="215"/>
        <v>3</v>
      </c>
      <c r="P6895" t="str">
        <f t="shared" si="216"/>
        <v>concert</v>
      </c>
    </row>
    <row r="6896" spans="2:16" x14ac:dyDescent="0.25">
      <c r="B6896" t="s">
        <v>7025</v>
      </c>
      <c r="M6896">
        <v>6894</v>
      </c>
      <c r="N6896">
        <v>18387</v>
      </c>
      <c r="O6896" t="str">
        <f t="shared" si="215"/>
        <v>3</v>
      </c>
      <c r="P6896" t="str">
        <f t="shared" si="216"/>
        <v>concert</v>
      </c>
    </row>
    <row r="6897" spans="2:16" x14ac:dyDescent="0.25">
      <c r="B6897" t="s">
        <v>7026</v>
      </c>
      <c r="M6897">
        <v>6895</v>
      </c>
      <c r="N6897">
        <v>18382</v>
      </c>
      <c r="O6897" t="str">
        <f t="shared" si="215"/>
        <v>4</v>
      </c>
      <c r="P6897" t="str">
        <f t="shared" si="216"/>
        <v>non_event</v>
      </c>
    </row>
    <row r="6898" spans="2:16" x14ac:dyDescent="0.25">
      <c r="B6898" t="s">
        <v>7027</v>
      </c>
      <c r="M6898">
        <v>6896</v>
      </c>
      <c r="N6898">
        <v>18383</v>
      </c>
      <c r="O6898" t="str">
        <f t="shared" si="215"/>
        <v>3</v>
      </c>
      <c r="P6898" t="str">
        <f t="shared" si="216"/>
        <v>concert</v>
      </c>
    </row>
    <row r="6899" spans="2:16" x14ac:dyDescent="0.25">
      <c r="B6899" t="s">
        <v>7028</v>
      </c>
      <c r="M6899">
        <v>6897</v>
      </c>
      <c r="N6899">
        <v>19687</v>
      </c>
      <c r="O6899" t="str">
        <f t="shared" si="215"/>
        <v>4</v>
      </c>
      <c r="P6899" t="str">
        <f t="shared" si="216"/>
        <v>non_event</v>
      </c>
    </row>
    <row r="6900" spans="2:16" x14ac:dyDescent="0.25">
      <c r="B6900" t="s">
        <v>7029</v>
      </c>
      <c r="M6900">
        <v>6898</v>
      </c>
      <c r="N6900">
        <v>20676</v>
      </c>
      <c r="O6900" t="str">
        <f t="shared" si="215"/>
        <v>4</v>
      </c>
      <c r="P6900" t="str">
        <f t="shared" si="216"/>
        <v>non_event</v>
      </c>
    </row>
    <row r="6901" spans="2:16" x14ac:dyDescent="0.25">
      <c r="B6901" t="s">
        <v>7030</v>
      </c>
      <c r="M6901">
        <v>6899</v>
      </c>
      <c r="N6901">
        <v>18356</v>
      </c>
      <c r="O6901" t="str">
        <f t="shared" si="215"/>
        <v>3</v>
      </c>
      <c r="P6901" t="str">
        <f t="shared" si="216"/>
        <v>concert</v>
      </c>
    </row>
    <row r="6902" spans="2:16" x14ac:dyDescent="0.25">
      <c r="B6902" t="s">
        <v>7031</v>
      </c>
      <c r="M6902">
        <v>6900</v>
      </c>
      <c r="N6902">
        <v>20675</v>
      </c>
      <c r="O6902" t="str">
        <f t="shared" si="215"/>
        <v>4</v>
      </c>
      <c r="P6902" t="str">
        <f t="shared" si="216"/>
        <v>non_event</v>
      </c>
    </row>
    <row r="6903" spans="2:16" x14ac:dyDescent="0.25">
      <c r="B6903" t="s">
        <v>7032</v>
      </c>
      <c r="M6903">
        <v>6901</v>
      </c>
      <c r="N6903">
        <v>19689</v>
      </c>
      <c r="O6903" t="str">
        <f t="shared" si="215"/>
        <v>3</v>
      </c>
      <c r="P6903" t="str">
        <f t="shared" si="216"/>
        <v>concert</v>
      </c>
    </row>
    <row r="6904" spans="2:16" x14ac:dyDescent="0.25">
      <c r="B6904" t="s">
        <v>7033</v>
      </c>
      <c r="M6904">
        <v>6902</v>
      </c>
      <c r="N6904">
        <v>20674</v>
      </c>
      <c r="O6904" t="str">
        <f t="shared" si="215"/>
        <v>4</v>
      </c>
      <c r="P6904" t="str">
        <f t="shared" si="216"/>
        <v>non_event</v>
      </c>
    </row>
    <row r="6905" spans="2:16" x14ac:dyDescent="0.25">
      <c r="B6905" t="s">
        <v>7034</v>
      </c>
      <c r="M6905">
        <v>6903</v>
      </c>
      <c r="N6905">
        <v>19688</v>
      </c>
      <c r="O6905" t="str">
        <f t="shared" si="215"/>
        <v>4</v>
      </c>
      <c r="P6905" t="str">
        <f t="shared" si="216"/>
        <v>non_event</v>
      </c>
    </row>
    <row r="6906" spans="2:16" x14ac:dyDescent="0.25">
      <c r="B6906" t="s">
        <v>7031</v>
      </c>
      <c r="M6906">
        <v>6904</v>
      </c>
      <c r="N6906">
        <v>20673</v>
      </c>
      <c r="O6906" t="str">
        <f t="shared" si="215"/>
        <v>4</v>
      </c>
      <c r="P6906" t="str">
        <f t="shared" si="216"/>
        <v>non_event</v>
      </c>
    </row>
    <row r="6907" spans="2:16" x14ac:dyDescent="0.25">
      <c r="B6907" t="s">
        <v>7035</v>
      </c>
      <c r="M6907">
        <v>6905</v>
      </c>
      <c r="N6907">
        <v>17020</v>
      </c>
      <c r="O6907" t="str">
        <f t="shared" si="215"/>
        <v>4</v>
      </c>
      <c r="P6907" t="str">
        <f t="shared" si="216"/>
        <v>non_event</v>
      </c>
    </row>
    <row r="6908" spans="2:16" x14ac:dyDescent="0.25">
      <c r="B6908" t="s">
        <v>7036</v>
      </c>
      <c r="M6908">
        <v>6906</v>
      </c>
      <c r="N6908">
        <v>18351</v>
      </c>
      <c r="O6908" t="str">
        <f t="shared" si="215"/>
        <v>3</v>
      </c>
      <c r="P6908" t="str">
        <f t="shared" si="216"/>
        <v>concert</v>
      </c>
    </row>
    <row r="6909" spans="2:16" x14ac:dyDescent="0.25">
      <c r="B6909" t="s">
        <v>7037</v>
      </c>
      <c r="M6909">
        <v>6907</v>
      </c>
      <c r="N6909">
        <v>19683</v>
      </c>
      <c r="O6909" t="str">
        <f t="shared" si="215"/>
        <v>3</v>
      </c>
      <c r="P6909" t="str">
        <f t="shared" si="216"/>
        <v>concert</v>
      </c>
    </row>
    <row r="6910" spans="2:16" x14ac:dyDescent="0.25">
      <c r="B6910" t="s">
        <v>7038</v>
      </c>
      <c r="M6910">
        <v>6908</v>
      </c>
      <c r="N6910">
        <v>20672</v>
      </c>
      <c r="O6910" t="str">
        <f t="shared" si="215"/>
        <v>3</v>
      </c>
      <c r="P6910" t="str">
        <f t="shared" si="216"/>
        <v>concert</v>
      </c>
    </row>
    <row r="6911" spans="2:16" x14ac:dyDescent="0.25">
      <c r="B6911" t="s">
        <v>7039</v>
      </c>
      <c r="M6911">
        <v>6909</v>
      </c>
      <c r="N6911">
        <v>20671</v>
      </c>
      <c r="O6911" t="str">
        <f t="shared" si="215"/>
        <v>3</v>
      </c>
      <c r="P6911" t="str">
        <f t="shared" si="216"/>
        <v>concert</v>
      </c>
    </row>
    <row r="6912" spans="2:16" x14ac:dyDescent="0.25">
      <c r="B6912" t="s">
        <v>7040</v>
      </c>
      <c r="M6912">
        <v>6910</v>
      </c>
      <c r="N6912">
        <v>17022</v>
      </c>
      <c r="O6912" t="str">
        <f t="shared" si="215"/>
        <v>4</v>
      </c>
      <c r="P6912" t="str">
        <f t="shared" si="216"/>
        <v>non_event</v>
      </c>
    </row>
    <row r="6913" spans="2:16" x14ac:dyDescent="0.25">
      <c r="B6913" t="s">
        <v>7041</v>
      </c>
      <c r="M6913">
        <v>6911</v>
      </c>
      <c r="N6913">
        <v>19685</v>
      </c>
      <c r="O6913" t="str">
        <f t="shared" si="215"/>
        <v>3</v>
      </c>
      <c r="P6913" t="str">
        <f t="shared" si="216"/>
        <v>concert</v>
      </c>
    </row>
    <row r="6914" spans="2:16" x14ac:dyDescent="0.25">
      <c r="B6914" t="s">
        <v>7042</v>
      </c>
      <c r="M6914">
        <v>6912</v>
      </c>
      <c r="N6914">
        <v>20670</v>
      </c>
      <c r="O6914" t="str">
        <f t="shared" si="215"/>
        <v>3</v>
      </c>
      <c r="P6914" t="str">
        <f t="shared" si="216"/>
        <v>concert</v>
      </c>
    </row>
    <row r="6915" spans="2:16" x14ac:dyDescent="0.25">
      <c r="B6915" t="s">
        <v>7043</v>
      </c>
      <c r="M6915">
        <v>6913</v>
      </c>
      <c r="N6915">
        <v>17023</v>
      </c>
      <c r="O6915" t="str">
        <f t="shared" si="215"/>
        <v>3</v>
      </c>
      <c r="P6915" t="str">
        <f t="shared" si="216"/>
        <v>concert</v>
      </c>
    </row>
    <row r="6916" spans="2:16" x14ac:dyDescent="0.25">
      <c r="B6916" t="s">
        <v>7044</v>
      </c>
      <c r="M6916">
        <v>6914</v>
      </c>
      <c r="N6916">
        <v>18354</v>
      </c>
      <c r="O6916" t="str">
        <f t="shared" ref="O6916:O6979" si="217">LEFT(B6916,1)</f>
        <v>9</v>
      </c>
      <c r="P6916" t="str">
        <f t="shared" ref="P6916:P6979" si="218">IF(O6916="1","conference",IF(O6916="2","fashion",IF(O6916="3","concert",IF(O6916="4","non_event",IF(O6916="5","sport",IF(O6916="6","protest",IF(O6916="7","other",IF(O6916="8","exhibition",IF(O6916="9","theater_dance")))))))))</f>
        <v>theater_dance</v>
      </c>
    </row>
    <row r="6917" spans="2:16" x14ac:dyDescent="0.25">
      <c r="B6917" t="s">
        <v>7045</v>
      </c>
      <c r="M6917">
        <v>6915</v>
      </c>
      <c r="N6917">
        <v>19684</v>
      </c>
      <c r="O6917" t="str">
        <f t="shared" si="217"/>
        <v>3</v>
      </c>
      <c r="P6917" t="str">
        <f t="shared" si="218"/>
        <v>concert</v>
      </c>
    </row>
    <row r="6918" spans="2:16" x14ac:dyDescent="0.25">
      <c r="B6918" t="s">
        <v>7046</v>
      </c>
      <c r="M6918">
        <v>6916</v>
      </c>
      <c r="N6918">
        <v>19681</v>
      </c>
      <c r="O6918" t="str">
        <f t="shared" si="217"/>
        <v>3</v>
      </c>
      <c r="P6918" t="str">
        <f t="shared" si="218"/>
        <v>concert</v>
      </c>
    </row>
    <row r="6919" spans="2:16" x14ac:dyDescent="0.25">
      <c r="B6919" t="s">
        <v>7047</v>
      </c>
      <c r="M6919">
        <v>6917</v>
      </c>
      <c r="N6919">
        <v>18350</v>
      </c>
      <c r="O6919" t="str">
        <f t="shared" si="217"/>
        <v>3</v>
      </c>
      <c r="P6919" t="str">
        <f t="shared" si="218"/>
        <v>concert</v>
      </c>
    </row>
    <row r="6920" spans="2:16" x14ac:dyDescent="0.25">
      <c r="B6920" t="s">
        <v>7048</v>
      </c>
      <c r="M6920">
        <v>6918</v>
      </c>
      <c r="N6920">
        <v>19680</v>
      </c>
      <c r="O6920" t="str">
        <f t="shared" si="217"/>
        <v>3</v>
      </c>
      <c r="P6920" t="str">
        <f t="shared" si="218"/>
        <v>concert</v>
      </c>
    </row>
    <row r="6921" spans="2:16" x14ac:dyDescent="0.25">
      <c r="B6921" t="s">
        <v>7049</v>
      </c>
      <c r="M6921">
        <v>6919</v>
      </c>
      <c r="N6921">
        <v>17029</v>
      </c>
      <c r="O6921" t="str">
        <f t="shared" si="217"/>
        <v>4</v>
      </c>
      <c r="P6921" t="str">
        <f t="shared" si="218"/>
        <v>non_event</v>
      </c>
    </row>
    <row r="6922" spans="2:16" x14ac:dyDescent="0.25">
      <c r="B6922" t="s">
        <v>7050</v>
      </c>
      <c r="M6922">
        <v>6920</v>
      </c>
      <c r="N6922">
        <v>17035</v>
      </c>
      <c r="O6922" t="str">
        <f t="shared" si="217"/>
        <v>4</v>
      </c>
      <c r="P6922" t="str">
        <f t="shared" si="218"/>
        <v>non_event</v>
      </c>
    </row>
    <row r="6923" spans="2:16" x14ac:dyDescent="0.25">
      <c r="B6923" t="s">
        <v>7051</v>
      </c>
      <c r="M6923">
        <v>6921</v>
      </c>
      <c r="N6923">
        <v>18366</v>
      </c>
      <c r="O6923" t="str">
        <f t="shared" si="217"/>
        <v>3</v>
      </c>
      <c r="P6923" t="str">
        <f t="shared" si="218"/>
        <v>concert</v>
      </c>
    </row>
    <row r="6924" spans="2:16" x14ac:dyDescent="0.25">
      <c r="B6924" t="s">
        <v>7052</v>
      </c>
      <c r="M6924">
        <v>6922</v>
      </c>
      <c r="N6924">
        <v>17036</v>
      </c>
      <c r="O6924" t="str">
        <f t="shared" si="217"/>
        <v>3</v>
      </c>
      <c r="P6924" t="str">
        <f t="shared" si="218"/>
        <v>concert</v>
      </c>
    </row>
    <row r="6925" spans="2:16" x14ac:dyDescent="0.25">
      <c r="B6925" t="s">
        <v>7053</v>
      </c>
      <c r="M6925">
        <v>6923</v>
      </c>
      <c r="N6925">
        <v>18367</v>
      </c>
      <c r="O6925" t="str">
        <f t="shared" si="217"/>
        <v>3</v>
      </c>
      <c r="P6925" t="str">
        <f t="shared" si="218"/>
        <v>concert</v>
      </c>
    </row>
    <row r="6926" spans="2:16" x14ac:dyDescent="0.25">
      <c r="B6926" t="s">
        <v>7054</v>
      </c>
      <c r="M6926">
        <v>6924</v>
      </c>
      <c r="N6926">
        <v>19697</v>
      </c>
      <c r="O6926" t="str">
        <f t="shared" si="217"/>
        <v>3</v>
      </c>
      <c r="P6926" t="str">
        <f t="shared" si="218"/>
        <v>concert</v>
      </c>
    </row>
    <row r="6927" spans="2:16" x14ac:dyDescent="0.25">
      <c r="B6927" t="s">
        <v>7055</v>
      </c>
      <c r="M6927">
        <v>6925</v>
      </c>
      <c r="N6927">
        <v>17037</v>
      </c>
      <c r="O6927" t="str">
        <f t="shared" si="217"/>
        <v>4</v>
      </c>
      <c r="P6927" t="str">
        <f t="shared" si="218"/>
        <v>non_event</v>
      </c>
    </row>
    <row r="6928" spans="2:16" x14ac:dyDescent="0.25">
      <c r="B6928" t="s">
        <v>7056</v>
      </c>
      <c r="M6928">
        <v>6926</v>
      </c>
      <c r="N6928">
        <v>18368</v>
      </c>
      <c r="O6928" t="str">
        <f t="shared" si="217"/>
        <v>3</v>
      </c>
      <c r="P6928" t="str">
        <f t="shared" si="218"/>
        <v>concert</v>
      </c>
    </row>
    <row r="6929" spans="2:16" x14ac:dyDescent="0.25">
      <c r="B6929" t="s">
        <v>7057</v>
      </c>
      <c r="M6929">
        <v>6927</v>
      </c>
      <c r="N6929">
        <v>17038</v>
      </c>
      <c r="O6929" t="str">
        <f t="shared" si="217"/>
        <v>3</v>
      </c>
      <c r="P6929" t="str">
        <f t="shared" si="218"/>
        <v>concert</v>
      </c>
    </row>
    <row r="6930" spans="2:16" x14ac:dyDescent="0.25">
      <c r="B6930" t="s">
        <v>7058</v>
      </c>
      <c r="M6930">
        <v>6928</v>
      </c>
      <c r="N6930">
        <v>18362</v>
      </c>
      <c r="O6930" t="str">
        <f t="shared" si="217"/>
        <v>4</v>
      </c>
      <c r="P6930" t="str">
        <f t="shared" si="218"/>
        <v>non_event</v>
      </c>
    </row>
    <row r="6931" spans="2:16" x14ac:dyDescent="0.25">
      <c r="B6931" t="s">
        <v>7059</v>
      </c>
      <c r="M6931">
        <v>6929</v>
      </c>
      <c r="N6931">
        <v>19693</v>
      </c>
      <c r="O6931" t="str">
        <f t="shared" si="217"/>
        <v>4</v>
      </c>
      <c r="P6931" t="str">
        <f t="shared" si="218"/>
        <v>non_event</v>
      </c>
    </row>
    <row r="6932" spans="2:16" x14ac:dyDescent="0.25">
      <c r="B6932" t="s">
        <v>7060</v>
      </c>
      <c r="M6932">
        <v>6930</v>
      </c>
      <c r="N6932">
        <v>20682</v>
      </c>
      <c r="O6932" t="str">
        <f t="shared" si="217"/>
        <v>3</v>
      </c>
      <c r="P6932" t="str">
        <f t="shared" si="218"/>
        <v>concert</v>
      </c>
    </row>
    <row r="6933" spans="2:16" x14ac:dyDescent="0.25">
      <c r="B6933" t="s">
        <v>7061</v>
      </c>
      <c r="M6933">
        <v>6931</v>
      </c>
      <c r="N6933">
        <v>20681</v>
      </c>
      <c r="O6933" t="str">
        <f t="shared" si="217"/>
        <v>3</v>
      </c>
      <c r="P6933" t="str">
        <f t="shared" si="218"/>
        <v>concert</v>
      </c>
    </row>
    <row r="6934" spans="2:16" x14ac:dyDescent="0.25">
      <c r="B6934" t="s">
        <v>7062</v>
      </c>
      <c r="M6934">
        <v>6932</v>
      </c>
      <c r="N6934">
        <v>18365</v>
      </c>
      <c r="O6934" t="str">
        <f t="shared" si="217"/>
        <v>4</v>
      </c>
      <c r="P6934" t="str">
        <f t="shared" si="218"/>
        <v>non_event</v>
      </c>
    </row>
    <row r="6935" spans="2:16" x14ac:dyDescent="0.25">
      <c r="B6935" t="s">
        <v>7063</v>
      </c>
      <c r="M6935">
        <v>6933</v>
      </c>
      <c r="N6935">
        <v>20680</v>
      </c>
      <c r="O6935" t="str">
        <f t="shared" si="217"/>
        <v>4</v>
      </c>
      <c r="P6935" t="str">
        <f t="shared" si="218"/>
        <v>non_event</v>
      </c>
    </row>
    <row r="6936" spans="2:16" x14ac:dyDescent="0.25">
      <c r="B6936" t="s">
        <v>7064</v>
      </c>
      <c r="M6936">
        <v>6934</v>
      </c>
      <c r="N6936">
        <v>19690</v>
      </c>
      <c r="O6936" t="str">
        <f t="shared" si="217"/>
        <v>4</v>
      </c>
      <c r="P6936" t="str">
        <f t="shared" si="218"/>
        <v>non_event</v>
      </c>
    </row>
    <row r="6937" spans="2:16" x14ac:dyDescent="0.25">
      <c r="B6937" t="s">
        <v>7065</v>
      </c>
      <c r="M6937">
        <v>6935</v>
      </c>
      <c r="N6937">
        <v>19692</v>
      </c>
      <c r="O6937" t="str">
        <f t="shared" si="217"/>
        <v>4</v>
      </c>
      <c r="P6937" t="str">
        <f t="shared" si="218"/>
        <v>non_event</v>
      </c>
    </row>
    <row r="6938" spans="2:16" x14ac:dyDescent="0.25">
      <c r="B6938" t="s">
        <v>7066</v>
      </c>
      <c r="M6938">
        <v>6936</v>
      </c>
      <c r="N6938">
        <v>18361</v>
      </c>
      <c r="O6938" t="str">
        <f t="shared" si="217"/>
        <v>4</v>
      </c>
      <c r="P6938" t="str">
        <f t="shared" si="218"/>
        <v>non_event</v>
      </c>
    </row>
    <row r="6939" spans="2:16" x14ac:dyDescent="0.25">
      <c r="B6939" t="s">
        <v>7067</v>
      </c>
      <c r="M6939">
        <v>6937</v>
      </c>
      <c r="N6939">
        <v>19691</v>
      </c>
      <c r="O6939" t="str">
        <f t="shared" si="217"/>
        <v>6</v>
      </c>
      <c r="P6939" t="str">
        <f t="shared" si="218"/>
        <v>protest</v>
      </c>
    </row>
    <row r="6940" spans="2:16" x14ac:dyDescent="0.25">
      <c r="B6940" t="s">
        <v>7068</v>
      </c>
      <c r="M6940">
        <v>6938</v>
      </c>
      <c r="N6940">
        <v>20689</v>
      </c>
      <c r="O6940" t="str">
        <f t="shared" si="217"/>
        <v>4</v>
      </c>
      <c r="P6940" t="str">
        <f t="shared" si="218"/>
        <v>non_event</v>
      </c>
    </row>
    <row r="6941" spans="2:16" x14ac:dyDescent="0.25">
      <c r="B6941" t="s">
        <v>7069</v>
      </c>
      <c r="M6941">
        <v>6939</v>
      </c>
      <c r="N6941">
        <v>20688</v>
      </c>
      <c r="O6941" t="str">
        <f t="shared" si="217"/>
        <v>4</v>
      </c>
      <c r="P6941" t="str">
        <f t="shared" si="218"/>
        <v>non_event</v>
      </c>
    </row>
    <row r="6942" spans="2:16" x14ac:dyDescent="0.25">
      <c r="B6942" t="s">
        <v>7070</v>
      </c>
      <c r="M6942">
        <v>6940</v>
      </c>
      <c r="N6942">
        <v>17002</v>
      </c>
      <c r="O6942" t="str">
        <f t="shared" si="217"/>
        <v>3</v>
      </c>
      <c r="P6942" t="str">
        <f t="shared" si="218"/>
        <v>concert</v>
      </c>
    </row>
    <row r="6943" spans="2:16" x14ac:dyDescent="0.25">
      <c r="B6943" t="s">
        <v>7071</v>
      </c>
      <c r="M6943">
        <v>6941</v>
      </c>
      <c r="N6943">
        <v>18334</v>
      </c>
      <c r="O6943" t="str">
        <f t="shared" si="217"/>
        <v>3</v>
      </c>
      <c r="P6943" t="str">
        <f t="shared" si="218"/>
        <v>concert</v>
      </c>
    </row>
    <row r="6944" spans="2:16" x14ac:dyDescent="0.25">
      <c r="B6944" t="s">
        <v>7072</v>
      </c>
      <c r="M6944">
        <v>6942</v>
      </c>
      <c r="N6944">
        <v>19664</v>
      </c>
      <c r="O6944" t="str">
        <f t="shared" si="217"/>
        <v>3</v>
      </c>
      <c r="P6944" t="str">
        <f t="shared" si="218"/>
        <v>concert</v>
      </c>
    </row>
    <row r="6945" spans="2:16" x14ac:dyDescent="0.25">
      <c r="B6945" t="s">
        <v>7073</v>
      </c>
      <c r="M6945">
        <v>6943</v>
      </c>
      <c r="N6945">
        <v>17004</v>
      </c>
      <c r="O6945" t="str">
        <f t="shared" si="217"/>
        <v>3</v>
      </c>
      <c r="P6945" t="str">
        <f t="shared" si="218"/>
        <v>concert</v>
      </c>
    </row>
    <row r="6946" spans="2:16" x14ac:dyDescent="0.25">
      <c r="B6946" t="s">
        <v>7074</v>
      </c>
      <c r="M6946">
        <v>6944</v>
      </c>
      <c r="N6946">
        <v>19667</v>
      </c>
      <c r="O6946" t="str">
        <f t="shared" si="217"/>
        <v>3</v>
      </c>
      <c r="P6946" t="str">
        <f t="shared" si="218"/>
        <v>concert</v>
      </c>
    </row>
    <row r="6947" spans="2:16" x14ac:dyDescent="0.25">
      <c r="B6947" t="s">
        <v>7075</v>
      </c>
      <c r="M6947">
        <v>6945</v>
      </c>
      <c r="N6947">
        <v>20652</v>
      </c>
      <c r="O6947" t="str">
        <f t="shared" si="217"/>
        <v>4</v>
      </c>
      <c r="P6947" t="str">
        <f t="shared" si="218"/>
        <v>non_event</v>
      </c>
    </row>
    <row r="6948" spans="2:16" x14ac:dyDescent="0.25">
      <c r="B6948" t="s">
        <v>7076</v>
      </c>
      <c r="M6948">
        <v>6946</v>
      </c>
      <c r="N6948">
        <v>17005</v>
      </c>
      <c r="O6948" t="str">
        <f t="shared" si="217"/>
        <v>3</v>
      </c>
      <c r="P6948" t="str">
        <f t="shared" si="218"/>
        <v>concert</v>
      </c>
    </row>
    <row r="6949" spans="2:16" x14ac:dyDescent="0.25">
      <c r="B6949" t="s">
        <v>7077</v>
      </c>
      <c r="M6949">
        <v>6947</v>
      </c>
      <c r="N6949">
        <v>18336</v>
      </c>
      <c r="O6949" t="str">
        <f t="shared" si="217"/>
        <v>3</v>
      </c>
      <c r="P6949" t="str">
        <f t="shared" si="218"/>
        <v>concert</v>
      </c>
    </row>
    <row r="6950" spans="2:16" x14ac:dyDescent="0.25">
      <c r="B6950" t="s">
        <v>7078</v>
      </c>
      <c r="M6950">
        <v>6948</v>
      </c>
      <c r="N6950">
        <v>19666</v>
      </c>
      <c r="O6950" t="str">
        <f t="shared" si="217"/>
        <v>4</v>
      </c>
      <c r="P6950" t="str">
        <f t="shared" si="218"/>
        <v>non_event</v>
      </c>
    </row>
    <row r="6951" spans="2:16" x14ac:dyDescent="0.25">
      <c r="B6951" t="s">
        <v>7079</v>
      </c>
      <c r="M6951">
        <v>6949</v>
      </c>
      <c r="N6951">
        <v>20651</v>
      </c>
      <c r="O6951" t="str">
        <f t="shared" si="217"/>
        <v>3</v>
      </c>
      <c r="P6951" t="str">
        <f t="shared" si="218"/>
        <v>concert</v>
      </c>
    </row>
    <row r="6952" spans="2:16" x14ac:dyDescent="0.25">
      <c r="B6952" t="s">
        <v>7080</v>
      </c>
      <c r="M6952">
        <v>6950</v>
      </c>
      <c r="N6952">
        <v>19661</v>
      </c>
      <c r="O6952" t="str">
        <f t="shared" si="217"/>
        <v>4</v>
      </c>
      <c r="P6952" t="str">
        <f t="shared" si="218"/>
        <v>non_event</v>
      </c>
    </row>
    <row r="6953" spans="2:16" x14ac:dyDescent="0.25">
      <c r="B6953" t="s">
        <v>7081</v>
      </c>
      <c r="M6953">
        <v>6951</v>
      </c>
      <c r="N6953">
        <v>20650</v>
      </c>
      <c r="O6953" t="str">
        <f t="shared" si="217"/>
        <v>4</v>
      </c>
      <c r="P6953" t="str">
        <f t="shared" si="218"/>
        <v>non_event</v>
      </c>
    </row>
    <row r="6954" spans="2:16" x14ac:dyDescent="0.25">
      <c r="B6954" t="s">
        <v>7082</v>
      </c>
      <c r="M6954">
        <v>6952</v>
      </c>
      <c r="N6954">
        <v>18330</v>
      </c>
      <c r="O6954" t="str">
        <f t="shared" si="217"/>
        <v>3</v>
      </c>
      <c r="P6954" t="str">
        <f t="shared" si="218"/>
        <v>concert</v>
      </c>
    </row>
    <row r="6955" spans="2:16" x14ac:dyDescent="0.25">
      <c r="B6955" t="s">
        <v>7083</v>
      </c>
      <c r="M6955">
        <v>6953</v>
      </c>
      <c r="N6955">
        <v>19660</v>
      </c>
      <c r="O6955" t="str">
        <f t="shared" si="217"/>
        <v>3</v>
      </c>
      <c r="P6955" t="str">
        <f t="shared" si="218"/>
        <v>concert</v>
      </c>
    </row>
    <row r="6956" spans="2:16" x14ac:dyDescent="0.25">
      <c r="B6956" t="s">
        <v>7084</v>
      </c>
      <c r="M6956">
        <v>6954</v>
      </c>
      <c r="N6956">
        <v>17001</v>
      </c>
      <c r="O6956" t="str">
        <f t="shared" si="217"/>
        <v>4</v>
      </c>
      <c r="P6956" t="str">
        <f t="shared" si="218"/>
        <v>non_event</v>
      </c>
    </row>
    <row r="6957" spans="2:16" x14ac:dyDescent="0.25">
      <c r="B6957" t="s">
        <v>7085</v>
      </c>
      <c r="M6957">
        <v>6955</v>
      </c>
      <c r="N6957">
        <v>18332</v>
      </c>
      <c r="O6957" t="str">
        <f t="shared" si="217"/>
        <v>3</v>
      </c>
      <c r="P6957" t="str">
        <f t="shared" si="218"/>
        <v>concert</v>
      </c>
    </row>
    <row r="6958" spans="2:16" x14ac:dyDescent="0.25">
      <c r="B6958" t="s">
        <v>7086</v>
      </c>
      <c r="M6958">
        <v>6956</v>
      </c>
      <c r="N6958">
        <v>19662</v>
      </c>
      <c r="O6958" t="str">
        <f t="shared" si="217"/>
        <v>3</v>
      </c>
      <c r="P6958" t="str">
        <f t="shared" si="218"/>
        <v>concert</v>
      </c>
    </row>
    <row r="6959" spans="2:16" x14ac:dyDescent="0.25">
      <c r="B6959" t="s">
        <v>7087</v>
      </c>
      <c r="M6959">
        <v>6957</v>
      </c>
      <c r="N6959">
        <v>20657</v>
      </c>
      <c r="O6959" t="str">
        <f t="shared" si="217"/>
        <v>4</v>
      </c>
      <c r="P6959" t="str">
        <f t="shared" si="218"/>
        <v>non_event</v>
      </c>
    </row>
    <row r="6960" spans="2:16" x14ac:dyDescent="0.25">
      <c r="B6960" t="s">
        <v>7088</v>
      </c>
      <c r="M6960">
        <v>6958</v>
      </c>
      <c r="N6960">
        <v>18337</v>
      </c>
      <c r="O6960" t="str">
        <f t="shared" si="217"/>
        <v>3</v>
      </c>
      <c r="P6960" t="str">
        <f t="shared" si="218"/>
        <v>concert</v>
      </c>
    </row>
    <row r="6961" spans="2:16" x14ac:dyDescent="0.25">
      <c r="B6961" t="s">
        <v>7089</v>
      </c>
      <c r="M6961">
        <v>6959</v>
      </c>
      <c r="N6961">
        <v>19669</v>
      </c>
      <c r="O6961" t="str">
        <f t="shared" si="217"/>
        <v>4</v>
      </c>
      <c r="P6961" t="str">
        <f t="shared" si="218"/>
        <v>non_event</v>
      </c>
    </row>
    <row r="6962" spans="2:16" x14ac:dyDescent="0.25">
      <c r="B6962" t="s">
        <v>7090</v>
      </c>
      <c r="M6962">
        <v>6960</v>
      </c>
      <c r="N6962">
        <v>19668</v>
      </c>
      <c r="O6962" t="str">
        <f t="shared" si="217"/>
        <v>4</v>
      </c>
      <c r="P6962" t="str">
        <f t="shared" si="218"/>
        <v>non_event</v>
      </c>
    </row>
    <row r="6963" spans="2:16" x14ac:dyDescent="0.25">
      <c r="B6963" t="s">
        <v>7091</v>
      </c>
      <c r="M6963">
        <v>6961</v>
      </c>
      <c r="N6963">
        <v>17009</v>
      </c>
      <c r="O6963" t="str">
        <f t="shared" si="217"/>
        <v>3</v>
      </c>
      <c r="P6963" t="str">
        <f t="shared" si="218"/>
        <v>concert</v>
      </c>
    </row>
    <row r="6964" spans="2:16" x14ac:dyDescent="0.25">
      <c r="B6964" t="s">
        <v>7092</v>
      </c>
      <c r="M6964">
        <v>6962</v>
      </c>
      <c r="N6964">
        <v>18344</v>
      </c>
      <c r="O6964" t="str">
        <f t="shared" si="217"/>
        <v>3</v>
      </c>
      <c r="P6964" t="str">
        <f t="shared" si="218"/>
        <v>concert</v>
      </c>
    </row>
    <row r="6965" spans="2:16" x14ac:dyDescent="0.25">
      <c r="B6965" t="s">
        <v>7093</v>
      </c>
      <c r="M6965">
        <v>6963</v>
      </c>
      <c r="N6965">
        <v>19676</v>
      </c>
      <c r="O6965" t="str">
        <f t="shared" si="217"/>
        <v>4</v>
      </c>
      <c r="P6965" t="str">
        <f t="shared" si="218"/>
        <v>non_event</v>
      </c>
    </row>
    <row r="6966" spans="2:16" x14ac:dyDescent="0.25">
      <c r="B6966" t="s">
        <v>7094</v>
      </c>
      <c r="M6966">
        <v>6964</v>
      </c>
      <c r="N6966">
        <v>18345</v>
      </c>
      <c r="O6966" t="str">
        <f t="shared" si="217"/>
        <v>3</v>
      </c>
      <c r="P6966" t="str">
        <f t="shared" si="218"/>
        <v>concert</v>
      </c>
    </row>
    <row r="6967" spans="2:16" x14ac:dyDescent="0.25">
      <c r="B6967" t="s">
        <v>7095</v>
      </c>
      <c r="M6967">
        <v>6965</v>
      </c>
      <c r="N6967">
        <v>20664</v>
      </c>
      <c r="O6967" t="str">
        <f t="shared" si="217"/>
        <v>4</v>
      </c>
      <c r="P6967" t="str">
        <f t="shared" si="218"/>
        <v>non_event</v>
      </c>
    </row>
    <row r="6968" spans="2:16" x14ac:dyDescent="0.25">
      <c r="B6968" t="s">
        <v>7096</v>
      </c>
      <c r="M6968">
        <v>6966</v>
      </c>
      <c r="N6968">
        <v>18346</v>
      </c>
      <c r="O6968" t="str">
        <f t="shared" si="217"/>
        <v>3</v>
      </c>
      <c r="P6968" t="str">
        <f t="shared" si="218"/>
        <v>concert</v>
      </c>
    </row>
    <row r="6969" spans="2:16" x14ac:dyDescent="0.25">
      <c r="B6969" t="s">
        <v>7097</v>
      </c>
      <c r="M6969">
        <v>6967</v>
      </c>
      <c r="N6969">
        <v>17016</v>
      </c>
      <c r="O6969" t="str">
        <f t="shared" si="217"/>
        <v>4</v>
      </c>
      <c r="P6969" t="str">
        <f t="shared" si="218"/>
        <v>non_event</v>
      </c>
    </row>
    <row r="6970" spans="2:16" x14ac:dyDescent="0.25">
      <c r="B6970" t="s">
        <v>7098</v>
      </c>
      <c r="M6970">
        <v>6968</v>
      </c>
      <c r="N6970">
        <v>18340</v>
      </c>
      <c r="O6970" t="str">
        <f t="shared" si="217"/>
        <v>3</v>
      </c>
      <c r="P6970" t="str">
        <f t="shared" si="218"/>
        <v>concert</v>
      </c>
    </row>
    <row r="6971" spans="2:16" x14ac:dyDescent="0.25">
      <c r="B6971" t="s">
        <v>7099</v>
      </c>
      <c r="M6971">
        <v>6969</v>
      </c>
      <c r="N6971">
        <v>18341</v>
      </c>
      <c r="O6971" t="str">
        <f t="shared" si="217"/>
        <v>3</v>
      </c>
      <c r="P6971" t="str">
        <f t="shared" si="218"/>
        <v>concert</v>
      </c>
    </row>
    <row r="6972" spans="2:16" x14ac:dyDescent="0.25">
      <c r="B6972" t="s">
        <v>7100</v>
      </c>
      <c r="M6972">
        <v>6970</v>
      </c>
      <c r="N6972">
        <v>19671</v>
      </c>
      <c r="O6972" t="str">
        <f t="shared" si="217"/>
        <v>3</v>
      </c>
      <c r="P6972" t="str">
        <f t="shared" si="218"/>
        <v>concert</v>
      </c>
    </row>
    <row r="6973" spans="2:16" x14ac:dyDescent="0.25">
      <c r="B6973" t="s">
        <v>7101</v>
      </c>
      <c r="M6973">
        <v>6971</v>
      </c>
      <c r="N6973">
        <v>20660</v>
      </c>
      <c r="O6973" t="str">
        <f t="shared" si="217"/>
        <v>3</v>
      </c>
      <c r="P6973" t="str">
        <f t="shared" si="218"/>
        <v>concert</v>
      </c>
    </row>
    <row r="6974" spans="2:16" x14ac:dyDescent="0.25">
      <c r="B6974" t="s">
        <v>7102</v>
      </c>
      <c r="M6974">
        <v>6972</v>
      </c>
      <c r="N6974">
        <v>17011</v>
      </c>
      <c r="O6974" t="str">
        <f t="shared" si="217"/>
        <v>3</v>
      </c>
      <c r="P6974" t="str">
        <f t="shared" si="218"/>
        <v>concert</v>
      </c>
    </row>
    <row r="6975" spans="2:16" x14ac:dyDescent="0.25">
      <c r="B6975" t="s">
        <v>7103</v>
      </c>
      <c r="M6975">
        <v>6973</v>
      </c>
      <c r="N6975">
        <v>18342</v>
      </c>
      <c r="O6975" t="str">
        <f t="shared" si="217"/>
        <v>3</v>
      </c>
      <c r="P6975" t="str">
        <f t="shared" si="218"/>
        <v>concert</v>
      </c>
    </row>
    <row r="6976" spans="2:16" x14ac:dyDescent="0.25">
      <c r="B6976" t="s">
        <v>7104</v>
      </c>
      <c r="M6976">
        <v>6974</v>
      </c>
      <c r="N6976">
        <v>20669</v>
      </c>
      <c r="O6976" t="str">
        <f t="shared" si="217"/>
        <v>4</v>
      </c>
      <c r="P6976" t="str">
        <f t="shared" si="218"/>
        <v>non_event</v>
      </c>
    </row>
    <row r="6977" spans="2:16" x14ac:dyDescent="0.25">
      <c r="B6977" t="s">
        <v>7105</v>
      </c>
      <c r="M6977">
        <v>6975</v>
      </c>
      <c r="N6977">
        <v>20668</v>
      </c>
      <c r="O6977" t="str">
        <f t="shared" si="217"/>
        <v>4</v>
      </c>
      <c r="P6977" t="str">
        <f t="shared" si="218"/>
        <v>non_event</v>
      </c>
    </row>
    <row r="6978" spans="2:16" x14ac:dyDescent="0.25">
      <c r="B6978" t="s">
        <v>7106</v>
      </c>
      <c r="M6978">
        <v>6976</v>
      </c>
      <c r="N6978">
        <v>20667</v>
      </c>
      <c r="O6978" t="str">
        <f t="shared" si="217"/>
        <v>3</v>
      </c>
      <c r="P6978" t="str">
        <f t="shared" si="218"/>
        <v>concert</v>
      </c>
    </row>
    <row r="6979" spans="2:16" x14ac:dyDescent="0.25">
      <c r="B6979" t="s">
        <v>7107</v>
      </c>
      <c r="M6979">
        <v>6977</v>
      </c>
      <c r="N6979">
        <v>18348</v>
      </c>
      <c r="O6979" t="str">
        <f t="shared" si="217"/>
        <v>3</v>
      </c>
      <c r="P6979" t="str">
        <f t="shared" si="218"/>
        <v>concert</v>
      </c>
    </row>
    <row r="6980" spans="2:16" x14ac:dyDescent="0.25">
      <c r="B6980" t="s">
        <v>7108</v>
      </c>
      <c r="M6980">
        <v>6978</v>
      </c>
      <c r="N6980">
        <v>17018</v>
      </c>
      <c r="O6980" t="str">
        <f t="shared" ref="O6980:O7043" si="219">LEFT(B6980,1)</f>
        <v>3</v>
      </c>
      <c r="P6980" t="str">
        <f t="shared" ref="P6980:P7043" si="220">IF(O6980="1","conference",IF(O6980="2","fashion",IF(O6980="3","concert",IF(O6980="4","non_event",IF(O6980="5","sport",IF(O6980="6","protest",IF(O6980="7","other",IF(O6980="8","exhibition",IF(O6980="9","theater_dance")))))))))</f>
        <v>concert</v>
      </c>
    </row>
    <row r="6981" spans="2:16" x14ac:dyDescent="0.25">
      <c r="B6981" t="s">
        <v>7109</v>
      </c>
      <c r="M6981">
        <v>6979</v>
      </c>
      <c r="N6981">
        <v>18349</v>
      </c>
      <c r="O6981" t="str">
        <f t="shared" si="219"/>
        <v>3</v>
      </c>
      <c r="P6981" t="str">
        <f t="shared" si="220"/>
        <v>concert</v>
      </c>
    </row>
    <row r="6982" spans="2:16" x14ac:dyDescent="0.25">
      <c r="B6982" t="s">
        <v>7110</v>
      </c>
      <c r="M6982">
        <v>6980</v>
      </c>
      <c r="N6982">
        <v>17019</v>
      </c>
      <c r="O6982" t="str">
        <f t="shared" si="219"/>
        <v>4</v>
      </c>
      <c r="P6982" t="str">
        <f t="shared" si="220"/>
        <v>non_event</v>
      </c>
    </row>
    <row r="6983" spans="2:16" x14ac:dyDescent="0.25">
      <c r="B6983" t="s">
        <v>7111</v>
      </c>
      <c r="M6983">
        <v>6981</v>
      </c>
      <c r="N6983">
        <v>18311</v>
      </c>
      <c r="O6983" t="str">
        <f t="shared" si="219"/>
        <v>3</v>
      </c>
      <c r="P6983" t="str">
        <f t="shared" si="220"/>
        <v>concert</v>
      </c>
    </row>
    <row r="6984" spans="2:16" x14ac:dyDescent="0.25">
      <c r="B6984" t="s">
        <v>7112</v>
      </c>
      <c r="M6984">
        <v>6982</v>
      </c>
      <c r="N6984">
        <v>19643</v>
      </c>
      <c r="O6984" t="str">
        <f t="shared" si="219"/>
        <v>4</v>
      </c>
      <c r="P6984" t="str">
        <f t="shared" si="220"/>
        <v>non_event</v>
      </c>
    </row>
    <row r="6985" spans="2:16" x14ac:dyDescent="0.25">
      <c r="B6985" t="s">
        <v>7113</v>
      </c>
      <c r="M6985">
        <v>6983</v>
      </c>
      <c r="N6985">
        <v>20632</v>
      </c>
      <c r="O6985" t="str">
        <f t="shared" si="219"/>
        <v>3</v>
      </c>
      <c r="P6985" t="str">
        <f t="shared" si="220"/>
        <v>concert</v>
      </c>
    </row>
    <row r="6986" spans="2:16" x14ac:dyDescent="0.25">
      <c r="B6986" t="s">
        <v>7114</v>
      </c>
      <c r="M6986">
        <v>6984</v>
      </c>
      <c r="N6986">
        <v>19642</v>
      </c>
      <c r="O6986" t="str">
        <f t="shared" si="219"/>
        <v>3</v>
      </c>
      <c r="P6986" t="str">
        <f t="shared" si="220"/>
        <v>concert</v>
      </c>
    </row>
    <row r="6987" spans="2:16" x14ac:dyDescent="0.25">
      <c r="B6987" t="s">
        <v>7115</v>
      </c>
      <c r="M6987">
        <v>6985</v>
      </c>
      <c r="N6987">
        <v>20631</v>
      </c>
      <c r="O6987" t="str">
        <f t="shared" si="219"/>
        <v>4</v>
      </c>
      <c r="P6987" t="str">
        <f t="shared" si="220"/>
        <v>non_event</v>
      </c>
    </row>
    <row r="6988" spans="2:16" x14ac:dyDescent="0.25">
      <c r="B6988" t="s">
        <v>7116</v>
      </c>
      <c r="M6988">
        <v>6986</v>
      </c>
      <c r="N6988">
        <v>18314</v>
      </c>
      <c r="O6988" t="str">
        <f t="shared" si="219"/>
        <v>4</v>
      </c>
      <c r="P6988" t="str">
        <f t="shared" si="220"/>
        <v>non_event</v>
      </c>
    </row>
    <row r="6989" spans="2:16" x14ac:dyDescent="0.25">
      <c r="B6989" t="s">
        <v>7117</v>
      </c>
      <c r="M6989">
        <v>6987</v>
      </c>
      <c r="N6989">
        <v>19644</v>
      </c>
      <c r="O6989" t="str">
        <f t="shared" si="219"/>
        <v>4</v>
      </c>
      <c r="P6989" t="str">
        <f t="shared" si="220"/>
        <v>non_event</v>
      </c>
    </row>
    <row r="6990" spans="2:16" x14ac:dyDescent="0.25">
      <c r="B6990" t="s">
        <v>7118</v>
      </c>
      <c r="M6990">
        <v>6988</v>
      </c>
      <c r="N6990">
        <v>19641</v>
      </c>
      <c r="O6990" t="str">
        <f t="shared" si="219"/>
        <v>3</v>
      </c>
      <c r="P6990" t="str">
        <f t="shared" si="220"/>
        <v>concert</v>
      </c>
    </row>
    <row r="6991" spans="2:16" x14ac:dyDescent="0.25">
      <c r="B6991" t="s">
        <v>7119</v>
      </c>
      <c r="M6991">
        <v>6989</v>
      </c>
      <c r="N6991">
        <v>20639</v>
      </c>
      <c r="O6991" t="str">
        <f t="shared" si="219"/>
        <v>3</v>
      </c>
      <c r="P6991" t="str">
        <f t="shared" si="220"/>
        <v>concert</v>
      </c>
    </row>
    <row r="6992" spans="2:16" x14ac:dyDescent="0.25">
      <c r="B6992" t="s">
        <v>7120</v>
      </c>
      <c r="M6992">
        <v>6990</v>
      </c>
      <c r="N6992">
        <v>20638</v>
      </c>
      <c r="O6992" t="str">
        <f t="shared" si="219"/>
        <v>4</v>
      </c>
      <c r="P6992" t="str">
        <f t="shared" si="220"/>
        <v>non_event</v>
      </c>
    </row>
    <row r="6993" spans="2:16" x14ac:dyDescent="0.25">
      <c r="B6993" t="s">
        <v>7121</v>
      </c>
      <c r="M6993">
        <v>6991</v>
      </c>
      <c r="N6993">
        <v>18316</v>
      </c>
      <c r="O6993" t="str">
        <f t="shared" si="219"/>
        <v>3</v>
      </c>
      <c r="P6993" t="str">
        <f t="shared" si="220"/>
        <v>concert</v>
      </c>
    </row>
    <row r="6994" spans="2:16" x14ac:dyDescent="0.25">
      <c r="B6994" t="s">
        <v>7122</v>
      </c>
      <c r="M6994">
        <v>6992</v>
      </c>
      <c r="N6994">
        <v>18317</v>
      </c>
      <c r="O6994" t="str">
        <f t="shared" si="219"/>
        <v>4</v>
      </c>
      <c r="P6994" t="str">
        <f t="shared" si="220"/>
        <v>non_event</v>
      </c>
    </row>
    <row r="6995" spans="2:16" x14ac:dyDescent="0.25">
      <c r="B6995" t="s">
        <v>7123</v>
      </c>
      <c r="M6995">
        <v>6993</v>
      </c>
      <c r="N6995">
        <v>19649</v>
      </c>
      <c r="O6995" t="str">
        <f t="shared" si="219"/>
        <v>3</v>
      </c>
      <c r="P6995" t="str">
        <f t="shared" si="220"/>
        <v>concert</v>
      </c>
    </row>
    <row r="6996" spans="2:16" x14ac:dyDescent="0.25">
      <c r="B6996" t="s">
        <v>7124</v>
      </c>
      <c r="M6996">
        <v>6994</v>
      </c>
      <c r="N6996">
        <v>18318</v>
      </c>
      <c r="O6996" t="str">
        <f t="shared" si="219"/>
        <v>3</v>
      </c>
      <c r="P6996" t="str">
        <f t="shared" si="220"/>
        <v>concert</v>
      </c>
    </row>
    <row r="6997" spans="2:16" x14ac:dyDescent="0.25">
      <c r="B6997" t="s">
        <v>7125</v>
      </c>
      <c r="M6997">
        <v>6995</v>
      </c>
      <c r="N6997">
        <v>19654</v>
      </c>
      <c r="O6997" t="str">
        <f t="shared" si="219"/>
        <v>3</v>
      </c>
      <c r="P6997" t="str">
        <f t="shared" si="220"/>
        <v>concert</v>
      </c>
    </row>
    <row r="6998" spans="2:16" x14ac:dyDescent="0.25">
      <c r="B6998" t="s">
        <v>7126</v>
      </c>
      <c r="M6998">
        <v>6996</v>
      </c>
      <c r="N6998">
        <v>20643</v>
      </c>
      <c r="O6998" t="str">
        <f t="shared" si="219"/>
        <v>4</v>
      </c>
      <c r="P6998" t="str">
        <f t="shared" si="220"/>
        <v>non_event</v>
      </c>
    </row>
    <row r="6999" spans="2:16" x14ac:dyDescent="0.25">
      <c r="B6999" t="s">
        <v>7127</v>
      </c>
      <c r="M6999">
        <v>6997</v>
      </c>
      <c r="N6999">
        <v>19653</v>
      </c>
      <c r="O6999" t="str">
        <f t="shared" si="219"/>
        <v>4</v>
      </c>
      <c r="P6999" t="str">
        <f t="shared" si="220"/>
        <v>non_event</v>
      </c>
    </row>
    <row r="7000" spans="2:16" x14ac:dyDescent="0.25">
      <c r="B7000" t="s">
        <v>7128</v>
      </c>
      <c r="M7000">
        <v>6998</v>
      </c>
      <c r="N7000">
        <v>20642</v>
      </c>
      <c r="O7000" t="str">
        <f t="shared" si="219"/>
        <v>4</v>
      </c>
      <c r="P7000" t="str">
        <f t="shared" si="220"/>
        <v>non_event</v>
      </c>
    </row>
    <row r="7001" spans="2:16" x14ac:dyDescent="0.25">
      <c r="B7001" t="s">
        <v>7129</v>
      </c>
      <c r="M7001">
        <v>6999</v>
      </c>
      <c r="N7001">
        <v>18324</v>
      </c>
      <c r="O7001" t="str">
        <f t="shared" si="219"/>
        <v>3</v>
      </c>
      <c r="P7001" t="str">
        <f t="shared" si="220"/>
        <v>concert</v>
      </c>
    </row>
    <row r="7002" spans="2:16" x14ac:dyDescent="0.25">
      <c r="B7002" t="s">
        <v>7130</v>
      </c>
      <c r="M7002">
        <v>7000</v>
      </c>
      <c r="N7002">
        <v>19656</v>
      </c>
      <c r="O7002" t="str">
        <f t="shared" si="219"/>
        <v>6</v>
      </c>
      <c r="P7002" t="str">
        <f t="shared" si="220"/>
        <v>protest</v>
      </c>
    </row>
    <row r="7003" spans="2:16" x14ac:dyDescent="0.25">
      <c r="B7003" t="s">
        <v>7131</v>
      </c>
      <c r="M7003">
        <v>7001</v>
      </c>
      <c r="N7003">
        <v>20641</v>
      </c>
      <c r="O7003" t="str">
        <f t="shared" si="219"/>
        <v>4</v>
      </c>
      <c r="P7003" t="str">
        <f t="shared" si="220"/>
        <v>non_event</v>
      </c>
    </row>
    <row r="7004" spans="2:16" x14ac:dyDescent="0.25">
      <c r="B7004" t="s">
        <v>7132</v>
      </c>
      <c r="M7004">
        <v>7002</v>
      </c>
      <c r="N7004">
        <v>19655</v>
      </c>
      <c r="O7004" t="str">
        <f t="shared" si="219"/>
        <v>3</v>
      </c>
      <c r="P7004" t="str">
        <f t="shared" si="220"/>
        <v>concert</v>
      </c>
    </row>
    <row r="7005" spans="2:16" x14ac:dyDescent="0.25">
      <c r="B7005" t="s">
        <v>7133</v>
      </c>
      <c r="M7005">
        <v>7003</v>
      </c>
      <c r="N7005">
        <v>20640</v>
      </c>
      <c r="O7005" t="str">
        <f t="shared" si="219"/>
        <v>4</v>
      </c>
      <c r="P7005" t="str">
        <f t="shared" si="220"/>
        <v>non_event</v>
      </c>
    </row>
    <row r="7006" spans="2:16" x14ac:dyDescent="0.25">
      <c r="B7006" t="s">
        <v>7134</v>
      </c>
      <c r="M7006">
        <v>7004</v>
      </c>
      <c r="N7006">
        <v>19652</v>
      </c>
      <c r="O7006" t="str">
        <f t="shared" si="219"/>
        <v>3</v>
      </c>
      <c r="P7006" t="str">
        <f t="shared" si="220"/>
        <v>concert</v>
      </c>
    </row>
    <row r="7007" spans="2:16" x14ac:dyDescent="0.25">
      <c r="B7007" t="s">
        <v>7135</v>
      </c>
      <c r="M7007">
        <v>7005</v>
      </c>
      <c r="N7007">
        <v>18321</v>
      </c>
      <c r="O7007" t="str">
        <f t="shared" si="219"/>
        <v>3</v>
      </c>
      <c r="P7007" t="str">
        <f t="shared" si="220"/>
        <v>concert</v>
      </c>
    </row>
    <row r="7008" spans="2:16" x14ac:dyDescent="0.25">
      <c r="B7008" t="s">
        <v>7136</v>
      </c>
      <c r="M7008">
        <v>7006</v>
      </c>
      <c r="N7008">
        <v>19651</v>
      </c>
      <c r="O7008" t="str">
        <f t="shared" si="219"/>
        <v>4</v>
      </c>
      <c r="P7008" t="str">
        <f t="shared" si="220"/>
        <v>non_event</v>
      </c>
    </row>
    <row r="7009" spans="2:16" x14ac:dyDescent="0.25">
      <c r="B7009" t="s">
        <v>7137</v>
      </c>
      <c r="M7009">
        <v>7007</v>
      </c>
      <c r="N7009">
        <v>20649</v>
      </c>
      <c r="O7009" t="str">
        <f t="shared" si="219"/>
        <v>3</v>
      </c>
      <c r="P7009" t="str">
        <f t="shared" si="220"/>
        <v>concert</v>
      </c>
    </row>
    <row r="7010" spans="2:16" x14ac:dyDescent="0.25">
      <c r="B7010" t="s">
        <v>7138</v>
      </c>
      <c r="M7010">
        <v>7008</v>
      </c>
      <c r="N7010">
        <v>20645</v>
      </c>
      <c r="O7010" t="str">
        <f t="shared" si="219"/>
        <v>4</v>
      </c>
      <c r="P7010" t="str">
        <f t="shared" si="220"/>
        <v>non_event</v>
      </c>
    </row>
    <row r="7011" spans="2:16" x14ac:dyDescent="0.25">
      <c r="B7011" t="s">
        <v>7139</v>
      </c>
      <c r="M7011">
        <v>7009</v>
      </c>
      <c r="N7011">
        <v>20644</v>
      </c>
      <c r="O7011" t="str">
        <f t="shared" si="219"/>
        <v>4</v>
      </c>
      <c r="P7011" t="str">
        <f t="shared" si="220"/>
        <v>non_event</v>
      </c>
    </row>
    <row r="7012" spans="2:16" x14ac:dyDescent="0.25">
      <c r="B7012" t="s">
        <v>7140</v>
      </c>
      <c r="M7012">
        <v>7010</v>
      </c>
      <c r="N7012">
        <v>18326</v>
      </c>
      <c r="O7012" t="str">
        <f t="shared" si="219"/>
        <v>3</v>
      </c>
      <c r="P7012" t="str">
        <f t="shared" si="220"/>
        <v>concert</v>
      </c>
    </row>
    <row r="7013" spans="2:16" x14ac:dyDescent="0.25">
      <c r="B7013" t="s">
        <v>7141</v>
      </c>
      <c r="M7013">
        <v>7011</v>
      </c>
      <c r="N7013">
        <v>18327</v>
      </c>
      <c r="O7013" t="str">
        <f t="shared" si="219"/>
        <v>3</v>
      </c>
      <c r="P7013" t="str">
        <f t="shared" si="220"/>
        <v>concert</v>
      </c>
    </row>
    <row r="7014" spans="2:16" x14ac:dyDescent="0.25">
      <c r="B7014" t="s">
        <v>7142</v>
      </c>
      <c r="M7014">
        <v>7012</v>
      </c>
      <c r="N7014">
        <v>19657</v>
      </c>
      <c r="O7014" t="str">
        <f t="shared" si="219"/>
        <v>6</v>
      </c>
      <c r="P7014" t="str">
        <f t="shared" si="220"/>
        <v>protest</v>
      </c>
    </row>
    <row r="7015" spans="2:16" x14ac:dyDescent="0.25">
      <c r="B7015" t="s">
        <v>7143</v>
      </c>
      <c r="M7015">
        <v>7013</v>
      </c>
      <c r="N7015">
        <v>18329</v>
      </c>
      <c r="O7015" t="str">
        <f t="shared" si="219"/>
        <v>3</v>
      </c>
      <c r="P7015" t="str">
        <f t="shared" si="220"/>
        <v>concert</v>
      </c>
    </row>
    <row r="7016" spans="2:16" x14ac:dyDescent="0.25">
      <c r="B7016" t="s">
        <v>7144</v>
      </c>
      <c r="M7016">
        <v>7014</v>
      </c>
      <c r="N7016">
        <v>17086</v>
      </c>
      <c r="O7016" t="str">
        <f t="shared" si="219"/>
        <v>4</v>
      </c>
      <c r="P7016" t="str">
        <f t="shared" si="220"/>
        <v>non_event</v>
      </c>
    </row>
    <row r="7017" spans="2:16" x14ac:dyDescent="0.25">
      <c r="B7017" t="s">
        <v>7145</v>
      </c>
      <c r="M7017">
        <v>7015</v>
      </c>
      <c r="N7017">
        <v>17087</v>
      </c>
      <c r="O7017" t="str">
        <f t="shared" si="219"/>
        <v>4</v>
      </c>
      <c r="P7017" t="str">
        <f t="shared" si="220"/>
        <v>non_event</v>
      </c>
    </row>
    <row r="7018" spans="2:16" x14ac:dyDescent="0.25">
      <c r="B7018" t="s">
        <v>7146</v>
      </c>
      <c r="M7018">
        <v>7016</v>
      </c>
      <c r="N7018">
        <v>17082</v>
      </c>
      <c r="O7018" t="str">
        <f t="shared" si="219"/>
        <v>3</v>
      </c>
      <c r="P7018" t="str">
        <f t="shared" si="220"/>
        <v>concert</v>
      </c>
    </row>
    <row r="7019" spans="2:16" x14ac:dyDescent="0.25">
      <c r="B7019" t="s">
        <v>7147</v>
      </c>
      <c r="M7019">
        <v>7017</v>
      </c>
      <c r="N7019">
        <v>17084</v>
      </c>
      <c r="O7019" t="str">
        <f t="shared" si="219"/>
        <v>3</v>
      </c>
      <c r="P7019" t="str">
        <f t="shared" si="220"/>
        <v>concert</v>
      </c>
    </row>
    <row r="7020" spans="2:16" x14ac:dyDescent="0.25">
      <c r="B7020" t="s">
        <v>7148</v>
      </c>
      <c r="M7020">
        <v>7018</v>
      </c>
      <c r="N7020">
        <v>17085</v>
      </c>
      <c r="O7020" t="str">
        <f t="shared" si="219"/>
        <v>4</v>
      </c>
      <c r="P7020" t="str">
        <f t="shared" si="220"/>
        <v>non_event</v>
      </c>
    </row>
    <row r="7021" spans="2:16" x14ac:dyDescent="0.25">
      <c r="B7021" t="s">
        <v>7149</v>
      </c>
      <c r="M7021">
        <v>7019</v>
      </c>
      <c r="N7021">
        <v>17081</v>
      </c>
      <c r="O7021" t="str">
        <f t="shared" si="219"/>
        <v>3</v>
      </c>
      <c r="P7021" t="str">
        <f t="shared" si="220"/>
        <v>concert</v>
      </c>
    </row>
    <row r="7022" spans="2:16" x14ac:dyDescent="0.25">
      <c r="B7022" t="s">
        <v>7150</v>
      </c>
      <c r="M7022">
        <v>7020</v>
      </c>
      <c r="N7022">
        <v>17099</v>
      </c>
      <c r="O7022" t="str">
        <f t="shared" si="219"/>
        <v>4</v>
      </c>
      <c r="P7022" t="str">
        <f t="shared" si="220"/>
        <v>non_event</v>
      </c>
    </row>
    <row r="7023" spans="2:16" x14ac:dyDescent="0.25">
      <c r="B7023" t="s">
        <v>7151</v>
      </c>
      <c r="M7023">
        <v>7021</v>
      </c>
      <c r="N7023">
        <v>17093</v>
      </c>
      <c r="O7023" t="str">
        <f t="shared" si="219"/>
        <v>4</v>
      </c>
      <c r="P7023" t="str">
        <f t="shared" si="220"/>
        <v>non_event</v>
      </c>
    </row>
    <row r="7024" spans="2:16" x14ac:dyDescent="0.25">
      <c r="B7024" t="s">
        <v>7152</v>
      </c>
      <c r="M7024">
        <v>7022</v>
      </c>
      <c r="N7024">
        <v>17092</v>
      </c>
      <c r="O7024" t="str">
        <f t="shared" si="219"/>
        <v>3</v>
      </c>
      <c r="P7024" t="str">
        <f t="shared" si="220"/>
        <v>concert</v>
      </c>
    </row>
    <row r="7025" spans="2:16" x14ac:dyDescent="0.25">
      <c r="B7025" t="s">
        <v>7153</v>
      </c>
      <c r="M7025">
        <v>7023</v>
      </c>
      <c r="N7025">
        <v>17068</v>
      </c>
      <c r="O7025" t="str">
        <f t="shared" si="219"/>
        <v>4</v>
      </c>
      <c r="P7025" t="str">
        <f t="shared" si="220"/>
        <v>non_event</v>
      </c>
    </row>
    <row r="7026" spans="2:16" x14ac:dyDescent="0.25">
      <c r="B7026" t="s">
        <v>7154</v>
      </c>
      <c r="M7026">
        <v>7024</v>
      </c>
      <c r="N7026">
        <v>18399</v>
      </c>
      <c r="O7026" t="str">
        <f t="shared" si="219"/>
        <v>3</v>
      </c>
      <c r="P7026" t="str">
        <f t="shared" si="220"/>
        <v>concert</v>
      </c>
    </row>
    <row r="7027" spans="2:16" x14ac:dyDescent="0.25">
      <c r="B7027" t="s">
        <v>7155</v>
      </c>
      <c r="M7027">
        <v>7025</v>
      </c>
      <c r="N7027">
        <v>17069</v>
      </c>
      <c r="O7027" t="str">
        <f t="shared" si="219"/>
        <v>3</v>
      </c>
      <c r="P7027" t="str">
        <f t="shared" si="220"/>
        <v>concert</v>
      </c>
    </row>
    <row r="7028" spans="2:16" x14ac:dyDescent="0.25">
      <c r="B7028" t="s">
        <v>7156</v>
      </c>
      <c r="M7028">
        <v>7026</v>
      </c>
      <c r="N7028">
        <v>18395</v>
      </c>
      <c r="O7028" t="str">
        <f t="shared" si="219"/>
        <v>4</v>
      </c>
      <c r="P7028" t="str">
        <f t="shared" si="220"/>
        <v>non_event</v>
      </c>
    </row>
    <row r="7029" spans="2:16" x14ac:dyDescent="0.25">
      <c r="B7029" t="s">
        <v>7157</v>
      </c>
      <c r="M7029">
        <v>7027</v>
      </c>
      <c r="N7029">
        <v>9602</v>
      </c>
      <c r="O7029" t="str">
        <f t="shared" si="219"/>
        <v>3</v>
      </c>
      <c r="P7029" t="str">
        <f t="shared" si="220"/>
        <v>concert</v>
      </c>
    </row>
    <row r="7030" spans="2:16" x14ac:dyDescent="0.25">
      <c r="B7030" t="s">
        <v>7158</v>
      </c>
      <c r="M7030">
        <v>7028</v>
      </c>
      <c r="N7030">
        <v>18397</v>
      </c>
      <c r="O7030" t="str">
        <f t="shared" si="219"/>
        <v>4</v>
      </c>
      <c r="P7030" t="str">
        <f t="shared" si="220"/>
        <v>non_event</v>
      </c>
    </row>
    <row r="7031" spans="2:16" x14ac:dyDescent="0.25">
      <c r="B7031" t="s">
        <v>7159</v>
      </c>
      <c r="M7031">
        <v>7029</v>
      </c>
      <c r="N7031">
        <v>17067</v>
      </c>
      <c r="O7031" t="str">
        <f t="shared" si="219"/>
        <v>4</v>
      </c>
      <c r="P7031" t="str">
        <f t="shared" si="220"/>
        <v>non_event</v>
      </c>
    </row>
    <row r="7032" spans="2:16" x14ac:dyDescent="0.25">
      <c r="B7032" t="s">
        <v>7160</v>
      </c>
      <c r="M7032">
        <v>7030</v>
      </c>
      <c r="N7032">
        <v>9600</v>
      </c>
      <c r="O7032" t="str">
        <f t="shared" si="219"/>
        <v>3</v>
      </c>
      <c r="P7032" t="str">
        <f t="shared" si="220"/>
        <v>concert</v>
      </c>
    </row>
    <row r="7033" spans="2:16" x14ac:dyDescent="0.25">
      <c r="B7033" t="s">
        <v>7161</v>
      </c>
      <c r="M7033">
        <v>7031</v>
      </c>
      <c r="N7033">
        <v>17060</v>
      </c>
      <c r="O7033" t="str">
        <f t="shared" si="219"/>
        <v>3</v>
      </c>
      <c r="P7033" t="str">
        <f t="shared" si="220"/>
        <v>concert</v>
      </c>
    </row>
    <row r="7034" spans="2:16" x14ac:dyDescent="0.25">
      <c r="B7034" t="s">
        <v>7162</v>
      </c>
      <c r="M7034">
        <v>7032</v>
      </c>
      <c r="N7034">
        <v>18393</v>
      </c>
      <c r="O7034" t="str">
        <f t="shared" si="219"/>
        <v>4</v>
      </c>
      <c r="P7034" t="str">
        <f t="shared" si="220"/>
        <v>non_event</v>
      </c>
    </row>
    <row r="7035" spans="2:16" x14ac:dyDescent="0.25">
      <c r="B7035" t="s">
        <v>7163</v>
      </c>
      <c r="M7035">
        <v>7033</v>
      </c>
      <c r="N7035">
        <v>18394</v>
      </c>
      <c r="O7035" t="str">
        <f t="shared" si="219"/>
        <v>3</v>
      </c>
      <c r="P7035" t="str">
        <f t="shared" si="220"/>
        <v>concert</v>
      </c>
    </row>
    <row r="7036" spans="2:16" x14ac:dyDescent="0.25">
      <c r="B7036" t="s">
        <v>7164</v>
      </c>
      <c r="M7036">
        <v>7034</v>
      </c>
      <c r="N7036">
        <v>18390</v>
      </c>
      <c r="O7036" t="str">
        <f t="shared" si="219"/>
        <v>4</v>
      </c>
      <c r="P7036" t="str">
        <f t="shared" si="220"/>
        <v>non_event</v>
      </c>
    </row>
    <row r="7037" spans="2:16" x14ac:dyDescent="0.25">
      <c r="B7037" t="s">
        <v>7165</v>
      </c>
      <c r="M7037">
        <v>7035</v>
      </c>
      <c r="N7037">
        <v>17075</v>
      </c>
      <c r="O7037" t="str">
        <f t="shared" si="219"/>
        <v>3</v>
      </c>
      <c r="P7037" t="str">
        <f t="shared" si="220"/>
        <v>concert</v>
      </c>
    </row>
    <row r="7038" spans="2:16" x14ac:dyDescent="0.25">
      <c r="B7038" t="s">
        <v>7166</v>
      </c>
      <c r="M7038">
        <v>7036</v>
      </c>
      <c r="N7038">
        <v>9610</v>
      </c>
      <c r="O7038" t="str">
        <f t="shared" si="219"/>
        <v>3</v>
      </c>
      <c r="P7038" t="str">
        <f t="shared" si="220"/>
        <v>concert</v>
      </c>
    </row>
    <row r="7039" spans="2:16" x14ac:dyDescent="0.25">
      <c r="B7039" t="s">
        <v>7167</v>
      </c>
      <c r="M7039">
        <v>7037</v>
      </c>
      <c r="N7039">
        <v>9611</v>
      </c>
      <c r="O7039" t="str">
        <f t="shared" si="219"/>
        <v>4</v>
      </c>
      <c r="P7039" t="str">
        <f t="shared" si="220"/>
        <v>non_event</v>
      </c>
    </row>
    <row r="7040" spans="2:16" x14ac:dyDescent="0.25">
      <c r="B7040" t="s">
        <v>7168</v>
      </c>
      <c r="M7040">
        <v>7038</v>
      </c>
      <c r="N7040">
        <v>9605</v>
      </c>
      <c r="O7040" t="str">
        <f t="shared" si="219"/>
        <v>3</v>
      </c>
      <c r="P7040" t="str">
        <f t="shared" si="220"/>
        <v>concert</v>
      </c>
    </row>
    <row r="7041" spans="2:16" x14ac:dyDescent="0.25">
      <c r="B7041" t="s">
        <v>7169</v>
      </c>
      <c r="M7041">
        <v>7039</v>
      </c>
      <c r="N7041">
        <v>9606</v>
      </c>
      <c r="O7041" t="str">
        <f t="shared" si="219"/>
        <v>4</v>
      </c>
      <c r="P7041" t="str">
        <f t="shared" si="220"/>
        <v>non_event</v>
      </c>
    </row>
    <row r="7042" spans="2:16" x14ac:dyDescent="0.25">
      <c r="B7042" t="s">
        <v>7170</v>
      </c>
      <c r="M7042">
        <v>7040</v>
      </c>
      <c r="N7042">
        <v>9603</v>
      </c>
      <c r="O7042" t="str">
        <f t="shared" si="219"/>
        <v>3</v>
      </c>
      <c r="P7042" t="str">
        <f t="shared" si="220"/>
        <v>concert</v>
      </c>
    </row>
    <row r="7043" spans="2:16" x14ac:dyDescent="0.25">
      <c r="B7043" t="s">
        <v>7171</v>
      </c>
      <c r="M7043">
        <v>7041</v>
      </c>
      <c r="N7043">
        <v>9604</v>
      </c>
      <c r="O7043" t="str">
        <f t="shared" si="219"/>
        <v>3</v>
      </c>
      <c r="P7043" t="str">
        <f t="shared" si="220"/>
        <v>concert</v>
      </c>
    </row>
    <row r="7044" spans="2:16" x14ac:dyDescent="0.25">
      <c r="B7044" t="s">
        <v>7172</v>
      </c>
      <c r="M7044">
        <v>7042</v>
      </c>
      <c r="N7044">
        <v>9609</v>
      </c>
      <c r="O7044" t="str">
        <f t="shared" ref="O7044:O7107" si="221">LEFT(B7044,1)</f>
        <v>3</v>
      </c>
      <c r="P7044" t="str">
        <f t="shared" ref="P7044:P7107" si="222">IF(O7044="1","conference",IF(O7044="2","fashion",IF(O7044="3","concert",IF(O7044="4","non_event",IF(O7044="5","sport",IF(O7044="6","protest",IF(O7044="7","other",IF(O7044="8","exhibition",IF(O7044="9","theater_dance")))))))))</f>
        <v>concert</v>
      </c>
    </row>
    <row r="7045" spans="2:16" x14ac:dyDescent="0.25">
      <c r="B7045" t="s">
        <v>7173</v>
      </c>
      <c r="M7045">
        <v>7043</v>
      </c>
      <c r="N7045">
        <v>9607</v>
      </c>
      <c r="O7045" t="str">
        <f t="shared" si="221"/>
        <v>3</v>
      </c>
      <c r="P7045" t="str">
        <f t="shared" si="222"/>
        <v>concert</v>
      </c>
    </row>
    <row r="7046" spans="2:16" x14ac:dyDescent="0.25">
      <c r="B7046" t="s">
        <v>7174</v>
      </c>
      <c r="M7046">
        <v>7044</v>
      </c>
      <c r="N7046">
        <v>9608</v>
      </c>
      <c r="O7046" t="str">
        <f t="shared" si="221"/>
        <v>3</v>
      </c>
      <c r="P7046" t="str">
        <f t="shared" si="222"/>
        <v>concert</v>
      </c>
    </row>
    <row r="7047" spans="2:16" x14ac:dyDescent="0.25">
      <c r="B7047" t="s">
        <v>7175</v>
      </c>
      <c r="M7047">
        <v>7045</v>
      </c>
      <c r="N7047">
        <v>9623</v>
      </c>
      <c r="O7047" t="str">
        <f t="shared" si="221"/>
        <v>3</v>
      </c>
      <c r="P7047" t="str">
        <f t="shared" si="222"/>
        <v>concert</v>
      </c>
    </row>
    <row r="7048" spans="2:16" x14ac:dyDescent="0.25">
      <c r="B7048" t="s">
        <v>7176</v>
      </c>
      <c r="M7048">
        <v>7046</v>
      </c>
      <c r="N7048">
        <v>9624</v>
      </c>
      <c r="O7048" t="str">
        <f t="shared" si="221"/>
        <v>3</v>
      </c>
      <c r="P7048" t="str">
        <f t="shared" si="222"/>
        <v>concert</v>
      </c>
    </row>
    <row r="7049" spans="2:16" x14ac:dyDescent="0.25">
      <c r="B7049" t="s">
        <v>7177</v>
      </c>
      <c r="M7049">
        <v>7047</v>
      </c>
      <c r="N7049">
        <v>9621</v>
      </c>
      <c r="O7049" t="str">
        <f t="shared" si="221"/>
        <v>3</v>
      </c>
      <c r="P7049" t="str">
        <f t="shared" si="222"/>
        <v>concert</v>
      </c>
    </row>
    <row r="7050" spans="2:16" x14ac:dyDescent="0.25">
      <c r="B7050" t="s">
        <v>7178</v>
      </c>
      <c r="M7050">
        <v>7048</v>
      </c>
      <c r="N7050">
        <v>9622</v>
      </c>
      <c r="O7050" t="str">
        <f t="shared" si="221"/>
        <v>3</v>
      </c>
      <c r="P7050" t="str">
        <f t="shared" si="222"/>
        <v>concert</v>
      </c>
    </row>
    <row r="7051" spans="2:16" x14ac:dyDescent="0.25">
      <c r="B7051" t="s">
        <v>7179</v>
      </c>
      <c r="M7051">
        <v>7049</v>
      </c>
      <c r="N7051">
        <v>9616</v>
      </c>
      <c r="O7051" t="str">
        <f t="shared" si="221"/>
        <v>4</v>
      </c>
      <c r="P7051" t="str">
        <f t="shared" si="222"/>
        <v>non_event</v>
      </c>
    </row>
    <row r="7052" spans="2:16" x14ac:dyDescent="0.25">
      <c r="B7052" t="s">
        <v>7180</v>
      </c>
      <c r="M7052">
        <v>7050</v>
      </c>
      <c r="N7052">
        <v>9617</v>
      </c>
      <c r="O7052" t="str">
        <f t="shared" si="221"/>
        <v>3</v>
      </c>
      <c r="P7052" t="str">
        <f t="shared" si="222"/>
        <v>concert</v>
      </c>
    </row>
    <row r="7053" spans="2:16" x14ac:dyDescent="0.25">
      <c r="B7053" t="s">
        <v>7181</v>
      </c>
      <c r="M7053">
        <v>7051</v>
      </c>
      <c r="N7053">
        <v>9615</v>
      </c>
      <c r="O7053" t="str">
        <f t="shared" si="221"/>
        <v>4</v>
      </c>
      <c r="P7053" t="str">
        <f t="shared" si="222"/>
        <v>non_event</v>
      </c>
    </row>
    <row r="7054" spans="2:16" x14ac:dyDescent="0.25">
      <c r="B7054" t="s">
        <v>7182</v>
      </c>
      <c r="M7054">
        <v>7052</v>
      </c>
      <c r="N7054">
        <v>9618</v>
      </c>
      <c r="O7054" t="str">
        <f t="shared" si="221"/>
        <v>4</v>
      </c>
      <c r="P7054" t="str">
        <f t="shared" si="222"/>
        <v>non_event</v>
      </c>
    </row>
    <row r="7055" spans="2:16" x14ac:dyDescent="0.25">
      <c r="B7055" t="s">
        <v>7183</v>
      </c>
      <c r="M7055">
        <v>7053</v>
      </c>
      <c r="N7055">
        <v>9619</v>
      </c>
      <c r="O7055" t="str">
        <f t="shared" si="221"/>
        <v>3</v>
      </c>
      <c r="P7055" t="str">
        <f t="shared" si="222"/>
        <v>concert</v>
      </c>
    </row>
    <row r="7056" spans="2:16" x14ac:dyDescent="0.25">
      <c r="B7056" t="s">
        <v>7184</v>
      </c>
      <c r="M7056">
        <v>7054</v>
      </c>
      <c r="N7056">
        <v>9630</v>
      </c>
      <c r="O7056" t="str">
        <f t="shared" si="221"/>
        <v>3</v>
      </c>
      <c r="P7056" t="str">
        <f t="shared" si="222"/>
        <v>concert</v>
      </c>
    </row>
    <row r="7057" spans="2:16" x14ac:dyDescent="0.25">
      <c r="B7057" t="s">
        <v>7185</v>
      </c>
      <c r="M7057">
        <v>7055</v>
      </c>
      <c r="N7057">
        <v>8300</v>
      </c>
      <c r="O7057" t="str">
        <f t="shared" si="221"/>
        <v>3</v>
      </c>
      <c r="P7057" t="str">
        <f t="shared" si="222"/>
        <v>concert</v>
      </c>
    </row>
    <row r="7058" spans="2:16" x14ac:dyDescent="0.25">
      <c r="B7058" t="s">
        <v>7186</v>
      </c>
      <c r="M7058">
        <v>7056</v>
      </c>
      <c r="N7058">
        <v>9631</v>
      </c>
      <c r="O7058" t="str">
        <f t="shared" si="221"/>
        <v>3</v>
      </c>
      <c r="P7058" t="str">
        <f t="shared" si="222"/>
        <v>concert</v>
      </c>
    </row>
    <row r="7059" spans="2:16" x14ac:dyDescent="0.25">
      <c r="B7059" t="s">
        <v>7187</v>
      </c>
      <c r="M7059">
        <v>7057</v>
      </c>
      <c r="N7059">
        <v>8303</v>
      </c>
      <c r="O7059" t="str">
        <f t="shared" si="221"/>
        <v>4</v>
      </c>
      <c r="P7059" t="str">
        <f t="shared" si="222"/>
        <v>non_event</v>
      </c>
    </row>
    <row r="7060" spans="2:16" x14ac:dyDescent="0.25">
      <c r="B7060" t="s">
        <v>7188</v>
      </c>
      <c r="M7060">
        <v>7058</v>
      </c>
      <c r="N7060">
        <v>9634</v>
      </c>
      <c r="O7060" t="str">
        <f t="shared" si="221"/>
        <v>3</v>
      </c>
      <c r="P7060" t="str">
        <f t="shared" si="222"/>
        <v>concert</v>
      </c>
    </row>
    <row r="7061" spans="2:16" x14ac:dyDescent="0.25">
      <c r="B7061" t="s">
        <v>7189</v>
      </c>
      <c r="M7061">
        <v>7059</v>
      </c>
      <c r="N7061">
        <v>8304</v>
      </c>
      <c r="O7061" t="str">
        <f t="shared" si="221"/>
        <v>3</v>
      </c>
      <c r="P7061" t="str">
        <f t="shared" si="222"/>
        <v>concert</v>
      </c>
    </row>
    <row r="7062" spans="2:16" x14ac:dyDescent="0.25">
      <c r="B7062" t="s">
        <v>7190</v>
      </c>
      <c r="M7062">
        <v>7060</v>
      </c>
      <c r="N7062">
        <v>8301</v>
      </c>
      <c r="O7062" t="str">
        <f t="shared" si="221"/>
        <v>3</v>
      </c>
      <c r="P7062" t="str">
        <f t="shared" si="222"/>
        <v>concert</v>
      </c>
    </row>
    <row r="7063" spans="2:16" x14ac:dyDescent="0.25">
      <c r="B7063" t="s">
        <v>7191</v>
      </c>
      <c r="M7063">
        <v>7061</v>
      </c>
      <c r="N7063">
        <v>9632</v>
      </c>
      <c r="O7063" t="str">
        <f t="shared" si="221"/>
        <v>3</v>
      </c>
      <c r="P7063" t="str">
        <f t="shared" si="222"/>
        <v>concert</v>
      </c>
    </row>
    <row r="7064" spans="2:16" x14ac:dyDescent="0.25">
      <c r="B7064" t="s">
        <v>7192</v>
      </c>
      <c r="M7064">
        <v>7062</v>
      </c>
      <c r="N7064">
        <v>8302</v>
      </c>
      <c r="O7064" t="str">
        <f t="shared" si="221"/>
        <v>3</v>
      </c>
      <c r="P7064" t="str">
        <f t="shared" si="222"/>
        <v>concert</v>
      </c>
    </row>
    <row r="7065" spans="2:16" x14ac:dyDescent="0.25">
      <c r="B7065" t="s">
        <v>7193</v>
      </c>
      <c r="M7065">
        <v>7063</v>
      </c>
      <c r="N7065">
        <v>9633</v>
      </c>
      <c r="O7065" t="str">
        <f t="shared" si="221"/>
        <v>3</v>
      </c>
      <c r="P7065" t="str">
        <f t="shared" si="222"/>
        <v>concert</v>
      </c>
    </row>
    <row r="7066" spans="2:16" x14ac:dyDescent="0.25">
      <c r="B7066" t="s">
        <v>7194</v>
      </c>
      <c r="M7066">
        <v>7064</v>
      </c>
      <c r="N7066">
        <v>9627</v>
      </c>
      <c r="O7066" t="str">
        <f t="shared" si="221"/>
        <v>3</v>
      </c>
      <c r="P7066" t="str">
        <f t="shared" si="222"/>
        <v>concert</v>
      </c>
    </row>
    <row r="7067" spans="2:16" x14ac:dyDescent="0.25">
      <c r="B7067" t="s">
        <v>7195</v>
      </c>
      <c r="M7067">
        <v>7065</v>
      </c>
      <c r="N7067">
        <v>9628</v>
      </c>
      <c r="O7067" t="str">
        <f t="shared" si="221"/>
        <v>3</v>
      </c>
      <c r="P7067" t="str">
        <f t="shared" si="222"/>
        <v>concert</v>
      </c>
    </row>
    <row r="7068" spans="2:16" x14ac:dyDescent="0.25">
      <c r="B7068" t="s">
        <v>7196</v>
      </c>
      <c r="M7068">
        <v>7066</v>
      </c>
      <c r="N7068">
        <v>9625</v>
      </c>
      <c r="O7068" t="str">
        <f t="shared" si="221"/>
        <v>3</v>
      </c>
      <c r="P7068" t="str">
        <f t="shared" si="222"/>
        <v>concert</v>
      </c>
    </row>
    <row r="7069" spans="2:16" x14ac:dyDescent="0.25">
      <c r="B7069" t="s">
        <v>7197</v>
      </c>
      <c r="M7069">
        <v>7067</v>
      </c>
      <c r="N7069">
        <v>9626</v>
      </c>
      <c r="O7069" t="str">
        <f t="shared" si="221"/>
        <v>3</v>
      </c>
      <c r="P7069" t="str">
        <f t="shared" si="222"/>
        <v>concert</v>
      </c>
    </row>
    <row r="7070" spans="2:16" x14ac:dyDescent="0.25">
      <c r="B7070" t="s">
        <v>7198</v>
      </c>
      <c r="M7070">
        <v>7068</v>
      </c>
      <c r="N7070">
        <v>9629</v>
      </c>
      <c r="O7070" t="str">
        <f t="shared" si="221"/>
        <v>3</v>
      </c>
      <c r="P7070" t="str">
        <f t="shared" si="222"/>
        <v>concert</v>
      </c>
    </row>
    <row r="7071" spans="2:16" x14ac:dyDescent="0.25">
      <c r="B7071" t="s">
        <v>7199</v>
      </c>
      <c r="M7071">
        <v>7069</v>
      </c>
      <c r="N7071">
        <v>8310</v>
      </c>
      <c r="O7071" t="str">
        <f t="shared" si="221"/>
        <v>3</v>
      </c>
      <c r="P7071" t="str">
        <f t="shared" si="222"/>
        <v>concert</v>
      </c>
    </row>
    <row r="7072" spans="2:16" x14ac:dyDescent="0.25">
      <c r="B7072" t="s">
        <v>7200</v>
      </c>
      <c r="M7072">
        <v>7070</v>
      </c>
      <c r="N7072">
        <v>9641</v>
      </c>
      <c r="O7072" t="str">
        <f t="shared" si="221"/>
        <v>3</v>
      </c>
      <c r="P7072" t="str">
        <f t="shared" si="222"/>
        <v>concert</v>
      </c>
    </row>
    <row r="7073" spans="2:16" x14ac:dyDescent="0.25">
      <c r="B7073" t="s">
        <v>7201</v>
      </c>
      <c r="M7073">
        <v>7071</v>
      </c>
      <c r="N7073">
        <v>8311</v>
      </c>
      <c r="O7073" t="str">
        <f t="shared" si="221"/>
        <v>3</v>
      </c>
      <c r="P7073" t="str">
        <f t="shared" si="222"/>
        <v>concert</v>
      </c>
    </row>
    <row r="7074" spans="2:16" x14ac:dyDescent="0.25">
      <c r="B7074" t="s">
        <v>7202</v>
      </c>
      <c r="M7074">
        <v>7072</v>
      </c>
      <c r="N7074">
        <v>9642</v>
      </c>
      <c r="O7074" t="str">
        <f t="shared" si="221"/>
        <v>3</v>
      </c>
      <c r="P7074" t="str">
        <f t="shared" si="222"/>
        <v>concert</v>
      </c>
    </row>
    <row r="7075" spans="2:16" x14ac:dyDescent="0.25">
      <c r="B7075" t="s">
        <v>7203</v>
      </c>
      <c r="M7075">
        <v>7073</v>
      </c>
      <c r="N7075">
        <v>9640</v>
      </c>
      <c r="O7075" t="str">
        <f t="shared" si="221"/>
        <v>4</v>
      </c>
      <c r="P7075" t="str">
        <f t="shared" si="222"/>
        <v>non_event</v>
      </c>
    </row>
    <row r="7076" spans="2:16" x14ac:dyDescent="0.25">
      <c r="B7076" t="s">
        <v>7204</v>
      </c>
      <c r="M7076">
        <v>7074</v>
      </c>
      <c r="N7076">
        <v>8314</v>
      </c>
      <c r="O7076" t="str">
        <f t="shared" si="221"/>
        <v>4</v>
      </c>
      <c r="P7076" t="str">
        <f t="shared" si="222"/>
        <v>non_event</v>
      </c>
    </row>
    <row r="7077" spans="2:16" x14ac:dyDescent="0.25">
      <c r="B7077" t="s">
        <v>7205</v>
      </c>
      <c r="M7077">
        <v>7075</v>
      </c>
      <c r="N7077">
        <v>9645</v>
      </c>
      <c r="O7077" t="str">
        <f t="shared" si="221"/>
        <v>4</v>
      </c>
      <c r="P7077" t="str">
        <f t="shared" si="222"/>
        <v>non_event</v>
      </c>
    </row>
    <row r="7078" spans="2:16" x14ac:dyDescent="0.25">
      <c r="B7078" t="s">
        <v>7206</v>
      </c>
      <c r="M7078">
        <v>7076</v>
      </c>
      <c r="N7078">
        <v>8315</v>
      </c>
      <c r="O7078" t="str">
        <f t="shared" si="221"/>
        <v>3</v>
      </c>
      <c r="P7078" t="str">
        <f t="shared" si="222"/>
        <v>concert</v>
      </c>
    </row>
    <row r="7079" spans="2:16" x14ac:dyDescent="0.25">
      <c r="B7079" t="s">
        <v>7207</v>
      </c>
      <c r="M7079">
        <v>7077</v>
      </c>
      <c r="N7079">
        <v>9646</v>
      </c>
      <c r="O7079" t="str">
        <f t="shared" si="221"/>
        <v>4</v>
      </c>
      <c r="P7079" t="str">
        <f t="shared" si="222"/>
        <v>non_event</v>
      </c>
    </row>
    <row r="7080" spans="2:16" x14ac:dyDescent="0.25">
      <c r="B7080" t="s">
        <v>7208</v>
      </c>
      <c r="M7080">
        <v>7078</v>
      </c>
      <c r="N7080">
        <v>8312</v>
      </c>
      <c r="O7080" t="str">
        <f t="shared" si="221"/>
        <v>3</v>
      </c>
      <c r="P7080" t="str">
        <f t="shared" si="222"/>
        <v>concert</v>
      </c>
    </row>
    <row r="7081" spans="2:16" x14ac:dyDescent="0.25">
      <c r="B7081" t="s">
        <v>7209</v>
      </c>
      <c r="M7081">
        <v>7079</v>
      </c>
      <c r="N7081">
        <v>9643</v>
      </c>
      <c r="O7081" t="str">
        <f t="shared" si="221"/>
        <v>3</v>
      </c>
      <c r="P7081" t="str">
        <f t="shared" si="222"/>
        <v>concert</v>
      </c>
    </row>
    <row r="7082" spans="2:16" x14ac:dyDescent="0.25">
      <c r="B7082" t="s">
        <v>7210</v>
      </c>
      <c r="M7082">
        <v>7080</v>
      </c>
      <c r="N7082">
        <v>8313</v>
      </c>
      <c r="O7082" t="str">
        <f t="shared" si="221"/>
        <v>3</v>
      </c>
      <c r="P7082" t="str">
        <f t="shared" si="222"/>
        <v>concert</v>
      </c>
    </row>
    <row r="7083" spans="2:16" x14ac:dyDescent="0.25">
      <c r="B7083" t="s">
        <v>7211</v>
      </c>
      <c r="M7083">
        <v>7081</v>
      </c>
      <c r="N7083">
        <v>8307</v>
      </c>
      <c r="O7083" t="str">
        <f t="shared" si="221"/>
        <v>3</v>
      </c>
      <c r="P7083" t="str">
        <f t="shared" si="222"/>
        <v>concert</v>
      </c>
    </row>
    <row r="7084" spans="2:16" x14ac:dyDescent="0.25">
      <c r="B7084" t="s">
        <v>7212</v>
      </c>
      <c r="M7084">
        <v>7082</v>
      </c>
      <c r="N7084">
        <v>9638</v>
      </c>
      <c r="O7084" t="str">
        <f t="shared" si="221"/>
        <v>3</v>
      </c>
      <c r="P7084" t="str">
        <f t="shared" si="222"/>
        <v>concert</v>
      </c>
    </row>
    <row r="7085" spans="2:16" x14ac:dyDescent="0.25">
      <c r="B7085" t="s">
        <v>7213</v>
      </c>
      <c r="M7085">
        <v>7083</v>
      </c>
      <c r="N7085">
        <v>9639</v>
      </c>
      <c r="O7085" t="str">
        <f t="shared" si="221"/>
        <v>3</v>
      </c>
      <c r="P7085" t="str">
        <f t="shared" si="222"/>
        <v>concert</v>
      </c>
    </row>
    <row r="7086" spans="2:16" x14ac:dyDescent="0.25">
      <c r="B7086" t="s">
        <v>7214</v>
      </c>
      <c r="M7086">
        <v>7084</v>
      </c>
      <c r="N7086">
        <v>8305</v>
      </c>
      <c r="O7086" t="str">
        <f t="shared" si="221"/>
        <v>3</v>
      </c>
      <c r="P7086" t="str">
        <f t="shared" si="222"/>
        <v>concert</v>
      </c>
    </row>
    <row r="7087" spans="2:16" x14ac:dyDescent="0.25">
      <c r="B7087" t="s">
        <v>7215</v>
      </c>
      <c r="M7087">
        <v>7085</v>
      </c>
      <c r="N7087">
        <v>9636</v>
      </c>
      <c r="O7087" t="str">
        <f t="shared" si="221"/>
        <v>3</v>
      </c>
      <c r="P7087" t="str">
        <f t="shared" si="222"/>
        <v>concert</v>
      </c>
    </row>
    <row r="7088" spans="2:16" x14ac:dyDescent="0.25">
      <c r="B7088" t="s">
        <v>7216</v>
      </c>
      <c r="M7088">
        <v>7086</v>
      </c>
      <c r="N7088">
        <v>8306</v>
      </c>
      <c r="O7088" t="str">
        <f t="shared" si="221"/>
        <v>3</v>
      </c>
      <c r="P7088" t="str">
        <f t="shared" si="222"/>
        <v>concert</v>
      </c>
    </row>
    <row r="7089" spans="2:16" x14ac:dyDescent="0.25">
      <c r="B7089" t="s">
        <v>7217</v>
      </c>
      <c r="M7089">
        <v>7087</v>
      </c>
      <c r="N7089">
        <v>9637</v>
      </c>
      <c r="O7089" t="str">
        <f t="shared" si="221"/>
        <v>3</v>
      </c>
      <c r="P7089" t="str">
        <f t="shared" si="222"/>
        <v>concert</v>
      </c>
    </row>
    <row r="7090" spans="2:16" x14ac:dyDescent="0.25">
      <c r="B7090" t="s">
        <v>7218</v>
      </c>
      <c r="M7090">
        <v>7088</v>
      </c>
      <c r="N7090">
        <v>8309</v>
      </c>
      <c r="O7090" t="str">
        <f t="shared" si="221"/>
        <v>3</v>
      </c>
      <c r="P7090" t="str">
        <f t="shared" si="222"/>
        <v>concert</v>
      </c>
    </row>
    <row r="7091" spans="2:16" x14ac:dyDescent="0.25">
      <c r="B7091" t="s">
        <v>7219</v>
      </c>
      <c r="M7091">
        <v>7089</v>
      </c>
      <c r="N7091">
        <v>8321</v>
      </c>
      <c r="O7091" t="str">
        <f t="shared" si="221"/>
        <v>3</v>
      </c>
      <c r="P7091" t="str">
        <f t="shared" si="222"/>
        <v>concert</v>
      </c>
    </row>
    <row r="7092" spans="2:16" x14ac:dyDescent="0.25">
      <c r="B7092" t="s">
        <v>7220</v>
      </c>
      <c r="M7092">
        <v>7090</v>
      </c>
      <c r="N7092">
        <v>9652</v>
      </c>
      <c r="O7092" t="str">
        <f t="shared" si="221"/>
        <v>3</v>
      </c>
      <c r="P7092" t="str">
        <f t="shared" si="222"/>
        <v>concert</v>
      </c>
    </row>
    <row r="7093" spans="2:16" x14ac:dyDescent="0.25">
      <c r="B7093" t="s">
        <v>7221</v>
      </c>
      <c r="M7093">
        <v>7091</v>
      </c>
      <c r="N7093">
        <v>8322</v>
      </c>
      <c r="O7093" t="str">
        <f t="shared" si="221"/>
        <v>4</v>
      </c>
      <c r="P7093" t="str">
        <f t="shared" si="222"/>
        <v>non_event</v>
      </c>
    </row>
    <row r="7094" spans="2:16" x14ac:dyDescent="0.25">
      <c r="B7094" t="s">
        <v>7222</v>
      </c>
      <c r="M7094">
        <v>7092</v>
      </c>
      <c r="N7094">
        <v>9653</v>
      </c>
      <c r="O7094" t="str">
        <f t="shared" si="221"/>
        <v>4</v>
      </c>
      <c r="P7094" t="str">
        <f t="shared" si="222"/>
        <v>non_event</v>
      </c>
    </row>
    <row r="7095" spans="2:16" x14ac:dyDescent="0.25">
      <c r="B7095" t="s">
        <v>7223</v>
      </c>
      <c r="M7095">
        <v>7093</v>
      </c>
      <c r="N7095">
        <v>9650</v>
      </c>
      <c r="O7095" t="str">
        <f t="shared" si="221"/>
        <v>4</v>
      </c>
      <c r="P7095" t="str">
        <f t="shared" si="222"/>
        <v>non_event</v>
      </c>
    </row>
    <row r="7096" spans="2:16" x14ac:dyDescent="0.25">
      <c r="B7096" t="s">
        <v>7224</v>
      </c>
      <c r="M7096">
        <v>7094</v>
      </c>
      <c r="N7096">
        <v>8320</v>
      </c>
      <c r="O7096" t="str">
        <f t="shared" si="221"/>
        <v>3</v>
      </c>
      <c r="P7096" t="str">
        <f t="shared" si="222"/>
        <v>concert</v>
      </c>
    </row>
    <row r="7097" spans="2:16" x14ac:dyDescent="0.25">
      <c r="B7097" t="s">
        <v>7225</v>
      </c>
      <c r="M7097">
        <v>7095</v>
      </c>
      <c r="N7097">
        <v>9651</v>
      </c>
      <c r="O7097" t="str">
        <f t="shared" si="221"/>
        <v>5</v>
      </c>
      <c r="P7097" t="str">
        <f t="shared" si="222"/>
        <v>sport</v>
      </c>
    </row>
    <row r="7098" spans="2:16" x14ac:dyDescent="0.25">
      <c r="B7098" t="s">
        <v>7226</v>
      </c>
      <c r="M7098">
        <v>7096</v>
      </c>
      <c r="N7098">
        <v>8325</v>
      </c>
      <c r="O7098" t="str">
        <f t="shared" si="221"/>
        <v>3</v>
      </c>
      <c r="P7098" t="str">
        <f t="shared" si="222"/>
        <v>concert</v>
      </c>
    </row>
    <row r="7099" spans="2:16" x14ac:dyDescent="0.25">
      <c r="B7099" t="s">
        <v>7227</v>
      </c>
      <c r="M7099">
        <v>7097</v>
      </c>
      <c r="N7099">
        <v>9656</v>
      </c>
      <c r="O7099" t="str">
        <f t="shared" si="221"/>
        <v>3</v>
      </c>
      <c r="P7099" t="str">
        <f t="shared" si="222"/>
        <v>concert</v>
      </c>
    </row>
    <row r="7100" spans="2:16" x14ac:dyDescent="0.25">
      <c r="B7100" t="s">
        <v>7228</v>
      </c>
      <c r="M7100">
        <v>7098</v>
      </c>
      <c r="N7100">
        <v>8326</v>
      </c>
      <c r="O7100" t="str">
        <f t="shared" si="221"/>
        <v>3</v>
      </c>
      <c r="P7100" t="str">
        <f t="shared" si="222"/>
        <v>concert</v>
      </c>
    </row>
    <row r="7101" spans="2:16" x14ac:dyDescent="0.25">
      <c r="B7101" t="s">
        <v>7229</v>
      </c>
      <c r="M7101">
        <v>7099</v>
      </c>
      <c r="N7101">
        <v>9657</v>
      </c>
      <c r="O7101" t="str">
        <f t="shared" si="221"/>
        <v>3</v>
      </c>
      <c r="P7101" t="str">
        <f t="shared" si="222"/>
        <v>concert</v>
      </c>
    </row>
    <row r="7102" spans="2:16" x14ac:dyDescent="0.25">
      <c r="B7102" t="s">
        <v>7230</v>
      </c>
      <c r="M7102">
        <v>7100</v>
      </c>
      <c r="N7102">
        <v>9654</v>
      </c>
      <c r="O7102" t="str">
        <f t="shared" si="221"/>
        <v>3</v>
      </c>
      <c r="P7102" t="str">
        <f t="shared" si="222"/>
        <v>concert</v>
      </c>
    </row>
    <row r="7103" spans="2:16" x14ac:dyDescent="0.25">
      <c r="B7103" t="s">
        <v>7231</v>
      </c>
      <c r="M7103">
        <v>7101</v>
      </c>
      <c r="N7103">
        <v>8323</v>
      </c>
      <c r="O7103" t="str">
        <f t="shared" si="221"/>
        <v>3</v>
      </c>
      <c r="P7103" t="str">
        <f t="shared" si="222"/>
        <v>concert</v>
      </c>
    </row>
    <row r="7104" spans="2:16" x14ac:dyDescent="0.25">
      <c r="B7104" t="s">
        <v>7232</v>
      </c>
      <c r="M7104">
        <v>7102</v>
      </c>
      <c r="N7104">
        <v>8324</v>
      </c>
      <c r="O7104" t="str">
        <f t="shared" si="221"/>
        <v>3</v>
      </c>
      <c r="P7104" t="str">
        <f t="shared" si="222"/>
        <v>concert</v>
      </c>
    </row>
    <row r="7105" spans="2:16" x14ac:dyDescent="0.25">
      <c r="B7105" t="s">
        <v>7233</v>
      </c>
      <c r="M7105">
        <v>7103</v>
      </c>
      <c r="N7105">
        <v>9655</v>
      </c>
      <c r="O7105" t="str">
        <f t="shared" si="221"/>
        <v>3</v>
      </c>
      <c r="P7105" t="str">
        <f t="shared" si="222"/>
        <v>concert</v>
      </c>
    </row>
    <row r="7106" spans="2:16" x14ac:dyDescent="0.25">
      <c r="B7106" t="s">
        <v>7234</v>
      </c>
      <c r="M7106">
        <v>7104</v>
      </c>
      <c r="N7106">
        <v>8318</v>
      </c>
      <c r="O7106" t="str">
        <f t="shared" si="221"/>
        <v>3</v>
      </c>
      <c r="P7106" t="str">
        <f t="shared" si="222"/>
        <v>concert</v>
      </c>
    </row>
    <row r="7107" spans="2:16" x14ac:dyDescent="0.25">
      <c r="B7107" t="s">
        <v>7235</v>
      </c>
      <c r="M7107">
        <v>7105</v>
      </c>
      <c r="N7107">
        <v>9649</v>
      </c>
      <c r="O7107" t="str">
        <f t="shared" si="221"/>
        <v>3</v>
      </c>
      <c r="P7107" t="str">
        <f t="shared" si="222"/>
        <v>concert</v>
      </c>
    </row>
    <row r="7108" spans="2:16" x14ac:dyDescent="0.25">
      <c r="B7108" t="s">
        <v>7236</v>
      </c>
      <c r="M7108">
        <v>7106</v>
      </c>
      <c r="N7108">
        <v>8319</v>
      </c>
      <c r="O7108" t="str">
        <f t="shared" ref="O7108:O7171" si="223">LEFT(B7108,1)</f>
        <v>4</v>
      </c>
      <c r="P7108" t="str">
        <f t="shared" ref="P7108:P7171" si="224">IF(O7108="1","conference",IF(O7108="2","fashion",IF(O7108="3","concert",IF(O7108="4","non_event",IF(O7108="5","sport",IF(O7108="6","protest",IF(O7108="7","other",IF(O7108="8","exhibition",IF(O7108="9","theater_dance")))))))))</f>
        <v>non_event</v>
      </c>
    </row>
    <row r="7109" spans="2:16" x14ac:dyDescent="0.25">
      <c r="B7109" t="s">
        <v>7237</v>
      </c>
      <c r="M7109">
        <v>7107</v>
      </c>
      <c r="N7109">
        <v>8316</v>
      </c>
      <c r="O7109" t="str">
        <f t="shared" si="223"/>
        <v>3</v>
      </c>
      <c r="P7109" t="str">
        <f t="shared" si="224"/>
        <v>concert</v>
      </c>
    </row>
    <row r="7110" spans="2:16" x14ac:dyDescent="0.25">
      <c r="B7110" t="s">
        <v>7238</v>
      </c>
      <c r="M7110">
        <v>7108</v>
      </c>
      <c r="N7110">
        <v>9647</v>
      </c>
      <c r="O7110" t="str">
        <f t="shared" si="223"/>
        <v>3</v>
      </c>
      <c r="P7110" t="str">
        <f t="shared" si="224"/>
        <v>concert</v>
      </c>
    </row>
    <row r="7111" spans="2:16" x14ac:dyDescent="0.25">
      <c r="B7111" t="s">
        <v>7239</v>
      </c>
      <c r="M7111">
        <v>7109</v>
      </c>
      <c r="N7111">
        <v>9648</v>
      </c>
      <c r="O7111" t="str">
        <f t="shared" si="223"/>
        <v>3</v>
      </c>
      <c r="P7111" t="str">
        <f t="shared" si="224"/>
        <v>concert</v>
      </c>
    </row>
    <row r="7112" spans="2:16" x14ac:dyDescent="0.25">
      <c r="B7112" t="s">
        <v>7240</v>
      </c>
      <c r="M7112">
        <v>7110</v>
      </c>
      <c r="N7112">
        <v>7000</v>
      </c>
      <c r="O7112" t="str">
        <f t="shared" si="223"/>
        <v>3</v>
      </c>
      <c r="P7112" t="str">
        <f t="shared" si="224"/>
        <v>concert</v>
      </c>
    </row>
    <row r="7113" spans="2:16" x14ac:dyDescent="0.25">
      <c r="B7113" t="s">
        <v>7241</v>
      </c>
      <c r="M7113">
        <v>7111</v>
      </c>
      <c r="N7113">
        <v>8332</v>
      </c>
      <c r="O7113" t="str">
        <f t="shared" si="223"/>
        <v>3</v>
      </c>
      <c r="P7113" t="str">
        <f t="shared" si="224"/>
        <v>concert</v>
      </c>
    </row>
    <row r="7114" spans="2:16" x14ac:dyDescent="0.25">
      <c r="B7114" t="s">
        <v>7242</v>
      </c>
      <c r="M7114">
        <v>7112</v>
      </c>
      <c r="N7114">
        <v>9663</v>
      </c>
      <c r="O7114" t="str">
        <f t="shared" si="223"/>
        <v>3</v>
      </c>
      <c r="P7114" t="str">
        <f t="shared" si="224"/>
        <v>concert</v>
      </c>
    </row>
    <row r="7115" spans="2:16" x14ac:dyDescent="0.25">
      <c r="B7115" t="s">
        <v>7243</v>
      </c>
      <c r="M7115">
        <v>7113</v>
      </c>
      <c r="N7115">
        <v>8333</v>
      </c>
      <c r="O7115" t="str">
        <f t="shared" si="223"/>
        <v>3</v>
      </c>
      <c r="P7115" t="str">
        <f t="shared" si="224"/>
        <v>concert</v>
      </c>
    </row>
    <row r="7116" spans="2:16" x14ac:dyDescent="0.25">
      <c r="B7116" t="s">
        <v>7244</v>
      </c>
      <c r="M7116">
        <v>7114</v>
      </c>
      <c r="N7116">
        <v>7002</v>
      </c>
      <c r="O7116" t="str">
        <f t="shared" si="223"/>
        <v>3</v>
      </c>
      <c r="P7116" t="str">
        <f t="shared" si="224"/>
        <v>concert</v>
      </c>
    </row>
    <row r="7117" spans="2:16" x14ac:dyDescent="0.25">
      <c r="B7117" t="s">
        <v>7245</v>
      </c>
      <c r="M7117">
        <v>7115</v>
      </c>
      <c r="N7117">
        <v>8330</v>
      </c>
      <c r="O7117" t="str">
        <f t="shared" si="223"/>
        <v>3</v>
      </c>
      <c r="P7117" t="str">
        <f t="shared" si="224"/>
        <v>concert</v>
      </c>
    </row>
    <row r="7118" spans="2:16" x14ac:dyDescent="0.25">
      <c r="B7118" t="s">
        <v>7246</v>
      </c>
      <c r="M7118">
        <v>7116</v>
      </c>
      <c r="N7118">
        <v>9661</v>
      </c>
      <c r="O7118" t="str">
        <f t="shared" si="223"/>
        <v>3</v>
      </c>
      <c r="P7118" t="str">
        <f t="shared" si="224"/>
        <v>concert</v>
      </c>
    </row>
    <row r="7119" spans="2:16" x14ac:dyDescent="0.25">
      <c r="B7119" t="s">
        <v>7247</v>
      </c>
      <c r="M7119">
        <v>7117</v>
      </c>
      <c r="N7119">
        <v>7001</v>
      </c>
      <c r="O7119" t="str">
        <f t="shared" si="223"/>
        <v>4</v>
      </c>
      <c r="P7119" t="str">
        <f t="shared" si="224"/>
        <v>non_event</v>
      </c>
    </row>
    <row r="7120" spans="2:16" x14ac:dyDescent="0.25">
      <c r="B7120" t="s">
        <v>7248</v>
      </c>
      <c r="M7120">
        <v>7118</v>
      </c>
      <c r="N7120">
        <v>8331</v>
      </c>
      <c r="O7120" t="str">
        <f t="shared" si="223"/>
        <v>3</v>
      </c>
      <c r="P7120" t="str">
        <f t="shared" si="224"/>
        <v>concert</v>
      </c>
    </row>
    <row r="7121" spans="2:16" x14ac:dyDescent="0.25">
      <c r="B7121" t="s">
        <v>7249</v>
      </c>
      <c r="M7121">
        <v>7119</v>
      </c>
      <c r="N7121">
        <v>9662</v>
      </c>
      <c r="O7121" t="str">
        <f t="shared" si="223"/>
        <v>3</v>
      </c>
      <c r="P7121" t="str">
        <f t="shared" si="224"/>
        <v>concert</v>
      </c>
    </row>
    <row r="7122" spans="2:16" x14ac:dyDescent="0.25">
      <c r="B7122" t="s">
        <v>7250</v>
      </c>
      <c r="M7122">
        <v>7120</v>
      </c>
      <c r="N7122">
        <v>8336</v>
      </c>
      <c r="O7122" t="str">
        <f t="shared" si="223"/>
        <v>3</v>
      </c>
      <c r="P7122" t="str">
        <f t="shared" si="224"/>
        <v>concert</v>
      </c>
    </row>
    <row r="7123" spans="2:16" x14ac:dyDescent="0.25">
      <c r="B7123" t="s">
        <v>7251</v>
      </c>
      <c r="M7123">
        <v>7121</v>
      </c>
      <c r="N7123">
        <v>7004</v>
      </c>
      <c r="O7123" t="str">
        <f t="shared" si="223"/>
        <v>3</v>
      </c>
      <c r="P7123" t="str">
        <f t="shared" si="224"/>
        <v>concert</v>
      </c>
    </row>
    <row r="7124" spans="2:16" x14ac:dyDescent="0.25">
      <c r="B7124" t="s">
        <v>7252</v>
      </c>
      <c r="M7124">
        <v>7122</v>
      </c>
      <c r="N7124">
        <v>9667</v>
      </c>
      <c r="O7124" t="str">
        <f t="shared" si="223"/>
        <v>3</v>
      </c>
      <c r="P7124" t="str">
        <f t="shared" si="224"/>
        <v>concert</v>
      </c>
    </row>
    <row r="7125" spans="2:16" x14ac:dyDescent="0.25">
      <c r="B7125" t="s">
        <v>7253</v>
      </c>
      <c r="M7125">
        <v>7123</v>
      </c>
      <c r="N7125">
        <v>7003</v>
      </c>
      <c r="O7125" t="str">
        <f t="shared" si="223"/>
        <v>3</v>
      </c>
      <c r="P7125" t="str">
        <f t="shared" si="224"/>
        <v>concert</v>
      </c>
    </row>
    <row r="7126" spans="2:16" x14ac:dyDescent="0.25">
      <c r="B7126" t="s">
        <v>7254</v>
      </c>
      <c r="M7126">
        <v>7124</v>
      </c>
      <c r="N7126">
        <v>8337</v>
      </c>
      <c r="O7126" t="str">
        <f t="shared" si="223"/>
        <v>3</v>
      </c>
      <c r="P7126" t="str">
        <f t="shared" si="224"/>
        <v>concert</v>
      </c>
    </row>
    <row r="7127" spans="2:16" x14ac:dyDescent="0.25">
      <c r="B7127" t="s">
        <v>7255</v>
      </c>
      <c r="M7127">
        <v>7125</v>
      </c>
      <c r="N7127">
        <v>7006</v>
      </c>
      <c r="O7127" t="str">
        <f t="shared" si="223"/>
        <v>4</v>
      </c>
      <c r="P7127" t="str">
        <f t="shared" si="224"/>
        <v>non_event</v>
      </c>
    </row>
    <row r="7128" spans="2:16" x14ac:dyDescent="0.25">
      <c r="B7128" t="s">
        <v>7256</v>
      </c>
      <c r="M7128">
        <v>7126</v>
      </c>
      <c r="N7128">
        <v>8334</v>
      </c>
      <c r="O7128" t="str">
        <f t="shared" si="223"/>
        <v>3</v>
      </c>
      <c r="P7128" t="str">
        <f t="shared" si="224"/>
        <v>concert</v>
      </c>
    </row>
    <row r="7129" spans="2:16" x14ac:dyDescent="0.25">
      <c r="B7129" t="s">
        <v>7257</v>
      </c>
      <c r="M7129">
        <v>7127</v>
      </c>
      <c r="N7129">
        <v>9665</v>
      </c>
      <c r="O7129" t="str">
        <f t="shared" si="223"/>
        <v>3</v>
      </c>
      <c r="P7129" t="str">
        <f t="shared" si="224"/>
        <v>concert</v>
      </c>
    </row>
    <row r="7130" spans="2:16" x14ac:dyDescent="0.25">
      <c r="B7130" t="s">
        <v>7258</v>
      </c>
      <c r="M7130">
        <v>7128</v>
      </c>
      <c r="N7130">
        <v>7005</v>
      </c>
      <c r="O7130" t="str">
        <f t="shared" si="223"/>
        <v>4</v>
      </c>
      <c r="P7130" t="str">
        <f t="shared" si="224"/>
        <v>non_event</v>
      </c>
    </row>
    <row r="7131" spans="2:16" x14ac:dyDescent="0.25">
      <c r="B7131" t="s">
        <v>7259</v>
      </c>
      <c r="M7131">
        <v>7129</v>
      </c>
      <c r="N7131">
        <v>9666</v>
      </c>
      <c r="O7131" t="str">
        <f t="shared" si="223"/>
        <v>3</v>
      </c>
      <c r="P7131" t="str">
        <f t="shared" si="224"/>
        <v>concert</v>
      </c>
    </row>
    <row r="7132" spans="2:16" x14ac:dyDescent="0.25">
      <c r="B7132" t="s">
        <v>7260</v>
      </c>
      <c r="M7132">
        <v>7130</v>
      </c>
      <c r="N7132">
        <v>9660</v>
      </c>
      <c r="O7132" t="str">
        <f t="shared" si="223"/>
        <v>3</v>
      </c>
      <c r="P7132" t="str">
        <f t="shared" si="224"/>
        <v>concert</v>
      </c>
    </row>
    <row r="7133" spans="2:16" x14ac:dyDescent="0.25">
      <c r="B7133" t="s">
        <v>7261</v>
      </c>
      <c r="M7133">
        <v>7131</v>
      </c>
      <c r="N7133">
        <v>8327</v>
      </c>
      <c r="O7133" t="str">
        <f t="shared" si="223"/>
        <v>3</v>
      </c>
      <c r="P7133" t="str">
        <f t="shared" si="224"/>
        <v>concert</v>
      </c>
    </row>
    <row r="7134" spans="2:16" x14ac:dyDescent="0.25">
      <c r="B7134" t="s">
        <v>7262</v>
      </c>
      <c r="M7134">
        <v>7132</v>
      </c>
      <c r="N7134">
        <v>8328</v>
      </c>
      <c r="O7134" t="str">
        <f t="shared" si="223"/>
        <v>3</v>
      </c>
      <c r="P7134" t="str">
        <f t="shared" si="224"/>
        <v>concert</v>
      </c>
    </row>
    <row r="7135" spans="2:16" x14ac:dyDescent="0.25">
      <c r="B7135" t="s">
        <v>7263</v>
      </c>
      <c r="M7135">
        <v>7133</v>
      </c>
      <c r="N7135">
        <v>9659</v>
      </c>
      <c r="O7135" t="str">
        <f t="shared" si="223"/>
        <v>3</v>
      </c>
      <c r="P7135" t="str">
        <f t="shared" si="224"/>
        <v>concert</v>
      </c>
    </row>
    <row r="7136" spans="2:16" x14ac:dyDescent="0.25">
      <c r="B7136" t="s">
        <v>7264</v>
      </c>
      <c r="M7136">
        <v>7134</v>
      </c>
      <c r="N7136">
        <v>7011</v>
      </c>
      <c r="O7136" t="str">
        <f t="shared" si="223"/>
        <v>3</v>
      </c>
      <c r="P7136" t="str">
        <f t="shared" si="224"/>
        <v>concert</v>
      </c>
    </row>
    <row r="7137" spans="2:16" x14ac:dyDescent="0.25">
      <c r="B7137" t="s">
        <v>7265</v>
      </c>
      <c r="M7137">
        <v>7135</v>
      </c>
      <c r="N7137">
        <v>8343</v>
      </c>
      <c r="O7137" t="str">
        <f t="shared" si="223"/>
        <v>3</v>
      </c>
      <c r="P7137" t="str">
        <f t="shared" si="224"/>
        <v>concert</v>
      </c>
    </row>
    <row r="7138" spans="2:16" x14ac:dyDescent="0.25">
      <c r="B7138" t="s">
        <v>7266</v>
      </c>
      <c r="M7138">
        <v>7136</v>
      </c>
      <c r="N7138">
        <v>9674</v>
      </c>
      <c r="O7138" t="str">
        <f t="shared" si="223"/>
        <v>4</v>
      </c>
      <c r="P7138" t="str">
        <f t="shared" si="224"/>
        <v>non_event</v>
      </c>
    </row>
    <row r="7139" spans="2:16" x14ac:dyDescent="0.25">
      <c r="B7139" t="s">
        <v>7267</v>
      </c>
      <c r="M7139">
        <v>7137</v>
      </c>
      <c r="N7139">
        <v>7010</v>
      </c>
      <c r="O7139" t="str">
        <f t="shared" si="223"/>
        <v>3</v>
      </c>
      <c r="P7139" t="str">
        <f t="shared" si="224"/>
        <v>concert</v>
      </c>
    </row>
    <row r="7140" spans="2:16" x14ac:dyDescent="0.25">
      <c r="B7140" t="s">
        <v>7268</v>
      </c>
      <c r="M7140">
        <v>7138</v>
      </c>
      <c r="N7140">
        <v>8344</v>
      </c>
      <c r="O7140" t="str">
        <f t="shared" si="223"/>
        <v>3</v>
      </c>
      <c r="P7140" t="str">
        <f t="shared" si="224"/>
        <v>concert</v>
      </c>
    </row>
    <row r="7141" spans="2:16" x14ac:dyDescent="0.25">
      <c r="B7141" t="s">
        <v>7269</v>
      </c>
      <c r="M7141">
        <v>7139</v>
      </c>
      <c r="N7141">
        <v>9675</v>
      </c>
      <c r="O7141" t="str">
        <f t="shared" si="223"/>
        <v>3</v>
      </c>
      <c r="P7141" t="str">
        <f t="shared" si="224"/>
        <v>concert</v>
      </c>
    </row>
    <row r="7142" spans="2:16" x14ac:dyDescent="0.25">
      <c r="B7142" t="s">
        <v>7270</v>
      </c>
      <c r="M7142">
        <v>7140</v>
      </c>
      <c r="N7142">
        <v>7013</v>
      </c>
      <c r="O7142" t="str">
        <f t="shared" si="223"/>
        <v>3</v>
      </c>
      <c r="P7142" t="str">
        <f t="shared" si="224"/>
        <v>concert</v>
      </c>
    </row>
    <row r="7143" spans="2:16" x14ac:dyDescent="0.25">
      <c r="B7143" t="s">
        <v>7271</v>
      </c>
      <c r="M7143">
        <v>7141</v>
      </c>
      <c r="N7143">
        <v>8341</v>
      </c>
      <c r="O7143" t="str">
        <f t="shared" si="223"/>
        <v>3</v>
      </c>
      <c r="P7143" t="str">
        <f t="shared" si="224"/>
        <v>concert</v>
      </c>
    </row>
    <row r="7144" spans="2:16" x14ac:dyDescent="0.25">
      <c r="B7144" t="s">
        <v>7272</v>
      </c>
      <c r="M7144">
        <v>7142</v>
      </c>
      <c r="N7144">
        <v>9672</v>
      </c>
      <c r="O7144" t="str">
        <f t="shared" si="223"/>
        <v>3</v>
      </c>
      <c r="P7144" t="str">
        <f t="shared" si="224"/>
        <v>concert</v>
      </c>
    </row>
    <row r="7145" spans="2:16" x14ac:dyDescent="0.25">
      <c r="B7145" t="s">
        <v>7273</v>
      </c>
      <c r="M7145">
        <v>7143</v>
      </c>
      <c r="N7145">
        <v>9673</v>
      </c>
      <c r="O7145" t="str">
        <f t="shared" si="223"/>
        <v>3</v>
      </c>
      <c r="P7145" t="str">
        <f t="shared" si="224"/>
        <v>concert</v>
      </c>
    </row>
    <row r="7146" spans="2:16" x14ac:dyDescent="0.25">
      <c r="B7146" t="s">
        <v>7274</v>
      </c>
      <c r="M7146">
        <v>7144</v>
      </c>
      <c r="N7146">
        <v>7012</v>
      </c>
      <c r="O7146" t="str">
        <f t="shared" si="223"/>
        <v>3</v>
      </c>
      <c r="P7146" t="str">
        <f t="shared" si="224"/>
        <v>concert</v>
      </c>
    </row>
    <row r="7147" spans="2:16" x14ac:dyDescent="0.25">
      <c r="B7147" t="s">
        <v>7275</v>
      </c>
      <c r="M7147">
        <v>7145</v>
      </c>
      <c r="N7147">
        <v>8342</v>
      </c>
      <c r="O7147" t="str">
        <f t="shared" si="223"/>
        <v>9</v>
      </c>
      <c r="P7147" t="str">
        <f t="shared" si="224"/>
        <v>theater_dance</v>
      </c>
    </row>
    <row r="7148" spans="2:16" x14ac:dyDescent="0.25">
      <c r="B7148" t="s">
        <v>7276</v>
      </c>
      <c r="M7148">
        <v>7146</v>
      </c>
      <c r="N7148">
        <v>7015</v>
      </c>
      <c r="O7148" t="str">
        <f t="shared" si="223"/>
        <v>3</v>
      </c>
      <c r="P7148" t="str">
        <f t="shared" si="224"/>
        <v>concert</v>
      </c>
    </row>
    <row r="7149" spans="2:16" x14ac:dyDescent="0.25">
      <c r="B7149" t="s">
        <v>7277</v>
      </c>
      <c r="M7149">
        <v>7147</v>
      </c>
      <c r="N7149">
        <v>8347</v>
      </c>
      <c r="O7149" t="str">
        <f t="shared" si="223"/>
        <v>3</v>
      </c>
      <c r="P7149" t="str">
        <f t="shared" si="224"/>
        <v>concert</v>
      </c>
    </row>
    <row r="7150" spans="2:16" x14ac:dyDescent="0.25">
      <c r="B7150" t="s">
        <v>7278</v>
      </c>
      <c r="M7150">
        <v>7148</v>
      </c>
      <c r="N7150">
        <v>9678</v>
      </c>
      <c r="O7150" t="str">
        <f t="shared" si="223"/>
        <v>3</v>
      </c>
      <c r="P7150" t="str">
        <f t="shared" si="224"/>
        <v>concert</v>
      </c>
    </row>
    <row r="7151" spans="2:16" x14ac:dyDescent="0.25">
      <c r="B7151" t="s">
        <v>7279</v>
      </c>
      <c r="M7151">
        <v>7149</v>
      </c>
      <c r="N7151">
        <v>7014</v>
      </c>
      <c r="O7151" t="str">
        <f t="shared" si="223"/>
        <v>3</v>
      </c>
      <c r="P7151" t="str">
        <f t="shared" si="224"/>
        <v>concert</v>
      </c>
    </row>
    <row r="7152" spans="2:16" x14ac:dyDescent="0.25">
      <c r="B7152" t="s">
        <v>7280</v>
      </c>
      <c r="M7152">
        <v>7150</v>
      </c>
      <c r="N7152">
        <v>8348</v>
      </c>
      <c r="O7152" t="str">
        <f t="shared" si="223"/>
        <v>3</v>
      </c>
      <c r="P7152" t="str">
        <f t="shared" si="224"/>
        <v>concert</v>
      </c>
    </row>
    <row r="7153" spans="2:16" x14ac:dyDescent="0.25">
      <c r="B7153" t="s">
        <v>7281</v>
      </c>
      <c r="M7153">
        <v>7151</v>
      </c>
      <c r="N7153">
        <v>9679</v>
      </c>
      <c r="O7153" t="str">
        <f t="shared" si="223"/>
        <v>3</v>
      </c>
      <c r="P7153" t="str">
        <f t="shared" si="224"/>
        <v>concert</v>
      </c>
    </row>
    <row r="7154" spans="2:16" x14ac:dyDescent="0.25">
      <c r="B7154" t="s">
        <v>7282</v>
      </c>
      <c r="M7154">
        <v>7152</v>
      </c>
      <c r="N7154">
        <v>7017</v>
      </c>
      <c r="O7154" t="str">
        <f t="shared" si="223"/>
        <v>3</v>
      </c>
      <c r="P7154" t="str">
        <f t="shared" si="224"/>
        <v>concert</v>
      </c>
    </row>
    <row r="7155" spans="2:16" x14ac:dyDescent="0.25">
      <c r="B7155" t="s">
        <v>7283</v>
      </c>
      <c r="M7155">
        <v>7153</v>
      </c>
      <c r="N7155">
        <v>8345</v>
      </c>
      <c r="O7155" t="str">
        <f t="shared" si="223"/>
        <v>3</v>
      </c>
      <c r="P7155" t="str">
        <f t="shared" si="224"/>
        <v>concert</v>
      </c>
    </row>
    <row r="7156" spans="2:16" x14ac:dyDescent="0.25">
      <c r="B7156" t="s">
        <v>7284</v>
      </c>
      <c r="M7156">
        <v>7154</v>
      </c>
      <c r="N7156">
        <v>9676</v>
      </c>
      <c r="O7156" t="str">
        <f t="shared" si="223"/>
        <v>3</v>
      </c>
      <c r="P7156" t="str">
        <f t="shared" si="224"/>
        <v>concert</v>
      </c>
    </row>
    <row r="7157" spans="2:16" x14ac:dyDescent="0.25">
      <c r="B7157" t="s">
        <v>7285</v>
      </c>
      <c r="M7157">
        <v>7155</v>
      </c>
      <c r="N7157">
        <v>7016</v>
      </c>
      <c r="O7157" t="str">
        <f t="shared" si="223"/>
        <v>4</v>
      </c>
      <c r="P7157" t="str">
        <f t="shared" si="224"/>
        <v>non_event</v>
      </c>
    </row>
    <row r="7158" spans="2:16" x14ac:dyDescent="0.25">
      <c r="B7158" t="s">
        <v>7286</v>
      </c>
      <c r="M7158">
        <v>7156</v>
      </c>
      <c r="N7158">
        <v>8346</v>
      </c>
      <c r="O7158" t="str">
        <f t="shared" si="223"/>
        <v>4</v>
      </c>
      <c r="P7158" t="str">
        <f t="shared" si="224"/>
        <v>non_event</v>
      </c>
    </row>
    <row r="7159" spans="2:16" x14ac:dyDescent="0.25">
      <c r="B7159" t="s">
        <v>7287</v>
      </c>
      <c r="M7159">
        <v>7157</v>
      </c>
      <c r="N7159">
        <v>9677</v>
      </c>
      <c r="O7159" t="str">
        <f t="shared" si="223"/>
        <v>3</v>
      </c>
      <c r="P7159" t="str">
        <f t="shared" si="224"/>
        <v>concert</v>
      </c>
    </row>
    <row r="7160" spans="2:16" x14ac:dyDescent="0.25">
      <c r="B7160" t="s">
        <v>7288</v>
      </c>
      <c r="M7160">
        <v>7158</v>
      </c>
      <c r="N7160">
        <v>9670</v>
      </c>
      <c r="O7160" t="str">
        <f t="shared" si="223"/>
        <v>3</v>
      </c>
      <c r="P7160" t="str">
        <f t="shared" si="224"/>
        <v>concert</v>
      </c>
    </row>
    <row r="7161" spans="2:16" x14ac:dyDescent="0.25">
      <c r="B7161" t="s">
        <v>7289</v>
      </c>
      <c r="M7161">
        <v>7159</v>
      </c>
      <c r="N7161">
        <v>8340</v>
      </c>
      <c r="O7161" t="str">
        <f t="shared" si="223"/>
        <v>3</v>
      </c>
      <c r="P7161" t="str">
        <f t="shared" si="224"/>
        <v>concert</v>
      </c>
    </row>
    <row r="7162" spans="2:16" x14ac:dyDescent="0.25">
      <c r="B7162" t="s">
        <v>7290</v>
      </c>
      <c r="M7162">
        <v>7160</v>
      </c>
      <c r="N7162">
        <v>9671</v>
      </c>
      <c r="O7162" t="str">
        <f t="shared" si="223"/>
        <v>3</v>
      </c>
      <c r="P7162" t="str">
        <f t="shared" si="224"/>
        <v>concert</v>
      </c>
    </row>
    <row r="7163" spans="2:16" x14ac:dyDescent="0.25">
      <c r="B7163" t="s">
        <v>7291</v>
      </c>
      <c r="M7163">
        <v>7161</v>
      </c>
      <c r="N7163">
        <v>7008</v>
      </c>
      <c r="O7163" t="str">
        <f t="shared" si="223"/>
        <v>4</v>
      </c>
      <c r="P7163" t="str">
        <f t="shared" si="224"/>
        <v>non_event</v>
      </c>
    </row>
    <row r="7164" spans="2:16" x14ac:dyDescent="0.25">
      <c r="B7164" t="s">
        <v>7292</v>
      </c>
      <c r="M7164">
        <v>7162</v>
      </c>
      <c r="N7164">
        <v>7007</v>
      </c>
      <c r="O7164" t="str">
        <f t="shared" si="223"/>
        <v>3</v>
      </c>
      <c r="P7164" t="str">
        <f t="shared" si="224"/>
        <v>concert</v>
      </c>
    </row>
    <row r="7165" spans="2:16" x14ac:dyDescent="0.25">
      <c r="B7165" t="s">
        <v>7293</v>
      </c>
      <c r="M7165">
        <v>7163</v>
      </c>
      <c r="N7165">
        <v>8338</v>
      </c>
      <c r="O7165" t="str">
        <f t="shared" si="223"/>
        <v>3</v>
      </c>
      <c r="P7165" t="str">
        <f t="shared" si="224"/>
        <v>concert</v>
      </c>
    </row>
    <row r="7166" spans="2:16" x14ac:dyDescent="0.25">
      <c r="B7166" t="s">
        <v>7294</v>
      </c>
      <c r="M7166">
        <v>7164</v>
      </c>
      <c r="N7166">
        <v>9669</v>
      </c>
      <c r="O7166" t="str">
        <f t="shared" si="223"/>
        <v>3</v>
      </c>
      <c r="P7166" t="str">
        <f t="shared" si="224"/>
        <v>concert</v>
      </c>
    </row>
    <row r="7167" spans="2:16" x14ac:dyDescent="0.25">
      <c r="B7167" t="s">
        <v>7295</v>
      </c>
      <c r="M7167">
        <v>7165</v>
      </c>
      <c r="N7167">
        <v>8339</v>
      </c>
      <c r="O7167" t="str">
        <f t="shared" si="223"/>
        <v>3</v>
      </c>
      <c r="P7167" t="str">
        <f t="shared" si="224"/>
        <v>concert</v>
      </c>
    </row>
    <row r="7168" spans="2:16" x14ac:dyDescent="0.25">
      <c r="B7168" t="s">
        <v>7296</v>
      </c>
      <c r="M7168">
        <v>7166</v>
      </c>
      <c r="N7168">
        <v>7022</v>
      </c>
      <c r="O7168" t="str">
        <f t="shared" si="223"/>
        <v>3</v>
      </c>
      <c r="P7168" t="str">
        <f t="shared" si="224"/>
        <v>concert</v>
      </c>
    </row>
    <row r="7169" spans="2:16" x14ac:dyDescent="0.25">
      <c r="B7169" t="s">
        <v>7297</v>
      </c>
      <c r="M7169">
        <v>7167</v>
      </c>
      <c r="N7169">
        <v>8354</v>
      </c>
      <c r="O7169" t="str">
        <f t="shared" si="223"/>
        <v>4</v>
      </c>
      <c r="P7169" t="str">
        <f t="shared" si="224"/>
        <v>non_event</v>
      </c>
    </row>
    <row r="7170" spans="2:16" x14ac:dyDescent="0.25">
      <c r="B7170" t="s">
        <v>7298</v>
      </c>
      <c r="M7170">
        <v>7168</v>
      </c>
      <c r="N7170">
        <v>9685</v>
      </c>
      <c r="O7170" t="str">
        <f t="shared" si="223"/>
        <v>3</v>
      </c>
      <c r="P7170" t="str">
        <f t="shared" si="224"/>
        <v>concert</v>
      </c>
    </row>
    <row r="7171" spans="2:16" x14ac:dyDescent="0.25">
      <c r="B7171" t="s">
        <v>7299</v>
      </c>
      <c r="M7171">
        <v>7169</v>
      </c>
      <c r="N7171">
        <v>7021</v>
      </c>
      <c r="O7171" t="str">
        <f t="shared" si="223"/>
        <v>3</v>
      </c>
      <c r="P7171" t="str">
        <f t="shared" si="224"/>
        <v>concert</v>
      </c>
    </row>
    <row r="7172" spans="2:16" x14ac:dyDescent="0.25">
      <c r="B7172" t="s">
        <v>7300</v>
      </c>
      <c r="M7172">
        <v>7170</v>
      </c>
      <c r="N7172">
        <v>8355</v>
      </c>
      <c r="O7172" t="str">
        <f t="shared" ref="O7172:O7235" si="225">LEFT(B7172,1)</f>
        <v>3</v>
      </c>
      <c r="P7172" t="str">
        <f t="shared" ref="P7172:P7235" si="226">IF(O7172="1","conference",IF(O7172="2","fashion",IF(O7172="3","concert",IF(O7172="4","non_event",IF(O7172="5","sport",IF(O7172="6","protest",IF(O7172="7","other",IF(O7172="8","exhibition",IF(O7172="9","theater_dance")))))))))</f>
        <v>concert</v>
      </c>
    </row>
    <row r="7173" spans="2:16" x14ac:dyDescent="0.25">
      <c r="B7173" t="s">
        <v>7301</v>
      </c>
      <c r="M7173">
        <v>7171</v>
      </c>
      <c r="N7173">
        <v>9686</v>
      </c>
      <c r="O7173" t="str">
        <f t="shared" si="225"/>
        <v>3</v>
      </c>
      <c r="P7173" t="str">
        <f t="shared" si="226"/>
        <v>concert</v>
      </c>
    </row>
    <row r="7174" spans="2:16" x14ac:dyDescent="0.25">
      <c r="B7174" t="s">
        <v>7302</v>
      </c>
      <c r="M7174">
        <v>7172</v>
      </c>
      <c r="N7174">
        <v>8352</v>
      </c>
      <c r="O7174" t="str">
        <f t="shared" si="225"/>
        <v>3</v>
      </c>
      <c r="P7174" t="str">
        <f t="shared" si="226"/>
        <v>concert</v>
      </c>
    </row>
    <row r="7175" spans="2:16" x14ac:dyDescent="0.25">
      <c r="B7175" t="s">
        <v>7303</v>
      </c>
      <c r="M7175">
        <v>7173</v>
      </c>
      <c r="N7175">
        <v>7024</v>
      </c>
      <c r="O7175" t="str">
        <f t="shared" si="225"/>
        <v>4</v>
      </c>
      <c r="P7175" t="str">
        <f t="shared" si="226"/>
        <v>non_event</v>
      </c>
    </row>
    <row r="7176" spans="2:16" x14ac:dyDescent="0.25">
      <c r="B7176" t="s">
        <v>7304</v>
      </c>
      <c r="M7176">
        <v>7174</v>
      </c>
      <c r="N7176">
        <v>9683</v>
      </c>
      <c r="O7176" t="str">
        <f t="shared" si="225"/>
        <v>3</v>
      </c>
      <c r="P7176" t="str">
        <f t="shared" si="226"/>
        <v>concert</v>
      </c>
    </row>
    <row r="7177" spans="2:16" x14ac:dyDescent="0.25">
      <c r="B7177" t="s">
        <v>7305</v>
      </c>
      <c r="M7177">
        <v>7175</v>
      </c>
      <c r="N7177">
        <v>7023</v>
      </c>
      <c r="O7177" t="str">
        <f t="shared" si="225"/>
        <v>3</v>
      </c>
      <c r="P7177" t="str">
        <f t="shared" si="226"/>
        <v>concert</v>
      </c>
    </row>
    <row r="7178" spans="2:16" x14ac:dyDescent="0.25">
      <c r="B7178" t="s">
        <v>7306</v>
      </c>
      <c r="M7178">
        <v>7176</v>
      </c>
      <c r="N7178">
        <v>8353</v>
      </c>
      <c r="O7178" t="str">
        <f t="shared" si="225"/>
        <v>3</v>
      </c>
      <c r="P7178" t="str">
        <f t="shared" si="226"/>
        <v>concert</v>
      </c>
    </row>
    <row r="7179" spans="2:16" x14ac:dyDescent="0.25">
      <c r="B7179" t="s">
        <v>7307</v>
      </c>
      <c r="M7179">
        <v>7177</v>
      </c>
      <c r="N7179">
        <v>9684</v>
      </c>
      <c r="O7179" t="str">
        <f t="shared" si="225"/>
        <v>3</v>
      </c>
      <c r="P7179" t="str">
        <f t="shared" si="226"/>
        <v>concert</v>
      </c>
    </row>
    <row r="7180" spans="2:16" x14ac:dyDescent="0.25">
      <c r="B7180" t="s">
        <v>7308</v>
      </c>
      <c r="M7180">
        <v>7178</v>
      </c>
      <c r="N7180">
        <v>8358</v>
      </c>
      <c r="O7180" t="str">
        <f t="shared" si="225"/>
        <v>3</v>
      </c>
      <c r="P7180" t="str">
        <f t="shared" si="226"/>
        <v>concert</v>
      </c>
    </row>
    <row r="7181" spans="2:16" x14ac:dyDescent="0.25">
      <c r="B7181" t="s">
        <v>7309</v>
      </c>
      <c r="M7181">
        <v>7179</v>
      </c>
      <c r="N7181">
        <v>9689</v>
      </c>
      <c r="O7181" t="str">
        <f t="shared" si="225"/>
        <v>3</v>
      </c>
      <c r="P7181" t="str">
        <f t="shared" si="226"/>
        <v>concert</v>
      </c>
    </row>
    <row r="7182" spans="2:16" x14ac:dyDescent="0.25">
      <c r="B7182" t="s">
        <v>7310</v>
      </c>
      <c r="M7182">
        <v>7180</v>
      </c>
      <c r="N7182">
        <v>7025</v>
      </c>
      <c r="O7182" t="str">
        <f t="shared" si="225"/>
        <v>3</v>
      </c>
      <c r="P7182" t="str">
        <f t="shared" si="226"/>
        <v>concert</v>
      </c>
    </row>
    <row r="7183" spans="2:16" x14ac:dyDescent="0.25">
      <c r="B7183" t="s">
        <v>7311</v>
      </c>
      <c r="M7183">
        <v>7181</v>
      </c>
      <c r="N7183">
        <v>7028</v>
      </c>
      <c r="O7183" t="str">
        <f t="shared" si="225"/>
        <v>3</v>
      </c>
      <c r="P7183" t="str">
        <f t="shared" si="226"/>
        <v>concert</v>
      </c>
    </row>
    <row r="7184" spans="2:16" x14ac:dyDescent="0.25">
      <c r="B7184" t="s">
        <v>7312</v>
      </c>
      <c r="M7184">
        <v>7182</v>
      </c>
      <c r="N7184">
        <v>8356</v>
      </c>
      <c r="O7184" t="str">
        <f t="shared" si="225"/>
        <v>3</v>
      </c>
      <c r="P7184" t="str">
        <f t="shared" si="226"/>
        <v>concert</v>
      </c>
    </row>
    <row r="7185" spans="2:16" x14ac:dyDescent="0.25">
      <c r="B7185" t="s">
        <v>7313</v>
      </c>
      <c r="M7185">
        <v>7183</v>
      </c>
      <c r="N7185">
        <v>9687</v>
      </c>
      <c r="O7185" t="str">
        <f t="shared" si="225"/>
        <v>3</v>
      </c>
      <c r="P7185" t="str">
        <f t="shared" si="226"/>
        <v>concert</v>
      </c>
    </row>
    <row r="7186" spans="2:16" x14ac:dyDescent="0.25">
      <c r="B7186" t="s">
        <v>7314</v>
      </c>
      <c r="M7186">
        <v>7184</v>
      </c>
      <c r="N7186">
        <v>7027</v>
      </c>
      <c r="O7186" t="str">
        <f t="shared" si="225"/>
        <v>4</v>
      </c>
      <c r="P7186" t="str">
        <f t="shared" si="226"/>
        <v>non_event</v>
      </c>
    </row>
    <row r="7187" spans="2:16" x14ac:dyDescent="0.25">
      <c r="B7187" t="s">
        <v>7315</v>
      </c>
      <c r="M7187">
        <v>7185</v>
      </c>
      <c r="N7187">
        <v>8357</v>
      </c>
      <c r="O7187" t="str">
        <f t="shared" si="225"/>
        <v>3</v>
      </c>
      <c r="P7187" t="str">
        <f t="shared" si="226"/>
        <v>concert</v>
      </c>
    </row>
    <row r="7188" spans="2:16" x14ac:dyDescent="0.25">
      <c r="B7188" t="s">
        <v>7316</v>
      </c>
      <c r="M7188">
        <v>7186</v>
      </c>
      <c r="N7188">
        <v>9688</v>
      </c>
      <c r="O7188" t="str">
        <f t="shared" si="225"/>
        <v>3</v>
      </c>
      <c r="P7188" t="str">
        <f t="shared" si="226"/>
        <v>concert</v>
      </c>
    </row>
    <row r="7189" spans="2:16" x14ac:dyDescent="0.25">
      <c r="B7189" t="s">
        <v>7317</v>
      </c>
      <c r="M7189">
        <v>7187</v>
      </c>
      <c r="N7189">
        <v>8350</v>
      </c>
      <c r="O7189" t="str">
        <f t="shared" si="225"/>
        <v>4</v>
      </c>
      <c r="P7189" t="str">
        <f t="shared" si="226"/>
        <v>non_event</v>
      </c>
    </row>
    <row r="7190" spans="2:16" x14ac:dyDescent="0.25">
      <c r="B7190" t="s">
        <v>7318</v>
      </c>
      <c r="M7190">
        <v>7188</v>
      </c>
      <c r="N7190">
        <v>9681</v>
      </c>
      <c r="O7190" t="str">
        <f t="shared" si="225"/>
        <v>3</v>
      </c>
      <c r="P7190" t="str">
        <f t="shared" si="226"/>
        <v>concert</v>
      </c>
    </row>
    <row r="7191" spans="2:16" x14ac:dyDescent="0.25">
      <c r="B7191" t="s">
        <v>7319</v>
      </c>
      <c r="M7191">
        <v>7189</v>
      </c>
      <c r="N7191">
        <v>8351</v>
      </c>
      <c r="O7191" t="str">
        <f t="shared" si="225"/>
        <v>4</v>
      </c>
      <c r="P7191" t="str">
        <f t="shared" si="226"/>
        <v>non_event</v>
      </c>
    </row>
    <row r="7192" spans="2:16" x14ac:dyDescent="0.25">
      <c r="B7192" t="s">
        <v>7320</v>
      </c>
      <c r="M7192">
        <v>7190</v>
      </c>
      <c r="N7192">
        <v>9682</v>
      </c>
      <c r="O7192" t="str">
        <f t="shared" si="225"/>
        <v>4</v>
      </c>
      <c r="P7192" t="str">
        <f t="shared" si="226"/>
        <v>non_event</v>
      </c>
    </row>
    <row r="7193" spans="2:16" x14ac:dyDescent="0.25">
      <c r="B7193" t="s">
        <v>7321</v>
      </c>
      <c r="M7193">
        <v>7191</v>
      </c>
      <c r="N7193">
        <v>7020</v>
      </c>
      <c r="O7193" t="str">
        <f t="shared" si="225"/>
        <v>4</v>
      </c>
      <c r="P7193" t="str">
        <f t="shared" si="226"/>
        <v>non_event</v>
      </c>
    </row>
    <row r="7194" spans="2:16" x14ac:dyDescent="0.25">
      <c r="B7194" t="s">
        <v>7322</v>
      </c>
      <c r="M7194">
        <v>7192</v>
      </c>
      <c r="N7194">
        <v>9680</v>
      </c>
      <c r="O7194" t="str">
        <f t="shared" si="225"/>
        <v>4</v>
      </c>
      <c r="P7194" t="str">
        <f t="shared" si="226"/>
        <v>non_event</v>
      </c>
    </row>
    <row r="7195" spans="2:16" x14ac:dyDescent="0.25">
      <c r="B7195" t="s">
        <v>7323</v>
      </c>
      <c r="M7195">
        <v>7193</v>
      </c>
      <c r="N7195">
        <v>7019</v>
      </c>
      <c r="O7195" t="str">
        <f t="shared" si="225"/>
        <v>3</v>
      </c>
      <c r="P7195" t="str">
        <f t="shared" si="226"/>
        <v>concert</v>
      </c>
    </row>
    <row r="7196" spans="2:16" x14ac:dyDescent="0.25">
      <c r="B7196" t="s">
        <v>7324</v>
      </c>
      <c r="M7196">
        <v>7194</v>
      </c>
      <c r="N7196">
        <v>7018</v>
      </c>
      <c r="O7196" t="str">
        <f t="shared" si="225"/>
        <v>3</v>
      </c>
      <c r="P7196" t="str">
        <f t="shared" si="226"/>
        <v>concert</v>
      </c>
    </row>
    <row r="7197" spans="2:16" x14ac:dyDescent="0.25">
      <c r="B7197" t="s">
        <v>7325</v>
      </c>
      <c r="M7197">
        <v>7195</v>
      </c>
      <c r="N7197">
        <v>8349</v>
      </c>
      <c r="O7197" t="str">
        <f t="shared" si="225"/>
        <v>3</v>
      </c>
      <c r="P7197" t="str">
        <f t="shared" si="226"/>
        <v>concert</v>
      </c>
    </row>
    <row r="7198" spans="2:16" x14ac:dyDescent="0.25">
      <c r="B7198" t="s">
        <v>7326</v>
      </c>
      <c r="M7198">
        <v>7196</v>
      </c>
      <c r="N7198">
        <v>7033</v>
      </c>
      <c r="O7198" t="str">
        <f t="shared" si="225"/>
        <v>3</v>
      </c>
      <c r="P7198" t="str">
        <f t="shared" si="226"/>
        <v>concert</v>
      </c>
    </row>
    <row r="7199" spans="2:16" x14ac:dyDescent="0.25">
      <c r="B7199" t="s">
        <v>7327</v>
      </c>
      <c r="M7199">
        <v>7197</v>
      </c>
      <c r="N7199">
        <v>8365</v>
      </c>
      <c r="O7199" t="str">
        <f t="shared" si="225"/>
        <v>4</v>
      </c>
      <c r="P7199" t="str">
        <f t="shared" si="226"/>
        <v>non_event</v>
      </c>
    </row>
    <row r="7200" spans="2:16" x14ac:dyDescent="0.25">
      <c r="B7200" t="s">
        <v>7328</v>
      </c>
      <c r="M7200">
        <v>7198</v>
      </c>
      <c r="N7200">
        <v>7032</v>
      </c>
      <c r="O7200" t="str">
        <f t="shared" si="225"/>
        <v>3</v>
      </c>
      <c r="P7200" t="str">
        <f t="shared" si="226"/>
        <v>concert</v>
      </c>
    </row>
    <row r="7201" spans="2:16" x14ac:dyDescent="0.25">
      <c r="B7201" t="s">
        <v>7329</v>
      </c>
      <c r="M7201">
        <v>7199</v>
      </c>
      <c r="N7201">
        <v>8366</v>
      </c>
      <c r="O7201" t="str">
        <f t="shared" si="225"/>
        <v>3</v>
      </c>
      <c r="P7201" t="str">
        <f t="shared" si="226"/>
        <v>concert</v>
      </c>
    </row>
    <row r="7202" spans="2:16" x14ac:dyDescent="0.25">
      <c r="B7202" t="s">
        <v>7330</v>
      </c>
      <c r="M7202">
        <v>7200</v>
      </c>
      <c r="N7202">
        <v>9697</v>
      </c>
      <c r="O7202" t="str">
        <f t="shared" si="225"/>
        <v>3</v>
      </c>
      <c r="P7202" t="str">
        <f t="shared" si="226"/>
        <v>concert</v>
      </c>
    </row>
    <row r="7203" spans="2:16" x14ac:dyDescent="0.25">
      <c r="B7203" t="s">
        <v>7331</v>
      </c>
      <c r="M7203">
        <v>7201</v>
      </c>
      <c r="N7203">
        <v>8363</v>
      </c>
      <c r="O7203" t="str">
        <f t="shared" si="225"/>
        <v>4</v>
      </c>
      <c r="P7203" t="str">
        <f t="shared" si="226"/>
        <v>non_event</v>
      </c>
    </row>
    <row r="7204" spans="2:16" x14ac:dyDescent="0.25">
      <c r="B7204" t="s">
        <v>7332</v>
      </c>
      <c r="M7204">
        <v>7202</v>
      </c>
      <c r="N7204">
        <v>7035</v>
      </c>
      <c r="O7204" t="str">
        <f t="shared" si="225"/>
        <v>3</v>
      </c>
      <c r="P7204" t="str">
        <f t="shared" si="226"/>
        <v>concert</v>
      </c>
    </row>
    <row r="7205" spans="2:16" x14ac:dyDescent="0.25">
      <c r="B7205" t="s">
        <v>7333</v>
      </c>
      <c r="M7205">
        <v>7203</v>
      </c>
      <c r="N7205">
        <v>9694</v>
      </c>
      <c r="O7205" t="str">
        <f t="shared" si="225"/>
        <v>3</v>
      </c>
      <c r="P7205" t="str">
        <f t="shared" si="226"/>
        <v>concert</v>
      </c>
    </row>
    <row r="7206" spans="2:16" x14ac:dyDescent="0.25">
      <c r="B7206" t="s">
        <v>7334</v>
      </c>
      <c r="M7206">
        <v>7204</v>
      </c>
      <c r="N7206">
        <v>7034</v>
      </c>
      <c r="O7206" t="str">
        <f t="shared" si="225"/>
        <v>3</v>
      </c>
      <c r="P7206" t="str">
        <f t="shared" si="226"/>
        <v>concert</v>
      </c>
    </row>
    <row r="7207" spans="2:16" x14ac:dyDescent="0.25">
      <c r="B7207" t="s">
        <v>7335</v>
      </c>
      <c r="M7207">
        <v>7205</v>
      </c>
      <c r="N7207">
        <v>8364</v>
      </c>
      <c r="O7207" t="str">
        <f t="shared" si="225"/>
        <v>4</v>
      </c>
      <c r="P7207" t="str">
        <f t="shared" si="226"/>
        <v>non_event</v>
      </c>
    </row>
    <row r="7208" spans="2:16" x14ac:dyDescent="0.25">
      <c r="B7208" t="s">
        <v>7336</v>
      </c>
      <c r="M7208">
        <v>7206</v>
      </c>
      <c r="N7208">
        <v>9695</v>
      </c>
      <c r="O7208" t="str">
        <f t="shared" si="225"/>
        <v>3</v>
      </c>
      <c r="P7208" t="str">
        <f t="shared" si="226"/>
        <v>concert</v>
      </c>
    </row>
    <row r="7209" spans="2:16" x14ac:dyDescent="0.25">
      <c r="B7209" t="s">
        <v>7337</v>
      </c>
      <c r="M7209">
        <v>7207</v>
      </c>
      <c r="N7209">
        <v>7037</v>
      </c>
      <c r="O7209" t="str">
        <f t="shared" si="225"/>
        <v>3</v>
      </c>
      <c r="P7209" t="str">
        <f t="shared" si="226"/>
        <v>concert</v>
      </c>
    </row>
    <row r="7210" spans="2:16" x14ac:dyDescent="0.25">
      <c r="B7210" t="s">
        <v>7338</v>
      </c>
      <c r="M7210">
        <v>7208</v>
      </c>
      <c r="N7210">
        <v>8369</v>
      </c>
      <c r="O7210" t="str">
        <f t="shared" si="225"/>
        <v>3</v>
      </c>
      <c r="P7210" t="str">
        <f t="shared" si="226"/>
        <v>concert</v>
      </c>
    </row>
    <row r="7211" spans="2:16" x14ac:dyDescent="0.25">
      <c r="B7211" t="s">
        <v>7339</v>
      </c>
      <c r="M7211">
        <v>7209</v>
      </c>
      <c r="N7211">
        <v>7036</v>
      </c>
      <c r="O7211" t="str">
        <f t="shared" si="225"/>
        <v>3</v>
      </c>
      <c r="P7211" t="str">
        <f t="shared" si="226"/>
        <v>concert</v>
      </c>
    </row>
    <row r="7212" spans="2:16" x14ac:dyDescent="0.25">
      <c r="B7212" t="s">
        <v>7340</v>
      </c>
      <c r="M7212">
        <v>7210</v>
      </c>
      <c r="N7212">
        <v>7039</v>
      </c>
      <c r="O7212" t="str">
        <f t="shared" si="225"/>
        <v>3</v>
      </c>
      <c r="P7212" t="str">
        <f t="shared" si="226"/>
        <v>concert</v>
      </c>
    </row>
    <row r="7213" spans="2:16" x14ac:dyDescent="0.25">
      <c r="B7213" t="s">
        <v>7341</v>
      </c>
      <c r="M7213">
        <v>7211</v>
      </c>
      <c r="N7213">
        <v>8367</v>
      </c>
      <c r="O7213" t="str">
        <f t="shared" si="225"/>
        <v>3</v>
      </c>
      <c r="P7213" t="str">
        <f t="shared" si="226"/>
        <v>concert</v>
      </c>
    </row>
    <row r="7214" spans="2:16" x14ac:dyDescent="0.25">
      <c r="B7214" t="s">
        <v>7342</v>
      </c>
      <c r="M7214">
        <v>7212</v>
      </c>
      <c r="N7214">
        <v>7038</v>
      </c>
      <c r="O7214" t="str">
        <f t="shared" si="225"/>
        <v>4</v>
      </c>
      <c r="P7214" t="str">
        <f t="shared" si="226"/>
        <v>non_event</v>
      </c>
    </row>
    <row r="7215" spans="2:16" x14ac:dyDescent="0.25">
      <c r="B7215" t="s">
        <v>7343</v>
      </c>
      <c r="M7215">
        <v>7213</v>
      </c>
      <c r="N7215">
        <v>8368</v>
      </c>
      <c r="O7215" t="str">
        <f t="shared" si="225"/>
        <v>3</v>
      </c>
      <c r="P7215" t="str">
        <f t="shared" si="226"/>
        <v>concert</v>
      </c>
    </row>
    <row r="7216" spans="2:16" x14ac:dyDescent="0.25">
      <c r="B7216" t="s">
        <v>7344</v>
      </c>
      <c r="M7216">
        <v>7214</v>
      </c>
      <c r="N7216">
        <v>9699</v>
      </c>
      <c r="O7216" t="str">
        <f t="shared" si="225"/>
        <v>3</v>
      </c>
      <c r="P7216" t="str">
        <f t="shared" si="226"/>
        <v>concert</v>
      </c>
    </row>
    <row r="7217" spans="2:16" x14ac:dyDescent="0.25">
      <c r="B7217" t="s">
        <v>7345</v>
      </c>
      <c r="M7217">
        <v>7215</v>
      </c>
      <c r="N7217">
        <v>8361</v>
      </c>
      <c r="O7217" t="str">
        <f t="shared" si="225"/>
        <v>3</v>
      </c>
      <c r="P7217" t="str">
        <f t="shared" si="226"/>
        <v>concert</v>
      </c>
    </row>
    <row r="7218" spans="2:16" x14ac:dyDescent="0.25">
      <c r="B7218" t="s">
        <v>7346</v>
      </c>
      <c r="M7218">
        <v>7216</v>
      </c>
      <c r="N7218">
        <v>9692</v>
      </c>
      <c r="O7218" t="str">
        <f t="shared" si="225"/>
        <v>3</v>
      </c>
      <c r="P7218" t="str">
        <f t="shared" si="226"/>
        <v>concert</v>
      </c>
    </row>
    <row r="7219" spans="2:16" x14ac:dyDescent="0.25">
      <c r="B7219" t="s">
        <v>7347</v>
      </c>
      <c r="M7219">
        <v>7217</v>
      </c>
      <c r="N7219">
        <v>8362</v>
      </c>
      <c r="O7219" t="str">
        <f t="shared" si="225"/>
        <v>3</v>
      </c>
      <c r="P7219" t="str">
        <f t="shared" si="226"/>
        <v>concert</v>
      </c>
    </row>
    <row r="7220" spans="2:16" x14ac:dyDescent="0.25">
      <c r="B7220" t="s">
        <v>7348</v>
      </c>
      <c r="M7220">
        <v>7218</v>
      </c>
      <c r="N7220">
        <v>7031</v>
      </c>
      <c r="O7220" t="str">
        <f t="shared" si="225"/>
        <v>3</v>
      </c>
      <c r="P7220" t="str">
        <f t="shared" si="226"/>
        <v>concert</v>
      </c>
    </row>
    <row r="7221" spans="2:16" x14ac:dyDescent="0.25">
      <c r="B7221" t="s">
        <v>7349</v>
      </c>
      <c r="M7221">
        <v>7219</v>
      </c>
      <c r="N7221">
        <v>9690</v>
      </c>
      <c r="O7221" t="str">
        <f t="shared" si="225"/>
        <v>4</v>
      </c>
      <c r="P7221" t="str">
        <f t="shared" si="226"/>
        <v>non_event</v>
      </c>
    </row>
    <row r="7222" spans="2:16" x14ac:dyDescent="0.25">
      <c r="B7222" t="s">
        <v>7350</v>
      </c>
      <c r="M7222">
        <v>7220</v>
      </c>
      <c r="N7222">
        <v>7030</v>
      </c>
      <c r="O7222" t="str">
        <f t="shared" si="225"/>
        <v>3</v>
      </c>
      <c r="P7222" t="str">
        <f t="shared" si="226"/>
        <v>concert</v>
      </c>
    </row>
    <row r="7223" spans="2:16" x14ac:dyDescent="0.25">
      <c r="B7223" t="s">
        <v>7351</v>
      </c>
      <c r="M7223">
        <v>7221</v>
      </c>
      <c r="N7223">
        <v>8360</v>
      </c>
      <c r="O7223" t="str">
        <f t="shared" si="225"/>
        <v>3</v>
      </c>
      <c r="P7223" t="str">
        <f t="shared" si="226"/>
        <v>concert</v>
      </c>
    </row>
    <row r="7224" spans="2:16" x14ac:dyDescent="0.25">
      <c r="B7224" t="s">
        <v>7352</v>
      </c>
      <c r="M7224">
        <v>7222</v>
      </c>
      <c r="N7224">
        <v>9691</v>
      </c>
      <c r="O7224" t="str">
        <f t="shared" si="225"/>
        <v>4</v>
      </c>
      <c r="P7224" t="str">
        <f t="shared" si="226"/>
        <v>non_event</v>
      </c>
    </row>
    <row r="7225" spans="2:16" x14ac:dyDescent="0.25">
      <c r="B7225" t="s">
        <v>7353</v>
      </c>
      <c r="M7225">
        <v>7223</v>
      </c>
      <c r="N7225">
        <v>7029</v>
      </c>
      <c r="O7225" t="str">
        <f t="shared" si="225"/>
        <v>9</v>
      </c>
      <c r="P7225" t="str">
        <f t="shared" si="226"/>
        <v>theater_dance</v>
      </c>
    </row>
    <row r="7226" spans="2:16" x14ac:dyDescent="0.25">
      <c r="B7226" t="s">
        <v>7354</v>
      </c>
      <c r="M7226">
        <v>7224</v>
      </c>
      <c r="N7226">
        <v>20610</v>
      </c>
      <c r="O7226" t="str">
        <f t="shared" si="225"/>
        <v>3</v>
      </c>
      <c r="P7226" t="str">
        <f t="shared" si="226"/>
        <v>concert</v>
      </c>
    </row>
    <row r="7227" spans="2:16" x14ac:dyDescent="0.25">
      <c r="B7227" t="s">
        <v>7355</v>
      </c>
      <c r="M7227">
        <v>7225</v>
      </c>
      <c r="N7227">
        <v>7044</v>
      </c>
      <c r="O7227" t="str">
        <f t="shared" si="225"/>
        <v>3</v>
      </c>
      <c r="P7227" t="str">
        <f t="shared" si="226"/>
        <v>concert</v>
      </c>
    </row>
    <row r="7228" spans="2:16" x14ac:dyDescent="0.25">
      <c r="B7228" t="s">
        <v>7356</v>
      </c>
      <c r="M7228">
        <v>7226</v>
      </c>
      <c r="N7228">
        <v>8376</v>
      </c>
      <c r="O7228" t="str">
        <f t="shared" si="225"/>
        <v>3</v>
      </c>
      <c r="P7228" t="str">
        <f t="shared" si="226"/>
        <v>concert</v>
      </c>
    </row>
    <row r="7229" spans="2:16" x14ac:dyDescent="0.25">
      <c r="B7229" t="s">
        <v>7357</v>
      </c>
      <c r="M7229">
        <v>7227</v>
      </c>
      <c r="N7229">
        <v>19620</v>
      </c>
      <c r="O7229" t="str">
        <f t="shared" si="225"/>
        <v>3</v>
      </c>
      <c r="P7229" t="str">
        <f t="shared" si="226"/>
        <v>concert</v>
      </c>
    </row>
    <row r="7230" spans="2:16" x14ac:dyDescent="0.25">
      <c r="B7230" t="s">
        <v>7358</v>
      </c>
      <c r="M7230">
        <v>7228</v>
      </c>
      <c r="N7230">
        <v>7043</v>
      </c>
      <c r="O7230" t="str">
        <f t="shared" si="225"/>
        <v>3</v>
      </c>
      <c r="P7230" t="str">
        <f t="shared" si="226"/>
        <v>concert</v>
      </c>
    </row>
    <row r="7231" spans="2:16" x14ac:dyDescent="0.25">
      <c r="B7231" t="s">
        <v>7359</v>
      </c>
      <c r="M7231">
        <v>7229</v>
      </c>
      <c r="N7231">
        <v>8377</v>
      </c>
      <c r="O7231" t="str">
        <f t="shared" si="225"/>
        <v>3</v>
      </c>
      <c r="P7231" t="str">
        <f t="shared" si="226"/>
        <v>concert</v>
      </c>
    </row>
    <row r="7232" spans="2:16" x14ac:dyDescent="0.25">
      <c r="B7232" t="s">
        <v>7360</v>
      </c>
      <c r="M7232">
        <v>7230</v>
      </c>
      <c r="N7232">
        <v>7046</v>
      </c>
      <c r="O7232" t="str">
        <f t="shared" si="225"/>
        <v>3</v>
      </c>
      <c r="P7232" t="str">
        <f t="shared" si="226"/>
        <v>concert</v>
      </c>
    </row>
    <row r="7233" spans="2:16" x14ac:dyDescent="0.25">
      <c r="B7233" t="s">
        <v>7361</v>
      </c>
      <c r="M7233">
        <v>7231</v>
      </c>
      <c r="N7233">
        <v>8374</v>
      </c>
      <c r="O7233" t="str">
        <f t="shared" si="225"/>
        <v>4</v>
      </c>
      <c r="P7233" t="str">
        <f t="shared" si="226"/>
        <v>non_event</v>
      </c>
    </row>
    <row r="7234" spans="2:16" x14ac:dyDescent="0.25">
      <c r="B7234" t="s">
        <v>7362</v>
      </c>
      <c r="M7234">
        <v>7232</v>
      </c>
      <c r="N7234">
        <v>7045</v>
      </c>
      <c r="O7234" t="str">
        <f t="shared" si="225"/>
        <v>3</v>
      </c>
      <c r="P7234" t="str">
        <f t="shared" si="226"/>
        <v>concert</v>
      </c>
    </row>
    <row r="7235" spans="2:16" x14ac:dyDescent="0.25">
      <c r="B7235" t="s">
        <v>7363</v>
      </c>
      <c r="M7235">
        <v>7233</v>
      </c>
      <c r="N7235">
        <v>8375</v>
      </c>
      <c r="O7235" t="str">
        <f t="shared" si="225"/>
        <v>3</v>
      </c>
      <c r="P7235" t="str">
        <f t="shared" si="226"/>
        <v>concert</v>
      </c>
    </row>
    <row r="7236" spans="2:16" x14ac:dyDescent="0.25">
      <c r="B7236" t="s">
        <v>7364</v>
      </c>
      <c r="M7236">
        <v>7234</v>
      </c>
      <c r="N7236">
        <v>7048</v>
      </c>
      <c r="O7236" t="str">
        <f t="shared" ref="O7236:O7299" si="227">LEFT(B7236,1)</f>
        <v>3</v>
      </c>
      <c r="P7236" t="str">
        <f t="shared" ref="P7236:P7299" si="228">IF(O7236="1","conference",IF(O7236="2","fashion",IF(O7236="3","concert",IF(O7236="4","non_event",IF(O7236="5","sport",IF(O7236="6","protest",IF(O7236="7","other",IF(O7236="8","exhibition",IF(O7236="9","theater_dance")))))))))</f>
        <v>concert</v>
      </c>
    </row>
    <row r="7237" spans="2:16" x14ac:dyDescent="0.25">
      <c r="B7237" t="s">
        <v>7365</v>
      </c>
      <c r="M7237">
        <v>7235</v>
      </c>
      <c r="N7237">
        <v>7047</v>
      </c>
      <c r="O7237" t="str">
        <f t="shared" si="227"/>
        <v>4</v>
      </c>
      <c r="P7237" t="str">
        <f t="shared" si="228"/>
        <v>non_event</v>
      </c>
    </row>
    <row r="7238" spans="2:16" x14ac:dyDescent="0.25">
      <c r="B7238" t="s">
        <v>7366</v>
      </c>
      <c r="M7238">
        <v>7236</v>
      </c>
      <c r="N7238">
        <v>8378</v>
      </c>
      <c r="O7238" t="str">
        <f t="shared" si="227"/>
        <v>3</v>
      </c>
      <c r="P7238" t="str">
        <f t="shared" si="228"/>
        <v>concert</v>
      </c>
    </row>
    <row r="7239" spans="2:16" x14ac:dyDescent="0.25">
      <c r="B7239" t="s">
        <v>7367</v>
      </c>
      <c r="M7239">
        <v>7237</v>
      </c>
      <c r="N7239">
        <v>7049</v>
      </c>
      <c r="O7239" t="str">
        <f t="shared" si="227"/>
        <v>3</v>
      </c>
      <c r="P7239" t="str">
        <f t="shared" si="228"/>
        <v>concert</v>
      </c>
    </row>
    <row r="7240" spans="2:16" x14ac:dyDescent="0.25">
      <c r="B7240" t="s">
        <v>7368</v>
      </c>
      <c r="M7240">
        <v>7238</v>
      </c>
      <c r="N7240">
        <v>8379</v>
      </c>
      <c r="O7240" t="str">
        <f t="shared" si="227"/>
        <v>3</v>
      </c>
      <c r="P7240" t="str">
        <f t="shared" si="228"/>
        <v>concert</v>
      </c>
    </row>
    <row r="7241" spans="2:16" x14ac:dyDescent="0.25">
      <c r="B7241" t="s">
        <v>7369</v>
      </c>
      <c r="M7241">
        <v>7239</v>
      </c>
      <c r="N7241">
        <v>20616</v>
      </c>
      <c r="O7241" t="str">
        <f t="shared" si="227"/>
        <v>3</v>
      </c>
      <c r="P7241" t="str">
        <f t="shared" si="228"/>
        <v>concert</v>
      </c>
    </row>
    <row r="7242" spans="2:16" x14ac:dyDescent="0.25">
      <c r="B7242" t="s">
        <v>7370</v>
      </c>
      <c r="M7242">
        <v>7240</v>
      </c>
      <c r="N7242">
        <v>20615</v>
      </c>
      <c r="O7242" t="str">
        <f t="shared" si="227"/>
        <v>4</v>
      </c>
      <c r="P7242" t="str">
        <f t="shared" si="228"/>
        <v>non_event</v>
      </c>
    </row>
    <row r="7243" spans="2:16" x14ac:dyDescent="0.25">
      <c r="B7243" t="s">
        <v>7371</v>
      </c>
      <c r="M7243">
        <v>7241</v>
      </c>
      <c r="N7243">
        <v>20614</v>
      </c>
      <c r="O7243" t="str">
        <f t="shared" si="227"/>
        <v>4</v>
      </c>
      <c r="P7243" t="str">
        <f t="shared" si="228"/>
        <v>non_event</v>
      </c>
    </row>
    <row r="7244" spans="2:16" x14ac:dyDescent="0.25">
      <c r="B7244" t="s">
        <v>7372</v>
      </c>
      <c r="M7244">
        <v>7242</v>
      </c>
      <c r="N7244">
        <v>7040</v>
      </c>
      <c r="O7244" t="str">
        <f t="shared" si="227"/>
        <v>3</v>
      </c>
      <c r="P7244" t="str">
        <f t="shared" si="228"/>
        <v>concert</v>
      </c>
    </row>
    <row r="7245" spans="2:16" x14ac:dyDescent="0.25">
      <c r="B7245" t="s">
        <v>7373</v>
      </c>
      <c r="M7245">
        <v>7243</v>
      </c>
      <c r="N7245">
        <v>8372</v>
      </c>
      <c r="O7245" t="str">
        <f t="shared" si="227"/>
        <v>3</v>
      </c>
      <c r="P7245" t="str">
        <f t="shared" si="228"/>
        <v>concert</v>
      </c>
    </row>
    <row r="7246" spans="2:16" x14ac:dyDescent="0.25">
      <c r="B7246" t="s">
        <v>7374</v>
      </c>
      <c r="M7246">
        <v>7244</v>
      </c>
      <c r="N7246">
        <v>20613</v>
      </c>
      <c r="O7246" t="str">
        <f t="shared" si="227"/>
        <v>4</v>
      </c>
      <c r="P7246" t="str">
        <f t="shared" si="228"/>
        <v>non_event</v>
      </c>
    </row>
    <row r="7247" spans="2:16" x14ac:dyDescent="0.25">
      <c r="B7247" t="s">
        <v>7375</v>
      </c>
      <c r="M7247">
        <v>7245</v>
      </c>
      <c r="N7247">
        <v>8373</v>
      </c>
      <c r="O7247" t="str">
        <f t="shared" si="227"/>
        <v>3</v>
      </c>
      <c r="P7247" t="str">
        <f t="shared" si="228"/>
        <v>concert</v>
      </c>
    </row>
    <row r="7248" spans="2:16" x14ac:dyDescent="0.25">
      <c r="B7248" t="s">
        <v>7376</v>
      </c>
      <c r="M7248">
        <v>7246</v>
      </c>
      <c r="N7248">
        <v>8370</v>
      </c>
      <c r="O7248" t="str">
        <f t="shared" si="227"/>
        <v>4</v>
      </c>
      <c r="P7248" t="str">
        <f t="shared" si="228"/>
        <v>non_event</v>
      </c>
    </row>
    <row r="7249" spans="2:16" x14ac:dyDescent="0.25">
      <c r="B7249" t="s">
        <v>7377</v>
      </c>
      <c r="M7249">
        <v>7247</v>
      </c>
      <c r="N7249">
        <v>20612</v>
      </c>
      <c r="O7249" t="str">
        <f t="shared" si="227"/>
        <v>4</v>
      </c>
      <c r="P7249" t="str">
        <f t="shared" si="228"/>
        <v>non_event</v>
      </c>
    </row>
    <row r="7250" spans="2:16" x14ac:dyDescent="0.25">
      <c r="B7250" t="s">
        <v>7378</v>
      </c>
      <c r="M7250">
        <v>7248</v>
      </c>
      <c r="N7250">
        <v>7042</v>
      </c>
      <c r="O7250" t="str">
        <f t="shared" si="227"/>
        <v>3</v>
      </c>
      <c r="P7250" t="str">
        <f t="shared" si="228"/>
        <v>concert</v>
      </c>
    </row>
    <row r="7251" spans="2:16" x14ac:dyDescent="0.25">
      <c r="B7251" t="s">
        <v>7379</v>
      </c>
      <c r="M7251">
        <v>7249</v>
      </c>
      <c r="N7251">
        <v>7041</v>
      </c>
      <c r="O7251" t="str">
        <f t="shared" si="227"/>
        <v>4</v>
      </c>
      <c r="P7251" t="str">
        <f t="shared" si="228"/>
        <v>non_event</v>
      </c>
    </row>
    <row r="7252" spans="2:16" x14ac:dyDescent="0.25">
      <c r="B7252" t="s">
        <v>7380</v>
      </c>
      <c r="M7252">
        <v>7250</v>
      </c>
      <c r="N7252">
        <v>8371</v>
      </c>
      <c r="O7252" t="str">
        <f t="shared" si="227"/>
        <v>3</v>
      </c>
      <c r="P7252" t="str">
        <f t="shared" si="228"/>
        <v>concert</v>
      </c>
    </row>
    <row r="7253" spans="2:16" x14ac:dyDescent="0.25">
      <c r="B7253" t="s">
        <v>7381</v>
      </c>
      <c r="M7253">
        <v>7251</v>
      </c>
      <c r="N7253">
        <v>20609</v>
      </c>
      <c r="O7253" t="str">
        <f t="shared" si="227"/>
        <v>4</v>
      </c>
      <c r="P7253" t="str">
        <f t="shared" si="228"/>
        <v>non_event</v>
      </c>
    </row>
    <row r="7254" spans="2:16" x14ac:dyDescent="0.25">
      <c r="B7254" t="s">
        <v>7382</v>
      </c>
      <c r="M7254">
        <v>7252</v>
      </c>
      <c r="N7254">
        <v>19628</v>
      </c>
      <c r="O7254" t="str">
        <f t="shared" si="227"/>
        <v>4</v>
      </c>
      <c r="P7254" t="str">
        <f t="shared" si="228"/>
        <v>non_event</v>
      </c>
    </row>
    <row r="7255" spans="2:16" x14ac:dyDescent="0.25">
      <c r="B7255" t="s">
        <v>7383</v>
      </c>
      <c r="M7255">
        <v>7253</v>
      </c>
      <c r="N7255">
        <v>19627</v>
      </c>
      <c r="O7255" t="str">
        <f t="shared" si="227"/>
        <v>4</v>
      </c>
      <c r="P7255" t="str">
        <f t="shared" si="228"/>
        <v>non_event</v>
      </c>
    </row>
    <row r="7256" spans="2:16" x14ac:dyDescent="0.25">
      <c r="B7256" t="s">
        <v>7384</v>
      </c>
      <c r="M7256">
        <v>7254</v>
      </c>
      <c r="N7256">
        <v>19626</v>
      </c>
      <c r="O7256" t="str">
        <f t="shared" si="227"/>
        <v>3</v>
      </c>
      <c r="P7256" t="str">
        <f t="shared" si="228"/>
        <v>concert</v>
      </c>
    </row>
    <row r="7257" spans="2:16" x14ac:dyDescent="0.25">
      <c r="B7257" t="s">
        <v>7385</v>
      </c>
      <c r="M7257">
        <v>7255</v>
      </c>
      <c r="N7257">
        <v>7055</v>
      </c>
      <c r="O7257" t="str">
        <f t="shared" si="227"/>
        <v>3</v>
      </c>
      <c r="P7257" t="str">
        <f t="shared" si="228"/>
        <v>concert</v>
      </c>
    </row>
    <row r="7258" spans="2:16" x14ac:dyDescent="0.25">
      <c r="B7258" t="s">
        <v>7386</v>
      </c>
      <c r="M7258">
        <v>7256</v>
      </c>
      <c r="N7258">
        <v>8387</v>
      </c>
      <c r="O7258" t="str">
        <f t="shared" si="227"/>
        <v>4</v>
      </c>
      <c r="P7258" t="str">
        <f t="shared" si="228"/>
        <v>non_event</v>
      </c>
    </row>
    <row r="7259" spans="2:16" x14ac:dyDescent="0.25">
      <c r="B7259" t="s">
        <v>7387</v>
      </c>
      <c r="M7259">
        <v>7257</v>
      </c>
      <c r="N7259">
        <v>19632</v>
      </c>
      <c r="O7259" t="str">
        <f t="shared" si="227"/>
        <v>3</v>
      </c>
      <c r="P7259" t="str">
        <f t="shared" si="228"/>
        <v>concert</v>
      </c>
    </row>
    <row r="7260" spans="2:16" x14ac:dyDescent="0.25">
      <c r="B7260" t="s">
        <v>7388</v>
      </c>
      <c r="M7260">
        <v>7258</v>
      </c>
      <c r="N7260">
        <v>18301</v>
      </c>
      <c r="O7260" t="str">
        <f t="shared" si="227"/>
        <v>3</v>
      </c>
      <c r="P7260" t="str">
        <f t="shared" si="228"/>
        <v>concert</v>
      </c>
    </row>
    <row r="7261" spans="2:16" x14ac:dyDescent="0.25">
      <c r="B7261" t="s">
        <v>7389</v>
      </c>
      <c r="M7261">
        <v>7259</v>
      </c>
      <c r="N7261">
        <v>20620</v>
      </c>
      <c r="O7261" t="str">
        <f t="shared" si="227"/>
        <v>4</v>
      </c>
      <c r="P7261" t="str">
        <f t="shared" si="228"/>
        <v>non_event</v>
      </c>
    </row>
    <row r="7262" spans="2:16" x14ac:dyDescent="0.25">
      <c r="B7262" t="s">
        <v>7390</v>
      </c>
      <c r="M7262">
        <v>7260</v>
      </c>
      <c r="N7262">
        <v>7054</v>
      </c>
      <c r="O7262" t="str">
        <f t="shared" si="227"/>
        <v>4</v>
      </c>
      <c r="P7262" t="str">
        <f t="shared" si="228"/>
        <v>non_event</v>
      </c>
    </row>
    <row r="7263" spans="2:16" x14ac:dyDescent="0.25">
      <c r="B7263" t="s">
        <v>7391</v>
      </c>
      <c r="M7263">
        <v>7261</v>
      </c>
      <c r="N7263">
        <v>8388</v>
      </c>
      <c r="O7263" t="str">
        <f t="shared" si="227"/>
        <v>3</v>
      </c>
      <c r="P7263" t="str">
        <f t="shared" si="228"/>
        <v>concert</v>
      </c>
    </row>
    <row r="7264" spans="2:16" x14ac:dyDescent="0.25">
      <c r="B7264" t="s">
        <v>7392</v>
      </c>
      <c r="M7264">
        <v>7262</v>
      </c>
      <c r="N7264">
        <v>18302</v>
      </c>
      <c r="O7264" t="str">
        <f t="shared" si="227"/>
        <v>3</v>
      </c>
      <c r="P7264" t="str">
        <f t="shared" si="228"/>
        <v>concert</v>
      </c>
    </row>
    <row r="7265" spans="2:16" x14ac:dyDescent="0.25">
      <c r="B7265" t="s">
        <v>7393</v>
      </c>
      <c r="M7265">
        <v>7263</v>
      </c>
      <c r="N7265">
        <v>19634</v>
      </c>
      <c r="O7265" t="str">
        <f t="shared" si="227"/>
        <v>4</v>
      </c>
      <c r="P7265" t="str">
        <f t="shared" si="228"/>
        <v>non_event</v>
      </c>
    </row>
    <row r="7266" spans="2:16" x14ac:dyDescent="0.25">
      <c r="B7266" t="s">
        <v>7394</v>
      </c>
      <c r="M7266">
        <v>7264</v>
      </c>
      <c r="N7266">
        <v>7057</v>
      </c>
      <c r="O7266" t="str">
        <f t="shared" si="227"/>
        <v>4</v>
      </c>
      <c r="P7266" t="str">
        <f t="shared" si="228"/>
        <v>non_event</v>
      </c>
    </row>
    <row r="7267" spans="2:16" x14ac:dyDescent="0.25">
      <c r="B7267" t="s">
        <v>7395</v>
      </c>
      <c r="M7267">
        <v>7265</v>
      </c>
      <c r="N7267">
        <v>18303</v>
      </c>
      <c r="O7267" t="str">
        <f t="shared" si="227"/>
        <v>3</v>
      </c>
      <c r="P7267" t="str">
        <f t="shared" si="228"/>
        <v>concert</v>
      </c>
    </row>
    <row r="7268" spans="2:16" x14ac:dyDescent="0.25">
      <c r="B7268" t="s">
        <v>7396</v>
      </c>
      <c r="M7268">
        <v>7266</v>
      </c>
      <c r="N7268">
        <v>19633</v>
      </c>
      <c r="O7268" t="str">
        <f t="shared" si="227"/>
        <v>3</v>
      </c>
      <c r="P7268" t="str">
        <f t="shared" si="228"/>
        <v>concert</v>
      </c>
    </row>
    <row r="7269" spans="2:16" x14ac:dyDescent="0.25">
      <c r="B7269" t="s">
        <v>7397</v>
      </c>
      <c r="M7269">
        <v>7267</v>
      </c>
      <c r="N7269">
        <v>7056</v>
      </c>
      <c r="O7269" t="str">
        <f t="shared" si="227"/>
        <v>3</v>
      </c>
      <c r="P7269" t="str">
        <f t="shared" si="228"/>
        <v>concert</v>
      </c>
    </row>
    <row r="7270" spans="2:16" x14ac:dyDescent="0.25">
      <c r="B7270" t="s">
        <v>7398</v>
      </c>
      <c r="M7270">
        <v>7268</v>
      </c>
      <c r="N7270">
        <v>8386</v>
      </c>
      <c r="O7270" t="str">
        <f t="shared" si="227"/>
        <v>4</v>
      </c>
      <c r="P7270" t="str">
        <f t="shared" si="228"/>
        <v>non_event</v>
      </c>
    </row>
    <row r="7271" spans="2:16" x14ac:dyDescent="0.25">
      <c r="B7271" t="s">
        <v>7399</v>
      </c>
      <c r="M7271">
        <v>7269</v>
      </c>
      <c r="N7271">
        <v>7059</v>
      </c>
      <c r="O7271" t="str">
        <f t="shared" si="227"/>
        <v>3</v>
      </c>
      <c r="P7271" t="str">
        <f t="shared" si="228"/>
        <v>concert</v>
      </c>
    </row>
    <row r="7272" spans="2:16" x14ac:dyDescent="0.25">
      <c r="B7272" t="s">
        <v>7400</v>
      </c>
      <c r="M7272">
        <v>7270</v>
      </c>
      <c r="N7272">
        <v>7058</v>
      </c>
      <c r="O7272" t="str">
        <f t="shared" si="227"/>
        <v>3</v>
      </c>
      <c r="P7272" t="str">
        <f t="shared" si="228"/>
        <v>concert</v>
      </c>
    </row>
    <row r="7273" spans="2:16" x14ac:dyDescent="0.25">
      <c r="B7273" t="s">
        <v>7401</v>
      </c>
      <c r="M7273">
        <v>7271</v>
      </c>
      <c r="N7273">
        <v>8380</v>
      </c>
      <c r="O7273" t="str">
        <f t="shared" si="227"/>
        <v>3</v>
      </c>
      <c r="P7273" t="str">
        <f t="shared" si="228"/>
        <v>concert</v>
      </c>
    </row>
    <row r="7274" spans="2:16" x14ac:dyDescent="0.25">
      <c r="B7274" t="s">
        <v>7402</v>
      </c>
      <c r="M7274">
        <v>7272</v>
      </c>
      <c r="N7274">
        <v>20628</v>
      </c>
      <c r="O7274" t="str">
        <f t="shared" si="227"/>
        <v>3</v>
      </c>
      <c r="P7274" t="str">
        <f t="shared" si="228"/>
        <v>concert</v>
      </c>
    </row>
    <row r="7275" spans="2:16" x14ac:dyDescent="0.25">
      <c r="B7275" t="s">
        <v>7403</v>
      </c>
      <c r="M7275">
        <v>7273</v>
      </c>
      <c r="N7275">
        <v>20626</v>
      </c>
      <c r="O7275" t="str">
        <f t="shared" si="227"/>
        <v>4</v>
      </c>
      <c r="P7275" t="str">
        <f t="shared" si="228"/>
        <v>non_event</v>
      </c>
    </row>
    <row r="7276" spans="2:16" x14ac:dyDescent="0.25">
      <c r="B7276" t="s">
        <v>7404</v>
      </c>
      <c r="M7276">
        <v>7274</v>
      </c>
      <c r="N7276">
        <v>20625</v>
      </c>
      <c r="O7276" t="str">
        <f t="shared" si="227"/>
        <v>4</v>
      </c>
      <c r="P7276" t="str">
        <f t="shared" si="228"/>
        <v>non_event</v>
      </c>
    </row>
    <row r="7277" spans="2:16" x14ac:dyDescent="0.25">
      <c r="B7277" t="s">
        <v>7405</v>
      </c>
      <c r="M7277">
        <v>7275</v>
      </c>
      <c r="N7277">
        <v>8383</v>
      </c>
      <c r="O7277" t="str">
        <f t="shared" si="227"/>
        <v>3</v>
      </c>
      <c r="P7277" t="str">
        <f t="shared" si="228"/>
        <v>concert</v>
      </c>
    </row>
    <row r="7278" spans="2:16" x14ac:dyDescent="0.25">
      <c r="B7278" t="s">
        <v>7406</v>
      </c>
      <c r="M7278">
        <v>7276</v>
      </c>
      <c r="N7278">
        <v>20624</v>
      </c>
      <c r="O7278" t="str">
        <f t="shared" si="227"/>
        <v>3</v>
      </c>
      <c r="P7278" t="str">
        <f t="shared" si="228"/>
        <v>concert</v>
      </c>
    </row>
    <row r="7279" spans="2:16" x14ac:dyDescent="0.25">
      <c r="B7279" t="s">
        <v>7407</v>
      </c>
      <c r="M7279">
        <v>7277</v>
      </c>
      <c r="N7279">
        <v>7050</v>
      </c>
      <c r="O7279" t="str">
        <f t="shared" si="227"/>
        <v>3</v>
      </c>
      <c r="P7279" t="str">
        <f t="shared" si="228"/>
        <v>concert</v>
      </c>
    </row>
    <row r="7280" spans="2:16" x14ac:dyDescent="0.25">
      <c r="B7280" t="s">
        <v>7408</v>
      </c>
      <c r="M7280">
        <v>7278</v>
      </c>
      <c r="N7280">
        <v>8384</v>
      </c>
      <c r="O7280" t="str">
        <f t="shared" si="227"/>
        <v>3</v>
      </c>
      <c r="P7280" t="str">
        <f t="shared" si="228"/>
        <v>concert</v>
      </c>
    </row>
    <row r="7281" spans="2:16" x14ac:dyDescent="0.25">
      <c r="B7281" t="s">
        <v>7409</v>
      </c>
      <c r="M7281">
        <v>7279</v>
      </c>
      <c r="N7281">
        <v>20623</v>
      </c>
      <c r="O7281" t="str">
        <f t="shared" si="227"/>
        <v>3</v>
      </c>
      <c r="P7281" t="str">
        <f t="shared" si="228"/>
        <v>concert</v>
      </c>
    </row>
    <row r="7282" spans="2:16" x14ac:dyDescent="0.25">
      <c r="B7282" t="s">
        <v>7410</v>
      </c>
      <c r="M7282">
        <v>7280</v>
      </c>
      <c r="N7282">
        <v>7053</v>
      </c>
      <c r="O7282" t="str">
        <f t="shared" si="227"/>
        <v>4</v>
      </c>
      <c r="P7282" t="str">
        <f t="shared" si="228"/>
        <v>non_event</v>
      </c>
    </row>
    <row r="7283" spans="2:16" x14ac:dyDescent="0.25">
      <c r="B7283" t="s">
        <v>7411</v>
      </c>
      <c r="M7283">
        <v>7281</v>
      </c>
      <c r="N7283">
        <v>8381</v>
      </c>
      <c r="O7283" t="str">
        <f t="shared" si="227"/>
        <v>3</v>
      </c>
      <c r="P7283" t="str">
        <f t="shared" si="228"/>
        <v>concert</v>
      </c>
    </row>
    <row r="7284" spans="2:16" x14ac:dyDescent="0.25">
      <c r="B7284" t="s">
        <v>7412</v>
      </c>
      <c r="M7284">
        <v>7282</v>
      </c>
      <c r="N7284">
        <v>7052</v>
      </c>
      <c r="O7284" t="str">
        <f t="shared" si="227"/>
        <v>3</v>
      </c>
      <c r="P7284" t="str">
        <f t="shared" si="228"/>
        <v>concert</v>
      </c>
    </row>
    <row r="7285" spans="2:16" x14ac:dyDescent="0.25">
      <c r="B7285" t="s">
        <v>7413</v>
      </c>
      <c r="M7285">
        <v>7283</v>
      </c>
      <c r="N7285">
        <v>8382</v>
      </c>
      <c r="O7285" t="str">
        <f t="shared" si="227"/>
        <v>3</v>
      </c>
      <c r="P7285" t="str">
        <f t="shared" si="228"/>
        <v>concert</v>
      </c>
    </row>
    <row r="7286" spans="2:16" x14ac:dyDescent="0.25">
      <c r="B7286" t="s">
        <v>7414</v>
      </c>
      <c r="M7286">
        <v>7284</v>
      </c>
      <c r="N7286">
        <v>20619</v>
      </c>
      <c r="O7286" t="str">
        <f t="shared" si="227"/>
        <v>3</v>
      </c>
      <c r="P7286" t="str">
        <f t="shared" si="228"/>
        <v>concert</v>
      </c>
    </row>
    <row r="7287" spans="2:16" x14ac:dyDescent="0.25">
      <c r="B7287" t="s">
        <v>7415</v>
      </c>
      <c r="M7287">
        <v>7285</v>
      </c>
      <c r="N7287">
        <v>18308</v>
      </c>
      <c r="O7287" t="str">
        <f t="shared" si="227"/>
        <v>3</v>
      </c>
      <c r="P7287" t="str">
        <f t="shared" si="228"/>
        <v>concert</v>
      </c>
    </row>
    <row r="7288" spans="2:16" x14ac:dyDescent="0.25">
      <c r="B7288" t="s">
        <v>7416</v>
      </c>
      <c r="M7288">
        <v>7286</v>
      </c>
      <c r="N7288">
        <v>19639</v>
      </c>
      <c r="O7288" t="str">
        <f t="shared" si="227"/>
        <v>3</v>
      </c>
      <c r="P7288" t="str">
        <f t="shared" si="228"/>
        <v>concert</v>
      </c>
    </row>
    <row r="7289" spans="2:16" x14ac:dyDescent="0.25">
      <c r="B7289" t="s">
        <v>7417</v>
      </c>
      <c r="M7289">
        <v>7287</v>
      </c>
      <c r="N7289">
        <v>18304</v>
      </c>
      <c r="O7289" t="str">
        <f t="shared" si="227"/>
        <v>4</v>
      </c>
      <c r="P7289" t="str">
        <f t="shared" si="228"/>
        <v>non_event</v>
      </c>
    </row>
    <row r="7290" spans="2:16" x14ac:dyDescent="0.25">
      <c r="B7290" t="s">
        <v>7418</v>
      </c>
      <c r="M7290">
        <v>7288</v>
      </c>
      <c r="N7290">
        <v>19636</v>
      </c>
      <c r="O7290" t="str">
        <f t="shared" si="227"/>
        <v>4</v>
      </c>
      <c r="P7290" t="str">
        <f t="shared" si="228"/>
        <v>non_event</v>
      </c>
    </row>
    <row r="7291" spans="2:16" x14ac:dyDescent="0.25">
      <c r="B7291" t="s">
        <v>7419</v>
      </c>
      <c r="M7291">
        <v>7289</v>
      </c>
      <c r="N7291">
        <v>19635</v>
      </c>
      <c r="O7291" t="str">
        <f t="shared" si="227"/>
        <v>3</v>
      </c>
      <c r="P7291" t="str">
        <f t="shared" si="228"/>
        <v>concert</v>
      </c>
    </row>
    <row r="7292" spans="2:16" x14ac:dyDescent="0.25">
      <c r="B7292" t="s">
        <v>7420</v>
      </c>
      <c r="M7292">
        <v>7290</v>
      </c>
      <c r="N7292">
        <v>18306</v>
      </c>
      <c r="O7292" t="str">
        <f t="shared" si="227"/>
        <v>3</v>
      </c>
      <c r="P7292" t="str">
        <f t="shared" si="228"/>
        <v>concert</v>
      </c>
    </row>
    <row r="7293" spans="2:16" x14ac:dyDescent="0.25">
      <c r="B7293" t="s">
        <v>7421</v>
      </c>
      <c r="M7293">
        <v>7291</v>
      </c>
      <c r="N7293">
        <v>19638</v>
      </c>
      <c r="O7293" t="str">
        <f t="shared" si="227"/>
        <v>4</v>
      </c>
      <c r="P7293" t="str">
        <f t="shared" si="228"/>
        <v>non_event</v>
      </c>
    </row>
    <row r="7294" spans="2:16" x14ac:dyDescent="0.25">
      <c r="B7294" t="s">
        <v>7422</v>
      </c>
      <c r="M7294">
        <v>7292</v>
      </c>
      <c r="N7294">
        <v>18307</v>
      </c>
      <c r="O7294" t="str">
        <f t="shared" si="227"/>
        <v>4</v>
      </c>
      <c r="P7294" t="str">
        <f t="shared" si="228"/>
        <v>non_event</v>
      </c>
    </row>
    <row r="7295" spans="2:16" x14ac:dyDescent="0.25">
      <c r="B7295" t="s">
        <v>7423</v>
      </c>
      <c r="M7295">
        <v>7293</v>
      </c>
      <c r="N7295">
        <v>7066</v>
      </c>
      <c r="O7295" t="str">
        <f t="shared" si="227"/>
        <v>4</v>
      </c>
      <c r="P7295" t="str">
        <f t="shared" si="228"/>
        <v>non_event</v>
      </c>
    </row>
    <row r="7296" spans="2:16" x14ac:dyDescent="0.25">
      <c r="B7296" t="s">
        <v>7424</v>
      </c>
      <c r="M7296">
        <v>7294</v>
      </c>
      <c r="N7296">
        <v>8398</v>
      </c>
      <c r="O7296" t="str">
        <f t="shared" si="227"/>
        <v>3</v>
      </c>
      <c r="P7296" t="str">
        <f t="shared" si="228"/>
        <v>concert</v>
      </c>
    </row>
    <row r="7297" spans="2:16" x14ac:dyDescent="0.25">
      <c r="B7297" t="s">
        <v>7425</v>
      </c>
      <c r="M7297">
        <v>7295</v>
      </c>
      <c r="N7297">
        <v>7065</v>
      </c>
      <c r="O7297" t="str">
        <f t="shared" si="227"/>
        <v>3</v>
      </c>
      <c r="P7297" t="str">
        <f t="shared" si="228"/>
        <v>concert</v>
      </c>
    </row>
    <row r="7298" spans="2:16" x14ac:dyDescent="0.25">
      <c r="B7298" t="s">
        <v>7426</v>
      </c>
      <c r="M7298">
        <v>7296</v>
      </c>
      <c r="N7298">
        <v>8399</v>
      </c>
      <c r="O7298" t="str">
        <f t="shared" si="227"/>
        <v>3</v>
      </c>
      <c r="P7298" t="str">
        <f t="shared" si="228"/>
        <v>concert</v>
      </c>
    </row>
    <row r="7299" spans="2:16" x14ac:dyDescent="0.25">
      <c r="B7299" t="s">
        <v>7427</v>
      </c>
      <c r="M7299">
        <v>7297</v>
      </c>
      <c r="N7299">
        <v>7068</v>
      </c>
      <c r="O7299" t="str">
        <f t="shared" si="227"/>
        <v>3</v>
      </c>
      <c r="P7299" t="str">
        <f t="shared" si="228"/>
        <v>concert</v>
      </c>
    </row>
    <row r="7300" spans="2:16" x14ac:dyDescent="0.25">
      <c r="B7300" t="s">
        <v>7428</v>
      </c>
      <c r="M7300">
        <v>7298</v>
      </c>
      <c r="N7300">
        <v>8396</v>
      </c>
      <c r="O7300" t="str">
        <f t="shared" ref="O7300:O7363" si="229">LEFT(B7300,1)</f>
        <v>3</v>
      </c>
      <c r="P7300" t="str">
        <f t="shared" ref="P7300:P7363" si="230">IF(O7300="1","conference",IF(O7300="2","fashion",IF(O7300="3","concert",IF(O7300="4","non_event",IF(O7300="5","sport",IF(O7300="6","protest",IF(O7300="7","other",IF(O7300="8","exhibition",IF(O7300="9","theater_dance")))))))))</f>
        <v>concert</v>
      </c>
    </row>
    <row r="7301" spans="2:16" x14ac:dyDescent="0.25">
      <c r="B7301" t="s">
        <v>7429</v>
      </c>
      <c r="M7301">
        <v>7299</v>
      </c>
      <c r="N7301">
        <v>7067</v>
      </c>
      <c r="O7301" t="str">
        <f t="shared" si="229"/>
        <v>4</v>
      </c>
      <c r="P7301" t="str">
        <f t="shared" si="230"/>
        <v>non_event</v>
      </c>
    </row>
    <row r="7302" spans="2:16" x14ac:dyDescent="0.25">
      <c r="B7302" t="s">
        <v>7430</v>
      </c>
      <c r="M7302">
        <v>7300</v>
      </c>
      <c r="N7302">
        <v>8397</v>
      </c>
      <c r="O7302" t="str">
        <f t="shared" si="229"/>
        <v>3</v>
      </c>
      <c r="P7302" t="str">
        <f t="shared" si="230"/>
        <v>concert</v>
      </c>
    </row>
    <row r="7303" spans="2:16" x14ac:dyDescent="0.25">
      <c r="B7303" t="s">
        <v>7431</v>
      </c>
      <c r="M7303">
        <v>7301</v>
      </c>
      <c r="N7303">
        <v>7069</v>
      </c>
      <c r="O7303" t="str">
        <f t="shared" si="229"/>
        <v>3</v>
      </c>
      <c r="P7303" t="str">
        <f t="shared" si="230"/>
        <v>concert</v>
      </c>
    </row>
    <row r="7304" spans="2:16" x14ac:dyDescent="0.25">
      <c r="B7304" t="s">
        <v>7432</v>
      </c>
      <c r="M7304">
        <v>7302</v>
      </c>
      <c r="N7304">
        <v>8390</v>
      </c>
      <c r="O7304" t="str">
        <f t="shared" si="229"/>
        <v>4</v>
      </c>
      <c r="P7304" t="str">
        <f t="shared" si="230"/>
        <v>non_event</v>
      </c>
    </row>
    <row r="7305" spans="2:16" x14ac:dyDescent="0.25">
      <c r="B7305" t="s">
        <v>7433</v>
      </c>
      <c r="M7305">
        <v>7303</v>
      </c>
      <c r="N7305">
        <v>8391</v>
      </c>
      <c r="O7305" t="str">
        <f t="shared" si="229"/>
        <v>3</v>
      </c>
      <c r="P7305" t="str">
        <f t="shared" si="230"/>
        <v>concert</v>
      </c>
    </row>
    <row r="7306" spans="2:16" x14ac:dyDescent="0.25">
      <c r="B7306" t="s">
        <v>7434</v>
      </c>
      <c r="M7306">
        <v>7304</v>
      </c>
      <c r="N7306">
        <v>7060</v>
      </c>
      <c r="O7306" t="str">
        <f t="shared" si="229"/>
        <v>3</v>
      </c>
      <c r="P7306" t="str">
        <f t="shared" si="230"/>
        <v>concert</v>
      </c>
    </row>
    <row r="7307" spans="2:16" x14ac:dyDescent="0.25">
      <c r="B7307" t="s">
        <v>7435</v>
      </c>
      <c r="M7307">
        <v>7305</v>
      </c>
      <c r="N7307">
        <v>7062</v>
      </c>
      <c r="O7307" t="str">
        <f t="shared" si="229"/>
        <v>3</v>
      </c>
      <c r="P7307" t="str">
        <f t="shared" si="230"/>
        <v>concert</v>
      </c>
    </row>
    <row r="7308" spans="2:16" x14ac:dyDescent="0.25">
      <c r="B7308" t="s">
        <v>7436</v>
      </c>
      <c r="M7308">
        <v>7306</v>
      </c>
      <c r="N7308">
        <v>8394</v>
      </c>
      <c r="O7308" t="str">
        <f t="shared" si="229"/>
        <v>3</v>
      </c>
      <c r="P7308" t="str">
        <f t="shared" si="230"/>
        <v>concert</v>
      </c>
    </row>
    <row r="7309" spans="2:16" x14ac:dyDescent="0.25">
      <c r="B7309" t="s">
        <v>7437</v>
      </c>
      <c r="M7309">
        <v>7307</v>
      </c>
      <c r="N7309">
        <v>7061</v>
      </c>
      <c r="O7309" t="str">
        <f t="shared" si="229"/>
        <v>3</v>
      </c>
      <c r="P7309" t="str">
        <f t="shared" si="230"/>
        <v>concert</v>
      </c>
    </row>
    <row r="7310" spans="2:16" x14ac:dyDescent="0.25">
      <c r="B7310" t="s">
        <v>7438</v>
      </c>
      <c r="M7310">
        <v>7308</v>
      </c>
      <c r="N7310">
        <v>8395</v>
      </c>
      <c r="O7310" t="str">
        <f t="shared" si="229"/>
        <v>3</v>
      </c>
      <c r="P7310" t="str">
        <f t="shared" si="230"/>
        <v>concert</v>
      </c>
    </row>
    <row r="7311" spans="2:16" x14ac:dyDescent="0.25">
      <c r="B7311" t="s">
        <v>7439</v>
      </c>
      <c r="M7311">
        <v>7309</v>
      </c>
      <c r="N7311">
        <v>7064</v>
      </c>
      <c r="O7311" t="str">
        <f t="shared" si="229"/>
        <v>4</v>
      </c>
      <c r="P7311" t="str">
        <f t="shared" si="230"/>
        <v>non_event</v>
      </c>
    </row>
    <row r="7312" spans="2:16" x14ac:dyDescent="0.25">
      <c r="B7312" t="s">
        <v>7440</v>
      </c>
      <c r="M7312">
        <v>7310</v>
      </c>
      <c r="N7312">
        <v>8392</v>
      </c>
      <c r="O7312" t="str">
        <f t="shared" si="229"/>
        <v>3</v>
      </c>
      <c r="P7312" t="str">
        <f t="shared" si="230"/>
        <v>concert</v>
      </c>
    </row>
    <row r="7313" spans="2:16" x14ac:dyDescent="0.25">
      <c r="B7313" t="s">
        <v>7441</v>
      </c>
      <c r="M7313">
        <v>7311</v>
      </c>
      <c r="N7313">
        <v>7063</v>
      </c>
      <c r="O7313" t="str">
        <f t="shared" si="229"/>
        <v>3</v>
      </c>
      <c r="P7313" t="str">
        <f t="shared" si="230"/>
        <v>concert</v>
      </c>
    </row>
    <row r="7314" spans="2:16" x14ac:dyDescent="0.25">
      <c r="B7314" t="s">
        <v>7442</v>
      </c>
      <c r="M7314">
        <v>7312</v>
      </c>
      <c r="N7314">
        <v>8393</v>
      </c>
      <c r="O7314" t="str">
        <f t="shared" si="229"/>
        <v>3</v>
      </c>
      <c r="P7314" t="str">
        <f t="shared" si="230"/>
        <v>concert</v>
      </c>
    </row>
    <row r="7315" spans="2:16" x14ac:dyDescent="0.25">
      <c r="B7315" t="s">
        <v>7443</v>
      </c>
      <c r="M7315">
        <v>7313</v>
      </c>
      <c r="N7315">
        <v>19609</v>
      </c>
      <c r="O7315" t="str">
        <f t="shared" si="229"/>
        <v>3</v>
      </c>
      <c r="P7315" t="str">
        <f t="shared" si="230"/>
        <v>concert</v>
      </c>
    </row>
    <row r="7316" spans="2:16" x14ac:dyDescent="0.25">
      <c r="B7316" t="s">
        <v>7444</v>
      </c>
      <c r="M7316">
        <v>7314</v>
      </c>
      <c r="N7316">
        <v>19608</v>
      </c>
      <c r="O7316" t="str">
        <f t="shared" si="229"/>
        <v>3</v>
      </c>
      <c r="P7316" t="str">
        <f t="shared" si="230"/>
        <v>concert</v>
      </c>
    </row>
    <row r="7317" spans="2:16" x14ac:dyDescent="0.25">
      <c r="B7317" t="s">
        <v>7445</v>
      </c>
      <c r="M7317">
        <v>7315</v>
      </c>
      <c r="N7317">
        <v>19603</v>
      </c>
      <c r="O7317" t="str">
        <f t="shared" si="229"/>
        <v>3</v>
      </c>
      <c r="P7317" t="str">
        <f t="shared" si="230"/>
        <v>concert</v>
      </c>
    </row>
    <row r="7318" spans="2:16" x14ac:dyDescent="0.25">
      <c r="B7318" t="s">
        <v>7446</v>
      </c>
      <c r="M7318">
        <v>7316</v>
      </c>
      <c r="N7318">
        <v>19605</v>
      </c>
      <c r="O7318" t="str">
        <f t="shared" si="229"/>
        <v>3</v>
      </c>
      <c r="P7318" t="str">
        <f t="shared" si="230"/>
        <v>concert</v>
      </c>
    </row>
    <row r="7319" spans="2:16" x14ac:dyDescent="0.25">
      <c r="B7319" t="s">
        <v>7447</v>
      </c>
      <c r="M7319">
        <v>7317</v>
      </c>
      <c r="N7319">
        <v>19610</v>
      </c>
      <c r="O7319" t="str">
        <f t="shared" si="229"/>
        <v>3</v>
      </c>
      <c r="P7319" t="str">
        <f t="shared" si="230"/>
        <v>concert</v>
      </c>
    </row>
    <row r="7320" spans="2:16" x14ac:dyDescent="0.25">
      <c r="B7320" t="s">
        <v>7448</v>
      </c>
      <c r="M7320">
        <v>7318</v>
      </c>
      <c r="N7320">
        <v>7077</v>
      </c>
      <c r="O7320" t="str">
        <f t="shared" si="229"/>
        <v>3</v>
      </c>
      <c r="P7320" t="str">
        <f t="shared" si="230"/>
        <v>concert</v>
      </c>
    </row>
    <row r="7321" spans="2:16" x14ac:dyDescent="0.25">
      <c r="B7321" t="s">
        <v>7449</v>
      </c>
      <c r="M7321">
        <v>7319</v>
      </c>
      <c r="N7321">
        <v>7076</v>
      </c>
      <c r="O7321" t="str">
        <f t="shared" si="229"/>
        <v>3</v>
      </c>
      <c r="P7321" t="str">
        <f t="shared" si="230"/>
        <v>concert</v>
      </c>
    </row>
    <row r="7322" spans="2:16" x14ac:dyDescent="0.25">
      <c r="B7322" t="s">
        <v>7450</v>
      </c>
      <c r="M7322">
        <v>7320</v>
      </c>
      <c r="N7322">
        <v>19612</v>
      </c>
      <c r="O7322" t="str">
        <f t="shared" si="229"/>
        <v>3</v>
      </c>
      <c r="P7322" t="str">
        <f t="shared" si="230"/>
        <v>concert</v>
      </c>
    </row>
    <row r="7323" spans="2:16" x14ac:dyDescent="0.25">
      <c r="B7323" t="s">
        <v>7451</v>
      </c>
      <c r="M7323">
        <v>7321</v>
      </c>
      <c r="N7323">
        <v>7079</v>
      </c>
      <c r="O7323" t="str">
        <f t="shared" si="229"/>
        <v>4</v>
      </c>
      <c r="P7323" t="str">
        <f t="shared" si="230"/>
        <v>non_event</v>
      </c>
    </row>
    <row r="7324" spans="2:16" x14ac:dyDescent="0.25">
      <c r="B7324" t="s">
        <v>7452</v>
      </c>
      <c r="M7324">
        <v>7322</v>
      </c>
      <c r="N7324">
        <v>19611</v>
      </c>
      <c r="O7324" t="str">
        <f t="shared" si="229"/>
        <v>3</v>
      </c>
      <c r="P7324" t="str">
        <f t="shared" si="230"/>
        <v>concert</v>
      </c>
    </row>
    <row r="7325" spans="2:16" x14ac:dyDescent="0.25">
      <c r="B7325" t="s">
        <v>7453</v>
      </c>
      <c r="M7325">
        <v>7323</v>
      </c>
      <c r="N7325">
        <v>7078</v>
      </c>
      <c r="O7325" t="str">
        <f t="shared" si="229"/>
        <v>4</v>
      </c>
      <c r="P7325" t="str">
        <f t="shared" si="230"/>
        <v>non_event</v>
      </c>
    </row>
    <row r="7326" spans="2:16" x14ac:dyDescent="0.25">
      <c r="B7326" t="s">
        <v>7454</v>
      </c>
      <c r="M7326">
        <v>7324</v>
      </c>
      <c r="N7326">
        <v>20607</v>
      </c>
      <c r="O7326" t="str">
        <f t="shared" si="229"/>
        <v>3</v>
      </c>
      <c r="P7326" t="str">
        <f t="shared" si="230"/>
        <v>concert</v>
      </c>
    </row>
    <row r="7327" spans="2:16" x14ac:dyDescent="0.25">
      <c r="B7327" t="s">
        <v>7455</v>
      </c>
      <c r="M7327">
        <v>7325</v>
      </c>
      <c r="N7327">
        <v>20605</v>
      </c>
      <c r="O7327" t="str">
        <f t="shared" si="229"/>
        <v>3</v>
      </c>
      <c r="P7327" t="str">
        <f t="shared" si="230"/>
        <v>concert</v>
      </c>
    </row>
    <row r="7328" spans="2:16" x14ac:dyDescent="0.25">
      <c r="B7328" t="s">
        <v>7456</v>
      </c>
      <c r="M7328">
        <v>7326</v>
      </c>
      <c r="N7328">
        <v>20604</v>
      </c>
      <c r="O7328" t="str">
        <f t="shared" si="229"/>
        <v>4</v>
      </c>
      <c r="P7328" t="str">
        <f t="shared" si="230"/>
        <v>non_event</v>
      </c>
    </row>
    <row r="7329" spans="2:16" x14ac:dyDescent="0.25">
      <c r="B7329" t="s">
        <v>7457</v>
      </c>
      <c r="M7329">
        <v>7327</v>
      </c>
      <c r="N7329">
        <v>7070</v>
      </c>
      <c r="O7329" t="str">
        <f t="shared" si="229"/>
        <v>3</v>
      </c>
      <c r="P7329" t="str">
        <f t="shared" si="230"/>
        <v>concert</v>
      </c>
    </row>
    <row r="7330" spans="2:16" x14ac:dyDescent="0.25">
      <c r="B7330" t="s">
        <v>7458</v>
      </c>
      <c r="M7330">
        <v>7328</v>
      </c>
      <c r="N7330">
        <v>20603</v>
      </c>
      <c r="O7330" t="str">
        <f t="shared" si="229"/>
        <v>3</v>
      </c>
      <c r="P7330" t="str">
        <f t="shared" si="230"/>
        <v>concert</v>
      </c>
    </row>
    <row r="7331" spans="2:16" x14ac:dyDescent="0.25">
      <c r="B7331" t="s">
        <v>7459</v>
      </c>
      <c r="M7331">
        <v>7329</v>
      </c>
      <c r="N7331">
        <v>20602</v>
      </c>
      <c r="O7331" t="str">
        <f t="shared" si="229"/>
        <v>4</v>
      </c>
      <c r="P7331" t="str">
        <f t="shared" si="230"/>
        <v>non_event</v>
      </c>
    </row>
    <row r="7332" spans="2:16" x14ac:dyDescent="0.25">
      <c r="B7332" t="s">
        <v>7460</v>
      </c>
      <c r="M7332">
        <v>7330</v>
      </c>
      <c r="N7332">
        <v>7075</v>
      </c>
      <c r="O7332" t="str">
        <f t="shared" si="229"/>
        <v>4</v>
      </c>
      <c r="P7332" t="str">
        <f t="shared" si="230"/>
        <v>non_event</v>
      </c>
    </row>
    <row r="7333" spans="2:16" x14ac:dyDescent="0.25">
      <c r="B7333" t="s">
        <v>7461</v>
      </c>
      <c r="M7333">
        <v>7331</v>
      </c>
      <c r="N7333">
        <v>20600</v>
      </c>
      <c r="O7333" t="str">
        <f t="shared" si="229"/>
        <v>3</v>
      </c>
      <c r="P7333" t="str">
        <f t="shared" si="230"/>
        <v>concert</v>
      </c>
    </row>
    <row r="7334" spans="2:16" x14ac:dyDescent="0.25">
      <c r="B7334" t="s">
        <v>7462</v>
      </c>
      <c r="M7334">
        <v>7332</v>
      </c>
      <c r="N7334">
        <v>7074</v>
      </c>
      <c r="O7334" t="str">
        <f t="shared" si="229"/>
        <v>4</v>
      </c>
      <c r="P7334" t="str">
        <f t="shared" si="230"/>
        <v>non_event</v>
      </c>
    </row>
    <row r="7335" spans="2:16" x14ac:dyDescent="0.25">
      <c r="B7335" t="s">
        <v>7463</v>
      </c>
      <c r="M7335">
        <v>7333</v>
      </c>
      <c r="N7335">
        <v>19617</v>
      </c>
      <c r="O7335" t="str">
        <f t="shared" si="229"/>
        <v>3</v>
      </c>
      <c r="P7335" t="str">
        <f t="shared" si="230"/>
        <v>concert</v>
      </c>
    </row>
    <row r="7336" spans="2:16" x14ac:dyDescent="0.25">
      <c r="B7336" t="s">
        <v>7464</v>
      </c>
      <c r="M7336">
        <v>7334</v>
      </c>
      <c r="N7336">
        <v>19619</v>
      </c>
      <c r="O7336" t="str">
        <f t="shared" si="229"/>
        <v>4</v>
      </c>
      <c r="P7336" t="str">
        <f t="shared" si="230"/>
        <v>non_event</v>
      </c>
    </row>
    <row r="7337" spans="2:16" x14ac:dyDescent="0.25">
      <c r="B7337" t="s">
        <v>7465</v>
      </c>
      <c r="M7337">
        <v>7335</v>
      </c>
      <c r="N7337">
        <v>19614</v>
      </c>
      <c r="O7337" t="str">
        <f t="shared" si="229"/>
        <v>3</v>
      </c>
      <c r="P7337" t="str">
        <f t="shared" si="230"/>
        <v>concert</v>
      </c>
    </row>
    <row r="7338" spans="2:16" x14ac:dyDescent="0.25">
      <c r="B7338" t="s">
        <v>7466</v>
      </c>
      <c r="M7338">
        <v>7336</v>
      </c>
      <c r="N7338">
        <v>19613</v>
      </c>
      <c r="O7338" t="str">
        <f t="shared" si="229"/>
        <v>3</v>
      </c>
      <c r="P7338" t="str">
        <f t="shared" si="230"/>
        <v>concert</v>
      </c>
    </row>
    <row r="7339" spans="2:16" x14ac:dyDescent="0.25">
      <c r="B7339" t="s">
        <v>7467</v>
      </c>
      <c r="M7339">
        <v>7337</v>
      </c>
      <c r="N7339">
        <v>19616</v>
      </c>
      <c r="O7339" t="str">
        <f t="shared" si="229"/>
        <v>4</v>
      </c>
      <c r="P7339" t="str">
        <f t="shared" si="230"/>
        <v>non_event</v>
      </c>
    </row>
    <row r="7340" spans="2:16" x14ac:dyDescent="0.25">
      <c r="B7340" t="s">
        <v>7468</v>
      </c>
      <c r="M7340">
        <v>7338</v>
      </c>
      <c r="N7340">
        <v>19615</v>
      </c>
      <c r="O7340" t="str">
        <f t="shared" si="229"/>
        <v>3</v>
      </c>
      <c r="P7340" t="str">
        <f t="shared" si="230"/>
        <v>concert</v>
      </c>
    </row>
    <row r="7341" spans="2:16" x14ac:dyDescent="0.25">
      <c r="B7341" t="s">
        <v>7469</v>
      </c>
      <c r="M7341">
        <v>7339</v>
      </c>
      <c r="N7341">
        <v>7088</v>
      </c>
      <c r="O7341" t="str">
        <f t="shared" si="229"/>
        <v>3</v>
      </c>
      <c r="P7341" t="str">
        <f t="shared" si="230"/>
        <v>concert</v>
      </c>
    </row>
    <row r="7342" spans="2:16" x14ac:dyDescent="0.25">
      <c r="B7342" t="s">
        <v>7470</v>
      </c>
      <c r="M7342">
        <v>7340</v>
      </c>
      <c r="N7342">
        <v>7087</v>
      </c>
      <c r="O7342" t="str">
        <f t="shared" si="229"/>
        <v>3</v>
      </c>
      <c r="P7342" t="str">
        <f t="shared" si="230"/>
        <v>concert</v>
      </c>
    </row>
    <row r="7343" spans="2:16" x14ac:dyDescent="0.25">
      <c r="B7343" t="s">
        <v>7471</v>
      </c>
      <c r="M7343">
        <v>7341</v>
      </c>
      <c r="N7343">
        <v>7089</v>
      </c>
      <c r="O7343" t="str">
        <f t="shared" si="229"/>
        <v>3</v>
      </c>
      <c r="P7343" t="str">
        <f t="shared" si="230"/>
        <v>concert</v>
      </c>
    </row>
    <row r="7344" spans="2:16" x14ac:dyDescent="0.25">
      <c r="B7344" t="s">
        <v>7472</v>
      </c>
      <c r="M7344">
        <v>7342</v>
      </c>
      <c r="N7344">
        <v>7080</v>
      </c>
      <c r="O7344" t="str">
        <f t="shared" si="229"/>
        <v>3</v>
      </c>
      <c r="P7344" t="str">
        <f t="shared" si="230"/>
        <v>concert</v>
      </c>
    </row>
    <row r="7345" spans="2:16" x14ac:dyDescent="0.25">
      <c r="B7345" t="s">
        <v>7473</v>
      </c>
      <c r="M7345">
        <v>7343</v>
      </c>
      <c r="N7345">
        <v>7082</v>
      </c>
      <c r="O7345" t="str">
        <f t="shared" si="229"/>
        <v>3</v>
      </c>
      <c r="P7345" t="str">
        <f t="shared" si="230"/>
        <v>concert</v>
      </c>
    </row>
    <row r="7346" spans="2:16" x14ac:dyDescent="0.25">
      <c r="B7346" t="s">
        <v>7474</v>
      </c>
      <c r="M7346">
        <v>7344</v>
      </c>
      <c r="N7346">
        <v>7081</v>
      </c>
      <c r="O7346" t="str">
        <f t="shared" si="229"/>
        <v>4</v>
      </c>
      <c r="P7346" t="str">
        <f t="shared" si="230"/>
        <v>non_event</v>
      </c>
    </row>
    <row r="7347" spans="2:16" x14ac:dyDescent="0.25">
      <c r="B7347" t="s">
        <v>7475</v>
      </c>
      <c r="M7347">
        <v>7345</v>
      </c>
      <c r="N7347">
        <v>7084</v>
      </c>
      <c r="O7347" t="str">
        <f t="shared" si="229"/>
        <v>3</v>
      </c>
      <c r="P7347" t="str">
        <f t="shared" si="230"/>
        <v>concert</v>
      </c>
    </row>
    <row r="7348" spans="2:16" x14ac:dyDescent="0.25">
      <c r="B7348" t="s">
        <v>7476</v>
      </c>
      <c r="M7348">
        <v>7346</v>
      </c>
      <c r="N7348">
        <v>7083</v>
      </c>
      <c r="O7348" t="str">
        <f t="shared" si="229"/>
        <v>3</v>
      </c>
      <c r="P7348" t="str">
        <f t="shared" si="230"/>
        <v>concert</v>
      </c>
    </row>
    <row r="7349" spans="2:16" x14ac:dyDescent="0.25">
      <c r="B7349" t="s">
        <v>7477</v>
      </c>
      <c r="M7349">
        <v>7347</v>
      </c>
      <c r="N7349">
        <v>7086</v>
      </c>
      <c r="O7349" t="str">
        <f t="shared" si="229"/>
        <v>3</v>
      </c>
      <c r="P7349" t="str">
        <f t="shared" si="230"/>
        <v>concert</v>
      </c>
    </row>
    <row r="7350" spans="2:16" x14ac:dyDescent="0.25">
      <c r="B7350" t="s">
        <v>7478</v>
      </c>
      <c r="M7350">
        <v>7348</v>
      </c>
      <c r="N7350">
        <v>7085</v>
      </c>
      <c r="O7350" t="str">
        <f t="shared" si="229"/>
        <v>3</v>
      </c>
      <c r="P7350" t="str">
        <f t="shared" si="230"/>
        <v>concert</v>
      </c>
    </row>
    <row r="7351" spans="2:16" x14ac:dyDescent="0.25">
      <c r="B7351" t="s">
        <v>7479</v>
      </c>
      <c r="M7351">
        <v>7349</v>
      </c>
      <c r="N7351">
        <v>7099</v>
      </c>
      <c r="O7351" t="str">
        <f t="shared" si="229"/>
        <v>3</v>
      </c>
      <c r="P7351" t="str">
        <f t="shared" si="230"/>
        <v>concert</v>
      </c>
    </row>
    <row r="7352" spans="2:16" x14ac:dyDescent="0.25">
      <c r="B7352" t="s">
        <v>7480</v>
      </c>
      <c r="M7352">
        <v>7350</v>
      </c>
      <c r="N7352">
        <v>7098</v>
      </c>
      <c r="O7352" t="str">
        <f t="shared" si="229"/>
        <v>3</v>
      </c>
      <c r="P7352" t="str">
        <f t="shared" si="230"/>
        <v>concert</v>
      </c>
    </row>
    <row r="7353" spans="2:16" x14ac:dyDescent="0.25">
      <c r="B7353" t="s">
        <v>7481</v>
      </c>
      <c r="M7353">
        <v>7351</v>
      </c>
      <c r="N7353">
        <v>7091</v>
      </c>
      <c r="O7353" t="str">
        <f t="shared" si="229"/>
        <v>3</v>
      </c>
      <c r="P7353" t="str">
        <f t="shared" si="230"/>
        <v>concert</v>
      </c>
    </row>
    <row r="7354" spans="2:16" x14ac:dyDescent="0.25">
      <c r="B7354" t="s">
        <v>7482</v>
      </c>
      <c r="M7354">
        <v>7352</v>
      </c>
      <c r="N7354">
        <v>7090</v>
      </c>
      <c r="O7354" t="str">
        <f t="shared" si="229"/>
        <v>3</v>
      </c>
      <c r="P7354" t="str">
        <f t="shared" si="230"/>
        <v>concert</v>
      </c>
    </row>
    <row r="7355" spans="2:16" x14ac:dyDescent="0.25">
      <c r="B7355" t="s">
        <v>7483</v>
      </c>
      <c r="M7355">
        <v>7353</v>
      </c>
      <c r="N7355">
        <v>7092</v>
      </c>
      <c r="O7355" t="str">
        <f t="shared" si="229"/>
        <v>3</v>
      </c>
      <c r="P7355" t="str">
        <f t="shared" si="230"/>
        <v>concert</v>
      </c>
    </row>
    <row r="7356" spans="2:16" x14ac:dyDescent="0.25">
      <c r="B7356" t="s">
        <v>7484</v>
      </c>
      <c r="M7356">
        <v>7354</v>
      </c>
      <c r="N7356">
        <v>7095</v>
      </c>
      <c r="O7356" t="str">
        <f t="shared" si="229"/>
        <v>3</v>
      </c>
      <c r="P7356" t="str">
        <f t="shared" si="230"/>
        <v>concert</v>
      </c>
    </row>
    <row r="7357" spans="2:16" x14ac:dyDescent="0.25">
      <c r="B7357" t="s">
        <v>7485</v>
      </c>
      <c r="M7357">
        <v>7355</v>
      </c>
      <c r="N7357">
        <v>7094</v>
      </c>
      <c r="O7357" t="str">
        <f t="shared" si="229"/>
        <v>3</v>
      </c>
      <c r="P7357" t="str">
        <f t="shared" si="230"/>
        <v>concert</v>
      </c>
    </row>
    <row r="7358" spans="2:16" x14ac:dyDescent="0.25">
      <c r="B7358" t="s">
        <v>7486</v>
      </c>
      <c r="M7358">
        <v>7356</v>
      </c>
      <c r="N7358">
        <v>7097</v>
      </c>
      <c r="O7358" t="str">
        <f t="shared" si="229"/>
        <v>3</v>
      </c>
      <c r="P7358" t="str">
        <f t="shared" si="230"/>
        <v>concert</v>
      </c>
    </row>
    <row r="7359" spans="2:16" x14ac:dyDescent="0.25">
      <c r="B7359" t="s">
        <v>7487</v>
      </c>
      <c r="M7359">
        <v>7357</v>
      </c>
      <c r="N7359">
        <v>7096</v>
      </c>
      <c r="O7359" t="str">
        <f t="shared" si="229"/>
        <v>3</v>
      </c>
      <c r="P7359" t="str">
        <f t="shared" si="230"/>
        <v>concert</v>
      </c>
    </row>
    <row r="7360" spans="2:16" x14ac:dyDescent="0.25">
      <c r="B7360" t="s">
        <v>7488</v>
      </c>
      <c r="M7360">
        <v>7358</v>
      </c>
      <c r="N7360">
        <v>18498</v>
      </c>
      <c r="O7360" t="str">
        <f t="shared" si="229"/>
        <v>3</v>
      </c>
      <c r="P7360" t="str">
        <f t="shared" si="230"/>
        <v>concert</v>
      </c>
    </row>
    <row r="7361" spans="2:16" x14ac:dyDescent="0.25">
      <c r="B7361" t="s">
        <v>7489</v>
      </c>
      <c r="M7361">
        <v>7359</v>
      </c>
      <c r="N7361">
        <v>17168</v>
      </c>
      <c r="O7361" t="str">
        <f t="shared" si="229"/>
        <v>3</v>
      </c>
      <c r="P7361" t="str">
        <f t="shared" si="230"/>
        <v>concert</v>
      </c>
    </row>
    <row r="7362" spans="2:16" x14ac:dyDescent="0.25">
      <c r="B7362" t="s">
        <v>7490</v>
      </c>
      <c r="M7362">
        <v>7360</v>
      </c>
      <c r="N7362">
        <v>17169</v>
      </c>
      <c r="O7362" t="str">
        <f t="shared" si="229"/>
        <v>4</v>
      </c>
      <c r="P7362" t="str">
        <f t="shared" si="230"/>
        <v>non_event</v>
      </c>
    </row>
    <row r="7363" spans="2:16" x14ac:dyDescent="0.25">
      <c r="B7363" t="s">
        <v>7491</v>
      </c>
      <c r="M7363">
        <v>7361</v>
      </c>
      <c r="N7363">
        <v>18495</v>
      </c>
      <c r="O7363" t="str">
        <f t="shared" si="229"/>
        <v>4</v>
      </c>
      <c r="P7363" t="str">
        <f t="shared" si="230"/>
        <v>non_event</v>
      </c>
    </row>
    <row r="7364" spans="2:16" x14ac:dyDescent="0.25">
      <c r="B7364" t="s">
        <v>7492</v>
      </c>
      <c r="M7364">
        <v>7362</v>
      </c>
      <c r="N7364">
        <v>17165</v>
      </c>
      <c r="O7364" t="str">
        <f t="shared" ref="O7364:O7427" si="231">LEFT(B7364,1)</f>
        <v>4</v>
      </c>
      <c r="P7364" t="str">
        <f t="shared" ref="P7364:P7427" si="232">IF(O7364="1","conference",IF(O7364="2","fashion",IF(O7364="3","concert",IF(O7364="4","non_event",IF(O7364="5","sport",IF(O7364="6","protest",IF(O7364="7","other",IF(O7364="8","exhibition",IF(O7364="9","theater_dance")))))))))</f>
        <v>non_event</v>
      </c>
    </row>
    <row r="7365" spans="2:16" x14ac:dyDescent="0.25">
      <c r="B7365" t="s">
        <v>7493</v>
      </c>
      <c r="M7365">
        <v>7363</v>
      </c>
      <c r="N7365">
        <v>18496</v>
      </c>
      <c r="O7365" t="str">
        <f t="shared" si="231"/>
        <v>3</v>
      </c>
      <c r="P7365" t="str">
        <f t="shared" si="232"/>
        <v>concert</v>
      </c>
    </row>
    <row r="7366" spans="2:16" x14ac:dyDescent="0.25">
      <c r="B7366" t="s">
        <v>7494</v>
      </c>
      <c r="M7366">
        <v>7364</v>
      </c>
      <c r="N7366">
        <v>17166</v>
      </c>
      <c r="O7366" t="str">
        <f t="shared" si="231"/>
        <v>3</v>
      </c>
      <c r="P7366" t="str">
        <f t="shared" si="232"/>
        <v>concert</v>
      </c>
    </row>
    <row r="7367" spans="2:16" x14ac:dyDescent="0.25">
      <c r="B7367" t="s">
        <v>7495</v>
      </c>
      <c r="M7367">
        <v>7365</v>
      </c>
      <c r="N7367">
        <v>18497</v>
      </c>
      <c r="O7367" t="str">
        <f t="shared" si="231"/>
        <v>4</v>
      </c>
      <c r="P7367" t="str">
        <f t="shared" si="232"/>
        <v>non_event</v>
      </c>
    </row>
    <row r="7368" spans="2:16" x14ac:dyDescent="0.25">
      <c r="B7368" t="s">
        <v>7496</v>
      </c>
      <c r="M7368">
        <v>7366</v>
      </c>
      <c r="N7368">
        <v>18490</v>
      </c>
      <c r="O7368" t="str">
        <f t="shared" si="231"/>
        <v>3</v>
      </c>
      <c r="P7368" t="str">
        <f t="shared" si="232"/>
        <v>concert</v>
      </c>
    </row>
    <row r="7369" spans="2:16" x14ac:dyDescent="0.25">
      <c r="B7369" t="s">
        <v>7497</v>
      </c>
      <c r="M7369">
        <v>7367</v>
      </c>
      <c r="N7369">
        <v>18493</v>
      </c>
      <c r="O7369" t="str">
        <f t="shared" si="231"/>
        <v>3</v>
      </c>
      <c r="P7369" t="str">
        <f t="shared" si="232"/>
        <v>concert</v>
      </c>
    </row>
    <row r="7370" spans="2:16" x14ac:dyDescent="0.25">
      <c r="B7370" t="s">
        <v>7498</v>
      </c>
      <c r="M7370">
        <v>7368</v>
      </c>
      <c r="N7370">
        <v>17178</v>
      </c>
      <c r="O7370" t="str">
        <f t="shared" si="231"/>
        <v>4</v>
      </c>
      <c r="P7370" t="str">
        <f t="shared" si="232"/>
        <v>non_event</v>
      </c>
    </row>
    <row r="7371" spans="2:16" x14ac:dyDescent="0.25">
      <c r="B7371" t="s">
        <v>7499</v>
      </c>
      <c r="M7371">
        <v>7369</v>
      </c>
      <c r="N7371">
        <v>17170</v>
      </c>
      <c r="O7371" t="str">
        <f t="shared" si="231"/>
        <v>3</v>
      </c>
      <c r="P7371" t="str">
        <f t="shared" si="232"/>
        <v>concert</v>
      </c>
    </row>
    <row r="7372" spans="2:16" x14ac:dyDescent="0.25">
      <c r="B7372" t="s">
        <v>7500</v>
      </c>
      <c r="M7372">
        <v>7370</v>
      </c>
      <c r="N7372">
        <v>17145</v>
      </c>
      <c r="O7372" t="str">
        <f t="shared" si="231"/>
        <v>4</v>
      </c>
      <c r="P7372" t="str">
        <f t="shared" si="232"/>
        <v>non_event</v>
      </c>
    </row>
    <row r="7373" spans="2:16" x14ac:dyDescent="0.25">
      <c r="B7373" t="s">
        <v>7501</v>
      </c>
      <c r="M7373">
        <v>7371</v>
      </c>
      <c r="N7373">
        <v>18476</v>
      </c>
      <c r="O7373" t="str">
        <f t="shared" si="231"/>
        <v>3</v>
      </c>
      <c r="P7373" t="str">
        <f t="shared" si="232"/>
        <v>concert</v>
      </c>
    </row>
    <row r="7374" spans="2:16" x14ac:dyDescent="0.25">
      <c r="B7374" t="s">
        <v>7502</v>
      </c>
      <c r="M7374">
        <v>7372</v>
      </c>
      <c r="N7374">
        <v>20797</v>
      </c>
      <c r="O7374" t="str">
        <f t="shared" si="231"/>
        <v>3</v>
      </c>
      <c r="P7374" t="str">
        <f t="shared" si="232"/>
        <v>concert</v>
      </c>
    </row>
    <row r="7375" spans="2:16" x14ac:dyDescent="0.25">
      <c r="B7375" t="s">
        <v>7503</v>
      </c>
      <c r="M7375">
        <v>7373</v>
      </c>
      <c r="N7375">
        <v>17146</v>
      </c>
      <c r="O7375" t="str">
        <f t="shared" si="231"/>
        <v>4</v>
      </c>
      <c r="P7375" t="str">
        <f t="shared" si="232"/>
        <v>non_event</v>
      </c>
    </row>
    <row r="7376" spans="2:16" x14ac:dyDescent="0.25">
      <c r="B7376" t="s">
        <v>7504</v>
      </c>
      <c r="M7376">
        <v>7374</v>
      </c>
      <c r="N7376">
        <v>20796</v>
      </c>
      <c r="O7376" t="str">
        <f t="shared" si="231"/>
        <v>3</v>
      </c>
      <c r="P7376" t="str">
        <f t="shared" si="232"/>
        <v>concert</v>
      </c>
    </row>
    <row r="7377" spans="2:16" x14ac:dyDescent="0.25">
      <c r="B7377" t="s">
        <v>7505</v>
      </c>
      <c r="M7377">
        <v>7375</v>
      </c>
      <c r="N7377">
        <v>17147</v>
      </c>
      <c r="O7377" t="str">
        <f t="shared" si="231"/>
        <v>4</v>
      </c>
      <c r="P7377" t="str">
        <f t="shared" si="232"/>
        <v>non_event</v>
      </c>
    </row>
    <row r="7378" spans="2:16" x14ac:dyDescent="0.25">
      <c r="B7378" t="s">
        <v>7506</v>
      </c>
      <c r="M7378">
        <v>7376</v>
      </c>
      <c r="N7378">
        <v>18478</v>
      </c>
      <c r="O7378" t="str">
        <f t="shared" si="231"/>
        <v>3</v>
      </c>
      <c r="P7378" t="str">
        <f t="shared" si="232"/>
        <v>concert</v>
      </c>
    </row>
    <row r="7379" spans="2:16" x14ac:dyDescent="0.25">
      <c r="B7379" t="s">
        <v>7507</v>
      </c>
      <c r="M7379">
        <v>7377</v>
      </c>
      <c r="N7379">
        <v>20795</v>
      </c>
      <c r="O7379" t="str">
        <f t="shared" si="231"/>
        <v>3</v>
      </c>
      <c r="P7379" t="str">
        <f t="shared" si="232"/>
        <v>concert</v>
      </c>
    </row>
    <row r="7380" spans="2:16" x14ac:dyDescent="0.25">
      <c r="B7380" t="s">
        <v>7508</v>
      </c>
      <c r="M7380">
        <v>7378</v>
      </c>
      <c r="N7380">
        <v>17148</v>
      </c>
      <c r="O7380" t="str">
        <f t="shared" si="231"/>
        <v>4</v>
      </c>
      <c r="P7380" t="str">
        <f t="shared" si="232"/>
        <v>non_event</v>
      </c>
    </row>
    <row r="7381" spans="2:16" x14ac:dyDescent="0.25">
      <c r="B7381" t="s">
        <v>7509</v>
      </c>
      <c r="M7381">
        <v>7379</v>
      </c>
      <c r="N7381">
        <v>20794</v>
      </c>
      <c r="O7381" t="str">
        <f t="shared" si="231"/>
        <v>3</v>
      </c>
      <c r="P7381" t="str">
        <f t="shared" si="232"/>
        <v>concert</v>
      </c>
    </row>
    <row r="7382" spans="2:16" x14ac:dyDescent="0.25">
      <c r="B7382" t="s">
        <v>7510</v>
      </c>
      <c r="M7382">
        <v>7380</v>
      </c>
      <c r="N7382">
        <v>18472</v>
      </c>
      <c r="O7382" t="str">
        <f t="shared" si="231"/>
        <v>4</v>
      </c>
      <c r="P7382" t="str">
        <f t="shared" si="232"/>
        <v>non_event</v>
      </c>
    </row>
    <row r="7383" spans="2:16" x14ac:dyDescent="0.25">
      <c r="B7383" t="s">
        <v>7511</v>
      </c>
      <c r="M7383">
        <v>7381</v>
      </c>
      <c r="N7383">
        <v>17142</v>
      </c>
      <c r="O7383" t="str">
        <f t="shared" si="231"/>
        <v>3</v>
      </c>
      <c r="P7383" t="str">
        <f t="shared" si="232"/>
        <v>concert</v>
      </c>
    </row>
    <row r="7384" spans="2:16" x14ac:dyDescent="0.25">
      <c r="B7384" t="s">
        <v>7512</v>
      </c>
      <c r="M7384">
        <v>7382</v>
      </c>
      <c r="N7384">
        <v>20792</v>
      </c>
      <c r="O7384" t="str">
        <f t="shared" si="231"/>
        <v>4</v>
      </c>
      <c r="P7384" t="str">
        <f t="shared" si="232"/>
        <v>non_event</v>
      </c>
    </row>
    <row r="7385" spans="2:16" x14ac:dyDescent="0.25">
      <c r="B7385" t="s">
        <v>7513</v>
      </c>
      <c r="M7385">
        <v>7383</v>
      </c>
      <c r="N7385">
        <v>20790</v>
      </c>
      <c r="O7385" t="str">
        <f t="shared" si="231"/>
        <v>3</v>
      </c>
      <c r="P7385" t="str">
        <f t="shared" si="232"/>
        <v>concert</v>
      </c>
    </row>
    <row r="7386" spans="2:16" x14ac:dyDescent="0.25">
      <c r="B7386" t="s">
        <v>7514</v>
      </c>
      <c r="M7386">
        <v>7384</v>
      </c>
      <c r="N7386">
        <v>18470</v>
      </c>
      <c r="O7386" t="str">
        <f t="shared" si="231"/>
        <v>3</v>
      </c>
      <c r="P7386" t="str">
        <f t="shared" si="232"/>
        <v>concert</v>
      </c>
    </row>
    <row r="7387" spans="2:16" x14ac:dyDescent="0.25">
      <c r="B7387" t="s">
        <v>7515</v>
      </c>
      <c r="M7387">
        <v>7385</v>
      </c>
      <c r="N7387">
        <v>17140</v>
      </c>
      <c r="O7387" t="str">
        <f t="shared" si="231"/>
        <v>3</v>
      </c>
      <c r="P7387" t="str">
        <f t="shared" si="232"/>
        <v>concert</v>
      </c>
    </row>
    <row r="7388" spans="2:16" x14ac:dyDescent="0.25">
      <c r="B7388" t="s">
        <v>7516</v>
      </c>
      <c r="M7388">
        <v>7386</v>
      </c>
      <c r="N7388">
        <v>18471</v>
      </c>
      <c r="O7388" t="str">
        <f t="shared" si="231"/>
        <v>3</v>
      </c>
      <c r="P7388" t="str">
        <f t="shared" si="232"/>
        <v>concert</v>
      </c>
    </row>
    <row r="7389" spans="2:16" x14ac:dyDescent="0.25">
      <c r="B7389" t="s">
        <v>7517</v>
      </c>
      <c r="M7389">
        <v>7387</v>
      </c>
      <c r="N7389">
        <v>20799</v>
      </c>
      <c r="O7389" t="str">
        <f t="shared" si="231"/>
        <v>3</v>
      </c>
      <c r="P7389" t="str">
        <f t="shared" si="232"/>
        <v>concert</v>
      </c>
    </row>
    <row r="7390" spans="2:16" x14ac:dyDescent="0.25">
      <c r="B7390" t="s">
        <v>7518</v>
      </c>
      <c r="M7390">
        <v>7388</v>
      </c>
      <c r="N7390">
        <v>20798</v>
      </c>
      <c r="O7390" t="str">
        <f t="shared" si="231"/>
        <v>3</v>
      </c>
      <c r="P7390" t="str">
        <f t="shared" si="232"/>
        <v>concert</v>
      </c>
    </row>
    <row r="7391" spans="2:16" x14ac:dyDescent="0.25">
      <c r="B7391" t="s">
        <v>7519</v>
      </c>
      <c r="M7391">
        <v>7389</v>
      </c>
      <c r="N7391">
        <v>17149</v>
      </c>
      <c r="O7391" t="str">
        <f t="shared" si="231"/>
        <v>4</v>
      </c>
      <c r="P7391" t="str">
        <f t="shared" si="232"/>
        <v>non_event</v>
      </c>
    </row>
    <row r="7392" spans="2:16" x14ac:dyDescent="0.25">
      <c r="B7392" t="s">
        <v>7520</v>
      </c>
      <c r="M7392">
        <v>7390</v>
      </c>
      <c r="N7392">
        <v>17156</v>
      </c>
      <c r="O7392" t="str">
        <f t="shared" si="231"/>
        <v>4</v>
      </c>
      <c r="P7392" t="str">
        <f t="shared" si="232"/>
        <v>non_event</v>
      </c>
    </row>
    <row r="7393" spans="2:16" x14ac:dyDescent="0.25">
      <c r="B7393" t="s">
        <v>7521</v>
      </c>
      <c r="M7393">
        <v>7391</v>
      </c>
      <c r="N7393">
        <v>18487</v>
      </c>
      <c r="O7393" t="str">
        <f t="shared" si="231"/>
        <v>4</v>
      </c>
      <c r="P7393" t="str">
        <f t="shared" si="232"/>
        <v>non_event</v>
      </c>
    </row>
    <row r="7394" spans="2:16" x14ac:dyDescent="0.25">
      <c r="B7394" t="s">
        <v>7522</v>
      </c>
      <c r="M7394">
        <v>7392</v>
      </c>
      <c r="N7394">
        <v>18488</v>
      </c>
      <c r="O7394" t="str">
        <f t="shared" si="231"/>
        <v>4</v>
      </c>
      <c r="P7394" t="str">
        <f t="shared" si="232"/>
        <v>non_event</v>
      </c>
    </row>
    <row r="7395" spans="2:16" x14ac:dyDescent="0.25">
      <c r="B7395" t="s">
        <v>7523</v>
      </c>
      <c r="M7395">
        <v>7393</v>
      </c>
      <c r="N7395">
        <v>18489</v>
      </c>
      <c r="O7395" t="str">
        <f t="shared" si="231"/>
        <v>3</v>
      </c>
      <c r="P7395" t="str">
        <f t="shared" si="232"/>
        <v>concert</v>
      </c>
    </row>
    <row r="7396" spans="2:16" x14ac:dyDescent="0.25">
      <c r="B7396" t="s">
        <v>7524</v>
      </c>
      <c r="M7396">
        <v>7394</v>
      </c>
      <c r="N7396">
        <v>17159</v>
      </c>
      <c r="O7396" t="str">
        <f t="shared" si="231"/>
        <v>3</v>
      </c>
      <c r="P7396" t="str">
        <f t="shared" si="232"/>
        <v>concert</v>
      </c>
    </row>
    <row r="7397" spans="2:16" x14ac:dyDescent="0.25">
      <c r="B7397" t="s">
        <v>7525</v>
      </c>
      <c r="M7397">
        <v>7395</v>
      </c>
      <c r="N7397">
        <v>18483</v>
      </c>
      <c r="O7397" t="str">
        <f t="shared" si="231"/>
        <v>4</v>
      </c>
      <c r="P7397" t="str">
        <f t="shared" si="232"/>
        <v>non_event</v>
      </c>
    </row>
    <row r="7398" spans="2:16" x14ac:dyDescent="0.25">
      <c r="B7398" t="s">
        <v>7526</v>
      </c>
      <c r="M7398">
        <v>7396</v>
      </c>
      <c r="N7398">
        <v>17153</v>
      </c>
      <c r="O7398" t="str">
        <f t="shared" si="231"/>
        <v>4</v>
      </c>
      <c r="P7398" t="str">
        <f t="shared" si="232"/>
        <v>non_event</v>
      </c>
    </row>
    <row r="7399" spans="2:16" x14ac:dyDescent="0.25">
      <c r="B7399" t="s">
        <v>7527</v>
      </c>
      <c r="M7399">
        <v>7397</v>
      </c>
      <c r="N7399">
        <v>18484</v>
      </c>
      <c r="O7399" t="str">
        <f t="shared" si="231"/>
        <v>3</v>
      </c>
      <c r="P7399" t="str">
        <f t="shared" si="232"/>
        <v>concert</v>
      </c>
    </row>
    <row r="7400" spans="2:16" x14ac:dyDescent="0.25">
      <c r="B7400" t="s">
        <v>7528</v>
      </c>
      <c r="M7400">
        <v>7398</v>
      </c>
      <c r="N7400">
        <v>18485</v>
      </c>
      <c r="O7400" t="str">
        <f t="shared" si="231"/>
        <v>3</v>
      </c>
      <c r="P7400" t="str">
        <f t="shared" si="232"/>
        <v>concert</v>
      </c>
    </row>
    <row r="7401" spans="2:16" x14ac:dyDescent="0.25">
      <c r="B7401" t="s">
        <v>7529</v>
      </c>
      <c r="M7401">
        <v>7399</v>
      </c>
      <c r="N7401">
        <v>18454</v>
      </c>
      <c r="O7401" t="str">
        <f t="shared" si="231"/>
        <v>3</v>
      </c>
      <c r="P7401" t="str">
        <f t="shared" si="232"/>
        <v>concert</v>
      </c>
    </row>
    <row r="7402" spans="2:16" x14ac:dyDescent="0.25">
      <c r="B7402" t="s">
        <v>7530</v>
      </c>
      <c r="M7402">
        <v>7400</v>
      </c>
      <c r="N7402">
        <v>19786</v>
      </c>
      <c r="O7402" t="str">
        <f t="shared" si="231"/>
        <v>3</v>
      </c>
      <c r="P7402" t="str">
        <f t="shared" si="232"/>
        <v>concert</v>
      </c>
    </row>
    <row r="7403" spans="2:16" x14ac:dyDescent="0.25">
      <c r="B7403" t="s">
        <v>7531</v>
      </c>
      <c r="M7403">
        <v>7401</v>
      </c>
      <c r="N7403">
        <v>19785</v>
      </c>
      <c r="O7403" t="str">
        <f t="shared" si="231"/>
        <v>4</v>
      </c>
      <c r="P7403" t="str">
        <f t="shared" si="232"/>
        <v>non_event</v>
      </c>
    </row>
    <row r="7404" spans="2:16" x14ac:dyDescent="0.25">
      <c r="B7404" t="s">
        <v>7532</v>
      </c>
      <c r="M7404">
        <v>7402</v>
      </c>
      <c r="N7404">
        <v>20774</v>
      </c>
      <c r="O7404" t="str">
        <f t="shared" si="231"/>
        <v>3</v>
      </c>
      <c r="P7404" t="str">
        <f t="shared" si="232"/>
        <v>concert</v>
      </c>
    </row>
    <row r="7405" spans="2:16" x14ac:dyDescent="0.25">
      <c r="B7405" t="s">
        <v>7533</v>
      </c>
      <c r="M7405">
        <v>7403</v>
      </c>
      <c r="N7405">
        <v>17126</v>
      </c>
      <c r="O7405" t="str">
        <f t="shared" si="231"/>
        <v>4</v>
      </c>
      <c r="P7405" t="str">
        <f t="shared" si="232"/>
        <v>non_event</v>
      </c>
    </row>
    <row r="7406" spans="2:16" x14ac:dyDescent="0.25">
      <c r="B7406" t="s">
        <v>7534</v>
      </c>
      <c r="M7406">
        <v>7404</v>
      </c>
      <c r="N7406">
        <v>18457</v>
      </c>
      <c r="O7406" t="str">
        <f t="shared" si="231"/>
        <v>4</v>
      </c>
      <c r="P7406" t="str">
        <f t="shared" si="232"/>
        <v>non_event</v>
      </c>
    </row>
    <row r="7407" spans="2:16" x14ac:dyDescent="0.25">
      <c r="B7407" t="s">
        <v>7535</v>
      </c>
      <c r="M7407">
        <v>7405</v>
      </c>
      <c r="N7407">
        <v>19787</v>
      </c>
      <c r="O7407" t="str">
        <f t="shared" si="231"/>
        <v>4</v>
      </c>
      <c r="P7407" t="str">
        <f t="shared" si="232"/>
        <v>non_event</v>
      </c>
    </row>
    <row r="7408" spans="2:16" x14ac:dyDescent="0.25">
      <c r="B7408" t="s">
        <v>7536</v>
      </c>
      <c r="M7408">
        <v>7406</v>
      </c>
      <c r="N7408">
        <v>20772</v>
      </c>
      <c r="O7408" t="str">
        <f t="shared" si="231"/>
        <v>3</v>
      </c>
      <c r="P7408" t="str">
        <f t="shared" si="232"/>
        <v>concert</v>
      </c>
    </row>
    <row r="7409" spans="2:16" x14ac:dyDescent="0.25">
      <c r="B7409" t="s">
        <v>7537</v>
      </c>
      <c r="M7409">
        <v>7407</v>
      </c>
      <c r="N7409">
        <v>18450</v>
      </c>
      <c r="O7409" t="str">
        <f t="shared" si="231"/>
        <v>4</v>
      </c>
      <c r="P7409" t="str">
        <f t="shared" si="232"/>
        <v>non_event</v>
      </c>
    </row>
    <row r="7410" spans="2:16" x14ac:dyDescent="0.25">
      <c r="B7410" t="s">
        <v>7538</v>
      </c>
      <c r="M7410">
        <v>7408</v>
      </c>
      <c r="N7410">
        <v>19782</v>
      </c>
      <c r="O7410" t="str">
        <f t="shared" si="231"/>
        <v>3</v>
      </c>
      <c r="P7410" t="str">
        <f t="shared" si="232"/>
        <v>concert</v>
      </c>
    </row>
    <row r="7411" spans="2:16" x14ac:dyDescent="0.25">
      <c r="B7411" t="s">
        <v>7539</v>
      </c>
      <c r="M7411">
        <v>7409</v>
      </c>
      <c r="N7411">
        <v>20771</v>
      </c>
      <c r="O7411" t="str">
        <f t="shared" si="231"/>
        <v>3</v>
      </c>
      <c r="P7411" t="str">
        <f t="shared" si="232"/>
        <v>concert</v>
      </c>
    </row>
    <row r="7412" spans="2:16" x14ac:dyDescent="0.25">
      <c r="B7412" t="s">
        <v>7540</v>
      </c>
      <c r="M7412">
        <v>7410</v>
      </c>
      <c r="N7412">
        <v>17120</v>
      </c>
      <c r="O7412" t="str">
        <f t="shared" si="231"/>
        <v>9</v>
      </c>
      <c r="P7412" t="str">
        <f t="shared" si="232"/>
        <v>theater_dance</v>
      </c>
    </row>
    <row r="7413" spans="2:16" x14ac:dyDescent="0.25">
      <c r="B7413" t="s">
        <v>7541</v>
      </c>
      <c r="M7413">
        <v>7411</v>
      </c>
      <c r="N7413">
        <v>18451</v>
      </c>
      <c r="O7413" t="str">
        <f t="shared" si="231"/>
        <v>3</v>
      </c>
      <c r="P7413" t="str">
        <f t="shared" si="232"/>
        <v>concert</v>
      </c>
    </row>
    <row r="7414" spans="2:16" x14ac:dyDescent="0.25">
      <c r="B7414" t="s">
        <v>7542</v>
      </c>
      <c r="M7414">
        <v>7412</v>
      </c>
      <c r="N7414">
        <v>20770</v>
      </c>
      <c r="O7414" t="str">
        <f t="shared" si="231"/>
        <v>3</v>
      </c>
      <c r="P7414" t="str">
        <f t="shared" si="232"/>
        <v>concert</v>
      </c>
    </row>
    <row r="7415" spans="2:16" x14ac:dyDescent="0.25">
      <c r="B7415" t="s">
        <v>7543</v>
      </c>
      <c r="M7415">
        <v>7413</v>
      </c>
      <c r="N7415">
        <v>17121</v>
      </c>
      <c r="O7415" t="str">
        <f t="shared" si="231"/>
        <v>3</v>
      </c>
      <c r="P7415" t="str">
        <f t="shared" si="232"/>
        <v>concert</v>
      </c>
    </row>
    <row r="7416" spans="2:16" x14ac:dyDescent="0.25">
      <c r="B7416" t="s">
        <v>7544</v>
      </c>
      <c r="M7416">
        <v>7414</v>
      </c>
      <c r="N7416">
        <v>18452</v>
      </c>
      <c r="O7416" t="str">
        <f t="shared" si="231"/>
        <v>4</v>
      </c>
      <c r="P7416" t="str">
        <f t="shared" si="232"/>
        <v>non_event</v>
      </c>
    </row>
    <row r="7417" spans="2:16" x14ac:dyDescent="0.25">
      <c r="B7417" t="s">
        <v>7545</v>
      </c>
      <c r="M7417">
        <v>7415</v>
      </c>
      <c r="N7417">
        <v>19784</v>
      </c>
      <c r="O7417" t="str">
        <f t="shared" si="231"/>
        <v>3</v>
      </c>
      <c r="P7417" t="str">
        <f t="shared" si="232"/>
        <v>concert</v>
      </c>
    </row>
    <row r="7418" spans="2:16" x14ac:dyDescent="0.25">
      <c r="B7418" t="s">
        <v>7546</v>
      </c>
      <c r="M7418">
        <v>7416</v>
      </c>
      <c r="N7418">
        <v>19780</v>
      </c>
      <c r="O7418" t="str">
        <f t="shared" si="231"/>
        <v>3</v>
      </c>
      <c r="P7418" t="str">
        <f t="shared" si="232"/>
        <v>concert</v>
      </c>
    </row>
    <row r="7419" spans="2:16" x14ac:dyDescent="0.25">
      <c r="B7419" t="s">
        <v>7547</v>
      </c>
      <c r="M7419">
        <v>7417</v>
      </c>
      <c r="N7419">
        <v>20778</v>
      </c>
      <c r="O7419" t="str">
        <f t="shared" si="231"/>
        <v>3</v>
      </c>
      <c r="P7419" t="str">
        <f t="shared" si="232"/>
        <v>concert</v>
      </c>
    </row>
    <row r="7420" spans="2:16" x14ac:dyDescent="0.25">
      <c r="B7420" t="s">
        <v>7548</v>
      </c>
      <c r="M7420">
        <v>7418</v>
      </c>
      <c r="N7420">
        <v>17127</v>
      </c>
      <c r="O7420" t="str">
        <f t="shared" si="231"/>
        <v>4</v>
      </c>
      <c r="P7420" t="str">
        <f t="shared" si="232"/>
        <v>non_event</v>
      </c>
    </row>
    <row r="7421" spans="2:16" x14ac:dyDescent="0.25">
      <c r="B7421" t="s">
        <v>7549</v>
      </c>
      <c r="M7421">
        <v>7419</v>
      </c>
      <c r="N7421">
        <v>18458</v>
      </c>
      <c r="O7421" t="str">
        <f t="shared" si="231"/>
        <v>8</v>
      </c>
      <c r="P7421" t="str">
        <f t="shared" si="232"/>
        <v>exhibition</v>
      </c>
    </row>
    <row r="7422" spans="2:16" x14ac:dyDescent="0.25">
      <c r="B7422" t="s">
        <v>7550</v>
      </c>
      <c r="M7422">
        <v>7420</v>
      </c>
      <c r="N7422">
        <v>17129</v>
      </c>
      <c r="O7422" t="str">
        <f t="shared" si="231"/>
        <v>4</v>
      </c>
      <c r="P7422" t="str">
        <f t="shared" si="232"/>
        <v>non_event</v>
      </c>
    </row>
    <row r="7423" spans="2:16" x14ac:dyDescent="0.25">
      <c r="B7423" t="s">
        <v>7551</v>
      </c>
      <c r="M7423">
        <v>7421</v>
      </c>
      <c r="N7423">
        <v>18465</v>
      </c>
      <c r="O7423" t="str">
        <f t="shared" si="231"/>
        <v>4</v>
      </c>
      <c r="P7423" t="str">
        <f t="shared" si="232"/>
        <v>non_event</v>
      </c>
    </row>
    <row r="7424" spans="2:16" x14ac:dyDescent="0.25">
      <c r="B7424" t="s">
        <v>7552</v>
      </c>
      <c r="M7424">
        <v>7422</v>
      </c>
      <c r="N7424">
        <v>19797</v>
      </c>
      <c r="O7424" t="str">
        <f t="shared" si="231"/>
        <v>4</v>
      </c>
      <c r="P7424" t="str">
        <f t="shared" si="232"/>
        <v>non_event</v>
      </c>
    </row>
    <row r="7425" spans="2:16" x14ac:dyDescent="0.25">
      <c r="B7425" t="s">
        <v>7553</v>
      </c>
      <c r="M7425">
        <v>7423</v>
      </c>
      <c r="N7425">
        <v>20786</v>
      </c>
      <c r="O7425" t="str">
        <f t="shared" si="231"/>
        <v>4</v>
      </c>
      <c r="P7425" t="str">
        <f t="shared" si="232"/>
        <v>non_event</v>
      </c>
    </row>
    <row r="7426" spans="2:16" x14ac:dyDescent="0.25">
      <c r="B7426" t="s">
        <v>7554</v>
      </c>
      <c r="M7426">
        <v>7424</v>
      </c>
      <c r="N7426">
        <v>18466</v>
      </c>
      <c r="O7426" t="str">
        <f t="shared" si="231"/>
        <v>4</v>
      </c>
      <c r="P7426" t="str">
        <f t="shared" si="232"/>
        <v>non_event</v>
      </c>
    </row>
    <row r="7427" spans="2:16" x14ac:dyDescent="0.25">
      <c r="B7427" t="s">
        <v>7555</v>
      </c>
      <c r="M7427">
        <v>7425</v>
      </c>
      <c r="N7427">
        <v>19796</v>
      </c>
      <c r="O7427" t="str">
        <f t="shared" si="231"/>
        <v>3</v>
      </c>
      <c r="P7427" t="str">
        <f t="shared" si="232"/>
        <v>concert</v>
      </c>
    </row>
    <row r="7428" spans="2:16" x14ac:dyDescent="0.25">
      <c r="B7428" t="s">
        <v>7556</v>
      </c>
      <c r="M7428">
        <v>7426</v>
      </c>
      <c r="N7428">
        <v>20785</v>
      </c>
      <c r="O7428" t="str">
        <f t="shared" ref="O7428:O7491" si="233">LEFT(B7428,1)</f>
        <v>3</v>
      </c>
      <c r="P7428" t="str">
        <f t="shared" ref="P7428:P7491" si="234">IF(O7428="1","conference",IF(O7428="2","fashion",IF(O7428="3","concert",IF(O7428="4","non_event",IF(O7428="5","sport",IF(O7428="6","protest",IF(O7428="7","other",IF(O7428="8","exhibition",IF(O7428="9","theater_dance")))))))))</f>
        <v>concert</v>
      </c>
    </row>
    <row r="7429" spans="2:16" x14ac:dyDescent="0.25">
      <c r="B7429" t="s">
        <v>7557</v>
      </c>
      <c r="M7429">
        <v>7427</v>
      </c>
      <c r="N7429">
        <v>17136</v>
      </c>
      <c r="O7429" t="str">
        <f t="shared" si="233"/>
        <v>4</v>
      </c>
      <c r="P7429" t="str">
        <f t="shared" si="234"/>
        <v>non_event</v>
      </c>
    </row>
    <row r="7430" spans="2:16" x14ac:dyDescent="0.25">
      <c r="B7430" t="s">
        <v>7558</v>
      </c>
      <c r="M7430">
        <v>7428</v>
      </c>
      <c r="N7430">
        <v>19799</v>
      </c>
      <c r="O7430" t="str">
        <f t="shared" si="233"/>
        <v>4</v>
      </c>
      <c r="P7430" t="str">
        <f t="shared" si="234"/>
        <v>non_event</v>
      </c>
    </row>
    <row r="7431" spans="2:16" x14ac:dyDescent="0.25">
      <c r="B7431" t="s">
        <v>7559</v>
      </c>
      <c r="M7431">
        <v>7429</v>
      </c>
      <c r="N7431">
        <v>20783</v>
      </c>
      <c r="O7431" t="str">
        <f t="shared" si="233"/>
        <v>4</v>
      </c>
      <c r="P7431" t="str">
        <f t="shared" si="234"/>
        <v>non_event</v>
      </c>
    </row>
    <row r="7432" spans="2:16" x14ac:dyDescent="0.25">
      <c r="B7432" t="s">
        <v>7560</v>
      </c>
      <c r="M7432">
        <v>7430</v>
      </c>
      <c r="N7432">
        <v>19793</v>
      </c>
      <c r="O7432" t="str">
        <f t="shared" si="233"/>
        <v>3</v>
      </c>
      <c r="P7432" t="str">
        <f t="shared" si="234"/>
        <v>concert</v>
      </c>
    </row>
    <row r="7433" spans="2:16" x14ac:dyDescent="0.25">
      <c r="B7433" t="s">
        <v>7561</v>
      </c>
      <c r="M7433">
        <v>7431</v>
      </c>
      <c r="N7433">
        <v>18462</v>
      </c>
      <c r="O7433" t="str">
        <f t="shared" si="233"/>
        <v>4</v>
      </c>
      <c r="P7433" t="str">
        <f t="shared" si="234"/>
        <v>non_event</v>
      </c>
    </row>
    <row r="7434" spans="2:16" x14ac:dyDescent="0.25">
      <c r="B7434" t="s">
        <v>7562</v>
      </c>
      <c r="M7434">
        <v>7432</v>
      </c>
      <c r="N7434">
        <v>20781</v>
      </c>
      <c r="O7434" t="str">
        <f t="shared" si="233"/>
        <v>3</v>
      </c>
      <c r="P7434" t="str">
        <f t="shared" si="234"/>
        <v>concert</v>
      </c>
    </row>
    <row r="7435" spans="2:16" x14ac:dyDescent="0.25">
      <c r="B7435" t="s">
        <v>7563</v>
      </c>
      <c r="M7435">
        <v>7433</v>
      </c>
      <c r="N7435">
        <v>17132</v>
      </c>
      <c r="O7435" t="str">
        <f t="shared" si="233"/>
        <v>3</v>
      </c>
      <c r="P7435" t="str">
        <f t="shared" si="234"/>
        <v>concert</v>
      </c>
    </row>
    <row r="7436" spans="2:16" x14ac:dyDescent="0.25">
      <c r="B7436" t="s">
        <v>7564</v>
      </c>
      <c r="M7436">
        <v>7434</v>
      </c>
      <c r="N7436">
        <v>18463</v>
      </c>
      <c r="O7436" t="str">
        <f t="shared" si="233"/>
        <v>4</v>
      </c>
      <c r="P7436" t="str">
        <f t="shared" si="234"/>
        <v>non_event</v>
      </c>
    </row>
    <row r="7437" spans="2:16" x14ac:dyDescent="0.25">
      <c r="B7437" t="s">
        <v>7565</v>
      </c>
      <c r="M7437">
        <v>7435</v>
      </c>
      <c r="N7437">
        <v>19795</v>
      </c>
      <c r="O7437" t="str">
        <f t="shared" si="233"/>
        <v>4</v>
      </c>
      <c r="P7437" t="str">
        <f t="shared" si="234"/>
        <v>non_event</v>
      </c>
    </row>
    <row r="7438" spans="2:16" x14ac:dyDescent="0.25">
      <c r="B7438" t="s">
        <v>7566</v>
      </c>
      <c r="M7438">
        <v>7436</v>
      </c>
      <c r="N7438">
        <v>20780</v>
      </c>
      <c r="O7438" t="str">
        <f t="shared" si="233"/>
        <v>3</v>
      </c>
      <c r="P7438" t="str">
        <f t="shared" si="234"/>
        <v>concert</v>
      </c>
    </row>
    <row r="7439" spans="2:16" x14ac:dyDescent="0.25">
      <c r="B7439" t="s">
        <v>7567</v>
      </c>
      <c r="M7439">
        <v>7437</v>
      </c>
      <c r="N7439">
        <v>17133</v>
      </c>
      <c r="O7439" t="str">
        <f t="shared" si="233"/>
        <v>4</v>
      </c>
      <c r="P7439" t="str">
        <f t="shared" si="234"/>
        <v>non_event</v>
      </c>
    </row>
    <row r="7440" spans="2:16" x14ac:dyDescent="0.25">
      <c r="B7440" t="s">
        <v>7568</v>
      </c>
      <c r="M7440">
        <v>7438</v>
      </c>
      <c r="N7440">
        <v>18464</v>
      </c>
      <c r="O7440" t="str">
        <f t="shared" si="233"/>
        <v>4</v>
      </c>
      <c r="P7440" t="str">
        <f t="shared" si="234"/>
        <v>non_event</v>
      </c>
    </row>
    <row r="7441" spans="2:16" x14ac:dyDescent="0.25">
      <c r="B7441" t="s">
        <v>7569</v>
      </c>
      <c r="M7441">
        <v>7439</v>
      </c>
      <c r="N7441">
        <v>19791</v>
      </c>
      <c r="O7441" t="str">
        <f t="shared" si="233"/>
        <v>3</v>
      </c>
      <c r="P7441" t="str">
        <f t="shared" si="234"/>
        <v>concert</v>
      </c>
    </row>
    <row r="7442" spans="2:16" x14ac:dyDescent="0.25">
      <c r="B7442" t="s">
        <v>7570</v>
      </c>
      <c r="M7442">
        <v>7440</v>
      </c>
      <c r="N7442">
        <v>18460</v>
      </c>
      <c r="O7442" t="str">
        <f t="shared" si="233"/>
        <v>3</v>
      </c>
      <c r="P7442" t="str">
        <f t="shared" si="234"/>
        <v>concert</v>
      </c>
    </row>
    <row r="7443" spans="2:16" x14ac:dyDescent="0.25">
      <c r="B7443" t="s">
        <v>7571</v>
      </c>
      <c r="M7443">
        <v>7441</v>
      </c>
      <c r="N7443">
        <v>20789</v>
      </c>
      <c r="O7443" t="str">
        <f t="shared" si="233"/>
        <v>3</v>
      </c>
      <c r="P7443" t="str">
        <f t="shared" si="234"/>
        <v>concert</v>
      </c>
    </row>
    <row r="7444" spans="2:16" x14ac:dyDescent="0.25">
      <c r="B7444" t="s">
        <v>7572</v>
      </c>
      <c r="M7444">
        <v>7442</v>
      </c>
      <c r="N7444">
        <v>20787</v>
      </c>
      <c r="O7444" t="str">
        <f t="shared" si="233"/>
        <v>3</v>
      </c>
      <c r="P7444" t="str">
        <f t="shared" si="234"/>
        <v>concert</v>
      </c>
    </row>
    <row r="7445" spans="2:16" x14ac:dyDescent="0.25">
      <c r="B7445" t="s">
        <v>7573</v>
      </c>
      <c r="M7445">
        <v>7443</v>
      </c>
      <c r="N7445">
        <v>17138</v>
      </c>
      <c r="O7445" t="str">
        <f t="shared" si="233"/>
        <v>4</v>
      </c>
      <c r="P7445" t="str">
        <f t="shared" si="234"/>
        <v>non_event</v>
      </c>
    </row>
    <row r="7446" spans="2:16" x14ac:dyDescent="0.25">
      <c r="B7446" t="s">
        <v>7574</v>
      </c>
      <c r="M7446">
        <v>7444</v>
      </c>
      <c r="N7446">
        <v>18469</v>
      </c>
      <c r="O7446" t="str">
        <f t="shared" si="233"/>
        <v>3</v>
      </c>
      <c r="P7446" t="str">
        <f t="shared" si="234"/>
        <v>concert</v>
      </c>
    </row>
    <row r="7447" spans="2:16" x14ac:dyDescent="0.25">
      <c r="B7447" t="s">
        <v>7575</v>
      </c>
      <c r="M7447">
        <v>7445</v>
      </c>
      <c r="N7447">
        <v>17101</v>
      </c>
      <c r="O7447" t="str">
        <f t="shared" si="233"/>
        <v>3</v>
      </c>
      <c r="P7447" t="str">
        <f t="shared" si="234"/>
        <v>concert</v>
      </c>
    </row>
    <row r="7448" spans="2:16" x14ac:dyDescent="0.25">
      <c r="B7448" t="s">
        <v>7576</v>
      </c>
      <c r="M7448">
        <v>7446</v>
      </c>
      <c r="N7448">
        <v>18432</v>
      </c>
      <c r="O7448" t="str">
        <f t="shared" si="233"/>
        <v>3</v>
      </c>
      <c r="P7448" t="str">
        <f t="shared" si="234"/>
        <v>concert</v>
      </c>
    </row>
    <row r="7449" spans="2:16" x14ac:dyDescent="0.25">
      <c r="B7449" t="s">
        <v>7577</v>
      </c>
      <c r="M7449">
        <v>7447</v>
      </c>
      <c r="N7449">
        <v>19764</v>
      </c>
      <c r="O7449" t="str">
        <f t="shared" si="233"/>
        <v>3</v>
      </c>
      <c r="P7449" t="str">
        <f t="shared" si="234"/>
        <v>concert</v>
      </c>
    </row>
    <row r="7450" spans="2:16" x14ac:dyDescent="0.25">
      <c r="B7450" t="s">
        <v>7578</v>
      </c>
      <c r="M7450">
        <v>7448</v>
      </c>
      <c r="N7450">
        <v>18433</v>
      </c>
      <c r="O7450" t="str">
        <f t="shared" si="233"/>
        <v>4</v>
      </c>
      <c r="P7450" t="str">
        <f t="shared" si="234"/>
        <v>non_event</v>
      </c>
    </row>
    <row r="7451" spans="2:16" x14ac:dyDescent="0.25">
      <c r="B7451" t="s">
        <v>7579</v>
      </c>
      <c r="M7451">
        <v>7449</v>
      </c>
      <c r="N7451">
        <v>19763</v>
      </c>
      <c r="O7451" t="str">
        <f t="shared" si="233"/>
        <v>3</v>
      </c>
      <c r="P7451" t="str">
        <f t="shared" si="234"/>
        <v>concert</v>
      </c>
    </row>
    <row r="7452" spans="2:16" x14ac:dyDescent="0.25">
      <c r="B7452" t="s">
        <v>7580</v>
      </c>
      <c r="M7452">
        <v>7450</v>
      </c>
      <c r="N7452">
        <v>17103</v>
      </c>
      <c r="O7452" t="str">
        <f t="shared" si="233"/>
        <v>4</v>
      </c>
      <c r="P7452" t="str">
        <f t="shared" si="234"/>
        <v>non_event</v>
      </c>
    </row>
    <row r="7453" spans="2:16" x14ac:dyDescent="0.25">
      <c r="B7453" t="s">
        <v>7581</v>
      </c>
      <c r="M7453">
        <v>7451</v>
      </c>
      <c r="N7453">
        <v>20751</v>
      </c>
      <c r="O7453" t="str">
        <f t="shared" si="233"/>
        <v>4</v>
      </c>
      <c r="P7453" t="str">
        <f t="shared" si="234"/>
        <v>non_event</v>
      </c>
    </row>
    <row r="7454" spans="2:16" x14ac:dyDescent="0.25">
      <c r="B7454" t="s">
        <v>7582</v>
      </c>
      <c r="M7454">
        <v>7452</v>
      </c>
      <c r="N7454">
        <v>19765</v>
      </c>
      <c r="O7454" t="str">
        <f t="shared" si="233"/>
        <v>3</v>
      </c>
      <c r="P7454" t="str">
        <f t="shared" si="234"/>
        <v>concert</v>
      </c>
    </row>
    <row r="7455" spans="2:16" x14ac:dyDescent="0.25">
      <c r="B7455" t="s">
        <v>7583</v>
      </c>
      <c r="M7455">
        <v>7453</v>
      </c>
      <c r="N7455">
        <v>20750</v>
      </c>
      <c r="O7455" t="str">
        <f t="shared" si="233"/>
        <v>4</v>
      </c>
      <c r="P7455" t="str">
        <f t="shared" si="234"/>
        <v>non_event</v>
      </c>
    </row>
    <row r="7456" spans="2:16" x14ac:dyDescent="0.25">
      <c r="B7456" t="s">
        <v>7584</v>
      </c>
      <c r="M7456">
        <v>7454</v>
      </c>
      <c r="N7456">
        <v>19760</v>
      </c>
      <c r="O7456" t="str">
        <f t="shared" si="233"/>
        <v>3</v>
      </c>
      <c r="P7456" t="str">
        <f t="shared" si="234"/>
        <v>concert</v>
      </c>
    </row>
    <row r="7457" spans="2:16" x14ac:dyDescent="0.25">
      <c r="B7457" t="s">
        <v>7585</v>
      </c>
      <c r="M7457">
        <v>7455</v>
      </c>
      <c r="N7457">
        <v>19762</v>
      </c>
      <c r="O7457" t="str">
        <f t="shared" si="233"/>
        <v>3</v>
      </c>
      <c r="P7457" t="str">
        <f t="shared" si="234"/>
        <v>concert</v>
      </c>
    </row>
    <row r="7458" spans="2:16" x14ac:dyDescent="0.25">
      <c r="B7458" t="s">
        <v>7586</v>
      </c>
      <c r="M7458">
        <v>7456</v>
      </c>
      <c r="N7458">
        <v>18431</v>
      </c>
      <c r="O7458" t="str">
        <f t="shared" si="233"/>
        <v>4</v>
      </c>
      <c r="P7458" t="str">
        <f t="shared" si="234"/>
        <v>non_event</v>
      </c>
    </row>
    <row r="7459" spans="2:16" x14ac:dyDescent="0.25">
      <c r="B7459" t="s">
        <v>7587</v>
      </c>
      <c r="M7459">
        <v>7457</v>
      </c>
      <c r="N7459">
        <v>19761</v>
      </c>
      <c r="O7459" t="str">
        <f t="shared" si="233"/>
        <v>3</v>
      </c>
      <c r="P7459" t="str">
        <f t="shared" si="234"/>
        <v>concert</v>
      </c>
    </row>
    <row r="7460" spans="2:16" x14ac:dyDescent="0.25">
      <c r="B7460" t="s">
        <v>7588</v>
      </c>
      <c r="M7460">
        <v>7458</v>
      </c>
      <c r="N7460">
        <v>20759</v>
      </c>
      <c r="O7460" t="str">
        <f t="shared" si="233"/>
        <v>4</v>
      </c>
      <c r="P7460" t="str">
        <f t="shared" si="234"/>
        <v>non_event</v>
      </c>
    </row>
    <row r="7461" spans="2:16" x14ac:dyDescent="0.25">
      <c r="B7461" t="s">
        <v>7589</v>
      </c>
      <c r="M7461">
        <v>7459</v>
      </c>
      <c r="N7461">
        <v>20757</v>
      </c>
      <c r="O7461" t="str">
        <f t="shared" si="233"/>
        <v>3</v>
      </c>
      <c r="P7461" t="str">
        <f t="shared" si="234"/>
        <v>concert</v>
      </c>
    </row>
    <row r="7462" spans="2:16" x14ac:dyDescent="0.25">
      <c r="B7462" t="s">
        <v>7590</v>
      </c>
      <c r="M7462">
        <v>7460</v>
      </c>
      <c r="N7462">
        <v>20754</v>
      </c>
      <c r="O7462" t="str">
        <f t="shared" si="233"/>
        <v>4</v>
      </c>
      <c r="P7462" t="str">
        <f t="shared" si="234"/>
        <v>non_event</v>
      </c>
    </row>
    <row r="7463" spans="2:16" x14ac:dyDescent="0.25">
      <c r="B7463" t="s">
        <v>7591</v>
      </c>
      <c r="M7463">
        <v>7461</v>
      </c>
      <c r="N7463">
        <v>17109</v>
      </c>
      <c r="O7463" t="str">
        <f t="shared" si="233"/>
        <v>3</v>
      </c>
      <c r="P7463" t="str">
        <f t="shared" si="234"/>
        <v>concert</v>
      </c>
    </row>
    <row r="7464" spans="2:16" x14ac:dyDescent="0.25">
      <c r="B7464" t="s">
        <v>7592</v>
      </c>
      <c r="M7464">
        <v>7462</v>
      </c>
      <c r="N7464">
        <v>18436</v>
      </c>
      <c r="O7464" t="str">
        <f t="shared" si="233"/>
        <v>3</v>
      </c>
      <c r="P7464" t="str">
        <f t="shared" si="234"/>
        <v>concert</v>
      </c>
    </row>
    <row r="7465" spans="2:16" x14ac:dyDescent="0.25">
      <c r="B7465" t="s">
        <v>7593</v>
      </c>
      <c r="M7465">
        <v>7463</v>
      </c>
      <c r="N7465">
        <v>18437</v>
      </c>
      <c r="O7465" t="str">
        <f t="shared" si="233"/>
        <v>4</v>
      </c>
      <c r="P7465" t="str">
        <f t="shared" si="234"/>
        <v>non_event</v>
      </c>
    </row>
    <row r="7466" spans="2:16" x14ac:dyDescent="0.25">
      <c r="B7466" t="s">
        <v>7594</v>
      </c>
      <c r="M7466">
        <v>7464</v>
      </c>
      <c r="N7466">
        <v>18438</v>
      </c>
      <c r="O7466" t="str">
        <f t="shared" si="233"/>
        <v>4</v>
      </c>
      <c r="P7466" t="str">
        <f t="shared" si="234"/>
        <v>non_event</v>
      </c>
    </row>
    <row r="7467" spans="2:16" x14ac:dyDescent="0.25">
      <c r="B7467" t="s">
        <v>7595</v>
      </c>
      <c r="M7467">
        <v>7465</v>
      </c>
      <c r="N7467">
        <v>19769</v>
      </c>
      <c r="O7467" t="str">
        <f t="shared" si="233"/>
        <v>3</v>
      </c>
      <c r="P7467" t="str">
        <f t="shared" si="234"/>
        <v>concert</v>
      </c>
    </row>
    <row r="7468" spans="2:16" x14ac:dyDescent="0.25">
      <c r="B7468" t="s">
        <v>7596</v>
      </c>
      <c r="M7468">
        <v>7466</v>
      </c>
      <c r="N7468">
        <v>17112</v>
      </c>
      <c r="O7468" t="str">
        <f t="shared" si="233"/>
        <v>4</v>
      </c>
      <c r="P7468" t="str">
        <f t="shared" si="234"/>
        <v>non_event</v>
      </c>
    </row>
    <row r="7469" spans="2:16" x14ac:dyDescent="0.25">
      <c r="B7469" t="s">
        <v>7597</v>
      </c>
      <c r="M7469">
        <v>7467</v>
      </c>
      <c r="N7469">
        <v>20764</v>
      </c>
      <c r="O7469" t="str">
        <f t="shared" si="233"/>
        <v>3</v>
      </c>
      <c r="P7469" t="str">
        <f t="shared" si="234"/>
        <v>concert</v>
      </c>
    </row>
    <row r="7470" spans="2:16" x14ac:dyDescent="0.25">
      <c r="B7470" t="s">
        <v>7598</v>
      </c>
      <c r="M7470">
        <v>7468</v>
      </c>
      <c r="N7470">
        <v>17113</v>
      </c>
      <c r="O7470" t="str">
        <f t="shared" si="233"/>
        <v>4</v>
      </c>
      <c r="P7470" t="str">
        <f t="shared" si="234"/>
        <v>non_event</v>
      </c>
    </row>
    <row r="7471" spans="2:16" x14ac:dyDescent="0.25">
      <c r="B7471" t="s">
        <v>7599</v>
      </c>
      <c r="M7471">
        <v>7469</v>
      </c>
      <c r="N7471">
        <v>18444</v>
      </c>
      <c r="O7471" t="str">
        <f t="shared" si="233"/>
        <v>3</v>
      </c>
      <c r="P7471" t="str">
        <f t="shared" si="234"/>
        <v>concert</v>
      </c>
    </row>
    <row r="7472" spans="2:16" x14ac:dyDescent="0.25">
      <c r="B7472" t="s">
        <v>7600</v>
      </c>
      <c r="M7472">
        <v>7470</v>
      </c>
      <c r="N7472">
        <v>18445</v>
      </c>
      <c r="O7472" t="str">
        <f t="shared" si="233"/>
        <v>3</v>
      </c>
      <c r="P7472" t="str">
        <f t="shared" si="234"/>
        <v>concert</v>
      </c>
    </row>
    <row r="7473" spans="2:16" x14ac:dyDescent="0.25">
      <c r="B7473" t="s">
        <v>7601</v>
      </c>
      <c r="M7473">
        <v>7471</v>
      </c>
      <c r="N7473">
        <v>19777</v>
      </c>
      <c r="O7473" t="str">
        <f t="shared" si="233"/>
        <v>3</v>
      </c>
      <c r="P7473" t="str">
        <f t="shared" si="234"/>
        <v>concert</v>
      </c>
    </row>
    <row r="7474" spans="2:16" x14ac:dyDescent="0.25">
      <c r="B7474" t="s">
        <v>7602</v>
      </c>
      <c r="M7474">
        <v>7472</v>
      </c>
      <c r="N7474">
        <v>20762</v>
      </c>
      <c r="O7474" t="str">
        <f t="shared" si="233"/>
        <v>4</v>
      </c>
      <c r="P7474" t="str">
        <f t="shared" si="234"/>
        <v>non_event</v>
      </c>
    </row>
    <row r="7475" spans="2:16" x14ac:dyDescent="0.25">
      <c r="B7475" t="s">
        <v>7603</v>
      </c>
      <c r="M7475">
        <v>7473</v>
      </c>
      <c r="N7475">
        <v>18446</v>
      </c>
      <c r="O7475" t="str">
        <f t="shared" si="233"/>
        <v>3</v>
      </c>
      <c r="P7475" t="str">
        <f t="shared" si="234"/>
        <v>concert</v>
      </c>
    </row>
    <row r="7476" spans="2:16" x14ac:dyDescent="0.25">
      <c r="B7476" t="s">
        <v>7604</v>
      </c>
      <c r="M7476">
        <v>7474</v>
      </c>
      <c r="N7476">
        <v>19776</v>
      </c>
      <c r="O7476" t="str">
        <f t="shared" si="233"/>
        <v>3</v>
      </c>
      <c r="P7476" t="str">
        <f t="shared" si="234"/>
        <v>concert</v>
      </c>
    </row>
    <row r="7477" spans="2:16" x14ac:dyDescent="0.25">
      <c r="B7477" t="s">
        <v>7605</v>
      </c>
      <c r="M7477">
        <v>7475</v>
      </c>
      <c r="N7477">
        <v>20761</v>
      </c>
      <c r="O7477" t="str">
        <f t="shared" si="233"/>
        <v>3</v>
      </c>
      <c r="P7477" t="str">
        <f t="shared" si="234"/>
        <v>concert</v>
      </c>
    </row>
    <row r="7478" spans="2:16" x14ac:dyDescent="0.25">
      <c r="B7478" t="s">
        <v>7606</v>
      </c>
      <c r="M7478">
        <v>7476</v>
      </c>
      <c r="N7478">
        <v>19771</v>
      </c>
      <c r="O7478" t="str">
        <f t="shared" si="233"/>
        <v>4</v>
      </c>
      <c r="P7478" t="str">
        <f t="shared" si="234"/>
        <v>non_event</v>
      </c>
    </row>
    <row r="7479" spans="2:16" x14ac:dyDescent="0.25">
      <c r="B7479" t="s">
        <v>7607</v>
      </c>
      <c r="M7479">
        <v>7477</v>
      </c>
      <c r="N7479">
        <v>20760</v>
      </c>
      <c r="O7479" t="str">
        <f t="shared" si="233"/>
        <v>4</v>
      </c>
      <c r="P7479" t="str">
        <f t="shared" si="234"/>
        <v>non_event</v>
      </c>
    </row>
    <row r="7480" spans="2:16" x14ac:dyDescent="0.25">
      <c r="B7480" t="s">
        <v>7608</v>
      </c>
      <c r="M7480">
        <v>7478</v>
      </c>
      <c r="N7480">
        <v>18440</v>
      </c>
      <c r="O7480" t="str">
        <f t="shared" si="233"/>
        <v>4</v>
      </c>
      <c r="P7480" t="str">
        <f t="shared" si="234"/>
        <v>non_event</v>
      </c>
    </row>
    <row r="7481" spans="2:16" x14ac:dyDescent="0.25">
      <c r="B7481" t="s">
        <v>7609</v>
      </c>
      <c r="M7481">
        <v>7479</v>
      </c>
      <c r="N7481">
        <v>18441</v>
      </c>
      <c r="O7481" t="str">
        <f t="shared" si="233"/>
        <v>4</v>
      </c>
      <c r="P7481" t="str">
        <f t="shared" si="234"/>
        <v>non_event</v>
      </c>
    </row>
    <row r="7482" spans="2:16" x14ac:dyDescent="0.25">
      <c r="B7482" t="s">
        <v>7610</v>
      </c>
      <c r="M7482">
        <v>7480</v>
      </c>
      <c r="N7482">
        <v>18442</v>
      </c>
      <c r="O7482" t="str">
        <f t="shared" si="233"/>
        <v>3</v>
      </c>
      <c r="P7482" t="str">
        <f t="shared" si="234"/>
        <v>concert</v>
      </c>
    </row>
    <row r="7483" spans="2:16" x14ac:dyDescent="0.25">
      <c r="B7483" t="s">
        <v>7611</v>
      </c>
      <c r="M7483">
        <v>7481</v>
      </c>
      <c r="N7483">
        <v>19772</v>
      </c>
      <c r="O7483" t="str">
        <f t="shared" si="233"/>
        <v>4</v>
      </c>
      <c r="P7483" t="str">
        <f t="shared" si="234"/>
        <v>non_event</v>
      </c>
    </row>
    <row r="7484" spans="2:16" x14ac:dyDescent="0.25">
      <c r="B7484" t="s">
        <v>7612</v>
      </c>
      <c r="M7484">
        <v>7482</v>
      </c>
      <c r="N7484">
        <v>20768</v>
      </c>
      <c r="O7484" t="str">
        <f t="shared" si="233"/>
        <v>3</v>
      </c>
      <c r="P7484" t="str">
        <f t="shared" si="234"/>
        <v>concert</v>
      </c>
    </row>
    <row r="7485" spans="2:16" x14ac:dyDescent="0.25">
      <c r="B7485" t="s">
        <v>7613</v>
      </c>
      <c r="M7485">
        <v>7483</v>
      </c>
      <c r="N7485">
        <v>20767</v>
      </c>
      <c r="O7485" t="str">
        <f t="shared" si="233"/>
        <v>4</v>
      </c>
      <c r="P7485" t="str">
        <f t="shared" si="234"/>
        <v>non_event</v>
      </c>
    </row>
    <row r="7486" spans="2:16" x14ac:dyDescent="0.25">
      <c r="B7486" t="s">
        <v>7614</v>
      </c>
      <c r="M7486">
        <v>7484</v>
      </c>
      <c r="N7486">
        <v>20765</v>
      </c>
      <c r="O7486" t="str">
        <f t="shared" si="233"/>
        <v>4</v>
      </c>
      <c r="P7486" t="str">
        <f t="shared" si="234"/>
        <v>non_event</v>
      </c>
    </row>
    <row r="7487" spans="2:16" x14ac:dyDescent="0.25">
      <c r="B7487" t="s">
        <v>7615</v>
      </c>
      <c r="M7487">
        <v>7485</v>
      </c>
      <c r="N7487">
        <v>18447</v>
      </c>
      <c r="O7487" t="str">
        <f t="shared" si="233"/>
        <v>3</v>
      </c>
      <c r="P7487" t="str">
        <f t="shared" si="234"/>
        <v>concert</v>
      </c>
    </row>
    <row r="7488" spans="2:16" x14ac:dyDescent="0.25">
      <c r="B7488" t="s">
        <v>7616</v>
      </c>
      <c r="M7488">
        <v>7486</v>
      </c>
      <c r="N7488">
        <v>19779</v>
      </c>
      <c r="O7488" t="str">
        <f t="shared" si="233"/>
        <v>4</v>
      </c>
      <c r="P7488" t="str">
        <f t="shared" si="234"/>
        <v>non_event</v>
      </c>
    </row>
    <row r="7489" spans="2:16" x14ac:dyDescent="0.25">
      <c r="B7489" t="s">
        <v>7617</v>
      </c>
      <c r="M7489">
        <v>7487</v>
      </c>
      <c r="N7489">
        <v>19778</v>
      </c>
      <c r="O7489" t="str">
        <f t="shared" si="233"/>
        <v>3</v>
      </c>
      <c r="P7489" t="str">
        <f t="shared" si="234"/>
        <v>concert</v>
      </c>
    </row>
    <row r="7490" spans="2:16" x14ac:dyDescent="0.25">
      <c r="B7490" t="s">
        <v>7618</v>
      </c>
      <c r="M7490">
        <v>7488</v>
      </c>
      <c r="N7490">
        <v>17118</v>
      </c>
      <c r="O7490" t="str">
        <f t="shared" si="233"/>
        <v>3</v>
      </c>
      <c r="P7490" t="str">
        <f t="shared" si="234"/>
        <v>concert</v>
      </c>
    </row>
    <row r="7491" spans="2:16" x14ac:dyDescent="0.25">
      <c r="B7491" t="s">
        <v>7619</v>
      </c>
      <c r="M7491">
        <v>7489</v>
      </c>
      <c r="N7491">
        <v>18449</v>
      </c>
      <c r="O7491" t="str">
        <f t="shared" si="233"/>
        <v>4</v>
      </c>
      <c r="P7491" t="str">
        <f t="shared" si="234"/>
        <v>non_event</v>
      </c>
    </row>
    <row r="7492" spans="2:16" x14ac:dyDescent="0.25">
      <c r="B7492" t="s">
        <v>7620</v>
      </c>
      <c r="M7492">
        <v>7490</v>
      </c>
      <c r="N7492">
        <v>9700</v>
      </c>
      <c r="O7492" t="str">
        <f t="shared" ref="O7492:O7555" si="235">LEFT(B7492,1)</f>
        <v>4</v>
      </c>
      <c r="P7492" t="str">
        <f t="shared" ref="P7492:P7555" si="236">IF(O7492="1","conference",IF(O7492="2","fashion",IF(O7492="3","concert",IF(O7492="4","non_event",IF(O7492="5","sport",IF(O7492="6","protest",IF(O7492="7","other",IF(O7492="8","exhibition",IF(O7492="9","theater_dance")))))))))</f>
        <v>non_event</v>
      </c>
    </row>
    <row r="7493" spans="2:16" x14ac:dyDescent="0.25">
      <c r="B7493" t="s">
        <v>7621</v>
      </c>
      <c r="M7493">
        <v>7491</v>
      </c>
      <c r="N7493">
        <v>9701</v>
      </c>
      <c r="O7493" t="str">
        <f t="shared" si="235"/>
        <v>3</v>
      </c>
      <c r="P7493" t="str">
        <f t="shared" si="236"/>
        <v>concert</v>
      </c>
    </row>
    <row r="7494" spans="2:16" x14ac:dyDescent="0.25">
      <c r="B7494" t="s">
        <v>7622</v>
      </c>
      <c r="M7494">
        <v>7492</v>
      </c>
      <c r="N7494">
        <v>9711</v>
      </c>
      <c r="O7494" t="str">
        <f t="shared" si="235"/>
        <v>3</v>
      </c>
      <c r="P7494" t="str">
        <f t="shared" si="236"/>
        <v>concert</v>
      </c>
    </row>
    <row r="7495" spans="2:16" x14ac:dyDescent="0.25">
      <c r="B7495" t="s">
        <v>7623</v>
      </c>
      <c r="M7495">
        <v>7493</v>
      </c>
      <c r="N7495">
        <v>9712</v>
      </c>
      <c r="O7495" t="str">
        <f t="shared" si="235"/>
        <v>3</v>
      </c>
      <c r="P7495" t="str">
        <f t="shared" si="236"/>
        <v>concert</v>
      </c>
    </row>
    <row r="7496" spans="2:16" x14ac:dyDescent="0.25">
      <c r="B7496" t="s">
        <v>7624</v>
      </c>
      <c r="M7496">
        <v>7494</v>
      </c>
      <c r="N7496">
        <v>9710</v>
      </c>
      <c r="O7496" t="str">
        <f t="shared" si="235"/>
        <v>3</v>
      </c>
      <c r="P7496" t="str">
        <f t="shared" si="236"/>
        <v>concert</v>
      </c>
    </row>
    <row r="7497" spans="2:16" x14ac:dyDescent="0.25">
      <c r="B7497" t="s">
        <v>7625</v>
      </c>
      <c r="M7497">
        <v>7495</v>
      </c>
      <c r="N7497">
        <v>9704</v>
      </c>
      <c r="O7497" t="str">
        <f t="shared" si="235"/>
        <v>3</v>
      </c>
      <c r="P7497" t="str">
        <f t="shared" si="236"/>
        <v>concert</v>
      </c>
    </row>
    <row r="7498" spans="2:16" x14ac:dyDescent="0.25">
      <c r="B7498" t="s">
        <v>7626</v>
      </c>
      <c r="M7498">
        <v>7496</v>
      </c>
      <c r="N7498">
        <v>9705</v>
      </c>
      <c r="O7498" t="str">
        <f t="shared" si="235"/>
        <v>3</v>
      </c>
      <c r="P7498" t="str">
        <f t="shared" si="236"/>
        <v>concert</v>
      </c>
    </row>
    <row r="7499" spans="2:16" x14ac:dyDescent="0.25">
      <c r="B7499" t="s">
        <v>7627</v>
      </c>
      <c r="M7499">
        <v>7497</v>
      </c>
      <c r="N7499">
        <v>9702</v>
      </c>
      <c r="O7499" t="str">
        <f t="shared" si="235"/>
        <v>3</v>
      </c>
      <c r="P7499" t="str">
        <f t="shared" si="236"/>
        <v>concert</v>
      </c>
    </row>
    <row r="7500" spans="2:16" x14ac:dyDescent="0.25">
      <c r="B7500" t="s">
        <v>7628</v>
      </c>
      <c r="M7500">
        <v>7498</v>
      </c>
      <c r="N7500">
        <v>9703</v>
      </c>
      <c r="O7500" t="str">
        <f t="shared" si="235"/>
        <v>4</v>
      </c>
      <c r="P7500" t="str">
        <f t="shared" si="236"/>
        <v>non_event</v>
      </c>
    </row>
    <row r="7501" spans="2:16" x14ac:dyDescent="0.25">
      <c r="B7501" t="s">
        <v>7629</v>
      </c>
      <c r="M7501">
        <v>7499</v>
      </c>
      <c r="N7501">
        <v>9709</v>
      </c>
      <c r="O7501" t="str">
        <f t="shared" si="235"/>
        <v>3</v>
      </c>
      <c r="P7501" t="str">
        <f t="shared" si="236"/>
        <v>concert</v>
      </c>
    </row>
    <row r="7502" spans="2:16" x14ac:dyDescent="0.25">
      <c r="B7502" t="s">
        <v>7630</v>
      </c>
      <c r="M7502">
        <v>7500</v>
      </c>
      <c r="N7502">
        <v>9706</v>
      </c>
      <c r="O7502" t="str">
        <f t="shared" si="235"/>
        <v>3</v>
      </c>
      <c r="P7502" t="str">
        <f t="shared" si="236"/>
        <v>concert</v>
      </c>
    </row>
    <row r="7503" spans="2:16" x14ac:dyDescent="0.25">
      <c r="B7503" t="s">
        <v>7631</v>
      </c>
      <c r="M7503">
        <v>7501</v>
      </c>
      <c r="N7503">
        <v>9707</v>
      </c>
      <c r="O7503" t="str">
        <f t="shared" si="235"/>
        <v>3</v>
      </c>
      <c r="P7503" t="str">
        <f t="shared" si="236"/>
        <v>concert</v>
      </c>
    </row>
    <row r="7504" spans="2:16" x14ac:dyDescent="0.25">
      <c r="B7504" t="s">
        <v>7632</v>
      </c>
      <c r="M7504">
        <v>7502</v>
      </c>
      <c r="N7504">
        <v>9722</v>
      </c>
      <c r="O7504" t="str">
        <f t="shared" si="235"/>
        <v>3</v>
      </c>
      <c r="P7504" t="str">
        <f t="shared" si="236"/>
        <v>concert</v>
      </c>
    </row>
    <row r="7505" spans="2:16" x14ac:dyDescent="0.25">
      <c r="B7505" t="s">
        <v>7633</v>
      </c>
      <c r="M7505">
        <v>7503</v>
      </c>
      <c r="N7505">
        <v>9723</v>
      </c>
      <c r="O7505" t="str">
        <f t="shared" si="235"/>
        <v>4</v>
      </c>
      <c r="P7505" t="str">
        <f t="shared" si="236"/>
        <v>non_event</v>
      </c>
    </row>
    <row r="7506" spans="2:16" x14ac:dyDescent="0.25">
      <c r="B7506" t="s">
        <v>7634</v>
      </c>
      <c r="M7506">
        <v>7504</v>
      </c>
      <c r="N7506">
        <v>9720</v>
      </c>
      <c r="O7506" t="str">
        <f t="shared" si="235"/>
        <v>4</v>
      </c>
      <c r="P7506" t="str">
        <f t="shared" si="236"/>
        <v>non_event</v>
      </c>
    </row>
    <row r="7507" spans="2:16" x14ac:dyDescent="0.25">
      <c r="B7507" t="s">
        <v>7635</v>
      </c>
      <c r="M7507">
        <v>7505</v>
      </c>
      <c r="N7507">
        <v>9721</v>
      </c>
      <c r="O7507" t="str">
        <f t="shared" si="235"/>
        <v>3</v>
      </c>
      <c r="P7507" t="str">
        <f t="shared" si="236"/>
        <v>concert</v>
      </c>
    </row>
    <row r="7508" spans="2:16" x14ac:dyDescent="0.25">
      <c r="B7508" t="s">
        <v>7636</v>
      </c>
      <c r="M7508">
        <v>7506</v>
      </c>
      <c r="N7508">
        <v>17188</v>
      </c>
      <c r="O7508" t="str">
        <f t="shared" si="235"/>
        <v>4</v>
      </c>
      <c r="P7508" t="str">
        <f t="shared" si="236"/>
        <v>non_event</v>
      </c>
    </row>
    <row r="7509" spans="2:16" x14ac:dyDescent="0.25">
      <c r="B7509" t="s">
        <v>7637</v>
      </c>
      <c r="M7509">
        <v>7507</v>
      </c>
      <c r="N7509">
        <v>17181</v>
      </c>
      <c r="O7509" t="str">
        <f t="shared" si="235"/>
        <v>3</v>
      </c>
      <c r="P7509" t="str">
        <f t="shared" si="236"/>
        <v>concert</v>
      </c>
    </row>
    <row r="7510" spans="2:16" x14ac:dyDescent="0.25">
      <c r="B7510" t="s">
        <v>7638</v>
      </c>
      <c r="M7510">
        <v>7508</v>
      </c>
      <c r="N7510">
        <v>17184</v>
      </c>
      <c r="O7510" t="str">
        <f t="shared" si="235"/>
        <v>3</v>
      </c>
      <c r="P7510" t="str">
        <f t="shared" si="236"/>
        <v>concert</v>
      </c>
    </row>
    <row r="7511" spans="2:16" x14ac:dyDescent="0.25">
      <c r="B7511" t="s">
        <v>7639</v>
      </c>
      <c r="M7511">
        <v>7509</v>
      </c>
      <c r="N7511">
        <v>9715</v>
      </c>
      <c r="O7511" t="str">
        <f t="shared" si="235"/>
        <v>3</v>
      </c>
      <c r="P7511" t="str">
        <f t="shared" si="236"/>
        <v>concert</v>
      </c>
    </row>
    <row r="7512" spans="2:16" x14ac:dyDescent="0.25">
      <c r="B7512" t="s">
        <v>7640</v>
      </c>
      <c r="M7512">
        <v>7510</v>
      </c>
      <c r="N7512">
        <v>9716</v>
      </c>
      <c r="O7512" t="str">
        <f t="shared" si="235"/>
        <v>3</v>
      </c>
      <c r="P7512" t="str">
        <f t="shared" si="236"/>
        <v>concert</v>
      </c>
    </row>
    <row r="7513" spans="2:16" x14ac:dyDescent="0.25">
      <c r="B7513" t="s">
        <v>7641</v>
      </c>
      <c r="M7513">
        <v>7511</v>
      </c>
      <c r="N7513">
        <v>9713</v>
      </c>
      <c r="O7513" t="str">
        <f t="shared" si="235"/>
        <v>3</v>
      </c>
      <c r="P7513" t="str">
        <f t="shared" si="236"/>
        <v>concert</v>
      </c>
    </row>
    <row r="7514" spans="2:16" x14ac:dyDescent="0.25">
      <c r="B7514" t="s">
        <v>7642</v>
      </c>
      <c r="M7514">
        <v>7512</v>
      </c>
      <c r="N7514">
        <v>9714</v>
      </c>
      <c r="O7514" t="str">
        <f t="shared" si="235"/>
        <v>4</v>
      </c>
      <c r="P7514" t="str">
        <f t="shared" si="236"/>
        <v>non_event</v>
      </c>
    </row>
    <row r="7515" spans="2:16" x14ac:dyDescent="0.25">
      <c r="B7515" t="s">
        <v>7643</v>
      </c>
      <c r="M7515">
        <v>7513</v>
      </c>
      <c r="N7515">
        <v>9719</v>
      </c>
      <c r="O7515" t="str">
        <f t="shared" si="235"/>
        <v>4</v>
      </c>
      <c r="P7515" t="str">
        <f t="shared" si="236"/>
        <v>non_event</v>
      </c>
    </row>
    <row r="7516" spans="2:16" x14ac:dyDescent="0.25">
      <c r="B7516" t="s">
        <v>7644</v>
      </c>
      <c r="M7516">
        <v>7514</v>
      </c>
      <c r="N7516">
        <v>9717</v>
      </c>
      <c r="O7516" t="str">
        <f t="shared" si="235"/>
        <v>3</v>
      </c>
      <c r="P7516" t="str">
        <f t="shared" si="236"/>
        <v>concert</v>
      </c>
    </row>
    <row r="7517" spans="2:16" x14ac:dyDescent="0.25">
      <c r="B7517" t="s">
        <v>7645</v>
      </c>
      <c r="M7517">
        <v>7515</v>
      </c>
      <c r="N7517">
        <v>9730</v>
      </c>
      <c r="O7517" t="str">
        <f t="shared" si="235"/>
        <v>3</v>
      </c>
      <c r="P7517" t="str">
        <f t="shared" si="236"/>
        <v>concert</v>
      </c>
    </row>
    <row r="7518" spans="2:16" x14ac:dyDescent="0.25">
      <c r="B7518" t="s">
        <v>7646</v>
      </c>
      <c r="M7518">
        <v>7516</v>
      </c>
      <c r="N7518">
        <v>17196</v>
      </c>
      <c r="O7518" t="str">
        <f t="shared" si="235"/>
        <v>4</v>
      </c>
      <c r="P7518" t="str">
        <f t="shared" si="236"/>
        <v>non_event</v>
      </c>
    </row>
    <row r="7519" spans="2:16" x14ac:dyDescent="0.25">
      <c r="B7519" t="s">
        <v>7647</v>
      </c>
      <c r="M7519">
        <v>7517</v>
      </c>
      <c r="N7519">
        <v>8402</v>
      </c>
      <c r="O7519" t="str">
        <f t="shared" si="235"/>
        <v>4</v>
      </c>
      <c r="P7519" t="str">
        <f t="shared" si="236"/>
        <v>non_event</v>
      </c>
    </row>
    <row r="7520" spans="2:16" x14ac:dyDescent="0.25">
      <c r="B7520" t="s">
        <v>7648</v>
      </c>
      <c r="M7520">
        <v>7518</v>
      </c>
      <c r="N7520">
        <v>9733</v>
      </c>
      <c r="O7520" t="str">
        <f t="shared" si="235"/>
        <v>3</v>
      </c>
      <c r="P7520" t="str">
        <f t="shared" si="236"/>
        <v>concert</v>
      </c>
    </row>
    <row r="7521" spans="2:16" x14ac:dyDescent="0.25">
      <c r="B7521" t="s">
        <v>7649</v>
      </c>
      <c r="M7521">
        <v>7519</v>
      </c>
      <c r="N7521">
        <v>17197</v>
      </c>
      <c r="O7521" t="str">
        <f t="shared" si="235"/>
        <v>3</v>
      </c>
      <c r="P7521" t="str">
        <f t="shared" si="236"/>
        <v>concert</v>
      </c>
    </row>
    <row r="7522" spans="2:16" x14ac:dyDescent="0.25">
      <c r="B7522" t="s">
        <v>7650</v>
      </c>
      <c r="M7522">
        <v>7520</v>
      </c>
      <c r="N7522">
        <v>8403</v>
      </c>
      <c r="O7522" t="str">
        <f t="shared" si="235"/>
        <v>3</v>
      </c>
      <c r="P7522" t="str">
        <f t="shared" si="236"/>
        <v>concert</v>
      </c>
    </row>
    <row r="7523" spans="2:16" x14ac:dyDescent="0.25">
      <c r="B7523" t="s">
        <v>7651</v>
      </c>
      <c r="M7523">
        <v>7521</v>
      </c>
      <c r="N7523">
        <v>9734</v>
      </c>
      <c r="O7523" t="str">
        <f t="shared" si="235"/>
        <v>3</v>
      </c>
      <c r="P7523" t="str">
        <f t="shared" si="236"/>
        <v>concert</v>
      </c>
    </row>
    <row r="7524" spans="2:16" x14ac:dyDescent="0.25">
      <c r="B7524" t="s">
        <v>7652</v>
      </c>
      <c r="M7524">
        <v>7522</v>
      </c>
      <c r="N7524">
        <v>8400</v>
      </c>
      <c r="O7524" t="str">
        <f t="shared" si="235"/>
        <v>3</v>
      </c>
      <c r="P7524" t="str">
        <f t="shared" si="236"/>
        <v>concert</v>
      </c>
    </row>
    <row r="7525" spans="2:16" x14ac:dyDescent="0.25">
      <c r="B7525" t="s">
        <v>7653</v>
      </c>
      <c r="M7525">
        <v>7523</v>
      </c>
      <c r="N7525">
        <v>9731</v>
      </c>
      <c r="O7525" t="str">
        <f t="shared" si="235"/>
        <v>3</v>
      </c>
      <c r="P7525" t="str">
        <f t="shared" si="236"/>
        <v>concert</v>
      </c>
    </row>
    <row r="7526" spans="2:16" x14ac:dyDescent="0.25">
      <c r="B7526" t="s">
        <v>7654</v>
      </c>
      <c r="M7526">
        <v>7524</v>
      </c>
      <c r="N7526">
        <v>8401</v>
      </c>
      <c r="O7526" t="str">
        <f t="shared" si="235"/>
        <v>3</v>
      </c>
      <c r="P7526" t="str">
        <f t="shared" si="236"/>
        <v>concert</v>
      </c>
    </row>
    <row r="7527" spans="2:16" x14ac:dyDescent="0.25">
      <c r="B7527" t="s">
        <v>7655</v>
      </c>
      <c r="M7527">
        <v>7525</v>
      </c>
      <c r="N7527">
        <v>9732</v>
      </c>
      <c r="O7527" t="str">
        <f t="shared" si="235"/>
        <v>3</v>
      </c>
      <c r="P7527" t="str">
        <f t="shared" si="236"/>
        <v>concert</v>
      </c>
    </row>
    <row r="7528" spans="2:16" x14ac:dyDescent="0.25">
      <c r="B7528" t="s">
        <v>7656</v>
      </c>
      <c r="M7528">
        <v>7526</v>
      </c>
      <c r="N7528">
        <v>17192</v>
      </c>
      <c r="O7528" t="str">
        <f t="shared" si="235"/>
        <v>4</v>
      </c>
      <c r="P7528" t="str">
        <f t="shared" si="236"/>
        <v>non_event</v>
      </c>
    </row>
    <row r="7529" spans="2:16" x14ac:dyDescent="0.25">
      <c r="B7529" t="s">
        <v>7657</v>
      </c>
      <c r="M7529">
        <v>7527</v>
      </c>
      <c r="N7529">
        <v>17193</v>
      </c>
      <c r="O7529" t="str">
        <f t="shared" si="235"/>
        <v>4</v>
      </c>
      <c r="P7529" t="str">
        <f t="shared" si="236"/>
        <v>non_event</v>
      </c>
    </row>
    <row r="7530" spans="2:16" x14ac:dyDescent="0.25">
      <c r="B7530" t="s">
        <v>7658</v>
      </c>
      <c r="M7530">
        <v>7528</v>
      </c>
      <c r="N7530">
        <v>17194</v>
      </c>
      <c r="O7530" t="str">
        <f t="shared" si="235"/>
        <v>3</v>
      </c>
      <c r="P7530" t="str">
        <f t="shared" si="236"/>
        <v>concert</v>
      </c>
    </row>
    <row r="7531" spans="2:16" x14ac:dyDescent="0.25">
      <c r="B7531" t="s">
        <v>7659</v>
      </c>
      <c r="M7531">
        <v>7529</v>
      </c>
      <c r="N7531">
        <v>100</v>
      </c>
      <c r="O7531" t="str">
        <f t="shared" si="235"/>
        <v>3</v>
      </c>
      <c r="P7531" t="str">
        <f t="shared" si="236"/>
        <v>concert</v>
      </c>
    </row>
    <row r="7532" spans="2:16" x14ac:dyDescent="0.25">
      <c r="B7532" t="s">
        <v>7660</v>
      </c>
      <c r="M7532">
        <v>7530</v>
      </c>
      <c r="N7532">
        <v>102</v>
      </c>
      <c r="O7532" t="str">
        <f t="shared" si="235"/>
        <v>3</v>
      </c>
      <c r="P7532" t="str">
        <f t="shared" si="236"/>
        <v>concert</v>
      </c>
    </row>
    <row r="7533" spans="2:16" x14ac:dyDescent="0.25">
      <c r="B7533" t="s">
        <v>7661</v>
      </c>
      <c r="M7533">
        <v>7531</v>
      </c>
      <c r="N7533">
        <v>103</v>
      </c>
      <c r="O7533" t="str">
        <f t="shared" si="235"/>
        <v>3</v>
      </c>
      <c r="P7533" t="str">
        <f t="shared" si="236"/>
        <v>concert</v>
      </c>
    </row>
    <row r="7534" spans="2:16" x14ac:dyDescent="0.25">
      <c r="B7534" t="s">
        <v>7662</v>
      </c>
      <c r="M7534">
        <v>7532</v>
      </c>
      <c r="N7534">
        <v>104</v>
      </c>
      <c r="O7534" t="str">
        <f t="shared" si="235"/>
        <v>3</v>
      </c>
      <c r="P7534" t="str">
        <f t="shared" si="236"/>
        <v>concert</v>
      </c>
    </row>
    <row r="7535" spans="2:16" x14ac:dyDescent="0.25">
      <c r="B7535" t="s">
        <v>7663</v>
      </c>
      <c r="M7535">
        <v>7533</v>
      </c>
      <c r="N7535">
        <v>105</v>
      </c>
      <c r="O7535" t="str">
        <f t="shared" si="235"/>
        <v>4</v>
      </c>
      <c r="P7535" t="str">
        <f t="shared" si="236"/>
        <v>non_event</v>
      </c>
    </row>
    <row r="7536" spans="2:16" x14ac:dyDescent="0.25">
      <c r="B7536" t="s">
        <v>7664</v>
      </c>
      <c r="M7536">
        <v>7534</v>
      </c>
      <c r="N7536">
        <v>106</v>
      </c>
      <c r="O7536" t="str">
        <f t="shared" si="235"/>
        <v>3</v>
      </c>
      <c r="P7536" t="str">
        <f t="shared" si="236"/>
        <v>concert</v>
      </c>
    </row>
    <row r="7537" spans="2:16" x14ac:dyDescent="0.25">
      <c r="B7537" t="s">
        <v>7665</v>
      </c>
      <c r="M7537">
        <v>7535</v>
      </c>
      <c r="N7537">
        <v>9726</v>
      </c>
      <c r="O7537" t="str">
        <f t="shared" si="235"/>
        <v>4</v>
      </c>
      <c r="P7537" t="str">
        <f t="shared" si="236"/>
        <v>non_event</v>
      </c>
    </row>
    <row r="7538" spans="2:16" x14ac:dyDescent="0.25">
      <c r="B7538" t="s">
        <v>7666</v>
      </c>
      <c r="M7538">
        <v>7536</v>
      </c>
      <c r="N7538">
        <v>108</v>
      </c>
      <c r="O7538" t="str">
        <f t="shared" si="235"/>
        <v>3</v>
      </c>
      <c r="P7538" t="str">
        <f t="shared" si="236"/>
        <v>concert</v>
      </c>
    </row>
    <row r="7539" spans="2:16" x14ac:dyDescent="0.25">
      <c r="B7539" t="s">
        <v>7667</v>
      </c>
      <c r="M7539">
        <v>7537</v>
      </c>
      <c r="N7539">
        <v>9727</v>
      </c>
      <c r="O7539" t="str">
        <f t="shared" si="235"/>
        <v>3</v>
      </c>
      <c r="P7539" t="str">
        <f t="shared" si="236"/>
        <v>concert</v>
      </c>
    </row>
    <row r="7540" spans="2:16" x14ac:dyDescent="0.25">
      <c r="B7540" t="s">
        <v>7668</v>
      </c>
      <c r="M7540">
        <v>7538</v>
      </c>
      <c r="N7540">
        <v>109</v>
      </c>
      <c r="O7540" t="str">
        <f t="shared" si="235"/>
        <v>3</v>
      </c>
      <c r="P7540" t="str">
        <f t="shared" si="236"/>
        <v>concert</v>
      </c>
    </row>
    <row r="7541" spans="2:16" x14ac:dyDescent="0.25">
      <c r="B7541" t="s">
        <v>7669</v>
      </c>
      <c r="M7541">
        <v>7539</v>
      </c>
      <c r="N7541">
        <v>9728</v>
      </c>
      <c r="O7541" t="str">
        <f t="shared" si="235"/>
        <v>3</v>
      </c>
      <c r="P7541" t="str">
        <f t="shared" si="236"/>
        <v>concert</v>
      </c>
    </row>
    <row r="7542" spans="2:16" x14ac:dyDescent="0.25">
      <c r="B7542" t="s">
        <v>7670</v>
      </c>
      <c r="M7542">
        <v>7540</v>
      </c>
      <c r="N7542">
        <v>9729</v>
      </c>
      <c r="O7542" t="str">
        <f t="shared" si="235"/>
        <v>3</v>
      </c>
      <c r="P7542" t="str">
        <f t="shared" si="236"/>
        <v>concert</v>
      </c>
    </row>
    <row r="7543" spans="2:16" x14ac:dyDescent="0.25">
      <c r="B7543" t="s">
        <v>7671</v>
      </c>
      <c r="M7543">
        <v>7541</v>
      </c>
      <c r="N7543">
        <v>9740</v>
      </c>
      <c r="O7543" t="str">
        <f t="shared" si="235"/>
        <v>3</v>
      </c>
      <c r="P7543" t="str">
        <f t="shared" si="236"/>
        <v>concert</v>
      </c>
    </row>
    <row r="7544" spans="2:16" x14ac:dyDescent="0.25">
      <c r="B7544" t="s">
        <v>7672</v>
      </c>
      <c r="M7544">
        <v>7542</v>
      </c>
      <c r="N7544">
        <v>8410</v>
      </c>
      <c r="O7544" t="str">
        <f t="shared" si="235"/>
        <v>3</v>
      </c>
      <c r="P7544" t="str">
        <f t="shared" si="236"/>
        <v>concert</v>
      </c>
    </row>
    <row r="7545" spans="2:16" x14ac:dyDescent="0.25">
      <c r="B7545" t="s">
        <v>7673</v>
      </c>
      <c r="M7545">
        <v>7543</v>
      </c>
      <c r="N7545">
        <v>9741</v>
      </c>
      <c r="O7545" t="str">
        <f t="shared" si="235"/>
        <v>3</v>
      </c>
      <c r="P7545" t="str">
        <f t="shared" si="236"/>
        <v>concert</v>
      </c>
    </row>
    <row r="7546" spans="2:16" x14ac:dyDescent="0.25">
      <c r="B7546" t="s">
        <v>7674</v>
      </c>
      <c r="M7546">
        <v>7544</v>
      </c>
      <c r="N7546">
        <v>9744</v>
      </c>
      <c r="O7546" t="str">
        <f t="shared" si="235"/>
        <v>3</v>
      </c>
      <c r="P7546" t="str">
        <f t="shared" si="236"/>
        <v>concert</v>
      </c>
    </row>
    <row r="7547" spans="2:16" x14ac:dyDescent="0.25">
      <c r="B7547" t="s">
        <v>7675</v>
      </c>
      <c r="M7547">
        <v>7545</v>
      </c>
      <c r="N7547">
        <v>8414</v>
      </c>
      <c r="O7547" t="str">
        <f t="shared" si="235"/>
        <v>3</v>
      </c>
      <c r="P7547" t="str">
        <f t="shared" si="236"/>
        <v>concert</v>
      </c>
    </row>
    <row r="7548" spans="2:16" x14ac:dyDescent="0.25">
      <c r="B7548" t="s">
        <v>7676</v>
      </c>
      <c r="M7548">
        <v>7546</v>
      </c>
      <c r="N7548">
        <v>9745</v>
      </c>
      <c r="O7548" t="str">
        <f t="shared" si="235"/>
        <v>3</v>
      </c>
      <c r="P7548" t="str">
        <f t="shared" si="236"/>
        <v>concert</v>
      </c>
    </row>
    <row r="7549" spans="2:16" x14ac:dyDescent="0.25">
      <c r="B7549" t="s">
        <v>7677</v>
      </c>
      <c r="M7549">
        <v>7547</v>
      </c>
      <c r="N7549">
        <v>8411</v>
      </c>
      <c r="O7549" t="str">
        <f t="shared" si="235"/>
        <v>3</v>
      </c>
      <c r="P7549" t="str">
        <f t="shared" si="236"/>
        <v>concert</v>
      </c>
    </row>
    <row r="7550" spans="2:16" x14ac:dyDescent="0.25">
      <c r="B7550" t="s">
        <v>7678</v>
      </c>
      <c r="M7550">
        <v>7548</v>
      </c>
      <c r="N7550">
        <v>9742</v>
      </c>
      <c r="O7550" t="str">
        <f t="shared" si="235"/>
        <v>3</v>
      </c>
      <c r="P7550" t="str">
        <f t="shared" si="236"/>
        <v>concert</v>
      </c>
    </row>
    <row r="7551" spans="2:16" x14ac:dyDescent="0.25">
      <c r="B7551" t="s">
        <v>7679</v>
      </c>
      <c r="M7551">
        <v>7549</v>
      </c>
      <c r="N7551">
        <v>8412</v>
      </c>
      <c r="O7551" t="str">
        <f t="shared" si="235"/>
        <v>3</v>
      </c>
      <c r="P7551" t="str">
        <f t="shared" si="236"/>
        <v>concert</v>
      </c>
    </row>
    <row r="7552" spans="2:16" x14ac:dyDescent="0.25">
      <c r="B7552" t="s">
        <v>7680</v>
      </c>
      <c r="M7552">
        <v>7550</v>
      </c>
      <c r="N7552">
        <v>9743</v>
      </c>
      <c r="O7552" t="str">
        <f t="shared" si="235"/>
        <v>4</v>
      </c>
      <c r="P7552" t="str">
        <f t="shared" si="236"/>
        <v>non_event</v>
      </c>
    </row>
    <row r="7553" spans="2:16" x14ac:dyDescent="0.25">
      <c r="B7553" t="s">
        <v>7681</v>
      </c>
      <c r="M7553">
        <v>7551</v>
      </c>
      <c r="N7553">
        <v>110</v>
      </c>
      <c r="O7553" t="str">
        <f t="shared" si="235"/>
        <v>3</v>
      </c>
      <c r="P7553" t="str">
        <f t="shared" si="236"/>
        <v>concert</v>
      </c>
    </row>
    <row r="7554" spans="2:16" x14ac:dyDescent="0.25">
      <c r="B7554" t="s">
        <v>7682</v>
      </c>
      <c r="M7554">
        <v>7552</v>
      </c>
      <c r="N7554">
        <v>111</v>
      </c>
      <c r="O7554" t="str">
        <f t="shared" si="235"/>
        <v>3</v>
      </c>
      <c r="P7554" t="str">
        <f t="shared" si="236"/>
        <v>concert</v>
      </c>
    </row>
    <row r="7555" spans="2:16" x14ac:dyDescent="0.25">
      <c r="B7555" t="s">
        <v>7683</v>
      </c>
      <c r="M7555">
        <v>7553</v>
      </c>
      <c r="N7555">
        <v>112</v>
      </c>
      <c r="O7555" t="str">
        <f t="shared" si="235"/>
        <v>3</v>
      </c>
      <c r="P7555" t="str">
        <f t="shared" si="236"/>
        <v>concert</v>
      </c>
    </row>
    <row r="7556" spans="2:16" x14ac:dyDescent="0.25">
      <c r="B7556" t="s">
        <v>7684</v>
      </c>
      <c r="M7556">
        <v>7554</v>
      </c>
      <c r="N7556">
        <v>113</v>
      </c>
      <c r="O7556" t="str">
        <f t="shared" ref="O7556:O7619" si="237">LEFT(B7556,1)</f>
        <v>4</v>
      </c>
      <c r="P7556" t="str">
        <f t="shared" ref="P7556:P7619" si="238">IF(O7556="1","conference",IF(O7556="2","fashion",IF(O7556="3","concert",IF(O7556="4","non_event",IF(O7556="5","sport",IF(O7556="6","protest",IF(O7556="7","other",IF(O7556="8","exhibition",IF(O7556="9","theater_dance")))))))))</f>
        <v>non_event</v>
      </c>
    </row>
    <row r="7557" spans="2:16" x14ac:dyDescent="0.25">
      <c r="B7557" t="s">
        <v>7685</v>
      </c>
      <c r="M7557">
        <v>7555</v>
      </c>
      <c r="N7557">
        <v>114</v>
      </c>
      <c r="O7557" t="str">
        <f t="shared" si="237"/>
        <v>3</v>
      </c>
      <c r="P7557" t="str">
        <f t="shared" si="238"/>
        <v>concert</v>
      </c>
    </row>
    <row r="7558" spans="2:16" x14ac:dyDescent="0.25">
      <c r="B7558" t="s">
        <v>7686</v>
      </c>
      <c r="M7558">
        <v>7556</v>
      </c>
      <c r="N7558">
        <v>115</v>
      </c>
      <c r="O7558" t="str">
        <f t="shared" si="237"/>
        <v>3</v>
      </c>
      <c r="P7558" t="str">
        <f t="shared" si="238"/>
        <v>concert</v>
      </c>
    </row>
    <row r="7559" spans="2:16" x14ac:dyDescent="0.25">
      <c r="B7559" t="s">
        <v>7687</v>
      </c>
      <c r="M7559">
        <v>7557</v>
      </c>
      <c r="N7559">
        <v>116</v>
      </c>
      <c r="O7559" t="str">
        <f t="shared" si="237"/>
        <v>3</v>
      </c>
      <c r="P7559" t="str">
        <f t="shared" si="238"/>
        <v>concert</v>
      </c>
    </row>
    <row r="7560" spans="2:16" x14ac:dyDescent="0.25">
      <c r="B7560" t="s">
        <v>7688</v>
      </c>
      <c r="M7560">
        <v>7558</v>
      </c>
      <c r="N7560">
        <v>117</v>
      </c>
      <c r="O7560" t="str">
        <f t="shared" si="237"/>
        <v>3</v>
      </c>
      <c r="P7560" t="str">
        <f t="shared" si="238"/>
        <v>concert</v>
      </c>
    </row>
    <row r="7561" spans="2:16" x14ac:dyDescent="0.25">
      <c r="B7561" t="s">
        <v>7689</v>
      </c>
      <c r="M7561">
        <v>7559</v>
      </c>
      <c r="N7561">
        <v>118</v>
      </c>
      <c r="O7561" t="str">
        <f t="shared" si="237"/>
        <v>3</v>
      </c>
      <c r="P7561" t="str">
        <f t="shared" si="238"/>
        <v>concert</v>
      </c>
    </row>
    <row r="7562" spans="2:16" x14ac:dyDescent="0.25">
      <c r="B7562" t="s">
        <v>7690</v>
      </c>
      <c r="M7562">
        <v>7560</v>
      </c>
      <c r="N7562">
        <v>8406</v>
      </c>
      <c r="O7562" t="str">
        <f t="shared" si="237"/>
        <v>3</v>
      </c>
      <c r="P7562" t="str">
        <f t="shared" si="238"/>
        <v>concert</v>
      </c>
    </row>
    <row r="7563" spans="2:16" x14ac:dyDescent="0.25">
      <c r="B7563" t="s">
        <v>7691</v>
      </c>
      <c r="M7563">
        <v>7561</v>
      </c>
      <c r="N7563">
        <v>9737</v>
      </c>
      <c r="O7563" t="str">
        <f t="shared" si="237"/>
        <v>3</v>
      </c>
      <c r="P7563" t="str">
        <f t="shared" si="238"/>
        <v>concert</v>
      </c>
    </row>
    <row r="7564" spans="2:16" x14ac:dyDescent="0.25">
      <c r="B7564" t="s">
        <v>7692</v>
      </c>
      <c r="M7564">
        <v>7562</v>
      </c>
      <c r="N7564">
        <v>119</v>
      </c>
      <c r="O7564" t="str">
        <f t="shared" si="237"/>
        <v>3</v>
      </c>
      <c r="P7564" t="str">
        <f t="shared" si="238"/>
        <v>concert</v>
      </c>
    </row>
    <row r="7565" spans="2:16" x14ac:dyDescent="0.25">
      <c r="B7565" t="s">
        <v>7693</v>
      </c>
      <c r="M7565">
        <v>7563</v>
      </c>
      <c r="N7565">
        <v>8407</v>
      </c>
      <c r="O7565" t="str">
        <f t="shared" si="237"/>
        <v>3</v>
      </c>
      <c r="P7565" t="str">
        <f t="shared" si="238"/>
        <v>concert</v>
      </c>
    </row>
    <row r="7566" spans="2:16" x14ac:dyDescent="0.25">
      <c r="B7566" t="s">
        <v>7694</v>
      </c>
      <c r="M7566">
        <v>7564</v>
      </c>
      <c r="N7566">
        <v>9738</v>
      </c>
      <c r="O7566" t="str">
        <f t="shared" si="237"/>
        <v>3</v>
      </c>
      <c r="P7566" t="str">
        <f t="shared" si="238"/>
        <v>concert</v>
      </c>
    </row>
    <row r="7567" spans="2:16" x14ac:dyDescent="0.25">
      <c r="B7567" t="s">
        <v>7695</v>
      </c>
      <c r="M7567">
        <v>7565</v>
      </c>
      <c r="N7567">
        <v>8404</v>
      </c>
      <c r="O7567" t="str">
        <f t="shared" si="237"/>
        <v>3</v>
      </c>
      <c r="P7567" t="str">
        <f t="shared" si="238"/>
        <v>concert</v>
      </c>
    </row>
    <row r="7568" spans="2:16" x14ac:dyDescent="0.25">
      <c r="B7568" t="s">
        <v>7696</v>
      </c>
      <c r="M7568">
        <v>7566</v>
      </c>
      <c r="N7568">
        <v>9735</v>
      </c>
      <c r="O7568" t="str">
        <f t="shared" si="237"/>
        <v>3</v>
      </c>
      <c r="P7568" t="str">
        <f t="shared" si="238"/>
        <v>concert</v>
      </c>
    </row>
    <row r="7569" spans="2:16" x14ac:dyDescent="0.25">
      <c r="B7569" t="s">
        <v>7697</v>
      </c>
      <c r="M7569">
        <v>7567</v>
      </c>
      <c r="N7569">
        <v>8405</v>
      </c>
      <c r="O7569" t="str">
        <f t="shared" si="237"/>
        <v>4</v>
      </c>
      <c r="P7569" t="str">
        <f t="shared" si="238"/>
        <v>non_event</v>
      </c>
    </row>
    <row r="7570" spans="2:16" x14ac:dyDescent="0.25">
      <c r="B7570" t="s">
        <v>7698</v>
      </c>
      <c r="M7570">
        <v>7568</v>
      </c>
      <c r="N7570">
        <v>9736</v>
      </c>
      <c r="O7570" t="str">
        <f t="shared" si="237"/>
        <v>3</v>
      </c>
      <c r="P7570" t="str">
        <f t="shared" si="238"/>
        <v>concert</v>
      </c>
    </row>
    <row r="7571" spans="2:16" x14ac:dyDescent="0.25">
      <c r="B7571" t="s">
        <v>7699</v>
      </c>
      <c r="M7571">
        <v>7569</v>
      </c>
      <c r="N7571">
        <v>8408</v>
      </c>
      <c r="O7571" t="str">
        <f t="shared" si="237"/>
        <v>3</v>
      </c>
      <c r="P7571" t="str">
        <f t="shared" si="238"/>
        <v>concert</v>
      </c>
    </row>
    <row r="7572" spans="2:16" x14ac:dyDescent="0.25">
      <c r="B7572" t="s">
        <v>7700</v>
      </c>
      <c r="M7572">
        <v>7570</v>
      </c>
      <c r="N7572">
        <v>9739</v>
      </c>
      <c r="O7572" t="str">
        <f t="shared" si="237"/>
        <v>3</v>
      </c>
      <c r="P7572" t="str">
        <f t="shared" si="238"/>
        <v>concert</v>
      </c>
    </row>
    <row r="7573" spans="2:16" x14ac:dyDescent="0.25">
      <c r="B7573" t="s">
        <v>7701</v>
      </c>
      <c r="M7573">
        <v>7571</v>
      </c>
      <c r="N7573">
        <v>8409</v>
      </c>
      <c r="O7573" t="str">
        <f t="shared" si="237"/>
        <v>3</v>
      </c>
      <c r="P7573" t="str">
        <f t="shared" si="238"/>
        <v>concert</v>
      </c>
    </row>
    <row r="7574" spans="2:16" x14ac:dyDescent="0.25">
      <c r="B7574" t="s">
        <v>7702</v>
      </c>
      <c r="M7574">
        <v>7572</v>
      </c>
      <c r="N7574">
        <v>8420</v>
      </c>
      <c r="O7574" t="str">
        <f t="shared" si="237"/>
        <v>3</v>
      </c>
      <c r="P7574" t="str">
        <f t="shared" si="238"/>
        <v>concert</v>
      </c>
    </row>
    <row r="7575" spans="2:16" x14ac:dyDescent="0.25">
      <c r="B7575" t="s">
        <v>7703</v>
      </c>
      <c r="M7575">
        <v>7573</v>
      </c>
      <c r="N7575">
        <v>9751</v>
      </c>
      <c r="O7575" t="str">
        <f t="shared" si="237"/>
        <v>3</v>
      </c>
      <c r="P7575" t="str">
        <f t="shared" si="238"/>
        <v>concert</v>
      </c>
    </row>
    <row r="7576" spans="2:16" x14ac:dyDescent="0.25">
      <c r="B7576" t="s">
        <v>7704</v>
      </c>
      <c r="M7576">
        <v>7574</v>
      </c>
      <c r="N7576">
        <v>8421</v>
      </c>
      <c r="O7576" t="str">
        <f t="shared" si="237"/>
        <v>3</v>
      </c>
      <c r="P7576" t="str">
        <f t="shared" si="238"/>
        <v>concert</v>
      </c>
    </row>
    <row r="7577" spans="2:16" x14ac:dyDescent="0.25">
      <c r="B7577" t="s">
        <v>7705</v>
      </c>
      <c r="M7577">
        <v>7575</v>
      </c>
      <c r="N7577">
        <v>9750</v>
      </c>
      <c r="O7577" t="str">
        <f t="shared" si="237"/>
        <v>3</v>
      </c>
      <c r="P7577" t="str">
        <f t="shared" si="238"/>
        <v>concert</v>
      </c>
    </row>
    <row r="7578" spans="2:16" x14ac:dyDescent="0.25">
      <c r="B7578" t="s">
        <v>7706</v>
      </c>
      <c r="M7578">
        <v>7576</v>
      </c>
      <c r="N7578">
        <v>8424</v>
      </c>
      <c r="O7578" t="str">
        <f t="shared" si="237"/>
        <v>3</v>
      </c>
      <c r="P7578" t="str">
        <f t="shared" si="238"/>
        <v>concert</v>
      </c>
    </row>
    <row r="7579" spans="2:16" x14ac:dyDescent="0.25">
      <c r="B7579" t="s">
        <v>7707</v>
      </c>
      <c r="M7579">
        <v>7577</v>
      </c>
      <c r="N7579">
        <v>9755</v>
      </c>
      <c r="O7579" t="str">
        <f t="shared" si="237"/>
        <v>4</v>
      </c>
      <c r="P7579" t="str">
        <f t="shared" si="238"/>
        <v>non_event</v>
      </c>
    </row>
    <row r="7580" spans="2:16" x14ac:dyDescent="0.25">
      <c r="B7580" t="s">
        <v>7708</v>
      </c>
      <c r="M7580">
        <v>7578</v>
      </c>
      <c r="N7580">
        <v>8425</v>
      </c>
      <c r="O7580" t="str">
        <f t="shared" si="237"/>
        <v>3</v>
      </c>
      <c r="P7580" t="str">
        <f t="shared" si="238"/>
        <v>concert</v>
      </c>
    </row>
    <row r="7581" spans="2:16" x14ac:dyDescent="0.25">
      <c r="B7581" t="s">
        <v>7709</v>
      </c>
      <c r="M7581">
        <v>7579</v>
      </c>
      <c r="N7581">
        <v>9756</v>
      </c>
      <c r="O7581" t="str">
        <f t="shared" si="237"/>
        <v>3</v>
      </c>
      <c r="P7581" t="str">
        <f t="shared" si="238"/>
        <v>concert</v>
      </c>
    </row>
    <row r="7582" spans="2:16" x14ac:dyDescent="0.25">
      <c r="B7582" t="s">
        <v>7710</v>
      </c>
      <c r="M7582">
        <v>7580</v>
      </c>
      <c r="N7582">
        <v>9753</v>
      </c>
      <c r="O7582" t="str">
        <f t="shared" si="237"/>
        <v>3</v>
      </c>
      <c r="P7582" t="str">
        <f t="shared" si="238"/>
        <v>concert</v>
      </c>
    </row>
    <row r="7583" spans="2:16" x14ac:dyDescent="0.25">
      <c r="B7583" t="s">
        <v>7711</v>
      </c>
      <c r="M7583">
        <v>7581</v>
      </c>
      <c r="N7583">
        <v>8423</v>
      </c>
      <c r="O7583" t="str">
        <f t="shared" si="237"/>
        <v>3</v>
      </c>
      <c r="P7583" t="str">
        <f t="shared" si="238"/>
        <v>concert</v>
      </c>
    </row>
    <row r="7584" spans="2:16" x14ac:dyDescent="0.25">
      <c r="B7584" t="s">
        <v>7712</v>
      </c>
      <c r="M7584">
        <v>7582</v>
      </c>
      <c r="N7584">
        <v>9754</v>
      </c>
      <c r="O7584" t="str">
        <f t="shared" si="237"/>
        <v>3</v>
      </c>
      <c r="P7584" t="str">
        <f t="shared" si="238"/>
        <v>concert</v>
      </c>
    </row>
    <row r="7585" spans="2:16" x14ac:dyDescent="0.25">
      <c r="B7585" t="s">
        <v>7713</v>
      </c>
      <c r="M7585">
        <v>7583</v>
      </c>
      <c r="N7585">
        <v>120</v>
      </c>
      <c r="O7585" t="str">
        <f t="shared" si="237"/>
        <v>3</v>
      </c>
      <c r="P7585" t="str">
        <f t="shared" si="238"/>
        <v>concert</v>
      </c>
    </row>
    <row r="7586" spans="2:16" x14ac:dyDescent="0.25">
      <c r="B7586" t="s">
        <v>7714</v>
      </c>
      <c r="M7586">
        <v>7584</v>
      </c>
      <c r="N7586">
        <v>121</v>
      </c>
      <c r="O7586" t="str">
        <f t="shared" si="237"/>
        <v>3</v>
      </c>
      <c r="P7586" t="str">
        <f t="shared" si="238"/>
        <v>concert</v>
      </c>
    </row>
    <row r="7587" spans="2:16" x14ac:dyDescent="0.25">
      <c r="B7587" t="s">
        <v>7715</v>
      </c>
      <c r="M7587">
        <v>7585</v>
      </c>
      <c r="N7587">
        <v>122</v>
      </c>
      <c r="O7587" t="str">
        <f t="shared" si="237"/>
        <v>3</v>
      </c>
      <c r="P7587" t="str">
        <f t="shared" si="238"/>
        <v>concert</v>
      </c>
    </row>
    <row r="7588" spans="2:16" x14ac:dyDescent="0.25">
      <c r="B7588" t="s">
        <v>7716</v>
      </c>
      <c r="M7588">
        <v>7586</v>
      </c>
      <c r="N7588">
        <v>123</v>
      </c>
      <c r="O7588" t="str">
        <f t="shared" si="237"/>
        <v>4</v>
      </c>
      <c r="P7588" t="str">
        <f t="shared" si="238"/>
        <v>non_event</v>
      </c>
    </row>
    <row r="7589" spans="2:16" x14ac:dyDescent="0.25">
      <c r="B7589" t="s">
        <v>7717</v>
      </c>
      <c r="M7589">
        <v>7587</v>
      </c>
      <c r="N7589">
        <v>124</v>
      </c>
      <c r="O7589" t="str">
        <f t="shared" si="237"/>
        <v>3</v>
      </c>
      <c r="P7589" t="str">
        <f t="shared" si="238"/>
        <v>concert</v>
      </c>
    </row>
    <row r="7590" spans="2:16" x14ac:dyDescent="0.25">
      <c r="B7590" t="s">
        <v>7718</v>
      </c>
      <c r="M7590">
        <v>7588</v>
      </c>
      <c r="N7590">
        <v>125</v>
      </c>
      <c r="O7590" t="str">
        <f t="shared" si="237"/>
        <v>3</v>
      </c>
      <c r="P7590" t="str">
        <f t="shared" si="238"/>
        <v>concert</v>
      </c>
    </row>
    <row r="7591" spans="2:16" x14ac:dyDescent="0.25">
      <c r="B7591" t="s">
        <v>7719</v>
      </c>
      <c r="M7591">
        <v>7589</v>
      </c>
      <c r="N7591">
        <v>126</v>
      </c>
      <c r="O7591" t="str">
        <f t="shared" si="237"/>
        <v>3</v>
      </c>
      <c r="P7591" t="str">
        <f t="shared" si="238"/>
        <v>concert</v>
      </c>
    </row>
    <row r="7592" spans="2:16" x14ac:dyDescent="0.25">
      <c r="B7592" t="s">
        <v>7720</v>
      </c>
      <c r="M7592">
        <v>7590</v>
      </c>
      <c r="N7592">
        <v>127</v>
      </c>
      <c r="O7592" t="str">
        <f t="shared" si="237"/>
        <v>3</v>
      </c>
      <c r="P7592" t="str">
        <f t="shared" si="238"/>
        <v>concert</v>
      </c>
    </row>
    <row r="7593" spans="2:16" x14ac:dyDescent="0.25">
      <c r="B7593" t="s">
        <v>7721</v>
      </c>
      <c r="M7593">
        <v>7591</v>
      </c>
      <c r="N7593">
        <v>128</v>
      </c>
      <c r="O7593" t="str">
        <f t="shared" si="237"/>
        <v>3</v>
      </c>
      <c r="P7593" t="str">
        <f t="shared" si="238"/>
        <v>concert</v>
      </c>
    </row>
    <row r="7594" spans="2:16" x14ac:dyDescent="0.25">
      <c r="B7594" t="s">
        <v>7722</v>
      </c>
      <c r="M7594">
        <v>7592</v>
      </c>
      <c r="N7594">
        <v>129</v>
      </c>
      <c r="O7594" t="str">
        <f t="shared" si="237"/>
        <v>3</v>
      </c>
      <c r="P7594" t="str">
        <f t="shared" si="238"/>
        <v>concert</v>
      </c>
    </row>
    <row r="7595" spans="2:16" x14ac:dyDescent="0.25">
      <c r="B7595" t="s">
        <v>7723</v>
      </c>
      <c r="M7595">
        <v>7593</v>
      </c>
      <c r="N7595">
        <v>8417</v>
      </c>
      <c r="O7595" t="str">
        <f t="shared" si="237"/>
        <v>3</v>
      </c>
      <c r="P7595" t="str">
        <f t="shared" si="238"/>
        <v>concert</v>
      </c>
    </row>
    <row r="7596" spans="2:16" x14ac:dyDescent="0.25">
      <c r="B7596" t="s">
        <v>7724</v>
      </c>
      <c r="M7596">
        <v>7594</v>
      </c>
      <c r="N7596">
        <v>9748</v>
      </c>
      <c r="O7596" t="str">
        <f t="shared" si="237"/>
        <v>3</v>
      </c>
      <c r="P7596" t="str">
        <f t="shared" si="238"/>
        <v>concert</v>
      </c>
    </row>
    <row r="7597" spans="2:16" x14ac:dyDescent="0.25">
      <c r="B7597" t="s">
        <v>7725</v>
      </c>
      <c r="M7597">
        <v>7595</v>
      </c>
      <c r="N7597">
        <v>8418</v>
      </c>
      <c r="O7597" t="str">
        <f t="shared" si="237"/>
        <v>3</v>
      </c>
      <c r="P7597" t="str">
        <f t="shared" si="238"/>
        <v>concert</v>
      </c>
    </row>
    <row r="7598" spans="2:16" x14ac:dyDescent="0.25">
      <c r="B7598" t="s">
        <v>7726</v>
      </c>
      <c r="M7598">
        <v>7596</v>
      </c>
      <c r="N7598">
        <v>9749</v>
      </c>
      <c r="O7598" t="str">
        <f t="shared" si="237"/>
        <v>3</v>
      </c>
      <c r="P7598" t="str">
        <f t="shared" si="238"/>
        <v>concert</v>
      </c>
    </row>
    <row r="7599" spans="2:16" x14ac:dyDescent="0.25">
      <c r="B7599" t="s">
        <v>7727</v>
      </c>
      <c r="M7599">
        <v>7597</v>
      </c>
      <c r="N7599">
        <v>8415</v>
      </c>
      <c r="O7599" t="str">
        <f t="shared" si="237"/>
        <v>3</v>
      </c>
      <c r="P7599" t="str">
        <f t="shared" si="238"/>
        <v>concert</v>
      </c>
    </row>
    <row r="7600" spans="2:16" x14ac:dyDescent="0.25">
      <c r="B7600" t="s">
        <v>7728</v>
      </c>
      <c r="M7600">
        <v>7598</v>
      </c>
      <c r="N7600">
        <v>9746</v>
      </c>
      <c r="O7600" t="str">
        <f t="shared" si="237"/>
        <v>3</v>
      </c>
      <c r="P7600" t="str">
        <f t="shared" si="238"/>
        <v>concert</v>
      </c>
    </row>
    <row r="7601" spans="2:16" x14ac:dyDescent="0.25">
      <c r="B7601" t="s">
        <v>7729</v>
      </c>
      <c r="M7601">
        <v>7599</v>
      </c>
      <c r="N7601">
        <v>8416</v>
      </c>
      <c r="O7601" t="str">
        <f t="shared" si="237"/>
        <v>3</v>
      </c>
      <c r="P7601" t="str">
        <f t="shared" si="238"/>
        <v>concert</v>
      </c>
    </row>
    <row r="7602" spans="2:16" x14ac:dyDescent="0.25">
      <c r="B7602" t="s">
        <v>7730</v>
      </c>
      <c r="M7602">
        <v>7600</v>
      </c>
      <c r="N7602">
        <v>9747</v>
      </c>
      <c r="O7602" t="str">
        <f t="shared" si="237"/>
        <v>3</v>
      </c>
      <c r="P7602" t="str">
        <f t="shared" si="238"/>
        <v>concert</v>
      </c>
    </row>
    <row r="7603" spans="2:16" x14ac:dyDescent="0.25">
      <c r="B7603" t="s">
        <v>7731</v>
      </c>
      <c r="M7603">
        <v>7601</v>
      </c>
      <c r="N7603">
        <v>8419</v>
      </c>
      <c r="O7603" t="str">
        <f t="shared" si="237"/>
        <v>3</v>
      </c>
      <c r="P7603" t="str">
        <f t="shared" si="238"/>
        <v>concert</v>
      </c>
    </row>
    <row r="7604" spans="2:16" x14ac:dyDescent="0.25">
      <c r="B7604" t="s">
        <v>7732</v>
      </c>
      <c r="M7604">
        <v>7602</v>
      </c>
      <c r="N7604">
        <v>8431</v>
      </c>
      <c r="O7604" t="str">
        <f t="shared" si="237"/>
        <v>3</v>
      </c>
      <c r="P7604" t="str">
        <f t="shared" si="238"/>
        <v>concert</v>
      </c>
    </row>
    <row r="7605" spans="2:16" x14ac:dyDescent="0.25">
      <c r="B7605" t="s">
        <v>7733</v>
      </c>
      <c r="M7605">
        <v>7603</v>
      </c>
      <c r="N7605">
        <v>9762</v>
      </c>
      <c r="O7605" t="str">
        <f t="shared" si="237"/>
        <v>3</v>
      </c>
      <c r="P7605" t="str">
        <f t="shared" si="238"/>
        <v>concert</v>
      </c>
    </row>
    <row r="7606" spans="2:16" x14ac:dyDescent="0.25">
      <c r="B7606" t="s">
        <v>2241</v>
      </c>
      <c r="M7606">
        <v>7604</v>
      </c>
      <c r="N7606">
        <v>9763</v>
      </c>
      <c r="O7606" t="str">
        <f t="shared" si="237"/>
        <v>4</v>
      </c>
      <c r="P7606" t="str">
        <f t="shared" si="238"/>
        <v>non_event</v>
      </c>
    </row>
    <row r="7607" spans="2:16" x14ac:dyDescent="0.25">
      <c r="B7607" t="s">
        <v>7734</v>
      </c>
      <c r="M7607">
        <v>7605</v>
      </c>
      <c r="N7607">
        <v>7101</v>
      </c>
      <c r="O7607" t="str">
        <f t="shared" si="237"/>
        <v>3</v>
      </c>
      <c r="P7607" t="str">
        <f t="shared" si="238"/>
        <v>concert</v>
      </c>
    </row>
    <row r="7608" spans="2:16" x14ac:dyDescent="0.25">
      <c r="B7608" t="s">
        <v>7735</v>
      </c>
      <c r="M7608">
        <v>7606</v>
      </c>
      <c r="N7608">
        <v>9760</v>
      </c>
      <c r="O7608" t="str">
        <f t="shared" si="237"/>
        <v>4</v>
      </c>
      <c r="P7608" t="str">
        <f t="shared" si="238"/>
        <v>non_event</v>
      </c>
    </row>
    <row r="7609" spans="2:16" x14ac:dyDescent="0.25">
      <c r="B7609" t="s">
        <v>7736</v>
      </c>
      <c r="M7609">
        <v>7607</v>
      </c>
      <c r="N7609">
        <v>7100</v>
      </c>
      <c r="O7609" t="str">
        <f t="shared" si="237"/>
        <v>4</v>
      </c>
      <c r="P7609" t="str">
        <f t="shared" si="238"/>
        <v>non_event</v>
      </c>
    </row>
    <row r="7610" spans="2:16" x14ac:dyDescent="0.25">
      <c r="B7610" t="s">
        <v>7737</v>
      </c>
      <c r="M7610">
        <v>7608</v>
      </c>
      <c r="N7610">
        <v>8430</v>
      </c>
      <c r="O7610" t="str">
        <f t="shared" si="237"/>
        <v>3</v>
      </c>
      <c r="P7610" t="str">
        <f t="shared" si="238"/>
        <v>concert</v>
      </c>
    </row>
    <row r="7611" spans="2:16" x14ac:dyDescent="0.25">
      <c r="B7611" t="s">
        <v>7738</v>
      </c>
      <c r="M7611">
        <v>7609</v>
      </c>
      <c r="N7611">
        <v>9761</v>
      </c>
      <c r="O7611" t="str">
        <f t="shared" si="237"/>
        <v>3</v>
      </c>
      <c r="P7611" t="str">
        <f t="shared" si="238"/>
        <v>concert</v>
      </c>
    </row>
    <row r="7612" spans="2:16" x14ac:dyDescent="0.25">
      <c r="B7612" t="s">
        <v>7739</v>
      </c>
      <c r="M7612">
        <v>7610</v>
      </c>
      <c r="N7612">
        <v>7103</v>
      </c>
      <c r="O7612" t="str">
        <f t="shared" si="237"/>
        <v>3</v>
      </c>
      <c r="P7612" t="str">
        <f t="shared" si="238"/>
        <v>concert</v>
      </c>
    </row>
    <row r="7613" spans="2:16" x14ac:dyDescent="0.25">
      <c r="B7613" t="s">
        <v>7740</v>
      </c>
      <c r="M7613">
        <v>7611</v>
      </c>
      <c r="N7613">
        <v>8435</v>
      </c>
      <c r="O7613" t="str">
        <f t="shared" si="237"/>
        <v>3</v>
      </c>
      <c r="P7613" t="str">
        <f t="shared" si="238"/>
        <v>concert</v>
      </c>
    </row>
    <row r="7614" spans="2:16" x14ac:dyDescent="0.25">
      <c r="B7614" t="s">
        <v>7741</v>
      </c>
      <c r="M7614">
        <v>7612</v>
      </c>
      <c r="N7614">
        <v>9766</v>
      </c>
      <c r="O7614" t="str">
        <f t="shared" si="237"/>
        <v>3</v>
      </c>
      <c r="P7614" t="str">
        <f t="shared" si="238"/>
        <v>concert</v>
      </c>
    </row>
    <row r="7615" spans="2:16" x14ac:dyDescent="0.25">
      <c r="B7615" t="s">
        <v>7742</v>
      </c>
      <c r="M7615">
        <v>7613</v>
      </c>
      <c r="N7615">
        <v>7102</v>
      </c>
      <c r="O7615" t="str">
        <f t="shared" si="237"/>
        <v>3</v>
      </c>
      <c r="P7615" t="str">
        <f t="shared" si="238"/>
        <v>concert</v>
      </c>
    </row>
    <row r="7616" spans="2:16" x14ac:dyDescent="0.25">
      <c r="B7616" t="s">
        <v>7743</v>
      </c>
      <c r="M7616">
        <v>7614</v>
      </c>
      <c r="N7616">
        <v>8436</v>
      </c>
      <c r="O7616" t="str">
        <f t="shared" si="237"/>
        <v>3</v>
      </c>
      <c r="P7616" t="str">
        <f t="shared" si="238"/>
        <v>concert</v>
      </c>
    </row>
    <row r="7617" spans="2:16" x14ac:dyDescent="0.25">
      <c r="B7617" t="s">
        <v>7744</v>
      </c>
      <c r="M7617">
        <v>7615</v>
      </c>
      <c r="N7617">
        <v>9767</v>
      </c>
      <c r="O7617" t="str">
        <f t="shared" si="237"/>
        <v>3</v>
      </c>
      <c r="P7617" t="str">
        <f t="shared" si="238"/>
        <v>concert</v>
      </c>
    </row>
    <row r="7618" spans="2:16" x14ac:dyDescent="0.25">
      <c r="B7618" t="s">
        <v>7745</v>
      </c>
      <c r="M7618">
        <v>7616</v>
      </c>
      <c r="N7618">
        <v>7105</v>
      </c>
      <c r="O7618" t="str">
        <f t="shared" si="237"/>
        <v>3</v>
      </c>
      <c r="P7618" t="str">
        <f t="shared" si="238"/>
        <v>concert</v>
      </c>
    </row>
    <row r="7619" spans="2:16" x14ac:dyDescent="0.25">
      <c r="B7619" t="s">
        <v>7746</v>
      </c>
      <c r="M7619">
        <v>7617</v>
      </c>
      <c r="N7619">
        <v>8433</v>
      </c>
      <c r="O7619" t="str">
        <f t="shared" si="237"/>
        <v>3</v>
      </c>
      <c r="P7619" t="str">
        <f t="shared" si="238"/>
        <v>concert</v>
      </c>
    </row>
    <row r="7620" spans="2:16" x14ac:dyDescent="0.25">
      <c r="B7620" t="s">
        <v>7747</v>
      </c>
      <c r="M7620">
        <v>7618</v>
      </c>
      <c r="N7620">
        <v>9764</v>
      </c>
      <c r="O7620" t="str">
        <f t="shared" ref="O7620:O7683" si="239">LEFT(B7620,1)</f>
        <v>3</v>
      </c>
      <c r="P7620" t="str">
        <f t="shared" ref="P7620:P7683" si="240">IF(O7620="1","conference",IF(O7620="2","fashion",IF(O7620="3","concert",IF(O7620="4","non_event",IF(O7620="5","sport",IF(O7620="6","protest",IF(O7620="7","other",IF(O7620="8","exhibition",IF(O7620="9","theater_dance")))))))))</f>
        <v>concert</v>
      </c>
    </row>
    <row r="7621" spans="2:16" x14ac:dyDescent="0.25">
      <c r="B7621" t="s">
        <v>7748</v>
      </c>
      <c r="M7621">
        <v>7619</v>
      </c>
      <c r="N7621">
        <v>7104</v>
      </c>
      <c r="O7621" t="str">
        <f t="shared" si="239"/>
        <v>3</v>
      </c>
      <c r="P7621" t="str">
        <f t="shared" si="240"/>
        <v>concert</v>
      </c>
    </row>
    <row r="7622" spans="2:16" x14ac:dyDescent="0.25">
      <c r="B7622" t="s">
        <v>7749</v>
      </c>
      <c r="M7622">
        <v>7620</v>
      </c>
      <c r="N7622">
        <v>8434</v>
      </c>
      <c r="O7622" t="str">
        <f t="shared" si="239"/>
        <v>3</v>
      </c>
      <c r="P7622" t="str">
        <f t="shared" si="240"/>
        <v>concert</v>
      </c>
    </row>
    <row r="7623" spans="2:16" x14ac:dyDescent="0.25">
      <c r="B7623" t="s">
        <v>7750</v>
      </c>
      <c r="M7623">
        <v>7621</v>
      </c>
      <c r="N7623">
        <v>9765</v>
      </c>
      <c r="O7623" t="str">
        <f t="shared" si="239"/>
        <v>3</v>
      </c>
      <c r="P7623" t="str">
        <f t="shared" si="240"/>
        <v>concert</v>
      </c>
    </row>
    <row r="7624" spans="2:16" x14ac:dyDescent="0.25">
      <c r="B7624" t="s">
        <v>7751</v>
      </c>
      <c r="M7624">
        <v>7622</v>
      </c>
      <c r="N7624">
        <v>130</v>
      </c>
      <c r="O7624" t="str">
        <f t="shared" si="239"/>
        <v>3</v>
      </c>
      <c r="P7624" t="str">
        <f t="shared" si="240"/>
        <v>concert</v>
      </c>
    </row>
    <row r="7625" spans="2:16" x14ac:dyDescent="0.25">
      <c r="B7625" t="s">
        <v>7752</v>
      </c>
      <c r="M7625">
        <v>7623</v>
      </c>
      <c r="N7625">
        <v>131</v>
      </c>
      <c r="O7625" t="str">
        <f t="shared" si="239"/>
        <v>3</v>
      </c>
      <c r="P7625" t="str">
        <f t="shared" si="240"/>
        <v>concert</v>
      </c>
    </row>
    <row r="7626" spans="2:16" x14ac:dyDescent="0.25">
      <c r="B7626" t="s">
        <v>7753</v>
      </c>
      <c r="M7626">
        <v>7624</v>
      </c>
      <c r="N7626">
        <v>132</v>
      </c>
      <c r="O7626" t="str">
        <f t="shared" si="239"/>
        <v>4</v>
      </c>
      <c r="P7626" t="str">
        <f t="shared" si="240"/>
        <v>non_event</v>
      </c>
    </row>
    <row r="7627" spans="2:16" x14ac:dyDescent="0.25">
      <c r="B7627" t="s">
        <v>7754</v>
      </c>
      <c r="M7627">
        <v>7625</v>
      </c>
      <c r="N7627">
        <v>133</v>
      </c>
      <c r="O7627" t="str">
        <f t="shared" si="239"/>
        <v>3</v>
      </c>
      <c r="P7627" t="str">
        <f t="shared" si="240"/>
        <v>concert</v>
      </c>
    </row>
    <row r="7628" spans="2:16" x14ac:dyDescent="0.25">
      <c r="B7628" t="s">
        <v>7755</v>
      </c>
      <c r="M7628">
        <v>7626</v>
      </c>
      <c r="N7628">
        <v>134</v>
      </c>
      <c r="O7628" t="str">
        <f t="shared" si="239"/>
        <v>3</v>
      </c>
      <c r="P7628" t="str">
        <f t="shared" si="240"/>
        <v>concert</v>
      </c>
    </row>
    <row r="7629" spans="2:16" x14ac:dyDescent="0.25">
      <c r="B7629" t="s">
        <v>7756</v>
      </c>
      <c r="M7629">
        <v>7627</v>
      </c>
      <c r="N7629">
        <v>135</v>
      </c>
      <c r="O7629" t="str">
        <f t="shared" si="239"/>
        <v>3</v>
      </c>
      <c r="P7629" t="str">
        <f t="shared" si="240"/>
        <v>concert</v>
      </c>
    </row>
    <row r="7630" spans="2:16" x14ac:dyDescent="0.25">
      <c r="B7630" t="s">
        <v>7757</v>
      </c>
      <c r="M7630">
        <v>7628</v>
      </c>
      <c r="N7630">
        <v>136</v>
      </c>
      <c r="O7630" t="str">
        <f t="shared" si="239"/>
        <v>3</v>
      </c>
      <c r="P7630" t="str">
        <f t="shared" si="240"/>
        <v>concert</v>
      </c>
    </row>
    <row r="7631" spans="2:16" x14ac:dyDescent="0.25">
      <c r="B7631" t="s">
        <v>7758</v>
      </c>
      <c r="M7631">
        <v>7629</v>
      </c>
      <c r="N7631">
        <v>137</v>
      </c>
      <c r="O7631" t="str">
        <f t="shared" si="239"/>
        <v>3</v>
      </c>
      <c r="P7631" t="str">
        <f t="shared" si="240"/>
        <v>concert</v>
      </c>
    </row>
    <row r="7632" spans="2:16" x14ac:dyDescent="0.25">
      <c r="B7632" t="s">
        <v>7759</v>
      </c>
      <c r="M7632">
        <v>7630</v>
      </c>
      <c r="N7632">
        <v>138</v>
      </c>
      <c r="O7632" t="str">
        <f t="shared" si="239"/>
        <v>3</v>
      </c>
      <c r="P7632" t="str">
        <f t="shared" si="240"/>
        <v>concert</v>
      </c>
    </row>
    <row r="7633" spans="2:16" x14ac:dyDescent="0.25">
      <c r="B7633" t="s">
        <v>7760</v>
      </c>
      <c r="M7633">
        <v>7631</v>
      </c>
      <c r="N7633">
        <v>139</v>
      </c>
      <c r="O7633" t="str">
        <f t="shared" si="239"/>
        <v>3</v>
      </c>
      <c r="P7633" t="str">
        <f t="shared" si="240"/>
        <v>concert</v>
      </c>
    </row>
    <row r="7634" spans="2:16" x14ac:dyDescent="0.25">
      <c r="B7634" t="s">
        <v>7761</v>
      </c>
      <c r="M7634">
        <v>7632</v>
      </c>
      <c r="N7634">
        <v>8428</v>
      </c>
      <c r="O7634" t="str">
        <f t="shared" si="239"/>
        <v>3</v>
      </c>
      <c r="P7634" t="str">
        <f t="shared" si="240"/>
        <v>concert</v>
      </c>
    </row>
    <row r="7635" spans="2:16" x14ac:dyDescent="0.25">
      <c r="B7635" t="s">
        <v>7762</v>
      </c>
      <c r="M7635">
        <v>7633</v>
      </c>
      <c r="N7635">
        <v>9759</v>
      </c>
      <c r="O7635" t="str">
        <f t="shared" si="239"/>
        <v>3</v>
      </c>
      <c r="P7635" t="str">
        <f t="shared" si="240"/>
        <v>concert</v>
      </c>
    </row>
    <row r="7636" spans="2:16" x14ac:dyDescent="0.25">
      <c r="B7636" t="s">
        <v>7763</v>
      </c>
      <c r="M7636">
        <v>7634</v>
      </c>
      <c r="N7636">
        <v>8429</v>
      </c>
      <c r="O7636" t="str">
        <f t="shared" si="239"/>
        <v>3</v>
      </c>
      <c r="P7636" t="str">
        <f t="shared" si="240"/>
        <v>concert</v>
      </c>
    </row>
    <row r="7637" spans="2:16" x14ac:dyDescent="0.25">
      <c r="B7637" t="s">
        <v>7764</v>
      </c>
      <c r="M7637">
        <v>7635</v>
      </c>
      <c r="N7637">
        <v>8426</v>
      </c>
      <c r="O7637" t="str">
        <f t="shared" si="239"/>
        <v>3</v>
      </c>
      <c r="P7637" t="str">
        <f t="shared" si="240"/>
        <v>concert</v>
      </c>
    </row>
    <row r="7638" spans="2:16" x14ac:dyDescent="0.25">
      <c r="B7638" t="s">
        <v>7765</v>
      </c>
      <c r="M7638">
        <v>7636</v>
      </c>
      <c r="N7638">
        <v>8427</v>
      </c>
      <c r="O7638" t="str">
        <f t="shared" si="239"/>
        <v>4</v>
      </c>
      <c r="P7638" t="str">
        <f t="shared" si="240"/>
        <v>non_event</v>
      </c>
    </row>
    <row r="7639" spans="2:16" x14ac:dyDescent="0.25">
      <c r="B7639" t="s">
        <v>7766</v>
      </c>
      <c r="M7639">
        <v>7637</v>
      </c>
      <c r="N7639">
        <v>9758</v>
      </c>
      <c r="O7639" t="str">
        <f t="shared" si="239"/>
        <v>3</v>
      </c>
      <c r="P7639" t="str">
        <f t="shared" si="240"/>
        <v>concert</v>
      </c>
    </row>
    <row r="7640" spans="2:16" x14ac:dyDescent="0.25">
      <c r="B7640" t="s">
        <v>7767</v>
      </c>
      <c r="M7640">
        <v>7638</v>
      </c>
      <c r="N7640">
        <v>7110</v>
      </c>
      <c r="O7640" t="str">
        <f t="shared" si="239"/>
        <v>4</v>
      </c>
      <c r="P7640" t="str">
        <f t="shared" si="240"/>
        <v>non_event</v>
      </c>
    </row>
    <row r="7641" spans="2:16" x14ac:dyDescent="0.25">
      <c r="B7641" t="s">
        <v>7768</v>
      </c>
      <c r="M7641">
        <v>7639</v>
      </c>
      <c r="N7641">
        <v>8442</v>
      </c>
      <c r="O7641" t="str">
        <f t="shared" si="239"/>
        <v>3</v>
      </c>
      <c r="P7641" t="str">
        <f t="shared" si="240"/>
        <v>concert</v>
      </c>
    </row>
    <row r="7642" spans="2:16" x14ac:dyDescent="0.25">
      <c r="B7642" t="s">
        <v>7769</v>
      </c>
      <c r="M7642">
        <v>7640</v>
      </c>
      <c r="N7642">
        <v>9773</v>
      </c>
      <c r="O7642" t="str">
        <f t="shared" si="239"/>
        <v>3</v>
      </c>
      <c r="P7642" t="str">
        <f t="shared" si="240"/>
        <v>concert</v>
      </c>
    </row>
    <row r="7643" spans="2:16" x14ac:dyDescent="0.25">
      <c r="B7643" t="s">
        <v>7770</v>
      </c>
      <c r="M7643">
        <v>7641</v>
      </c>
      <c r="N7643">
        <v>8443</v>
      </c>
      <c r="O7643" t="str">
        <f t="shared" si="239"/>
        <v>3</v>
      </c>
      <c r="P7643" t="str">
        <f t="shared" si="240"/>
        <v>concert</v>
      </c>
    </row>
    <row r="7644" spans="2:16" x14ac:dyDescent="0.25">
      <c r="B7644" t="s">
        <v>7771</v>
      </c>
      <c r="M7644">
        <v>7642</v>
      </c>
      <c r="N7644">
        <v>9774</v>
      </c>
      <c r="O7644" t="str">
        <f t="shared" si="239"/>
        <v>3</v>
      </c>
      <c r="P7644" t="str">
        <f t="shared" si="240"/>
        <v>concert</v>
      </c>
    </row>
    <row r="7645" spans="2:16" x14ac:dyDescent="0.25">
      <c r="B7645" t="s">
        <v>7772</v>
      </c>
      <c r="M7645">
        <v>7643</v>
      </c>
      <c r="N7645">
        <v>7112</v>
      </c>
      <c r="O7645" t="str">
        <f t="shared" si="239"/>
        <v>3</v>
      </c>
      <c r="P7645" t="str">
        <f t="shared" si="240"/>
        <v>concert</v>
      </c>
    </row>
    <row r="7646" spans="2:16" x14ac:dyDescent="0.25">
      <c r="B7646" t="s">
        <v>7773</v>
      </c>
      <c r="M7646">
        <v>7644</v>
      </c>
      <c r="N7646">
        <v>8440</v>
      </c>
      <c r="O7646" t="str">
        <f t="shared" si="239"/>
        <v>4</v>
      </c>
      <c r="P7646" t="str">
        <f t="shared" si="240"/>
        <v>non_event</v>
      </c>
    </row>
    <row r="7647" spans="2:16" x14ac:dyDescent="0.25">
      <c r="B7647" t="s">
        <v>7774</v>
      </c>
      <c r="M7647">
        <v>7645</v>
      </c>
      <c r="N7647">
        <v>9771</v>
      </c>
      <c r="O7647" t="str">
        <f t="shared" si="239"/>
        <v>3</v>
      </c>
      <c r="P7647" t="str">
        <f t="shared" si="240"/>
        <v>concert</v>
      </c>
    </row>
    <row r="7648" spans="2:16" x14ac:dyDescent="0.25">
      <c r="B7648" t="s">
        <v>7775</v>
      </c>
      <c r="M7648">
        <v>7646</v>
      </c>
      <c r="N7648">
        <v>7111</v>
      </c>
      <c r="O7648" t="str">
        <f t="shared" si="239"/>
        <v>3</v>
      </c>
      <c r="P7648" t="str">
        <f t="shared" si="240"/>
        <v>concert</v>
      </c>
    </row>
    <row r="7649" spans="2:16" x14ac:dyDescent="0.25">
      <c r="B7649" t="s">
        <v>7776</v>
      </c>
      <c r="M7649">
        <v>7647</v>
      </c>
      <c r="N7649">
        <v>8441</v>
      </c>
      <c r="O7649" t="str">
        <f t="shared" si="239"/>
        <v>4</v>
      </c>
      <c r="P7649" t="str">
        <f t="shared" si="240"/>
        <v>non_event</v>
      </c>
    </row>
    <row r="7650" spans="2:16" x14ac:dyDescent="0.25">
      <c r="B7650" t="s">
        <v>7777</v>
      </c>
      <c r="M7650">
        <v>7648</v>
      </c>
      <c r="N7650">
        <v>9772</v>
      </c>
      <c r="O7650" t="str">
        <f t="shared" si="239"/>
        <v>3</v>
      </c>
      <c r="P7650" t="str">
        <f t="shared" si="240"/>
        <v>concert</v>
      </c>
    </row>
    <row r="7651" spans="2:16" x14ac:dyDescent="0.25">
      <c r="B7651" t="s">
        <v>7778</v>
      </c>
      <c r="M7651">
        <v>7649</v>
      </c>
      <c r="N7651">
        <v>7114</v>
      </c>
      <c r="O7651" t="str">
        <f t="shared" si="239"/>
        <v>3</v>
      </c>
      <c r="P7651" t="str">
        <f t="shared" si="240"/>
        <v>concert</v>
      </c>
    </row>
    <row r="7652" spans="2:16" x14ac:dyDescent="0.25">
      <c r="B7652" t="s">
        <v>7779</v>
      </c>
      <c r="M7652">
        <v>7650</v>
      </c>
      <c r="N7652">
        <v>8446</v>
      </c>
      <c r="O7652" t="str">
        <f t="shared" si="239"/>
        <v>3</v>
      </c>
      <c r="P7652" t="str">
        <f t="shared" si="240"/>
        <v>concert</v>
      </c>
    </row>
    <row r="7653" spans="2:16" x14ac:dyDescent="0.25">
      <c r="B7653" t="s">
        <v>7780</v>
      </c>
      <c r="M7653">
        <v>7651</v>
      </c>
      <c r="N7653">
        <v>9777</v>
      </c>
      <c r="O7653" t="str">
        <f t="shared" si="239"/>
        <v>3</v>
      </c>
      <c r="P7653" t="str">
        <f t="shared" si="240"/>
        <v>concert</v>
      </c>
    </row>
    <row r="7654" spans="2:16" x14ac:dyDescent="0.25">
      <c r="B7654" t="s">
        <v>7781</v>
      </c>
      <c r="M7654">
        <v>7652</v>
      </c>
      <c r="N7654">
        <v>7113</v>
      </c>
      <c r="O7654" t="str">
        <f t="shared" si="239"/>
        <v>3</v>
      </c>
      <c r="P7654" t="str">
        <f t="shared" si="240"/>
        <v>concert</v>
      </c>
    </row>
    <row r="7655" spans="2:16" x14ac:dyDescent="0.25">
      <c r="B7655" t="s">
        <v>7782</v>
      </c>
      <c r="M7655">
        <v>7653</v>
      </c>
      <c r="N7655">
        <v>8447</v>
      </c>
      <c r="O7655" t="str">
        <f t="shared" si="239"/>
        <v>3</v>
      </c>
      <c r="P7655" t="str">
        <f t="shared" si="240"/>
        <v>concert</v>
      </c>
    </row>
    <row r="7656" spans="2:16" x14ac:dyDescent="0.25">
      <c r="B7656" t="s">
        <v>7783</v>
      </c>
      <c r="M7656">
        <v>7654</v>
      </c>
      <c r="N7656">
        <v>9778</v>
      </c>
      <c r="O7656" t="str">
        <f t="shared" si="239"/>
        <v>3</v>
      </c>
      <c r="P7656" t="str">
        <f t="shared" si="240"/>
        <v>concert</v>
      </c>
    </row>
    <row r="7657" spans="2:16" x14ac:dyDescent="0.25">
      <c r="B7657" t="s">
        <v>7784</v>
      </c>
      <c r="M7657">
        <v>7655</v>
      </c>
      <c r="N7657">
        <v>7116</v>
      </c>
      <c r="O7657" t="str">
        <f t="shared" si="239"/>
        <v>3</v>
      </c>
      <c r="P7657" t="str">
        <f t="shared" si="240"/>
        <v>concert</v>
      </c>
    </row>
    <row r="7658" spans="2:16" x14ac:dyDescent="0.25">
      <c r="B7658" t="s">
        <v>7785</v>
      </c>
      <c r="M7658">
        <v>7656</v>
      </c>
      <c r="N7658">
        <v>9775</v>
      </c>
      <c r="O7658" t="str">
        <f t="shared" si="239"/>
        <v>4</v>
      </c>
      <c r="P7658" t="str">
        <f t="shared" si="240"/>
        <v>non_event</v>
      </c>
    </row>
    <row r="7659" spans="2:16" x14ac:dyDescent="0.25">
      <c r="B7659" t="s">
        <v>7786</v>
      </c>
      <c r="M7659">
        <v>7657</v>
      </c>
      <c r="N7659">
        <v>7115</v>
      </c>
      <c r="O7659" t="str">
        <f t="shared" si="239"/>
        <v>3</v>
      </c>
      <c r="P7659" t="str">
        <f t="shared" si="240"/>
        <v>concert</v>
      </c>
    </row>
    <row r="7660" spans="2:16" x14ac:dyDescent="0.25">
      <c r="B7660" t="s">
        <v>7787</v>
      </c>
      <c r="M7660">
        <v>7658</v>
      </c>
      <c r="N7660">
        <v>8445</v>
      </c>
      <c r="O7660" t="str">
        <f t="shared" si="239"/>
        <v>3</v>
      </c>
      <c r="P7660" t="str">
        <f t="shared" si="240"/>
        <v>concert</v>
      </c>
    </row>
    <row r="7661" spans="2:16" x14ac:dyDescent="0.25">
      <c r="B7661" t="s">
        <v>7788</v>
      </c>
      <c r="M7661">
        <v>7659</v>
      </c>
      <c r="N7661">
        <v>9776</v>
      </c>
      <c r="O7661" t="str">
        <f t="shared" si="239"/>
        <v>4</v>
      </c>
      <c r="P7661" t="str">
        <f t="shared" si="240"/>
        <v>non_event</v>
      </c>
    </row>
    <row r="7662" spans="2:16" x14ac:dyDescent="0.25">
      <c r="B7662" t="s">
        <v>828</v>
      </c>
      <c r="M7662">
        <v>7660</v>
      </c>
      <c r="N7662">
        <v>9770</v>
      </c>
      <c r="O7662" t="str">
        <f t="shared" si="239"/>
        <v>3</v>
      </c>
      <c r="P7662" t="str">
        <f t="shared" si="240"/>
        <v>concert</v>
      </c>
    </row>
    <row r="7663" spans="2:16" x14ac:dyDescent="0.25">
      <c r="B7663" t="s">
        <v>7789</v>
      </c>
      <c r="M7663">
        <v>7661</v>
      </c>
      <c r="N7663">
        <v>141</v>
      </c>
      <c r="O7663" t="str">
        <f t="shared" si="239"/>
        <v>3</v>
      </c>
      <c r="P7663" t="str">
        <f t="shared" si="240"/>
        <v>concert</v>
      </c>
    </row>
    <row r="7664" spans="2:16" x14ac:dyDescent="0.25">
      <c r="B7664" t="s">
        <v>7790</v>
      </c>
      <c r="M7664">
        <v>7662</v>
      </c>
      <c r="N7664">
        <v>143</v>
      </c>
      <c r="O7664" t="str">
        <f t="shared" si="239"/>
        <v>3</v>
      </c>
      <c r="P7664" t="str">
        <f t="shared" si="240"/>
        <v>concert</v>
      </c>
    </row>
    <row r="7665" spans="2:16" x14ac:dyDescent="0.25">
      <c r="B7665" t="s">
        <v>7791</v>
      </c>
      <c r="M7665">
        <v>7663</v>
      </c>
      <c r="N7665">
        <v>144</v>
      </c>
      <c r="O7665" t="str">
        <f t="shared" si="239"/>
        <v>4</v>
      </c>
      <c r="P7665" t="str">
        <f t="shared" si="240"/>
        <v>non_event</v>
      </c>
    </row>
    <row r="7666" spans="2:16" x14ac:dyDescent="0.25">
      <c r="B7666" t="s">
        <v>7792</v>
      </c>
      <c r="M7666">
        <v>7664</v>
      </c>
      <c r="N7666">
        <v>145</v>
      </c>
      <c r="O7666" t="str">
        <f t="shared" si="239"/>
        <v>3</v>
      </c>
      <c r="P7666" t="str">
        <f t="shared" si="240"/>
        <v>concert</v>
      </c>
    </row>
    <row r="7667" spans="2:16" x14ac:dyDescent="0.25">
      <c r="B7667" t="s">
        <v>7793</v>
      </c>
      <c r="M7667">
        <v>7665</v>
      </c>
      <c r="N7667">
        <v>146</v>
      </c>
      <c r="O7667" t="str">
        <f t="shared" si="239"/>
        <v>3</v>
      </c>
      <c r="P7667" t="str">
        <f t="shared" si="240"/>
        <v>concert</v>
      </c>
    </row>
    <row r="7668" spans="2:16" x14ac:dyDescent="0.25">
      <c r="B7668" t="s">
        <v>7794</v>
      </c>
      <c r="M7668">
        <v>7666</v>
      </c>
      <c r="N7668">
        <v>147</v>
      </c>
      <c r="O7668" t="str">
        <f t="shared" si="239"/>
        <v>3</v>
      </c>
      <c r="P7668" t="str">
        <f t="shared" si="240"/>
        <v>concert</v>
      </c>
    </row>
    <row r="7669" spans="2:16" x14ac:dyDescent="0.25">
      <c r="B7669" t="s">
        <v>7795</v>
      </c>
      <c r="M7669">
        <v>7667</v>
      </c>
      <c r="N7669">
        <v>148</v>
      </c>
      <c r="O7669" t="str">
        <f t="shared" si="239"/>
        <v>3</v>
      </c>
      <c r="P7669" t="str">
        <f t="shared" si="240"/>
        <v>concert</v>
      </c>
    </row>
    <row r="7670" spans="2:16" x14ac:dyDescent="0.25">
      <c r="B7670" t="s">
        <v>7796</v>
      </c>
      <c r="M7670">
        <v>7668</v>
      </c>
      <c r="N7670">
        <v>149</v>
      </c>
      <c r="O7670" t="str">
        <f t="shared" si="239"/>
        <v>3</v>
      </c>
      <c r="P7670" t="str">
        <f t="shared" si="240"/>
        <v>concert</v>
      </c>
    </row>
    <row r="7671" spans="2:16" x14ac:dyDescent="0.25">
      <c r="B7671" t="s">
        <v>7797</v>
      </c>
      <c r="M7671">
        <v>7669</v>
      </c>
      <c r="N7671">
        <v>7107</v>
      </c>
      <c r="O7671" t="str">
        <f t="shared" si="239"/>
        <v>4</v>
      </c>
      <c r="P7671" t="str">
        <f t="shared" si="240"/>
        <v>non_event</v>
      </c>
    </row>
    <row r="7672" spans="2:16" x14ac:dyDescent="0.25">
      <c r="B7672" t="s">
        <v>7798</v>
      </c>
      <c r="M7672">
        <v>7670</v>
      </c>
      <c r="N7672">
        <v>8439</v>
      </c>
      <c r="O7672" t="str">
        <f t="shared" si="239"/>
        <v>3</v>
      </c>
      <c r="P7672" t="str">
        <f t="shared" si="240"/>
        <v>concert</v>
      </c>
    </row>
    <row r="7673" spans="2:16" x14ac:dyDescent="0.25">
      <c r="B7673" t="s">
        <v>7799</v>
      </c>
      <c r="M7673">
        <v>7671</v>
      </c>
      <c r="N7673">
        <v>7106</v>
      </c>
      <c r="O7673" t="str">
        <f t="shared" si="239"/>
        <v>3</v>
      </c>
      <c r="P7673" t="str">
        <f t="shared" si="240"/>
        <v>concert</v>
      </c>
    </row>
    <row r="7674" spans="2:16" x14ac:dyDescent="0.25">
      <c r="B7674" t="s">
        <v>7800</v>
      </c>
      <c r="M7674">
        <v>7672</v>
      </c>
      <c r="N7674">
        <v>7109</v>
      </c>
      <c r="O7674" t="str">
        <f t="shared" si="239"/>
        <v>3</v>
      </c>
      <c r="P7674" t="str">
        <f t="shared" si="240"/>
        <v>concert</v>
      </c>
    </row>
    <row r="7675" spans="2:16" x14ac:dyDescent="0.25">
      <c r="B7675" t="s">
        <v>7801</v>
      </c>
      <c r="M7675">
        <v>7673</v>
      </c>
      <c r="N7675">
        <v>9768</v>
      </c>
      <c r="O7675" t="str">
        <f t="shared" si="239"/>
        <v>4</v>
      </c>
      <c r="P7675" t="str">
        <f t="shared" si="240"/>
        <v>non_event</v>
      </c>
    </row>
    <row r="7676" spans="2:16" x14ac:dyDescent="0.25">
      <c r="B7676" t="s">
        <v>7802</v>
      </c>
      <c r="M7676">
        <v>7674</v>
      </c>
      <c r="N7676">
        <v>7108</v>
      </c>
      <c r="O7676" t="str">
        <f t="shared" si="239"/>
        <v>4</v>
      </c>
      <c r="P7676" t="str">
        <f t="shared" si="240"/>
        <v>non_event</v>
      </c>
    </row>
    <row r="7677" spans="2:16" x14ac:dyDescent="0.25">
      <c r="B7677" t="s">
        <v>7803</v>
      </c>
      <c r="M7677">
        <v>7675</v>
      </c>
      <c r="N7677">
        <v>8438</v>
      </c>
      <c r="O7677" t="str">
        <f t="shared" si="239"/>
        <v>3</v>
      </c>
      <c r="P7677" t="str">
        <f t="shared" si="240"/>
        <v>concert</v>
      </c>
    </row>
    <row r="7678" spans="2:16" x14ac:dyDescent="0.25">
      <c r="B7678" t="s">
        <v>7804</v>
      </c>
      <c r="M7678">
        <v>7676</v>
      </c>
      <c r="N7678">
        <v>9769</v>
      </c>
      <c r="O7678" t="str">
        <f t="shared" si="239"/>
        <v>3</v>
      </c>
      <c r="P7678" t="str">
        <f t="shared" si="240"/>
        <v>concert</v>
      </c>
    </row>
    <row r="7679" spans="2:16" x14ac:dyDescent="0.25">
      <c r="B7679" t="s">
        <v>7805</v>
      </c>
      <c r="M7679">
        <v>7677</v>
      </c>
      <c r="N7679">
        <v>7121</v>
      </c>
      <c r="O7679" t="str">
        <f t="shared" si="239"/>
        <v>3</v>
      </c>
      <c r="P7679" t="str">
        <f t="shared" si="240"/>
        <v>concert</v>
      </c>
    </row>
    <row r="7680" spans="2:16" x14ac:dyDescent="0.25">
      <c r="B7680" t="s">
        <v>7806</v>
      </c>
      <c r="M7680">
        <v>7678</v>
      </c>
      <c r="N7680">
        <v>8453</v>
      </c>
      <c r="O7680" t="str">
        <f t="shared" si="239"/>
        <v>3</v>
      </c>
      <c r="P7680" t="str">
        <f t="shared" si="240"/>
        <v>concert</v>
      </c>
    </row>
    <row r="7681" spans="2:16" x14ac:dyDescent="0.25">
      <c r="B7681" t="s">
        <v>7807</v>
      </c>
      <c r="M7681">
        <v>7679</v>
      </c>
      <c r="N7681">
        <v>9784</v>
      </c>
      <c r="O7681" t="str">
        <f t="shared" si="239"/>
        <v>3</v>
      </c>
      <c r="P7681" t="str">
        <f t="shared" si="240"/>
        <v>concert</v>
      </c>
    </row>
    <row r="7682" spans="2:16" x14ac:dyDescent="0.25">
      <c r="B7682" t="s">
        <v>7808</v>
      </c>
      <c r="M7682">
        <v>7680</v>
      </c>
      <c r="N7682">
        <v>7120</v>
      </c>
      <c r="O7682" t="str">
        <f t="shared" si="239"/>
        <v>3</v>
      </c>
      <c r="P7682" t="str">
        <f t="shared" si="240"/>
        <v>concert</v>
      </c>
    </row>
    <row r="7683" spans="2:16" x14ac:dyDescent="0.25">
      <c r="B7683" t="s">
        <v>7809</v>
      </c>
      <c r="M7683">
        <v>7681</v>
      </c>
      <c r="N7683">
        <v>8454</v>
      </c>
      <c r="O7683" t="str">
        <f t="shared" si="239"/>
        <v>3</v>
      </c>
      <c r="P7683" t="str">
        <f t="shared" si="240"/>
        <v>concert</v>
      </c>
    </row>
    <row r="7684" spans="2:16" x14ac:dyDescent="0.25">
      <c r="B7684" t="s">
        <v>7810</v>
      </c>
      <c r="M7684">
        <v>7682</v>
      </c>
      <c r="N7684">
        <v>9785</v>
      </c>
      <c r="O7684" t="str">
        <f t="shared" ref="O7684:O7747" si="241">LEFT(B7684,1)</f>
        <v>3</v>
      </c>
      <c r="P7684" t="str">
        <f t="shared" ref="P7684:P7747" si="242">IF(O7684="1","conference",IF(O7684="2","fashion",IF(O7684="3","concert",IF(O7684="4","non_event",IF(O7684="5","sport",IF(O7684="6","protest",IF(O7684="7","other",IF(O7684="8","exhibition",IF(O7684="9","theater_dance")))))))))</f>
        <v>concert</v>
      </c>
    </row>
    <row r="7685" spans="2:16" x14ac:dyDescent="0.25">
      <c r="B7685" t="s">
        <v>7811</v>
      </c>
      <c r="M7685">
        <v>7683</v>
      </c>
      <c r="N7685">
        <v>8451</v>
      </c>
      <c r="O7685" t="str">
        <f t="shared" si="241"/>
        <v>3</v>
      </c>
      <c r="P7685" t="str">
        <f t="shared" si="242"/>
        <v>concert</v>
      </c>
    </row>
    <row r="7686" spans="2:16" x14ac:dyDescent="0.25">
      <c r="B7686" t="s">
        <v>7812</v>
      </c>
      <c r="M7686">
        <v>7684</v>
      </c>
      <c r="N7686">
        <v>9782</v>
      </c>
      <c r="O7686" t="str">
        <f t="shared" si="241"/>
        <v>3</v>
      </c>
      <c r="P7686" t="str">
        <f t="shared" si="242"/>
        <v>concert</v>
      </c>
    </row>
    <row r="7687" spans="2:16" x14ac:dyDescent="0.25">
      <c r="B7687" t="s">
        <v>7813</v>
      </c>
      <c r="M7687">
        <v>7685</v>
      </c>
      <c r="N7687">
        <v>7122</v>
      </c>
      <c r="O7687" t="str">
        <f t="shared" si="241"/>
        <v>3</v>
      </c>
      <c r="P7687" t="str">
        <f t="shared" si="242"/>
        <v>concert</v>
      </c>
    </row>
    <row r="7688" spans="2:16" x14ac:dyDescent="0.25">
      <c r="B7688" t="s">
        <v>7814</v>
      </c>
      <c r="M7688">
        <v>7686</v>
      </c>
      <c r="N7688">
        <v>8452</v>
      </c>
      <c r="O7688" t="str">
        <f t="shared" si="241"/>
        <v>3</v>
      </c>
      <c r="P7688" t="str">
        <f t="shared" si="242"/>
        <v>concert</v>
      </c>
    </row>
    <row r="7689" spans="2:16" x14ac:dyDescent="0.25">
      <c r="B7689" t="s">
        <v>7815</v>
      </c>
      <c r="M7689">
        <v>7687</v>
      </c>
      <c r="N7689">
        <v>9783</v>
      </c>
      <c r="O7689" t="str">
        <f t="shared" si="241"/>
        <v>3</v>
      </c>
      <c r="P7689" t="str">
        <f t="shared" si="242"/>
        <v>concert</v>
      </c>
    </row>
    <row r="7690" spans="2:16" x14ac:dyDescent="0.25">
      <c r="B7690" t="s">
        <v>7816</v>
      </c>
      <c r="M7690">
        <v>7688</v>
      </c>
      <c r="N7690">
        <v>7125</v>
      </c>
      <c r="O7690" t="str">
        <f t="shared" si="241"/>
        <v>3</v>
      </c>
      <c r="P7690" t="str">
        <f t="shared" si="242"/>
        <v>concert</v>
      </c>
    </row>
    <row r="7691" spans="2:16" x14ac:dyDescent="0.25">
      <c r="B7691" t="s">
        <v>7817</v>
      </c>
      <c r="M7691">
        <v>7689</v>
      </c>
      <c r="N7691">
        <v>8457</v>
      </c>
      <c r="O7691" t="str">
        <f t="shared" si="241"/>
        <v>3</v>
      </c>
      <c r="P7691" t="str">
        <f t="shared" si="242"/>
        <v>concert</v>
      </c>
    </row>
    <row r="7692" spans="2:16" x14ac:dyDescent="0.25">
      <c r="B7692" t="s">
        <v>7818</v>
      </c>
      <c r="M7692">
        <v>7690</v>
      </c>
      <c r="N7692">
        <v>9788</v>
      </c>
      <c r="O7692" t="str">
        <f t="shared" si="241"/>
        <v>3</v>
      </c>
      <c r="P7692" t="str">
        <f t="shared" si="242"/>
        <v>concert</v>
      </c>
    </row>
    <row r="7693" spans="2:16" x14ac:dyDescent="0.25">
      <c r="B7693" t="s">
        <v>7819</v>
      </c>
      <c r="M7693">
        <v>7691</v>
      </c>
      <c r="N7693">
        <v>7124</v>
      </c>
      <c r="O7693" t="str">
        <f t="shared" si="241"/>
        <v>3</v>
      </c>
      <c r="P7693" t="str">
        <f t="shared" si="242"/>
        <v>concert</v>
      </c>
    </row>
    <row r="7694" spans="2:16" x14ac:dyDescent="0.25">
      <c r="B7694" t="s">
        <v>7820</v>
      </c>
      <c r="M7694">
        <v>7692</v>
      </c>
      <c r="N7694">
        <v>8458</v>
      </c>
      <c r="O7694" t="str">
        <f t="shared" si="241"/>
        <v>3</v>
      </c>
      <c r="P7694" t="str">
        <f t="shared" si="242"/>
        <v>concert</v>
      </c>
    </row>
    <row r="7695" spans="2:16" x14ac:dyDescent="0.25">
      <c r="B7695" t="s">
        <v>7821</v>
      </c>
      <c r="M7695">
        <v>7693</v>
      </c>
      <c r="N7695">
        <v>9789</v>
      </c>
      <c r="O7695" t="str">
        <f t="shared" si="241"/>
        <v>3</v>
      </c>
      <c r="P7695" t="str">
        <f t="shared" si="242"/>
        <v>concert</v>
      </c>
    </row>
    <row r="7696" spans="2:16" x14ac:dyDescent="0.25">
      <c r="B7696" t="s">
        <v>7822</v>
      </c>
      <c r="M7696">
        <v>7694</v>
      </c>
      <c r="N7696">
        <v>8455</v>
      </c>
      <c r="O7696" t="str">
        <f t="shared" si="241"/>
        <v>3</v>
      </c>
      <c r="P7696" t="str">
        <f t="shared" si="242"/>
        <v>concert</v>
      </c>
    </row>
    <row r="7697" spans="2:16" x14ac:dyDescent="0.25">
      <c r="B7697" t="s">
        <v>7823</v>
      </c>
      <c r="M7697">
        <v>7695</v>
      </c>
      <c r="N7697">
        <v>9786</v>
      </c>
      <c r="O7697" t="str">
        <f t="shared" si="241"/>
        <v>3</v>
      </c>
      <c r="P7697" t="str">
        <f t="shared" si="242"/>
        <v>concert</v>
      </c>
    </row>
    <row r="7698" spans="2:16" x14ac:dyDescent="0.25">
      <c r="B7698" t="s">
        <v>7824</v>
      </c>
      <c r="M7698">
        <v>7696</v>
      </c>
      <c r="N7698">
        <v>7126</v>
      </c>
      <c r="O7698" t="str">
        <f t="shared" si="241"/>
        <v>3</v>
      </c>
      <c r="P7698" t="str">
        <f t="shared" si="242"/>
        <v>concert</v>
      </c>
    </row>
    <row r="7699" spans="2:16" x14ac:dyDescent="0.25">
      <c r="B7699" t="s">
        <v>7825</v>
      </c>
      <c r="M7699">
        <v>7697</v>
      </c>
      <c r="N7699">
        <v>8456</v>
      </c>
      <c r="O7699" t="str">
        <f t="shared" si="241"/>
        <v>3</v>
      </c>
      <c r="P7699" t="str">
        <f t="shared" si="242"/>
        <v>concert</v>
      </c>
    </row>
    <row r="7700" spans="2:16" x14ac:dyDescent="0.25">
      <c r="B7700" t="s">
        <v>7826</v>
      </c>
      <c r="M7700">
        <v>7698</v>
      </c>
      <c r="N7700">
        <v>9787</v>
      </c>
      <c r="O7700" t="str">
        <f t="shared" si="241"/>
        <v>3</v>
      </c>
      <c r="P7700" t="str">
        <f t="shared" si="242"/>
        <v>concert</v>
      </c>
    </row>
    <row r="7701" spans="2:16" x14ac:dyDescent="0.25">
      <c r="B7701" t="s">
        <v>7827</v>
      </c>
      <c r="M7701">
        <v>7699</v>
      </c>
      <c r="N7701">
        <v>150</v>
      </c>
      <c r="O7701" t="str">
        <f t="shared" si="241"/>
        <v>4</v>
      </c>
      <c r="P7701" t="str">
        <f t="shared" si="242"/>
        <v>non_event</v>
      </c>
    </row>
    <row r="7702" spans="2:16" x14ac:dyDescent="0.25">
      <c r="B7702" t="s">
        <v>7828</v>
      </c>
      <c r="M7702">
        <v>7700</v>
      </c>
      <c r="N7702">
        <v>8450</v>
      </c>
      <c r="O7702" t="str">
        <f t="shared" si="241"/>
        <v>3</v>
      </c>
      <c r="P7702" t="str">
        <f t="shared" si="242"/>
        <v>concert</v>
      </c>
    </row>
    <row r="7703" spans="2:16" x14ac:dyDescent="0.25">
      <c r="B7703" t="s">
        <v>7829</v>
      </c>
      <c r="M7703">
        <v>7701</v>
      </c>
      <c r="N7703">
        <v>9781</v>
      </c>
      <c r="O7703" t="str">
        <f t="shared" si="241"/>
        <v>3</v>
      </c>
      <c r="P7703" t="str">
        <f t="shared" si="242"/>
        <v>concert</v>
      </c>
    </row>
    <row r="7704" spans="2:16" x14ac:dyDescent="0.25">
      <c r="B7704" t="s">
        <v>7830</v>
      </c>
      <c r="M7704">
        <v>7702</v>
      </c>
      <c r="N7704">
        <v>152</v>
      </c>
      <c r="O7704" t="str">
        <f t="shared" si="241"/>
        <v>3</v>
      </c>
      <c r="P7704" t="str">
        <f t="shared" si="242"/>
        <v>concert</v>
      </c>
    </row>
    <row r="7705" spans="2:16" x14ac:dyDescent="0.25">
      <c r="B7705" t="s">
        <v>7831</v>
      </c>
      <c r="M7705">
        <v>7703</v>
      </c>
      <c r="N7705">
        <v>153</v>
      </c>
      <c r="O7705" t="str">
        <f t="shared" si="241"/>
        <v>3</v>
      </c>
      <c r="P7705" t="str">
        <f t="shared" si="242"/>
        <v>concert</v>
      </c>
    </row>
    <row r="7706" spans="2:16" x14ac:dyDescent="0.25">
      <c r="B7706" t="s">
        <v>7832</v>
      </c>
      <c r="M7706">
        <v>7704</v>
      </c>
      <c r="N7706">
        <v>154</v>
      </c>
      <c r="O7706" t="str">
        <f t="shared" si="241"/>
        <v>3</v>
      </c>
      <c r="P7706" t="str">
        <f t="shared" si="242"/>
        <v>concert</v>
      </c>
    </row>
    <row r="7707" spans="2:16" x14ac:dyDescent="0.25">
      <c r="B7707" t="s">
        <v>7833</v>
      </c>
      <c r="M7707">
        <v>7705</v>
      </c>
      <c r="N7707">
        <v>155</v>
      </c>
      <c r="O7707" t="str">
        <f t="shared" si="241"/>
        <v>3</v>
      </c>
      <c r="P7707" t="str">
        <f t="shared" si="242"/>
        <v>concert</v>
      </c>
    </row>
    <row r="7708" spans="2:16" x14ac:dyDescent="0.25">
      <c r="B7708" t="s">
        <v>7834</v>
      </c>
      <c r="M7708">
        <v>7706</v>
      </c>
      <c r="N7708">
        <v>156</v>
      </c>
      <c r="O7708" t="str">
        <f t="shared" si="241"/>
        <v>3</v>
      </c>
      <c r="P7708" t="str">
        <f t="shared" si="242"/>
        <v>concert</v>
      </c>
    </row>
    <row r="7709" spans="2:16" x14ac:dyDescent="0.25">
      <c r="B7709" t="s">
        <v>7835</v>
      </c>
      <c r="M7709">
        <v>7707</v>
      </c>
      <c r="N7709">
        <v>157</v>
      </c>
      <c r="O7709" t="str">
        <f t="shared" si="241"/>
        <v>4</v>
      </c>
      <c r="P7709" t="str">
        <f t="shared" si="242"/>
        <v>non_event</v>
      </c>
    </row>
    <row r="7710" spans="2:16" x14ac:dyDescent="0.25">
      <c r="B7710" t="s">
        <v>7836</v>
      </c>
      <c r="M7710">
        <v>7708</v>
      </c>
      <c r="N7710">
        <v>158</v>
      </c>
      <c r="O7710" t="str">
        <f t="shared" si="241"/>
        <v>3</v>
      </c>
      <c r="P7710" t="str">
        <f t="shared" si="242"/>
        <v>concert</v>
      </c>
    </row>
    <row r="7711" spans="2:16" x14ac:dyDescent="0.25">
      <c r="B7711" t="s">
        <v>7837</v>
      </c>
      <c r="M7711">
        <v>7709</v>
      </c>
      <c r="N7711">
        <v>7118</v>
      </c>
      <c r="O7711" t="str">
        <f t="shared" si="241"/>
        <v>3</v>
      </c>
      <c r="P7711" t="str">
        <f t="shared" si="242"/>
        <v>concert</v>
      </c>
    </row>
    <row r="7712" spans="2:16" x14ac:dyDescent="0.25">
      <c r="B7712" t="s">
        <v>7838</v>
      </c>
      <c r="M7712">
        <v>7710</v>
      </c>
      <c r="N7712">
        <v>7117</v>
      </c>
      <c r="O7712" t="str">
        <f t="shared" si="241"/>
        <v>3</v>
      </c>
      <c r="P7712" t="str">
        <f t="shared" si="242"/>
        <v>concert</v>
      </c>
    </row>
    <row r="7713" spans="2:16" x14ac:dyDescent="0.25">
      <c r="B7713" t="s">
        <v>7839</v>
      </c>
      <c r="M7713">
        <v>7711</v>
      </c>
      <c r="N7713">
        <v>8448</v>
      </c>
      <c r="O7713" t="str">
        <f t="shared" si="241"/>
        <v>3</v>
      </c>
      <c r="P7713" t="str">
        <f t="shared" si="242"/>
        <v>concert</v>
      </c>
    </row>
    <row r="7714" spans="2:16" x14ac:dyDescent="0.25">
      <c r="B7714" t="s">
        <v>7840</v>
      </c>
      <c r="M7714">
        <v>7712</v>
      </c>
      <c r="N7714">
        <v>9779</v>
      </c>
      <c r="O7714" t="str">
        <f t="shared" si="241"/>
        <v>3</v>
      </c>
      <c r="P7714" t="str">
        <f t="shared" si="242"/>
        <v>concert</v>
      </c>
    </row>
    <row r="7715" spans="2:16" x14ac:dyDescent="0.25">
      <c r="B7715" t="s">
        <v>7841</v>
      </c>
      <c r="M7715">
        <v>7713</v>
      </c>
      <c r="N7715">
        <v>7119</v>
      </c>
      <c r="O7715" t="str">
        <f t="shared" si="241"/>
        <v>3</v>
      </c>
      <c r="P7715" t="str">
        <f t="shared" si="242"/>
        <v>concert</v>
      </c>
    </row>
    <row r="7716" spans="2:16" x14ac:dyDescent="0.25">
      <c r="B7716" t="s">
        <v>7842</v>
      </c>
      <c r="M7716">
        <v>7714</v>
      </c>
      <c r="N7716">
        <v>8449</v>
      </c>
      <c r="O7716" t="str">
        <f t="shared" si="241"/>
        <v>3</v>
      </c>
      <c r="P7716" t="str">
        <f t="shared" si="242"/>
        <v>concert</v>
      </c>
    </row>
    <row r="7717" spans="2:16" x14ac:dyDescent="0.25">
      <c r="B7717" t="s">
        <v>7843</v>
      </c>
      <c r="M7717">
        <v>7715</v>
      </c>
      <c r="N7717">
        <v>7132</v>
      </c>
      <c r="O7717" t="str">
        <f t="shared" si="241"/>
        <v>3</v>
      </c>
      <c r="P7717" t="str">
        <f t="shared" si="242"/>
        <v>concert</v>
      </c>
    </row>
    <row r="7718" spans="2:16" x14ac:dyDescent="0.25">
      <c r="B7718" t="s">
        <v>7844</v>
      </c>
      <c r="M7718">
        <v>7716</v>
      </c>
      <c r="N7718">
        <v>8464</v>
      </c>
      <c r="O7718" t="str">
        <f t="shared" si="241"/>
        <v>4</v>
      </c>
      <c r="P7718" t="str">
        <f t="shared" si="242"/>
        <v>non_event</v>
      </c>
    </row>
    <row r="7719" spans="2:16" x14ac:dyDescent="0.25">
      <c r="B7719" t="s">
        <v>7845</v>
      </c>
      <c r="M7719">
        <v>7717</v>
      </c>
      <c r="N7719">
        <v>9795</v>
      </c>
      <c r="O7719" t="str">
        <f t="shared" si="241"/>
        <v>3</v>
      </c>
      <c r="P7719" t="str">
        <f t="shared" si="242"/>
        <v>concert</v>
      </c>
    </row>
    <row r="7720" spans="2:16" x14ac:dyDescent="0.25">
      <c r="B7720" t="s">
        <v>7846</v>
      </c>
      <c r="M7720">
        <v>7718</v>
      </c>
      <c r="N7720">
        <v>7131</v>
      </c>
      <c r="O7720" t="str">
        <f t="shared" si="241"/>
        <v>3</v>
      </c>
      <c r="P7720" t="str">
        <f t="shared" si="242"/>
        <v>concert</v>
      </c>
    </row>
    <row r="7721" spans="2:16" x14ac:dyDescent="0.25">
      <c r="B7721" t="s">
        <v>7847</v>
      </c>
      <c r="M7721">
        <v>7719</v>
      </c>
      <c r="N7721">
        <v>8465</v>
      </c>
      <c r="O7721" t="str">
        <f t="shared" si="241"/>
        <v>3</v>
      </c>
      <c r="P7721" t="str">
        <f t="shared" si="242"/>
        <v>concert</v>
      </c>
    </row>
    <row r="7722" spans="2:16" x14ac:dyDescent="0.25">
      <c r="B7722" t="s">
        <v>7848</v>
      </c>
      <c r="M7722">
        <v>7720</v>
      </c>
      <c r="N7722">
        <v>9796</v>
      </c>
      <c r="O7722" t="str">
        <f t="shared" si="241"/>
        <v>4</v>
      </c>
      <c r="P7722" t="str">
        <f t="shared" si="242"/>
        <v>non_event</v>
      </c>
    </row>
    <row r="7723" spans="2:16" x14ac:dyDescent="0.25">
      <c r="B7723" t="s">
        <v>7849</v>
      </c>
      <c r="M7723">
        <v>7721</v>
      </c>
      <c r="N7723">
        <v>7134</v>
      </c>
      <c r="O7723" t="str">
        <f t="shared" si="241"/>
        <v>3</v>
      </c>
      <c r="P7723" t="str">
        <f t="shared" si="242"/>
        <v>concert</v>
      </c>
    </row>
    <row r="7724" spans="2:16" x14ac:dyDescent="0.25">
      <c r="B7724" t="s">
        <v>7850</v>
      </c>
      <c r="M7724">
        <v>7722</v>
      </c>
      <c r="N7724">
        <v>8462</v>
      </c>
      <c r="O7724" t="str">
        <f t="shared" si="241"/>
        <v>3</v>
      </c>
      <c r="P7724" t="str">
        <f t="shared" si="242"/>
        <v>concert</v>
      </c>
    </row>
    <row r="7725" spans="2:16" x14ac:dyDescent="0.25">
      <c r="B7725" t="s">
        <v>7851</v>
      </c>
      <c r="M7725">
        <v>7723</v>
      </c>
      <c r="N7725">
        <v>9793</v>
      </c>
      <c r="O7725" t="str">
        <f t="shared" si="241"/>
        <v>3</v>
      </c>
      <c r="P7725" t="str">
        <f t="shared" si="242"/>
        <v>concert</v>
      </c>
    </row>
    <row r="7726" spans="2:16" x14ac:dyDescent="0.25">
      <c r="B7726" t="s">
        <v>7852</v>
      </c>
      <c r="M7726">
        <v>7724</v>
      </c>
      <c r="N7726">
        <v>7133</v>
      </c>
      <c r="O7726" t="str">
        <f t="shared" si="241"/>
        <v>3</v>
      </c>
      <c r="P7726" t="str">
        <f t="shared" si="242"/>
        <v>concert</v>
      </c>
    </row>
    <row r="7727" spans="2:16" x14ac:dyDescent="0.25">
      <c r="B7727" t="s">
        <v>7853</v>
      </c>
      <c r="M7727">
        <v>7725</v>
      </c>
      <c r="N7727">
        <v>8463</v>
      </c>
      <c r="O7727" t="str">
        <f t="shared" si="241"/>
        <v>3</v>
      </c>
      <c r="P7727" t="str">
        <f t="shared" si="242"/>
        <v>concert</v>
      </c>
    </row>
    <row r="7728" spans="2:16" x14ac:dyDescent="0.25">
      <c r="B7728" t="s">
        <v>7854</v>
      </c>
      <c r="M7728">
        <v>7726</v>
      </c>
      <c r="N7728">
        <v>9794</v>
      </c>
      <c r="O7728" t="str">
        <f t="shared" si="241"/>
        <v>3</v>
      </c>
      <c r="P7728" t="str">
        <f t="shared" si="242"/>
        <v>concert</v>
      </c>
    </row>
    <row r="7729" spans="2:16" x14ac:dyDescent="0.25">
      <c r="B7729" t="s">
        <v>7855</v>
      </c>
      <c r="M7729">
        <v>7727</v>
      </c>
      <c r="N7729">
        <v>7136</v>
      </c>
      <c r="O7729" t="str">
        <f t="shared" si="241"/>
        <v>3</v>
      </c>
      <c r="P7729" t="str">
        <f t="shared" si="242"/>
        <v>concert</v>
      </c>
    </row>
    <row r="7730" spans="2:16" x14ac:dyDescent="0.25">
      <c r="B7730" t="s">
        <v>7856</v>
      </c>
      <c r="M7730">
        <v>7728</v>
      </c>
      <c r="N7730">
        <v>8468</v>
      </c>
      <c r="O7730" t="str">
        <f t="shared" si="241"/>
        <v>3</v>
      </c>
      <c r="P7730" t="str">
        <f t="shared" si="242"/>
        <v>concert</v>
      </c>
    </row>
    <row r="7731" spans="2:16" x14ac:dyDescent="0.25">
      <c r="B7731" t="s">
        <v>7857</v>
      </c>
      <c r="M7731">
        <v>7729</v>
      </c>
      <c r="N7731">
        <v>9799</v>
      </c>
      <c r="O7731" t="str">
        <f t="shared" si="241"/>
        <v>3</v>
      </c>
      <c r="P7731" t="str">
        <f t="shared" si="242"/>
        <v>concert</v>
      </c>
    </row>
    <row r="7732" spans="2:16" x14ac:dyDescent="0.25">
      <c r="B7732" t="s">
        <v>7858</v>
      </c>
      <c r="M7732">
        <v>7730</v>
      </c>
      <c r="N7732">
        <v>7135</v>
      </c>
      <c r="O7732" t="str">
        <f t="shared" si="241"/>
        <v>4</v>
      </c>
      <c r="P7732" t="str">
        <f t="shared" si="242"/>
        <v>non_event</v>
      </c>
    </row>
    <row r="7733" spans="2:16" x14ac:dyDescent="0.25">
      <c r="B7733" t="s">
        <v>7859</v>
      </c>
      <c r="M7733">
        <v>7731</v>
      </c>
      <c r="N7733">
        <v>8469</v>
      </c>
      <c r="O7733" t="str">
        <f t="shared" si="241"/>
        <v>3</v>
      </c>
      <c r="P7733" t="str">
        <f t="shared" si="242"/>
        <v>concert</v>
      </c>
    </row>
    <row r="7734" spans="2:16" x14ac:dyDescent="0.25">
      <c r="B7734" t="s">
        <v>7860</v>
      </c>
      <c r="M7734">
        <v>7732</v>
      </c>
      <c r="N7734">
        <v>7138</v>
      </c>
      <c r="O7734" t="str">
        <f t="shared" si="241"/>
        <v>3</v>
      </c>
      <c r="P7734" t="str">
        <f t="shared" si="242"/>
        <v>concert</v>
      </c>
    </row>
    <row r="7735" spans="2:16" x14ac:dyDescent="0.25">
      <c r="B7735" t="s">
        <v>7861</v>
      </c>
      <c r="M7735">
        <v>7733</v>
      </c>
      <c r="N7735">
        <v>9797</v>
      </c>
      <c r="O7735" t="str">
        <f t="shared" si="241"/>
        <v>3</v>
      </c>
      <c r="P7735" t="str">
        <f t="shared" si="242"/>
        <v>concert</v>
      </c>
    </row>
    <row r="7736" spans="2:16" x14ac:dyDescent="0.25">
      <c r="B7736" t="s">
        <v>7862</v>
      </c>
      <c r="M7736">
        <v>7734</v>
      </c>
      <c r="N7736">
        <v>8467</v>
      </c>
      <c r="O7736" t="str">
        <f t="shared" si="241"/>
        <v>3</v>
      </c>
      <c r="P7736" t="str">
        <f t="shared" si="242"/>
        <v>concert</v>
      </c>
    </row>
    <row r="7737" spans="2:16" x14ac:dyDescent="0.25">
      <c r="B7737" t="s">
        <v>7863</v>
      </c>
      <c r="M7737">
        <v>7735</v>
      </c>
      <c r="N7737">
        <v>9798</v>
      </c>
      <c r="O7737" t="str">
        <f t="shared" si="241"/>
        <v>3</v>
      </c>
      <c r="P7737" t="str">
        <f t="shared" si="242"/>
        <v>concert</v>
      </c>
    </row>
    <row r="7738" spans="2:16" x14ac:dyDescent="0.25">
      <c r="B7738" t="s">
        <v>7864</v>
      </c>
      <c r="M7738">
        <v>7736</v>
      </c>
      <c r="N7738">
        <v>160</v>
      </c>
      <c r="O7738" t="str">
        <f t="shared" si="241"/>
        <v>3</v>
      </c>
      <c r="P7738" t="str">
        <f t="shared" si="242"/>
        <v>concert</v>
      </c>
    </row>
    <row r="7739" spans="2:16" x14ac:dyDescent="0.25">
      <c r="B7739" t="s">
        <v>7865</v>
      </c>
      <c r="M7739">
        <v>7737</v>
      </c>
      <c r="N7739">
        <v>161</v>
      </c>
      <c r="O7739" t="str">
        <f t="shared" si="241"/>
        <v>3</v>
      </c>
      <c r="P7739" t="str">
        <f t="shared" si="242"/>
        <v>concert</v>
      </c>
    </row>
    <row r="7740" spans="2:16" x14ac:dyDescent="0.25">
      <c r="B7740" t="s">
        <v>7866</v>
      </c>
      <c r="M7740">
        <v>7738</v>
      </c>
      <c r="N7740">
        <v>8460</v>
      </c>
      <c r="O7740" t="str">
        <f t="shared" si="241"/>
        <v>3</v>
      </c>
      <c r="P7740" t="str">
        <f t="shared" si="242"/>
        <v>concert</v>
      </c>
    </row>
    <row r="7741" spans="2:16" x14ac:dyDescent="0.25">
      <c r="B7741" t="s">
        <v>7867</v>
      </c>
      <c r="M7741">
        <v>7739</v>
      </c>
      <c r="N7741">
        <v>9791</v>
      </c>
      <c r="O7741" t="str">
        <f t="shared" si="241"/>
        <v>3</v>
      </c>
      <c r="P7741" t="str">
        <f t="shared" si="242"/>
        <v>concert</v>
      </c>
    </row>
    <row r="7742" spans="2:16" x14ac:dyDescent="0.25">
      <c r="B7742" t="s">
        <v>7868</v>
      </c>
      <c r="M7742">
        <v>7740</v>
      </c>
      <c r="N7742">
        <v>8461</v>
      </c>
      <c r="O7742" t="str">
        <f t="shared" si="241"/>
        <v>3</v>
      </c>
      <c r="P7742" t="str">
        <f t="shared" si="242"/>
        <v>concert</v>
      </c>
    </row>
    <row r="7743" spans="2:16" x14ac:dyDescent="0.25">
      <c r="B7743" t="s">
        <v>7869</v>
      </c>
      <c r="M7743">
        <v>7741</v>
      </c>
      <c r="N7743">
        <v>162</v>
      </c>
      <c r="O7743" t="str">
        <f t="shared" si="241"/>
        <v>3</v>
      </c>
      <c r="P7743" t="str">
        <f t="shared" si="242"/>
        <v>concert</v>
      </c>
    </row>
    <row r="7744" spans="2:16" x14ac:dyDescent="0.25">
      <c r="B7744" t="s">
        <v>7870</v>
      </c>
      <c r="M7744">
        <v>7742</v>
      </c>
      <c r="N7744">
        <v>9792</v>
      </c>
      <c r="O7744" t="str">
        <f t="shared" si="241"/>
        <v>3</v>
      </c>
      <c r="P7744" t="str">
        <f t="shared" si="242"/>
        <v>concert</v>
      </c>
    </row>
    <row r="7745" spans="2:16" x14ac:dyDescent="0.25">
      <c r="B7745" t="s">
        <v>7871</v>
      </c>
      <c r="M7745">
        <v>7743</v>
      </c>
      <c r="N7745">
        <v>163</v>
      </c>
      <c r="O7745" t="str">
        <f t="shared" si="241"/>
        <v>3</v>
      </c>
      <c r="P7745" t="str">
        <f t="shared" si="242"/>
        <v>concert</v>
      </c>
    </row>
    <row r="7746" spans="2:16" x14ac:dyDescent="0.25">
      <c r="B7746" t="s">
        <v>7872</v>
      </c>
      <c r="M7746">
        <v>7744</v>
      </c>
      <c r="N7746">
        <v>7130</v>
      </c>
      <c r="O7746" t="str">
        <f t="shared" si="241"/>
        <v>3</v>
      </c>
      <c r="P7746" t="str">
        <f t="shared" si="242"/>
        <v>concert</v>
      </c>
    </row>
    <row r="7747" spans="2:16" x14ac:dyDescent="0.25">
      <c r="B7747" t="s">
        <v>7873</v>
      </c>
      <c r="M7747">
        <v>7745</v>
      </c>
      <c r="N7747">
        <v>165</v>
      </c>
      <c r="O7747" t="str">
        <f t="shared" si="241"/>
        <v>3</v>
      </c>
      <c r="P7747" t="str">
        <f t="shared" si="242"/>
        <v>concert</v>
      </c>
    </row>
    <row r="7748" spans="2:16" x14ac:dyDescent="0.25">
      <c r="B7748" t="s">
        <v>7874</v>
      </c>
      <c r="M7748">
        <v>7746</v>
      </c>
      <c r="N7748">
        <v>167</v>
      </c>
      <c r="O7748" t="str">
        <f t="shared" ref="O7748:O7811" si="243">LEFT(B7748,1)</f>
        <v>3</v>
      </c>
      <c r="P7748" t="str">
        <f t="shared" ref="P7748:P7811" si="244">IF(O7748="1","conference",IF(O7748="2","fashion",IF(O7748="3","concert",IF(O7748="4","non_event",IF(O7748="5","sport",IF(O7748="6","protest",IF(O7748="7","other",IF(O7748="8","exhibition",IF(O7748="9","theater_dance")))))))))</f>
        <v>concert</v>
      </c>
    </row>
    <row r="7749" spans="2:16" x14ac:dyDescent="0.25">
      <c r="B7749" t="s">
        <v>7875</v>
      </c>
      <c r="M7749">
        <v>7747</v>
      </c>
      <c r="N7749">
        <v>168</v>
      </c>
      <c r="O7749" t="str">
        <f t="shared" si="243"/>
        <v>3</v>
      </c>
      <c r="P7749" t="str">
        <f t="shared" si="244"/>
        <v>concert</v>
      </c>
    </row>
    <row r="7750" spans="2:16" x14ac:dyDescent="0.25">
      <c r="B7750" t="s">
        <v>7876</v>
      </c>
      <c r="M7750">
        <v>7748</v>
      </c>
      <c r="N7750">
        <v>169</v>
      </c>
      <c r="O7750" t="str">
        <f t="shared" si="243"/>
        <v>3</v>
      </c>
      <c r="P7750" t="str">
        <f t="shared" si="244"/>
        <v>concert</v>
      </c>
    </row>
    <row r="7751" spans="2:16" x14ac:dyDescent="0.25">
      <c r="B7751" t="s">
        <v>7877</v>
      </c>
      <c r="M7751">
        <v>7749</v>
      </c>
      <c r="N7751">
        <v>7128</v>
      </c>
      <c r="O7751" t="str">
        <f t="shared" si="243"/>
        <v>3</v>
      </c>
      <c r="P7751" t="str">
        <f t="shared" si="244"/>
        <v>concert</v>
      </c>
    </row>
    <row r="7752" spans="2:16" x14ac:dyDescent="0.25">
      <c r="B7752" t="s">
        <v>7878</v>
      </c>
      <c r="M7752">
        <v>7750</v>
      </c>
      <c r="N7752">
        <v>8459</v>
      </c>
      <c r="O7752" t="str">
        <f t="shared" si="243"/>
        <v>3</v>
      </c>
      <c r="P7752" t="str">
        <f t="shared" si="244"/>
        <v>concert</v>
      </c>
    </row>
    <row r="7753" spans="2:16" x14ac:dyDescent="0.25">
      <c r="B7753" t="s">
        <v>7879</v>
      </c>
      <c r="M7753">
        <v>7751</v>
      </c>
      <c r="N7753">
        <v>7143</v>
      </c>
      <c r="O7753" t="str">
        <f t="shared" si="243"/>
        <v>3</v>
      </c>
      <c r="P7753" t="str">
        <f t="shared" si="244"/>
        <v>concert</v>
      </c>
    </row>
    <row r="7754" spans="2:16" x14ac:dyDescent="0.25">
      <c r="B7754" t="s">
        <v>7880</v>
      </c>
      <c r="M7754">
        <v>7752</v>
      </c>
      <c r="N7754">
        <v>8475</v>
      </c>
      <c r="O7754" t="str">
        <f t="shared" si="243"/>
        <v>3</v>
      </c>
      <c r="P7754" t="str">
        <f t="shared" si="244"/>
        <v>concert</v>
      </c>
    </row>
    <row r="7755" spans="2:16" x14ac:dyDescent="0.25">
      <c r="B7755" t="s">
        <v>7881</v>
      </c>
      <c r="M7755">
        <v>7753</v>
      </c>
      <c r="N7755">
        <v>7142</v>
      </c>
      <c r="O7755" t="str">
        <f t="shared" si="243"/>
        <v>3</v>
      </c>
      <c r="P7755" t="str">
        <f t="shared" si="244"/>
        <v>concert</v>
      </c>
    </row>
    <row r="7756" spans="2:16" x14ac:dyDescent="0.25">
      <c r="B7756" t="s">
        <v>7882</v>
      </c>
      <c r="M7756">
        <v>7754</v>
      </c>
      <c r="N7756">
        <v>8476</v>
      </c>
      <c r="O7756" t="str">
        <f t="shared" si="243"/>
        <v>3</v>
      </c>
      <c r="P7756" t="str">
        <f t="shared" si="244"/>
        <v>concert</v>
      </c>
    </row>
    <row r="7757" spans="2:16" x14ac:dyDescent="0.25">
      <c r="B7757" t="s">
        <v>7883</v>
      </c>
      <c r="M7757">
        <v>7755</v>
      </c>
      <c r="N7757">
        <v>7145</v>
      </c>
      <c r="O7757" t="str">
        <f t="shared" si="243"/>
        <v>3</v>
      </c>
      <c r="P7757" t="str">
        <f t="shared" si="244"/>
        <v>concert</v>
      </c>
    </row>
    <row r="7758" spans="2:16" x14ac:dyDescent="0.25">
      <c r="B7758" t="s">
        <v>7884</v>
      </c>
      <c r="M7758">
        <v>7756</v>
      </c>
      <c r="N7758">
        <v>8473</v>
      </c>
      <c r="O7758" t="str">
        <f t="shared" si="243"/>
        <v>4</v>
      </c>
      <c r="P7758" t="str">
        <f t="shared" si="244"/>
        <v>non_event</v>
      </c>
    </row>
    <row r="7759" spans="2:16" x14ac:dyDescent="0.25">
      <c r="B7759" t="s">
        <v>7885</v>
      </c>
      <c r="M7759">
        <v>7757</v>
      </c>
      <c r="N7759">
        <v>7144</v>
      </c>
      <c r="O7759" t="str">
        <f t="shared" si="243"/>
        <v>3</v>
      </c>
      <c r="P7759" t="str">
        <f t="shared" si="244"/>
        <v>concert</v>
      </c>
    </row>
    <row r="7760" spans="2:16" x14ac:dyDescent="0.25">
      <c r="B7760" t="s">
        <v>7886</v>
      </c>
      <c r="M7760">
        <v>7758</v>
      </c>
      <c r="N7760">
        <v>8474</v>
      </c>
      <c r="O7760" t="str">
        <f t="shared" si="243"/>
        <v>3</v>
      </c>
      <c r="P7760" t="str">
        <f t="shared" si="244"/>
        <v>concert</v>
      </c>
    </row>
    <row r="7761" spans="2:16" x14ac:dyDescent="0.25">
      <c r="B7761" t="s">
        <v>7887</v>
      </c>
      <c r="M7761">
        <v>7759</v>
      </c>
      <c r="N7761">
        <v>8479</v>
      </c>
      <c r="O7761" t="str">
        <f t="shared" si="243"/>
        <v>3</v>
      </c>
      <c r="P7761" t="str">
        <f t="shared" si="244"/>
        <v>concert</v>
      </c>
    </row>
    <row r="7762" spans="2:16" x14ac:dyDescent="0.25">
      <c r="B7762" t="s">
        <v>7888</v>
      </c>
      <c r="M7762">
        <v>7760</v>
      </c>
      <c r="N7762">
        <v>7146</v>
      </c>
      <c r="O7762" t="str">
        <f t="shared" si="243"/>
        <v>3</v>
      </c>
      <c r="P7762" t="str">
        <f t="shared" si="244"/>
        <v>concert</v>
      </c>
    </row>
    <row r="7763" spans="2:16" x14ac:dyDescent="0.25">
      <c r="B7763" t="s">
        <v>7889</v>
      </c>
      <c r="M7763">
        <v>7761</v>
      </c>
      <c r="N7763">
        <v>7149</v>
      </c>
      <c r="O7763" t="str">
        <f t="shared" si="243"/>
        <v>3</v>
      </c>
      <c r="P7763" t="str">
        <f t="shared" si="244"/>
        <v>concert</v>
      </c>
    </row>
    <row r="7764" spans="2:16" x14ac:dyDescent="0.25">
      <c r="B7764" t="s">
        <v>7890</v>
      </c>
      <c r="M7764">
        <v>7762</v>
      </c>
      <c r="N7764">
        <v>8477</v>
      </c>
      <c r="O7764" t="str">
        <f t="shared" si="243"/>
        <v>3</v>
      </c>
      <c r="P7764" t="str">
        <f t="shared" si="244"/>
        <v>concert</v>
      </c>
    </row>
    <row r="7765" spans="2:16" x14ac:dyDescent="0.25">
      <c r="B7765" t="s">
        <v>7891</v>
      </c>
      <c r="M7765">
        <v>7763</v>
      </c>
      <c r="N7765">
        <v>7148</v>
      </c>
      <c r="O7765" t="str">
        <f t="shared" si="243"/>
        <v>3</v>
      </c>
      <c r="P7765" t="str">
        <f t="shared" si="244"/>
        <v>concert</v>
      </c>
    </row>
    <row r="7766" spans="2:16" x14ac:dyDescent="0.25">
      <c r="B7766" t="s">
        <v>7892</v>
      </c>
      <c r="M7766">
        <v>7764</v>
      </c>
      <c r="N7766">
        <v>8478</v>
      </c>
      <c r="O7766" t="str">
        <f t="shared" si="243"/>
        <v>4</v>
      </c>
      <c r="P7766" t="str">
        <f t="shared" si="244"/>
        <v>non_event</v>
      </c>
    </row>
    <row r="7767" spans="2:16" x14ac:dyDescent="0.25">
      <c r="B7767" t="s">
        <v>7893</v>
      </c>
      <c r="M7767">
        <v>7765</v>
      </c>
      <c r="N7767">
        <v>170</v>
      </c>
      <c r="O7767" t="str">
        <f t="shared" si="243"/>
        <v>3</v>
      </c>
      <c r="P7767" t="str">
        <f t="shared" si="244"/>
        <v>concert</v>
      </c>
    </row>
    <row r="7768" spans="2:16" x14ac:dyDescent="0.25">
      <c r="B7768" t="s">
        <v>7894</v>
      </c>
      <c r="M7768">
        <v>7766</v>
      </c>
      <c r="N7768">
        <v>171</v>
      </c>
      <c r="O7768" t="str">
        <f t="shared" si="243"/>
        <v>4</v>
      </c>
      <c r="P7768" t="str">
        <f t="shared" si="244"/>
        <v>non_event</v>
      </c>
    </row>
    <row r="7769" spans="2:16" x14ac:dyDescent="0.25">
      <c r="B7769" t="s">
        <v>253</v>
      </c>
      <c r="M7769">
        <v>7767</v>
      </c>
      <c r="N7769">
        <v>172</v>
      </c>
      <c r="O7769" t="str">
        <f t="shared" si="243"/>
        <v>4</v>
      </c>
      <c r="P7769" t="str">
        <f t="shared" si="244"/>
        <v>non_event</v>
      </c>
    </row>
    <row r="7770" spans="2:16" x14ac:dyDescent="0.25">
      <c r="B7770" t="s">
        <v>7895</v>
      </c>
      <c r="M7770">
        <v>7768</v>
      </c>
      <c r="N7770">
        <v>8471</v>
      </c>
      <c r="O7770" t="str">
        <f t="shared" si="243"/>
        <v>3</v>
      </c>
      <c r="P7770" t="str">
        <f t="shared" si="244"/>
        <v>concert</v>
      </c>
    </row>
    <row r="7771" spans="2:16" x14ac:dyDescent="0.25">
      <c r="B7771" t="s">
        <v>7896</v>
      </c>
      <c r="M7771">
        <v>7769</v>
      </c>
      <c r="N7771">
        <v>173</v>
      </c>
      <c r="O7771" t="str">
        <f t="shared" si="243"/>
        <v>3</v>
      </c>
      <c r="P7771" t="str">
        <f t="shared" si="244"/>
        <v>concert</v>
      </c>
    </row>
    <row r="7772" spans="2:16" x14ac:dyDescent="0.25">
      <c r="B7772" t="s">
        <v>7897</v>
      </c>
      <c r="M7772">
        <v>7770</v>
      </c>
      <c r="N7772">
        <v>8472</v>
      </c>
      <c r="O7772" t="str">
        <f t="shared" si="243"/>
        <v>3</v>
      </c>
      <c r="P7772" t="str">
        <f t="shared" si="244"/>
        <v>concert</v>
      </c>
    </row>
    <row r="7773" spans="2:16" x14ac:dyDescent="0.25">
      <c r="B7773" t="s">
        <v>7898</v>
      </c>
      <c r="M7773">
        <v>7771</v>
      </c>
      <c r="N7773">
        <v>174</v>
      </c>
      <c r="O7773" t="str">
        <f t="shared" si="243"/>
        <v>3</v>
      </c>
      <c r="P7773" t="str">
        <f t="shared" si="244"/>
        <v>concert</v>
      </c>
    </row>
    <row r="7774" spans="2:16" x14ac:dyDescent="0.25">
      <c r="B7774" t="s">
        <v>7899</v>
      </c>
      <c r="M7774">
        <v>7772</v>
      </c>
      <c r="N7774">
        <v>7141</v>
      </c>
      <c r="O7774" t="str">
        <f t="shared" si="243"/>
        <v>3</v>
      </c>
      <c r="P7774" t="str">
        <f t="shared" si="244"/>
        <v>concert</v>
      </c>
    </row>
    <row r="7775" spans="2:16" x14ac:dyDescent="0.25">
      <c r="B7775" t="s">
        <v>7900</v>
      </c>
      <c r="M7775">
        <v>7773</v>
      </c>
      <c r="N7775">
        <v>175</v>
      </c>
      <c r="O7775" t="str">
        <f t="shared" si="243"/>
        <v>3</v>
      </c>
      <c r="P7775" t="str">
        <f t="shared" si="244"/>
        <v>concert</v>
      </c>
    </row>
    <row r="7776" spans="2:16" x14ac:dyDescent="0.25">
      <c r="B7776" t="s">
        <v>7901</v>
      </c>
      <c r="M7776">
        <v>7774</v>
      </c>
      <c r="N7776">
        <v>7140</v>
      </c>
      <c r="O7776" t="str">
        <f t="shared" si="243"/>
        <v>4</v>
      </c>
      <c r="P7776" t="str">
        <f t="shared" si="244"/>
        <v>non_event</v>
      </c>
    </row>
    <row r="7777" spans="2:16" x14ac:dyDescent="0.25">
      <c r="B7777" t="s">
        <v>7902</v>
      </c>
      <c r="M7777">
        <v>7775</v>
      </c>
      <c r="N7777">
        <v>8470</v>
      </c>
      <c r="O7777" t="str">
        <f t="shared" si="243"/>
        <v>3</v>
      </c>
      <c r="P7777" t="str">
        <f t="shared" si="244"/>
        <v>concert</v>
      </c>
    </row>
    <row r="7778" spans="2:16" x14ac:dyDescent="0.25">
      <c r="B7778" t="s">
        <v>7903</v>
      </c>
      <c r="M7778">
        <v>7776</v>
      </c>
      <c r="N7778">
        <v>176</v>
      </c>
      <c r="O7778" t="str">
        <f t="shared" si="243"/>
        <v>3</v>
      </c>
      <c r="P7778" t="str">
        <f t="shared" si="244"/>
        <v>concert</v>
      </c>
    </row>
    <row r="7779" spans="2:16" x14ac:dyDescent="0.25">
      <c r="B7779" t="s">
        <v>7904</v>
      </c>
      <c r="M7779">
        <v>7777</v>
      </c>
      <c r="N7779">
        <v>177</v>
      </c>
      <c r="O7779" t="str">
        <f t="shared" si="243"/>
        <v>3</v>
      </c>
      <c r="P7779" t="str">
        <f t="shared" si="244"/>
        <v>concert</v>
      </c>
    </row>
    <row r="7780" spans="2:16" x14ac:dyDescent="0.25">
      <c r="B7780" t="s">
        <v>7905</v>
      </c>
      <c r="M7780">
        <v>7778</v>
      </c>
      <c r="N7780">
        <v>178</v>
      </c>
      <c r="O7780" t="str">
        <f t="shared" si="243"/>
        <v>3</v>
      </c>
      <c r="P7780" t="str">
        <f t="shared" si="244"/>
        <v>concert</v>
      </c>
    </row>
    <row r="7781" spans="2:16" x14ac:dyDescent="0.25">
      <c r="B7781" t="s">
        <v>7906</v>
      </c>
      <c r="M7781">
        <v>7779</v>
      </c>
      <c r="N7781">
        <v>179</v>
      </c>
      <c r="O7781" t="str">
        <f t="shared" si="243"/>
        <v>3</v>
      </c>
      <c r="P7781" t="str">
        <f t="shared" si="244"/>
        <v>concert</v>
      </c>
    </row>
    <row r="7782" spans="2:16" x14ac:dyDescent="0.25">
      <c r="B7782" t="s">
        <v>7907</v>
      </c>
      <c r="M7782">
        <v>7780</v>
      </c>
      <c r="N7782">
        <v>7139</v>
      </c>
      <c r="O7782" t="str">
        <f t="shared" si="243"/>
        <v>3</v>
      </c>
      <c r="P7782" t="str">
        <f t="shared" si="244"/>
        <v>concert</v>
      </c>
    </row>
    <row r="7783" spans="2:16" x14ac:dyDescent="0.25">
      <c r="B7783" t="s">
        <v>7908</v>
      </c>
      <c r="M7783">
        <v>7781</v>
      </c>
      <c r="N7783">
        <v>7154</v>
      </c>
      <c r="O7783" t="str">
        <f t="shared" si="243"/>
        <v>3</v>
      </c>
      <c r="P7783" t="str">
        <f t="shared" si="244"/>
        <v>concert</v>
      </c>
    </row>
    <row r="7784" spans="2:16" x14ac:dyDescent="0.25">
      <c r="B7784" t="s">
        <v>7909</v>
      </c>
      <c r="M7784">
        <v>7782</v>
      </c>
      <c r="N7784">
        <v>8486</v>
      </c>
      <c r="O7784" t="str">
        <f t="shared" si="243"/>
        <v>3</v>
      </c>
      <c r="P7784" t="str">
        <f t="shared" si="244"/>
        <v>concert</v>
      </c>
    </row>
    <row r="7785" spans="2:16" x14ac:dyDescent="0.25">
      <c r="B7785" t="s">
        <v>7910</v>
      </c>
      <c r="M7785">
        <v>7783</v>
      </c>
      <c r="N7785">
        <v>7153</v>
      </c>
      <c r="O7785" t="str">
        <f t="shared" si="243"/>
        <v>3</v>
      </c>
      <c r="P7785" t="str">
        <f t="shared" si="244"/>
        <v>concert</v>
      </c>
    </row>
    <row r="7786" spans="2:16" x14ac:dyDescent="0.25">
      <c r="B7786" t="s">
        <v>7911</v>
      </c>
      <c r="M7786">
        <v>7784</v>
      </c>
      <c r="N7786">
        <v>8487</v>
      </c>
      <c r="O7786" t="str">
        <f t="shared" si="243"/>
        <v>3</v>
      </c>
      <c r="P7786" t="str">
        <f t="shared" si="244"/>
        <v>concert</v>
      </c>
    </row>
    <row r="7787" spans="2:16" x14ac:dyDescent="0.25">
      <c r="B7787" t="s">
        <v>7912</v>
      </c>
      <c r="M7787">
        <v>7785</v>
      </c>
      <c r="N7787">
        <v>7156</v>
      </c>
      <c r="O7787" t="str">
        <f t="shared" si="243"/>
        <v>3</v>
      </c>
      <c r="P7787" t="str">
        <f t="shared" si="244"/>
        <v>concert</v>
      </c>
    </row>
    <row r="7788" spans="2:16" x14ac:dyDescent="0.25">
      <c r="B7788" t="s">
        <v>7913</v>
      </c>
      <c r="M7788">
        <v>7786</v>
      </c>
      <c r="N7788">
        <v>8484</v>
      </c>
      <c r="O7788" t="str">
        <f t="shared" si="243"/>
        <v>3</v>
      </c>
      <c r="P7788" t="str">
        <f t="shared" si="244"/>
        <v>concert</v>
      </c>
    </row>
    <row r="7789" spans="2:16" x14ac:dyDescent="0.25">
      <c r="B7789" t="s">
        <v>7914</v>
      </c>
      <c r="M7789">
        <v>7787</v>
      </c>
      <c r="N7789">
        <v>7155</v>
      </c>
      <c r="O7789" t="str">
        <f t="shared" si="243"/>
        <v>3</v>
      </c>
      <c r="P7789" t="str">
        <f t="shared" si="244"/>
        <v>concert</v>
      </c>
    </row>
    <row r="7790" spans="2:16" x14ac:dyDescent="0.25">
      <c r="B7790" t="s">
        <v>7915</v>
      </c>
      <c r="M7790">
        <v>7788</v>
      </c>
      <c r="N7790">
        <v>8485</v>
      </c>
      <c r="O7790" t="str">
        <f t="shared" si="243"/>
        <v>3</v>
      </c>
      <c r="P7790" t="str">
        <f t="shared" si="244"/>
        <v>concert</v>
      </c>
    </row>
    <row r="7791" spans="2:16" x14ac:dyDescent="0.25">
      <c r="B7791" t="s">
        <v>7916</v>
      </c>
      <c r="M7791">
        <v>7789</v>
      </c>
      <c r="N7791">
        <v>7157</v>
      </c>
      <c r="O7791" t="str">
        <f t="shared" si="243"/>
        <v>4</v>
      </c>
      <c r="P7791" t="str">
        <f t="shared" si="244"/>
        <v>non_event</v>
      </c>
    </row>
    <row r="7792" spans="2:16" x14ac:dyDescent="0.25">
      <c r="B7792" t="s">
        <v>7917</v>
      </c>
      <c r="M7792">
        <v>7790</v>
      </c>
      <c r="N7792">
        <v>7159</v>
      </c>
      <c r="O7792" t="str">
        <f t="shared" si="243"/>
        <v>3</v>
      </c>
      <c r="P7792" t="str">
        <f t="shared" si="244"/>
        <v>concert</v>
      </c>
    </row>
    <row r="7793" spans="2:16" x14ac:dyDescent="0.25">
      <c r="B7793" t="s">
        <v>7918</v>
      </c>
      <c r="M7793">
        <v>7791</v>
      </c>
      <c r="N7793">
        <v>8489</v>
      </c>
      <c r="O7793" t="str">
        <f t="shared" si="243"/>
        <v>3</v>
      </c>
      <c r="P7793" t="str">
        <f t="shared" si="244"/>
        <v>concert</v>
      </c>
    </row>
    <row r="7794" spans="2:16" x14ac:dyDescent="0.25">
      <c r="B7794" t="s">
        <v>7919</v>
      </c>
      <c r="M7794">
        <v>7792</v>
      </c>
      <c r="N7794">
        <v>180</v>
      </c>
      <c r="O7794" t="str">
        <f t="shared" si="243"/>
        <v>3</v>
      </c>
      <c r="P7794" t="str">
        <f t="shared" si="244"/>
        <v>concert</v>
      </c>
    </row>
    <row r="7795" spans="2:16" x14ac:dyDescent="0.25">
      <c r="B7795" t="s">
        <v>7920</v>
      </c>
      <c r="M7795">
        <v>7793</v>
      </c>
      <c r="N7795">
        <v>181</v>
      </c>
      <c r="O7795" t="str">
        <f t="shared" si="243"/>
        <v>3</v>
      </c>
      <c r="P7795" t="str">
        <f t="shared" si="244"/>
        <v>concert</v>
      </c>
    </row>
    <row r="7796" spans="2:16" x14ac:dyDescent="0.25">
      <c r="B7796" t="s">
        <v>7921</v>
      </c>
      <c r="M7796">
        <v>7794</v>
      </c>
      <c r="N7796">
        <v>182</v>
      </c>
      <c r="O7796" t="str">
        <f t="shared" si="243"/>
        <v>3</v>
      </c>
      <c r="P7796" t="str">
        <f t="shared" si="244"/>
        <v>concert</v>
      </c>
    </row>
    <row r="7797" spans="2:16" x14ac:dyDescent="0.25">
      <c r="B7797" t="s">
        <v>7922</v>
      </c>
      <c r="M7797">
        <v>7795</v>
      </c>
      <c r="N7797">
        <v>183</v>
      </c>
      <c r="O7797" t="str">
        <f t="shared" si="243"/>
        <v>3</v>
      </c>
      <c r="P7797" t="str">
        <f t="shared" si="244"/>
        <v>concert</v>
      </c>
    </row>
    <row r="7798" spans="2:16" x14ac:dyDescent="0.25">
      <c r="B7798" t="s">
        <v>7923</v>
      </c>
      <c r="M7798">
        <v>7796</v>
      </c>
      <c r="N7798">
        <v>7150</v>
      </c>
      <c r="O7798" t="str">
        <f t="shared" si="243"/>
        <v>3</v>
      </c>
      <c r="P7798" t="str">
        <f t="shared" si="244"/>
        <v>concert</v>
      </c>
    </row>
    <row r="7799" spans="2:16" x14ac:dyDescent="0.25">
      <c r="B7799" t="s">
        <v>7924</v>
      </c>
      <c r="M7799">
        <v>7797</v>
      </c>
      <c r="N7799">
        <v>8482</v>
      </c>
      <c r="O7799" t="str">
        <f t="shared" si="243"/>
        <v>3</v>
      </c>
      <c r="P7799" t="str">
        <f t="shared" si="244"/>
        <v>concert</v>
      </c>
    </row>
    <row r="7800" spans="2:16" x14ac:dyDescent="0.25">
      <c r="B7800" t="s">
        <v>7925</v>
      </c>
      <c r="M7800">
        <v>7798</v>
      </c>
      <c r="N7800">
        <v>184</v>
      </c>
      <c r="O7800" t="str">
        <f t="shared" si="243"/>
        <v>3</v>
      </c>
      <c r="P7800" t="str">
        <f t="shared" si="244"/>
        <v>concert</v>
      </c>
    </row>
    <row r="7801" spans="2:16" x14ac:dyDescent="0.25">
      <c r="B7801" t="s">
        <v>7926</v>
      </c>
      <c r="M7801">
        <v>7799</v>
      </c>
      <c r="N7801">
        <v>8483</v>
      </c>
      <c r="O7801" t="str">
        <f t="shared" si="243"/>
        <v>3</v>
      </c>
      <c r="P7801" t="str">
        <f t="shared" si="244"/>
        <v>concert</v>
      </c>
    </row>
    <row r="7802" spans="2:16" x14ac:dyDescent="0.25">
      <c r="B7802" t="s">
        <v>7927</v>
      </c>
      <c r="M7802">
        <v>7800</v>
      </c>
      <c r="N7802">
        <v>185</v>
      </c>
      <c r="O7802" t="str">
        <f t="shared" si="243"/>
        <v>3</v>
      </c>
      <c r="P7802" t="str">
        <f t="shared" si="244"/>
        <v>concert</v>
      </c>
    </row>
    <row r="7803" spans="2:16" x14ac:dyDescent="0.25">
      <c r="B7803" t="s">
        <v>7928</v>
      </c>
      <c r="M7803">
        <v>7801</v>
      </c>
      <c r="N7803">
        <v>7152</v>
      </c>
      <c r="O7803" t="str">
        <f t="shared" si="243"/>
        <v>3</v>
      </c>
      <c r="P7803" t="str">
        <f t="shared" si="244"/>
        <v>concert</v>
      </c>
    </row>
    <row r="7804" spans="2:16" x14ac:dyDescent="0.25">
      <c r="B7804" t="s">
        <v>7929</v>
      </c>
      <c r="M7804">
        <v>7802</v>
      </c>
      <c r="N7804">
        <v>8480</v>
      </c>
      <c r="O7804" t="str">
        <f t="shared" si="243"/>
        <v>3</v>
      </c>
      <c r="P7804" t="str">
        <f t="shared" si="244"/>
        <v>concert</v>
      </c>
    </row>
    <row r="7805" spans="2:16" x14ac:dyDescent="0.25">
      <c r="B7805" t="s">
        <v>7930</v>
      </c>
      <c r="M7805">
        <v>7803</v>
      </c>
      <c r="N7805">
        <v>186</v>
      </c>
      <c r="O7805" t="str">
        <f t="shared" si="243"/>
        <v>3</v>
      </c>
      <c r="P7805" t="str">
        <f t="shared" si="244"/>
        <v>concert</v>
      </c>
    </row>
    <row r="7806" spans="2:16" x14ac:dyDescent="0.25">
      <c r="B7806" t="s">
        <v>7931</v>
      </c>
      <c r="M7806">
        <v>7804</v>
      </c>
      <c r="N7806">
        <v>7151</v>
      </c>
      <c r="O7806" t="str">
        <f t="shared" si="243"/>
        <v>3</v>
      </c>
      <c r="P7806" t="str">
        <f t="shared" si="244"/>
        <v>concert</v>
      </c>
    </row>
    <row r="7807" spans="2:16" x14ac:dyDescent="0.25">
      <c r="B7807" t="s">
        <v>7932</v>
      </c>
      <c r="M7807">
        <v>7805</v>
      </c>
      <c r="N7807">
        <v>8481</v>
      </c>
      <c r="O7807" t="str">
        <f t="shared" si="243"/>
        <v>3</v>
      </c>
      <c r="P7807" t="str">
        <f t="shared" si="244"/>
        <v>concert</v>
      </c>
    </row>
    <row r="7808" spans="2:16" x14ac:dyDescent="0.25">
      <c r="B7808" t="s">
        <v>7933</v>
      </c>
      <c r="M7808">
        <v>7806</v>
      </c>
      <c r="N7808">
        <v>187</v>
      </c>
      <c r="O7808" t="str">
        <f t="shared" si="243"/>
        <v>3</v>
      </c>
      <c r="P7808" t="str">
        <f t="shared" si="244"/>
        <v>concert</v>
      </c>
    </row>
    <row r="7809" spans="2:16" x14ac:dyDescent="0.25">
      <c r="B7809" t="s">
        <v>7934</v>
      </c>
      <c r="M7809">
        <v>7807</v>
      </c>
      <c r="N7809">
        <v>188</v>
      </c>
      <c r="O7809" t="str">
        <f t="shared" si="243"/>
        <v>3</v>
      </c>
      <c r="P7809" t="str">
        <f t="shared" si="244"/>
        <v>concert</v>
      </c>
    </row>
    <row r="7810" spans="2:16" x14ac:dyDescent="0.25">
      <c r="B7810" t="s">
        <v>7935</v>
      </c>
      <c r="M7810">
        <v>7808</v>
      </c>
      <c r="N7810">
        <v>18410</v>
      </c>
      <c r="O7810" t="str">
        <f t="shared" si="243"/>
        <v>3</v>
      </c>
      <c r="P7810" t="str">
        <f t="shared" si="244"/>
        <v>concert</v>
      </c>
    </row>
    <row r="7811" spans="2:16" x14ac:dyDescent="0.25">
      <c r="B7811" t="s">
        <v>7936</v>
      </c>
      <c r="M7811">
        <v>7809</v>
      </c>
      <c r="N7811">
        <v>19742</v>
      </c>
      <c r="O7811" t="str">
        <f t="shared" si="243"/>
        <v>3</v>
      </c>
      <c r="P7811" t="str">
        <f t="shared" si="244"/>
        <v>concert</v>
      </c>
    </row>
    <row r="7812" spans="2:16" x14ac:dyDescent="0.25">
      <c r="B7812" t="s">
        <v>7937</v>
      </c>
      <c r="M7812">
        <v>7810</v>
      </c>
      <c r="N7812">
        <v>20731</v>
      </c>
      <c r="O7812" t="str">
        <f t="shared" ref="O7812:O7875" si="245">LEFT(B7812,1)</f>
        <v>4</v>
      </c>
      <c r="P7812" t="str">
        <f t="shared" ref="P7812:P7875" si="246">IF(O7812="1","conference",IF(O7812="2","fashion",IF(O7812="3","concert",IF(O7812="4","non_event",IF(O7812="5","sport",IF(O7812="6","protest",IF(O7812="7","other",IF(O7812="8","exhibition",IF(O7812="9","theater_dance")))))))))</f>
        <v>non_event</v>
      </c>
    </row>
    <row r="7813" spans="2:16" x14ac:dyDescent="0.25">
      <c r="B7813" t="s">
        <v>7938</v>
      </c>
      <c r="M7813">
        <v>7811</v>
      </c>
      <c r="N7813">
        <v>7165</v>
      </c>
      <c r="O7813" t="str">
        <f t="shared" si="245"/>
        <v>3</v>
      </c>
      <c r="P7813" t="str">
        <f t="shared" si="246"/>
        <v>concert</v>
      </c>
    </row>
    <row r="7814" spans="2:16" x14ac:dyDescent="0.25">
      <c r="B7814" t="s">
        <v>7939</v>
      </c>
      <c r="M7814">
        <v>7812</v>
      </c>
      <c r="N7814">
        <v>8497</v>
      </c>
      <c r="O7814" t="str">
        <f t="shared" si="245"/>
        <v>3</v>
      </c>
      <c r="P7814" t="str">
        <f t="shared" si="246"/>
        <v>concert</v>
      </c>
    </row>
    <row r="7815" spans="2:16" x14ac:dyDescent="0.25">
      <c r="B7815" t="s">
        <v>7940</v>
      </c>
      <c r="M7815">
        <v>7813</v>
      </c>
      <c r="N7815">
        <v>18411</v>
      </c>
      <c r="O7815" t="str">
        <f t="shared" si="245"/>
        <v>4</v>
      </c>
      <c r="P7815" t="str">
        <f t="shared" si="246"/>
        <v>non_event</v>
      </c>
    </row>
    <row r="7816" spans="2:16" x14ac:dyDescent="0.25">
      <c r="B7816" t="s">
        <v>7941</v>
      </c>
      <c r="M7816">
        <v>7814</v>
      </c>
      <c r="N7816">
        <v>7164</v>
      </c>
      <c r="O7816" t="str">
        <f t="shared" si="245"/>
        <v>3</v>
      </c>
      <c r="P7816" t="str">
        <f t="shared" si="246"/>
        <v>concert</v>
      </c>
    </row>
    <row r="7817" spans="2:16" x14ac:dyDescent="0.25">
      <c r="B7817" t="s">
        <v>7942</v>
      </c>
      <c r="M7817">
        <v>7815</v>
      </c>
      <c r="N7817">
        <v>8498</v>
      </c>
      <c r="O7817" t="str">
        <f t="shared" si="245"/>
        <v>4</v>
      </c>
      <c r="P7817" t="str">
        <f t="shared" si="246"/>
        <v>non_event</v>
      </c>
    </row>
    <row r="7818" spans="2:16" x14ac:dyDescent="0.25">
      <c r="B7818" t="s">
        <v>7943</v>
      </c>
      <c r="M7818">
        <v>7816</v>
      </c>
      <c r="N7818">
        <v>18412</v>
      </c>
      <c r="O7818" t="str">
        <f t="shared" si="245"/>
        <v>4</v>
      </c>
      <c r="P7818" t="str">
        <f t="shared" si="246"/>
        <v>non_event</v>
      </c>
    </row>
    <row r="7819" spans="2:16" x14ac:dyDescent="0.25">
      <c r="B7819" t="s">
        <v>2231</v>
      </c>
      <c r="M7819">
        <v>7817</v>
      </c>
      <c r="N7819">
        <v>7167</v>
      </c>
      <c r="O7819" t="str">
        <f t="shared" si="245"/>
        <v>3</v>
      </c>
      <c r="P7819" t="str">
        <f t="shared" si="246"/>
        <v>concert</v>
      </c>
    </row>
    <row r="7820" spans="2:16" x14ac:dyDescent="0.25">
      <c r="B7820" t="s">
        <v>7944</v>
      </c>
      <c r="M7820">
        <v>7818</v>
      </c>
      <c r="N7820">
        <v>8495</v>
      </c>
      <c r="O7820" t="str">
        <f t="shared" si="245"/>
        <v>3</v>
      </c>
      <c r="P7820" t="str">
        <f t="shared" si="246"/>
        <v>concert</v>
      </c>
    </row>
    <row r="7821" spans="2:16" x14ac:dyDescent="0.25">
      <c r="B7821" t="s">
        <v>7945</v>
      </c>
      <c r="M7821">
        <v>7819</v>
      </c>
      <c r="N7821">
        <v>18413</v>
      </c>
      <c r="O7821" t="str">
        <f t="shared" si="245"/>
        <v>3</v>
      </c>
      <c r="P7821" t="str">
        <f t="shared" si="246"/>
        <v>concert</v>
      </c>
    </row>
    <row r="7822" spans="2:16" x14ac:dyDescent="0.25">
      <c r="B7822" t="s">
        <v>7946</v>
      </c>
      <c r="M7822">
        <v>7820</v>
      </c>
      <c r="N7822">
        <v>19743</v>
      </c>
      <c r="O7822" t="str">
        <f t="shared" si="245"/>
        <v>3</v>
      </c>
      <c r="P7822" t="str">
        <f t="shared" si="246"/>
        <v>concert</v>
      </c>
    </row>
    <row r="7823" spans="2:16" x14ac:dyDescent="0.25">
      <c r="B7823" t="s">
        <v>7947</v>
      </c>
      <c r="M7823">
        <v>7821</v>
      </c>
      <c r="N7823">
        <v>7166</v>
      </c>
      <c r="O7823" t="str">
        <f t="shared" si="245"/>
        <v>3</v>
      </c>
      <c r="P7823" t="str">
        <f t="shared" si="246"/>
        <v>concert</v>
      </c>
    </row>
    <row r="7824" spans="2:16" x14ac:dyDescent="0.25">
      <c r="B7824" t="s">
        <v>7948</v>
      </c>
      <c r="M7824">
        <v>7822</v>
      </c>
      <c r="N7824">
        <v>8496</v>
      </c>
      <c r="O7824" t="str">
        <f t="shared" si="245"/>
        <v>3</v>
      </c>
      <c r="P7824" t="str">
        <f t="shared" si="246"/>
        <v>concert</v>
      </c>
    </row>
    <row r="7825" spans="2:16" x14ac:dyDescent="0.25">
      <c r="B7825" t="s">
        <v>7949</v>
      </c>
      <c r="M7825">
        <v>7823</v>
      </c>
      <c r="N7825">
        <v>7169</v>
      </c>
      <c r="O7825" t="str">
        <f t="shared" si="245"/>
        <v>3</v>
      </c>
      <c r="P7825" t="str">
        <f t="shared" si="246"/>
        <v>concert</v>
      </c>
    </row>
    <row r="7826" spans="2:16" x14ac:dyDescent="0.25">
      <c r="B7826" t="s">
        <v>7950</v>
      </c>
      <c r="M7826">
        <v>7824</v>
      </c>
      <c r="N7826">
        <v>7168</v>
      </c>
      <c r="O7826" t="str">
        <f t="shared" si="245"/>
        <v>3</v>
      </c>
      <c r="P7826" t="str">
        <f t="shared" si="246"/>
        <v>concert</v>
      </c>
    </row>
    <row r="7827" spans="2:16" x14ac:dyDescent="0.25">
      <c r="B7827" t="s">
        <v>7951</v>
      </c>
      <c r="M7827">
        <v>7825</v>
      </c>
      <c r="N7827">
        <v>8499</v>
      </c>
      <c r="O7827" t="str">
        <f t="shared" si="245"/>
        <v>3</v>
      </c>
      <c r="P7827" t="str">
        <f t="shared" si="246"/>
        <v>concert</v>
      </c>
    </row>
    <row r="7828" spans="2:16" x14ac:dyDescent="0.25">
      <c r="B7828" t="s">
        <v>7952</v>
      </c>
      <c r="M7828">
        <v>7826</v>
      </c>
      <c r="N7828">
        <v>190</v>
      </c>
      <c r="O7828" t="str">
        <f t="shared" si="245"/>
        <v>3</v>
      </c>
      <c r="P7828" t="str">
        <f t="shared" si="246"/>
        <v>concert</v>
      </c>
    </row>
    <row r="7829" spans="2:16" x14ac:dyDescent="0.25">
      <c r="B7829" t="s">
        <v>7953</v>
      </c>
      <c r="M7829">
        <v>7827</v>
      </c>
      <c r="N7829">
        <v>20738</v>
      </c>
      <c r="O7829" t="str">
        <f t="shared" si="245"/>
        <v>3</v>
      </c>
      <c r="P7829" t="str">
        <f t="shared" si="246"/>
        <v>concert</v>
      </c>
    </row>
    <row r="7830" spans="2:16" x14ac:dyDescent="0.25">
      <c r="B7830" t="s">
        <v>7954</v>
      </c>
      <c r="M7830">
        <v>7828</v>
      </c>
      <c r="N7830">
        <v>191</v>
      </c>
      <c r="O7830" t="str">
        <f t="shared" si="245"/>
        <v>3</v>
      </c>
      <c r="P7830" t="str">
        <f t="shared" si="246"/>
        <v>concert</v>
      </c>
    </row>
    <row r="7831" spans="2:16" x14ac:dyDescent="0.25">
      <c r="B7831" t="s">
        <v>7955</v>
      </c>
      <c r="M7831">
        <v>7829</v>
      </c>
      <c r="N7831">
        <v>8490</v>
      </c>
      <c r="O7831" t="str">
        <f t="shared" si="245"/>
        <v>4</v>
      </c>
      <c r="P7831" t="str">
        <f t="shared" si="246"/>
        <v>non_event</v>
      </c>
    </row>
    <row r="7832" spans="2:16" x14ac:dyDescent="0.25">
      <c r="B7832" t="s">
        <v>6686</v>
      </c>
      <c r="M7832">
        <v>7830</v>
      </c>
      <c r="N7832">
        <v>20737</v>
      </c>
      <c r="O7832" t="str">
        <f t="shared" si="245"/>
        <v>4</v>
      </c>
      <c r="P7832" t="str">
        <f t="shared" si="246"/>
        <v>non_event</v>
      </c>
    </row>
    <row r="7833" spans="2:16" x14ac:dyDescent="0.25">
      <c r="B7833" t="s">
        <v>7956</v>
      </c>
      <c r="M7833">
        <v>7831</v>
      </c>
      <c r="N7833">
        <v>192</v>
      </c>
      <c r="O7833" t="str">
        <f t="shared" si="245"/>
        <v>4</v>
      </c>
      <c r="P7833" t="str">
        <f t="shared" si="246"/>
        <v>non_event</v>
      </c>
    </row>
    <row r="7834" spans="2:16" x14ac:dyDescent="0.25">
      <c r="B7834" t="s">
        <v>7957</v>
      </c>
      <c r="M7834">
        <v>7832</v>
      </c>
      <c r="N7834">
        <v>20736</v>
      </c>
      <c r="O7834" t="str">
        <f t="shared" si="245"/>
        <v>3</v>
      </c>
      <c r="P7834" t="str">
        <f t="shared" si="246"/>
        <v>concert</v>
      </c>
    </row>
    <row r="7835" spans="2:16" x14ac:dyDescent="0.25">
      <c r="B7835" t="s">
        <v>7958</v>
      </c>
      <c r="M7835">
        <v>7833</v>
      </c>
      <c r="N7835">
        <v>193</v>
      </c>
      <c r="O7835" t="str">
        <f t="shared" si="245"/>
        <v>3</v>
      </c>
      <c r="P7835" t="str">
        <f t="shared" si="246"/>
        <v>concert</v>
      </c>
    </row>
    <row r="7836" spans="2:16" x14ac:dyDescent="0.25">
      <c r="B7836" t="s">
        <v>7959</v>
      </c>
      <c r="M7836">
        <v>7834</v>
      </c>
      <c r="N7836">
        <v>194</v>
      </c>
      <c r="O7836" t="str">
        <f t="shared" si="245"/>
        <v>3</v>
      </c>
      <c r="P7836" t="str">
        <f t="shared" si="246"/>
        <v>concert</v>
      </c>
    </row>
    <row r="7837" spans="2:16" x14ac:dyDescent="0.25">
      <c r="B7837" t="s">
        <v>7960</v>
      </c>
      <c r="M7837">
        <v>7835</v>
      </c>
      <c r="N7837">
        <v>7161</v>
      </c>
      <c r="O7837" t="str">
        <f t="shared" si="245"/>
        <v>3</v>
      </c>
      <c r="P7837" t="str">
        <f t="shared" si="246"/>
        <v>concert</v>
      </c>
    </row>
    <row r="7838" spans="2:16" x14ac:dyDescent="0.25">
      <c r="B7838" t="s">
        <v>7961</v>
      </c>
      <c r="M7838">
        <v>7836</v>
      </c>
      <c r="N7838">
        <v>8493</v>
      </c>
      <c r="O7838" t="str">
        <f t="shared" si="245"/>
        <v>3</v>
      </c>
      <c r="P7838" t="str">
        <f t="shared" si="246"/>
        <v>concert</v>
      </c>
    </row>
    <row r="7839" spans="2:16" x14ac:dyDescent="0.25">
      <c r="B7839" t="s">
        <v>7962</v>
      </c>
      <c r="M7839">
        <v>7837</v>
      </c>
      <c r="N7839">
        <v>20734</v>
      </c>
      <c r="O7839" t="str">
        <f t="shared" si="245"/>
        <v>3</v>
      </c>
      <c r="P7839" t="str">
        <f t="shared" si="246"/>
        <v>concert</v>
      </c>
    </row>
    <row r="7840" spans="2:16" x14ac:dyDescent="0.25">
      <c r="B7840" t="s">
        <v>7963</v>
      </c>
      <c r="M7840">
        <v>7838</v>
      </c>
      <c r="N7840">
        <v>195</v>
      </c>
      <c r="O7840" t="str">
        <f t="shared" si="245"/>
        <v>3</v>
      </c>
      <c r="P7840" t="str">
        <f t="shared" si="246"/>
        <v>concert</v>
      </c>
    </row>
    <row r="7841" spans="2:16" x14ac:dyDescent="0.25">
      <c r="B7841" t="s">
        <v>7964</v>
      </c>
      <c r="M7841">
        <v>7839</v>
      </c>
      <c r="N7841">
        <v>7160</v>
      </c>
      <c r="O7841" t="str">
        <f t="shared" si="245"/>
        <v>4</v>
      </c>
      <c r="P7841" t="str">
        <f t="shared" si="246"/>
        <v>non_event</v>
      </c>
    </row>
    <row r="7842" spans="2:16" x14ac:dyDescent="0.25">
      <c r="B7842" t="s">
        <v>7965</v>
      </c>
      <c r="M7842">
        <v>7840</v>
      </c>
      <c r="N7842">
        <v>8494</v>
      </c>
      <c r="O7842" t="str">
        <f t="shared" si="245"/>
        <v>3</v>
      </c>
      <c r="P7842" t="str">
        <f t="shared" si="246"/>
        <v>concert</v>
      </c>
    </row>
    <row r="7843" spans="2:16" x14ac:dyDescent="0.25">
      <c r="B7843" t="s">
        <v>7966</v>
      </c>
      <c r="M7843">
        <v>7841</v>
      </c>
      <c r="N7843">
        <v>20733</v>
      </c>
      <c r="O7843" t="str">
        <f t="shared" si="245"/>
        <v>3</v>
      </c>
      <c r="P7843" t="str">
        <f t="shared" si="246"/>
        <v>concert</v>
      </c>
    </row>
    <row r="7844" spans="2:16" x14ac:dyDescent="0.25">
      <c r="B7844" t="s">
        <v>7967</v>
      </c>
      <c r="M7844">
        <v>7842</v>
      </c>
      <c r="N7844">
        <v>196</v>
      </c>
      <c r="O7844" t="str">
        <f t="shared" si="245"/>
        <v>3</v>
      </c>
      <c r="P7844" t="str">
        <f t="shared" si="246"/>
        <v>concert</v>
      </c>
    </row>
    <row r="7845" spans="2:16" x14ac:dyDescent="0.25">
      <c r="B7845" t="s">
        <v>7968</v>
      </c>
      <c r="M7845">
        <v>7843</v>
      </c>
      <c r="N7845">
        <v>7163</v>
      </c>
      <c r="O7845" t="str">
        <f t="shared" si="245"/>
        <v>3</v>
      </c>
      <c r="P7845" t="str">
        <f t="shared" si="246"/>
        <v>concert</v>
      </c>
    </row>
    <row r="7846" spans="2:16" x14ac:dyDescent="0.25">
      <c r="B7846" t="s">
        <v>7969</v>
      </c>
      <c r="M7846">
        <v>7844</v>
      </c>
      <c r="N7846">
        <v>8491</v>
      </c>
      <c r="O7846" t="str">
        <f t="shared" si="245"/>
        <v>3</v>
      </c>
      <c r="P7846" t="str">
        <f t="shared" si="246"/>
        <v>concert</v>
      </c>
    </row>
    <row r="7847" spans="2:16" x14ac:dyDescent="0.25">
      <c r="B7847" t="s">
        <v>7970</v>
      </c>
      <c r="M7847">
        <v>7845</v>
      </c>
      <c r="N7847">
        <v>20732</v>
      </c>
      <c r="O7847" t="str">
        <f t="shared" si="245"/>
        <v>3</v>
      </c>
      <c r="P7847" t="str">
        <f t="shared" si="246"/>
        <v>concert</v>
      </c>
    </row>
    <row r="7848" spans="2:16" x14ac:dyDescent="0.25">
      <c r="B7848" t="s">
        <v>7971</v>
      </c>
      <c r="M7848">
        <v>7846</v>
      </c>
      <c r="N7848">
        <v>197</v>
      </c>
      <c r="O7848" t="str">
        <f t="shared" si="245"/>
        <v>3</v>
      </c>
      <c r="P7848" t="str">
        <f t="shared" si="246"/>
        <v>concert</v>
      </c>
    </row>
    <row r="7849" spans="2:16" x14ac:dyDescent="0.25">
      <c r="B7849" t="s">
        <v>7972</v>
      </c>
      <c r="M7849">
        <v>7847</v>
      </c>
      <c r="N7849">
        <v>7162</v>
      </c>
      <c r="O7849" t="str">
        <f t="shared" si="245"/>
        <v>3</v>
      </c>
      <c r="P7849" t="str">
        <f t="shared" si="246"/>
        <v>concert</v>
      </c>
    </row>
    <row r="7850" spans="2:16" x14ac:dyDescent="0.25">
      <c r="B7850" t="s">
        <v>7973</v>
      </c>
      <c r="M7850">
        <v>7848</v>
      </c>
      <c r="N7850">
        <v>8492</v>
      </c>
      <c r="O7850" t="str">
        <f t="shared" si="245"/>
        <v>3</v>
      </c>
      <c r="P7850" t="str">
        <f t="shared" si="246"/>
        <v>concert</v>
      </c>
    </row>
    <row r="7851" spans="2:16" x14ac:dyDescent="0.25">
      <c r="B7851" t="s">
        <v>7974</v>
      </c>
      <c r="M7851">
        <v>7849</v>
      </c>
      <c r="N7851">
        <v>198</v>
      </c>
      <c r="O7851" t="str">
        <f t="shared" si="245"/>
        <v>3</v>
      </c>
      <c r="P7851" t="str">
        <f t="shared" si="246"/>
        <v>concert</v>
      </c>
    </row>
    <row r="7852" spans="2:16" x14ac:dyDescent="0.25">
      <c r="B7852" t="s">
        <v>7975</v>
      </c>
      <c r="M7852">
        <v>7850</v>
      </c>
      <c r="N7852">
        <v>199</v>
      </c>
      <c r="O7852" t="str">
        <f t="shared" si="245"/>
        <v>3</v>
      </c>
      <c r="P7852" t="str">
        <f t="shared" si="246"/>
        <v>concert</v>
      </c>
    </row>
    <row r="7853" spans="2:16" x14ac:dyDescent="0.25">
      <c r="B7853" t="s">
        <v>7976</v>
      </c>
      <c r="M7853">
        <v>7851</v>
      </c>
      <c r="N7853">
        <v>18418</v>
      </c>
      <c r="O7853" t="str">
        <f t="shared" si="245"/>
        <v>3</v>
      </c>
      <c r="P7853" t="str">
        <f t="shared" si="246"/>
        <v>concert</v>
      </c>
    </row>
    <row r="7854" spans="2:16" x14ac:dyDescent="0.25">
      <c r="B7854" t="s">
        <v>7977</v>
      </c>
      <c r="M7854">
        <v>7852</v>
      </c>
      <c r="N7854">
        <v>18419</v>
      </c>
      <c r="O7854" t="str">
        <f t="shared" si="245"/>
        <v>4</v>
      </c>
      <c r="P7854" t="str">
        <f t="shared" si="246"/>
        <v>non_event</v>
      </c>
    </row>
    <row r="7855" spans="2:16" x14ac:dyDescent="0.25">
      <c r="B7855" t="s">
        <v>7978</v>
      </c>
      <c r="M7855">
        <v>7853</v>
      </c>
      <c r="N7855">
        <v>18414</v>
      </c>
      <c r="O7855" t="str">
        <f t="shared" si="245"/>
        <v>4</v>
      </c>
      <c r="P7855" t="str">
        <f t="shared" si="246"/>
        <v>non_event</v>
      </c>
    </row>
    <row r="7856" spans="2:16" x14ac:dyDescent="0.25">
      <c r="B7856" t="s">
        <v>7979</v>
      </c>
      <c r="M7856">
        <v>7854</v>
      </c>
      <c r="N7856">
        <v>18415</v>
      </c>
      <c r="O7856" t="str">
        <f t="shared" si="245"/>
        <v>3</v>
      </c>
      <c r="P7856" t="str">
        <f t="shared" si="246"/>
        <v>concert</v>
      </c>
    </row>
    <row r="7857" spans="2:16" x14ac:dyDescent="0.25">
      <c r="B7857" t="s">
        <v>7980</v>
      </c>
      <c r="M7857">
        <v>7855</v>
      </c>
      <c r="N7857">
        <v>18416</v>
      </c>
      <c r="O7857" t="str">
        <f t="shared" si="245"/>
        <v>3</v>
      </c>
      <c r="P7857" t="str">
        <f t="shared" si="246"/>
        <v>concert</v>
      </c>
    </row>
    <row r="7858" spans="2:16" x14ac:dyDescent="0.25">
      <c r="B7858" t="s">
        <v>7981</v>
      </c>
      <c r="M7858">
        <v>7856</v>
      </c>
      <c r="N7858">
        <v>19748</v>
      </c>
      <c r="O7858" t="str">
        <f t="shared" si="245"/>
        <v>3</v>
      </c>
      <c r="P7858" t="str">
        <f t="shared" si="246"/>
        <v>concert</v>
      </c>
    </row>
    <row r="7859" spans="2:16" x14ac:dyDescent="0.25">
      <c r="B7859" t="s">
        <v>7982</v>
      </c>
      <c r="M7859">
        <v>7857</v>
      </c>
      <c r="N7859">
        <v>18417</v>
      </c>
      <c r="O7859" t="str">
        <f t="shared" si="245"/>
        <v>3</v>
      </c>
      <c r="P7859" t="str">
        <f t="shared" si="246"/>
        <v>concert</v>
      </c>
    </row>
    <row r="7860" spans="2:16" x14ac:dyDescent="0.25">
      <c r="B7860" t="s">
        <v>7983</v>
      </c>
      <c r="M7860">
        <v>7858</v>
      </c>
      <c r="N7860">
        <v>19747</v>
      </c>
      <c r="O7860" t="str">
        <f t="shared" si="245"/>
        <v>4</v>
      </c>
      <c r="P7860" t="str">
        <f t="shared" si="246"/>
        <v>non_event</v>
      </c>
    </row>
    <row r="7861" spans="2:16" x14ac:dyDescent="0.25">
      <c r="B7861" t="s">
        <v>7984</v>
      </c>
      <c r="M7861">
        <v>7859</v>
      </c>
      <c r="N7861">
        <v>18421</v>
      </c>
      <c r="O7861" t="str">
        <f t="shared" si="245"/>
        <v>4</v>
      </c>
      <c r="P7861" t="str">
        <f t="shared" si="246"/>
        <v>non_event</v>
      </c>
    </row>
    <row r="7862" spans="2:16" x14ac:dyDescent="0.25">
      <c r="B7862" t="s">
        <v>7985</v>
      </c>
      <c r="M7862">
        <v>7860</v>
      </c>
      <c r="N7862">
        <v>7176</v>
      </c>
      <c r="O7862" t="str">
        <f t="shared" si="245"/>
        <v>4</v>
      </c>
      <c r="P7862" t="str">
        <f t="shared" si="246"/>
        <v>non_event</v>
      </c>
    </row>
    <row r="7863" spans="2:16" x14ac:dyDescent="0.25">
      <c r="B7863" t="s">
        <v>7986</v>
      </c>
      <c r="M7863">
        <v>7861</v>
      </c>
      <c r="N7863">
        <v>7175</v>
      </c>
      <c r="O7863" t="str">
        <f t="shared" si="245"/>
        <v>3</v>
      </c>
      <c r="P7863" t="str">
        <f t="shared" si="246"/>
        <v>concert</v>
      </c>
    </row>
    <row r="7864" spans="2:16" x14ac:dyDescent="0.25">
      <c r="B7864" t="s">
        <v>7987</v>
      </c>
      <c r="M7864">
        <v>7862</v>
      </c>
      <c r="N7864">
        <v>18422</v>
      </c>
      <c r="O7864" t="str">
        <f t="shared" si="245"/>
        <v>3</v>
      </c>
      <c r="P7864" t="str">
        <f t="shared" si="246"/>
        <v>concert</v>
      </c>
    </row>
    <row r="7865" spans="2:16" x14ac:dyDescent="0.25">
      <c r="B7865" t="s">
        <v>7988</v>
      </c>
      <c r="M7865">
        <v>7863</v>
      </c>
      <c r="N7865">
        <v>20741</v>
      </c>
      <c r="O7865" t="str">
        <f t="shared" si="245"/>
        <v>3</v>
      </c>
      <c r="P7865" t="str">
        <f t="shared" si="246"/>
        <v>concert</v>
      </c>
    </row>
    <row r="7866" spans="2:16" x14ac:dyDescent="0.25">
      <c r="B7866" t="s">
        <v>7989</v>
      </c>
      <c r="M7866">
        <v>7864</v>
      </c>
      <c r="N7866">
        <v>19755</v>
      </c>
      <c r="O7866" t="str">
        <f t="shared" si="245"/>
        <v>3</v>
      </c>
      <c r="P7866" t="str">
        <f t="shared" si="246"/>
        <v>concert</v>
      </c>
    </row>
    <row r="7867" spans="2:16" x14ac:dyDescent="0.25">
      <c r="B7867" t="s">
        <v>7990</v>
      </c>
      <c r="M7867">
        <v>7865</v>
      </c>
      <c r="N7867">
        <v>7178</v>
      </c>
      <c r="O7867" t="str">
        <f t="shared" si="245"/>
        <v>3</v>
      </c>
      <c r="P7867" t="str">
        <f t="shared" si="246"/>
        <v>concert</v>
      </c>
    </row>
    <row r="7868" spans="2:16" x14ac:dyDescent="0.25">
      <c r="B7868" t="s">
        <v>7991</v>
      </c>
      <c r="M7868">
        <v>7866</v>
      </c>
      <c r="N7868">
        <v>19754</v>
      </c>
      <c r="O7868" t="str">
        <f t="shared" si="245"/>
        <v>3</v>
      </c>
      <c r="P7868" t="str">
        <f t="shared" si="246"/>
        <v>concert</v>
      </c>
    </row>
    <row r="7869" spans="2:16" x14ac:dyDescent="0.25">
      <c r="B7869" t="s">
        <v>7992</v>
      </c>
      <c r="M7869">
        <v>7867</v>
      </c>
      <c r="N7869">
        <v>7177</v>
      </c>
      <c r="O7869" t="str">
        <f t="shared" si="245"/>
        <v>3</v>
      </c>
      <c r="P7869" t="str">
        <f t="shared" si="246"/>
        <v>concert</v>
      </c>
    </row>
    <row r="7870" spans="2:16" x14ac:dyDescent="0.25">
      <c r="B7870" t="s">
        <v>7993</v>
      </c>
      <c r="M7870">
        <v>7868</v>
      </c>
      <c r="N7870">
        <v>7179</v>
      </c>
      <c r="O7870" t="str">
        <f t="shared" si="245"/>
        <v>4</v>
      </c>
      <c r="P7870" t="str">
        <f t="shared" si="246"/>
        <v>non_event</v>
      </c>
    </row>
    <row r="7871" spans="2:16" x14ac:dyDescent="0.25">
      <c r="B7871" t="s">
        <v>7994</v>
      </c>
      <c r="M7871">
        <v>7869</v>
      </c>
      <c r="N7871">
        <v>19751</v>
      </c>
      <c r="O7871" t="str">
        <f t="shared" si="245"/>
        <v>4</v>
      </c>
      <c r="P7871" t="str">
        <f t="shared" si="246"/>
        <v>non_event</v>
      </c>
    </row>
    <row r="7872" spans="2:16" x14ac:dyDescent="0.25">
      <c r="B7872" t="s">
        <v>7995</v>
      </c>
      <c r="M7872">
        <v>7870</v>
      </c>
      <c r="N7872">
        <v>18420</v>
      </c>
      <c r="O7872" t="str">
        <f t="shared" si="245"/>
        <v>4</v>
      </c>
      <c r="P7872" t="str">
        <f t="shared" si="246"/>
        <v>non_event</v>
      </c>
    </row>
    <row r="7873" spans="2:16" x14ac:dyDescent="0.25">
      <c r="B7873" t="s">
        <v>7996</v>
      </c>
      <c r="M7873">
        <v>7871</v>
      </c>
      <c r="N7873">
        <v>20749</v>
      </c>
      <c r="O7873" t="str">
        <f t="shared" si="245"/>
        <v>4</v>
      </c>
      <c r="P7873" t="str">
        <f t="shared" si="246"/>
        <v>non_event</v>
      </c>
    </row>
    <row r="7874" spans="2:16" x14ac:dyDescent="0.25">
      <c r="B7874" t="s">
        <v>7996</v>
      </c>
      <c r="M7874">
        <v>7872</v>
      </c>
      <c r="N7874">
        <v>20748</v>
      </c>
      <c r="O7874" t="str">
        <f t="shared" si="245"/>
        <v>4</v>
      </c>
      <c r="P7874" t="str">
        <f t="shared" si="246"/>
        <v>non_event</v>
      </c>
    </row>
    <row r="7875" spans="2:16" x14ac:dyDescent="0.25">
      <c r="B7875" t="s">
        <v>7997</v>
      </c>
      <c r="M7875">
        <v>7873</v>
      </c>
      <c r="N7875">
        <v>7170</v>
      </c>
      <c r="O7875" t="str">
        <f t="shared" si="245"/>
        <v>3</v>
      </c>
      <c r="P7875" t="str">
        <f t="shared" si="246"/>
        <v>concert</v>
      </c>
    </row>
    <row r="7876" spans="2:16" x14ac:dyDescent="0.25">
      <c r="B7876" t="s">
        <v>7583</v>
      </c>
      <c r="M7876">
        <v>7874</v>
      </c>
      <c r="N7876">
        <v>20747</v>
      </c>
      <c r="O7876" t="str">
        <f t="shared" ref="O7876:O7939" si="247">LEFT(B7876,1)</f>
        <v>4</v>
      </c>
      <c r="P7876" t="str">
        <f t="shared" ref="P7876:P7939" si="248">IF(O7876="1","conference",IF(O7876="2","fashion",IF(O7876="3","concert",IF(O7876="4","non_event",IF(O7876="5","sport",IF(O7876="6","protest",IF(O7876="7","other",IF(O7876="8","exhibition",IF(O7876="9","theater_dance")))))))))</f>
        <v>non_event</v>
      </c>
    </row>
    <row r="7877" spans="2:16" x14ac:dyDescent="0.25">
      <c r="B7877" t="s">
        <v>7998</v>
      </c>
      <c r="M7877">
        <v>7875</v>
      </c>
      <c r="N7877">
        <v>20746</v>
      </c>
      <c r="O7877" t="str">
        <f t="shared" si="247"/>
        <v>4</v>
      </c>
      <c r="P7877" t="str">
        <f t="shared" si="248"/>
        <v>non_event</v>
      </c>
    </row>
    <row r="7878" spans="2:16" x14ac:dyDescent="0.25">
      <c r="B7878" t="s">
        <v>7999</v>
      </c>
      <c r="M7878">
        <v>7876</v>
      </c>
      <c r="N7878">
        <v>7172</v>
      </c>
      <c r="O7878" t="str">
        <f t="shared" si="247"/>
        <v>3</v>
      </c>
      <c r="P7878" t="str">
        <f t="shared" si="248"/>
        <v>concert</v>
      </c>
    </row>
    <row r="7879" spans="2:16" x14ac:dyDescent="0.25">
      <c r="B7879" t="s">
        <v>8000</v>
      </c>
      <c r="M7879">
        <v>7877</v>
      </c>
      <c r="N7879">
        <v>7171</v>
      </c>
      <c r="O7879" t="str">
        <f t="shared" si="247"/>
        <v>3</v>
      </c>
      <c r="P7879" t="str">
        <f t="shared" si="248"/>
        <v>concert</v>
      </c>
    </row>
    <row r="7880" spans="2:16" x14ac:dyDescent="0.25">
      <c r="B7880" t="s">
        <v>8001</v>
      </c>
      <c r="M7880">
        <v>7878</v>
      </c>
      <c r="N7880">
        <v>7174</v>
      </c>
      <c r="O7880" t="str">
        <f t="shared" si="247"/>
        <v>4</v>
      </c>
      <c r="P7880" t="str">
        <f t="shared" si="248"/>
        <v>non_event</v>
      </c>
    </row>
    <row r="7881" spans="2:16" x14ac:dyDescent="0.25">
      <c r="B7881" t="s">
        <v>8002</v>
      </c>
      <c r="M7881">
        <v>7879</v>
      </c>
      <c r="N7881">
        <v>7173</v>
      </c>
      <c r="O7881" t="str">
        <f t="shared" si="247"/>
        <v>3</v>
      </c>
      <c r="P7881" t="str">
        <f t="shared" si="248"/>
        <v>concert</v>
      </c>
    </row>
    <row r="7882" spans="2:16" x14ac:dyDescent="0.25">
      <c r="B7882" t="s">
        <v>8003</v>
      </c>
      <c r="M7882">
        <v>7880</v>
      </c>
      <c r="N7882">
        <v>18429</v>
      </c>
      <c r="O7882" t="str">
        <f t="shared" si="247"/>
        <v>4</v>
      </c>
      <c r="P7882" t="str">
        <f t="shared" si="248"/>
        <v>non_event</v>
      </c>
    </row>
    <row r="7883" spans="2:16" x14ac:dyDescent="0.25">
      <c r="B7883" t="s">
        <v>8004</v>
      </c>
      <c r="M7883">
        <v>7881</v>
      </c>
      <c r="N7883">
        <v>19757</v>
      </c>
      <c r="O7883" t="str">
        <f t="shared" si="247"/>
        <v>3</v>
      </c>
      <c r="P7883" t="str">
        <f t="shared" si="248"/>
        <v>concert</v>
      </c>
    </row>
    <row r="7884" spans="2:16" x14ac:dyDescent="0.25">
      <c r="B7884" t="s">
        <v>8005</v>
      </c>
      <c r="M7884">
        <v>7882</v>
      </c>
      <c r="N7884">
        <v>18426</v>
      </c>
      <c r="O7884" t="str">
        <f t="shared" si="247"/>
        <v>3</v>
      </c>
      <c r="P7884" t="str">
        <f t="shared" si="248"/>
        <v>concert</v>
      </c>
    </row>
    <row r="7885" spans="2:16" x14ac:dyDescent="0.25">
      <c r="B7885" t="s">
        <v>8006</v>
      </c>
      <c r="M7885">
        <v>7883</v>
      </c>
      <c r="N7885">
        <v>19756</v>
      </c>
      <c r="O7885" t="str">
        <f t="shared" si="247"/>
        <v>3</v>
      </c>
      <c r="P7885" t="str">
        <f t="shared" si="248"/>
        <v>concert</v>
      </c>
    </row>
    <row r="7886" spans="2:16" x14ac:dyDescent="0.25">
      <c r="B7886" t="s">
        <v>8007</v>
      </c>
      <c r="M7886">
        <v>7884</v>
      </c>
      <c r="N7886">
        <v>19759</v>
      </c>
      <c r="O7886" t="str">
        <f t="shared" si="247"/>
        <v>3</v>
      </c>
      <c r="P7886" t="str">
        <f t="shared" si="248"/>
        <v>concert</v>
      </c>
    </row>
    <row r="7887" spans="2:16" x14ac:dyDescent="0.25">
      <c r="B7887" t="s">
        <v>8008</v>
      </c>
      <c r="M7887">
        <v>7885</v>
      </c>
      <c r="N7887">
        <v>18428</v>
      </c>
      <c r="O7887" t="str">
        <f t="shared" si="247"/>
        <v>4</v>
      </c>
      <c r="P7887" t="str">
        <f t="shared" si="248"/>
        <v>non_event</v>
      </c>
    </row>
    <row r="7888" spans="2:16" x14ac:dyDescent="0.25">
      <c r="B7888" t="s">
        <v>8009</v>
      </c>
      <c r="M7888">
        <v>7886</v>
      </c>
      <c r="N7888">
        <v>19758</v>
      </c>
      <c r="O7888" t="str">
        <f t="shared" si="247"/>
        <v>3</v>
      </c>
      <c r="P7888" t="str">
        <f t="shared" si="248"/>
        <v>concert</v>
      </c>
    </row>
    <row r="7889" spans="2:16" x14ac:dyDescent="0.25">
      <c r="B7889" t="s">
        <v>8010</v>
      </c>
      <c r="M7889">
        <v>7887</v>
      </c>
      <c r="N7889">
        <v>7187</v>
      </c>
      <c r="O7889" t="str">
        <f t="shared" si="247"/>
        <v>3</v>
      </c>
      <c r="P7889" t="str">
        <f t="shared" si="248"/>
        <v>concert</v>
      </c>
    </row>
    <row r="7890" spans="2:16" x14ac:dyDescent="0.25">
      <c r="B7890" t="s">
        <v>8011</v>
      </c>
      <c r="M7890">
        <v>7888</v>
      </c>
      <c r="N7890">
        <v>7186</v>
      </c>
      <c r="O7890" t="str">
        <f t="shared" si="247"/>
        <v>4</v>
      </c>
      <c r="P7890" t="str">
        <f t="shared" si="248"/>
        <v>non_event</v>
      </c>
    </row>
    <row r="7891" spans="2:16" x14ac:dyDescent="0.25">
      <c r="B7891" t="s">
        <v>8012</v>
      </c>
      <c r="M7891">
        <v>7889</v>
      </c>
      <c r="N7891">
        <v>7189</v>
      </c>
      <c r="O7891" t="str">
        <f t="shared" si="247"/>
        <v>3</v>
      </c>
      <c r="P7891" t="str">
        <f t="shared" si="248"/>
        <v>concert</v>
      </c>
    </row>
    <row r="7892" spans="2:16" x14ac:dyDescent="0.25">
      <c r="B7892" t="s">
        <v>8013</v>
      </c>
      <c r="M7892">
        <v>7890</v>
      </c>
      <c r="N7892">
        <v>19721</v>
      </c>
      <c r="O7892" t="str">
        <f t="shared" si="247"/>
        <v>3</v>
      </c>
      <c r="P7892" t="str">
        <f t="shared" si="248"/>
        <v>concert</v>
      </c>
    </row>
    <row r="7893" spans="2:16" x14ac:dyDescent="0.25">
      <c r="B7893" t="s">
        <v>8014</v>
      </c>
      <c r="M7893">
        <v>7891</v>
      </c>
      <c r="N7893">
        <v>7188</v>
      </c>
      <c r="O7893" t="str">
        <f t="shared" si="247"/>
        <v>3</v>
      </c>
      <c r="P7893" t="str">
        <f t="shared" si="248"/>
        <v>concert</v>
      </c>
    </row>
    <row r="7894" spans="2:16" x14ac:dyDescent="0.25">
      <c r="B7894" t="s">
        <v>8015</v>
      </c>
      <c r="M7894">
        <v>7892</v>
      </c>
      <c r="N7894">
        <v>20716</v>
      </c>
      <c r="O7894" t="str">
        <f t="shared" si="247"/>
        <v>4</v>
      </c>
      <c r="P7894" t="str">
        <f t="shared" si="248"/>
        <v>non_event</v>
      </c>
    </row>
    <row r="7895" spans="2:16" x14ac:dyDescent="0.25">
      <c r="B7895" t="s">
        <v>8016</v>
      </c>
      <c r="M7895">
        <v>7893</v>
      </c>
      <c r="N7895">
        <v>20715</v>
      </c>
      <c r="O7895" t="str">
        <f t="shared" si="247"/>
        <v>3</v>
      </c>
      <c r="P7895" t="str">
        <f t="shared" si="248"/>
        <v>concert</v>
      </c>
    </row>
    <row r="7896" spans="2:16" x14ac:dyDescent="0.25">
      <c r="B7896" t="s">
        <v>8017</v>
      </c>
      <c r="M7896">
        <v>7894</v>
      </c>
      <c r="N7896">
        <v>7181</v>
      </c>
      <c r="O7896" t="str">
        <f t="shared" si="247"/>
        <v>3</v>
      </c>
      <c r="P7896" t="str">
        <f t="shared" si="248"/>
        <v>concert</v>
      </c>
    </row>
    <row r="7897" spans="2:16" x14ac:dyDescent="0.25">
      <c r="B7897" t="s">
        <v>8018</v>
      </c>
      <c r="M7897">
        <v>7895</v>
      </c>
      <c r="N7897">
        <v>20714</v>
      </c>
      <c r="O7897" t="str">
        <f t="shared" si="247"/>
        <v>3</v>
      </c>
      <c r="P7897" t="str">
        <f t="shared" si="248"/>
        <v>concert</v>
      </c>
    </row>
    <row r="7898" spans="2:16" x14ac:dyDescent="0.25">
      <c r="B7898" t="s">
        <v>8019</v>
      </c>
      <c r="M7898">
        <v>7896</v>
      </c>
      <c r="N7898">
        <v>7180</v>
      </c>
      <c r="O7898" t="str">
        <f t="shared" si="247"/>
        <v>3</v>
      </c>
      <c r="P7898" t="str">
        <f t="shared" si="248"/>
        <v>concert</v>
      </c>
    </row>
    <row r="7899" spans="2:16" x14ac:dyDescent="0.25">
      <c r="B7899" t="s">
        <v>8020</v>
      </c>
      <c r="M7899">
        <v>7897</v>
      </c>
      <c r="N7899">
        <v>20713</v>
      </c>
      <c r="O7899" t="str">
        <f t="shared" si="247"/>
        <v>4</v>
      </c>
      <c r="P7899" t="str">
        <f t="shared" si="248"/>
        <v>non_event</v>
      </c>
    </row>
    <row r="7900" spans="2:16" x14ac:dyDescent="0.25">
      <c r="B7900" t="s">
        <v>8021</v>
      </c>
      <c r="M7900">
        <v>7898</v>
      </c>
      <c r="N7900">
        <v>7183</v>
      </c>
      <c r="O7900" t="str">
        <f t="shared" si="247"/>
        <v>3</v>
      </c>
      <c r="P7900" t="str">
        <f t="shared" si="248"/>
        <v>concert</v>
      </c>
    </row>
    <row r="7901" spans="2:16" x14ac:dyDescent="0.25">
      <c r="B7901" t="s">
        <v>8022</v>
      </c>
      <c r="M7901">
        <v>7899</v>
      </c>
      <c r="N7901">
        <v>20712</v>
      </c>
      <c r="O7901" t="str">
        <f t="shared" si="247"/>
        <v>4</v>
      </c>
      <c r="P7901" t="str">
        <f t="shared" si="248"/>
        <v>non_event</v>
      </c>
    </row>
    <row r="7902" spans="2:16" x14ac:dyDescent="0.25">
      <c r="B7902" t="s">
        <v>8023</v>
      </c>
      <c r="M7902">
        <v>7900</v>
      </c>
      <c r="N7902">
        <v>7182</v>
      </c>
      <c r="O7902" t="str">
        <f t="shared" si="247"/>
        <v>4</v>
      </c>
      <c r="P7902" t="str">
        <f t="shared" si="248"/>
        <v>non_event</v>
      </c>
    </row>
    <row r="7903" spans="2:16" x14ac:dyDescent="0.25">
      <c r="B7903" t="s">
        <v>8024</v>
      </c>
      <c r="M7903">
        <v>7901</v>
      </c>
      <c r="N7903">
        <v>20710</v>
      </c>
      <c r="O7903" t="str">
        <f t="shared" si="247"/>
        <v>4</v>
      </c>
      <c r="P7903" t="str">
        <f t="shared" si="248"/>
        <v>non_event</v>
      </c>
    </row>
    <row r="7904" spans="2:16" x14ac:dyDescent="0.25">
      <c r="B7904" t="s">
        <v>8025</v>
      </c>
      <c r="M7904">
        <v>7902</v>
      </c>
      <c r="N7904">
        <v>7184</v>
      </c>
      <c r="O7904" t="str">
        <f t="shared" si="247"/>
        <v>4</v>
      </c>
      <c r="P7904" t="str">
        <f t="shared" si="248"/>
        <v>non_event</v>
      </c>
    </row>
    <row r="7905" spans="2:16" x14ac:dyDescent="0.25">
      <c r="B7905" t="s">
        <v>8026</v>
      </c>
      <c r="M7905">
        <v>7903</v>
      </c>
      <c r="N7905">
        <v>20709</v>
      </c>
      <c r="O7905" t="str">
        <f t="shared" si="247"/>
        <v>3</v>
      </c>
      <c r="P7905" t="str">
        <f t="shared" si="248"/>
        <v>concert</v>
      </c>
    </row>
    <row r="7906" spans="2:16" x14ac:dyDescent="0.25">
      <c r="B7906" t="s">
        <v>8027</v>
      </c>
      <c r="M7906">
        <v>7904</v>
      </c>
      <c r="N7906">
        <v>19728</v>
      </c>
      <c r="O7906" t="str">
        <f t="shared" si="247"/>
        <v>3</v>
      </c>
      <c r="P7906" t="str">
        <f t="shared" si="248"/>
        <v>concert</v>
      </c>
    </row>
    <row r="7907" spans="2:16" x14ac:dyDescent="0.25">
      <c r="B7907" t="s">
        <v>8028</v>
      </c>
      <c r="M7907">
        <v>7905</v>
      </c>
      <c r="N7907">
        <v>19727</v>
      </c>
      <c r="O7907" t="str">
        <f t="shared" si="247"/>
        <v>4</v>
      </c>
      <c r="P7907" t="str">
        <f t="shared" si="248"/>
        <v>non_event</v>
      </c>
    </row>
    <row r="7908" spans="2:16" x14ac:dyDescent="0.25">
      <c r="B7908" t="s">
        <v>8029</v>
      </c>
      <c r="M7908">
        <v>7906</v>
      </c>
      <c r="N7908">
        <v>19729</v>
      </c>
      <c r="O7908" t="str">
        <f t="shared" si="247"/>
        <v>3</v>
      </c>
      <c r="P7908" t="str">
        <f t="shared" si="248"/>
        <v>concert</v>
      </c>
    </row>
    <row r="7909" spans="2:16" x14ac:dyDescent="0.25">
      <c r="B7909" t="s">
        <v>8030</v>
      </c>
      <c r="M7909">
        <v>7907</v>
      </c>
      <c r="N7909">
        <v>19723</v>
      </c>
      <c r="O7909" t="str">
        <f t="shared" si="247"/>
        <v>4</v>
      </c>
      <c r="P7909" t="str">
        <f t="shared" si="248"/>
        <v>non_event</v>
      </c>
    </row>
    <row r="7910" spans="2:16" x14ac:dyDescent="0.25">
      <c r="B7910" t="s">
        <v>8031</v>
      </c>
      <c r="M7910">
        <v>7908</v>
      </c>
      <c r="N7910">
        <v>19726</v>
      </c>
      <c r="O7910" t="str">
        <f t="shared" si="247"/>
        <v>3</v>
      </c>
      <c r="P7910" t="str">
        <f t="shared" si="248"/>
        <v>concert</v>
      </c>
    </row>
    <row r="7911" spans="2:16" x14ac:dyDescent="0.25">
      <c r="B7911" t="s">
        <v>8032</v>
      </c>
      <c r="M7911">
        <v>7909</v>
      </c>
      <c r="N7911">
        <v>19731</v>
      </c>
      <c r="O7911" t="str">
        <f t="shared" si="247"/>
        <v>3</v>
      </c>
      <c r="P7911" t="str">
        <f t="shared" si="248"/>
        <v>concert</v>
      </c>
    </row>
    <row r="7912" spans="2:16" x14ac:dyDescent="0.25">
      <c r="B7912" t="s">
        <v>8033</v>
      </c>
      <c r="M7912">
        <v>7910</v>
      </c>
      <c r="N7912">
        <v>7198</v>
      </c>
      <c r="O7912" t="str">
        <f t="shared" si="247"/>
        <v>4</v>
      </c>
      <c r="P7912" t="str">
        <f t="shared" si="248"/>
        <v>non_event</v>
      </c>
    </row>
    <row r="7913" spans="2:16" x14ac:dyDescent="0.25">
      <c r="B7913" t="s">
        <v>8034</v>
      </c>
      <c r="M7913">
        <v>7911</v>
      </c>
      <c r="N7913">
        <v>18400</v>
      </c>
      <c r="O7913" t="str">
        <f t="shared" si="247"/>
        <v>4</v>
      </c>
      <c r="P7913" t="str">
        <f t="shared" si="248"/>
        <v>non_event</v>
      </c>
    </row>
    <row r="7914" spans="2:16" x14ac:dyDescent="0.25">
      <c r="B7914" t="s">
        <v>8035</v>
      </c>
      <c r="M7914">
        <v>7912</v>
      </c>
      <c r="N7914">
        <v>19730</v>
      </c>
      <c r="O7914" t="str">
        <f t="shared" si="247"/>
        <v>3</v>
      </c>
      <c r="P7914" t="str">
        <f t="shared" si="248"/>
        <v>concert</v>
      </c>
    </row>
    <row r="7915" spans="2:16" x14ac:dyDescent="0.25">
      <c r="B7915" t="s">
        <v>8036</v>
      </c>
      <c r="M7915">
        <v>7913</v>
      </c>
      <c r="N7915">
        <v>7197</v>
      </c>
      <c r="O7915" t="str">
        <f t="shared" si="247"/>
        <v>3</v>
      </c>
      <c r="P7915" t="str">
        <f t="shared" si="248"/>
        <v>concert</v>
      </c>
    </row>
    <row r="7916" spans="2:16" x14ac:dyDescent="0.25">
      <c r="B7916" t="s">
        <v>8037</v>
      </c>
      <c r="M7916">
        <v>7914</v>
      </c>
      <c r="N7916">
        <v>19732</v>
      </c>
      <c r="O7916" t="str">
        <f t="shared" si="247"/>
        <v>4</v>
      </c>
      <c r="P7916" t="str">
        <f t="shared" si="248"/>
        <v>non_event</v>
      </c>
    </row>
    <row r="7917" spans="2:16" x14ac:dyDescent="0.25">
      <c r="B7917" t="s">
        <v>8038</v>
      </c>
      <c r="M7917">
        <v>7915</v>
      </c>
      <c r="N7917">
        <v>20728</v>
      </c>
      <c r="O7917" t="str">
        <f t="shared" si="247"/>
        <v>4</v>
      </c>
      <c r="P7917" t="str">
        <f t="shared" si="248"/>
        <v>non_event</v>
      </c>
    </row>
    <row r="7918" spans="2:16" x14ac:dyDescent="0.25">
      <c r="B7918" t="s">
        <v>8039</v>
      </c>
      <c r="M7918">
        <v>7916</v>
      </c>
      <c r="N7918">
        <v>7190</v>
      </c>
      <c r="O7918" t="str">
        <f t="shared" si="247"/>
        <v>3</v>
      </c>
      <c r="P7918" t="str">
        <f t="shared" si="248"/>
        <v>concert</v>
      </c>
    </row>
    <row r="7919" spans="2:16" x14ac:dyDescent="0.25">
      <c r="B7919" t="s">
        <v>8040</v>
      </c>
      <c r="M7919">
        <v>7917</v>
      </c>
      <c r="N7919">
        <v>20727</v>
      </c>
      <c r="O7919" t="str">
        <f t="shared" si="247"/>
        <v>3</v>
      </c>
      <c r="P7919" t="str">
        <f t="shared" si="248"/>
        <v>concert</v>
      </c>
    </row>
    <row r="7920" spans="2:16" x14ac:dyDescent="0.25">
      <c r="B7920" t="s">
        <v>8041</v>
      </c>
      <c r="M7920">
        <v>7918</v>
      </c>
      <c r="N7920">
        <v>20726</v>
      </c>
      <c r="O7920" t="str">
        <f t="shared" si="247"/>
        <v>4</v>
      </c>
      <c r="P7920" t="str">
        <f t="shared" si="248"/>
        <v>non_event</v>
      </c>
    </row>
    <row r="7921" spans="2:16" x14ac:dyDescent="0.25">
      <c r="B7921" t="s">
        <v>8042</v>
      </c>
      <c r="M7921">
        <v>7919</v>
      </c>
      <c r="N7921">
        <v>20725</v>
      </c>
      <c r="O7921" t="str">
        <f t="shared" si="247"/>
        <v>3</v>
      </c>
      <c r="P7921" t="str">
        <f t="shared" si="248"/>
        <v>concert</v>
      </c>
    </row>
    <row r="7922" spans="2:16" x14ac:dyDescent="0.25">
      <c r="B7922" t="s">
        <v>8043</v>
      </c>
      <c r="M7922">
        <v>7920</v>
      </c>
      <c r="N7922">
        <v>7191</v>
      </c>
      <c r="O7922" t="str">
        <f t="shared" si="247"/>
        <v>3</v>
      </c>
      <c r="P7922" t="str">
        <f t="shared" si="248"/>
        <v>concert</v>
      </c>
    </row>
    <row r="7923" spans="2:16" x14ac:dyDescent="0.25">
      <c r="B7923" t="s">
        <v>8044</v>
      </c>
      <c r="M7923">
        <v>7921</v>
      </c>
      <c r="N7923">
        <v>20724</v>
      </c>
      <c r="O7923" t="str">
        <f t="shared" si="247"/>
        <v>3</v>
      </c>
      <c r="P7923" t="str">
        <f t="shared" si="248"/>
        <v>concert</v>
      </c>
    </row>
    <row r="7924" spans="2:16" x14ac:dyDescent="0.25">
      <c r="B7924" t="s">
        <v>8045</v>
      </c>
      <c r="M7924">
        <v>7922</v>
      </c>
      <c r="N7924">
        <v>7194</v>
      </c>
      <c r="O7924" t="str">
        <f t="shared" si="247"/>
        <v>3</v>
      </c>
      <c r="P7924" t="str">
        <f t="shared" si="248"/>
        <v>concert</v>
      </c>
    </row>
    <row r="7925" spans="2:16" x14ac:dyDescent="0.25">
      <c r="B7925" t="s">
        <v>8046</v>
      </c>
      <c r="M7925">
        <v>7923</v>
      </c>
      <c r="N7925">
        <v>20722</v>
      </c>
      <c r="O7925" t="str">
        <f t="shared" si="247"/>
        <v>4</v>
      </c>
      <c r="P7925" t="str">
        <f t="shared" si="248"/>
        <v>non_event</v>
      </c>
    </row>
    <row r="7926" spans="2:16" x14ac:dyDescent="0.25">
      <c r="B7926" t="s">
        <v>8047</v>
      </c>
      <c r="M7926">
        <v>7924</v>
      </c>
      <c r="N7926">
        <v>7196</v>
      </c>
      <c r="O7926" t="str">
        <f t="shared" si="247"/>
        <v>3</v>
      </c>
      <c r="P7926" t="str">
        <f t="shared" si="248"/>
        <v>concert</v>
      </c>
    </row>
    <row r="7927" spans="2:16" x14ac:dyDescent="0.25">
      <c r="B7927" t="s">
        <v>8048</v>
      </c>
      <c r="M7927">
        <v>7925</v>
      </c>
      <c r="N7927">
        <v>20721</v>
      </c>
      <c r="O7927" t="str">
        <f t="shared" si="247"/>
        <v>3</v>
      </c>
      <c r="P7927" t="str">
        <f t="shared" si="248"/>
        <v>concert</v>
      </c>
    </row>
    <row r="7928" spans="2:16" x14ac:dyDescent="0.25">
      <c r="B7928" t="s">
        <v>8049</v>
      </c>
      <c r="M7928">
        <v>7926</v>
      </c>
      <c r="N7928">
        <v>7195</v>
      </c>
      <c r="O7928" t="str">
        <f t="shared" si="247"/>
        <v>3</v>
      </c>
      <c r="P7928" t="str">
        <f t="shared" si="248"/>
        <v>concert</v>
      </c>
    </row>
    <row r="7929" spans="2:16" x14ac:dyDescent="0.25">
      <c r="B7929" t="s">
        <v>8050</v>
      </c>
      <c r="M7929">
        <v>7927</v>
      </c>
      <c r="N7929">
        <v>20719</v>
      </c>
      <c r="O7929" t="str">
        <f t="shared" si="247"/>
        <v>4</v>
      </c>
      <c r="P7929" t="str">
        <f t="shared" si="248"/>
        <v>non_event</v>
      </c>
    </row>
    <row r="7930" spans="2:16" x14ac:dyDescent="0.25">
      <c r="B7930" t="s">
        <v>8051</v>
      </c>
      <c r="M7930">
        <v>7928</v>
      </c>
      <c r="N7930">
        <v>18407</v>
      </c>
      <c r="O7930" t="str">
        <f t="shared" si="247"/>
        <v>3</v>
      </c>
      <c r="P7930" t="str">
        <f t="shared" si="248"/>
        <v>concert</v>
      </c>
    </row>
    <row r="7931" spans="2:16" x14ac:dyDescent="0.25">
      <c r="B7931" t="s">
        <v>8052</v>
      </c>
      <c r="M7931">
        <v>7929</v>
      </c>
      <c r="N7931">
        <v>19738</v>
      </c>
      <c r="O7931" t="str">
        <f t="shared" si="247"/>
        <v>4</v>
      </c>
      <c r="P7931" t="str">
        <f t="shared" si="248"/>
        <v>non_event</v>
      </c>
    </row>
    <row r="7932" spans="2:16" x14ac:dyDescent="0.25">
      <c r="B7932" t="s">
        <v>8053</v>
      </c>
      <c r="M7932">
        <v>7930</v>
      </c>
      <c r="N7932">
        <v>18409</v>
      </c>
      <c r="O7932" t="str">
        <f t="shared" si="247"/>
        <v>4</v>
      </c>
      <c r="P7932" t="str">
        <f t="shared" si="248"/>
        <v>non_event</v>
      </c>
    </row>
    <row r="7933" spans="2:16" x14ac:dyDescent="0.25">
      <c r="B7933" t="s">
        <v>8054</v>
      </c>
      <c r="M7933">
        <v>7931</v>
      </c>
      <c r="N7933">
        <v>19735</v>
      </c>
      <c r="O7933" t="str">
        <f t="shared" si="247"/>
        <v>3</v>
      </c>
      <c r="P7933" t="str">
        <f t="shared" si="248"/>
        <v>concert</v>
      </c>
    </row>
    <row r="7934" spans="2:16" x14ac:dyDescent="0.25">
      <c r="B7934" t="s">
        <v>8055</v>
      </c>
      <c r="M7934">
        <v>7932</v>
      </c>
      <c r="N7934">
        <v>19737</v>
      </c>
      <c r="O7934" t="str">
        <f t="shared" si="247"/>
        <v>4</v>
      </c>
      <c r="P7934" t="str">
        <f t="shared" si="248"/>
        <v>non_event</v>
      </c>
    </row>
    <row r="7935" spans="2:16" x14ac:dyDescent="0.25">
      <c r="B7935" t="s">
        <v>8056</v>
      </c>
      <c r="M7935">
        <v>7933</v>
      </c>
      <c r="N7935">
        <v>18406</v>
      </c>
      <c r="O7935" t="str">
        <f t="shared" si="247"/>
        <v>4</v>
      </c>
      <c r="P7935" t="str">
        <f t="shared" si="248"/>
        <v>non_event</v>
      </c>
    </row>
    <row r="7936" spans="2:16" x14ac:dyDescent="0.25">
      <c r="B7936" t="s">
        <v>8057</v>
      </c>
      <c r="M7936">
        <v>7934</v>
      </c>
      <c r="N7936">
        <v>19736</v>
      </c>
      <c r="O7936" t="str">
        <f t="shared" si="247"/>
        <v>4</v>
      </c>
      <c r="P7936" t="str">
        <f t="shared" si="248"/>
        <v>non_event</v>
      </c>
    </row>
    <row r="7937" spans="2:16" x14ac:dyDescent="0.25">
      <c r="B7937" t="s">
        <v>8058</v>
      </c>
      <c r="M7937">
        <v>7935</v>
      </c>
      <c r="N7937">
        <v>19700</v>
      </c>
      <c r="O7937" t="str">
        <f t="shared" si="247"/>
        <v>4</v>
      </c>
      <c r="P7937" t="str">
        <f t="shared" si="248"/>
        <v>non_event</v>
      </c>
    </row>
    <row r="7938" spans="2:16" x14ac:dyDescent="0.25">
      <c r="B7938" t="s">
        <v>8059</v>
      </c>
      <c r="M7938">
        <v>7936</v>
      </c>
      <c r="N7938">
        <v>19709</v>
      </c>
      <c r="O7938" t="str">
        <f t="shared" si="247"/>
        <v>4</v>
      </c>
      <c r="P7938" t="str">
        <f t="shared" si="248"/>
        <v>non_event</v>
      </c>
    </row>
    <row r="7939" spans="2:16" x14ac:dyDescent="0.25">
      <c r="B7939" t="s">
        <v>8060</v>
      </c>
      <c r="M7939">
        <v>7937</v>
      </c>
      <c r="N7939">
        <v>19705</v>
      </c>
      <c r="O7939" t="str">
        <f t="shared" si="247"/>
        <v>4</v>
      </c>
      <c r="P7939" t="str">
        <f t="shared" si="248"/>
        <v>non_event</v>
      </c>
    </row>
    <row r="7940" spans="2:16" x14ac:dyDescent="0.25">
      <c r="B7940" t="s">
        <v>8061</v>
      </c>
      <c r="M7940">
        <v>7938</v>
      </c>
      <c r="N7940">
        <v>19708</v>
      </c>
      <c r="O7940" t="str">
        <f t="shared" ref="O7940:O8003" si="249">LEFT(B7940,1)</f>
        <v>3</v>
      </c>
      <c r="P7940" t="str">
        <f t="shared" ref="P7940:P8003" si="250">IF(O7940="1","conference",IF(O7940="2","fashion",IF(O7940="3","concert",IF(O7940="4","non_event",IF(O7940="5","sport",IF(O7940="6","protest",IF(O7940="7","other",IF(O7940="8","exhibition",IF(O7940="9","theater_dance")))))))))</f>
        <v>concert</v>
      </c>
    </row>
    <row r="7941" spans="2:16" x14ac:dyDescent="0.25">
      <c r="B7941" t="s">
        <v>8062</v>
      </c>
      <c r="M7941">
        <v>7939</v>
      </c>
      <c r="N7941">
        <v>19702</v>
      </c>
      <c r="O7941" t="str">
        <f t="shared" si="249"/>
        <v>4</v>
      </c>
      <c r="P7941" t="str">
        <f t="shared" si="250"/>
        <v>non_event</v>
      </c>
    </row>
    <row r="7942" spans="2:16" x14ac:dyDescent="0.25">
      <c r="B7942" t="s">
        <v>8063</v>
      </c>
      <c r="M7942">
        <v>7940</v>
      </c>
      <c r="N7942">
        <v>19704</v>
      </c>
      <c r="O7942" t="str">
        <f t="shared" si="249"/>
        <v>3</v>
      </c>
      <c r="P7942" t="str">
        <f t="shared" si="250"/>
        <v>concert</v>
      </c>
    </row>
    <row r="7943" spans="2:16" x14ac:dyDescent="0.25">
      <c r="B7943" t="s">
        <v>8064</v>
      </c>
      <c r="M7943">
        <v>7941</v>
      </c>
      <c r="N7943">
        <v>19703</v>
      </c>
      <c r="O7943" t="str">
        <f t="shared" si="249"/>
        <v>3</v>
      </c>
      <c r="P7943" t="str">
        <f t="shared" si="250"/>
        <v>concert</v>
      </c>
    </row>
    <row r="7944" spans="2:16" x14ac:dyDescent="0.25">
      <c r="B7944" t="s">
        <v>8065</v>
      </c>
      <c r="M7944">
        <v>7942</v>
      </c>
      <c r="N7944">
        <v>20706</v>
      </c>
      <c r="O7944" t="str">
        <f t="shared" si="249"/>
        <v>4</v>
      </c>
      <c r="P7944" t="str">
        <f t="shared" si="250"/>
        <v>non_event</v>
      </c>
    </row>
    <row r="7945" spans="2:16" x14ac:dyDescent="0.25">
      <c r="B7945" t="s">
        <v>8066</v>
      </c>
      <c r="M7945">
        <v>7943</v>
      </c>
      <c r="N7945">
        <v>20705</v>
      </c>
      <c r="O7945" t="str">
        <f t="shared" si="249"/>
        <v>3</v>
      </c>
      <c r="P7945" t="str">
        <f t="shared" si="250"/>
        <v>concert</v>
      </c>
    </row>
    <row r="7946" spans="2:16" x14ac:dyDescent="0.25">
      <c r="B7946" t="s">
        <v>8067</v>
      </c>
      <c r="M7946">
        <v>7944</v>
      </c>
      <c r="N7946">
        <v>20704</v>
      </c>
      <c r="O7946" t="str">
        <f t="shared" si="249"/>
        <v>3</v>
      </c>
      <c r="P7946" t="str">
        <f t="shared" si="250"/>
        <v>concert</v>
      </c>
    </row>
    <row r="7947" spans="2:16" x14ac:dyDescent="0.25">
      <c r="B7947" t="s">
        <v>8068</v>
      </c>
      <c r="M7947">
        <v>7945</v>
      </c>
      <c r="N7947">
        <v>20702</v>
      </c>
      <c r="O7947" t="str">
        <f t="shared" si="249"/>
        <v>3</v>
      </c>
      <c r="P7947" t="str">
        <f t="shared" si="250"/>
        <v>concert</v>
      </c>
    </row>
    <row r="7948" spans="2:16" x14ac:dyDescent="0.25">
      <c r="B7948" t="s">
        <v>8069</v>
      </c>
      <c r="M7948">
        <v>7946</v>
      </c>
      <c r="N7948">
        <v>20701</v>
      </c>
      <c r="O7948" t="str">
        <f t="shared" si="249"/>
        <v>4</v>
      </c>
      <c r="P7948" t="str">
        <f t="shared" si="250"/>
        <v>non_event</v>
      </c>
    </row>
    <row r="7949" spans="2:16" x14ac:dyDescent="0.25">
      <c r="B7949" t="s">
        <v>8070</v>
      </c>
      <c r="M7949">
        <v>7947</v>
      </c>
      <c r="N7949">
        <v>20700</v>
      </c>
      <c r="O7949" t="str">
        <f t="shared" si="249"/>
        <v>3</v>
      </c>
      <c r="P7949" t="str">
        <f t="shared" si="250"/>
        <v>concert</v>
      </c>
    </row>
    <row r="7950" spans="2:16" x14ac:dyDescent="0.25">
      <c r="B7950" t="s">
        <v>8071</v>
      </c>
      <c r="M7950">
        <v>7948</v>
      </c>
      <c r="N7950">
        <v>19716</v>
      </c>
      <c r="O7950" t="str">
        <f t="shared" si="249"/>
        <v>3</v>
      </c>
      <c r="P7950" t="str">
        <f t="shared" si="250"/>
        <v>concert</v>
      </c>
    </row>
    <row r="7951" spans="2:16" x14ac:dyDescent="0.25">
      <c r="B7951" t="s">
        <v>8072</v>
      </c>
      <c r="M7951">
        <v>7949</v>
      </c>
      <c r="N7951">
        <v>19719</v>
      </c>
      <c r="O7951" t="str">
        <f t="shared" si="249"/>
        <v>3</v>
      </c>
      <c r="P7951" t="str">
        <f t="shared" si="250"/>
        <v>concert</v>
      </c>
    </row>
    <row r="7952" spans="2:16" x14ac:dyDescent="0.25">
      <c r="B7952" t="s">
        <v>8073</v>
      </c>
      <c r="M7952">
        <v>7950</v>
      </c>
      <c r="N7952">
        <v>19712</v>
      </c>
      <c r="O7952" t="str">
        <f t="shared" si="249"/>
        <v>3</v>
      </c>
      <c r="P7952" t="str">
        <f t="shared" si="250"/>
        <v>concert</v>
      </c>
    </row>
    <row r="7953" spans="2:16" x14ac:dyDescent="0.25">
      <c r="B7953" t="s">
        <v>8074</v>
      </c>
      <c r="M7953">
        <v>7951</v>
      </c>
      <c r="N7953">
        <v>17288</v>
      </c>
      <c r="O7953" t="str">
        <f t="shared" si="249"/>
        <v>3</v>
      </c>
      <c r="P7953" t="str">
        <f t="shared" si="250"/>
        <v>concert</v>
      </c>
    </row>
    <row r="7954" spans="2:16" x14ac:dyDescent="0.25">
      <c r="B7954" t="s">
        <v>8075</v>
      </c>
      <c r="M7954">
        <v>7952</v>
      </c>
      <c r="N7954">
        <v>17285</v>
      </c>
      <c r="O7954" t="str">
        <f t="shared" si="249"/>
        <v>4</v>
      </c>
      <c r="P7954" t="str">
        <f t="shared" si="250"/>
        <v>non_event</v>
      </c>
    </row>
    <row r="7955" spans="2:16" x14ac:dyDescent="0.25">
      <c r="B7955" t="s">
        <v>8076</v>
      </c>
      <c r="M7955">
        <v>7953</v>
      </c>
      <c r="N7955">
        <v>17280</v>
      </c>
      <c r="O7955" t="str">
        <f t="shared" si="249"/>
        <v>3</v>
      </c>
      <c r="P7955" t="str">
        <f t="shared" si="250"/>
        <v>concert</v>
      </c>
    </row>
    <row r="7956" spans="2:16" x14ac:dyDescent="0.25">
      <c r="B7956" t="s">
        <v>8077</v>
      </c>
      <c r="M7956">
        <v>7954</v>
      </c>
      <c r="N7956">
        <v>17281</v>
      </c>
      <c r="O7956" t="str">
        <f t="shared" si="249"/>
        <v>3</v>
      </c>
      <c r="P7956" t="str">
        <f t="shared" si="250"/>
        <v>concert</v>
      </c>
    </row>
    <row r="7957" spans="2:16" x14ac:dyDescent="0.25">
      <c r="B7957" t="s">
        <v>8078</v>
      </c>
      <c r="M7957">
        <v>7955</v>
      </c>
      <c r="N7957">
        <v>17283</v>
      </c>
      <c r="O7957" t="str">
        <f t="shared" si="249"/>
        <v>4</v>
      </c>
      <c r="P7957" t="str">
        <f t="shared" si="250"/>
        <v>non_event</v>
      </c>
    </row>
    <row r="7958" spans="2:16" x14ac:dyDescent="0.25">
      <c r="B7958" t="s">
        <v>8079</v>
      </c>
      <c r="M7958">
        <v>7956</v>
      </c>
      <c r="N7958">
        <v>17299</v>
      </c>
      <c r="O7958" t="str">
        <f t="shared" si="249"/>
        <v>4</v>
      </c>
      <c r="P7958" t="str">
        <f t="shared" si="250"/>
        <v>non_event</v>
      </c>
    </row>
    <row r="7959" spans="2:16" x14ac:dyDescent="0.25">
      <c r="B7959" t="s">
        <v>8080</v>
      </c>
      <c r="M7959">
        <v>7957</v>
      </c>
      <c r="N7959">
        <v>17295</v>
      </c>
      <c r="O7959" t="str">
        <f t="shared" si="249"/>
        <v>4</v>
      </c>
      <c r="P7959" t="str">
        <f t="shared" si="250"/>
        <v>non_event</v>
      </c>
    </row>
    <row r="7960" spans="2:16" x14ac:dyDescent="0.25">
      <c r="B7960" t="s">
        <v>8081</v>
      </c>
      <c r="M7960">
        <v>7958</v>
      </c>
      <c r="N7960">
        <v>17297</v>
      </c>
      <c r="O7960" t="str">
        <f t="shared" si="249"/>
        <v>4</v>
      </c>
      <c r="P7960" t="str">
        <f t="shared" si="250"/>
        <v>non_event</v>
      </c>
    </row>
    <row r="7961" spans="2:16" x14ac:dyDescent="0.25">
      <c r="B7961" t="s">
        <v>8082</v>
      </c>
      <c r="M7961">
        <v>7959</v>
      </c>
      <c r="N7961">
        <v>17291</v>
      </c>
      <c r="O7961" t="str">
        <f t="shared" si="249"/>
        <v>3</v>
      </c>
      <c r="P7961" t="str">
        <f t="shared" si="250"/>
        <v>concert</v>
      </c>
    </row>
    <row r="7962" spans="2:16" x14ac:dyDescent="0.25">
      <c r="B7962" t="s">
        <v>8083</v>
      </c>
      <c r="M7962">
        <v>7960</v>
      </c>
      <c r="N7962">
        <v>18597</v>
      </c>
      <c r="O7962" t="str">
        <f t="shared" si="249"/>
        <v>3</v>
      </c>
      <c r="P7962" t="str">
        <f t="shared" si="250"/>
        <v>concert</v>
      </c>
    </row>
    <row r="7963" spans="2:16" x14ac:dyDescent="0.25">
      <c r="B7963" t="s">
        <v>8084</v>
      </c>
      <c r="M7963">
        <v>7961</v>
      </c>
      <c r="N7963">
        <v>17267</v>
      </c>
      <c r="O7963" t="str">
        <f t="shared" si="249"/>
        <v>3</v>
      </c>
      <c r="P7963" t="str">
        <f t="shared" si="250"/>
        <v>concert</v>
      </c>
    </row>
    <row r="7964" spans="2:16" x14ac:dyDescent="0.25">
      <c r="B7964" t="s">
        <v>8085</v>
      </c>
      <c r="M7964">
        <v>7962</v>
      </c>
      <c r="N7964">
        <v>18598</v>
      </c>
      <c r="O7964" t="str">
        <f t="shared" si="249"/>
        <v>4</v>
      </c>
      <c r="P7964" t="str">
        <f t="shared" si="250"/>
        <v>non_event</v>
      </c>
    </row>
    <row r="7965" spans="2:16" x14ac:dyDescent="0.25">
      <c r="B7965" t="s">
        <v>8086</v>
      </c>
      <c r="M7965">
        <v>7963</v>
      </c>
      <c r="N7965">
        <v>18599</v>
      </c>
      <c r="O7965" t="str">
        <f t="shared" si="249"/>
        <v>3</v>
      </c>
      <c r="P7965" t="str">
        <f t="shared" si="250"/>
        <v>concert</v>
      </c>
    </row>
    <row r="7966" spans="2:16" x14ac:dyDescent="0.25">
      <c r="B7966" t="s">
        <v>8087</v>
      </c>
      <c r="M7966">
        <v>7964</v>
      </c>
      <c r="N7966">
        <v>17262</v>
      </c>
      <c r="O7966" t="str">
        <f t="shared" si="249"/>
        <v>3</v>
      </c>
      <c r="P7966" t="str">
        <f t="shared" si="250"/>
        <v>concert</v>
      </c>
    </row>
    <row r="7967" spans="2:16" x14ac:dyDescent="0.25">
      <c r="B7967" t="s">
        <v>8088</v>
      </c>
      <c r="M7967">
        <v>7965</v>
      </c>
      <c r="N7967">
        <v>18593</v>
      </c>
      <c r="O7967" t="str">
        <f t="shared" si="249"/>
        <v>3</v>
      </c>
      <c r="P7967" t="str">
        <f t="shared" si="250"/>
        <v>concert</v>
      </c>
    </row>
    <row r="7968" spans="2:16" x14ac:dyDescent="0.25">
      <c r="B7968" t="s">
        <v>8089</v>
      </c>
      <c r="M7968">
        <v>7966</v>
      </c>
      <c r="N7968">
        <v>18594</v>
      </c>
      <c r="O7968" t="str">
        <f t="shared" si="249"/>
        <v>3</v>
      </c>
      <c r="P7968" t="str">
        <f t="shared" si="250"/>
        <v>concert</v>
      </c>
    </row>
    <row r="7969" spans="2:16" x14ac:dyDescent="0.25">
      <c r="B7969" t="s">
        <v>8090</v>
      </c>
      <c r="M7969">
        <v>7967</v>
      </c>
      <c r="N7969">
        <v>17264</v>
      </c>
      <c r="O7969" t="str">
        <f t="shared" si="249"/>
        <v>3</v>
      </c>
      <c r="P7969" t="str">
        <f t="shared" si="250"/>
        <v>concert</v>
      </c>
    </row>
    <row r="7970" spans="2:16" x14ac:dyDescent="0.25">
      <c r="B7970" t="s">
        <v>8091</v>
      </c>
      <c r="M7970">
        <v>7968</v>
      </c>
      <c r="N7970">
        <v>18591</v>
      </c>
      <c r="O7970" t="str">
        <f t="shared" si="249"/>
        <v>3</v>
      </c>
      <c r="P7970" t="str">
        <f t="shared" si="250"/>
        <v>concert</v>
      </c>
    </row>
    <row r="7971" spans="2:16" x14ac:dyDescent="0.25">
      <c r="B7971" t="s">
        <v>8092</v>
      </c>
      <c r="M7971">
        <v>7969</v>
      </c>
      <c r="N7971">
        <v>17261</v>
      </c>
      <c r="O7971" t="str">
        <f t="shared" si="249"/>
        <v>3</v>
      </c>
      <c r="P7971" t="str">
        <f t="shared" si="250"/>
        <v>concert</v>
      </c>
    </row>
    <row r="7972" spans="2:16" x14ac:dyDescent="0.25">
      <c r="B7972" t="s">
        <v>8093</v>
      </c>
      <c r="M7972">
        <v>7970</v>
      </c>
      <c r="N7972">
        <v>18592</v>
      </c>
      <c r="O7972" t="str">
        <f t="shared" si="249"/>
        <v>3</v>
      </c>
      <c r="P7972" t="str">
        <f t="shared" si="250"/>
        <v>concert</v>
      </c>
    </row>
    <row r="7973" spans="2:16" x14ac:dyDescent="0.25">
      <c r="B7973" t="s">
        <v>8094</v>
      </c>
      <c r="M7973">
        <v>7971</v>
      </c>
      <c r="N7973">
        <v>17278</v>
      </c>
      <c r="O7973" t="str">
        <f t="shared" si="249"/>
        <v>3</v>
      </c>
      <c r="P7973" t="str">
        <f t="shared" si="250"/>
        <v>concert</v>
      </c>
    </row>
    <row r="7974" spans="2:16" x14ac:dyDescent="0.25">
      <c r="B7974" t="s">
        <v>8095</v>
      </c>
      <c r="M7974">
        <v>7972</v>
      </c>
      <c r="N7974">
        <v>17279</v>
      </c>
      <c r="O7974" t="str">
        <f t="shared" si="249"/>
        <v>3</v>
      </c>
      <c r="P7974" t="str">
        <f t="shared" si="250"/>
        <v>concert</v>
      </c>
    </row>
    <row r="7975" spans="2:16" x14ac:dyDescent="0.25">
      <c r="B7975" t="s">
        <v>8096</v>
      </c>
      <c r="M7975">
        <v>7973</v>
      </c>
      <c r="N7975">
        <v>17273</v>
      </c>
      <c r="O7975" t="str">
        <f t="shared" si="249"/>
        <v>3</v>
      </c>
      <c r="P7975" t="str">
        <f t="shared" si="250"/>
        <v>concert</v>
      </c>
    </row>
    <row r="7976" spans="2:16" x14ac:dyDescent="0.25">
      <c r="B7976" t="s">
        <v>8097</v>
      </c>
      <c r="M7976">
        <v>7974</v>
      </c>
      <c r="N7976">
        <v>17274</v>
      </c>
      <c r="O7976" t="str">
        <f t="shared" si="249"/>
        <v>4</v>
      </c>
      <c r="P7976" t="str">
        <f t="shared" si="250"/>
        <v>non_event</v>
      </c>
    </row>
    <row r="7977" spans="2:16" x14ac:dyDescent="0.25">
      <c r="B7977" t="s">
        <v>8098</v>
      </c>
      <c r="M7977">
        <v>7975</v>
      </c>
      <c r="N7977">
        <v>17275</v>
      </c>
      <c r="O7977" t="str">
        <f t="shared" si="249"/>
        <v>4</v>
      </c>
      <c r="P7977" t="str">
        <f t="shared" si="250"/>
        <v>non_event</v>
      </c>
    </row>
    <row r="7978" spans="2:16" x14ac:dyDescent="0.25">
      <c r="B7978" t="s">
        <v>8099</v>
      </c>
      <c r="M7978">
        <v>7976</v>
      </c>
      <c r="N7978">
        <v>17276</v>
      </c>
      <c r="O7978" t="str">
        <f t="shared" si="249"/>
        <v>3</v>
      </c>
      <c r="P7978" t="str">
        <f t="shared" si="250"/>
        <v>concert</v>
      </c>
    </row>
    <row r="7979" spans="2:16" x14ac:dyDescent="0.25">
      <c r="B7979" t="s">
        <v>8100</v>
      </c>
      <c r="M7979">
        <v>7977</v>
      </c>
      <c r="N7979">
        <v>17272</v>
      </c>
      <c r="O7979" t="str">
        <f t="shared" si="249"/>
        <v>3</v>
      </c>
      <c r="P7979" t="str">
        <f t="shared" si="250"/>
        <v>concert</v>
      </c>
    </row>
    <row r="7980" spans="2:16" x14ac:dyDescent="0.25">
      <c r="B7980" t="s">
        <v>8101</v>
      </c>
      <c r="M7980">
        <v>7978</v>
      </c>
      <c r="N7980">
        <v>17245</v>
      </c>
      <c r="O7980" t="str">
        <f t="shared" si="249"/>
        <v>3</v>
      </c>
      <c r="P7980" t="str">
        <f t="shared" si="250"/>
        <v>concert</v>
      </c>
    </row>
    <row r="7981" spans="2:16" x14ac:dyDescent="0.25">
      <c r="B7981" t="s">
        <v>8102</v>
      </c>
      <c r="M7981">
        <v>7979</v>
      </c>
      <c r="N7981">
        <v>18576</v>
      </c>
      <c r="O7981" t="str">
        <f t="shared" si="249"/>
        <v>3</v>
      </c>
      <c r="P7981" t="str">
        <f t="shared" si="250"/>
        <v>concert</v>
      </c>
    </row>
    <row r="7982" spans="2:16" x14ac:dyDescent="0.25">
      <c r="B7982" t="s">
        <v>8103</v>
      </c>
      <c r="M7982">
        <v>7980</v>
      </c>
      <c r="N7982">
        <v>18577</v>
      </c>
      <c r="O7982" t="str">
        <f t="shared" si="249"/>
        <v>3</v>
      </c>
      <c r="P7982" t="str">
        <f t="shared" si="250"/>
        <v>concert</v>
      </c>
    </row>
    <row r="7983" spans="2:16" x14ac:dyDescent="0.25">
      <c r="B7983" t="s">
        <v>8104</v>
      </c>
      <c r="M7983">
        <v>7981</v>
      </c>
      <c r="N7983">
        <v>20894</v>
      </c>
      <c r="O7983" t="str">
        <f t="shared" si="249"/>
        <v>6</v>
      </c>
      <c r="P7983" t="str">
        <f t="shared" si="250"/>
        <v>protest</v>
      </c>
    </row>
    <row r="7984" spans="2:16" x14ac:dyDescent="0.25">
      <c r="B7984" t="s">
        <v>8105</v>
      </c>
      <c r="M7984">
        <v>7982</v>
      </c>
      <c r="N7984">
        <v>18578</v>
      </c>
      <c r="O7984" t="str">
        <f t="shared" si="249"/>
        <v>3</v>
      </c>
      <c r="P7984" t="str">
        <f t="shared" si="250"/>
        <v>concert</v>
      </c>
    </row>
    <row r="7985" spans="2:16" x14ac:dyDescent="0.25">
      <c r="B7985" t="s">
        <v>8106</v>
      </c>
      <c r="M7985">
        <v>7983</v>
      </c>
      <c r="N7985">
        <v>20893</v>
      </c>
      <c r="O7985" t="str">
        <f t="shared" si="249"/>
        <v>3</v>
      </c>
      <c r="P7985" t="str">
        <f t="shared" si="250"/>
        <v>concert</v>
      </c>
    </row>
    <row r="7986" spans="2:16" x14ac:dyDescent="0.25">
      <c r="B7986" t="s">
        <v>8107</v>
      </c>
      <c r="M7986">
        <v>7984</v>
      </c>
      <c r="N7986">
        <v>17240</v>
      </c>
      <c r="O7986" t="str">
        <f t="shared" si="249"/>
        <v>3</v>
      </c>
      <c r="P7986" t="str">
        <f t="shared" si="250"/>
        <v>concert</v>
      </c>
    </row>
    <row r="7987" spans="2:16" x14ac:dyDescent="0.25">
      <c r="B7987" t="s">
        <v>8108</v>
      </c>
      <c r="M7987">
        <v>7985</v>
      </c>
      <c r="N7987">
        <v>18571</v>
      </c>
      <c r="O7987" t="str">
        <f t="shared" si="249"/>
        <v>4</v>
      </c>
      <c r="P7987" t="str">
        <f t="shared" si="250"/>
        <v>non_event</v>
      </c>
    </row>
    <row r="7988" spans="2:16" x14ac:dyDescent="0.25">
      <c r="B7988" t="s">
        <v>8109</v>
      </c>
      <c r="M7988">
        <v>7986</v>
      </c>
      <c r="N7988">
        <v>17241</v>
      </c>
      <c r="O7988" t="str">
        <f t="shared" si="249"/>
        <v>4</v>
      </c>
      <c r="P7988" t="str">
        <f t="shared" si="250"/>
        <v>non_event</v>
      </c>
    </row>
    <row r="7989" spans="2:16" x14ac:dyDescent="0.25">
      <c r="B7989" t="s">
        <v>8110</v>
      </c>
      <c r="M7989">
        <v>7987</v>
      </c>
      <c r="N7989">
        <v>17242</v>
      </c>
      <c r="O7989" t="str">
        <f t="shared" si="249"/>
        <v>3</v>
      </c>
      <c r="P7989" t="str">
        <f t="shared" si="250"/>
        <v>concert</v>
      </c>
    </row>
    <row r="7990" spans="2:16" x14ac:dyDescent="0.25">
      <c r="B7990" t="s">
        <v>8111</v>
      </c>
      <c r="M7990">
        <v>7988</v>
      </c>
      <c r="N7990">
        <v>18573</v>
      </c>
      <c r="O7990" t="str">
        <f t="shared" si="249"/>
        <v>4</v>
      </c>
      <c r="P7990" t="str">
        <f t="shared" si="250"/>
        <v>non_event</v>
      </c>
    </row>
    <row r="7991" spans="2:16" x14ac:dyDescent="0.25">
      <c r="B7991" t="s">
        <v>8112</v>
      </c>
      <c r="M7991">
        <v>7989</v>
      </c>
      <c r="N7991">
        <v>18574</v>
      </c>
      <c r="O7991" t="str">
        <f t="shared" si="249"/>
        <v>3</v>
      </c>
      <c r="P7991" t="str">
        <f t="shared" si="250"/>
        <v>concert</v>
      </c>
    </row>
    <row r="7992" spans="2:16" x14ac:dyDescent="0.25">
      <c r="B7992" t="s">
        <v>8113</v>
      </c>
      <c r="M7992">
        <v>7990</v>
      </c>
      <c r="N7992">
        <v>20899</v>
      </c>
      <c r="O7992" t="str">
        <f t="shared" si="249"/>
        <v>4</v>
      </c>
      <c r="P7992" t="str">
        <f t="shared" si="250"/>
        <v>non_event</v>
      </c>
    </row>
    <row r="7993" spans="2:16" x14ac:dyDescent="0.25">
      <c r="B7993" t="s">
        <v>8114</v>
      </c>
      <c r="M7993">
        <v>7991</v>
      </c>
      <c r="N7993">
        <v>20897</v>
      </c>
      <c r="O7993" t="str">
        <f t="shared" si="249"/>
        <v>3</v>
      </c>
      <c r="P7993" t="str">
        <f t="shared" si="250"/>
        <v>concert</v>
      </c>
    </row>
    <row r="7994" spans="2:16" x14ac:dyDescent="0.25">
      <c r="B7994" t="s">
        <v>8115</v>
      </c>
      <c r="M7994">
        <v>7992</v>
      </c>
      <c r="N7994">
        <v>17249</v>
      </c>
      <c r="O7994" t="str">
        <f t="shared" si="249"/>
        <v>3</v>
      </c>
      <c r="P7994" t="str">
        <f t="shared" si="250"/>
        <v>concert</v>
      </c>
    </row>
    <row r="7995" spans="2:16" x14ac:dyDescent="0.25">
      <c r="B7995" t="s">
        <v>8116</v>
      </c>
      <c r="M7995">
        <v>7993</v>
      </c>
      <c r="N7995">
        <v>17255</v>
      </c>
      <c r="O7995" t="str">
        <f t="shared" si="249"/>
        <v>3</v>
      </c>
      <c r="P7995" t="str">
        <f t="shared" si="250"/>
        <v>concert</v>
      </c>
    </row>
    <row r="7996" spans="2:16" x14ac:dyDescent="0.25">
      <c r="B7996" t="s">
        <v>8117</v>
      </c>
      <c r="M7996">
        <v>7994</v>
      </c>
      <c r="N7996">
        <v>17256</v>
      </c>
      <c r="O7996" t="str">
        <f t="shared" si="249"/>
        <v>4</v>
      </c>
      <c r="P7996" t="str">
        <f t="shared" si="250"/>
        <v>non_event</v>
      </c>
    </row>
    <row r="7997" spans="2:16" x14ac:dyDescent="0.25">
      <c r="B7997" t="s">
        <v>8118</v>
      </c>
      <c r="M7997">
        <v>7995</v>
      </c>
      <c r="N7997">
        <v>18587</v>
      </c>
      <c r="O7997" t="str">
        <f t="shared" si="249"/>
        <v>3</v>
      </c>
      <c r="P7997" t="str">
        <f t="shared" si="250"/>
        <v>concert</v>
      </c>
    </row>
    <row r="7998" spans="2:16" x14ac:dyDescent="0.25">
      <c r="B7998" t="s">
        <v>8119</v>
      </c>
      <c r="M7998">
        <v>7996</v>
      </c>
      <c r="N7998">
        <v>18582</v>
      </c>
      <c r="O7998" t="str">
        <f t="shared" si="249"/>
        <v>4</v>
      </c>
      <c r="P7998" t="str">
        <f t="shared" si="250"/>
        <v>non_event</v>
      </c>
    </row>
    <row r="7999" spans="2:16" x14ac:dyDescent="0.25">
      <c r="B7999" t="s">
        <v>8120</v>
      </c>
      <c r="M7999">
        <v>7997</v>
      </c>
      <c r="N7999">
        <v>18583</v>
      </c>
      <c r="O7999" t="str">
        <f t="shared" si="249"/>
        <v>3</v>
      </c>
      <c r="P7999" t="str">
        <f t="shared" si="250"/>
        <v>concert</v>
      </c>
    </row>
    <row r="8000" spans="2:16" x14ac:dyDescent="0.25">
      <c r="B8000" t="s">
        <v>8121</v>
      </c>
      <c r="M8000">
        <v>7998</v>
      </c>
      <c r="N8000">
        <v>18584</v>
      </c>
      <c r="O8000" t="str">
        <f t="shared" si="249"/>
        <v>4</v>
      </c>
      <c r="P8000" t="str">
        <f t="shared" si="250"/>
        <v>non_event</v>
      </c>
    </row>
    <row r="8001" spans="2:16" x14ac:dyDescent="0.25">
      <c r="B8001" t="s">
        <v>8122</v>
      </c>
      <c r="M8001">
        <v>7999</v>
      </c>
      <c r="N8001">
        <v>17254</v>
      </c>
      <c r="O8001" t="str">
        <f t="shared" si="249"/>
        <v>4</v>
      </c>
      <c r="P8001" t="str">
        <f t="shared" si="250"/>
        <v>non_event</v>
      </c>
    </row>
    <row r="8002" spans="2:16" x14ac:dyDescent="0.25">
      <c r="B8002" t="s">
        <v>8123</v>
      </c>
      <c r="M8002">
        <v>8000</v>
      </c>
      <c r="N8002">
        <v>18580</v>
      </c>
      <c r="O8002" t="str">
        <f t="shared" si="249"/>
        <v>3</v>
      </c>
      <c r="P8002" t="str">
        <f t="shared" si="250"/>
        <v>concert</v>
      </c>
    </row>
    <row r="8003" spans="2:16" x14ac:dyDescent="0.25">
      <c r="B8003" t="s">
        <v>8124</v>
      </c>
      <c r="M8003">
        <v>8001</v>
      </c>
      <c r="N8003">
        <v>17222</v>
      </c>
      <c r="O8003" t="str">
        <f t="shared" si="249"/>
        <v>3</v>
      </c>
      <c r="P8003" t="str">
        <f t="shared" si="250"/>
        <v>concert</v>
      </c>
    </row>
    <row r="8004" spans="2:16" x14ac:dyDescent="0.25">
      <c r="B8004" t="s">
        <v>8125</v>
      </c>
      <c r="M8004">
        <v>8002</v>
      </c>
      <c r="N8004">
        <v>18553</v>
      </c>
      <c r="O8004" t="str">
        <f t="shared" ref="O8004:O8067" si="251">LEFT(B8004,1)</f>
        <v>4</v>
      </c>
      <c r="P8004" t="str">
        <f t="shared" ref="P8004:P8067" si="252">IF(O8004="1","conference",IF(O8004="2","fashion",IF(O8004="3","concert",IF(O8004="4","non_event",IF(O8004="5","sport",IF(O8004="6","protest",IF(O8004="7","other",IF(O8004="8","exhibition",IF(O8004="9","theater_dance")))))))))</f>
        <v>non_event</v>
      </c>
    </row>
    <row r="8005" spans="2:16" x14ac:dyDescent="0.25">
      <c r="B8005" t="s">
        <v>8126</v>
      </c>
      <c r="M8005">
        <v>8003</v>
      </c>
      <c r="N8005">
        <v>19885</v>
      </c>
      <c r="O8005" t="str">
        <f t="shared" si="251"/>
        <v>3</v>
      </c>
      <c r="P8005" t="str">
        <f t="shared" si="252"/>
        <v>concert</v>
      </c>
    </row>
    <row r="8006" spans="2:16" x14ac:dyDescent="0.25">
      <c r="B8006" t="s">
        <v>8127</v>
      </c>
      <c r="M8006">
        <v>8004</v>
      </c>
      <c r="N8006">
        <v>17223</v>
      </c>
      <c r="O8006" t="str">
        <f t="shared" si="251"/>
        <v>4</v>
      </c>
      <c r="P8006" t="str">
        <f t="shared" si="252"/>
        <v>non_event</v>
      </c>
    </row>
    <row r="8007" spans="2:16" x14ac:dyDescent="0.25">
      <c r="B8007" t="s">
        <v>8128</v>
      </c>
      <c r="M8007">
        <v>8005</v>
      </c>
      <c r="N8007">
        <v>19884</v>
      </c>
      <c r="O8007" t="str">
        <f t="shared" si="251"/>
        <v>4</v>
      </c>
      <c r="P8007" t="str">
        <f t="shared" si="252"/>
        <v>non_event</v>
      </c>
    </row>
    <row r="8008" spans="2:16" x14ac:dyDescent="0.25">
      <c r="B8008" t="s">
        <v>8129</v>
      </c>
      <c r="M8008">
        <v>8006</v>
      </c>
      <c r="N8008">
        <v>18555</v>
      </c>
      <c r="O8008" t="str">
        <f t="shared" si="251"/>
        <v>4</v>
      </c>
      <c r="P8008" t="str">
        <f t="shared" si="252"/>
        <v>non_event</v>
      </c>
    </row>
    <row r="8009" spans="2:16" x14ac:dyDescent="0.25">
      <c r="B8009" t="s">
        <v>8130</v>
      </c>
      <c r="M8009">
        <v>8007</v>
      </c>
      <c r="N8009">
        <v>19887</v>
      </c>
      <c r="O8009" t="str">
        <f t="shared" si="251"/>
        <v>4</v>
      </c>
      <c r="P8009" t="str">
        <f t="shared" si="252"/>
        <v>non_event</v>
      </c>
    </row>
    <row r="8010" spans="2:16" x14ac:dyDescent="0.25">
      <c r="B8010" t="s">
        <v>8131</v>
      </c>
      <c r="M8010">
        <v>8008</v>
      </c>
      <c r="N8010">
        <v>17225</v>
      </c>
      <c r="O8010" t="str">
        <f t="shared" si="251"/>
        <v>4</v>
      </c>
      <c r="P8010" t="str">
        <f t="shared" si="252"/>
        <v>non_event</v>
      </c>
    </row>
    <row r="8011" spans="2:16" x14ac:dyDescent="0.25">
      <c r="B8011" t="s">
        <v>8132</v>
      </c>
      <c r="M8011">
        <v>8009</v>
      </c>
      <c r="N8011">
        <v>18556</v>
      </c>
      <c r="O8011" t="str">
        <f t="shared" si="251"/>
        <v>3</v>
      </c>
      <c r="P8011" t="str">
        <f t="shared" si="252"/>
        <v>concert</v>
      </c>
    </row>
    <row r="8012" spans="2:16" x14ac:dyDescent="0.25">
      <c r="B8012" t="s">
        <v>8133</v>
      </c>
      <c r="M8012">
        <v>8010</v>
      </c>
      <c r="N8012">
        <v>19886</v>
      </c>
      <c r="O8012" t="str">
        <f t="shared" si="251"/>
        <v>4</v>
      </c>
      <c r="P8012" t="str">
        <f t="shared" si="252"/>
        <v>non_event</v>
      </c>
    </row>
    <row r="8013" spans="2:16" x14ac:dyDescent="0.25">
      <c r="B8013" t="s">
        <v>8134</v>
      </c>
      <c r="M8013">
        <v>8011</v>
      </c>
      <c r="N8013">
        <v>20871</v>
      </c>
      <c r="O8013" t="str">
        <f t="shared" si="251"/>
        <v>3</v>
      </c>
      <c r="P8013" t="str">
        <f t="shared" si="252"/>
        <v>concert</v>
      </c>
    </row>
    <row r="8014" spans="2:16" x14ac:dyDescent="0.25">
      <c r="B8014" t="s">
        <v>8135</v>
      </c>
      <c r="M8014">
        <v>8012</v>
      </c>
      <c r="N8014">
        <v>19881</v>
      </c>
      <c r="O8014" t="str">
        <f t="shared" si="251"/>
        <v>3</v>
      </c>
      <c r="P8014" t="str">
        <f t="shared" si="252"/>
        <v>concert</v>
      </c>
    </row>
    <row r="8015" spans="2:16" x14ac:dyDescent="0.25">
      <c r="B8015" t="s">
        <v>8136</v>
      </c>
      <c r="M8015">
        <v>8013</v>
      </c>
      <c r="N8015">
        <v>20870</v>
      </c>
      <c r="O8015" t="str">
        <f t="shared" si="251"/>
        <v>3</v>
      </c>
      <c r="P8015" t="str">
        <f t="shared" si="252"/>
        <v>concert</v>
      </c>
    </row>
    <row r="8016" spans="2:16" x14ac:dyDescent="0.25">
      <c r="B8016" t="s">
        <v>8137</v>
      </c>
      <c r="M8016">
        <v>8014</v>
      </c>
      <c r="N8016">
        <v>19880</v>
      </c>
      <c r="O8016" t="str">
        <f t="shared" si="251"/>
        <v>4</v>
      </c>
      <c r="P8016" t="str">
        <f t="shared" si="252"/>
        <v>non_event</v>
      </c>
    </row>
    <row r="8017" spans="2:16" x14ac:dyDescent="0.25">
      <c r="B8017" t="s">
        <v>8138</v>
      </c>
      <c r="M8017">
        <v>8015</v>
      </c>
      <c r="N8017">
        <v>18551</v>
      </c>
      <c r="O8017" t="str">
        <f t="shared" si="251"/>
        <v>4</v>
      </c>
      <c r="P8017" t="str">
        <f t="shared" si="252"/>
        <v>non_event</v>
      </c>
    </row>
    <row r="8018" spans="2:16" x14ac:dyDescent="0.25">
      <c r="B8018" t="s">
        <v>8139</v>
      </c>
      <c r="M8018">
        <v>8016</v>
      </c>
      <c r="N8018">
        <v>19883</v>
      </c>
      <c r="O8018" t="str">
        <f t="shared" si="251"/>
        <v>4</v>
      </c>
      <c r="P8018" t="str">
        <f t="shared" si="252"/>
        <v>non_event</v>
      </c>
    </row>
    <row r="8019" spans="2:16" x14ac:dyDescent="0.25">
      <c r="B8019" t="s">
        <v>8140</v>
      </c>
      <c r="M8019">
        <v>8017</v>
      </c>
      <c r="N8019">
        <v>17221</v>
      </c>
      <c r="O8019" t="str">
        <f t="shared" si="251"/>
        <v>3</v>
      </c>
      <c r="P8019" t="str">
        <f t="shared" si="252"/>
        <v>concert</v>
      </c>
    </row>
    <row r="8020" spans="2:16" x14ac:dyDescent="0.25">
      <c r="B8020" t="s">
        <v>8141</v>
      </c>
      <c r="M8020">
        <v>8018</v>
      </c>
      <c r="N8020">
        <v>18552</v>
      </c>
      <c r="O8020" t="str">
        <f t="shared" si="251"/>
        <v>4</v>
      </c>
      <c r="P8020" t="str">
        <f t="shared" si="252"/>
        <v>non_event</v>
      </c>
    </row>
    <row r="8021" spans="2:16" x14ac:dyDescent="0.25">
      <c r="B8021" t="s">
        <v>8142</v>
      </c>
      <c r="M8021">
        <v>8019</v>
      </c>
      <c r="N8021">
        <v>20879</v>
      </c>
      <c r="O8021" t="str">
        <f t="shared" si="251"/>
        <v>3</v>
      </c>
      <c r="P8021" t="str">
        <f t="shared" si="252"/>
        <v>concert</v>
      </c>
    </row>
    <row r="8022" spans="2:16" x14ac:dyDescent="0.25">
      <c r="B8022" t="s">
        <v>8143</v>
      </c>
      <c r="M8022">
        <v>8020</v>
      </c>
      <c r="N8022">
        <v>20878</v>
      </c>
      <c r="O8022" t="str">
        <f t="shared" si="251"/>
        <v>4</v>
      </c>
      <c r="P8022" t="str">
        <f t="shared" si="252"/>
        <v>non_event</v>
      </c>
    </row>
    <row r="8023" spans="2:16" x14ac:dyDescent="0.25">
      <c r="B8023" t="s">
        <v>8144</v>
      </c>
      <c r="M8023">
        <v>8021</v>
      </c>
      <c r="N8023">
        <v>20877</v>
      </c>
      <c r="O8023" t="str">
        <f t="shared" si="251"/>
        <v>3</v>
      </c>
      <c r="P8023" t="str">
        <f t="shared" si="252"/>
        <v>concert</v>
      </c>
    </row>
    <row r="8024" spans="2:16" x14ac:dyDescent="0.25">
      <c r="B8024" t="s">
        <v>8145</v>
      </c>
      <c r="M8024">
        <v>8022</v>
      </c>
      <c r="N8024">
        <v>20876</v>
      </c>
      <c r="O8024" t="str">
        <f t="shared" si="251"/>
        <v>3</v>
      </c>
      <c r="P8024" t="str">
        <f t="shared" si="252"/>
        <v>concert</v>
      </c>
    </row>
    <row r="8025" spans="2:16" x14ac:dyDescent="0.25">
      <c r="B8025" t="s">
        <v>8146</v>
      </c>
      <c r="M8025">
        <v>8023</v>
      </c>
      <c r="N8025">
        <v>18557</v>
      </c>
      <c r="O8025" t="str">
        <f t="shared" si="251"/>
        <v>3</v>
      </c>
      <c r="P8025" t="str">
        <f t="shared" si="252"/>
        <v>concert</v>
      </c>
    </row>
    <row r="8026" spans="2:16" x14ac:dyDescent="0.25">
      <c r="B8026" t="s">
        <v>8147</v>
      </c>
      <c r="M8026">
        <v>8024</v>
      </c>
      <c r="N8026">
        <v>17227</v>
      </c>
      <c r="O8026" t="str">
        <f t="shared" si="251"/>
        <v>3</v>
      </c>
      <c r="P8026" t="str">
        <f t="shared" si="252"/>
        <v>concert</v>
      </c>
    </row>
    <row r="8027" spans="2:16" x14ac:dyDescent="0.25">
      <c r="B8027" t="s">
        <v>8148</v>
      </c>
      <c r="M8027">
        <v>8025</v>
      </c>
      <c r="N8027">
        <v>18558</v>
      </c>
      <c r="O8027" t="str">
        <f t="shared" si="251"/>
        <v>4</v>
      </c>
      <c r="P8027" t="str">
        <f t="shared" si="252"/>
        <v>non_event</v>
      </c>
    </row>
    <row r="8028" spans="2:16" x14ac:dyDescent="0.25">
      <c r="B8028" t="s">
        <v>8149</v>
      </c>
      <c r="M8028">
        <v>8026</v>
      </c>
      <c r="N8028">
        <v>19888</v>
      </c>
      <c r="O8028" t="str">
        <f t="shared" si="251"/>
        <v>4</v>
      </c>
      <c r="P8028" t="str">
        <f t="shared" si="252"/>
        <v>non_event</v>
      </c>
    </row>
    <row r="8029" spans="2:16" x14ac:dyDescent="0.25">
      <c r="B8029" t="s">
        <v>5198</v>
      </c>
      <c r="M8029">
        <v>8027</v>
      </c>
      <c r="N8029">
        <v>17233</v>
      </c>
      <c r="O8029" t="str">
        <f t="shared" si="251"/>
        <v>3</v>
      </c>
      <c r="P8029" t="str">
        <f t="shared" si="252"/>
        <v>concert</v>
      </c>
    </row>
    <row r="8030" spans="2:16" x14ac:dyDescent="0.25">
      <c r="B8030" t="s">
        <v>8150</v>
      </c>
      <c r="M8030">
        <v>8028</v>
      </c>
      <c r="N8030">
        <v>20885</v>
      </c>
      <c r="O8030" t="str">
        <f t="shared" si="251"/>
        <v>3</v>
      </c>
      <c r="P8030" t="str">
        <f t="shared" si="252"/>
        <v>concert</v>
      </c>
    </row>
    <row r="8031" spans="2:16" x14ac:dyDescent="0.25">
      <c r="B8031" t="s">
        <v>8151</v>
      </c>
      <c r="M8031">
        <v>8029</v>
      </c>
      <c r="N8031">
        <v>18566</v>
      </c>
      <c r="O8031" t="str">
        <f t="shared" si="251"/>
        <v>4</v>
      </c>
      <c r="P8031" t="str">
        <f t="shared" si="252"/>
        <v>non_event</v>
      </c>
    </row>
    <row r="8032" spans="2:16" x14ac:dyDescent="0.25">
      <c r="B8032" t="s">
        <v>8152</v>
      </c>
      <c r="M8032">
        <v>8030</v>
      </c>
      <c r="N8032">
        <v>19898</v>
      </c>
      <c r="O8032" t="str">
        <f t="shared" si="251"/>
        <v>4</v>
      </c>
      <c r="P8032" t="str">
        <f t="shared" si="252"/>
        <v>non_event</v>
      </c>
    </row>
    <row r="8033" spans="2:16" x14ac:dyDescent="0.25">
      <c r="B8033" t="s">
        <v>8153</v>
      </c>
      <c r="M8033">
        <v>8031</v>
      </c>
      <c r="N8033">
        <v>17236</v>
      </c>
      <c r="O8033" t="str">
        <f t="shared" si="251"/>
        <v>4</v>
      </c>
      <c r="P8033" t="str">
        <f t="shared" si="252"/>
        <v>non_event</v>
      </c>
    </row>
    <row r="8034" spans="2:16" x14ac:dyDescent="0.25">
      <c r="B8034" t="s">
        <v>8154</v>
      </c>
      <c r="M8034">
        <v>8032</v>
      </c>
      <c r="N8034">
        <v>19897</v>
      </c>
      <c r="O8034" t="str">
        <f t="shared" si="251"/>
        <v>3</v>
      </c>
      <c r="P8034" t="str">
        <f t="shared" si="252"/>
        <v>concert</v>
      </c>
    </row>
    <row r="8035" spans="2:16" x14ac:dyDescent="0.25">
      <c r="B8035" t="s">
        <v>8155</v>
      </c>
      <c r="M8035">
        <v>8033</v>
      </c>
      <c r="N8035">
        <v>20882</v>
      </c>
      <c r="O8035" t="str">
        <f t="shared" si="251"/>
        <v>3</v>
      </c>
      <c r="P8035" t="str">
        <f t="shared" si="252"/>
        <v>concert</v>
      </c>
    </row>
    <row r="8036" spans="2:16" x14ac:dyDescent="0.25">
      <c r="B8036" t="s">
        <v>8156</v>
      </c>
      <c r="M8036">
        <v>8034</v>
      </c>
      <c r="N8036">
        <v>20881</v>
      </c>
      <c r="O8036" t="str">
        <f t="shared" si="251"/>
        <v>4</v>
      </c>
      <c r="P8036" t="str">
        <f t="shared" si="252"/>
        <v>non_event</v>
      </c>
    </row>
    <row r="8037" spans="2:16" x14ac:dyDescent="0.25">
      <c r="B8037" t="s">
        <v>8157</v>
      </c>
      <c r="M8037">
        <v>8035</v>
      </c>
      <c r="N8037">
        <v>18561</v>
      </c>
      <c r="O8037" t="str">
        <f t="shared" si="251"/>
        <v>3</v>
      </c>
      <c r="P8037" t="str">
        <f t="shared" si="252"/>
        <v>concert</v>
      </c>
    </row>
    <row r="8038" spans="2:16" x14ac:dyDescent="0.25">
      <c r="B8038" t="s">
        <v>8158</v>
      </c>
      <c r="M8038">
        <v>8036</v>
      </c>
      <c r="N8038">
        <v>19891</v>
      </c>
      <c r="O8038" t="str">
        <f t="shared" si="251"/>
        <v>4</v>
      </c>
      <c r="P8038" t="str">
        <f t="shared" si="252"/>
        <v>non_event</v>
      </c>
    </row>
    <row r="8039" spans="2:16" x14ac:dyDescent="0.25">
      <c r="B8039" t="s">
        <v>8159</v>
      </c>
      <c r="M8039">
        <v>8037</v>
      </c>
      <c r="N8039">
        <v>20880</v>
      </c>
      <c r="O8039" t="str">
        <f t="shared" si="251"/>
        <v>4</v>
      </c>
      <c r="P8039" t="str">
        <f t="shared" si="252"/>
        <v>non_event</v>
      </c>
    </row>
    <row r="8040" spans="2:16" x14ac:dyDescent="0.25">
      <c r="B8040" t="s">
        <v>8160</v>
      </c>
      <c r="M8040">
        <v>8038</v>
      </c>
      <c r="N8040">
        <v>17231</v>
      </c>
      <c r="O8040" t="str">
        <f t="shared" si="251"/>
        <v>3</v>
      </c>
      <c r="P8040" t="str">
        <f t="shared" si="252"/>
        <v>concert</v>
      </c>
    </row>
    <row r="8041" spans="2:16" x14ac:dyDescent="0.25">
      <c r="B8041" t="s">
        <v>8161</v>
      </c>
      <c r="M8041">
        <v>8039</v>
      </c>
      <c r="N8041">
        <v>18562</v>
      </c>
      <c r="O8041" t="str">
        <f t="shared" si="251"/>
        <v>4</v>
      </c>
      <c r="P8041" t="str">
        <f t="shared" si="252"/>
        <v>non_event</v>
      </c>
    </row>
    <row r="8042" spans="2:16" x14ac:dyDescent="0.25">
      <c r="B8042" t="s">
        <v>8162</v>
      </c>
      <c r="M8042">
        <v>8040</v>
      </c>
      <c r="N8042">
        <v>17232</v>
      </c>
      <c r="O8042" t="str">
        <f t="shared" si="251"/>
        <v>4</v>
      </c>
      <c r="P8042" t="str">
        <f t="shared" si="252"/>
        <v>non_event</v>
      </c>
    </row>
    <row r="8043" spans="2:16" x14ac:dyDescent="0.25">
      <c r="B8043" t="s">
        <v>8163</v>
      </c>
      <c r="M8043">
        <v>8041</v>
      </c>
      <c r="N8043">
        <v>18563</v>
      </c>
      <c r="O8043" t="str">
        <f t="shared" si="251"/>
        <v>3</v>
      </c>
      <c r="P8043" t="str">
        <f t="shared" si="252"/>
        <v>concert</v>
      </c>
    </row>
    <row r="8044" spans="2:16" x14ac:dyDescent="0.25">
      <c r="B8044" t="s">
        <v>8164</v>
      </c>
      <c r="M8044">
        <v>8042</v>
      </c>
      <c r="N8044">
        <v>19890</v>
      </c>
      <c r="O8044" t="str">
        <f t="shared" si="251"/>
        <v>4</v>
      </c>
      <c r="P8044" t="str">
        <f t="shared" si="252"/>
        <v>non_event</v>
      </c>
    </row>
    <row r="8045" spans="2:16" x14ac:dyDescent="0.25">
      <c r="B8045" t="s">
        <v>8165</v>
      </c>
      <c r="M8045">
        <v>8043</v>
      </c>
      <c r="N8045">
        <v>20889</v>
      </c>
      <c r="O8045" t="str">
        <f t="shared" si="251"/>
        <v>3</v>
      </c>
      <c r="P8045" t="str">
        <f t="shared" si="252"/>
        <v>concert</v>
      </c>
    </row>
    <row r="8046" spans="2:16" x14ac:dyDescent="0.25">
      <c r="B8046" t="s">
        <v>8166</v>
      </c>
      <c r="M8046">
        <v>8044</v>
      </c>
      <c r="N8046">
        <v>20887</v>
      </c>
      <c r="O8046" t="str">
        <f t="shared" si="251"/>
        <v>4</v>
      </c>
      <c r="P8046" t="str">
        <f t="shared" si="252"/>
        <v>non_event</v>
      </c>
    </row>
    <row r="8047" spans="2:16" x14ac:dyDescent="0.25">
      <c r="B8047" t="s">
        <v>8167</v>
      </c>
      <c r="M8047">
        <v>8045</v>
      </c>
      <c r="N8047">
        <v>20886</v>
      </c>
      <c r="O8047" t="str">
        <f t="shared" si="251"/>
        <v>4</v>
      </c>
      <c r="P8047" t="str">
        <f t="shared" si="252"/>
        <v>non_event</v>
      </c>
    </row>
    <row r="8048" spans="2:16" x14ac:dyDescent="0.25">
      <c r="B8048" t="s">
        <v>8168</v>
      </c>
      <c r="M8048">
        <v>8046</v>
      </c>
      <c r="N8048">
        <v>17237</v>
      </c>
      <c r="O8048" t="str">
        <f t="shared" si="251"/>
        <v>3</v>
      </c>
      <c r="P8048" t="str">
        <f t="shared" si="252"/>
        <v>concert</v>
      </c>
    </row>
    <row r="8049" spans="2:16" x14ac:dyDescent="0.25">
      <c r="B8049" t="s">
        <v>8169</v>
      </c>
      <c r="M8049">
        <v>8047</v>
      </c>
      <c r="N8049">
        <v>17238</v>
      </c>
      <c r="O8049" t="str">
        <f t="shared" si="251"/>
        <v>4</v>
      </c>
      <c r="P8049" t="str">
        <f t="shared" si="252"/>
        <v>non_event</v>
      </c>
    </row>
    <row r="8050" spans="2:16" x14ac:dyDescent="0.25">
      <c r="B8050" t="s">
        <v>8170</v>
      </c>
      <c r="M8050">
        <v>8048</v>
      </c>
      <c r="N8050">
        <v>18569</v>
      </c>
      <c r="O8050" t="str">
        <f t="shared" si="251"/>
        <v>3</v>
      </c>
      <c r="P8050" t="str">
        <f t="shared" si="252"/>
        <v>concert</v>
      </c>
    </row>
    <row r="8051" spans="2:16" x14ac:dyDescent="0.25">
      <c r="B8051" t="s">
        <v>8171</v>
      </c>
      <c r="M8051">
        <v>8049</v>
      </c>
      <c r="N8051">
        <v>9800</v>
      </c>
      <c r="O8051" t="str">
        <f t="shared" si="251"/>
        <v>3</v>
      </c>
      <c r="P8051" t="str">
        <f t="shared" si="252"/>
        <v>concert</v>
      </c>
    </row>
    <row r="8052" spans="2:16" x14ac:dyDescent="0.25">
      <c r="B8052" t="s">
        <v>8172</v>
      </c>
      <c r="M8052">
        <v>8050</v>
      </c>
      <c r="N8052">
        <v>9809</v>
      </c>
      <c r="O8052" t="str">
        <f t="shared" si="251"/>
        <v>3</v>
      </c>
      <c r="P8052" t="str">
        <f t="shared" si="252"/>
        <v>concert</v>
      </c>
    </row>
    <row r="8053" spans="2:16" x14ac:dyDescent="0.25">
      <c r="B8053" t="s">
        <v>8173</v>
      </c>
      <c r="M8053">
        <v>8051</v>
      </c>
      <c r="N8053">
        <v>9803</v>
      </c>
      <c r="O8053" t="str">
        <f t="shared" si="251"/>
        <v>3</v>
      </c>
      <c r="P8053" t="str">
        <f t="shared" si="252"/>
        <v>concert</v>
      </c>
    </row>
    <row r="8054" spans="2:16" x14ac:dyDescent="0.25">
      <c r="B8054" t="s">
        <v>8174</v>
      </c>
      <c r="M8054">
        <v>8052</v>
      </c>
      <c r="N8054">
        <v>9804</v>
      </c>
      <c r="O8054" t="str">
        <f t="shared" si="251"/>
        <v>3</v>
      </c>
      <c r="P8054" t="str">
        <f t="shared" si="252"/>
        <v>concert</v>
      </c>
    </row>
    <row r="8055" spans="2:16" x14ac:dyDescent="0.25">
      <c r="B8055" t="s">
        <v>8175</v>
      </c>
      <c r="M8055">
        <v>8053</v>
      </c>
      <c r="N8055">
        <v>9801</v>
      </c>
      <c r="O8055" t="str">
        <f t="shared" si="251"/>
        <v>3</v>
      </c>
      <c r="P8055" t="str">
        <f t="shared" si="252"/>
        <v>concert</v>
      </c>
    </row>
    <row r="8056" spans="2:16" x14ac:dyDescent="0.25">
      <c r="B8056" t="s">
        <v>8176</v>
      </c>
      <c r="M8056">
        <v>8054</v>
      </c>
      <c r="N8056">
        <v>9802</v>
      </c>
      <c r="O8056" t="str">
        <f t="shared" si="251"/>
        <v>3</v>
      </c>
      <c r="P8056" t="str">
        <f t="shared" si="252"/>
        <v>concert</v>
      </c>
    </row>
    <row r="8057" spans="2:16" x14ac:dyDescent="0.25">
      <c r="B8057" t="s">
        <v>8177</v>
      </c>
      <c r="M8057">
        <v>8055</v>
      </c>
      <c r="N8057">
        <v>9807</v>
      </c>
      <c r="O8057" t="str">
        <f t="shared" si="251"/>
        <v>3</v>
      </c>
      <c r="P8057" t="str">
        <f t="shared" si="252"/>
        <v>concert</v>
      </c>
    </row>
    <row r="8058" spans="2:16" x14ac:dyDescent="0.25">
      <c r="B8058" t="s">
        <v>8178</v>
      </c>
      <c r="M8058">
        <v>8056</v>
      </c>
      <c r="N8058">
        <v>9808</v>
      </c>
      <c r="O8058" t="str">
        <f t="shared" si="251"/>
        <v>4</v>
      </c>
      <c r="P8058" t="str">
        <f t="shared" si="252"/>
        <v>non_event</v>
      </c>
    </row>
    <row r="8059" spans="2:16" x14ac:dyDescent="0.25">
      <c r="B8059" t="s">
        <v>8179</v>
      </c>
      <c r="M8059">
        <v>8057</v>
      </c>
      <c r="N8059">
        <v>9805</v>
      </c>
      <c r="O8059" t="str">
        <f t="shared" si="251"/>
        <v>3</v>
      </c>
      <c r="P8059" t="str">
        <f t="shared" si="252"/>
        <v>concert</v>
      </c>
    </row>
    <row r="8060" spans="2:16" x14ac:dyDescent="0.25">
      <c r="B8060" t="s">
        <v>8180</v>
      </c>
      <c r="M8060">
        <v>8058</v>
      </c>
      <c r="N8060">
        <v>9806</v>
      </c>
      <c r="O8060" t="str">
        <f t="shared" si="251"/>
        <v>3</v>
      </c>
      <c r="P8060" t="str">
        <f t="shared" si="252"/>
        <v>concert</v>
      </c>
    </row>
    <row r="8061" spans="2:16" x14ac:dyDescent="0.25">
      <c r="B8061" t="s">
        <v>8181</v>
      </c>
      <c r="M8061">
        <v>8059</v>
      </c>
      <c r="N8061">
        <v>9821</v>
      </c>
      <c r="O8061" t="str">
        <f t="shared" si="251"/>
        <v>3</v>
      </c>
      <c r="P8061" t="str">
        <f t="shared" si="252"/>
        <v>concert</v>
      </c>
    </row>
    <row r="8062" spans="2:16" x14ac:dyDescent="0.25">
      <c r="B8062" t="s">
        <v>8182</v>
      </c>
      <c r="M8062">
        <v>8060</v>
      </c>
      <c r="N8062">
        <v>9822</v>
      </c>
      <c r="O8062" t="str">
        <f t="shared" si="251"/>
        <v>3</v>
      </c>
      <c r="P8062" t="str">
        <f t="shared" si="252"/>
        <v>concert</v>
      </c>
    </row>
    <row r="8063" spans="2:16" x14ac:dyDescent="0.25">
      <c r="B8063" t="s">
        <v>8183</v>
      </c>
      <c r="M8063">
        <v>8061</v>
      </c>
      <c r="N8063">
        <v>9820</v>
      </c>
      <c r="O8063" t="str">
        <f t="shared" si="251"/>
        <v>3</v>
      </c>
      <c r="P8063" t="str">
        <f t="shared" si="252"/>
        <v>concert</v>
      </c>
    </row>
    <row r="8064" spans="2:16" x14ac:dyDescent="0.25">
      <c r="B8064" t="s">
        <v>8184</v>
      </c>
      <c r="M8064">
        <v>8062</v>
      </c>
      <c r="N8064">
        <v>9814</v>
      </c>
      <c r="O8064" t="str">
        <f t="shared" si="251"/>
        <v>3</v>
      </c>
      <c r="P8064" t="str">
        <f t="shared" si="252"/>
        <v>concert</v>
      </c>
    </row>
    <row r="8065" spans="2:16" x14ac:dyDescent="0.25">
      <c r="B8065" t="s">
        <v>8185</v>
      </c>
      <c r="M8065">
        <v>8063</v>
      </c>
      <c r="N8065">
        <v>9815</v>
      </c>
      <c r="O8065" t="str">
        <f t="shared" si="251"/>
        <v>3</v>
      </c>
      <c r="P8065" t="str">
        <f t="shared" si="252"/>
        <v>concert</v>
      </c>
    </row>
    <row r="8066" spans="2:16" x14ac:dyDescent="0.25">
      <c r="B8066" t="s">
        <v>8186</v>
      </c>
      <c r="M8066">
        <v>8064</v>
      </c>
      <c r="N8066">
        <v>9812</v>
      </c>
      <c r="O8066" t="str">
        <f t="shared" si="251"/>
        <v>3</v>
      </c>
      <c r="P8066" t="str">
        <f t="shared" si="252"/>
        <v>concert</v>
      </c>
    </row>
    <row r="8067" spans="2:16" x14ac:dyDescent="0.25">
      <c r="B8067" t="s">
        <v>8187</v>
      </c>
      <c r="M8067">
        <v>8065</v>
      </c>
      <c r="N8067">
        <v>9813</v>
      </c>
      <c r="O8067" t="str">
        <f t="shared" si="251"/>
        <v>3</v>
      </c>
      <c r="P8067" t="str">
        <f t="shared" si="252"/>
        <v>concert</v>
      </c>
    </row>
    <row r="8068" spans="2:16" x14ac:dyDescent="0.25">
      <c r="B8068" t="s">
        <v>8188</v>
      </c>
      <c r="M8068">
        <v>8066</v>
      </c>
      <c r="N8068">
        <v>9818</v>
      </c>
      <c r="O8068" t="str">
        <f t="shared" ref="O8068:O8131" si="253">LEFT(B8068,1)</f>
        <v>4</v>
      </c>
      <c r="P8068" t="str">
        <f t="shared" ref="P8068:P8131" si="254">IF(O8068="1","conference",IF(O8068="2","fashion",IF(O8068="3","concert",IF(O8068="4","non_event",IF(O8068="5","sport",IF(O8068="6","protest",IF(O8068="7","other",IF(O8068="8","exhibition",IF(O8068="9","theater_dance")))))))))</f>
        <v>non_event</v>
      </c>
    </row>
    <row r="8069" spans="2:16" x14ac:dyDescent="0.25">
      <c r="B8069" t="s">
        <v>8189</v>
      </c>
      <c r="M8069">
        <v>8067</v>
      </c>
      <c r="N8069">
        <v>9819</v>
      </c>
      <c r="O8069" t="str">
        <f t="shared" si="253"/>
        <v>3</v>
      </c>
      <c r="P8069" t="str">
        <f t="shared" si="254"/>
        <v>concert</v>
      </c>
    </row>
    <row r="8070" spans="2:16" x14ac:dyDescent="0.25">
      <c r="B8070" t="s">
        <v>8190</v>
      </c>
      <c r="M8070">
        <v>8068</v>
      </c>
      <c r="N8070">
        <v>9816</v>
      </c>
      <c r="O8070" t="str">
        <f t="shared" si="253"/>
        <v>3</v>
      </c>
      <c r="P8070" t="str">
        <f t="shared" si="254"/>
        <v>concert</v>
      </c>
    </row>
    <row r="8071" spans="2:16" x14ac:dyDescent="0.25">
      <c r="B8071" t="s">
        <v>8191</v>
      </c>
      <c r="M8071">
        <v>8069</v>
      </c>
      <c r="N8071">
        <v>9817</v>
      </c>
      <c r="O8071" t="str">
        <f t="shared" si="253"/>
        <v>3</v>
      </c>
      <c r="P8071" t="str">
        <f t="shared" si="254"/>
        <v>concert</v>
      </c>
    </row>
    <row r="8072" spans="2:16" x14ac:dyDescent="0.25">
      <c r="B8072" t="s">
        <v>8192</v>
      </c>
      <c r="M8072">
        <v>8070</v>
      </c>
      <c r="N8072">
        <v>8501</v>
      </c>
      <c r="O8072" t="str">
        <f t="shared" si="253"/>
        <v>3</v>
      </c>
      <c r="P8072" t="str">
        <f t="shared" si="254"/>
        <v>concert</v>
      </c>
    </row>
    <row r="8073" spans="2:16" x14ac:dyDescent="0.25">
      <c r="B8073" t="s">
        <v>8193</v>
      </c>
      <c r="M8073">
        <v>8071</v>
      </c>
      <c r="N8073">
        <v>9832</v>
      </c>
      <c r="O8073" t="str">
        <f t="shared" si="253"/>
        <v>3</v>
      </c>
      <c r="P8073" t="str">
        <f t="shared" si="254"/>
        <v>concert</v>
      </c>
    </row>
    <row r="8074" spans="2:16" x14ac:dyDescent="0.25">
      <c r="B8074" t="s">
        <v>8194</v>
      </c>
      <c r="M8074">
        <v>8072</v>
      </c>
      <c r="N8074">
        <v>9833</v>
      </c>
      <c r="O8074" t="str">
        <f t="shared" si="253"/>
        <v>3</v>
      </c>
      <c r="P8074" t="str">
        <f t="shared" si="254"/>
        <v>concert</v>
      </c>
    </row>
    <row r="8075" spans="2:16" x14ac:dyDescent="0.25">
      <c r="B8075" t="s">
        <v>8195</v>
      </c>
      <c r="M8075">
        <v>8073</v>
      </c>
      <c r="N8075">
        <v>9830</v>
      </c>
      <c r="O8075" t="str">
        <f t="shared" si="253"/>
        <v>4</v>
      </c>
      <c r="P8075" t="str">
        <f t="shared" si="254"/>
        <v>non_event</v>
      </c>
    </row>
    <row r="8076" spans="2:16" x14ac:dyDescent="0.25">
      <c r="B8076" t="s">
        <v>8196</v>
      </c>
      <c r="M8076">
        <v>8074</v>
      </c>
      <c r="N8076">
        <v>8500</v>
      </c>
      <c r="O8076" t="str">
        <f t="shared" si="253"/>
        <v>5</v>
      </c>
      <c r="P8076" t="str">
        <f t="shared" si="254"/>
        <v>sport</v>
      </c>
    </row>
    <row r="8077" spans="2:16" x14ac:dyDescent="0.25">
      <c r="B8077" t="s">
        <v>8197</v>
      </c>
      <c r="M8077">
        <v>8075</v>
      </c>
      <c r="N8077">
        <v>9831</v>
      </c>
      <c r="O8077" t="str">
        <f t="shared" si="253"/>
        <v>3</v>
      </c>
      <c r="P8077" t="str">
        <f t="shared" si="254"/>
        <v>concert</v>
      </c>
    </row>
    <row r="8078" spans="2:16" x14ac:dyDescent="0.25">
      <c r="B8078" t="s">
        <v>8198</v>
      </c>
      <c r="M8078">
        <v>8076</v>
      </c>
      <c r="N8078">
        <v>200</v>
      </c>
      <c r="O8078" t="str">
        <f t="shared" si="253"/>
        <v>3</v>
      </c>
      <c r="P8078" t="str">
        <f t="shared" si="254"/>
        <v>concert</v>
      </c>
    </row>
    <row r="8079" spans="2:16" x14ac:dyDescent="0.25">
      <c r="B8079" t="s">
        <v>8199</v>
      </c>
      <c r="M8079">
        <v>8077</v>
      </c>
      <c r="N8079">
        <v>201</v>
      </c>
      <c r="O8079" t="str">
        <f t="shared" si="253"/>
        <v>3</v>
      </c>
      <c r="P8079" t="str">
        <f t="shared" si="254"/>
        <v>concert</v>
      </c>
    </row>
    <row r="8080" spans="2:16" x14ac:dyDescent="0.25">
      <c r="B8080" t="s">
        <v>8200</v>
      </c>
      <c r="M8080">
        <v>8078</v>
      </c>
      <c r="N8080">
        <v>202</v>
      </c>
      <c r="O8080" t="str">
        <f t="shared" si="253"/>
        <v>3</v>
      </c>
      <c r="P8080" t="str">
        <f t="shared" si="254"/>
        <v>concert</v>
      </c>
    </row>
    <row r="8081" spans="2:16" x14ac:dyDescent="0.25">
      <c r="B8081" t="s">
        <v>8201</v>
      </c>
      <c r="M8081">
        <v>8079</v>
      </c>
      <c r="N8081">
        <v>203</v>
      </c>
      <c r="O8081" t="str">
        <f t="shared" si="253"/>
        <v>3</v>
      </c>
      <c r="P8081" t="str">
        <f t="shared" si="254"/>
        <v>concert</v>
      </c>
    </row>
    <row r="8082" spans="2:16" x14ac:dyDescent="0.25">
      <c r="B8082" t="s">
        <v>8202</v>
      </c>
      <c r="M8082">
        <v>8080</v>
      </c>
      <c r="N8082">
        <v>204</v>
      </c>
      <c r="O8082" t="str">
        <f t="shared" si="253"/>
        <v>3</v>
      </c>
      <c r="P8082" t="str">
        <f t="shared" si="254"/>
        <v>concert</v>
      </c>
    </row>
    <row r="8083" spans="2:16" x14ac:dyDescent="0.25">
      <c r="B8083" t="s">
        <v>8203</v>
      </c>
      <c r="M8083">
        <v>8081</v>
      </c>
      <c r="N8083">
        <v>205</v>
      </c>
      <c r="O8083" t="str">
        <f t="shared" si="253"/>
        <v>3</v>
      </c>
      <c r="P8083" t="str">
        <f t="shared" si="254"/>
        <v>concert</v>
      </c>
    </row>
    <row r="8084" spans="2:16" x14ac:dyDescent="0.25">
      <c r="B8084" t="s">
        <v>8204</v>
      </c>
      <c r="M8084">
        <v>8082</v>
      </c>
      <c r="N8084">
        <v>206</v>
      </c>
      <c r="O8084" t="str">
        <f t="shared" si="253"/>
        <v>3</v>
      </c>
      <c r="P8084" t="str">
        <f t="shared" si="254"/>
        <v>concert</v>
      </c>
    </row>
    <row r="8085" spans="2:16" x14ac:dyDescent="0.25">
      <c r="B8085" t="s">
        <v>8205</v>
      </c>
      <c r="M8085">
        <v>8083</v>
      </c>
      <c r="N8085">
        <v>9825</v>
      </c>
      <c r="O8085" t="str">
        <f t="shared" si="253"/>
        <v>4</v>
      </c>
      <c r="P8085" t="str">
        <f t="shared" si="254"/>
        <v>non_event</v>
      </c>
    </row>
    <row r="8086" spans="2:16" x14ac:dyDescent="0.25">
      <c r="B8086" t="s">
        <v>8206</v>
      </c>
      <c r="M8086">
        <v>8084</v>
      </c>
      <c r="N8086">
        <v>207</v>
      </c>
      <c r="O8086" t="str">
        <f t="shared" si="253"/>
        <v>3</v>
      </c>
      <c r="P8086" t="str">
        <f t="shared" si="254"/>
        <v>concert</v>
      </c>
    </row>
    <row r="8087" spans="2:16" x14ac:dyDescent="0.25">
      <c r="B8087" t="s">
        <v>8207</v>
      </c>
      <c r="M8087">
        <v>8085</v>
      </c>
      <c r="N8087">
        <v>9826</v>
      </c>
      <c r="O8087" t="str">
        <f t="shared" si="253"/>
        <v>3</v>
      </c>
      <c r="P8087" t="str">
        <f t="shared" si="254"/>
        <v>concert</v>
      </c>
    </row>
    <row r="8088" spans="2:16" x14ac:dyDescent="0.25">
      <c r="B8088" t="s">
        <v>8208</v>
      </c>
      <c r="M8088">
        <v>8086</v>
      </c>
      <c r="N8088">
        <v>208</v>
      </c>
      <c r="O8088" t="str">
        <f t="shared" si="253"/>
        <v>3</v>
      </c>
      <c r="P8088" t="str">
        <f t="shared" si="254"/>
        <v>concert</v>
      </c>
    </row>
    <row r="8089" spans="2:16" x14ac:dyDescent="0.25">
      <c r="B8089" t="s">
        <v>8209</v>
      </c>
      <c r="M8089">
        <v>8087</v>
      </c>
      <c r="N8089">
        <v>9823</v>
      </c>
      <c r="O8089" t="str">
        <f t="shared" si="253"/>
        <v>3</v>
      </c>
      <c r="P8089" t="str">
        <f t="shared" si="254"/>
        <v>concert</v>
      </c>
    </row>
    <row r="8090" spans="2:16" x14ac:dyDescent="0.25">
      <c r="B8090" t="s">
        <v>8210</v>
      </c>
      <c r="M8090">
        <v>8088</v>
      </c>
      <c r="N8090">
        <v>209</v>
      </c>
      <c r="O8090" t="str">
        <f t="shared" si="253"/>
        <v>3</v>
      </c>
      <c r="P8090" t="str">
        <f t="shared" si="254"/>
        <v>concert</v>
      </c>
    </row>
    <row r="8091" spans="2:16" x14ac:dyDescent="0.25">
      <c r="B8091" t="s">
        <v>8211</v>
      </c>
      <c r="M8091">
        <v>8089</v>
      </c>
      <c r="N8091">
        <v>9824</v>
      </c>
      <c r="O8091" t="str">
        <f t="shared" si="253"/>
        <v>3</v>
      </c>
      <c r="P8091" t="str">
        <f t="shared" si="254"/>
        <v>concert</v>
      </c>
    </row>
    <row r="8092" spans="2:16" x14ac:dyDescent="0.25">
      <c r="B8092" t="s">
        <v>8212</v>
      </c>
      <c r="M8092">
        <v>8090</v>
      </c>
      <c r="N8092">
        <v>9829</v>
      </c>
      <c r="O8092" t="str">
        <f t="shared" si="253"/>
        <v>3</v>
      </c>
      <c r="P8092" t="str">
        <f t="shared" si="254"/>
        <v>concert</v>
      </c>
    </row>
    <row r="8093" spans="2:16" x14ac:dyDescent="0.25">
      <c r="B8093" t="s">
        <v>8213</v>
      </c>
      <c r="M8093">
        <v>8091</v>
      </c>
      <c r="N8093">
        <v>9827</v>
      </c>
      <c r="O8093" t="str">
        <f t="shared" si="253"/>
        <v>3</v>
      </c>
      <c r="P8093" t="str">
        <f t="shared" si="254"/>
        <v>concert</v>
      </c>
    </row>
    <row r="8094" spans="2:16" x14ac:dyDescent="0.25">
      <c r="B8094" t="s">
        <v>8214</v>
      </c>
      <c r="M8094">
        <v>8092</v>
      </c>
      <c r="N8094">
        <v>9828</v>
      </c>
      <c r="O8094" t="str">
        <f t="shared" si="253"/>
        <v>3</v>
      </c>
      <c r="P8094" t="str">
        <f t="shared" si="254"/>
        <v>concert</v>
      </c>
    </row>
    <row r="8095" spans="2:16" x14ac:dyDescent="0.25">
      <c r="B8095" t="s">
        <v>8215</v>
      </c>
      <c r="M8095">
        <v>8093</v>
      </c>
      <c r="N8095">
        <v>9840</v>
      </c>
      <c r="O8095" t="str">
        <f t="shared" si="253"/>
        <v>3</v>
      </c>
      <c r="P8095" t="str">
        <f t="shared" si="254"/>
        <v>concert</v>
      </c>
    </row>
    <row r="8096" spans="2:16" x14ac:dyDescent="0.25">
      <c r="B8096" t="s">
        <v>8216</v>
      </c>
      <c r="M8096">
        <v>8094</v>
      </c>
      <c r="N8096">
        <v>8512</v>
      </c>
      <c r="O8096" t="str">
        <f t="shared" si="253"/>
        <v>3</v>
      </c>
      <c r="P8096" t="str">
        <f t="shared" si="254"/>
        <v>concert</v>
      </c>
    </row>
    <row r="8097" spans="2:16" x14ac:dyDescent="0.25">
      <c r="B8097" t="s">
        <v>8217</v>
      </c>
      <c r="M8097">
        <v>8095</v>
      </c>
      <c r="N8097">
        <v>9843</v>
      </c>
      <c r="O8097" t="str">
        <f t="shared" si="253"/>
        <v>4</v>
      </c>
      <c r="P8097" t="str">
        <f t="shared" si="254"/>
        <v>non_event</v>
      </c>
    </row>
    <row r="8098" spans="2:16" x14ac:dyDescent="0.25">
      <c r="B8098" t="s">
        <v>8218</v>
      </c>
      <c r="M8098">
        <v>8096</v>
      </c>
      <c r="N8098">
        <v>8513</v>
      </c>
      <c r="O8098" t="str">
        <f t="shared" si="253"/>
        <v>3</v>
      </c>
      <c r="P8098" t="str">
        <f t="shared" si="254"/>
        <v>concert</v>
      </c>
    </row>
    <row r="8099" spans="2:16" x14ac:dyDescent="0.25">
      <c r="B8099" t="s">
        <v>8219</v>
      </c>
      <c r="M8099">
        <v>8097</v>
      </c>
      <c r="N8099">
        <v>9844</v>
      </c>
      <c r="O8099" t="str">
        <f t="shared" si="253"/>
        <v>4</v>
      </c>
      <c r="P8099" t="str">
        <f t="shared" si="254"/>
        <v>non_event</v>
      </c>
    </row>
    <row r="8100" spans="2:16" x14ac:dyDescent="0.25">
      <c r="B8100" t="s">
        <v>8220</v>
      </c>
      <c r="M8100">
        <v>8098</v>
      </c>
      <c r="N8100">
        <v>8510</v>
      </c>
      <c r="O8100" t="str">
        <f t="shared" si="253"/>
        <v>3</v>
      </c>
      <c r="P8100" t="str">
        <f t="shared" si="254"/>
        <v>concert</v>
      </c>
    </row>
    <row r="8101" spans="2:16" x14ac:dyDescent="0.25">
      <c r="B8101" t="s">
        <v>8221</v>
      </c>
      <c r="M8101">
        <v>8099</v>
      </c>
      <c r="N8101">
        <v>9841</v>
      </c>
      <c r="O8101" t="str">
        <f t="shared" si="253"/>
        <v>3</v>
      </c>
      <c r="P8101" t="str">
        <f t="shared" si="254"/>
        <v>concert</v>
      </c>
    </row>
    <row r="8102" spans="2:16" x14ac:dyDescent="0.25">
      <c r="B8102" t="s">
        <v>8222</v>
      </c>
      <c r="M8102">
        <v>8100</v>
      </c>
      <c r="N8102">
        <v>8511</v>
      </c>
      <c r="O8102" t="str">
        <f t="shared" si="253"/>
        <v>3</v>
      </c>
      <c r="P8102" t="str">
        <f t="shared" si="254"/>
        <v>concert</v>
      </c>
    </row>
    <row r="8103" spans="2:16" x14ac:dyDescent="0.25">
      <c r="B8103" t="s">
        <v>8223</v>
      </c>
      <c r="M8103">
        <v>8101</v>
      </c>
      <c r="N8103">
        <v>9842</v>
      </c>
      <c r="O8103" t="str">
        <f t="shared" si="253"/>
        <v>3</v>
      </c>
      <c r="P8103" t="str">
        <f t="shared" si="254"/>
        <v>concert</v>
      </c>
    </row>
    <row r="8104" spans="2:16" x14ac:dyDescent="0.25">
      <c r="B8104" t="s">
        <v>8224</v>
      </c>
      <c r="M8104">
        <v>8102</v>
      </c>
      <c r="N8104">
        <v>211</v>
      </c>
      <c r="O8104" t="str">
        <f t="shared" si="253"/>
        <v>3</v>
      </c>
      <c r="P8104" t="str">
        <f t="shared" si="254"/>
        <v>concert</v>
      </c>
    </row>
    <row r="8105" spans="2:16" x14ac:dyDescent="0.25">
      <c r="B8105" t="s">
        <v>8225</v>
      </c>
      <c r="M8105">
        <v>8103</v>
      </c>
      <c r="N8105">
        <v>212</v>
      </c>
      <c r="O8105" t="str">
        <f t="shared" si="253"/>
        <v>3</v>
      </c>
      <c r="P8105" t="str">
        <f t="shared" si="254"/>
        <v>concert</v>
      </c>
    </row>
    <row r="8106" spans="2:16" x14ac:dyDescent="0.25">
      <c r="B8106" t="s">
        <v>8226</v>
      </c>
      <c r="M8106">
        <v>8104</v>
      </c>
      <c r="N8106">
        <v>213</v>
      </c>
      <c r="O8106" t="str">
        <f t="shared" si="253"/>
        <v>3</v>
      </c>
      <c r="P8106" t="str">
        <f t="shared" si="254"/>
        <v>concert</v>
      </c>
    </row>
    <row r="8107" spans="2:16" x14ac:dyDescent="0.25">
      <c r="B8107" t="s">
        <v>8227</v>
      </c>
      <c r="M8107">
        <v>8105</v>
      </c>
      <c r="N8107">
        <v>214</v>
      </c>
      <c r="O8107" t="str">
        <f t="shared" si="253"/>
        <v>3</v>
      </c>
      <c r="P8107" t="str">
        <f t="shared" si="254"/>
        <v>concert</v>
      </c>
    </row>
    <row r="8108" spans="2:16" x14ac:dyDescent="0.25">
      <c r="B8108" t="s">
        <v>8228</v>
      </c>
      <c r="M8108">
        <v>8106</v>
      </c>
      <c r="N8108">
        <v>215</v>
      </c>
      <c r="O8108" t="str">
        <f t="shared" si="253"/>
        <v>3</v>
      </c>
      <c r="P8108" t="str">
        <f t="shared" si="254"/>
        <v>concert</v>
      </c>
    </row>
    <row r="8109" spans="2:16" x14ac:dyDescent="0.25">
      <c r="B8109" t="s">
        <v>8229</v>
      </c>
      <c r="M8109">
        <v>8107</v>
      </c>
      <c r="N8109">
        <v>8505</v>
      </c>
      <c r="O8109" t="str">
        <f t="shared" si="253"/>
        <v>3</v>
      </c>
      <c r="P8109" t="str">
        <f t="shared" si="254"/>
        <v>concert</v>
      </c>
    </row>
    <row r="8110" spans="2:16" x14ac:dyDescent="0.25">
      <c r="B8110" t="s">
        <v>8230</v>
      </c>
      <c r="M8110">
        <v>8108</v>
      </c>
      <c r="N8110">
        <v>9836</v>
      </c>
      <c r="O8110" t="str">
        <f t="shared" si="253"/>
        <v>3</v>
      </c>
      <c r="P8110" t="str">
        <f t="shared" si="254"/>
        <v>concert</v>
      </c>
    </row>
    <row r="8111" spans="2:16" x14ac:dyDescent="0.25">
      <c r="B8111" t="s">
        <v>8231</v>
      </c>
      <c r="M8111">
        <v>8109</v>
      </c>
      <c r="N8111">
        <v>218</v>
      </c>
      <c r="O8111" t="str">
        <f t="shared" si="253"/>
        <v>4</v>
      </c>
      <c r="P8111" t="str">
        <f t="shared" si="254"/>
        <v>non_event</v>
      </c>
    </row>
    <row r="8112" spans="2:16" x14ac:dyDescent="0.25">
      <c r="B8112" t="s">
        <v>8232</v>
      </c>
      <c r="M8112">
        <v>8110</v>
      </c>
      <c r="N8112">
        <v>8506</v>
      </c>
      <c r="O8112" t="str">
        <f t="shared" si="253"/>
        <v>3</v>
      </c>
      <c r="P8112" t="str">
        <f t="shared" si="254"/>
        <v>concert</v>
      </c>
    </row>
    <row r="8113" spans="2:16" x14ac:dyDescent="0.25">
      <c r="B8113" t="s">
        <v>8233</v>
      </c>
      <c r="M8113">
        <v>8111</v>
      </c>
      <c r="N8113">
        <v>9837</v>
      </c>
      <c r="O8113" t="str">
        <f t="shared" si="253"/>
        <v>3</v>
      </c>
      <c r="P8113" t="str">
        <f t="shared" si="254"/>
        <v>concert</v>
      </c>
    </row>
    <row r="8114" spans="2:16" x14ac:dyDescent="0.25">
      <c r="B8114" t="s">
        <v>8234</v>
      </c>
      <c r="M8114">
        <v>8112</v>
      </c>
      <c r="N8114">
        <v>219</v>
      </c>
      <c r="O8114" t="str">
        <f t="shared" si="253"/>
        <v>4</v>
      </c>
      <c r="P8114" t="str">
        <f t="shared" si="254"/>
        <v>non_event</v>
      </c>
    </row>
    <row r="8115" spans="2:16" x14ac:dyDescent="0.25">
      <c r="B8115" t="s">
        <v>8235</v>
      </c>
      <c r="M8115">
        <v>8113</v>
      </c>
      <c r="N8115">
        <v>8503</v>
      </c>
      <c r="O8115" t="str">
        <f t="shared" si="253"/>
        <v>3</v>
      </c>
      <c r="P8115" t="str">
        <f t="shared" si="254"/>
        <v>concert</v>
      </c>
    </row>
    <row r="8116" spans="2:16" x14ac:dyDescent="0.25">
      <c r="B8116" t="s">
        <v>8236</v>
      </c>
      <c r="M8116">
        <v>8114</v>
      </c>
      <c r="N8116">
        <v>9834</v>
      </c>
      <c r="O8116" t="str">
        <f t="shared" si="253"/>
        <v>3</v>
      </c>
      <c r="P8116" t="str">
        <f t="shared" si="254"/>
        <v>concert</v>
      </c>
    </row>
    <row r="8117" spans="2:16" x14ac:dyDescent="0.25">
      <c r="B8117" t="s">
        <v>8237</v>
      </c>
      <c r="M8117">
        <v>8115</v>
      </c>
      <c r="N8117">
        <v>8504</v>
      </c>
      <c r="O8117" t="str">
        <f t="shared" si="253"/>
        <v>3</v>
      </c>
      <c r="P8117" t="str">
        <f t="shared" si="254"/>
        <v>concert</v>
      </c>
    </row>
    <row r="8118" spans="2:16" x14ac:dyDescent="0.25">
      <c r="B8118" t="s">
        <v>8238</v>
      </c>
      <c r="M8118">
        <v>8116</v>
      </c>
      <c r="N8118">
        <v>9835</v>
      </c>
      <c r="O8118" t="str">
        <f t="shared" si="253"/>
        <v>3</v>
      </c>
      <c r="P8118" t="str">
        <f t="shared" si="254"/>
        <v>concert</v>
      </c>
    </row>
    <row r="8119" spans="2:16" x14ac:dyDescent="0.25">
      <c r="B8119" t="s">
        <v>8239</v>
      </c>
      <c r="M8119">
        <v>8117</v>
      </c>
      <c r="N8119">
        <v>9838</v>
      </c>
      <c r="O8119" t="str">
        <f t="shared" si="253"/>
        <v>3</v>
      </c>
      <c r="P8119" t="str">
        <f t="shared" si="254"/>
        <v>concert</v>
      </c>
    </row>
    <row r="8120" spans="2:16" x14ac:dyDescent="0.25">
      <c r="B8120" t="s">
        <v>8240</v>
      </c>
      <c r="M8120">
        <v>8118</v>
      </c>
      <c r="N8120">
        <v>8508</v>
      </c>
      <c r="O8120" t="str">
        <f t="shared" si="253"/>
        <v>3</v>
      </c>
      <c r="P8120" t="str">
        <f t="shared" si="254"/>
        <v>concert</v>
      </c>
    </row>
    <row r="8121" spans="2:16" x14ac:dyDescent="0.25">
      <c r="B8121" t="s">
        <v>8241</v>
      </c>
      <c r="M8121">
        <v>8119</v>
      </c>
      <c r="N8121">
        <v>9839</v>
      </c>
      <c r="O8121" t="str">
        <f t="shared" si="253"/>
        <v>3</v>
      </c>
      <c r="P8121" t="str">
        <f t="shared" si="254"/>
        <v>concert</v>
      </c>
    </row>
    <row r="8122" spans="2:16" x14ac:dyDescent="0.25">
      <c r="B8122" t="s">
        <v>8242</v>
      </c>
      <c r="M8122">
        <v>8120</v>
      </c>
      <c r="N8122">
        <v>9850</v>
      </c>
      <c r="O8122" t="str">
        <f t="shared" si="253"/>
        <v>3</v>
      </c>
      <c r="P8122" t="str">
        <f t="shared" si="254"/>
        <v>concert</v>
      </c>
    </row>
    <row r="8123" spans="2:16" x14ac:dyDescent="0.25">
      <c r="B8123" t="s">
        <v>8243</v>
      </c>
      <c r="M8123">
        <v>8121</v>
      </c>
      <c r="N8123">
        <v>8520</v>
      </c>
      <c r="O8123" t="str">
        <f t="shared" si="253"/>
        <v>3</v>
      </c>
      <c r="P8123" t="str">
        <f t="shared" si="254"/>
        <v>concert</v>
      </c>
    </row>
    <row r="8124" spans="2:16" x14ac:dyDescent="0.25">
      <c r="B8124" t="s">
        <v>8244</v>
      </c>
      <c r="M8124">
        <v>8122</v>
      </c>
      <c r="N8124">
        <v>9851</v>
      </c>
      <c r="O8124" t="str">
        <f t="shared" si="253"/>
        <v>4</v>
      </c>
      <c r="P8124" t="str">
        <f t="shared" si="254"/>
        <v>non_event</v>
      </c>
    </row>
    <row r="8125" spans="2:16" x14ac:dyDescent="0.25">
      <c r="B8125" t="s">
        <v>8245</v>
      </c>
      <c r="M8125">
        <v>8123</v>
      </c>
      <c r="N8125">
        <v>8523</v>
      </c>
      <c r="O8125" t="str">
        <f t="shared" si="253"/>
        <v>3</v>
      </c>
      <c r="P8125" t="str">
        <f t="shared" si="254"/>
        <v>concert</v>
      </c>
    </row>
    <row r="8126" spans="2:16" x14ac:dyDescent="0.25">
      <c r="B8126" t="s">
        <v>8246</v>
      </c>
      <c r="M8126">
        <v>8124</v>
      </c>
      <c r="N8126">
        <v>9854</v>
      </c>
      <c r="O8126" t="str">
        <f t="shared" si="253"/>
        <v>4</v>
      </c>
      <c r="P8126" t="str">
        <f t="shared" si="254"/>
        <v>non_event</v>
      </c>
    </row>
    <row r="8127" spans="2:16" x14ac:dyDescent="0.25">
      <c r="B8127" t="s">
        <v>8247</v>
      </c>
      <c r="M8127">
        <v>8125</v>
      </c>
      <c r="N8127">
        <v>8524</v>
      </c>
      <c r="O8127" t="str">
        <f t="shared" si="253"/>
        <v>4</v>
      </c>
      <c r="P8127" t="str">
        <f t="shared" si="254"/>
        <v>non_event</v>
      </c>
    </row>
    <row r="8128" spans="2:16" x14ac:dyDescent="0.25">
      <c r="B8128" t="s">
        <v>8248</v>
      </c>
      <c r="M8128">
        <v>8126</v>
      </c>
      <c r="N8128">
        <v>9855</v>
      </c>
      <c r="O8128" t="str">
        <f t="shared" si="253"/>
        <v>3</v>
      </c>
      <c r="P8128" t="str">
        <f t="shared" si="254"/>
        <v>concert</v>
      </c>
    </row>
    <row r="8129" spans="2:16" x14ac:dyDescent="0.25">
      <c r="B8129" t="s">
        <v>8249</v>
      </c>
      <c r="M8129">
        <v>8127</v>
      </c>
      <c r="N8129">
        <v>8521</v>
      </c>
      <c r="O8129" t="str">
        <f t="shared" si="253"/>
        <v>3</v>
      </c>
      <c r="P8129" t="str">
        <f t="shared" si="254"/>
        <v>concert</v>
      </c>
    </row>
    <row r="8130" spans="2:16" x14ac:dyDescent="0.25">
      <c r="B8130" t="s">
        <v>8250</v>
      </c>
      <c r="M8130">
        <v>8128</v>
      </c>
      <c r="N8130">
        <v>9852</v>
      </c>
      <c r="O8130" t="str">
        <f t="shared" si="253"/>
        <v>3</v>
      </c>
      <c r="P8130" t="str">
        <f t="shared" si="254"/>
        <v>concert</v>
      </c>
    </row>
    <row r="8131" spans="2:16" x14ac:dyDescent="0.25">
      <c r="B8131" t="s">
        <v>8251</v>
      </c>
      <c r="M8131">
        <v>8129</v>
      </c>
      <c r="N8131">
        <v>8522</v>
      </c>
      <c r="O8131" t="str">
        <f t="shared" si="253"/>
        <v>3</v>
      </c>
      <c r="P8131" t="str">
        <f t="shared" si="254"/>
        <v>concert</v>
      </c>
    </row>
    <row r="8132" spans="2:16" x14ac:dyDescent="0.25">
      <c r="B8132" t="s">
        <v>8252</v>
      </c>
      <c r="M8132">
        <v>8130</v>
      </c>
      <c r="N8132">
        <v>9853</v>
      </c>
      <c r="O8132" t="str">
        <f t="shared" ref="O8132:O8195" si="255">LEFT(B8132,1)</f>
        <v>3</v>
      </c>
      <c r="P8132" t="str">
        <f t="shared" ref="P8132:P8195" si="256">IF(O8132="1","conference",IF(O8132="2","fashion",IF(O8132="3","concert",IF(O8132="4","non_event",IF(O8132="5","sport",IF(O8132="6","protest",IF(O8132="7","other",IF(O8132="8","exhibition",IF(O8132="9","theater_dance")))))))))</f>
        <v>concert</v>
      </c>
    </row>
    <row r="8133" spans="2:16" x14ac:dyDescent="0.25">
      <c r="B8133" t="s">
        <v>8253</v>
      </c>
      <c r="M8133">
        <v>8131</v>
      </c>
      <c r="N8133">
        <v>220</v>
      </c>
      <c r="O8133" t="str">
        <f t="shared" si="255"/>
        <v>3</v>
      </c>
      <c r="P8133" t="str">
        <f t="shared" si="256"/>
        <v>concert</v>
      </c>
    </row>
    <row r="8134" spans="2:16" x14ac:dyDescent="0.25">
      <c r="B8134" t="s">
        <v>8254</v>
      </c>
      <c r="M8134">
        <v>8132</v>
      </c>
      <c r="N8134">
        <v>221</v>
      </c>
      <c r="O8134" t="str">
        <f t="shared" si="255"/>
        <v>3</v>
      </c>
      <c r="P8134" t="str">
        <f t="shared" si="256"/>
        <v>concert</v>
      </c>
    </row>
    <row r="8135" spans="2:16" x14ac:dyDescent="0.25">
      <c r="B8135" t="s">
        <v>8255</v>
      </c>
      <c r="M8135">
        <v>8133</v>
      </c>
      <c r="N8135">
        <v>222</v>
      </c>
      <c r="O8135" t="str">
        <f t="shared" si="255"/>
        <v>3</v>
      </c>
      <c r="P8135" t="str">
        <f t="shared" si="256"/>
        <v>concert</v>
      </c>
    </row>
    <row r="8136" spans="2:16" x14ac:dyDescent="0.25">
      <c r="B8136" t="s">
        <v>8256</v>
      </c>
      <c r="M8136">
        <v>8134</v>
      </c>
      <c r="N8136">
        <v>223</v>
      </c>
      <c r="O8136" t="str">
        <f t="shared" si="255"/>
        <v>4</v>
      </c>
      <c r="P8136" t="str">
        <f t="shared" si="256"/>
        <v>non_event</v>
      </c>
    </row>
    <row r="8137" spans="2:16" x14ac:dyDescent="0.25">
      <c r="B8137" t="s">
        <v>8257</v>
      </c>
      <c r="M8137">
        <v>8135</v>
      </c>
      <c r="N8137">
        <v>224</v>
      </c>
      <c r="O8137" t="str">
        <f t="shared" si="255"/>
        <v>3</v>
      </c>
      <c r="P8137" t="str">
        <f t="shared" si="256"/>
        <v>concert</v>
      </c>
    </row>
    <row r="8138" spans="2:16" x14ac:dyDescent="0.25">
      <c r="B8138" t="s">
        <v>8258</v>
      </c>
      <c r="M8138">
        <v>8136</v>
      </c>
      <c r="N8138">
        <v>225</v>
      </c>
      <c r="O8138" t="str">
        <f t="shared" si="255"/>
        <v>3</v>
      </c>
      <c r="P8138" t="str">
        <f t="shared" si="256"/>
        <v>concert</v>
      </c>
    </row>
    <row r="8139" spans="2:16" x14ac:dyDescent="0.25">
      <c r="B8139" t="s">
        <v>8259</v>
      </c>
      <c r="M8139">
        <v>8137</v>
      </c>
      <c r="N8139">
        <v>226</v>
      </c>
      <c r="O8139" t="str">
        <f t="shared" si="255"/>
        <v>3</v>
      </c>
      <c r="P8139" t="str">
        <f t="shared" si="256"/>
        <v>concert</v>
      </c>
    </row>
    <row r="8140" spans="2:16" x14ac:dyDescent="0.25">
      <c r="B8140" t="s">
        <v>8260</v>
      </c>
      <c r="M8140">
        <v>8138</v>
      </c>
      <c r="N8140">
        <v>227</v>
      </c>
      <c r="O8140" t="str">
        <f t="shared" si="255"/>
        <v>3</v>
      </c>
      <c r="P8140" t="str">
        <f t="shared" si="256"/>
        <v>concert</v>
      </c>
    </row>
    <row r="8141" spans="2:16" x14ac:dyDescent="0.25">
      <c r="B8141" t="s">
        <v>8261</v>
      </c>
      <c r="M8141">
        <v>8139</v>
      </c>
      <c r="N8141">
        <v>228</v>
      </c>
      <c r="O8141" t="str">
        <f t="shared" si="255"/>
        <v>3</v>
      </c>
      <c r="P8141" t="str">
        <f t="shared" si="256"/>
        <v>concert</v>
      </c>
    </row>
    <row r="8142" spans="2:16" x14ac:dyDescent="0.25">
      <c r="B8142" t="s">
        <v>8262</v>
      </c>
      <c r="M8142">
        <v>8140</v>
      </c>
      <c r="N8142">
        <v>8516</v>
      </c>
      <c r="O8142" t="str">
        <f t="shared" si="255"/>
        <v>3</v>
      </c>
      <c r="P8142" t="str">
        <f t="shared" si="256"/>
        <v>concert</v>
      </c>
    </row>
    <row r="8143" spans="2:16" x14ac:dyDescent="0.25">
      <c r="B8143" t="s">
        <v>8263</v>
      </c>
      <c r="M8143">
        <v>8141</v>
      </c>
      <c r="N8143">
        <v>9847</v>
      </c>
      <c r="O8143" t="str">
        <f t="shared" si="255"/>
        <v>3</v>
      </c>
      <c r="P8143" t="str">
        <f t="shared" si="256"/>
        <v>concert</v>
      </c>
    </row>
    <row r="8144" spans="2:16" x14ac:dyDescent="0.25">
      <c r="B8144" t="s">
        <v>8264</v>
      </c>
      <c r="M8144">
        <v>8142</v>
      </c>
      <c r="N8144">
        <v>229</v>
      </c>
      <c r="O8144" t="str">
        <f t="shared" si="255"/>
        <v>3</v>
      </c>
      <c r="P8144" t="str">
        <f t="shared" si="256"/>
        <v>concert</v>
      </c>
    </row>
    <row r="8145" spans="2:16" x14ac:dyDescent="0.25">
      <c r="B8145" t="s">
        <v>8265</v>
      </c>
      <c r="M8145">
        <v>8143</v>
      </c>
      <c r="N8145">
        <v>8517</v>
      </c>
      <c r="O8145" t="str">
        <f t="shared" si="255"/>
        <v>3</v>
      </c>
      <c r="P8145" t="str">
        <f t="shared" si="256"/>
        <v>concert</v>
      </c>
    </row>
    <row r="8146" spans="2:16" x14ac:dyDescent="0.25">
      <c r="B8146" t="s">
        <v>8266</v>
      </c>
      <c r="M8146">
        <v>8144</v>
      </c>
      <c r="N8146">
        <v>9848</v>
      </c>
      <c r="O8146" t="str">
        <f t="shared" si="255"/>
        <v>3</v>
      </c>
      <c r="P8146" t="str">
        <f t="shared" si="256"/>
        <v>concert</v>
      </c>
    </row>
    <row r="8147" spans="2:16" x14ac:dyDescent="0.25">
      <c r="B8147" t="s">
        <v>8267</v>
      </c>
      <c r="M8147">
        <v>8145</v>
      </c>
      <c r="N8147">
        <v>8514</v>
      </c>
      <c r="O8147" t="str">
        <f t="shared" si="255"/>
        <v>3</v>
      </c>
      <c r="P8147" t="str">
        <f t="shared" si="256"/>
        <v>concert</v>
      </c>
    </row>
    <row r="8148" spans="2:16" x14ac:dyDescent="0.25">
      <c r="B8148" t="s">
        <v>8268</v>
      </c>
      <c r="M8148">
        <v>8146</v>
      </c>
      <c r="N8148">
        <v>9845</v>
      </c>
      <c r="O8148" t="str">
        <f t="shared" si="255"/>
        <v>3</v>
      </c>
      <c r="P8148" t="str">
        <f t="shared" si="256"/>
        <v>concert</v>
      </c>
    </row>
    <row r="8149" spans="2:16" x14ac:dyDescent="0.25">
      <c r="B8149" t="s">
        <v>8269</v>
      </c>
      <c r="M8149">
        <v>8147</v>
      </c>
      <c r="N8149">
        <v>8515</v>
      </c>
      <c r="O8149" t="str">
        <f t="shared" si="255"/>
        <v>3</v>
      </c>
      <c r="P8149" t="str">
        <f t="shared" si="256"/>
        <v>concert</v>
      </c>
    </row>
    <row r="8150" spans="2:16" x14ac:dyDescent="0.25">
      <c r="B8150" t="s">
        <v>8270</v>
      </c>
      <c r="M8150">
        <v>8148</v>
      </c>
      <c r="N8150">
        <v>8518</v>
      </c>
      <c r="O8150" t="str">
        <f t="shared" si="255"/>
        <v>3</v>
      </c>
      <c r="P8150" t="str">
        <f t="shared" si="256"/>
        <v>concert</v>
      </c>
    </row>
    <row r="8151" spans="2:16" x14ac:dyDescent="0.25">
      <c r="B8151" t="s">
        <v>8271</v>
      </c>
      <c r="M8151">
        <v>8149</v>
      </c>
      <c r="N8151">
        <v>9849</v>
      </c>
      <c r="O8151" t="str">
        <f t="shared" si="255"/>
        <v>4</v>
      </c>
      <c r="P8151" t="str">
        <f t="shared" si="256"/>
        <v>non_event</v>
      </c>
    </row>
    <row r="8152" spans="2:16" x14ac:dyDescent="0.25">
      <c r="B8152" t="s">
        <v>8272</v>
      </c>
      <c r="M8152">
        <v>8150</v>
      </c>
      <c r="N8152">
        <v>8519</v>
      </c>
      <c r="O8152" t="str">
        <f t="shared" si="255"/>
        <v>3</v>
      </c>
      <c r="P8152" t="str">
        <f t="shared" si="256"/>
        <v>concert</v>
      </c>
    </row>
    <row r="8153" spans="2:16" x14ac:dyDescent="0.25">
      <c r="B8153" t="s">
        <v>8273</v>
      </c>
      <c r="M8153">
        <v>8151</v>
      </c>
      <c r="N8153">
        <v>8530</v>
      </c>
      <c r="O8153" t="str">
        <f t="shared" si="255"/>
        <v>3</v>
      </c>
      <c r="P8153" t="str">
        <f t="shared" si="256"/>
        <v>concert</v>
      </c>
    </row>
    <row r="8154" spans="2:16" x14ac:dyDescent="0.25">
      <c r="B8154" t="s">
        <v>8274</v>
      </c>
      <c r="M8154">
        <v>8152</v>
      </c>
      <c r="N8154">
        <v>9861</v>
      </c>
      <c r="O8154" t="str">
        <f t="shared" si="255"/>
        <v>3</v>
      </c>
      <c r="P8154" t="str">
        <f t="shared" si="256"/>
        <v>concert</v>
      </c>
    </row>
    <row r="8155" spans="2:16" x14ac:dyDescent="0.25">
      <c r="B8155" t="s">
        <v>8275</v>
      </c>
      <c r="M8155">
        <v>8153</v>
      </c>
      <c r="N8155">
        <v>8531</v>
      </c>
      <c r="O8155" t="str">
        <f t="shared" si="255"/>
        <v>3</v>
      </c>
      <c r="P8155" t="str">
        <f t="shared" si="256"/>
        <v>concert</v>
      </c>
    </row>
    <row r="8156" spans="2:16" x14ac:dyDescent="0.25">
      <c r="B8156" t="s">
        <v>8276</v>
      </c>
      <c r="M8156">
        <v>8154</v>
      </c>
      <c r="N8156">
        <v>9862</v>
      </c>
      <c r="O8156" t="str">
        <f t="shared" si="255"/>
        <v>3</v>
      </c>
      <c r="P8156" t="str">
        <f t="shared" si="256"/>
        <v>concert</v>
      </c>
    </row>
    <row r="8157" spans="2:16" x14ac:dyDescent="0.25">
      <c r="B8157" t="s">
        <v>8277</v>
      </c>
      <c r="M8157">
        <v>8155</v>
      </c>
      <c r="N8157">
        <v>9860</v>
      </c>
      <c r="O8157" t="str">
        <f t="shared" si="255"/>
        <v>3</v>
      </c>
      <c r="P8157" t="str">
        <f t="shared" si="256"/>
        <v>concert</v>
      </c>
    </row>
    <row r="8158" spans="2:16" x14ac:dyDescent="0.25">
      <c r="B8158" t="s">
        <v>8278</v>
      </c>
      <c r="M8158">
        <v>8156</v>
      </c>
      <c r="N8158">
        <v>8534</v>
      </c>
      <c r="O8158" t="str">
        <f t="shared" si="255"/>
        <v>3</v>
      </c>
      <c r="P8158" t="str">
        <f t="shared" si="256"/>
        <v>concert</v>
      </c>
    </row>
    <row r="8159" spans="2:16" x14ac:dyDescent="0.25">
      <c r="B8159" t="s">
        <v>8279</v>
      </c>
      <c r="M8159">
        <v>8157</v>
      </c>
      <c r="N8159">
        <v>7201</v>
      </c>
      <c r="O8159" t="str">
        <f t="shared" si="255"/>
        <v>3</v>
      </c>
      <c r="P8159" t="str">
        <f t="shared" si="256"/>
        <v>concert</v>
      </c>
    </row>
    <row r="8160" spans="2:16" x14ac:dyDescent="0.25">
      <c r="B8160" t="s">
        <v>8280</v>
      </c>
      <c r="M8160">
        <v>8158</v>
      </c>
      <c r="N8160">
        <v>8535</v>
      </c>
      <c r="O8160" t="str">
        <f t="shared" si="255"/>
        <v>3</v>
      </c>
      <c r="P8160" t="str">
        <f t="shared" si="256"/>
        <v>concert</v>
      </c>
    </row>
    <row r="8161" spans="2:16" x14ac:dyDescent="0.25">
      <c r="B8161" t="s">
        <v>8281</v>
      </c>
      <c r="M8161">
        <v>8159</v>
      </c>
      <c r="N8161">
        <v>9866</v>
      </c>
      <c r="O8161" t="str">
        <f t="shared" si="255"/>
        <v>3</v>
      </c>
      <c r="P8161" t="str">
        <f t="shared" si="256"/>
        <v>concert</v>
      </c>
    </row>
    <row r="8162" spans="2:16" x14ac:dyDescent="0.25">
      <c r="B8162" t="s">
        <v>8282</v>
      </c>
      <c r="M8162">
        <v>8160</v>
      </c>
      <c r="N8162">
        <v>7204</v>
      </c>
      <c r="O8162" t="str">
        <f t="shared" si="255"/>
        <v>3</v>
      </c>
      <c r="P8162" t="str">
        <f t="shared" si="256"/>
        <v>concert</v>
      </c>
    </row>
    <row r="8163" spans="2:16" x14ac:dyDescent="0.25">
      <c r="B8163" t="s">
        <v>8283</v>
      </c>
      <c r="M8163">
        <v>8161</v>
      </c>
      <c r="N8163">
        <v>8532</v>
      </c>
      <c r="O8163" t="str">
        <f t="shared" si="255"/>
        <v>3</v>
      </c>
      <c r="P8163" t="str">
        <f t="shared" si="256"/>
        <v>concert</v>
      </c>
    </row>
    <row r="8164" spans="2:16" x14ac:dyDescent="0.25">
      <c r="B8164" t="s">
        <v>8284</v>
      </c>
      <c r="M8164">
        <v>8162</v>
      </c>
      <c r="N8164">
        <v>9863</v>
      </c>
      <c r="O8164" t="str">
        <f t="shared" si="255"/>
        <v>3</v>
      </c>
      <c r="P8164" t="str">
        <f t="shared" si="256"/>
        <v>concert</v>
      </c>
    </row>
    <row r="8165" spans="2:16" x14ac:dyDescent="0.25">
      <c r="B8165" t="s">
        <v>8285</v>
      </c>
      <c r="M8165">
        <v>8163</v>
      </c>
      <c r="N8165">
        <v>7203</v>
      </c>
      <c r="O8165" t="str">
        <f t="shared" si="255"/>
        <v>3</v>
      </c>
      <c r="P8165" t="str">
        <f t="shared" si="256"/>
        <v>concert</v>
      </c>
    </row>
    <row r="8166" spans="2:16" x14ac:dyDescent="0.25">
      <c r="B8166" t="s">
        <v>8286</v>
      </c>
      <c r="M8166">
        <v>8164</v>
      </c>
      <c r="N8166">
        <v>8533</v>
      </c>
      <c r="O8166" t="str">
        <f t="shared" si="255"/>
        <v>3</v>
      </c>
      <c r="P8166" t="str">
        <f t="shared" si="256"/>
        <v>concert</v>
      </c>
    </row>
    <row r="8167" spans="2:16" x14ac:dyDescent="0.25">
      <c r="B8167" t="s">
        <v>8287</v>
      </c>
      <c r="M8167">
        <v>8165</v>
      </c>
      <c r="N8167">
        <v>9864</v>
      </c>
      <c r="O8167" t="str">
        <f t="shared" si="255"/>
        <v>3</v>
      </c>
      <c r="P8167" t="str">
        <f t="shared" si="256"/>
        <v>concert</v>
      </c>
    </row>
    <row r="8168" spans="2:16" x14ac:dyDescent="0.25">
      <c r="B8168" t="s">
        <v>8288</v>
      </c>
      <c r="M8168">
        <v>8166</v>
      </c>
      <c r="N8168">
        <v>230</v>
      </c>
      <c r="O8168" t="str">
        <f t="shared" si="255"/>
        <v>3</v>
      </c>
      <c r="P8168" t="str">
        <f t="shared" si="256"/>
        <v>concert</v>
      </c>
    </row>
    <row r="8169" spans="2:16" x14ac:dyDescent="0.25">
      <c r="B8169" t="s">
        <v>8289</v>
      </c>
      <c r="M8169">
        <v>8167</v>
      </c>
      <c r="N8169">
        <v>231</v>
      </c>
      <c r="O8169" t="str">
        <f t="shared" si="255"/>
        <v>3</v>
      </c>
      <c r="P8169" t="str">
        <f t="shared" si="256"/>
        <v>concert</v>
      </c>
    </row>
    <row r="8170" spans="2:16" x14ac:dyDescent="0.25">
      <c r="B8170" t="s">
        <v>8290</v>
      </c>
      <c r="M8170">
        <v>8168</v>
      </c>
      <c r="N8170">
        <v>232</v>
      </c>
      <c r="O8170" t="str">
        <f t="shared" si="255"/>
        <v>3</v>
      </c>
      <c r="P8170" t="str">
        <f t="shared" si="256"/>
        <v>concert</v>
      </c>
    </row>
    <row r="8171" spans="2:16" x14ac:dyDescent="0.25">
      <c r="B8171" t="s">
        <v>8291</v>
      </c>
      <c r="M8171">
        <v>8169</v>
      </c>
      <c r="N8171">
        <v>234</v>
      </c>
      <c r="O8171" t="str">
        <f t="shared" si="255"/>
        <v>3</v>
      </c>
      <c r="P8171" t="str">
        <f t="shared" si="256"/>
        <v>concert</v>
      </c>
    </row>
    <row r="8172" spans="2:16" x14ac:dyDescent="0.25">
      <c r="B8172" t="s">
        <v>8292</v>
      </c>
      <c r="M8172">
        <v>8170</v>
      </c>
      <c r="N8172">
        <v>236</v>
      </c>
      <c r="O8172" t="str">
        <f t="shared" si="255"/>
        <v>3</v>
      </c>
      <c r="P8172" t="str">
        <f t="shared" si="256"/>
        <v>concert</v>
      </c>
    </row>
    <row r="8173" spans="2:16" x14ac:dyDescent="0.25">
      <c r="B8173" t="s">
        <v>8293</v>
      </c>
      <c r="M8173">
        <v>8171</v>
      </c>
      <c r="N8173">
        <v>238</v>
      </c>
      <c r="O8173" t="str">
        <f t="shared" si="255"/>
        <v>3</v>
      </c>
      <c r="P8173" t="str">
        <f t="shared" si="256"/>
        <v>concert</v>
      </c>
    </row>
    <row r="8174" spans="2:16" x14ac:dyDescent="0.25">
      <c r="B8174" t="s">
        <v>8294</v>
      </c>
      <c r="M8174">
        <v>8172</v>
      </c>
      <c r="N8174">
        <v>239</v>
      </c>
      <c r="O8174" t="str">
        <f t="shared" si="255"/>
        <v>3</v>
      </c>
      <c r="P8174" t="str">
        <f t="shared" si="256"/>
        <v>concert</v>
      </c>
    </row>
    <row r="8175" spans="2:16" x14ac:dyDescent="0.25">
      <c r="B8175" t="s">
        <v>8295</v>
      </c>
      <c r="M8175">
        <v>8173</v>
      </c>
      <c r="N8175">
        <v>8527</v>
      </c>
      <c r="O8175" t="str">
        <f t="shared" si="255"/>
        <v>3</v>
      </c>
      <c r="P8175" t="str">
        <f t="shared" si="256"/>
        <v>concert</v>
      </c>
    </row>
    <row r="8176" spans="2:16" x14ac:dyDescent="0.25">
      <c r="B8176" t="s">
        <v>8296</v>
      </c>
      <c r="M8176">
        <v>8174</v>
      </c>
      <c r="N8176">
        <v>9858</v>
      </c>
      <c r="O8176" t="str">
        <f t="shared" si="255"/>
        <v>3</v>
      </c>
      <c r="P8176" t="str">
        <f t="shared" si="256"/>
        <v>concert</v>
      </c>
    </row>
    <row r="8177" spans="2:16" x14ac:dyDescent="0.25">
      <c r="B8177" t="s">
        <v>8297</v>
      </c>
      <c r="M8177">
        <v>8175</v>
      </c>
      <c r="N8177">
        <v>8528</v>
      </c>
      <c r="O8177" t="str">
        <f t="shared" si="255"/>
        <v>3</v>
      </c>
      <c r="P8177" t="str">
        <f t="shared" si="256"/>
        <v>concert</v>
      </c>
    </row>
    <row r="8178" spans="2:16" x14ac:dyDescent="0.25">
      <c r="B8178" t="s">
        <v>8298</v>
      </c>
      <c r="M8178">
        <v>8176</v>
      </c>
      <c r="N8178">
        <v>9859</v>
      </c>
      <c r="O8178" t="str">
        <f t="shared" si="255"/>
        <v>4</v>
      </c>
      <c r="P8178" t="str">
        <f t="shared" si="256"/>
        <v>non_event</v>
      </c>
    </row>
    <row r="8179" spans="2:16" x14ac:dyDescent="0.25">
      <c r="B8179" t="s">
        <v>8299</v>
      </c>
      <c r="M8179">
        <v>8177</v>
      </c>
      <c r="N8179">
        <v>8525</v>
      </c>
      <c r="O8179" t="str">
        <f t="shared" si="255"/>
        <v>3</v>
      </c>
      <c r="P8179" t="str">
        <f t="shared" si="256"/>
        <v>concert</v>
      </c>
    </row>
    <row r="8180" spans="2:16" x14ac:dyDescent="0.25">
      <c r="B8180" t="s">
        <v>8300</v>
      </c>
      <c r="M8180">
        <v>8178</v>
      </c>
      <c r="N8180">
        <v>9856</v>
      </c>
      <c r="O8180" t="str">
        <f t="shared" si="255"/>
        <v>3</v>
      </c>
      <c r="P8180" t="str">
        <f t="shared" si="256"/>
        <v>concert</v>
      </c>
    </row>
    <row r="8181" spans="2:16" x14ac:dyDescent="0.25">
      <c r="B8181" t="s">
        <v>8301</v>
      </c>
      <c r="M8181">
        <v>8179</v>
      </c>
      <c r="N8181">
        <v>9857</v>
      </c>
      <c r="O8181" t="str">
        <f t="shared" si="255"/>
        <v>3</v>
      </c>
      <c r="P8181" t="str">
        <f t="shared" si="256"/>
        <v>concert</v>
      </c>
    </row>
    <row r="8182" spans="2:16" x14ac:dyDescent="0.25">
      <c r="B8182" t="s">
        <v>8302</v>
      </c>
      <c r="M8182">
        <v>8180</v>
      </c>
      <c r="N8182">
        <v>8526</v>
      </c>
      <c r="O8182" t="str">
        <f t="shared" si="255"/>
        <v>3</v>
      </c>
      <c r="P8182" t="str">
        <f t="shared" si="256"/>
        <v>concert</v>
      </c>
    </row>
    <row r="8183" spans="2:16" x14ac:dyDescent="0.25">
      <c r="B8183" t="s">
        <v>8303</v>
      </c>
      <c r="M8183">
        <v>8181</v>
      </c>
      <c r="N8183">
        <v>8529</v>
      </c>
      <c r="O8183" t="str">
        <f t="shared" si="255"/>
        <v>3</v>
      </c>
      <c r="P8183" t="str">
        <f t="shared" si="256"/>
        <v>concert</v>
      </c>
    </row>
    <row r="8184" spans="2:16" x14ac:dyDescent="0.25">
      <c r="B8184" t="s">
        <v>8304</v>
      </c>
      <c r="M8184">
        <v>8182</v>
      </c>
      <c r="N8184">
        <v>8541</v>
      </c>
      <c r="O8184" t="str">
        <f t="shared" si="255"/>
        <v>4</v>
      </c>
      <c r="P8184" t="str">
        <f t="shared" si="256"/>
        <v>non_event</v>
      </c>
    </row>
    <row r="8185" spans="2:16" x14ac:dyDescent="0.25">
      <c r="B8185" t="s">
        <v>8305</v>
      </c>
      <c r="M8185">
        <v>8183</v>
      </c>
      <c r="N8185">
        <v>9872</v>
      </c>
      <c r="O8185" t="str">
        <f t="shared" si="255"/>
        <v>3</v>
      </c>
      <c r="P8185" t="str">
        <f t="shared" si="256"/>
        <v>concert</v>
      </c>
    </row>
    <row r="8186" spans="2:16" x14ac:dyDescent="0.25">
      <c r="B8186" t="s">
        <v>8306</v>
      </c>
      <c r="M8186">
        <v>8184</v>
      </c>
      <c r="N8186">
        <v>8542</v>
      </c>
      <c r="O8186" t="str">
        <f t="shared" si="255"/>
        <v>4</v>
      </c>
      <c r="P8186" t="str">
        <f t="shared" si="256"/>
        <v>non_event</v>
      </c>
    </row>
    <row r="8187" spans="2:16" x14ac:dyDescent="0.25">
      <c r="B8187" t="s">
        <v>8307</v>
      </c>
      <c r="M8187">
        <v>8185</v>
      </c>
      <c r="N8187">
        <v>9873</v>
      </c>
      <c r="O8187" t="str">
        <f t="shared" si="255"/>
        <v>4</v>
      </c>
      <c r="P8187" t="str">
        <f t="shared" si="256"/>
        <v>non_event</v>
      </c>
    </row>
    <row r="8188" spans="2:16" x14ac:dyDescent="0.25">
      <c r="B8188" t="s">
        <v>8308</v>
      </c>
      <c r="M8188">
        <v>8186</v>
      </c>
      <c r="N8188">
        <v>7211</v>
      </c>
      <c r="O8188" t="str">
        <f t="shared" si="255"/>
        <v>3</v>
      </c>
      <c r="P8188" t="str">
        <f t="shared" si="256"/>
        <v>concert</v>
      </c>
    </row>
    <row r="8189" spans="2:16" x14ac:dyDescent="0.25">
      <c r="B8189" t="s">
        <v>8309</v>
      </c>
      <c r="M8189">
        <v>8187</v>
      </c>
      <c r="N8189">
        <v>9870</v>
      </c>
      <c r="O8189" t="str">
        <f t="shared" si="255"/>
        <v>3</v>
      </c>
      <c r="P8189" t="str">
        <f t="shared" si="256"/>
        <v>concert</v>
      </c>
    </row>
    <row r="8190" spans="2:16" x14ac:dyDescent="0.25">
      <c r="B8190" t="s">
        <v>8310</v>
      </c>
      <c r="M8190">
        <v>8188</v>
      </c>
      <c r="N8190">
        <v>7210</v>
      </c>
      <c r="O8190" t="str">
        <f t="shared" si="255"/>
        <v>3</v>
      </c>
      <c r="P8190" t="str">
        <f t="shared" si="256"/>
        <v>concert</v>
      </c>
    </row>
    <row r="8191" spans="2:16" x14ac:dyDescent="0.25">
      <c r="B8191" t="s">
        <v>8311</v>
      </c>
      <c r="M8191">
        <v>8189</v>
      </c>
      <c r="N8191">
        <v>8540</v>
      </c>
      <c r="O8191" t="str">
        <f t="shared" si="255"/>
        <v>3</v>
      </c>
      <c r="P8191" t="str">
        <f t="shared" si="256"/>
        <v>concert</v>
      </c>
    </row>
    <row r="8192" spans="2:16" x14ac:dyDescent="0.25">
      <c r="B8192" t="s">
        <v>8312</v>
      </c>
      <c r="M8192">
        <v>8190</v>
      </c>
      <c r="N8192">
        <v>9871</v>
      </c>
      <c r="O8192" t="str">
        <f t="shared" si="255"/>
        <v>3</v>
      </c>
      <c r="P8192" t="str">
        <f t="shared" si="256"/>
        <v>concert</v>
      </c>
    </row>
    <row r="8193" spans="2:16" x14ac:dyDescent="0.25">
      <c r="B8193" t="s">
        <v>8313</v>
      </c>
      <c r="M8193">
        <v>8191</v>
      </c>
      <c r="N8193">
        <v>7213</v>
      </c>
      <c r="O8193" t="str">
        <f t="shared" si="255"/>
        <v>3</v>
      </c>
      <c r="P8193" t="str">
        <f t="shared" si="256"/>
        <v>concert</v>
      </c>
    </row>
    <row r="8194" spans="2:16" x14ac:dyDescent="0.25">
      <c r="B8194" t="s">
        <v>8314</v>
      </c>
      <c r="M8194">
        <v>8192</v>
      </c>
      <c r="N8194">
        <v>8545</v>
      </c>
      <c r="O8194" t="str">
        <f t="shared" si="255"/>
        <v>3</v>
      </c>
      <c r="P8194" t="str">
        <f t="shared" si="256"/>
        <v>concert</v>
      </c>
    </row>
    <row r="8195" spans="2:16" x14ac:dyDescent="0.25">
      <c r="B8195" t="s">
        <v>8315</v>
      </c>
      <c r="M8195">
        <v>8193</v>
      </c>
      <c r="N8195">
        <v>9876</v>
      </c>
      <c r="O8195" t="str">
        <f t="shared" si="255"/>
        <v>3</v>
      </c>
      <c r="P8195" t="str">
        <f t="shared" si="256"/>
        <v>concert</v>
      </c>
    </row>
    <row r="8196" spans="2:16" x14ac:dyDescent="0.25">
      <c r="B8196" t="s">
        <v>8316</v>
      </c>
      <c r="M8196">
        <v>8194</v>
      </c>
      <c r="N8196">
        <v>7212</v>
      </c>
      <c r="O8196" t="str">
        <f t="shared" ref="O8196:O8259" si="257">LEFT(B8196,1)</f>
        <v>3</v>
      </c>
      <c r="P8196" t="str">
        <f t="shared" ref="P8196:P8259" si="258">IF(O8196="1","conference",IF(O8196="2","fashion",IF(O8196="3","concert",IF(O8196="4","non_event",IF(O8196="5","sport",IF(O8196="6","protest",IF(O8196="7","other",IF(O8196="8","exhibition",IF(O8196="9","theater_dance")))))))))</f>
        <v>concert</v>
      </c>
    </row>
    <row r="8197" spans="2:16" x14ac:dyDescent="0.25">
      <c r="B8197" t="s">
        <v>8317</v>
      </c>
      <c r="M8197">
        <v>8195</v>
      </c>
      <c r="N8197">
        <v>8546</v>
      </c>
      <c r="O8197" t="str">
        <f t="shared" si="257"/>
        <v>3</v>
      </c>
      <c r="P8197" t="str">
        <f t="shared" si="258"/>
        <v>concert</v>
      </c>
    </row>
    <row r="8198" spans="2:16" x14ac:dyDescent="0.25">
      <c r="B8198" t="s">
        <v>8318</v>
      </c>
      <c r="M8198">
        <v>8196</v>
      </c>
      <c r="N8198">
        <v>9877</v>
      </c>
      <c r="O8198" t="str">
        <f t="shared" si="257"/>
        <v>3</v>
      </c>
      <c r="P8198" t="str">
        <f t="shared" si="258"/>
        <v>concert</v>
      </c>
    </row>
    <row r="8199" spans="2:16" x14ac:dyDescent="0.25">
      <c r="B8199" t="s">
        <v>8319</v>
      </c>
      <c r="M8199">
        <v>8197</v>
      </c>
      <c r="N8199">
        <v>7215</v>
      </c>
      <c r="O8199" t="str">
        <f t="shared" si="257"/>
        <v>3</v>
      </c>
      <c r="P8199" t="str">
        <f t="shared" si="258"/>
        <v>concert</v>
      </c>
    </row>
    <row r="8200" spans="2:16" x14ac:dyDescent="0.25">
      <c r="B8200" t="s">
        <v>8320</v>
      </c>
      <c r="M8200">
        <v>8198</v>
      </c>
      <c r="N8200">
        <v>8543</v>
      </c>
      <c r="O8200" t="str">
        <f t="shared" si="257"/>
        <v>3</v>
      </c>
      <c r="P8200" t="str">
        <f t="shared" si="258"/>
        <v>concert</v>
      </c>
    </row>
    <row r="8201" spans="2:16" x14ac:dyDescent="0.25">
      <c r="B8201" t="s">
        <v>8321</v>
      </c>
      <c r="M8201">
        <v>8199</v>
      </c>
      <c r="N8201">
        <v>9874</v>
      </c>
      <c r="O8201" t="str">
        <f t="shared" si="257"/>
        <v>3</v>
      </c>
      <c r="P8201" t="str">
        <f t="shared" si="258"/>
        <v>concert</v>
      </c>
    </row>
    <row r="8202" spans="2:16" x14ac:dyDescent="0.25">
      <c r="B8202" t="s">
        <v>8322</v>
      </c>
      <c r="M8202">
        <v>8200</v>
      </c>
      <c r="N8202">
        <v>7214</v>
      </c>
      <c r="O8202" t="str">
        <f t="shared" si="257"/>
        <v>3</v>
      </c>
      <c r="P8202" t="str">
        <f t="shared" si="258"/>
        <v>concert</v>
      </c>
    </row>
    <row r="8203" spans="2:16" x14ac:dyDescent="0.25">
      <c r="B8203" t="s">
        <v>8323</v>
      </c>
      <c r="M8203">
        <v>8201</v>
      </c>
      <c r="N8203">
        <v>8544</v>
      </c>
      <c r="O8203" t="str">
        <f t="shared" si="257"/>
        <v>4</v>
      </c>
      <c r="P8203" t="str">
        <f t="shared" si="258"/>
        <v>non_event</v>
      </c>
    </row>
    <row r="8204" spans="2:16" x14ac:dyDescent="0.25">
      <c r="B8204" t="s">
        <v>8324</v>
      </c>
      <c r="M8204">
        <v>8202</v>
      </c>
      <c r="N8204">
        <v>9875</v>
      </c>
      <c r="O8204" t="str">
        <f t="shared" si="257"/>
        <v>3</v>
      </c>
      <c r="P8204" t="str">
        <f t="shared" si="258"/>
        <v>concert</v>
      </c>
    </row>
    <row r="8205" spans="2:16" x14ac:dyDescent="0.25">
      <c r="B8205" t="s">
        <v>8325</v>
      </c>
      <c r="M8205">
        <v>8203</v>
      </c>
      <c r="N8205">
        <v>240</v>
      </c>
      <c r="O8205" t="str">
        <f t="shared" si="257"/>
        <v>3</v>
      </c>
      <c r="P8205" t="str">
        <f t="shared" si="258"/>
        <v>concert</v>
      </c>
    </row>
    <row r="8206" spans="2:16" x14ac:dyDescent="0.25">
      <c r="B8206" t="s">
        <v>8326</v>
      </c>
      <c r="M8206">
        <v>8204</v>
      </c>
      <c r="N8206">
        <v>241</v>
      </c>
      <c r="O8206" t="str">
        <f t="shared" si="257"/>
        <v>3</v>
      </c>
      <c r="P8206" t="str">
        <f t="shared" si="258"/>
        <v>concert</v>
      </c>
    </row>
    <row r="8207" spans="2:16" x14ac:dyDescent="0.25">
      <c r="B8207" t="s">
        <v>8327</v>
      </c>
      <c r="M8207">
        <v>8205</v>
      </c>
      <c r="N8207">
        <v>242</v>
      </c>
      <c r="O8207" t="str">
        <f t="shared" si="257"/>
        <v>3</v>
      </c>
      <c r="P8207" t="str">
        <f t="shared" si="258"/>
        <v>concert</v>
      </c>
    </row>
    <row r="8208" spans="2:16" x14ac:dyDescent="0.25">
      <c r="B8208" t="s">
        <v>8328</v>
      </c>
      <c r="M8208">
        <v>8206</v>
      </c>
      <c r="N8208">
        <v>243</v>
      </c>
      <c r="O8208" t="str">
        <f t="shared" si="257"/>
        <v>3</v>
      </c>
      <c r="P8208" t="str">
        <f t="shared" si="258"/>
        <v>concert</v>
      </c>
    </row>
    <row r="8209" spans="2:16" x14ac:dyDescent="0.25">
      <c r="B8209" t="s">
        <v>8329</v>
      </c>
      <c r="M8209">
        <v>8207</v>
      </c>
      <c r="N8209">
        <v>244</v>
      </c>
      <c r="O8209" t="str">
        <f t="shared" si="257"/>
        <v>3</v>
      </c>
      <c r="P8209" t="str">
        <f t="shared" si="258"/>
        <v>concert</v>
      </c>
    </row>
    <row r="8210" spans="2:16" x14ac:dyDescent="0.25">
      <c r="B8210" t="s">
        <v>8330</v>
      </c>
      <c r="M8210">
        <v>8208</v>
      </c>
      <c r="N8210">
        <v>247</v>
      </c>
      <c r="O8210" t="str">
        <f t="shared" si="257"/>
        <v>3</v>
      </c>
      <c r="P8210" t="str">
        <f t="shared" si="258"/>
        <v>concert</v>
      </c>
    </row>
    <row r="8211" spans="2:16" x14ac:dyDescent="0.25">
      <c r="B8211" t="s">
        <v>8331</v>
      </c>
      <c r="M8211">
        <v>8209</v>
      </c>
      <c r="N8211">
        <v>248</v>
      </c>
      <c r="O8211" t="str">
        <f t="shared" si="257"/>
        <v>3</v>
      </c>
      <c r="P8211" t="str">
        <f t="shared" si="258"/>
        <v>concert</v>
      </c>
    </row>
    <row r="8212" spans="2:16" x14ac:dyDescent="0.25">
      <c r="B8212" t="s">
        <v>8332</v>
      </c>
      <c r="M8212">
        <v>8210</v>
      </c>
      <c r="N8212">
        <v>249</v>
      </c>
      <c r="O8212" t="str">
        <f t="shared" si="257"/>
        <v>3</v>
      </c>
      <c r="P8212" t="str">
        <f t="shared" si="258"/>
        <v>concert</v>
      </c>
    </row>
    <row r="8213" spans="2:16" x14ac:dyDescent="0.25">
      <c r="B8213" t="s">
        <v>8333</v>
      </c>
      <c r="M8213">
        <v>8211</v>
      </c>
      <c r="N8213">
        <v>7206</v>
      </c>
      <c r="O8213" t="str">
        <f t="shared" si="257"/>
        <v>3</v>
      </c>
      <c r="P8213" t="str">
        <f t="shared" si="258"/>
        <v>concert</v>
      </c>
    </row>
    <row r="8214" spans="2:16" x14ac:dyDescent="0.25">
      <c r="B8214" t="s">
        <v>8334</v>
      </c>
      <c r="M8214">
        <v>8212</v>
      </c>
      <c r="N8214">
        <v>8538</v>
      </c>
      <c r="O8214" t="str">
        <f t="shared" si="257"/>
        <v>3</v>
      </c>
      <c r="P8214" t="str">
        <f t="shared" si="258"/>
        <v>concert</v>
      </c>
    </row>
    <row r="8215" spans="2:16" x14ac:dyDescent="0.25">
      <c r="B8215" t="s">
        <v>8335</v>
      </c>
      <c r="M8215">
        <v>8213</v>
      </c>
      <c r="N8215">
        <v>9869</v>
      </c>
      <c r="O8215" t="str">
        <f t="shared" si="257"/>
        <v>3</v>
      </c>
      <c r="P8215" t="str">
        <f t="shared" si="258"/>
        <v>concert</v>
      </c>
    </row>
    <row r="8216" spans="2:16" x14ac:dyDescent="0.25">
      <c r="B8216" t="s">
        <v>8336</v>
      </c>
      <c r="M8216">
        <v>8214</v>
      </c>
      <c r="N8216">
        <v>7205</v>
      </c>
      <c r="O8216" t="str">
        <f t="shared" si="257"/>
        <v>3</v>
      </c>
      <c r="P8216" t="str">
        <f t="shared" si="258"/>
        <v>concert</v>
      </c>
    </row>
    <row r="8217" spans="2:16" x14ac:dyDescent="0.25">
      <c r="B8217" t="s">
        <v>8337</v>
      </c>
      <c r="M8217">
        <v>8215</v>
      </c>
      <c r="N8217">
        <v>8539</v>
      </c>
      <c r="O8217" t="str">
        <f t="shared" si="257"/>
        <v>3</v>
      </c>
      <c r="P8217" t="str">
        <f t="shared" si="258"/>
        <v>concert</v>
      </c>
    </row>
    <row r="8218" spans="2:16" x14ac:dyDescent="0.25">
      <c r="B8218" t="s">
        <v>8338</v>
      </c>
      <c r="M8218">
        <v>8216</v>
      </c>
      <c r="N8218">
        <v>8536</v>
      </c>
      <c r="O8218" t="str">
        <f t="shared" si="257"/>
        <v>3</v>
      </c>
      <c r="P8218" t="str">
        <f t="shared" si="258"/>
        <v>concert</v>
      </c>
    </row>
    <row r="8219" spans="2:16" x14ac:dyDescent="0.25">
      <c r="B8219" t="s">
        <v>8339</v>
      </c>
      <c r="M8219">
        <v>8217</v>
      </c>
      <c r="N8219">
        <v>9867</v>
      </c>
      <c r="O8219" t="str">
        <f t="shared" si="257"/>
        <v>3</v>
      </c>
      <c r="P8219" t="str">
        <f t="shared" si="258"/>
        <v>concert</v>
      </c>
    </row>
    <row r="8220" spans="2:16" x14ac:dyDescent="0.25">
      <c r="B8220" t="s">
        <v>8340</v>
      </c>
      <c r="M8220">
        <v>8218</v>
      </c>
      <c r="N8220">
        <v>7207</v>
      </c>
      <c r="O8220" t="str">
        <f t="shared" si="257"/>
        <v>3</v>
      </c>
      <c r="P8220" t="str">
        <f t="shared" si="258"/>
        <v>concert</v>
      </c>
    </row>
    <row r="8221" spans="2:16" x14ac:dyDescent="0.25">
      <c r="B8221" t="s">
        <v>8341</v>
      </c>
      <c r="M8221">
        <v>8219</v>
      </c>
      <c r="N8221">
        <v>8537</v>
      </c>
      <c r="O8221" t="str">
        <f t="shared" si="257"/>
        <v>4</v>
      </c>
      <c r="P8221" t="str">
        <f t="shared" si="258"/>
        <v>non_event</v>
      </c>
    </row>
    <row r="8222" spans="2:16" x14ac:dyDescent="0.25">
      <c r="B8222" t="s">
        <v>8342</v>
      </c>
      <c r="M8222">
        <v>8220</v>
      </c>
      <c r="N8222">
        <v>9868</v>
      </c>
      <c r="O8222" t="str">
        <f t="shared" si="257"/>
        <v>3</v>
      </c>
      <c r="P8222" t="str">
        <f t="shared" si="258"/>
        <v>concert</v>
      </c>
    </row>
    <row r="8223" spans="2:16" x14ac:dyDescent="0.25">
      <c r="B8223" t="s">
        <v>8343</v>
      </c>
      <c r="M8223">
        <v>8221</v>
      </c>
      <c r="N8223">
        <v>7209</v>
      </c>
      <c r="O8223" t="str">
        <f t="shared" si="257"/>
        <v>3</v>
      </c>
      <c r="P8223" t="str">
        <f t="shared" si="258"/>
        <v>concert</v>
      </c>
    </row>
    <row r="8224" spans="2:16" x14ac:dyDescent="0.25">
      <c r="B8224" t="s">
        <v>8344</v>
      </c>
      <c r="M8224">
        <v>8222</v>
      </c>
      <c r="N8224">
        <v>7220</v>
      </c>
      <c r="O8224" t="str">
        <f t="shared" si="257"/>
        <v>3</v>
      </c>
      <c r="P8224" t="str">
        <f t="shared" si="258"/>
        <v>concert</v>
      </c>
    </row>
    <row r="8225" spans="2:16" x14ac:dyDescent="0.25">
      <c r="B8225" t="s">
        <v>8345</v>
      </c>
      <c r="M8225">
        <v>8223</v>
      </c>
      <c r="N8225">
        <v>8552</v>
      </c>
      <c r="O8225" t="str">
        <f t="shared" si="257"/>
        <v>3</v>
      </c>
      <c r="P8225" t="str">
        <f t="shared" si="258"/>
        <v>concert</v>
      </c>
    </row>
    <row r="8226" spans="2:16" x14ac:dyDescent="0.25">
      <c r="B8226" t="s">
        <v>8346</v>
      </c>
      <c r="M8226">
        <v>8224</v>
      </c>
      <c r="N8226">
        <v>9883</v>
      </c>
      <c r="O8226" t="str">
        <f t="shared" si="257"/>
        <v>3</v>
      </c>
      <c r="P8226" t="str">
        <f t="shared" si="258"/>
        <v>concert</v>
      </c>
    </row>
    <row r="8227" spans="2:16" x14ac:dyDescent="0.25">
      <c r="B8227" t="s">
        <v>8347</v>
      </c>
      <c r="M8227">
        <v>8225</v>
      </c>
      <c r="N8227">
        <v>8553</v>
      </c>
      <c r="O8227" t="str">
        <f t="shared" si="257"/>
        <v>3</v>
      </c>
      <c r="P8227" t="str">
        <f t="shared" si="258"/>
        <v>concert</v>
      </c>
    </row>
    <row r="8228" spans="2:16" x14ac:dyDescent="0.25">
      <c r="B8228" t="s">
        <v>8348</v>
      </c>
      <c r="M8228">
        <v>8226</v>
      </c>
      <c r="N8228">
        <v>9884</v>
      </c>
      <c r="O8228" t="str">
        <f t="shared" si="257"/>
        <v>3</v>
      </c>
      <c r="P8228" t="str">
        <f t="shared" si="258"/>
        <v>concert</v>
      </c>
    </row>
    <row r="8229" spans="2:16" x14ac:dyDescent="0.25">
      <c r="B8229" t="s">
        <v>8349</v>
      </c>
      <c r="M8229">
        <v>8227</v>
      </c>
      <c r="N8229">
        <v>9881</v>
      </c>
      <c r="O8229" t="str">
        <f t="shared" si="257"/>
        <v>4</v>
      </c>
      <c r="P8229" t="str">
        <f t="shared" si="258"/>
        <v>non_event</v>
      </c>
    </row>
    <row r="8230" spans="2:16" x14ac:dyDescent="0.25">
      <c r="B8230" t="s">
        <v>8350</v>
      </c>
      <c r="M8230">
        <v>8228</v>
      </c>
      <c r="N8230">
        <v>7222</v>
      </c>
      <c r="O8230" t="str">
        <f t="shared" si="257"/>
        <v>3</v>
      </c>
      <c r="P8230" t="str">
        <f t="shared" si="258"/>
        <v>concert</v>
      </c>
    </row>
    <row r="8231" spans="2:16" x14ac:dyDescent="0.25">
      <c r="B8231" t="s">
        <v>8351</v>
      </c>
      <c r="M8231">
        <v>8229</v>
      </c>
      <c r="N8231">
        <v>8550</v>
      </c>
      <c r="O8231" t="str">
        <f t="shared" si="257"/>
        <v>3</v>
      </c>
      <c r="P8231" t="str">
        <f t="shared" si="258"/>
        <v>concert</v>
      </c>
    </row>
    <row r="8232" spans="2:16" x14ac:dyDescent="0.25">
      <c r="B8232" t="s">
        <v>8352</v>
      </c>
      <c r="M8232">
        <v>8230</v>
      </c>
      <c r="N8232">
        <v>8551</v>
      </c>
      <c r="O8232" t="str">
        <f t="shared" si="257"/>
        <v>3</v>
      </c>
      <c r="P8232" t="str">
        <f t="shared" si="258"/>
        <v>concert</v>
      </c>
    </row>
    <row r="8233" spans="2:16" x14ac:dyDescent="0.25">
      <c r="B8233" t="s">
        <v>8353</v>
      </c>
      <c r="M8233">
        <v>8231</v>
      </c>
      <c r="N8233">
        <v>9882</v>
      </c>
      <c r="O8233" t="str">
        <f t="shared" si="257"/>
        <v>3</v>
      </c>
      <c r="P8233" t="str">
        <f t="shared" si="258"/>
        <v>concert</v>
      </c>
    </row>
    <row r="8234" spans="2:16" x14ac:dyDescent="0.25">
      <c r="B8234" t="s">
        <v>8354</v>
      </c>
      <c r="M8234">
        <v>8232</v>
      </c>
      <c r="N8234">
        <v>9887</v>
      </c>
      <c r="O8234" t="str">
        <f t="shared" si="257"/>
        <v>3</v>
      </c>
      <c r="P8234" t="str">
        <f t="shared" si="258"/>
        <v>concert</v>
      </c>
    </row>
    <row r="8235" spans="2:16" x14ac:dyDescent="0.25">
      <c r="B8235" t="s">
        <v>8355</v>
      </c>
      <c r="M8235">
        <v>8233</v>
      </c>
      <c r="N8235">
        <v>7224</v>
      </c>
      <c r="O8235" t="str">
        <f t="shared" si="257"/>
        <v>3</v>
      </c>
      <c r="P8235" t="str">
        <f t="shared" si="258"/>
        <v>concert</v>
      </c>
    </row>
    <row r="8236" spans="2:16" x14ac:dyDescent="0.25">
      <c r="B8236" t="s">
        <v>8356</v>
      </c>
      <c r="M8236">
        <v>8234</v>
      </c>
      <c r="N8236">
        <v>8556</v>
      </c>
      <c r="O8236" t="str">
        <f t="shared" si="257"/>
        <v>3</v>
      </c>
      <c r="P8236" t="str">
        <f t="shared" si="258"/>
        <v>concert</v>
      </c>
    </row>
    <row r="8237" spans="2:16" x14ac:dyDescent="0.25">
      <c r="B8237" t="s">
        <v>8357</v>
      </c>
      <c r="M8237">
        <v>8235</v>
      </c>
      <c r="N8237">
        <v>7223</v>
      </c>
      <c r="O8237" t="str">
        <f t="shared" si="257"/>
        <v>3</v>
      </c>
      <c r="P8237" t="str">
        <f t="shared" si="258"/>
        <v>concert</v>
      </c>
    </row>
    <row r="8238" spans="2:16" x14ac:dyDescent="0.25">
      <c r="B8238" t="s">
        <v>8358</v>
      </c>
      <c r="M8238">
        <v>8236</v>
      </c>
      <c r="N8238">
        <v>8557</v>
      </c>
      <c r="O8238" t="str">
        <f t="shared" si="257"/>
        <v>3</v>
      </c>
      <c r="P8238" t="str">
        <f t="shared" si="258"/>
        <v>concert</v>
      </c>
    </row>
    <row r="8239" spans="2:16" x14ac:dyDescent="0.25">
      <c r="B8239" t="s">
        <v>8359</v>
      </c>
      <c r="M8239">
        <v>8237</v>
      </c>
      <c r="N8239">
        <v>9888</v>
      </c>
      <c r="O8239" t="str">
        <f t="shared" si="257"/>
        <v>3</v>
      </c>
      <c r="P8239" t="str">
        <f t="shared" si="258"/>
        <v>concert</v>
      </c>
    </row>
    <row r="8240" spans="2:16" x14ac:dyDescent="0.25">
      <c r="B8240" t="s">
        <v>8360</v>
      </c>
      <c r="M8240">
        <v>8238</v>
      </c>
      <c r="N8240">
        <v>7226</v>
      </c>
      <c r="O8240" t="str">
        <f t="shared" si="257"/>
        <v>3</v>
      </c>
      <c r="P8240" t="str">
        <f t="shared" si="258"/>
        <v>concert</v>
      </c>
    </row>
    <row r="8241" spans="2:16" x14ac:dyDescent="0.25">
      <c r="B8241" t="s">
        <v>8361</v>
      </c>
      <c r="M8241">
        <v>8239</v>
      </c>
      <c r="N8241">
        <v>8554</v>
      </c>
      <c r="O8241" t="str">
        <f t="shared" si="257"/>
        <v>3</v>
      </c>
      <c r="P8241" t="str">
        <f t="shared" si="258"/>
        <v>concert</v>
      </c>
    </row>
    <row r="8242" spans="2:16" x14ac:dyDescent="0.25">
      <c r="B8242" t="s">
        <v>8362</v>
      </c>
      <c r="M8242">
        <v>8240</v>
      </c>
      <c r="N8242">
        <v>9885</v>
      </c>
      <c r="O8242" t="str">
        <f t="shared" si="257"/>
        <v>3</v>
      </c>
      <c r="P8242" t="str">
        <f t="shared" si="258"/>
        <v>concert</v>
      </c>
    </row>
    <row r="8243" spans="2:16" x14ac:dyDescent="0.25">
      <c r="B8243" t="s">
        <v>8363</v>
      </c>
      <c r="M8243">
        <v>8241</v>
      </c>
      <c r="N8243">
        <v>7225</v>
      </c>
      <c r="O8243" t="str">
        <f t="shared" si="257"/>
        <v>4</v>
      </c>
      <c r="P8243" t="str">
        <f t="shared" si="258"/>
        <v>non_event</v>
      </c>
    </row>
    <row r="8244" spans="2:16" x14ac:dyDescent="0.25">
      <c r="B8244" t="s">
        <v>8364</v>
      </c>
      <c r="M8244">
        <v>8242</v>
      </c>
      <c r="N8244">
        <v>8555</v>
      </c>
      <c r="O8244" t="str">
        <f t="shared" si="257"/>
        <v>3</v>
      </c>
      <c r="P8244" t="str">
        <f t="shared" si="258"/>
        <v>concert</v>
      </c>
    </row>
    <row r="8245" spans="2:16" x14ac:dyDescent="0.25">
      <c r="B8245" t="s">
        <v>8365</v>
      </c>
      <c r="M8245">
        <v>8243</v>
      </c>
      <c r="N8245">
        <v>9886</v>
      </c>
      <c r="O8245" t="str">
        <f t="shared" si="257"/>
        <v>3</v>
      </c>
      <c r="P8245" t="str">
        <f t="shared" si="258"/>
        <v>concert</v>
      </c>
    </row>
    <row r="8246" spans="2:16" x14ac:dyDescent="0.25">
      <c r="B8246" t="s">
        <v>8366</v>
      </c>
      <c r="M8246">
        <v>8244</v>
      </c>
      <c r="N8246">
        <v>250</v>
      </c>
      <c r="O8246" t="str">
        <f t="shared" si="257"/>
        <v>3</v>
      </c>
      <c r="P8246" t="str">
        <f t="shared" si="258"/>
        <v>concert</v>
      </c>
    </row>
    <row r="8247" spans="2:16" x14ac:dyDescent="0.25">
      <c r="B8247" t="s">
        <v>8367</v>
      </c>
      <c r="M8247">
        <v>8245</v>
      </c>
      <c r="N8247">
        <v>9880</v>
      </c>
      <c r="O8247" t="str">
        <f t="shared" si="257"/>
        <v>3</v>
      </c>
      <c r="P8247" t="str">
        <f t="shared" si="258"/>
        <v>concert</v>
      </c>
    </row>
    <row r="8248" spans="2:16" x14ac:dyDescent="0.25">
      <c r="B8248" t="s">
        <v>8368</v>
      </c>
      <c r="M8248">
        <v>8246</v>
      </c>
      <c r="N8248">
        <v>251</v>
      </c>
      <c r="O8248" t="str">
        <f t="shared" si="257"/>
        <v>3</v>
      </c>
      <c r="P8248" t="str">
        <f t="shared" si="258"/>
        <v>concert</v>
      </c>
    </row>
    <row r="8249" spans="2:16" x14ac:dyDescent="0.25">
      <c r="B8249" t="s">
        <v>8369</v>
      </c>
      <c r="M8249">
        <v>8247</v>
      </c>
      <c r="N8249">
        <v>252</v>
      </c>
      <c r="O8249" t="str">
        <f t="shared" si="257"/>
        <v>3</v>
      </c>
      <c r="P8249" t="str">
        <f t="shared" si="258"/>
        <v>concert</v>
      </c>
    </row>
    <row r="8250" spans="2:16" x14ac:dyDescent="0.25">
      <c r="B8250" t="s">
        <v>8370</v>
      </c>
      <c r="M8250">
        <v>8248</v>
      </c>
      <c r="N8250">
        <v>253</v>
      </c>
      <c r="O8250" t="str">
        <f t="shared" si="257"/>
        <v>4</v>
      </c>
      <c r="P8250" t="str">
        <f t="shared" si="258"/>
        <v>non_event</v>
      </c>
    </row>
    <row r="8251" spans="2:16" x14ac:dyDescent="0.25">
      <c r="B8251" t="s">
        <v>8371</v>
      </c>
      <c r="M8251">
        <v>8249</v>
      </c>
      <c r="N8251">
        <v>254</v>
      </c>
      <c r="O8251" t="str">
        <f t="shared" si="257"/>
        <v>4</v>
      </c>
      <c r="P8251" t="str">
        <f t="shared" si="258"/>
        <v>non_event</v>
      </c>
    </row>
    <row r="8252" spans="2:16" x14ac:dyDescent="0.25">
      <c r="B8252" t="s">
        <v>8372</v>
      </c>
      <c r="M8252">
        <v>8250</v>
      </c>
      <c r="N8252">
        <v>255</v>
      </c>
      <c r="O8252" t="str">
        <f t="shared" si="257"/>
        <v>3</v>
      </c>
      <c r="P8252" t="str">
        <f t="shared" si="258"/>
        <v>concert</v>
      </c>
    </row>
    <row r="8253" spans="2:16" x14ac:dyDescent="0.25">
      <c r="B8253" t="s">
        <v>8373</v>
      </c>
      <c r="M8253">
        <v>8251</v>
      </c>
      <c r="N8253">
        <v>256</v>
      </c>
      <c r="O8253" t="str">
        <f t="shared" si="257"/>
        <v>3</v>
      </c>
      <c r="P8253" t="str">
        <f t="shared" si="258"/>
        <v>concert</v>
      </c>
    </row>
    <row r="8254" spans="2:16" x14ac:dyDescent="0.25">
      <c r="B8254" t="s">
        <v>8374</v>
      </c>
      <c r="M8254">
        <v>8252</v>
      </c>
      <c r="N8254">
        <v>257</v>
      </c>
      <c r="O8254" t="str">
        <f t="shared" si="257"/>
        <v>3</v>
      </c>
      <c r="P8254" t="str">
        <f t="shared" si="258"/>
        <v>concert</v>
      </c>
    </row>
    <row r="8255" spans="2:16" x14ac:dyDescent="0.25">
      <c r="B8255" t="s">
        <v>8375</v>
      </c>
      <c r="M8255">
        <v>8253</v>
      </c>
      <c r="N8255">
        <v>258</v>
      </c>
      <c r="O8255" t="str">
        <f t="shared" si="257"/>
        <v>3</v>
      </c>
      <c r="P8255" t="str">
        <f t="shared" si="258"/>
        <v>concert</v>
      </c>
    </row>
    <row r="8256" spans="2:16" x14ac:dyDescent="0.25">
      <c r="B8256" t="s">
        <v>8376</v>
      </c>
      <c r="M8256">
        <v>8254</v>
      </c>
      <c r="N8256">
        <v>259</v>
      </c>
      <c r="O8256" t="str">
        <f t="shared" si="257"/>
        <v>3</v>
      </c>
      <c r="P8256" t="str">
        <f t="shared" si="258"/>
        <v>concert</v>
      </c>
    </row>
    <row r="8257" spans="2:16" x14ac:dyDescent="0.25">
      <c r="B8257" t="s">
        <v>8377</v>
      </c>
      <c r="M8257">
        <v>8255</v>
      </c>
      <c r="N8257">
        <v>7217</v>
      </c>
      <c r="O8257" t="str">
        <f t="shared" si="257"/>
        <v>3</v>
      </c>
      <c r="P8257" t="str">
        <f t="shared" si="258"/>
        <v>concert</v>
      </c>
    </row>
    <row r="8258" spans="2:16" x14ac:dyDescent="0.25">
      <c r="B8258" t="s">
        <v>8378</v>
      </c>
      <c r="M8258">
        <v>8256</v>
      </c>
      <c r="N8258">
        <v>8549</v>
      </c>
      <c r="O8258" t="str">
        <f t="shared" si="257"/>
        <v>3</v>
      </c>
      <c r="P8258" t="str">
        <f t="shared" si="258"/>
        <v>concert</v>
      </c>
    </row>
    <row r="8259" spans="2:16" x14ac:dyDescent="0.25">
      <c r="B8259" t="s">
        <v>8379</v>
      </c>
      <c r="M8259">
        <v>8257</v>
      </c>
      <c r="N8259">
        <v>7216</v>
      </c>
      <c r="O8259" t="str">
        <f t="shared" si="257"/>
        <v>3</v>
      </c>
      <c r="P8259" t="str">
        <f t="shared" si="258"/>
        <v>concert</v>
      </c>
    </row>
    <row r="8260" spans="2:16" x14ac:dyDescent="0.25">
      <c r="B8260" t="s">
        <v>8380</v>
      </c>
      <c r="M8260">
        <v>8258</v>
      </c>
      <c r="N8260">
        <v>7219</v>
      </c>
      <c r="O8260" t="str">
        <f t="shared" ref="O8260:O8323" si="259">LEFT(B8260,1)</f>
        <v>9</v>
      </c>
      <c r="P8260" t="str">
        <f t="shared" ref="P8260:P8323" si="260">IF(O8260="1","conference",IF(O8260="2","fashion",IF(O8260="3","concert",IF(O8260="4","non_event",IF(O8260="5","sport",IF(O8260="6","protest",IF(O8260="7","other",IF(O8260="8","exhibition",IF(O8260="9","theater_dance")))))))))</f>
        <v>theater_dance</v>
      </c>
    </row>
    <row r="8261" spans="2:16" x14ac:dyDescent="0.25">
      <c r="B8261" t="s">
        <v>8381</v>
      </c>
      <c r="M8261">
        <v>8259</v>
      </c>
      <c r="N8261">
        <v>8547</v>
      </c>
      <c r="O8261" t="str">
        <f t="shared" si="259"/>
        <v>3</v>
      </c>
      <c r="P8261" t="str">
        <f t="shared" si="260"/>
        <v>concert</v>
      </c>
    </row>
    <row r="8262" spans="2:16" x14ac:dyDescent="0.25">
      <c r="B8262" t="s">
        <v>8382</v>
      </c>
      <c r="M8262">
        <v>8260</v>
      </c>
      <c r="N8262">
        <v>9878</v>
      </c>
      <c r="O8262" t="str">
        <f t="shared" si="259"/>
        <v>3</v>
      </c>
      <c r="P8262" t="str">
        <f t="shared" si="260"/>
        <v>concert</v>
      </c>
    </row>
    <row r="8263" spans="2:16" x14ac:dyDescent="0.25">
      <c r="B8263" t="s">
        <v>8383</v>
      </c>
      <c r="M8263">
        <v>8261</v>
      </c>
      <c r="N8263">
        <v>7218</v>
      </c>
      <c r="O8263" t="str">
        <f t="shared" si="259"/>
        <v>3</v>
      </c>
      <c r="P8263" t="str">
        <f t="shared" si="260"/>
        <v>concert</v>
      </c>
    </row>
    <row r="8264" spans="2:16" x14ac:dyDescent="0.25">
      <c r="B8264" t="s">
        <v>8384</v>
      </c>
      <c r="M8264">
        <v>8262</v>
      </c>
      <c r="N8264">
        <v>9879</v>
      </c>
      <c r="O8264" t="str">
        <f t="shared" si="259"/>
        <v>4</v>
      </c>
      <c r="P8264" t="str">
        <f t="shared" si="260"/>
        <v>non_event</v>
      </c>
    </row>
    <row r="8265" spans="2:16" x14ac:dyDescent="0.25">
      <c r="B8265" t="s">
        <v>8385</v>
      </c>
      <c r="M8265">
        <v>8263</v>
      </c>
      <c r="N8265">
        <v>7231</v>
      </c>
      <c r="O8265" t="str">
        <f t="shared" si="259"/>
        <v>3</v>
      </c>
      <c r="P8265" t="str">
        <f t="shared" si="260"/>
        <v>concert</v>
      </c>
    </row>
    <row r="8266" spans="2:16" x14ac:dyDescent="0.25">
      <c r="B8266" t="s">
        <v>8386</v>
      </c>
      <c r="M8266">
        <v>8264</v>
      </c>
      <c r="N8266">
        <v>8563</v>
      </c>
      <c r="O8266" t="str">
        <f t="shared" si="259"/>
        <v>3</v>
      </c>
      <c r="P8266" t="str">
        <f t="shared" si="260"/>
        <v>concert</v>
      </c>
    </row>
    <row r="8267" spans="2:16" x14ac:dyDescent="0.25">
      <c r="B8267" t="s">
        <v>8387</v>
      </c>
      <c r="M8267">
        <v>8265</v>
      </c>
      <c r="N8267">
        <v>9894</v>
      </c>
      <c r="O8267" t="str">
        <f t="shared" si="259"/>
        <v>3</v>
      </c>
      <c r="P8267" t="str">
        <f t="shared" si="260"/>
        <v>concert</v>
      </c>
    </row>
    <row r="8268" spans="2:16" x14ac:dyDescent="0.25">
      <c r="B8268" t="s">
        <v>8388</v>
      </c>
      <c r="M8268">
        <v>8266</v>
      </c>
      <c r="N8268">
        <v>7230</v>
      </c>
      <c r="O8268" t="str">
        <f t="shared" si="259"/>
        <v>3</v>
      </c>
      <c r="P8268" t="str">
        <f t="shared" si="260"/>
        <v>concert</v>
      </c>
    </row>
    <row r="8269" spans="2:16" x14ac:dyDescent="0.25">
      <c r="B8269" t="s">
        <v>8389</v>
      </c>
      <c r="M8269">
        <v>8267</v>
      </c>
      <c r="N8269">
        <v>8564</v>
      </c>
      <c r="O8269" t="str">
        <f t="shared" si="259"/>
        <v>3</v>
      </c>
      <c r="P8269" t="str">
        <f t="shared" si="260"/>
        <v>concert</v>
      </c>
    </row>
    <row r="8270" spans="2:16" x14ac:dyDescent="0.25">
      <c r="B8270" t="s">
        <v>8390</v>
      </c>
      <c r="M8270">
        <v>8268</v>
      </c>
      <c r="N8270">
        <v>9895</v>
      </c>
      <c r="O8270" t="str">
        <f t="shared" si="259"/>
        <v>3</v>
      </c>
      <c r="P8270" t="str">
        <f t="shared" si="260"/>
        <v>concert</v>
      </c>
    </row>
    <row r="8271" spans="2:16" x14ac:dyDescent="0.25">
      <c r="B8271" t="s">
        <v>8391</v>
      </c>
      <c r="M8271">
        <v>8269</v>
      </c>
      <c r="N8271">
        <v>7233</v>
      </c>
      <c r="O8271" t="str">
        <f t="shared" si="259"/>
        <v>3</v>
      </c>
      <c r="P8271" t="str">
        <f t="shared" si="260"/>
        <v>concert</v>
      </c>
    </row>
    <row r="8272" spans="2:16" x14ac:dyDescent="0.25">
      <c r="B8272" t="s">
        <v>8392</v>
      </c>
      <c r="M8272">
        <v>8270</v>
      </c>
      <c r="N8272">
        <v>8561</v>
      </c>
      <c r="O8272" t="str">
        <f t="shared" si="259"/>
        <v>3</v>
      </c>
      <c r="P8272" t="str">
        <f t="shared" si="260"/>
        <v>concert</v>
      </c>
    </row>
    <row r="8273" spans="2:16" x14ac:dyDescent="0.25">
      <c r="B8273" t="s">
        <v>8393</v>
      </c>
      <c r="M8273">
        <v>8271</v>
      </c>
      <c r="N8273">
        <v>9892</v>
      </c>
      <c r="O8273" t="str">
        <f t="shared" si="259"/>
        <v>3</v>
      </c>
      <c r="P8273" t="str">
        <f t="shared" si="260"/>
        <v>concert</v>
      </c>
    </row>
    <row r="8274" spans="2:16" x14ac:dyDescent="0.25">
      <c r="B8274" t="s">
        <v>8394</v>
      </c>
      <c r="M8274">
        <v>8272</v>
      </c>
      <c r="N8274">
        <v>9893</v>
      </c>
      <c r="O8274" t="str">
        <f t="shared" si="259"/>
        <v>4</v>
      </c>
      <c r="P8274" t="str">
        <f t="shared" si="260"/>
        <v>non_event</v>
      </c>
    </row>
    <row r="8275" spans="2:16" x14ac:dyDescent="0.25">
      <c r="B8275" t="s">
        <v>8395</v>
      </c>
      <c r="M8275">
        <v>8273</v>
      </c>
      <c r="N8275">
        <v>7232</v>
      </c>
      <c r="O8275" t="str">
        <f t="shared" si="259"/>
        <v>3</v>
      </c>
      <c r="P8275" t="str">
        <f t="shared" si="260"/>
        <v>concert</v>
      </c>
    </row>
    <row r="8276" spans="2:16" x14ac:dyDescent="0.25">
      <c r="B8276" t="s">
        <v>8396</v>
      </c>
      <c r="M8276">
        <v>8274</v>
      </c>
      <c r="N8276">
        <v>8562</v>
      </c>
      <c r="O8276" t="str">
        <f t="shared" si="259"/>
        <v>3</v>
      </c>
      <c r="P8276" t="str">
        <f t="shared" si="260"/>
        <v>concert</v>
      </c>
    </row>
    <row r="8277" spans="2:16" x14ac:dyDescent="0.25">
      <c r="B8277" t="s">
        <v>8397</v>
      </c>
      <c r="M8277">
        <v>8275</v>
      </c>
      <c r="N8277">
        <v>7235</v>
      </c>
      <c r="O8277" t="str">
        <f t="shared" si="259"/>
        <v>3</v>
      </c>
      <c r="P8277" t="str">
        <f t="shared" si="260"/>
        <v>concert</v>
      </c>
    </row>
    <row r="8278" spans="2:16" x14ac:dyDescent="0.25">
      <c r="B8278" t="s">
        <v>8398</v>
      </c>
      <c r="M8278">
        <v>8276</v>
      </c>
      <c r="N8278">
        <v>8567</v>
      </c>
      <c r="O8278" t="str">
        <f t="shared" si="259"/>
        <v>4</v>
      </c>
      <c r="P8278" t="str">
        <f t="shared" si="260"/>
        <v>non_event</v>
      </c>
    </row>
    <row r="8279" spans="2:16" x14ac:dyDescent="0.25">
      <c r="B8279" t="s">
        <v>8399</v>
      </c>
      <c r="M8279">
        <v>8277</v>
      </c>
      <c r="N8279">
        <v>9898</v>
      </c>
      <c r="O8279" t="str">
        <f t="shared" si="259"/>
        <v>3</v>
      </c>
      <c r="P8279" t="str">
        <f t="shared" si="260"/>
        <v>concert</v>
      </c>
    </row>
    <row r="8280" spans="2:16" x14ac:dyDescent="0.25">
      <c r="B8280" t="s">
        <v>8400</v>
      </c>
      <c r="M8280">
        <v>8278</v>
      </c>
      <c r="N8280">
        <v>7234</v>
      </c>
      <c r="O8280" t="str">
        <f t="shared" si="259"/>
        <v>4</v>
      </c>
      <c r="P8280" t="str">
        <f t="shared" si="260"/>
        <v>non_event</v>
      </c>
    </row>
    <row r="8281" spans="2:16" x14ac:dyDescent="0.25">
      <c r="B8281" t="s">
        <v>8401</v>
      </c>
      <c r="M8281">
        <v>8279</v>
      </c>
      <c r="N8281">
        <v>8568</v>
      </c>
      <c r="O8281" t="str">
        <f t="shared" si="259"/>
        <v>3</v>
      </c>
      <c r="P8281" t="str">
        <f t="shared" si="260"/>
        <v>concert</v>
      </c>
    </row>
    <row r="8282" spans="2:16" x14ac:dyDescent="0.25">
      <c r="B8282" t="s">
        <v>8402</v>
      </c>
      <c r="M8282">
        <v>8280</v>
      </c>
      <c r="N8282">
        <v>9899</v>
      </c>
      <c r="O8282" t="str">
        <f t="shared" si="259"/>
        <v>3</v>
      </c>
      <c r="P8282" t="str">
        <f t="shared" si="260"/>
        <v>concert</v>
      </c>
    </row>
    <row r="8283" spans="2:16" x14ac:dyDescent="0.25">
      <c r="B8283" t="s">
        <v>8403</v>
      </c>
      <c r="M8283">
        <v>8281</v>
      </c>
      <c r="N8283">
        <v>8565</v>
      </c>
      <c r="O8283" t="str">
        <f t="shared" si="259"/>
        <v>3</v>
      </c>
      <c r="P8283" t="str">
        <f t="shared" si="260"/>
        <v>concert</v>
      </c>
    </row>
    <row r="8284" spans="2:16" x14ac:dyDescent="0.25">
      <c r="B8284" t="s">
        <v>8404</v>
      </c>
      <c r="M8284">
        <v>8282</v>
      </c>
      <c r="N8284">
        <v>9896</v>
      </c>
      <c r="O8284" t="str">
        <f t="shared" si="259"/>
        <v>4</v>
      </c>
      <c r="P8284" t="str">
        <f t="shared" si="260"/>
        <v>non_event</v>
      </c>
    </row>
    <row r="8285" spans="2:16" x14ac:dyDescent="0.25">
      <c r="B8285" t="s">
        <v>8405</v>
      </c>
      <c r="M8285">
        <v>8283</v>
      </c>
      <c r="N8285">
        <v>7236</v>
      </c>
      <c r="O8285" t="str">
        <f t="shared" si="259"/>
        <v>3</v>
      </c>
      <c r="P8285" t="str">
        <f t="shared" si="260"/>
        <v>concert</v>
      </c>
    </row>
    <row r="8286" spans="2:16" x14ac:dyDescent="0.25">
      <c r="B8286" t="s">
        <v>8406</v>
      </c>
      <c r="M8286">
        <v>8284</v>
      </c>
      <c r="N8286">
        <v>8566</v>
      </c>
      <c r="O8286" t="str">
        <f t="shared" si="259"/>
        <v>3</v>
      </c>
      <c r="P8286" t="str">
        <f t="shared" si="260"/>
        <v>concert</v>
      </c>
    </row>
    <row r="8287" spans="2:16" x14ac:dyDescent="0.25">
      <c r="B8287" t="s">
        <v>8407</v>
      </c>
      <c r="M8287">
        <v>8285</v>
      </c>
      <c r="N8287">
        <v>9897</v>
      </c>
      <c r="O8287" t="str">
        <f t="shared" si="259"/>
        <v>3</v>
      </c>
      <c r="P8287" t="str">
        <f t="shared" si="260"/>
        <v>concert</v>
      </c>
    </row>
    <row r="8288" spans="2:16" x14ac:dyDescent="0.25">
      <c r="B8288" t="s">
        <v>8408</v>
      </c>
      <c r="M8288">
        <v>8286</v>
      </c>
      <c r="N8288">
        <v>260</v>
      </c>
      <c r="O8288" t="str">
        <f t="shared" si="259"/>
        <v>3</v>
      </c>
      <c r="P8288" t="str">
        <f t="shared" si="260"/>
        <v>concert</v>
      </c>
    </row>
    <row r="8289" spans="2:16" x14ac:dyDescent="0.25">
      <c r="B8289" t="s">
        <v>8409</v>
      </c>
      <c r="M8289">
        <v>8287</v>
      </c>
      <c r="N8289">
        <v>9890</v>
      </c>
      <c r="O8289" t="str">
        <f t="shared" si="259"/>
        <v>3</v>
      </c>
      <c r="P8289" t="str">
        <f t="shared" si="260"/>
        <v>concert</v>
      </c>
    </row>
    <row r="8290" spans="2:16" x14ac:dyDescent="0.25">
      <c r="B8290" t="s">
        <v>8410</v>
      </c>
      <c r="M8290">
        <v>8288</v>
      </c>
      <c r="N8290">
        <v>261</v>
      </c>
      <c r="O8290" t="str">
        <f t="shared" si="259"/>
        <v>3</v>
      </c>
      <c r="P8290" t="str">
        <f t="shared" si="260"/>
        <v>concert</v>
      </c>
    </row>
    <row r="8291" spans="2:16" x14ac:dyDescent="0.25">
      <c r="B8291" t="s">
        <v>8411</v>
      </c>
      <c r="M8291">
        <v>8289</v>
      </c>
      <c r="N8291">
        <v>8560</v>
      </c>
      <c r="O8291" t="str">
        <f t="shared" si="259"/>
        <v>3</v>
      </c>
      <c r="P8291" t="str">
        <f t="shared" si="260"/>
        <v>concert</v>
      </c>
    </row>
    <row r="8292" spans="2:16" x14ac:dyDescent="0.25">
      <c r="B8292" t="s">
        <v>8412</v>
      </c>
      <c r="M8292">
        <v>8290</v>
      </c>
      <c r="N8292">
        <v>9891</v>
      </c>
      <c r="O8292" t="str">
        <f t="shared" si="259"/>
        <v>3</v>
      </c>
      <c r="P8292" t="str">
        <f t="shared" si="260"/>
        <v>concert</v>
      </c>
    </row>
    <row r="8293" spans="2:16" x14ac:dyDescent="0.25">
      <c r="B8293" t="s">
        <v>8413</v>
      </c>
      <c r="M8293">
        <v>8291</v>
      </c>
      <c r="N8293">
        <v>262</v>
      </c>
      <c r="O8293" t="str">
        <f t="shared" si="259"/>
        <v>3</v>
      </c>
      <c r="P8293" t="str">
        <f t="shared" si="260"/>
        <v>concert</v>
      </c>
    </row>
    <row r="8294" spans="2:16" x14ac:dyDescent="0.25">
      <c r="B8294" t="s">
        <v>8414</v>
      </c>
      <c r="M8294">
        <v>8292</v>
      </c>
      <c r="N8294">
        <v>263</v>
      </c>
      <c r="O8294" t="str">
        <f t="shared" si="259"/>
        <v>3</v>
      </c>
      <c r="P8294" t="str">
        <f t="shared" si="260"/>
        <v>concert</v>
      </c>
    </row>
    <row r="8295" spans="2:16" x14ac:dyDescent="0.25">
      <c r="B8295" t="s">
        <v>8415</v>
      </c>
      <c r="M8295">
        <v>8293</v>
      </c>
      <c r="N8295">
        <v>264</v>
      </c>
      <c r="O8295" t="str">
        <f t="shared" si="259"/>
        <v>3</v>
      </c>
      <c r="P8295" t="str">
        <f t="shared" si="260"/>
        <v>concert</v>
      </c>
    </row>
    <row r="8296" spans="2:16" x14ac:dyDescent="0.25">
      <c r="B8296" t="s">
        <v>8416</v>
      </c>
      <c r="M8296">
        <v>8294</v>
      </c>
      <c r="N8296">
        <v>265</v>
      </c>
      <c r="O8296" t="str">
        <f t="shared" si="259"/>
        <v>3</v>
      </c>
      <c r="P8296" t="str">
        <f t="shared" si="260"/>
        <v>concert</v>
      </c>
    </row>
    <row r="8297" spans="2:16" x14ac:dyDescent="0.25">
      <c r="B8297" t="s">
        <v>8417</v>
      </c>
      <c r="M8297">
        <v>8295</v>
      </c>
      <c r="N8297">
        <v>266</v>
      </c>
      <c r="O8297" t="str">
        <f t="shared" si="259"/>
        <v>3</v>
      </c>
      <c r="P8297" t="str">
        <f t="shared" si="260"/>
        <v>concert</v>
      </c>
    </row>
    <row r="8298" spans="2:16" x14ac:dyDescent="0.25">
      <c r="B8298" t="s">
        <v>8418</v>
      </c>
      <c r="M8298">
        <v>8296</v>
      </c>
      <c r="N8298">
        <v>267</v>
      </c>
      <c r="O8298" t="str">
        <f t="shared" si="259"/>
        <v>3</v>
      </c>
      <c r="P8298" t="str">
        <f t="shared" si="260"/>
        <v>concert</v>
      </c>
    </row>
    <row r="8299" spans="2:16" x14ac:dyDescent="0.25">
      <c r="B8299" t="s">
        <v>5481</v>
      </c>
      <c r="M8299">
        <v>8297</v>
      </c>
      <c r="N8299">
        <v>268</v>
      </c>
      <c r="O8299" t="str">
        <f t="shared" si="259"/>
        <v>4</v>
      </c>
      <c r="P8299" t="str">
        <f t="shared" si="260"/>
        <v>non_event</v>
      </c>
    </row>
    <row r="8300" spans="2:16" x14ac:dyDescent="0.25">
      <c r="B8300" t="s">
        <v>253</v>
      </c>
      <c r="M8300">
        <v>8298</v>
      </c>
      <c r="N8300">
        <v>269</v>
      </c>
      <c r="O8300" t="str">
        <f t="shared" si="259"/>
        <v>4</v>
      </c>
      <c r="P8300" t="str">
        <f t="shared" si="260"/>
        <v>non_event</v>
      </c>
    </row>
    <row r="8301" spans="2:16" x14ac:dyDescent="0.25">
      <c r="B8301" t="s">
        <v>8419</v>
      </c>
      <c r="M8301">
        <v>8299</v>
      </c>
      <c r="N8301">
        <v>7228</v>
      </c>
      <c r="O8301" t="str">
        <f t="shared" si="259"/>
        <v>3</v>
      </c>
      <c r="P8301" t="str">
        <f t="shared" si="260"/>
        <v>concert</v>
      </c>
    </row>
    <row r="8302" spans="2:16" x14ac:dyDescent="0.25">
      <c r="B8302" t="s">
        <v>8420</v>
      </c>
      <c r="M8302">
        <v>8300</v>
      </c>
      <c r="N8302">
        <v>7227</v>
      </c>
      <c r="O8302" t="str">
        <f t="shared" si="259"/>
        <v>3</v>
      </c>
      <c r="P8302" t="str">
        <f t="shared" si="260"/>
        <v>concert</v>
      </c>
    </row>
    <row r="8303" spans="2:16" x14ac:dyDescent="0.25">
      <c r="B8303" t="s">
        <v>8421</v>
      </c>
      <c r="M8303">
        <v>8301</v>
      </c>
      <c r="N8303">
        <v>8558</v>
      </c>
      <c r="O8303" t="str">
        <f t="shared" si="259"/>
        <v>3</v>
      </c>
      <c r="P8303" t="str">
        <f t="shared" si="260"/>
        <v>concert</v>
      </c>
    </row>
    <row r="8304" spans="2:16" x14ac:dyDescent="0.25">
      <c r="B8304" t="s">
        <v>8422</v>
      </c>
      <c r="M8304">
        <v>8302</v>
      </c>
      <c r="N8304">
        <v>9889</v>
      </c>
      <c r="O8304" t="str">
        <f t="shared" si="259"/>
        <v>4</v>
      </c>
      <c r="P8304" t="str">
        <f t="shared" si="260"/>
        <v>non_event</v>
      </c>
    </row>
    <row r="8305" spans="2:16" x14ac:dyDescent="0.25">
      <c r="B8305" t="s">
        <v>8423</v>
      </c>
      <c r="M8305">
        <v>8303</v>
      </c>
      <c r="N8305">
        <v>7229</v>
      </c>
      <c r="O8305" t="str">
        <f t="shared" si="259"/>
        <v>4</v>
      </c>
      <c r="P8305" t="str">
        <f t="shared" si="260"/>
        <v>non_event</v>
      </c>
    </row>
    <row r="8306" spans="2:16" x14ac:dyDescent="0.25">
      <c r="B8306" t="s">
        <v>8424</v>
      </c>
      <c r="M8306">
        <v>8304</v>
      </c>
      <c r="N8306">
        <v>8559</v>
      </c>
      <c r="O8306" t="str">
        <f t="shared" si="259"/>
        <v>3</v>
      </c>
      <c r="P8306" t="str">
        <f t="shared" si="260"/>
        <v>concert</v>
      </c>
    </row>
    <row r="8307" spans="2:16" x14ac:dyDescent="0.25">
      <c r="B8307" t="s">
        <v>8425</v>
      </c>
      <c r="M8307">
        <v>8305</v>
      </c>
      <c r="N8307">
        <v>7242</v>
      </c>
      <c r="O8307" t="str">
        <f t="shared" si="259"/>
        <v>3</v>
      </c>
      <c r="P8307" t="str">
        <f t="shared" si="260"/>
        <v>concert</v>
      </c>
    </row>
    <row r="8308" spans="2:16" x14ac:dyDescent="0.25">
      <c r="B8308" t="s">
        <v>8426</v>
      </c>
      <c r="M8308">
        <v>8306</v>
      </c>
      <c r="N8308">
        <v>8574</v>
      </c>
      <c r="O8308" t="str">
        <f t="shared" si="259"/>
        <v>3</v>
      </c>
      <c r="P8308" t="str">
        <f t="shared" si="260"/>
        <v>concert</v>
      </c>
    </row>
    <row r="8309" spans="2:16" x14ac:dyDescent="0.25">
      <c r="B8309" t="s">
        <v>8427</v>
      </c>
      <c r="M8309">
        <v>8307</v>
      </c>
      <c r="N8309">
        <v>8575</v>
      </c>
      <c r="O8309" t="str">
        <f t="shared" si="259"/>
        <v>3</v>
      </c>
      <c r="P8309" t="str">
        <f t="shared" si="260"/>
        <v>concert</v>
      </c>
    </row>
    <row r="8310" spans="2:16" x14ac:dyDescent="0.25">
      <c r="B8310" t="s">
        <v>8428</v>
      </c>
      <c r="M8310">
        <v>8308</v>
      </c>
      <c r="N8310">
        <v>7244</v>
      </c>
      <c r="O8310" t="str">
        <f t="shared" si="259"/>
        <v>3</v>
      </c>
      <c r="P8310" t="str">
        <f t="shared" si="260"/>
        <v>concert</v>
      </c>
    </row>
    <row r="8311" spans="2:16" x14ac:dyDescent="0.25">
      <c r="B8311" t="s">
        <v>8429</v>
      </c>
      <c r="M8311">
        <v>8309</v>
      </c>
      <c r="N8311">
        <v>8572</v>
      </c>
      <c r="O8311" t="str">
        <f t="shared" si="259"/>
        <v>3</v>
      </c>
      <c r="P8311" t="str">
        <f t="shared" si="260"/>
        <v>concert</v>
      </c>
    </row>
    <row r="8312" spans="2:16" x14ac:dyDescent="0.25">
      <c r="B8312" t="s">
        <v>8430</v>
      </c>
      <c r="M8312">
        <v>8310</v>
      </c>
      <c r="N8312">
        <v>7243</v>
      </c>
      <c r="O8312" t="str">
        <f t="shared" si="259"/>
        <v>4</v>
      </c>
      <c r="P8312" t="str">
        <f t="shared" si="260"/>
        <v>non_event</v>
      </c>
    </row>
    <row r="8313" spans="2:16" x14ac:dyDescent="0.25">
      <c r="B8313" t="s">
        <v>8431</v>
      </c>
      <c r="M8313">
        <v>8311</v>
      </c>
      <c r="N8313">
        <v>8573</v>
      </c>
      <c r="O8313" t="str">
        <f t="shared" si="259"/>
        <v>4</v>
      </c>
      <c r="P8313" t="str">
        <f t="shared" si="260"/>
        <v>non_event</v>
      </c>
    </row>
    <row r="8314" spans="2:16" x14ac:dyDescent="0.25">
      <c r="B8314" t="s">
        <v>8432</v>
      </c>
      <c r="M8314">
        <v>8312</v>
      </c>
      <c r="N8314">
        <v>7246</v>
      </c>
      <c r="O8314" t="str">
        <f t="shared" si="259"/>
        <v>3</v>
      </c>
      <c r="P8314" t="str">
        <f t="shared" si="260"/>
        <v>concert</v>
      </c>
    </row>
    <row r="8315" spans="2:16" x14ac:dyDescent="0.25">
      <c r="B8315" t="s">
        <v>8433</v>
      </c>
      <c r="M8315">
        <v>8313</v>
      </c>
      <c r="N8315">
        <v>8578</v>
      </c>
      <c r="O8315" t="str">
        <f t="shared" si="259"/>
        <v>3</v>
      </c>
      <c r="P8315" t="str">
        <f t="shared" si="260"/>
        <v>concert</v>
      </c>
    </row>
    <row r="8316" spans="2:16" x14ac:dyDescent="0.25">
      <c r="B8316" t="s">
        <v>8434</v>
      </c>
      <c r="M8316">
        <v>8314</v>
      </c>
      <c r="N8316">
        <v>7245</v>
      </c>
      <c r="O8316" t="str">
        <f t="shared" si="259"/>
        <v>4</v>
      </c>
      <c r="P8316" t="str">
        <f t="shared" si="260"/>
        <v>non_event</v>
      </c>
    </row>
    <row r="8317" spans="2:16" x14ac:dyDescent="0.25">
      <c r="B8317" t="s">
        <v>8435</v>
      </c>
      <c r="M8317">
        <v>8315</v>
      </c>
      <c r="N8317">
        <v>8579</v>
      </c>
      <c r="O8317" t="str">
        <f t="shared" si="259"/>
        <v>3</v>
      </c>
      <c r="P8317" t="str">
        <f t="shared" si="260"/>
        <v>concert</v>
      </c>
    </row>
    <row r="8318" spans="2:16" x14ac:dyDescent="0.25">
      <c r="B8318" t="s">
        <v>8436</v>
      </c>
      <c r="M8318">
        <v>8316</v>
      </c>
      <c r="N8318">
        <v>7248</v>
      </c>
      <c r="O8318" t="str">
        <f t="shared" si="259"/>
        <v>4</v>
      </c>
      <c r="P8318" t="str">
        <f t="shared" si="260"/>
        <v>non_event</v>
      </c>
    </row>
    <row r="8319" spans="2:16" x14ac:dyDescent="0.25">
      <c r="B8319" t="s">
        <v>8437</v>
      </c>
      <c r="M8319">
        <v>8317</v>
      </c>
      <c r="N8319">
        <v>7247</v>
      </c>
      <c r="O8319" t="str">
        <f t="shared" si="259"/>
        <v>4</v>
      </c>
      <c r="P8319" t="str">
        <f t="shared" si="260"/>
        <v>non_event</v>
      </c>
    </row>
    <row r="8320" spans="2:16" x14ac:dyDescent="0.25">
      <c r="B8320" t="s">
        <v>8438</v>
      </c>
      <c r="M8320">
        <v>8318</v>
      </c>
      <c r="N8320">
        <v>8570</v>
      </c>
      <c r="O8320" t="str">
        <f t="shared" si="259"/>
        <v>3</v>
      </c>
      <c r="P8320" t="str">
        <f t="shared" si="260"/>
        <v>concert</v>
      </c>
    </row>
    <row r="8321" spans="2:16" x14ac:dyDescent="0.25">
      <c r="B8321" t="s">
        <v>8439</v>
      </c>
      <c r="M8321">
        <v>8319</v>
      </c>
      <c r="N8321">
        <v>272</v>
      </c>
      <c r="O8321" t="str">
        <f t="shared" si="259"/>
        <v>3</v>
      </c>
      <c r="P8321" t="str">
        <f t="shared" si="260"/>
        <v>concert</v>
      </c>
    </row>
    <row r="8322" spans="2:16" x14ac:dyDescent="0.25">
      <c r="B8322" t="s">
        <v>8440</v>
      </c>
      <c r="M8322">
        <v>8320</v>
      </c>
      <c r="N8322">
        <v>8571</v>
      </c>
      <c r="O8322" t="str">
        <f t="shared" si="259"/>
        <v>3</v>
      </c>
      <c r="P8322" t="str">
        <f t="shared" si="260"/>
        <v>concert</v>
      </c>
    </row>
    <row r="8323" spans="2:16" x14ac:dyDescent="0.25">
      <c r="B8323" t="s">
        <v>8441</v>
      </c>
      <c r="M8323">
        <v>8321</v>
      </c>
      <c r="N8323">
        <v>273</v>
      </c>
      <c r="O8323" t="str">
        <f t="shared" si="259"/>
        <v>3</v>
      </c>
      <c r="P8323" t="str">
        <f t="shared" si="260"/>
        <v>concert</v>
      </c>
    </row>
    <row r="8324" spans="2:16" x14ac:dyDescent="0.25">
      <c r="B8324" t="s">
        <v>8442</v>
      </c>
      <c r="M8324">
        <v>8322</v>
      </c>
      <c r="N8324">
        <v>7240</v>
      </c>
      <c r="O8324" t="str">
        <f t="shared" ref="O8324:O8387" si="261">LEFT(B8324,1)</f>
        <v>3</v>
      </c>
      <c r="P8324" t="str">
        <f t="shared" ref="P8324:P8387" si="262">IF(O8324="1","conference",IF(O8324="2","fashion",IF(O8324="3","concert",IF(O8324="4","non_event",IF(O8324="5","sport",IF(O8324="6","protest",IF(O8324="7","other",IF(O8324="8","exhibition",IF(O8324="9","theater_dance")))))))))</f>
        <v>concert</v>
      </c>
    </row>
    <row r="8325" spans="2:16" x14ac:dyDescent="0.25">
      <c r="B8325" t="s">
        <v>8443</v>
      </c>
      <c r="M8325">
        <v>8323</v>
      </c>
      <c r="N8325">
        <v>274</v>
      </c>
      <c r="O8325" t="str">
        <f t="shared" si="261"/>
        <v>3</v>
      </c>
      <c r="P8325" t="str">
        <f t="shared" si="262"/>
        <v>concert</v>
      </c>
    </row>
    <row r="8326" spans="2:16" x14ac:dyDescent="0.25">
      <c r="B8326" t="s">
        <v>8444</v>
      </c>
      <c r="M8326">
        <v>8324</v>
      </c>
      <c r="N8326">
        <v>275</v>
      </c>
      <c r="O8326" t="str">
        <f t="shared" si="261"/>
        <v>4</v>
      </c>
      <c r="P8326" t="str">
        <f t="shared" si="262"/>
        <v>non_event</v>
      </c>
    </row>
    <row r="8327" spans="2:16" x14ac:dyDescent="0.25">
      <c r="B8327" t="s">
        <v>8445</v>
      </c>
      <c r="M8327">
        <v>8325</v>
      </c>
      <c r="N8327">
        <v>276</v>
      </c>
      <c r="O8327" t="str">
        <f t="shared" si="261"/>
        <v>3</v>
      </c>
      <c r="P8327" t="str">
        <f t="shared" si="262"/>
        <v>concert</v>
      </c>
    </row>
    <row r="8328" spans="2:16" x14ac:dyDescent="0.25">
      <c r="B8328" t="s">
        <v>8446</v>
      </c>
      <c r="M8328">
        <v>8326</v>
      </c>
      <c r="N8328">
        <v>277</v>
      </c>
      <c r="O8328" t="str">
        <f t="shared" si="261"/>
        <v>3</v>
      </c>
      <c r="P8328" t="str">
        <f t="shared" si="262"/>
        <v>concert</v>
      </c>
    </row>
    <row r="8329" spans="2:16" x14ac:dyDescent="0.25">
      <c r="B8329" t="s">
        <v>8447</v>
      </c>
      <c r="M8329">
        <v>8327</v>
      </c>
      <c r="N8329">
        <v>278</v>
      </c>
      <c r="O8329" t="str">
        <f t="shared" si="261"/>
        <v>3</v>
      </c>
      <c r="P8329" t="str">
        <f t="shared" si="262"/>
        <v>concert</v>
      </c>
    </row>
    <row r="8330" spans="2:16" x14ac:dyDescent="0.25">
      <c r="B8330" t="s">
        <v>8448</v>
      </c>
      <c r="M8330">
        <v>8328</v>
      </c>
      <c r="N8330">
        <v>279</v>
      </c>
      <c r="O8330" t="str">
        <f t="shared" si="261"/>
        <v>4</v>
      </c>
      <c r="P8330" t="str">
        <f t="shared" si="262"/>
        <v>non_event</v>
      </c>
    </row>
    <row r="8331" spans="2:16" x14ac:dyDescent="0.25">
      <c r="B8331" t="s">
        <v>8449</v>
      </c>
      <c r="M8331">
        <v>8329</v>
      </c>
      <c r="N8331">
        <v>7239</v>
      </c>
      <c r="O8331" t="str">
        <f t="shared" si="261"/>
        <v>3</v>
      </c>
      <c r="P8331" t="str">
        <f t="shared" si="262"/>
        <v>concert</v>
      </c>
    </row>
    <row r="8332" spans="2:16" x14ac:dyDescent="0.25">
      <c r="B8332" t="s">
        <v>8450</v>
      </c>
      <c r="M8332">
        <v>8330</v>
      </c>
      <c r="N8332">
        <v>7238</v>
      </c>
      <c r="O8332" t="str">
        <f t="shared" si="261"/>
        <v>3</v>
      </c>
      <c r="P8332" t="str">
        <f t="shared" si="262"/>
        <v>concert</v>
      </c>
    </row>
    <row r="8333" spans="2:16" x14ac:dyDescent="0.25">
      <c r="B8333" t="s">
        <v>8451</v>
      </c>
      <c r="M8333">
        <v>8331</v>
      </c>
      <c r="N8333">
        <v>8569</v>
      </c>
      <c r="O8333" t="str">
        <f t="shared" si="261"/>
        <v>3</v>
      </c>
      <c r="P8333" t="str">
        <f t="shared" si="262"/>
        <v>concert</v>
      </c>
    </row>
    <row r="8334" spans="2:16" x14ac:dyDescent="0.25">
      <c r="B8334" t="s">
        <v>8452</v>
      </c>
      <c r="M8334">
        <v>8332</v>
      </c>
      <c r="N8334">
        <v>7253</v>
      </c>
      <c r="O8334" t="str">
        <f t="shared" si="261"/>
        <v>3</v>
      </c>
      <c r="P8334" t="str">
        <f t="shared" si="262"/>
        <v>concert</v>
      </c>
    </row>
    <row r="8335" spans="2:16" x14ac:dyDescent="0.25">
      <c r="B8335" t="s">
        <v>8453</v>
      </c>
      <c r="M8335">
        <v>8333</v>
      </c>
      <c r="N8335">
        <v>8585</v>
      </c>
      <c r="O8335" t="str">
        <f t="shared" si="261"/>
        <v>3</v>
      </c>
      <c r="P8335" t="str">
        <f t="shared" si="262"/>
        <v>concert</v>
      </c>
    </row>
    <row r="8336" spans="2:16" x14ac:dyDescent="0.25">
      <c r="B8336" t="s">
        <v>8454</v>
      </c>
      <c r="M8336">
        <v>8334</v>
      </c>
      <c r="N8336">
        <v>7252</v>
      </c>
      <c r="O8336" t="str">
        <f t="shared" si="261"/>
        <v>4</v>
      </c>
      <c r="P8336" t="str">
        <f t="shared" si="262"/>
        <v>non_event</v>
      </c>
    </row>
    <row r="8337" spans="2:16" x14ac:dyDescent="0.25">
      <c r="B8337" t="s">
        <v>8455</v>
      </c>
      <c r="M8337">
        <v>8335</v>
      </c>
      <c r="N8337">
        <v>8586</v>
      </c>
      <c r="O8337" t="str">
        <f t="shared" si="261"/>
        <v>3</v>
      </c>
      <c r="P8337" t="str">
        <f t="shared" si="262"/>
        <v>concert</v>
      </c>
    </row>
    <row r="8338" spans="2:16" x14ac:dyDescent="0.25">
      <c r="B8338" t="s">
        <v>8456</v>
      </c>
      <c r="M8338">
        <v>8336</v>
      </c>
      <c r="N8338">
        <v>7255</v>
      </c>
      <c r="O8338" t="str">
        <f t="shared" si="261"/>
        <v>3</v>
      </c>
      <c r="P8338" t="str">
        <f t="shared" si="262"/>
        <v>concert</v>
      </c>
    </row>
    <row r="8339" spans="2:16" x14ac:dyDescent="0.25">
      <c r="B8339" t="s">
        <v>8457</v>
      </c>
      <c r="M8339">
        <v>8337</v>
      </c>
      <c r="N8339">
        <v>8583</v>
      </c>
      <c r="O8339" t="str">
        <f t="shared" si="261"/>
        <v>3</v>
      </c>
      <c r="P8339" t="str">
        <f t="shared" si="262"/>
        <v>concert</v>
      </c>
    </row>
    <row r="8340" spans="2:16" x14ac:dyDescent="0.25">
      <c r="B8340" t="s">
        <v>8458</v>
      </c>
      <c r="M8340">
        <v>8338</v>
      </c>
      <c r="N8340">
        <v>7254</v>
      </c>
      <c r="O8340" t="str">
        <f t="shared" si="261"/>
        <v>3</v>
      </c>
      <c r="P8340" t="str">
        <f t="shared" si="262"/>
        <v>concert</v>
      </c>
    </row>
    <row r="8341" spans="2:16" x14ac:dyDescent="0.25">
      <c r="B8341" t="s">
        <v>8459</v>
      </c>
      <c r="M8341">
        <v>8339</v>
      </c>
      <c r="N8341">
        <v>8584</v>
      </c>
      <c r="O8341" t="str">
        <f t="shared" si="261"/>
        <v>3</v>
      </c>
      <c r="P8341" t="str">
        <f t="shared" si="262"/>
        <v>concert</v>
      </c>
    </row>
    <row r="8342" spans="2:16" x14ac:dyDescent="0.25">
      <c r="B8342" t="s">
        <v>8460</v>
      </c>
      <c r="M8342">
        <v>8340</v>
      </c>
      <c r="N8342">
        <v>7257</v>
      </c>
      <c r="O8342" t="str">
        <f t="shared" si="261"/>
        <v>3</v>
      </c>
      <c r="P8342" t="str">
        <f t="shared" si="262"/>
        <v>concert</v>
      </c>
    </row>
    <row r="8343" spans="2:16" x14ac:dyDescent="0.25">
      <c r="B8343" t="s">
        <v>8461</v>
      </c>
      <c r="M8343">
        <v>8341</v>
      </c>
      <c r="N8343">
        <v>7256</v>
      </c>
      <c r="O8343" t="str">
        <f t="shared" si="261"/>
        <v>3</v>
      </c>
      <c r="P8343" t="str">
        <f t="shared" si="262"/>
        <v>concert</v>
      </c>
    </row>
    <row r="8344" spans="2:16" x14ac:dyDescent="0.25">
      <c r="B8344" t="s">
        <v>8462</v>
      </c>
      <c r="M8344">
        <v>8342</v>
      </c>
      <c r="N8344">
        <v>7259</v>
      </c>
      <c r="O8344" t="str">
        <f t="shared" si="261"/>
        <v>3</v>
      </c>
      <c r="P8344" t="str">
        <f t="shared" si="262"/>
        <v>concert</v>
      </c>
    </row>
    <row r="8345" spans="2:16" x14ac:dyDescent="0.25">
      <c r="B8345" t="s">
        <v>8463</v>
      </c>
      <c r="M8345">
        <v>8343</v>
      </c>
      <c r="N8345">
        <v>8587</v>
      </c>
      <c r="O8345" t="str">
        <f t="shared" si="261"/>
        <v>3</v>
      </c>
      <c r="P8345" t="str">
        <f t="shared" si="262"/>
        <v>concert</v>
      </c>
    </row>
    <row r="8346" spans="2:16" x14ac:dyDescent="0.25">
      <c r="B8346" t="s">
        <v>8464</v>
      </c>
      <c r="M8346">
        <v>8344</v>
      </c>
      <c r="N8346">
        <v>7258</v>
      </c>
      <c r="O8346" t="str">
        <f t="shared" si="261"/>
        <v>3</v>
      </c>
      <c r="P8346" t="str">
        <f t="shared" si="262"/>
        <v>concert</v>
      </c>
    </row>
    <row r="8347" spans="2:16" x14ac:dyDescent="0.25">
      <c r="B8347" t="s">
        <v>8465</v>
      </c>
      <c r="M8347">
        <v>8345</v>
      </c>
      <c r="N8347">
        <v>8588</v>
      </c>
      <c r="O8347" t="str">
        <f t="shared" si="261"/>
        <v>3</v>
      </c>
      <c r="P8347" t="str">
        <f t="shared" si="262"/>
        <v>concert</v>
      </c>
    </row>
    <row r="8348" spans="2:16" x14ac:dyDescent="0.25">
      <c r="B8348" t="s">
        <v>8466</v>
      </c>
      <c r="M8348">
        <v>8346</v>
      </c>
      <c r="N8348">
        <v>280</v>
      </c>
      <c r="O8348" t="str">
        <f t="shared" si="261"/>
        <v>3</v>
      </c>
      <c r="P8348" t="str">
        <f t="shared" si="262"/>
        <v>concert</v>
      </c>
    </row>
    <row r="8349" spans="2:16" x14ac:dyDescent="0.25">
      <c r="B8349" t="s">
        <v>8467</v>
      </c>
      <c r="M8349">
        <v>8347</v>
      </c>
      <c r="N8349">
        <v>281</v>
      </c>
      <c r="O8349" t="str">
        <f t="shared" si="261"/>
        <v>3</v>
      </c>
      <c r="P8349" t="str">
        <f t="shared" si="262"/>
        <v>concert</v>
      </c>
    </row>
    <row r="8350" spans="2:16" x14ac:dyDescent="0.25">
      <c r="B8350" t="s">
        <v>8468</v>
      </c>
      <c r="M8350">
        <v>8348</v>
      </c>
      <c r="N8350">
        <v>282</v>
      </c>
      <c r="O8350" t="str">
        <f t="shared" si="261"/>
        <v>3</v>
      </c>
      <c r="P8350" t="str">
        <f t="shared" si="262"/>
        <v>concert</v>
      </c>
    </row>
    <row r="8351" spans="2:16" x14ac:dyDescent="0.25">
      <c r="B8351" t="s">
        <v>8469</v>
      </c>
      <c r="M8351">
        <v>8349</v>
      </c>
      <c r="N8351">
        <v>8581</v>
      </c>
      <c r="O8351" t="str">
        <f t="shared" si="261"/>
        <v>4</v>
      </c>
      <c r="P8351" t="str">
        <f t="shared" si="262"/>
        <v>non_event</v>
      </c>
    </row>
    <row r="8352" spans="2:16" x14ac:dyDescent="0.25">
      <c r="B8352" t="s">
        <v>8470</v>
      </c>
      <c r="M8352">
        <v>8350</v>
      </c>
      <c r="N8352">
        <v>283</v>
      </c>
      <c r="O8352" t="str">
        <f t="shared" si="261"/>
        <v>4</v>
      </c>
      <c r="P8352" t="str">
        <f t="shared" si="262"/>
        <v>non_event</v>
      </c>
    </row>
    <row r="8353" spans="2:16" x14ac:dyDescent="0.25">
      <c r="B8353" t="s">
        <v>8471</v>
      </c>
      <c r="M8353">
        <v>8351</v>
      </c>
      <c r="N8353">
        <v>8582</v>
      </c>
      <c r="O8353" t="str">
        <f t="shared" si="261"/>
        <v>3</v>
      </c>
      <c r="P8353" t="str">
        <f t="shared" si="262"/>
        <v>concert</v>
      </c>
    </row>
    <row r="8354" spans="2:16" x14ac:dyDescent="0.25">
      <c r="B8354" t="s">
        <v>8472</v>
      </c>
      <c r="M8354">
        <v>8352</v>
      </c>
      <c r="N8354">
        <v>284</v>
      </c>
      <c r="O8354" t="str">
        <f t="shared" si="261"/>
        <v>3</v>
      </c>
      <c r="P8354" t="str">
        <f t="shared" si="262"/>
        <v>concert</v>
      </c>
    </row>
    <row r="8355" spans="2:16" x14ac:dyDescent="0.25">
      <c r="B8355" t="s">
        <v>8473</v>
      </c>
      <c r="M8355">
        <v>8353</v>
      </c>
      <c r="N8355">
        <v>7251</v>
      </c>
      <c r="O8355" t="str">
        <f t="shared" si="261"/>
        <v>3</v>
      </c>
      <c r="P8355" t="str">
        <f t="shared" si="262"/>
        <v>concert</v>
      </c>
    </row>
    <row r="8356" spans="2:16" x14ac:dyDescent="0.25">
      <c r="B8356" t="s">
        <v>8474</v>
      </c>
      <c r="M8356">
        <v>8354</v>
      </c>
      <c r="N8356">
        <v>285</v>
      </c>
      <c r="O8356" t="str">
        <f t="shared" si="261"/>
        <v>4</v>
      </c>
      <c r="P8356" t="str">
        <f t="shared" si="262"/>
        <v>non_event</v>
      </c>
    </row>
    <row r="8357" spans="2:16" x14ac:dyDescent="0.25">
      <c r="B8357" t="s">
        <v>8475</v>
      </c>
      <c r="M8357">
        <v>8355</v>
      </c>
      <c r="N8357">
        <v>7250</v>
      </c>
      <c r="O8357" t="str">
        <f t="shared" si="261"/>
        <v>3</v>
      </c>
      <c r="P8357" t="str">
        <f t="shared" si="262"/>
        <v>concert</v>
      </c>
    </row>
    <row r="8358" spans="2:16" x14ac:dyDescent="0.25">
      <c r="B8358" t="s">
        <v>8476</v>
      </c>
      <c r="M8358">
        <v>8356</v>
      </c>
      <c r="N8358">
        <v>8580</v>
      </c>
      <c r="O8358" t="str">
        <f t="shared" si="261"/>
        <v>3</v>
      </c>
      <c r="P8358" t="str">
        <f t="shared" si="262"/>
        <v>concert</v>
      </c>
    </row>
    <row r="8359" spans="2:16" x14ac:dyDescent="0.25">
      <c r="B8359" t="s">
        <v>8477</v>
      </c>
      <c r="M8359">
        <v>8357</v>
      </c>
      <c r="N8359">
        <v>286</v>
      </c>
      <c r="O8359" t="str">
        <f t="shared" si="261"/>
        <v>3</v>
      </c>
      <c r="P8359" t="str">
        <f t="shared" si="262"/>
        <v>concert</v>
      </c>
    </row>
    <row r="8360" spans="2:16" x14ac:dyDescent="0.25">
      <c r="B8360" t="s">
        <v>8478</v>
      </c>
      <c r="M8360">
        <v>8358</v>
      </c>
      <c r="N8360">
        <v>287</v>
      </c>
      <c r="O8360" t="str">
        <f t="shared" si="261"/>
        <v>4</v>
      </c>
      <c r="P8360" t="str">
        <f t="shared" si="262"/>
        <v>non_event</v>
      </c>
    </row>
    <row r="8361" spans="2:16" x14ac:dyDescent="0.25">
      <c r="B8361" t="s">
        <v>8479</v>
      </c>
      <c r="M8361">
        <v>8359</v>
      </c>
      <c r="N8361">
        <v>288</v>
      </c>
      <c r="O8361" t="str">
        <f t="shared" si="261"/>
        <v>3</v>
      </c>
      <c r="P8361" t="str">
        <f t="shared" si="262"/>
        <v>concert</v>
      </c>
    </row>
    <row r="8362" spans="2:16" x14ac:dyDescent="0.25">
      <c r="B8362" t="s">
        <v>8480</v>
      </c>
      <c r="M8362">
        <v>8360</v>
      </c>
      <c r="N8362">
        <v>289</v>
      </c>
      <c r="O8362" t="str">
        <f t="shared" si="261"/>
        <v>3</v>
      </c>
      <c r="P8362" t="str">
        <f t="shared" si="262"/>
        <v>concert</v>
      </c>
    </row>
    <row r="8363" spans="2:16" x14ac:dyDescent="0.25">
      <c r="B8363" t="s">
        <v>8481</v>
      </c>
      <c r="M8363">
        <v>8361</v>
      </c>
      <c r="N8363">
        <v>7249</v>
      </c>
      <c r="O8363" t="str">
        <f t="shared" si="261"/>
        <v>4</v>
      </c>
      <c r="P8363" t="str">
        <f t="shared" si="262"/>
        <v>non_event</v>
      </c>
    </row>
    <row r="8364" spans="2:16" x14ac:dyDescent="0.25">
      <c r="B8364" t="s">
        <v>8482</v>
      </c>
      <c r="M8364">
        <v>8362</v>
      </c>
      <c r="N8364">
        <v>7264</v>
      </c>
      <c r="O8364" t="str">
        <f t="shared" si="261"/>
        <v>3</v>
      </c>
      <c r="P8364" t="str">
        <f t="shared" si="262"/>
        <v>concert</v>
      </c>
    </row>
    <row r="8365" spans="2:16" x14ac:dyDescent="0.25">
      <c r="B8365" t="s">
        <v>8483</v>
      </c>
      <c r="M8365">
        <v>8363</v>
      </c>
      <c r="N8365">
        <v>8596</v>
      </c>
      <c r="O8365" t="str">
        <f t="shared" si="261"/>
        <v>3</v>
      </c>
      <c r="P8365" t="str">
        <f t="shared" si="262"/>
        <v>concert</v>
      </c>
    </row>
    <row r="8366" spans="2:16" x14ac:dyDescent="0.25">
      <c r="B8366" t="s">
        <v>8484</v>
      </c>
      <c r="M8366">
        <v>8364</v>
      </c>
      <c r="N8366">
        <v>7263</v>
      </c>
      <c r="O8366" t="str">
        <f t="shared" si="261"/>
        <v>3</v>
      </c>
      <c r="P8366" t="str">
        <f t="shared" si="262"/>
        <v>concert</v>
      </c>
    </row>
    <row r="8367" spans="2:16" x14ac:dyDescent="0.25">
      <c r="B8367" t="s">
        <v>8485</v>
      </c>
      <c r="M8367">
        <v>8365</v>
      </c>
      <c r="N8367">
        <v>8597</v>
      </c>
      <c r="O8367" t="str">
        <f t="shared" si="261"/>
        <v>3</v>
      </c>
      <c r="P8367" t="str">
        <f t="shared" si="262"/>
        <v>concert</v>
      </c>
    </row>
    <row r="8368" spans="2:16" x14ac:dyDescent="0.25">
      <c r="B8368" t="s">
        <v>8486</v>
      </c>
      <c r="M8368">
        <v>8366</v>
      </c>
      <c r="N8368">
        <v>8594</v>
      </c>
      <c r="O8368" t="str">
        <f t="shared" si="261"/>
        <v>3</v>
      </c>
      <c r="P8368" t="str">
        <f t="shared" si="262"/>
        <v>concert</v>
      </c>
    </row>
    <row r="8369" spans="2:16" x14ac:dyDescent="0.25">
      <c r="B8369" t="s">
        <v>8487</v>
      </c>
      <c r="M8369">
        <v>8367</v>
      </c>
      <c r="N8369">
        <v>8595</v>
      </c>
      <c r="O8369" t="str">
        <f t="shared" si="261"/>
        <v>3</v>
      </c>
      <c r="P8369" t="str">
        <f t="shared" si="262"/>
        <v>concert</v>
      </c>
    </row>
    <row r="8370" spans="2:16" x14ac:dyDescent="0.25">
      <c r="B8370" t="s">
        <v>8488</v>
      </c>
      <c r="M8370">
        <v>8368</v>
      </c>
      <c r="N8370">
        <v>7265</v>
      </c>
      <c r="O8370" t="str">
        <f t="shared" si="261"/>
        <v>3</v>
      </c>
      <c r="P8370" t="str">
        <f t="shared" si="262"/>
        <v>concert</v>
      </c>
    </row>
    <row r="8371" spans="2:16" x14ac:dyDescent="0.25">
      <c r="B8371" t="s">
        <v>8489</v>
      </c>
      <c r="M8371">
        <v>8369</v>
      </c>
      <c r="N8371">
        <v>7268</v>
      </c>
      <c r="O8371" t="str">
        <f t="shared" si="261"/>
        <v>3</v>
      </c>
      <c r="P8371" t="str">
        <f t="shared" si="262"/>
        <v>concert</v>
      </c>
    </row>
    <row r="8372" spans="2:16" x14ac:dyDescent="0.25">
      <c r="B8372" t="s">
        <v>8490</v>
      </c>
      <c r="M8372">
        <v>8370</v>
      </c>
      <c r="N8372">
        <v>7267</v>
      </c>
      <c r="O8372" t="str">
        <f t="shared" si="261"/>
        <v>3</v>
      </c>
      <c r="P8372" t="str">
        <f t="shared" si="262"/>
        <v>concert</v>
      </c>
    </row>
    <row r="8373" spans="2:16" x14ac:dyDescent="0.25">
      <c r="B8373" t="s">
        <v>8491</v>
      </c>
      <c r="M8373">
        <v>8371</v>
      </c>
      <c r="N8373">
        <v>8598</v>
      </c>
      <c r="O8373" t="str">
        <f t="shared" si="261"/>
        <v>3</v>
      </c>
      <c r="P8373" t="str">
        <f t="shared" si="262"/>
        <v>concert</v>
      </c>
    </row>
    <row r="8374" spans="2:16" x14ac:dyDescent="0.25">
      <c r="B8374" t="s">
        <v>8492</v>
      </c>
      <c r="M8374">
        <v>8372</v>
      </c>
      <c r="N8374">
        <v>7269</v>
      </c>
      <c r="O8374" t="str">
        <f t="shared" si="261"/>
        <v>3</v>
      </c>
      <c r="P8374" t="str">
        <f t="shared" si="262"/>
        <v>concert</v>
      </c>
    </row>
    <row r="8375" spans="2:16" x14ac:dyDescent="0.25">
      <c r="B8375" t="s">
        <v>8493</v>
      </c>
      <c r="M8375">
        <v>8373</v>
      </c>
      <c r="N8375">
        <v>8599</v>
      </c>
      <c r="O8375" t="str">
        <f t="shared" si="261"/>
        <v>3</v>
      </c>
      <c r="P8375" t="str">
        <f t="shared" si="262"/>
        <v>concert</v>
      </c>
    </row>
    <row r="8376" spans="2:16" x14ac:dyDescent="0.25">
      <c r="B8376" t="s">
        <v>8494</v>
      </c>
      <c r="M8376">
        <v>8374</v>
      </c>
      <c r="N8376">
        <v>290</v>
      </c>
      <c r="O8376" t="str">
        <f t="shared" si="261"/>
        <v>3</v>
      </c>
      <c r="P8376" t="str">
        <f t="shared" si="262"/>
        <v>concert</v>
      </c>
    </row>
    <row r="8377" spans="2:16" x14ac:dyDescent="0.25">
      <c r="B8377" t="s">
        <v>8495</v>
      </c>
      <c r="M8377">
        <v>8375</v>
      </c>
      <c r="N8377">
        <v>291</v>
      </c>
      <c r="O8377" t="str">
        <f t="shared" si="261"/>
        <v>3</v>
      </c>
      <c r="P8377" t="str">
        <f t="shared" si="262"/>
        <v>concert</v>
      </c>
    </row>
    <row r="8378" spans="2:16" x14ac:dyDescent="0.25">
      <c r="B8378" t="s">
        <v>8496</v>
      </c>
      <c r="M8378">
        <v>8376</v>
      </c>
      <c r="N8378">
        <v>292</v>
      </c>
      <c r="O8378" t="str">
        <f t="shared" si="261"/>
        <v>3</v>
      </c>
      <c r="P8378" t="str">
        <f t="shared" si="262"/>
        <v>concert</v>
      </c>
    </row>
    <row r="8379" spans="2:16" x14ac:dyDescent="0.25">
      <c r="B8379" t="s">
        <v>8497</v>
      </c>
      <c r="M8379">
        <v>8377</v>
      </c>
      <c r="N8379">
        <v>293</v>
      </c>
      <c r="O8379" t="str">
        <f t="shared" si="261"/>
        <v>3</v>
      </c>
      <c r="P8379" t="str">
        <f t="shared" si="262"/>
        <v>concert</v>
      </c>
    </row>
    <row r="8380" spans="2:16" x14ac:dyDescent="0.25">
      <c r="B8380" t="s">
        <v>8498</v>
      </c>
      <c r="M8380">
        <v>8378</v>
      </c>
      <c r="N8380">
        <v>7260</v>
      </c>
      <c r="O8380" t="str">
        <f t="shared" si="261"/>
        <v>4</v>
      </c>
      <c r="P8380" t="str">
        <f t="shared" si="262"/>
        <v>non_event</v>
      </c>
    </row>
    <row r="8381" spans="2:16" x14ac:dyDescent="0.25">
      <c r="B8381" t="s">
        <v>8499</v>
      </c>
      <c r="M8381">
        <v>8379</v>
      </c>
      <c r="N8381">
        <v>8592</v>
      </c>
      <c r="O8381" t="str">
        <f t="shared" si="261"/>
        <v>3</v>
      </c>
      <c r="P8381" t="str">
        <f t="shared" si="262"/>
        <v>concert</v>
      </c>
    </row>
    <row r="8382" spans="2:16" x14ac:dyDescent="0.25">
      <c r="B8382" t="s">
        <v>8500</v>
      </c>
      <c r="M8382">
        <v>8380</v>
      </c>
      <c r="N8382">
        <v>294</v>
      </c>
      <c r="O8382" t="str">
        <f t="shared" si="261"/>
        <v>3</v>
      </c>
      <c r="P8382" t="str">
        <f t="shared" si="262"/>
        <v>concert</v>
      </c>
    </row>
    <row r="8383" spans="2:16" x14ac:dyDescent="0.25">
      <c r="B8383" t="s">
        <v>8501</v>
      </c>
      <c r="M8383">
        <v>8381</v>
      </c>
      <c r="N8383">
        <v>8593</v>
      </c>
      <c r="O8383" t="str">
        <f t="shared" si="261"/>
        <v>3</v>
      </c>
      <c r="P8383" t="str">
        <f t="shared" si="262"/>
        <v>concert</v>
      </c>
    </row>
    <row r="8384" spans="2:16" x14ac:dyDescent="0.25">
      <c r="B8384" t="s">
        <v>8502</v>
      </c>
      <c r="M8384">
        <v>8382</v>
      </c>
      <c r="N8384">
        <v>295</v>
      </c>
      <c r="O8384" t="str">
        <f t="shared" si="261"/>
        <v>3</v>
      </c>
      <c r="P8384" t="str">
        <f t="shared" si="262"/>
        <v>concert</v>
      </c>
    </row>
    <row r="8385" spans="2:16" x14ac:dyDescent="0.25">
      <c r="B8385" t="s">
        <v>8503</v>
      </c>
      <c r="M8385">
        <v>8383</v>
      </c>
      <c r="N8385">
        <v>7262</v>
      </c>
      <c r="O8385" t="str">
        <f t="shared" si="261"/>
        <v>3</v>
      </c>
      <c r="P8385" t="str">
        <f t="shared" si="262"/>
        <v>concert</v>
      </c>
    </row>
    <row r="8386" spans="2:16" x14ac:dyDescent="0.25">
      <c r="B8386" t="s">
        <v>8504</v>
      </c>
      <c r="M8386">
        <v>8384</v>
      </c>
      <c r="N8386">
        <v>8590</v>
      </c>
      <c r="O8386" t="str">
        <f t="shared" si="261"/>
        <v>4</v>
      </c>
      <c r="P8386" t="str">
        <f t="shared" si="262"/>
        <v>non_event</v>
      </c>
    </row>
    <row r="8387" spans="2:16" x14ac:dyDescent="0.25">
      <c r="B8387" t="s">
        <v>8505</v>
      </c>
      <c r="M8387">
        <v>8385</v>
      </c>
      <c r="N8387">
        <v>296</v>
      </c>
      <c r="O8387" t="str">
        <f t="shared" si="261"/>
        <v>3</v>
      </c>
      <c r="P8387" t="str">
        <f t="shared" si="262"/>
        <v>concert</v>
      </c>
    </row>
    <row r="8388" spans="2:16" x14ac:dyDescent="0.25">
      <c r="B8388" t="s">
        <v>8506</v>
      </c>
      <c r="M8388">
        <v>8386</v>
      </c>
      <c r="N8388">
        <v>7261</v>
      </c>
      <c r="O8388" t="str">
        <f t="shared" ref="O8388:O8451" si="263">LEFT(B8388,1)</f>
        <v>3</v>
      </c>
      <c r="P8388" t="str">
        <f t="shared" ref="P8388:P8451" si="264">IF(O8388="1","conference",IF(O8388="2","fashion",IF(O8388="3","concert",IF(O8388="4","non_event",IF(O8388="5","sport",IF(O8388="6","protest",IF(O8388="7","other",IF(O8388="8","exhibition",IF(O8388="9","theater_dance")))))))))</f>
        <v>concert</v>
      </c>
    </row>
    <row r="8389" spans="2:16" x14ac:dyDescent="0.25">
      <c r="B8389" t="s">
        <v>8507</v>
      </c>
      <c r="M8389">
        <v>8387</v>
      </c>
      <c r="N8389">
        <v>8591</v>
      </c>
      <c r="O8389" t="str">
        <f t="shared" si="263"/>
        <v>3</v>
      </c>
      <c r="P8389" t="str">
        <f t="shared" si="264"/>
        <v>concert</v>
      </c>
    </row>
    <row r="8390" spans="2:16" x14ac:dyDescent="0.25">
      <c r="B8390" t="s">
        <v>8508</v>
      </c>
      <c r="M8390">
        <v>8388</v>
      </c>
      <c r="N8390">
        <v>297</v>
      </c>
      <c r="O8390" t="str">
        <f t="shared" si="263"/>
        <v>3</v>
      </c>
      <c r="P8390" t="str">
        <f t="shared" si="264"/>
        <v>concert</v>
      </c>
    </row>
    <row r="8391" spans="2:16" x14ac:dyDescent="0.25">
      <c r="B8391" t="s">
        <v>8509</v>
      </c>
      <c r="M8391">
        <v>8389</v>
      </c>
      <c r="N8391">
        <v>298</v>
      </c>
      <c r="O8391" t="str">
        <f t="shared" si="263"/>
        <v>4</v>
      </c>
      <c r="P8391" t="str">
        <f t="shared" si="264"/>
        <v>non_event</v>
      </c>
    </row>
    <row r="8392" spans="2:16" x14ac:dyDescent="0.25">
      <c r="B8392" t="s">
        <v>8510</v>
      </c>
      <c r="M8392">
        <v>8390</v>
      </c>
      <c r="N8392">
        <v>7275</v>
      </c>
      <c r="O8392" t="str">
        <f t="shared" si="263"/>
        <v>3</v>
      </c>
      <c r="P8392" t="str">
        <f t="shared" si="264"/>
        <v>concert</v>
      </c>
    </row>
    <row r="8393" spans="2:16" x14ac:dyDescent="0.25">
      <c r="B8393" t="s">
        <v>8511</v>
      </c>
      <c r="M8393">
        <v>8391</v>
      </c>
      <c r="N8393">
        <v>7274</v>
      </c>
      <c r="O8393" t="str">
        <f t="shared" si="263"/>
        <v>3</v>
      </c>
      <c r="P8393" t="str">
        <f t="shared" si="264"/>
        <v>concert</v>
      </c>
    </row>
    <row r="8394" spans="2:16" x14ac:dyDescent="0.25">
      <c r="B8394" t="s">
        <v>8512</v>
      </c>
      <c r="M8394">
        <v>8392</v>
      </c>
      <c r="N8394">
        <v>7277</v>
      </c>
      <c r="O8394" t="str">
        <f t="shared" si="263"/>
        <v>3</v>
      </c>
      <c r="P8394" t="str">
        <f t="shared" si="264"/>
        <v>concert</v>
      </c>
    </row>
    <row r="8395" spans="2:16" x14ac:dyDescent="0.25">
      <c r="B8395" t="s">
        <v>8513</v>
      </c>
      <c r="M8395">
        <v>8393</v>
      </c>
      <c r="N8395">
        <v>7276</v>
      </c>
      <c r="O8395" t="str">
        <f t="shared" si="263"/>
        <v>3</v>
      </c>
      <c r="P8395" t="str">
        <f t="shared" si="264"/>
        <v>concert</v>
      </c>
    </row>
    <row r="8396" spans="2:16" x14ac:dyDescent="0.25">
      <c r="B8396" t="s">
        <v>8514</v>
      </c>
      <c r="M8396">
        <v>8394</v>
      </c>
      <c r="N8396">
        <v>7279</v>
      </c>
      <c r="O8396" t="str">
        <f t="shared" si="263"/>
        <v>4</v>
      </c>
      <c r="P8396" t="str">
        <f t="shared" si="264"/>
        <v>non_event</v>
      </c>
    </row>
    <row r="8397" spans="2:16" x14ac:dyDescent="0.25">
      <c r="B8397" t="s">
        <v>8515</v>
      </c>
      <c r="M8397">
        <v>8395</v>
      </c>
      <c r="N8397">
        <v>7278</v>
      </c>
      <c r="O8397" t="str">
        <f t="shared" si="263"/>
        <v>3</v>
      </c>
      <c r="P8397" t="str">
        <f t="shared" si="264"/>
        <v>concert</v>
      </c>
    </row>
    <row r="8398" spans="2:16" x14ac:dyDescent="0.25">
      <c r="B8398" t="s">
        <v>8516</v>
      </c>
      <c r="M8398">
        <v>8396</v>
      </c>
      <c r="N8398">
        <v>7271</v>
      </c>
      <c r="O8398" t="str">
        <f t="shared" si="263"/>
        <v>3</v>
      </c>
      <c r="P8398" t="str">
        <f t="shared" si="264"/>
        <v>concert</v>
      </c>
    </row>
    <row r="8399" spans="2:16" x14ac:dyDescent="0.25">
      <c r="B8399" t="s">
        <v>8517</v>
      </c>
      <c r="M8399">
        <v>8397</v>
      </c>
      <c r="N8399">
        <v>7270</v>
      </c>
      <c r="O8399" t="str">
        <f t="shared" si="263"/>
        <v>3</v>
      </c>
      <c r="P8399" t="str">
        <f t="shared" si="264"/>
        <v>concert</v>
      </c>
    </row>
    <row r="8400" spans="2:16" x14ac:dyDescent="0.25">
      <c r="B8400" t="s">
        <v>8518</v>
      </c>
      <c r="M8400">
        <v>8398</v>
      </c>
      <c r="N8400">
        <v>7273</v>
      </c>
      <c r="O8400" t="str">
        <f t="shared" si="263"/>
        <v>3</v>
      </c>
      <c r="P8400" t="str">
        <f t="shared" si="264"/>
        <v>concert</v>
      </c>
    </row>
    <row r="8401" spans="2:16" x14ac:dyDescent="0.25">
      <c r="B8401" t="s">
        <v>8519</v>
      </c>
      <c r="M8401">
        <v>8399</v>
      </c>
      <c r="N8401">
        <v>7272</v>
      </c>
      <c r="O8401" t="str">
        <f t="shared" si="263"/>
        <v>3</v>
      </c>
      <c r="P8401" t="str">
        <f t="shared" si="264"/>
        <v>concert</v>
      </c>
    </row>
    <row r="8402" spans="2:16" x14ac:dyDescent="0.25">
      <c r="B8402" t="s">
        <v>8520</v>
      </c>
      <c r="M8402">
        <v>8400</v>
      </c>
      <c r="N8402">
        <v>17200</v>
      </c>
      <c r="O8402" t="str">
        <f t="shared" si="263"/>
        <v>4</v>
      </c>
      <c r="P8402" t="str">
        <f t="shared" si="264"/>
        <v>non_event</v>
      </c>
    </row>
    <row r="8403" spans="2:16" x14ac:dyDescent="0.25">
      <c r="B8403" t="s">
        <v>8521</v>
      </c>
      <c r="M8403">
        <v>8401</v>
      </c>
      <c r="N8403">
        <v>19863</v>
      </c>
      <c r="O8403" t="str">
        <f t="shared" si="263"/>
        <v>3</v>
      </c>
      <c r="P8403" t="str">
        <f t="shared" si="264"/>
        <v>concert</v>
      </c>
    </row>
    <row r="8404" spans="2:16" x14ac:dyDescent="0.25">
      <c r="B8404" t="s">
        <v>8522</v>
      </c>
      <c r="M8404">
        <v>8402</v>
      </c>
      <c r="N8404">
        <v>20852</v>
      </c>
      <c r="O8404" t="str">
        <f t="shared" si="263"/>
        <v>3</v>
      </c>
      <c r="P8404" t="str">
        <f t="shared" si="264"/>
        <v>concert</v>
      </c>
    </row>
    <row r="8405" spans="2:16" x14ac:dyDescent="0.25">
      <c r="B8405" t="s">
        <v>8523</v>
      </c>
      <c r="M8405">
        <v>8403</v>
      </c>
      <c r="N8405">
        <v>7286</v>
      </c>
      <c r="O8405" t="str">
        <f t="shared" si="263"/>
        <v>3</v>
      </c>
      <c r="P8405" t="str">
        <f t="shared" si="264"/>
        <v>concert</v>
      </c>
    </row>
    <row r="8406" spans="2:16" x14ac:dyDescent="0.25">
      <c r="B8406" t="s">
        <v>8524</v>
      </c>
      <c r="M8406">
        <v>8404</v>
      </c>
      <c r="N8406">
        <v>17201</v>
      </c>
      <c r="O8406" t="str">
        <f t="shared" si="263"/>
        <v>4</v>
      </c>
      <c r="P8406" t="str">
        <f t="shared" si="264"/>
        <v>non_event</v>
      </c>
    </row>
    <row r="8407" spans="2:16" x14ac:dyDescent="0.25">
      <c r="B8407" t="s">
        <v>8525</v>
      </c>
      <c r="M8407">
        <v>8405</v>
      </c>
      <c r="N8407">
        <v>18532</v>
      </c>
      <c r="O8407" t="str">
        <f t="shared" si="263"/>
        <v>3</v>
      </c>
      <c r="P8407" t="str">
        <f t="shared" si="264"/>
        <v>concert</v>
      </c>
    </row>
    <row r="8408" spans="2:16" x14ac:dyDescent="0.25">
      <c r="B8408" t="s">
        <v>8526</v>
      </c>
      <c r="M8408">
        <v>8406</v>
      </c>
      <c r="N8408">
        <v>19862</v>
      </c>
      <c r="O8408" t="str">
        <f t="shared" si="263"/>
        <v>4</v>
      </c>
      <c r="P8408" t="str">
        <f t="shared" si="264"/>
        <v>non_event</v>
      </c>
    </row>
    <row r="8409" spans="2:16" x14ac:dyDescent="0.25">
      <c r="B8409" t="s">
        <v>8527</v>
      </c>
      <c r="M8409">
        <v>8407</v>
      </c>
      <c r="N8409">
        <v>20851</v>
      </c>
      <c r="O8409" t="str">
        <f t="shared" si="263"/>
        <v>4</v>
      </c>
      <c r="P8409" t="str">
        <f t="shared" si="264"/>
        <v>non_event</v>
      </c>
    </row>
    <row r="8410" spans="2:16" x14ac:dyDescent="0.25">
      <c r="B8410" t="s">
        <v>8528</v>
      </c>
      <c r="M8410">
        <v>8408</v>
      </c>
      <c r="N8410">
        <v>7285</v>
      </c>
      <c r="O8410" t="str">
        <f t="shared" si="263"/>
        <v>4</v>
      </c>
      <c r="P8410" t="str">
        <f t="shared" si="264"/>
        <v>non_event</v>
      </c>
    </row>
    <row r="8411" spans="2:16" x14ac:dyDescent="0.25">
      <c r="B8411" t="s">
        <v>8529</v>
      </c>
      <c r="M8411">
        <v>8409</v>
      </c>
      <c r="N8411">
        <v>17202</v>
      </c>
      <c r="O8411" t="str">
        <f t="shared" si="263"/>
        <v>4</v>
      </c>
      <c r="P8411" t="str">
        <f t="shared" si="264"/>
        <v>non_event</v>
      </c>
    </row>
    <row r="8412" spans="2:16" x14ac:dyDescent="0.25">
      <c r="B8412" t="s">
        <v>8530</v>
      </c>
      <c r="M8412">
        <v>8410</v>
      </c>
      <c r="N8412">
        <v>19865</v>
      </c>
      <c r="O8412" t="str">
        <f t="shared" si="263"/>
        <v>3</v>
      </c>
      <c r="P8412" t="str">
        <f t="shared" si="264"/>
        <v>concert</v>
      </c>
    </row>
    <row r="8413" spans="2:16" x14ac:dyDescent="0.25">
      <c r="B8413" t="s">
        <v>8531</v>
      </c>
      <c r="M8413">
        <v>8411</v>
      </c>
      <c r="N8413">
        <v>20850</v>
      </c>
      <c r="O8413" t="str">
        <f t="shared" si="263"/>
        <v>3</v>
      </c>
      <c r="P8413" t="str">
        <f t="shared" si="264"/>
        <v>concert</v>
      </c>
    </row>
    <row r="8414" spans="2:16" x14ac:dyDescent="0.25">
      <c r="B8414" t="s">
        <v>8532</v>
      </c>
      <c r="M8414">
        <v>8412</v>
      </c>
      <c r="N8414">
        <v>7288</v>
      </c>
      <c r="O8414" t="str">
        <f t="shared" si="263"/>
        <v>3</v>
      </c>
      <c r="P8414" t="str">
        <f t="shared" si="264"/>
        <v>concert</v>
      </c>
    </row>
    <row r="8415" spans="2:16" x14ac:dyDescent="0.25">
      <c r="B8415" t="s">
        <v>8533</v>
      </c>
      <c r="M8415">
        <v>8413</v>
      </c>
      <c r="N8415">
        <v>18534</v>
      </c>
      <c r="O8415" t="str">
        <f t="shared" si="263"/>
        <v>4</v>
      </c>
      <c r="P8415" t="str">
        <f t="shared" si="264"/>
        <v>non_event</v>
      </c>
    </row>
    <row r="8416" spans="2:16" x14ac:dyDescent="0.25">
      <c r="B8416" t="s">
        <v>8534</v>
      </c>
      <c r="M8416">
        <v>8414</v>
      </c>
      <c r="N8416">
        <v>19864</v>
      </c>
      <c r="O8416" t="str">
        <f t="shared" si="263"/>
        <v>3</v>
      </c>
      <c r="P8416" t="str">
        <f t="shared" si="264"/>
        <v>concert</v>
      </c>
    </row>
    <row r="8417" spans="2:16" x14ac:dyDescent="0.25">
      <c r="B8417" t="s">
        <v>8535</v>
      </c>
      <c r="M8417">
        <v>8415</v>
      </c>
      <c r="N8417">
        <v>7287</v>
      </c>
      <c r="O8417" t="str">
        <f t="shared" si="263"/>
        <v>3</v>
      </c>
      <c r="P8417" t="str">
        <f t="shared" si="264"/>
        <v>concert</v>
      </c>
    </row>
    <row r="8418" spans="2:16" x14ac:dyDescent="0.25">
      <c r="B8418" t="s">
        <v>8536</v>
      </c>
      <c r="M8418">
        <v>8416</v>
      </c>
      <c r="N8418">
        <v>7289</v>
      </c>
      <c r="O8418" t="str">
        <f t="shared" si="263"/>
        <v>4</v>
      </c>
      <c r="P8418" t="str">
        <f t="shared" si="264"/>
        <v>non_event</v>
      </c>
    </row>
    <row r="8419" spans="2:16" x14ac:dyDescent="0.25">
      <c r="B8419" t="s">
        <v>8537</v>
      </c>
      <c r="M8419">
        <v>8417</v>
      </c>
      <c r="N8419">
        <v>19860</v>
      </c>
      <c r="O8419" t="str">
        <f t="shared" si="263"/>
        <v>3</v>
      </c>
      <c r="P8419" t="str">
        <f t="shared" si="264"/>
        <v>concert</v>
      </c>
    </row>
    <row r="8420" spans="2:16" x14ac:dyDescent="0.25">
      <c r="B8420" t="s">
        <v>8538</v>
      </c>
      <c r="M8420">
        <v>8418</v>
      </c>
      <c r="N8420">
        <v>7280</v>
      </c>
      <c r="O8420" t="str">
        <f t="shared" si="263"/>
        <v>3</v>
      </c>
      <c r="P8420" t="str">
        <f t="shared" si="264"/>
        <v>concert</v>
      </c>
    </row>
    <row r="8421" spans="2:16" x14ac:dyDescent="0.25">
      <c r="B8421" t="s">
        <v>8539</v>
      </c>
      <c r="M8421">
        <v>8419</v>
      </c>
      <c r="N8421">
        <v>20857</v>
      </c>
      <c r="O8421" t="str">
        <f t="shared" si="263"/>
        <v>3</v>
      </c>
      <c r="P8421" t="str">
        <f t="shared" si="264"/>
        <v>concert</v>
      </c>
    </row>
    <row r="8422" spans="2:16" x14ac:dyDescent="0.25">
      <c r="B8422" t="s">
        <v>8540</v>
      </c>
      <c r="M8422">
        <v>8420</v>
      </c>
      <c r="N8422">
        <v>7282</v>
      </c>
      <c r="O8422" t="str">
        <f t="shared" si="263"/>
        <v>4</v>
      </c>
      <c r="P8422" t="str">
        <f t="shared" si="264"/>
        <v>non_event</v>
      </c>
    </row>
    <row r="8423" spans="2:16" x14ac:dyDescent="0.25">
      <c r="B8423" t="s">
        <v>8541</v>
      </c>
      <c r="M8423">
        <v>8421</v>
      </c>
      <c r="N8423">
        <v>20855</v>
      </c>
      <c r="O8423" t="str">
        <f t="shared" si="263"/>
        <v>3</v>
      </c>
      <c r="P8423" t="str">
        <f t="shared" si="264"/>
        <v>concert</v>
      </c>
    </row>
    <row r="8424" spans="2:16" x14ac:dyDescent="0.25">
      <c r="B8424" t="s">
        <v>8542</v>
      </c>
      <c r="M8424">
        <v>8422</v>
      </c>
      <c r="N8424">
        <v>7281</v>
      </c>
      <c r="O8424" t="str">
        <f t="shared" si="263"/>
        <v>3</v>
      </c>
      <c r="P8424" t="str">
        <f t="shared" si="264"/>
        <v>concert</v>
      </c>
    </row>
    <row r="8425" spans="2:16" x14ac:dyDescent="0.25">
      <c r="B8425" t="s">
        <v>8543</v>
      </c>
      <c r="M8425">
        <v>8423</v>
      </c>
      <c r="N8425">
        <v>20854</v>
      </c>
      <c r="O8425" t="str">
        <f t="shared" si="263"/>
        <v>3</v>
      </c>
      <c r="P8425" t="str">
        <f t="shared" si="264"/>
        <v>concert</v>
      </c>
    </row>
    <row r="8426" spans="2:16" x14ac:dyDescent="0.25">
      <c r="B8426" t="s">
        <v>8544</v>
      </c>
      <c r="M8426">
        <v>8424</v>
      </c>
      <c r="N8426">
        <v>7284</v>
      </c>
      <c r="O8426" t="str">
        <f t="shared" si="263"/>
        <v>3</v>
      </c>
      <c r="P8426" t="str">
        <f t="shared" si="264"/>
        <v>concert</v>
      </c>
    </row>
    <row r="8427" spans="2:16" x14ac:dyDescent="0.25">
      <c r="B8427" t="s">
        <v>8545</v>
      </c>
      <c r="M8427">
        <v>8425</v>
      </c>
      <c r="N8427">
        <v>20853</v>
      </c>
      <c r="O8427" t="str">
        <f t="shared" si="263"/>
        <v>3</v>
      </c>
      <c r="P8427" t="str">
        <f t="shared" si="264"/>
        <v>concert</v>
      </c>
    </row>
    <row r="8428" spans="2:16" x14ac:dyDescent="0.25">
      <c r="B8428" t="s">
        <v>8546</v>
      </c>
      <c r="M8428">
        <v>8426</v>
      </c>
      <c r="N8428">
        <v>7283</v>
      </c>
      <c r="O8428" t="str">
        <f t="shared" si="263"/>
        <v>4</v>
      </c>
      <c r="P8428" t="str">
        <f t="shared" si="264"/>
        <v>non_event</v>
      </c>
    </row>
    <row r="8429" spans="2:16" x14ac:dyDescent="0.25">
      <c r="B8429" t="s">
        <v>8547</v>
      </c>
      <c r="M8429">
        <v>8427</v>
      </c>
      <c r="N8429">
        <v>17208</v>
      </c>
      <c r="O8429" t="str">
        <f t="shared" si="263"/>
        <v>4</v>
      </c>
      <c r="P8429" t="str">
        <f t="shared" si="264"/>
        <v>non_event</v>
      </c>
    </row>
    <row r="8430" spans="2:16" x14ac:dyDescent="0.25">
      <c r="B8430" t="s">
        <v>8548</v>
      </c>
      <c r="M8430">
        <v>8428</v>
      </c>
      <c r="N8430">
        <v>18539</v>
      </c>
      <c r="O8430" t="str">
        <f t="shared" si="263"/>
        <v>3</v>
      </c>
      <c r="P8430" t="str">
        <f t="shared" si="264"/>
        <v>concert</v>
      </c>
    </row>
    <row r="8431" spans="2:16" x14ac:dyDescent="0.25">
      <c r="B8431" t="s">
        <v>8549</v>
      </c>
      <c r="M8431">
        <v>8429</v>
      </c>
      <c r="N8431">
        <v>17209</v>
      </c>
      <c r="O8431" t="str">
        <f t="shared" si="263"/>
        <v>3</v>
      </c>
      <c r="P8431" t="str">
        <f t="shared" si="264"/>
        <v>concert</v>
      </c>
    </row>
    <row r="8432" spans="2:16" x14ac:dyDescent="0.25">
      <c r="B8432" t="s">
        <v>8550</v>
      </c>
      <c r="M8432">
        <v>8430</v>
      </c>
      <c r="N8432">
        <v>17204</v>
      </c>
      <c r="O8432" t="str">
        <f t="shared" si="263"/>
        <v>4</v>
      </c>
      <c r="P8432" t="str">
        <f t="shared" si="264"/>
        <v>non_event</v>
      </c>
    </row>
    <row r="8433" spans="2:16" x14ac:dyDescent="0.25">
      <c r="B8433" t="s">
        <v>8551</v>
      </c>
      <c r="M8433">
        <v>8431</v>
      </c>
      <c r="N8433">
        <v>18535</v>
      </c>
      <c r="O8433" t="str">
        <f t="shared" si="263"/>
        <v>3</v>
      </c>
      <c r="P8433" t="str">
        <f t="shared" si="264"/>
        <v>concert</v>
      </c>
    </row>
    <row r="8434" spans="2:16" x14ac:dyDescent="0.25">
      <c r="B8434" t="s">
        <v>8552</v>
      </c>
      <c r="M8434">
        <v>8432</v>
      </c>
      <c r="N8434">
        <v>19867</v>
      </c>
      <c r="O8434" t="str">
        <f t="shared" si="263"/>
        <v>4</v>
      </c>
      <c r="P8434" t="str">
        <f t="shared" si="264"/>
        <v>non_event</v>
      </c>
    </row>
    <row r="8435" spans="2:16" x14ac:dyDescent="0.25">
      <c r="B8435" t="s">
        <v>8553</v>
      </c>
      <c r="M8435">
        <v>8433</v>
      </c>
      <c r="N8435">
        <v>17205</v>
      </c>
      <c r="O8435" t="str">
        <f t="shared" si="263"/>
        <v>4</v>
      </c>
      <c r="P8435" t="str">
        <f t="shared" si="264"/>
        <v>non_event</v>
      </c>
    </row>
    <row r="8436" spans="2:16" x14ac:dyDescent="0.25">
      <c r="B8436" t="s">
        <v>8554</v>
      </c>
      <c r="M8436">
        <v>8434</v>
      </c>
      <c r="N8436">
        <v>19869</v>
      </c>
      <c r="O8436" t="str">
        <f t="shared" si="263"/>
        <v>4</v>
      </c>
      <c r="P8436" t="str">
        <f t="shared" si="264"/>
        <v>non_event</v>
      </c>
    </row>
    <row r="8437" spans="2:16" x14ac:dyDescent="0.25">
      <c r="B8437" t="s">
        <v>8555</v>
      </c>
      <c r="M8437">
        <v>8435</v>
      </c>
      <c r="N8437">
        <v>17207</v>
      </c>
      <c r="O8437" t="str">
        <f t="shared" si="263"/>
        <v>4</v>
      </c>
      <c r="P8437" t="str">
        <f t="shared" si="264"/>
        <v>non_event</v>
      </c>
    </row>
    <row r="8438" spans="2:16" x14ac:dyDescent="0.25">
      <c r="B8438" t="s">
        <v>8556</v>
      </c>
      <c r="M8438">
        <v>8436</v>
      </c>
      <c r="N8438">
        <v>18538</v>
      </c>
      <c r="O8438" t="str">
        <f t="shared" si="263"/>
        <v>4</v>
      </c>
      <c r="P8438" t="str">
        <f t="shared" si="264"/>
        <v>non_event</v>
      </c>
    </row>
    <row r="8439" spans="2:16" x14ac:dyDescent="0.25">
      <c r="B8439" t="s">
        <v>8557</v>
      </c>
      <c r="M8439">
        <v>8437</v>
      </c>
      <c r="N8439">
        <v>19868</v>
      </c>
      <c r="O8439" t="str">
        <f t="shared" si="263"/>
        <v>3</v>
      </c>
      <c r="P8439" t="str">
        <f t="shared" si="264"/>
        <v>concert</v>
      </c>
    </row>
    <row r="8440" spans="2:16" x14ac:dyDescent="0.25">
      <c r="B8440" t="s">
        <v>8558</v>
      </c>
      <c r="M8440">
        <v>8438</v>
      </c>
      <c r="N8440">
        <v>19874</v>
      </c>
      <c r="O8440" t="str">
        <f t="shared" si="263"/>
        <v>4</v>
      </c>
      <c r="P8440" t="str">
        <f t="shared" si="264"/>
        <v>non_event</v>
      </c>
    </row>
    <row r="8441" spans="2:16" x14ac:dyDescent="0.25">
      <c r="B8441" t="s">
        <v>8559</v>
      </c>
      <c r="M8441">
        <v>8439</v>
      </c>
      <c r="N8441">
        <v>7297</v>
      </c>
      <c r="O8441" t="str">
        <f t="shared" si="263"/>
        <v>3</v>
      </c>
      <c r="P8441" t="str">
        <f t="shared" si="264"/>
        <v>concert</v>
      </c>
    </row>
    <row r="8442" spans="2:16" x14ac:dyDescent="0.25">
      <c r="B8442" t="s">
        <v>8560</v>
      </c>
      <c r="M8442">
        <v>8440</v>
      </c>
      <c r="N8442">
        <v>18543</v>
      </c>
      <c r="O8442" t="str">
        <f t="shared" si="263"/>
        <v>3</v>
      </c>
      <c r="P8442" t="str">
        <f t="shared" si="264"/>
        <v>concert</v>
      </c>
    </row>
    <row r="8443" spans="2:16" x14ac:dyDescent="0.25">
      <c r="B8443" t="s">
        <v>8561</v>
      </c>
      <c r="M8443">
        <v>8441</v>
      </c>
      <c r="N8443">
        <v>19873</v>
      </c>
      <c r="O8443" t="str">
        <f t="shared" si="263"/>
        <v>4</v>
      </c>
      <c r="P8443" t="str">
        <f t="shared" si="264"/>
        <v>non_event</v>
      </c>
    </row>
    <row r="8444" spans="2:16" x14ac:dyDescent="0.25">
      <c r="B8444" t="s">
        <v>8562</v>
      </c>
      <c r="M8444">
        <v>8442</v>
      </c>
      <c r="N8444">
        <v>7296</v>
      </c>
      <c r="O8444" t="str">
        <f t="shared" si="263"/>
        <v>3</v>
      </c>
      <c r="P8444" t="str">
        <f t="shared" si="264"/>
        <v>concert</v>
      </c>
    </row>
    <row r="8445" spans="2:16" x14ac:dyDescent="0.25">
      <c r="B8445" t="s">
        <v>8563</v>
      </c>
      <c r="M8445">
        <v>8443</v>
      </c>
      <c r="N8445">
        <v>17213</v>
      </c>
      <c r="O8445" t="str">
        <f t="shared" si="263"/>
        <v>3</v>
      </c>
      <c r="P8445" t="str">
        <f t="shared" si="264"/>
        <v>concert</v>
      </c>
    </row>
    <row r="8446" spans="2:16" x14ac:dyDescent="0.25">
      <c r="B8446" t="s">
        <v>8564</v>
      </c>
      <c r="M8446">
        <v>8444</v>
      </c>
      <c r="N8446">
        <v>18544</v>
      </c>
      <c r="O8446" t="str">
        <f t="shared" si="263"/>
        <v>3</v>
      </c>
      <c r="P8446" t="str">
        <f t="shared" si="264"/>
        <v>concert</v>
      </c>
    </row>
    <row r="8447" spans="2:16" x14ac:dyDescent="0.25">
      <c r="B8447" t="s">
        <v>8565</v>
      </c>
      <c r="M8447">
        <v>8445</v>
      </c>
      <c r="N8447">
        <v>19876</v>
      </c>
      <c r="O8447" t="str">
        <f t="shared" si="263"/>
        <v>3</v>
      </c>
      <c r="P8447" t="str">
        <f t="shared" si="264"/>
        <v>concert</v>
      </c>
    </row>
    <row r="8448" spans="2:16" x14ac:dyDescent="0.25">
      <c r="B8448" t="s">
        <v>8566</v>
      </c>
      <c r="M8448">
        <v>8446</v>
      </c>
      <c r="N8448">
        <v>7299</v>
      </c>
      <c r="O8448" t="str">
        <f t="shared" si="263"/>
        <v>3</v>
      </c>
      <c r="P8448" t="str">
        <f t="shared" si="264"/>
        <v>concert</v>
      </c>
    </row>
    <row r="8449" spans="2:16" x14ac:dyDescent="0.25">
      <c r="B8449" t="s">
        <v>8567</v>
      </c>
      <c r="M8449">
        <v>8447</v>
      </c>
      <c r="N8449">
        <v>19875</v>
      </c>
      <c r="O8449" t="str">
        <f t="shared" si="263"/>
        <v>3</v>
      </c>
      <c r="P8449" t="str">
        <f t="shared" si="264"/>
        <v>concert</v>
      </c>
    </row>
    <row r="8450" spans="2:16" x14ac:dyDescent="0.25">
      <c r="B8450" t="s">
        <v>8568</v>
      </c>
      <c r="M8450">
        <v>8448</v>
      </c>
      <c r="N8450">
        <v>7298</v>
      </c>
      <c r="O8450" t="str">
        <f t="shared" si="263"/>
        <v>3</v>
      </c>
      <c r="P8450" t="str">
        <f t="shared" si="264"/>
        <v>concert</v>
      </c>
    </row>
    <row r="8451" spans="2:16" x14ac:dyDescent="0.25">
      <c r="B8451" t="s">
        <v>8569</v>
      </c>
      <c r="M8451">
        <v>8449</v>
      </c>
      <c r="N8451">
        <v>17210</v>
      </c>
      <c r="O8451" t="str">
        <f t="shared" si="263"/>
        <v>3</v>
      </c>
      <c r="P8451" t="str">
        <f t="shared" si="264"/>
        <v>concert</v>
      </c>
    </row>
    <row r="8452" spans="2:16" x14ac:dyDescent="0.25">
      <c r="B8452" t="s">
        <v>8570</v>
      </c>
      <c r="M8452">
        <v>8450</v>
      </c>
      <c r="N8452">
        <v>19871</v>
      </c>
      <c r="O8452" t="str">
        <f t="shared" ref="O8452:O8515" si="265">LEFT(B8452,1)</f>
        <v>3</v>
      </c>
      <c r="P8452" t="str">
        <f t="shared" ref="P8452:P8515" si="266">IF(O8452="1","conference",IF(O8452="2","fashion",IF(O8452="3","concert",IF(O8452="4","non_event",IF(O8452="5","sport",IF(O8452="6","protest",IF(O8452="7","other",IF(O8452="8","exhibition",IF(O8452="9","theater_dance")))))))))</f>
        <v>concert</v>
      </c>
    </row>
    <row r="8453" spans="2:16" x14ac:dyDescent="0.25">
      <c r="B8453" t="s">
        <v>8571</v>
      </c>
      <c r="M8453">
        <v>8451</v>
      </c>
      <c r="N8453">
        <v>20869</v>
      </c>
      <c r="O8453" t="str">
        <f t="shared" si="265"/>
        <v>4</v>
      </c>
      <c r="P8453" t="str">
        <f t="shared" si="266"/>
        <v>non_event</v>
      </c>
    </row>
    <row r="8454" spans="2:16" x14ac:dyDescent="0.25">
      <c r="B8454" t="s">
        <v>8572</v>
      </c>
      <c r="M8454">
        <v>8452</v>
      </c>
      <c r="N8454">
        <v>7291</v>
      </c>
      <c r="O8454" t="str">
        <f t="shared" si="265"/>
        <v>3</v>
      </c>
      <c r="P8454" t="str">
        <f t="shared" si="266"/>
        <v>concert</v>
      </c>
    </row>
    <row r="8455" spans="2:16" x14ac:dyDescent="0.25">
      <c r="B8455" t="s">
        <v>8573</v>
      </c>
      <c r="M8455">
        <v>8453</v>
      </c>
      <c r="N8455">
        <v>20868</v>
      </c>
      <c r="O8455" t="str">
        <f t="shared" si="265"/>
        <v>3</v>
      </c>
      <c r="P8455" t="str">
        <f t="shared" si="266"/>
        <v>concert</v>
      </c>
    </row>
    <row r="8456" spans="2:16" x14ac:dyDescent="0.25">
      <c r="B8456" t="s">
        <v>8574</v>
      </c>
      <c r="M8456">
        <v>8454</v>
      </c>
      <c r="N8456">
        <v>7290</v>
      </c>
      <c r="O8456" t="str">
        <f t="shared" si="265"/>
        <v>3</v>
      </c>
      <c r="P8456" t="str">
        <f t="shared" si="266"/>
        <v>concert</v>
      </c>
    </row>
    <row r="8457" spans="2:16" x14ac:dyDescent="0.25">
      <c r="B8457" t="s">
        <v>8575</v>
      </c>
      <c r="M8457">
        <v>8455</v>
      </c>
      <c r="N8457">
        <v>7293</v>
      </c>
      <c r="O8457" t="str">
        <f t="shared" si="265"/>
        <v>3</v>
      </c>
      <c r="P8457" t="str">
        <f t="shared" si="266"/>
        <v>concert</v>
      </c>
    </row>
    <row r="8458" spans="2:16" x14ac:dyDescent="0.25">
      <c r="B8458" t="s">
        <v>8576</v>
      </c>
      <c r="M8458">
        <v>8456</v>
      </c>
      <c r="N8458">
        <v>20867</v>
      </c>
      <c r="O8458" t="str">
        <f t="shared" si="265"/>
        <v>4</v>
      </c>
      <c r="P8458" t="str">
        <f t="shared" si="266"/>
        <v>non_event</v>
      </c>
    </row>
    <row r="8459" spans="2:16" x14ac:dyDescent="0.25">
      <c r="B8459" t="s">
        <v>8577</v>
      </c>
      <c r="M8459">
        <v>8457</v>
      </c>
      <c r="N8459">
        <v>7292</v>
      </c>
      <c r="O8459" t="str">
        <f t="shared" si="265"/>
        <v>3</v>
      </c>
      <c r="P8459" t="str">
        <f t="shared" si="266"/>
        <v>concert</v>
      </c>
    </row>
    <row r="8460" spans="2:16" x14ac:dyDescent="0.25">
      <c r="B8460" t="s">
        <v>8578</v>
      </c>
      <c r="M8460">
        <v>8458</v>
      </c>
      <c r="N8460">
        <v>20865</v>
      </c>
      <c r="O8460" t="str">
        <f t="shared" si="265"/>
        <v>3</v>
      </c>
      <c r="P8460" t="str">
        <f t="shared" si="266"/>
        <v>concert</v>
      </c>
    </row>
    <row r="8461" spans="2:16" x14ac:dyDescent="0.25">
      <c r="B8461" t="s">
        <v>8579</v>
      </c>
      <c r="M8461">
        <v>8459</v>
      </c>
      <c r="N8461">
        <v>7295</v>
      </c>
      <c r="O8461" t="str">
        <f t="shared" si="265"/>
        <v>4</v>
      </c>
      <c r="P8461" t="str">
        <f t="shared" si="266"/>
        <v>non_event</v>
      </c>
    </row>
    <row r="8462" spans="2:16" x14ac:dyDescent="0.25">
      <c r="B8462" t="s">
        <v>8580</v>
      </c>
      <c r="M8462">
        <v>8460</v>
      </c>
      <c r="N8462">
        <v>7294</v>
      </c>
      <c r="O8462" t="str">
        <f t="shared" si="265"/>
        <v>3</v>
      </c>
      <c r="P8462" t="str">
        <f t="shared" si="266"/>
        <v>concert</v>
      </c>
    </row>
    <row r="8463" spans="2:16" x14ac:dyDescent="0.25">
      <c r="B8463" t="s">
        <v>8581</v>
      </c>
      <c r="M8463">
        <v>8461</v>
      </c>
      <c r="N8463">
        <v>18546</v>
      </c>
      <c r="O8463" t="str">
        <f t="shared" si="265"/>
        <v>4</v>
      </c>
      <c r="P8463" t="str">
        <f t="shared" si="266"/>
        <v>non_event</v>
      </c>
    </row>
    <row r="8464" spans="2:16" x14ac:dyDescent="0.25">
      <c r="B8464" t="s">
        <v>8582</v>
      </c>
      <c r="M8464">
        <v>8462</v>
      </c>
      <c r="N8464">
        <v>19878</v>
      </c>
      <c r="O8464" t="str">
        <f t="shared" si="265"/>
        <v>4</v>
      </c>
      <c r="P8464" t="str">
        <f t="shared" si="266"/>
        <v>non_event</v>
      </c>
    </row>
    <row r="8465" spans="2:16" x14ac:dyDescent="0.25">
      <c r="B8465" t="s">
        <v>8583</v>
      </c>
      <c r="M8465">
        <v>8463</v>
      </c>
      <c r="N8465">
        <v>17216</v>
      </c>
      <c r="O8465" t="str">
        <f t="shared" si="265"/>
        <v>4</v>
      </c>
      <c r="P8465" t="str">
        <f t="shared" si="266"/>
        <v>non_event</v>
      </c>
    </row>
    <row r="8466" spans="2:16" x14ac:dyDescent="0.25">
      <c r="B8466" t="s">
        <v>8584</v>
      </c>
      <c r="M8466">
        <v>8464</v>
      </c>
      <c r="N8466">
        <v>18547</v>
      </c>
      <c r="O8466" t="str">
        <f t="shared" si="265"/>
        <v>3</v>
      </c>
      <c r="P8466" t="str">
        <f t="shared" si="266"/>
        <v>concert</v>
      </c>
    </row>
    <row r="8467" spans="2:16" x14ac:dyDescent="0.25">
      <c r="B8467" t="s">
        <v>8585</v>
      </c>
      <c r="M8467">
        <v>8465</v>
      </c>
      <c r="N8467">
        <v>19877</v>
      </c>
      <c r="O8467" t="str">
        <f t="shared" si="265"/>
        <v>4</v>
      </c>
      <c r="P8467" t="str">
        <f t="shared" si="266"/>
        <v>non_event</v>
      </c>
    </row>
    <row r="8468" spans="2:16" x14ac:dyDescent="0.25">
      <c r="B8468" t="s">
        <v>8586</v>
      </c>
      <c r="M8468">
        <v>8466</v>
      </c>
      <c r="N8468">
        <v>17218</v>
      </c>
      <c r="O8468" t="str">
        <f t="shared" si="265"/>
        <v>3</v>
      </c>
      <c r="P8468" t="str">
        <f t="shared" si="266"/>
        <v>concert</v>
      </c>
    </row>
    <row r="8469" spans="2:16" x14ac:dyDescent="0.25">
      <c r="B8469" t="s">
        <v>8587</v>
      </c>
      <c r="M8469">
        <v>8467</v>
      </c>
      <c r="N8469">
        <v>18549</v>
      </c>
      <c r="O8469" t="str">
        <f t="shared" si="265"/>
        <v>3</v>
      </c>
      <c r="P8469" t="str">
        <f t="shared" si="266"/>
        <v>concert</v>
      </c>
    </row>
    <row r="8470" spans="2:16" x14ac:dyDescent="0.25">
      <c r="B8470" t="s">
        <v>8588</v>
      </c>
      <c r="M8470">
        <v>8468</v>
      </c>
      <c r="N8470">
        <v>20830</v>
      </c>
      <c r="O8470" t="str">
        <f t="shared" si="265"/>
        <v>3</v>
      </c>
      <c r="P8470" t="str">
        <f t="shared" si="266"/>
        <v>concert</v>
      </c>
    </row>
    <row r="8471" spans="2:16" x14ac:dyDescent="0.25">
      <c r="B8471" t="s">
        <v>8589</v>
      </c>
      <c r="M8471">
        <v>8469</v>
      </c>
      <c r="N8471">
        <v>18510</v>
      </c>
      <c r="O8471" t="str">
        <f t="shared" si="265"/>
        <v>3</v>
      </c>
      <c r="P8471" t="str">
        <f t="shared" si="266"/>
        <v>concert</v>
      </c>
    </row>
    <row r="8472" spans="2:16" x14ac:dyDescent="0.25">
      <c r="B8472" t="s">
        <v>8590</v>
      </c>
      <c r="M8472">
        <v>8470</v>
      </c>
      <c r="N8472">
        <v>19843</v>
      </c>
      <c r="O8472" t="str">
        <f t="shared" si="265"/>
        <v>3</v>
      </c>
      <c r="P8472" t="str">
        <f t="shared" si="266"/>
        <v>concert</v>
      </c>
    </row>
    <row r="8473" spans="2:16" x14ac:dyDescent="0.25">
      <c r="B8473" t="s">
        <v>8591</v>
      </c>
      <c r="M8473">
        <v>8471</v>
      </c>
      <c r="N8473">
        <v>19842</v>
      </c>
      <c r="O8473" t="str">
        <f t="shared" si="265"/>
        <v>4</v>
      </c>
      <c r="P8473" t="str">
        <f t="shared" si="266"/>
        <v>non_event</v>
      </c>
    </row>
    <row r="8474" spans="2:16" x14ac:dyDescent="0.25">
      <c r="B8474" t="s">
        <v>8592</v>
      </c>
      <c r="M8474">
        <v>8472</v>
      </c>
      <c r="N8474">
        <v>20838</v>
      </c>
      <c r="O8474" t="str">
        <f t="shared" si="265"/>
        <v>4</v>
      </c>
      <c r="P8474" t="str">
        <f t="shared" si="266"/>
        <v>non_event</v>
      </c>
    </row>
    <row r="8475" spans="2:16" x14ac:dyDescent="0.25">
      <c r="B8475" t="s">
        <v>8593</v>
      </c>
      <c r="M8475">
        <v>8473</v>
      </c>
      <c r="N8475">
        <v>20836</v>
      </c>
      <c r="O8475" t="str">
        <f t="shared" si="265"/>
        <v>3</v>
      </c>
      <c r="P8475" t="str">
        <f t="shared" si="266"/>
        <v>concert</v>
      </c>
    </row>
    <row r="8476" spans="2:16" x14ac:dyDescent="0.25">
      <c r="B8476" t="s">
        <v>8594</v>
      </c>
      <c r="M8476">
        <v>8474</v>
      </c>
      <c r="N8476">
        <v>20835</v>
      </c>
      <c r="O8476" t="str">
        <f t="shared" si="265"/>
        <v>4</v>
      </c>
      <c r="P8476" t="str">
        <f t="shared" si="266"/>
        <v>non_event</v>
      </c>
    </row>
    <row r="8477" spans="2:16" x14ac:dyDescent="0.25">
      <c r="B8477" t="s">
        <v>8595</v>
      </c>
      <c r="M8477">
        <v>8475</v>
      </c>
      <c r="N8477">
        <v>20834</v>
      </c>
      <c r="O8477" t="str">
        <f t="shared" si="265"/>
        <v>3</v>
      </c>
      <c r="P8477" t="str">
        <f t="shared" si="266"/>
        <v>concert</v>
      </c>
    </row>
    <row r="8478" spans="2:16" x14ac:dyDescent="0.25">
      <c r="B8478" t="s">
        <v>8596</v>
      </c>
      <c r="M8478">
        <v>8476</v>
      </c>
      <c r="N8478">
        <v>20833</v>
      </c>
      <c r="O8478" t="str">
        <f t="shared" si="265"/>
        <v>3</v>
      </c>
      <c r="P8478" t="str">
        <f t="shared" si="266"/>
        <v>concert</v>
      </c>
    </row>
    <row r="8479" spans="2:16" x14ac:dyDescent="0.25">
      <c r="B8479" t="s">
        <v>8597</v>
      </c>
      <c r="M8479">
        <v>8477</v>
      </c>
      <c r="N8479">
        <v>20832</v>
      </c>
      <c r="O8479" t="str">
        <f t="shared" si="265"/>
        <v>3</v>
      </c>
      <c r="P8479" t="str">
        <f t="shared" si="266"/>
        <v>concert</v>
      </c>
    </row>
    <row r="8480" spans="2:16" x14ac:dyDescent="0.25">
      <c r="B8480" t="s">
        <v>8598</v>
      </c>
      <c r="M8480">
        <v>8478</v>
      </c>
      <c r="N8480">
        <v>20831</v>
      </c>
      <c r="O8480" t="str">
        <f t="shared" si="265"/>
        <v>3</v>
      </c>
      <c r="P8480" t="str">
        <f t="shared" si="266"/>
        <v>concert</v>
      </c>
    </row>
    <row r="8481" spans="2:16" x14ac:dyDescent="0.25">
      <c r="B8481" t="s">
        <v>8599</v>
      </c>
      <c r="M8481">
        <v>8479</v>
      </c>
      <c r="N8481">
        <v>20829</v>
      </c>
      <c r="O8481" t="str">
        <f t="shared" si="265"/>
        <v>4</v>
      </c>
      <c r="P8481" t="str">
        <f t="shared" si="266"/>
        <v>non_event</v>
      </c>
    </row>
    <row r="8482" spans="2:16" x14ac:dyDescent="0.25">
      <c r="B8482" t="s">
        <v>8600</v>
      </c>
      <c r="M8482">
        <v>8480</v>
      </c>
      <c r="N8482">
        <v>19849</v>
      </c>
      <c r="O8482" t="str">
        <f t="shared" si="265"/>
        <v>3</v>
      </c>
      <c r="P8482" t="str">
        <f t="shared" si="266"/>
        <v>concert</v>
      </c>
    </row>
    <row r="8483" spans="2:16" x14ac:dyDescent="0.25">
      <c r="B8483" t="s">
        <v>8601</v>
      </c>
      <c r="M8483">
        <v>8481</v>
      </c>
      <c r="N8483">
        <v>19845</v>
      </c>
      <c r="O8483" t="str">
        <f t="shared" si="265"/>
        <v>9</v>
      </c>
      <c r="P8483" t="str">
        <f t="shared" si="266"/>
        <v>theater_dance</v>
      </c>
    </row>
    <row r="8484" spans="2:16" x14ac:dyDescent="0.25">
      <c r="B8484" t="s">
        <v>8602</v>
      </c>
      <c r="M8484">
        <v>8482</v>
      </c>
      <c r="N8484">
        <v>18514</v>
      </c>
      <c r="O8484" t="str">
        <f t="shared" si="265"/>
        <v>3</v>
      </c>
      <c r="P8484" t="str">
        <f t="shared" si="266"/>
        <v>concert</v>
      </c>
    </row>
    <row r="8485" spans="2:16" x14ac:dyDescent="0.25">
      <c r="B8485" t="s">
        <v>8603</v>
      </c>
      <c r="M8485">
        <v>8483</v>
      </c>
      <c r="N8485">
        <v>19844</v>
      </c>
      <c r="O8485" t="str">
        <f t="shared" si="265"/>
        <v>4</v>
      </c>
      <c r="P8485" t="str">
        <f t="shared" si="266"/>
        <v>non_event</v>
      </c>
    </row>
    <row r="8486" spans="2:16" x14ac:dyDescent="0.25">
      <c r="B8486" t="s">
        <v>8604</v>
      </c>
      <c r="M8486">
        <v>8484</v>
      </c>
      <c r="N8486">
        <v>18515</v>
      </c>
      <c r="O8486" t="str">
        <f t="shared" si="265"/>
        <v>4</v>
      </c>
      <c r="P8486" t="str">
        <f t="shared" si="266"/>
        <v>non_event</v>
      </c>
    </row>
    <row r="8487" spans="2:16" x14ac:dyDescent="0.25">
      <c r="B8487" t="s">
        <v>8605</v>
      </c>
      <c r="M8487">
        <v>8485</v>
      </c>
      <c r="N8487">
        <v>18516</v>
      </c>
      <c r="O8487" t="str">
        <f t="shared" si="265"/>
        <v>4</v>
      </c>
      <c r="P8487" t="str">
        <f t="shared" si="266"/>
        <v>non_event</v>
      </c>
    </row>
    <row r="8488" spans="2:16" x14ac:dyDescent="0.25">
      <c r="B8488" t="s">
        <v>8606</v>
      </c>
      <c r="M8488">
        <v>8486</v>
      </c>
      <c r="N8488">
        <v>19846</v>
      </c>
      <c r="O8488" t="str">
        <f t="shared" si="265"/>
        <v>4</v>
      </c>
      <c r="P8488" t="str">
        <f t="shared" si="266"/>
        <v>non_event</v>
      </c>
    </row>
    <row r="8489" spans="2:16" x14ac:dyDescent="0.25">
      <c r="B8489" t="s">
        <v>8607</v>
      </c>
      <c r="M8489">
        <v>8487</v>
      </c>
      <c r="N8489">
        <v>18520</v>
      </c>
      <c r="O8489" t="str">
        <f t="shared" si="265"/>
        <v>3</v>
      </c>
      <c r="P8489" t="str">
        <f t="shared" si="266"/>
        <v>concert</v>
      </c>
    </row>
    <row r="8490" spans="2:16" x14ac:dyDescent="0.25">
      <c r="B8490" t="s">
        <v>8608</v>
      </c>
      <c r="M8490">
        <v>8488</v>
      </c>
      <c r="N8490">
        <v>19852</v>
      </c>
      <c r="O8490" t="str">
        <f t="shared" si="265"/>
        <v>4</v>
      </c>
      <c r="P8490" t="str">
        <f t="shared" si="266"/>
        <v>non_event</v>
      </c>
    </row>
    <row r="8491" spans="2:16" x14ac:dyDescent="0.25">
      <c r="B8491" t="s">
        <v>8609</v>
      </c>
      <c r="M8491">
        <v>8489</v>
      </c>
      <c r="N8491">
        <v>20841</v>
      </c>
      <c r="O8491" t="str">
        <f t="shared" si="265"/>
        <v>3</v>
      </c>
      <c r="P8491" t="str">
        <f t="shared" si="266"/>
        <v>concert</v>
      </c>
    </row>
    <row r="8492" spans="2:16" x14ac:dyDescent="0.25">
      <c r="B8492" t="s">
        <v>8610</v>
      </c>
      <c r="M8492">
        <v>8490</v>
      </c>
      <c r="N8492">
        <v>19851</v>
      </c>
      <c r="O8492" t="str">
        <f t="shared" si="265"/>
        <v>4</v>
      </c>
      <c r="P8492" t="str">
        <f t="shared" si="266"/>
        <v>non_event</v>
      </c>
    </row>
    <row r="8493" spans="2:16" x14ac:dyDescent="0.25">
      <c r="B8493" t="s">
        <v>8611</v>
      </c>
      <c r="M8493">
        <v>8491</v>
      </c>
      <c r="N8493">
        <v>19854</v>
      </c>
      <c r="O8493" t="str">
        <f t="shared" si="265"/>
        <v>4</v>
      </c>
      <c r="P8493" t="str">
        <f t="shared" si="266"/>
        <v>non_event</v>
      </c>
    </row>
    <row r="8494" spans="2:16" x14ac:dyDescent="0.25">
      <c r="B8494" t="s">
        <v>8612</v>
      </c>
      <c r="M8494">
        <v>8492</v>
      </c>
      <c r="N8494">
        <v>18523</v>
      </c>
      <c r="O8494" t="str">
        <f t="shared" si="265"/>
        <v>4</v>
      </c>
      <c r="P8494" t="str">
        <f t="shared" si="266"/>
        <v>non_event</v>
      </c>
    </row>
    <row r="8495" spans="2:16" x14ac:dyDescent="0.25">
      <c r="B8495" t="s">
        <v>8613</v>
      </c>
      <c r="M8495">
        <v>8493</v>
      </c>
      <c r="N8495">
        <v>20849</v>
      </c>
      <c r="O8495" t="str">
        <f t="shared" si="265"/>
        <v>4</v>
      </c>
      <c r="P8495" t="str">
        <f t="shared" si="266"/>
        <v>non_event</v>
      </c>
    </row>
    <row r="8496" spans="2:16" x14ac:dyDescent="0.25">
      <c r="B8496" t="s">
        <v>8614</v>
      </c>
      <c r="M8496">
        <v>8494</v>
      </c>
      <c r="N8496">
        <v>20848</v>
      </c>
      <c r="O8496" t="str">
        <f t="shared" si="265"/>
        <v>4</v>
      </c>
      <c r="P8496" t="str">
        <f t="shared" si="266"/>
        <v>non_event</v>
      </c>
    </row>
    <row r="8497" spans="2:16" x14ac:dyDescent="0.25">
      <c r="B8497" t="s">
        <v>8615</v>
      </c>
      <c r="M8497">
        <v>8495</v>
      </c>
      <c r="N8497">
        <v>20846</v>
      </c>
      <c r="O8497" t="str">
        <f t="shared" si="265"/>
        <v>4</v>
      </c>
      <c r="P8497" t="str">
        <f t="shared" si="266"/>
        <v>non_event</v>
      </c>
    </row>
    <row r="8498" spans="2:16" x14ac:dyDescent="0.25">
      <c r="B8498" t="s">
        <v>8616</v>
      </c>
      <c r="M8498">
        <v>8496</v>
      </c>
      <c r="N8498">
        <v>20845</v>
      </c>
      <c r="O8498" t="str">
        <f t="shared" si="265"/>
        <v>3</v>
      </c>
      <c r="P8498" t="str">
        <f t="shared" si="266"/>
        <v>concert</v>
      </c>
    </row>
    <row r="8499" spans="2:16" x14ac:dyDescent="0.25">
      <c r="B8499" t="s">
        <v>8617</v>
      </c>
      <c r="M8499">
        <v>8497</v>
      </c>
      <c r="N8499">
        <v>20844</v>
      </c>
      <c r="O8499" t="str">
        <f t="shared" si="265"/>
        <v>3</v>
      </c>
      <c r="P8499" t="str">
        <f t="shared" si="266"/>
        <v>concert</v>
      </c>
    </row>
    <row r="8500" spans="2:16" x14ac:dyDescent="0.25">
      <c r="B8500" t="s">
        <v>8618</v>
      </c>
      <c r="M8500">
        <v>8498</v>
      </c>
      <c r="N8500">
        <v>20843</v>
      </c>
      <c r="O8500" t="str">
        <f t="shared" si="265"/>
        <v>4</v>
      </c>
      <c r="P8500" t="str">
        <f t="shared" si="266"/>
        <v>non_event</v>
      </c>
    </row>
    <row r="8501" spans="2:16" x14ac:dyDescent="0.25">
      <c r="B8501" t="s">
        <v>8619</v>
      </c>
      <c r="M8501">
        <v>8499</v>
      </c>
      <c r="N8501">
        <v>20842</v>
      </c>
      <c r="O8501" t="str">
        <f t="shared" si="265"/>
        <v>3</v>
      </c>
      <c r="P8501" t="str">
        <f t="shared" si="266"/>
        <v>concert</v>
      </c>
    </row>
    <row r="8502" spans="2:16" x14ac:dyDescent="0.25">
      <c r="B8502" t="s">
        <v>8620</v>
      </c>
      <c r="M8502">
        <v>8500</v>
      </c>
      <c r="N8502">
        <v>18528</v>
      </c>
      <c r="O8502" t="str">
        <f t="shared" si="265"/>
        <v>4</v>
      </c>
      <c r="P8502" t="str">
        <f t="shared" si="266"/>
        <v>non_event</v>
      </c>
    </row>
    <row r="8503" spans="2:16" x14ac:dyDescent="0.25">
      <c r="B8503" t="s">
        <v>8621</v>
      </c>
      <c r="M8503">
        <v>8501</v>
      </c>
      <c r="N8503">
        <v>18529</v>
      </c>
      <c r="O8503" t="str">
        <f t="shared" si="265"/>
        <v>3</v>
      </c>
      <c r="P8503" t="str">
        <f t="shared" si="266"/>
        <v>concert</v>
      </c>
    </row>
    <row r="8504" spans="2:16" x14ac:dyDescent="0.25">
      <c r="B8504" t="s">
        <v>8622</v>
      </c>
      <c r="M8504">
        <v>8502</v>
      </c>
      <c r="N8504">
        <v>19859</v>
      </c>
      <c r="O8504" t="str">
        <f t="shared" si="265"/>
        <v>4</v>
      </c>
      <c r="P8504" t="str">
        <f t="shared" si="266"/>
        <v>non_event</v>
      </c>
    </row>
    <row r="8505" spans="2:16" x14ac:dyDescent="0.25">
      <c r="B8505" t="s">
        <v>8623</v>
      </c>
      <c r="M8505">
        <v>8503</v>
      </c>
      <c r="N8505">
        <v>18524</v>
      </c>
      <c r="O8505" t="str">
        <f t="shared" si="265"/>
        <v>3</v>
      </c>
      <c r="P8505" t="str">
        <f t="shared" si="266"/>
        <v>concert</v>
      </c>
    </row>
    <row r="8506" spans="2:16" x14ac:dyDescent="0.25">
      <c r="B8506" t="s">
        <v>8624</v>
      </c>
      <c r="M8506">
        <v>8504</v>
      </c>
      <c r="N8506">
        <v>19856</v>
      </c>
      <c r="O8506" t="str">
        <f t="shared" si="265"/>
        <v>4</v>
      </c>
      <c r="P8506" t="str">
        <f t="shared" si="266"/>
        <v>non_event</v>
      </c>
    </row>
    <row r="8507" spans="2:16" x14ac:dyDescent="0.25">
      <c r="B8507" t="s">
        <v>8625</v>
      </c>
      <c r="M8507">
        <v>8505</v>
      </c>
      <c r="N8507">
        <v>18525</v>
      </c>
      <c r="O8507" t="str">
        <f t="shared" si="265"/>
        <v>4</v>
      </c>
      <c r="P8507" t="str">
        <f t="shared" si="266"/>
        <v>non_event</v>
      </c>
    </row>
    <row r="8508" spans="2:16" x14ac:dyDescent="0.25">
      <c r="B8508" t="s">
        <v>8626</v>
      </c>
      <c r="M8508">
        <v>8506</v>
      </c>
      <c r="N8508">
        <v>19855</v>
      </c>
      <c r="O8508" t="str">
        <f t="shared" si="265"/>
        <v>3</v>
      </c>
      <c r="P8508" t="str">
        <f t="shared" si="266"/>
        <v>concert</v>
      </c>
    </row>
    <row r="8509" spans="2:16" x14ac:dyDescent="0.25">
      <c r="B8509" t="s">
        <v>8627</v>
      </c>
      <c r="M8509">
        <v>8507</v>
      </c>
      <c r="N8509">
        <v>18526</v>
      </c>
      <c r="O8509" t="str">
        <f t="shared" si="265"/>
        <v>3</v>
      </c>
      <c r="P8509" t="str">
        <f t="shared" si="266"/>
        <v>concert</v>
      </c>
    </row>
    <row r="8510" spans="2:16" x14ac:dyDescent="0.25">
      <c r="B8510" t="s">
        <v>8628</v>
      </c>
      <c r="M8510">
        <v>8508</v>
      </c>
      <c r="N8510">
        <v>19858</v>
      </c>
      <c r="O8510" t="str">
        <f t="shared" si="265"/>
        <v>3</v>
      </c>
      <c r="P8510" t="str">
        <f t="shared" si="266"/>
        <v>concert</v>
      </c>
    </row>
    <row r="8511" spans="2:16" x14ac:dyDescent="0.25">
      <c r="B8511" t="s">
        <v>8629</v>
      </c>
      <c r="M8511">
        <v>8509</v>
      </c>
      <c r="N8511">
        <v>19857</v>
      </c>
      <c r="O8511" t="str">
        <f t="shared" si="265"/>
        <v>3</v>
      </c>
      <c r="P8511" t="str">
        <f t="shared" si="266"/>
        <v>concert</v>
      </c>
    </row>
    <row r="8512" spans="2:16" x14ac:dyDescent="0.25">
      <c r="B8512" t="s">
        <v>8630</v>
      </c>
      <c r="M8512">
        <v>8510</v>
      </c>
      <c r="N8512">
        <v>19821</v>
      </c>
      <c r="O8512" t="str">
        <f t="shared" si="265"/>
        <v>3</v>
      </c>
      <c r="P8512" t="str">
        <f t="shared" si="266"/>
        <v>concert</v>
      </c>
    </row>
    <row r="8513" spans="2:16" x14ac:dyDescent="0.25">
      <c r="B8513" t="s">
        <v>8631</v>
      </c>
      <c r="M8513">
        <v>8511</v>
      </c>
      <c r="N8513">
        <v>19820</v>
      </c>
      <c r="O8513" t="str">
        <f t="shared" si="265"/>
        <v>4</v>
      </c>
      <c r="P8513" t="str">
        <f t="shared" si="266"/>
        <v>non_event</v>
      </c>
    </row>
    <row r="8514" spans="2:16" x14ac:dyDescent="0.25">
      <c r="B8514" t="s">
        <v>8632</v>
      </c>
      <c r="M8514">
        <v>8512</v>
      </c>
      <c r="N8514">
        <v>20816</v>
      </c>
      <c r="O8514" t="str">
        <f t="shared" si="265"/>
        <v>3</v>
      </c>
      <c r="P8514" t="str">
        <f t="shared" si="266"/>
        <v>concert</v>
      </c>
    </row>
    <row r="8515" spans="2:16" x14ac:dyDescent="0.25">
      <c r="B8515" t="s">
        <v>8633</v>
      </c>
      <c r="M8515">
        <v>8513</v>
      </c>
      <c r="N8515">
        <v>20815</v>
      </c>
      <c r="O8515" t="str">
        <f t="shared" si="265"/>
        <v>3</v>
      </c>
      <c r="P8515" t="str">
        <f t="shared" si="266"/>
        <v>concert</v>
      </c>
    </row>
    <row r="8516" spans="2:16" x14ac:dyDescent="0.25">
      <c r="B8516" t="s">
        <v>8634</v>
      </c>
      <c r="M8516">
        <v>8514</v>
      </c>
      <c r="N8516">
        <v>20814</v>
      </c>
      <c r="O8516" t="str">
        <f t="shared" ref="O8516:O8579" si="267">LEFT(B8516,1)</f>
        <v>3</v>
      </c>
      <c r="P8516" t="str">
        <f t="shared" ref="P8516:P8579" si="268">IF(O8516="1","conference",IF(O8516="2","fashion",IF(O8516="3","concert",IF(O8516="4","non_event",IF(O8516="5","sport",IF(O8516="6","protest",IF(O8516="7","other",IF(O8516="8","exhibition",IF(O8516="9","theater_dance")))))))))</f>
        <v>concert</v>
      </c>
    </row>
    <row r="8517" spans="2:16" x14ac:dyDescent="0.25">
      <c r="B8517" t="s">
        <v>8635</v>
      </c>
      <c r="M8517">
        <v>8515</v>
      </c>
      <c r="N8517">
        <v>20813</v>
      </c>
      <c r="O8517" t="str">
        <f t="shared" si="267"/>
        <v>4</v>
      </c>
      <c r="P8517" t="str">
        <f t="shared" si="268"/>
        <v>non_event</v>
      </c>
    </row>
    <row r="8518" spans="2:16" x14ac:dyDescent="0.25">
      <c r="B8518" t="s">
        <v>8636</v>
      </c>
      <c r="M8518">
        <v>8516</v>
      </c>
      <c r="N8518">
        <v>20811</v>
      </c>
      <c r="O8518" t="str">
        <f t="shared" si="267"/>
        <v>4</v>
      </c>
      <c r="P8518" t="str">
        <f t="shared" si="268"/>
        <v>non_event</v>
      </c>
    </row>
    <row r="8519" spans="2:16" x14ac:dyDescent="0.25">
      <c r="B8519" t="s">
        <v>8637</v>
      </c>
      <c r="M8519">
        <v>8517</v>
      </c>
      <c r="N8519">
        <v>20809</v>
      </c>
      <c r="O8519" t="str">
        <f t="shared" si="267"/>
        <v>3</v>
      </c>
      <c r="P8519" t="str">
        <f t="shared" si="268"/>
        <v>concert</v>
      </c>
    </row>
    <row r="8520" spans="2:16" x14ac:dyDescent="0.25">
      <c r="B8520" t="s">
        <v>8638</v>
      </c>
      <c r="M8520">
        <v>8518</v>
      </c>
      <c r="N8520">
        <v>20808</v>
      </c>
      <c r="O8520" t="str">
        <f t="shared" si="267"/>
        <v>3</v>
      </c>
      <c r="P8520" t="str">
        <f t="shared" si="268"/>
        <v>concert</v>
      </c>
    </row>
    <row r="8521" spans="2:16" x14ac:dyDescent="0.25">
      <c r="B8521" t="s">
        <v>8639</v>
      </c>
      <c r="M8521">
        <v>8519</v>
      </c>
      <c r="N8521">
        <v>20806</v>
      </c>
      <c r="O8521" t="str">
        <f t="shared" si="267"/>
        <v>3</v>
      </c>
      <c r="P8521" t="str">
        <f t="shared" si="268"/>
        <v>concert</v>
      </c>
    </row>
    <row r="8522" spans="2:16" x14ac:dyDescent="0.25">
      <c r="B8522" t="s">
        <v>8640</v>
      </c>
      <c r="M8522">
        <v>8520</v>
      </c>
      <c r="N8522">
        <v>19826</v>
      </c>
      <c r="O8522" t="str">
        <f t="shared" si="267"/>
        <v>4</v>
      </c>
      <c r="P8522" t="str">
        <f t="shared" si="268"/>
        <v>non_event</v>
      </c>
    </row>
    <row r="8523" spans="2:16" x14ac:dyDescent="0.25">
      <c r="B8523" t="s">
        <v>8641</v>
      </c>
      <c r="M8523">
        <v>8521</v>
      </c>
      <c r="N8523">
        <v>19828</v>
      </c>
      <c r="O8523" t="str">
        <f t="shared" si="267"/>
        <v>3</v>
      </c>
      <c r="P8523" t="str">
        <f t="shared" si="268"/>
        <v>concert</v>
      </c>
    </row>
    <row r="8524" spans="2:16" x14ac:dyDescent="0.25">
      <c r="B8524" t="s">
        <v>8642</v>
      </c>
      <c r="M8524">
        <v>8522</v>
      </c>
      <c r="N8524">
        <v>19822</v>
      </c>
      <c r="O8524" t="str">
        <f t="shared" si="267"/>
        <v>4</v>
      </c>
      <c r="P8524" t="str">
        <f t="shared" si="268"/>
        <v>non_event</v>
      </c>
    </row>
    <row r="8525" spans="2:16" x14ac:dyDescent="0.25">
      <c r="B8525" t="s">
        <v>8643</v>
      </c>
      <c r="M8525">
        <v>8523</v>
      </c>
      <c r="N8525">
        <v>19825</v>
      </c>
      <c r="O8525" t="str">
        <f t="shared" si="267"/>
        <v>4</v>
      </c>
      <c r="P8525" t="str">
        <f t="shared" si="268"/>
        <v>non_event</v>
      </c>
    </row>
    <row r="8526" spans="2:16" x14ac:dyDescent="0.25">
      <c r="B8526" t="s">
        <v>8644</v>
      </c>
      <c r="M8526">
        <v>8524</v>
      </c>
      <c r="N8526">
        <v>19824</v>
      </c>
      <c r="O8526" t="str">
        <f t="shared" si="267"/>
        <v>3</v>
      </c>
      <c r="P8526" t="str">
        <f t="shared" si="268"/>
        <v>concert</v>
      </c>
    </row>
    <row r="8527" spans="2:16" x14ac:dyDescent="0.25">
      <c r="B8527" t="s">
        <v>8645</v>
      </c>
      <c r="M8527">
        <v>8525</v>
      </c>
      <c r="N8527">
        <v>18500</v>
      </c>
      <c r="O8527" t="str">
        <f t="shared" si="267"/>
        <v>4</v>
      </c>
      <c r="P8527" t="str">
        <f t="shared" si="268"/>
        <v>non_event</v>
      </c>
    </row>
    <row r="8528" spans="2:16" x14ac:dyDescent="0.25">
      <c r="B8528" t="s">
        <v>8646</v>
      </c>
      <c r="M8528">
        <v>8526</v>
      </c>
      <c r="N8528">
        <v>18501</v>
      </c>
      <c r="O8528" t="str">
        <f t="shared" si="267"/>
        <v>4</v>
      </c>
      <c r="P8528" t="str">
        <f t="shared" si="268"/>
        <v>non_event</v>
      </c>
    </row>
    <row r="8529" spans="2:16" x14ac:dyDescent="0.25">
      <c r="B8529" t="s">
        <v>8647</v>
      </c>
      <c r="M8529">
        <v>8527</v>
      </c>
      <c r="N8529">
        <v>19831</v>
      </c>
      <c r="O8529" t="str">
        <f t="shared" si="267"/>
        <v>4</v>
      </c>
      <c r="P8529" t="str">
        <f t="shared" si="268"/>
        <v>non_event</v>
      </c>
    </row>
    <row r="8530" spans="2:16" x14ac:dyDescent="0.25">
      <c r="B8530" t="s">
        <v>8648</v>
      </c>
      <c r="M8530">
        <v>8528</v>
      </c>
      <c r="N8530">
        <v>20827</v>
      </c>
      <c r="O8530" t="str">
        <f t="shared" si="267"/>
        <v>3</v>
      </c>
      <c r="P8530" t="str">
        <f t="shared" si="268"/>
        <v>concert</v>
      </c>
    </row>
    <row r="8531" spans="2:16" x14ac:dyDescent="0.25">
      <c r="B8531" t="s">
        <v>8649</v>
      </c>
      <c r="M8531">
        <v>8529</v>
      </c>
      <c r="N8531">
        <v>20826</v>
      </c>
      <c r="O8531" t="str">
        <f t="shared" si="267"/>
        <v>3</v>
      </c>
      <c r="P8531" t="str">
        <f t="shared" si="268"/>
        <v>concert</v>
      </c>
    </row>
    <row r="8532" spans="2:16" x14ac:dyDescent="0.25">
      <c r="B8532" t="s">
        <v>8650</v>
      </c>
      <c r="M8532">
        <v>8530</v>
      </c>
      <c r="N8532">
        <v>20822</v>
      </c>
      <c r="O8532" t="str">
        <f t="shared" si="267"/>
        <v>3</v>
      </c>
      <c r="P8532" t="str">
        <f t="shared" si="268"/>
        <v>concert</v>
      </c>
    </row>
    <row r="8533" spans="2:16" x14ac:dyDescent="0.25">
      <c r="B8533" t="s">
        <v>8651</v>
      </c>
      <c r="M8533">
        <v>8531</v>
      </c>
      <c r="N8533">
        <v>20819</v>
      </c>
      <c r="O8533" t="str">
        <f t="shared" si="267"/>
        <v>4</v>
      </c>
      <c r="P8533" t="str">
        <f t="shared" si="268"/>
        <v>non_event</v>
      </c>
    </row>
    <row r="8534" spans="2:16" x14ac:dyDescent="0.25">
      <c r="B8534" t="s">
        <v>8652</v>
      </c>
      <c r="M8534">
        <v>8532</v>
      </c>
      <c r="N8534">
        <v>20818</v>
      </c>
      <c r="O8534" t="str">
        <f t="shared" si="267"/>
        <v>4</v>
      </c>
      <c r="P8534" t="str">
        <f t="shared" si="268"/>
        <v>non_event</v>
      </c>
    </row>
    <row r="8535" spans="2:16" x14ac:dyDescent="0.25">
      <c r="B8535" t="s">
        <v>8653</v>
      </c>
      <c r="M8535">
        <v>8533</v>
      </c>
      <c r="N8535">
        <v>18506</v>
      </c>
      <c r="O8535" t="str">
        <f t="shared" si="267"/>
        <v>3</v>
      </c>
      <c r="P8535" t="str">
        <f t="shared" si="268"/>
        <v>concert</v>
      </c>
    </row>
    <row r="8536" spans="2:16" x14ac:dyDescent="0.25">
      <c r="B8536" t="s">
        <v>8654</v>
      </c>
      <c r="M8536">
        <v>8534</v>
      </c>
      <c r="N8536">
        <v>19838</v>
      </c>
      <c r="O8536" t="str">
        <f t="shared" si="267"/>
        <v>4</v>
      </c>
      <c r="P8536" t="str">
        <f t="shared" si="268"/>
        <v>non_event</v>
      </c>
    </row>
    <row r="8537" spans="2:16" x14ac:dyDescent="0.25">
      <c r="B8537" t="s">
        <v>8655</v>
      </c>
      <c r="M8537">
        <v>8535</v>
      </c>
      <c r="N8537">
        <v>18507</v>
      </c>
      <c r="O8537" t="str">
        <f t="shared" si="267"/>
        <v>3</v>
      </c>
      <c r="P8537" t="str">
        <f t="shared" si="268"/>
        <v>concert</v>
      </c>
    </row>
    <row r="8538" spans="2:16" x14ac:dyDescent="0.25">
      <c r="B8538" t="s">
        <v>8656</v>
      </c>
      <c r="M8538">
        <v>8536</v>
      </c>
      <c r="N8538">
        <v>19837</v>
      </c>
      <c r="O8538" t="str">
        <f t="shared" si="267"/>
        <v>4</v>
      </c>
      <c r="P8538" t="str">
        <f t="shared" si="268"/>
        <v>non_event</v>
      </c>
    </row>
    <row r="8539" spans="2:16" x14ac:dyDescent="0.25">
      <c r="B8539" t="s">
        <v>8657</v>
      </c>
      <c r="M8539">
        <v>8537</v>
      </c>
      <c r="N8539">
        <v>18508</v>
      </c>
      <c r="O8539" t="str">
        <f t="shared" si="267"/>
        <v>4</v>
      </c>
      <c r="P8539" t="str">
        <f t="shared" si="268"/>
        <v>non_event</v>
      </c>
    </row>
    <row r="8540" spans="2:16" x14ac:dyDescent="0.25">
      <c r="B8540" t="s">
        <v>8658</v>
      </c>
      <c r="M8540">
        <v>8538</v>
      </c>
      <c r="N8540">
        <v>19834</v>
      </c>
      <c r="O8540" t="str">
        <f t="shared" si="267"/>
        <v>3</v>
      </c>
      <c r="P8540" t="str">
        <f t="shared" si="268"/>
        <v>concert</v>
      </c>
    </row>
    <row r="8541" spans="2:16" x14ac:dyDescent="0.25">
      <c r="B8541" t="s">
        <v>8659</v>
      </c>
      <c r="M8541">
        <v>8539</v>
      </c>
      <c r="N8541">
        <v>18503</v>
      </c>
      <c r="O8541" t="str">
        <f t="shared" si="267"/>
        <v>3</v>
      </c>
      <c r="P8541" t="str">
        <f t="shared" si="268"/>
        <v>concert</v>
      </c>
    </row>
    <row r="8542" spans="2:16" x14ac:dyDescent="0.25">
      <c r="B8542" t="s">
        <v>8660</v>
      </c>
      <c r="M8542">
        <v>8540</v>
      </c>
      <c r="N8542">
        <v>19833</v>
      </c>
      <c r="O8542" t="str">
        <f t="shared" si="267"/>
        <v>4</v>
      </c>
      <c r="P8542" t="str">
        <f t="shared" si="268"/>
        <v>non_event</v>
      </c>
    </row>
    <row r="8543" spans="2:16" x14ac:dyDescent="0.25">
      <c r="B8543" t="s">
        <v>8661</v>
      </c>
      <c r="M8543">
        <v>8541</v>
      </c>
      <c r="N8543">
        <v>19836</v>
      </c>
      <c r="O8543" t="str">
        <f t="shared" si="267"/>
        <v>3</v>
      </c>
      <c r="P8543" t="str">
        <f t="shared" si="268"/>
        <v>concert</v>
      </c>
    </row>
    <row r="8544" spans="2:16" x14ac:dyDescent="0.25">
      <c r="B8544" t="s">
        <v>8662</v>
      </c>
      <c r="M8544">
        <v>8542</v>
      </c>
      <c r="N8544">
        <v>19835</v>
      </c>
      <c r="O8544" t="str">
        <f t="shared" si="267"/>
        <v>3</v>
      </c>
      <c r="P8544" t="str">
        <f t="shared" si="268"/>
        <v>concert</v>
      </c>
    </row>
    <row r="8545" spans="2:16" x14ac:dyDescent="0.25">
      <c r="B8545" t="s">
        <v>8663</v>
      </c>
      <c r="M8545">
        <v>8543</v>
      </c>
      <c r="N8545">
        <v>19809</v>
      </c>
      <c r="O8545" t="str">
        <f t="shared" si="267"/>
        <v>3</v>
      </c>
      <c r="P8545" t="str">
        <f t="shared" si="268"/>
        <v>concert</v>
      </c>
    </row>
    <row r="8546" spans="2:16" x14ac:dyDescent="0.25">
      <c r="B8546" t="s">
        <v>8664</v>
      </c>
      <c r="M8546">
        <v>8544</v>
      </c>
      <c r="N8546">
        <v>19805</v>
      </c>
      <c r="O8546" t="str">
        <f t="shared" si="267"/>
        <v>4</v>
      </c>
      <c r="P8546" t="str">
        <f t="shared" si="268"/>
        <v>non_event</v>
      </c>
    </row>
    <row r="8547" spans="2:16" x14ac:dyDescent="0.25">
      <c r="B8547" t="s">
        <v>8665</v>
      </c>
      <c r="M8547">
        <v>8545</v>
      </c>
      <c r="N8547">
        <v>19804</v>
      </c>
      <c r="O8547" t="str">
        <f t="shared" si="267"/>
        <v>3</v>
      </c>
      <c r="P8547" t="str">
        <f t="shared" si="268"/>
        <v>concert</v>
      </c>
    </row>
    <row r="8548" spans="2:16" x14ac:dyDescent="0.25">
      <c r="B8548" t="s">
        <v>8666</v>
      </c>
      <c r="M8548">
        <v>8546</v>
      </c>
      <c r="N8548">
        <v>19807</v>
      </c>
      <c r="O8548" t="str">
        <f t="shared" si="267"/>
        <v>3</v>
      </c>
      <c r="P8548" t="str">
        <f t="shared" si="268"/>
        <v>concert</v>
      </c>
    </row>
    <row r="8549" spans="2:16" x14ac:dyDescent="0.25">
      <c r="B8549" t="s">
        <v>8667</v>
      </c>
      <c r="M8549">
        <v>8547</v>
      </c>
      <c r="N8549">
        <v>19806</v>
      </c>
      <c r="O8549" t="str">
        <f t="shared" si="267"/>
        <v>4</v>
      </c>
      <c r="P8549" t="str">
        <f t="shared" si="268"/>
        <v>non_event</v>
      </c>
    </row>
    <row r="8550" spans="2:16" x14ac:dyDescent="0.25">
      <c r="B8550" t="s">
        <v>8668</v>
      </c>
      <c r="M8550">
        <v>8548</v>
      </c>
      <c r="N8550">
        <v>19801</v>
      </c>
      <c r="O8550" t="str">
        <f t="shared" si="267"/>
        <v>3</v>
      </c>
      <c r="P8550" t="str">
        <f t="shared" si="268"/>
        <v>concert</v>
      </c>
    </row>
    <row r="8551" spans="2:16" x14ac:dyDescent="0.25">
      <c r="B8551" t="s">
        <v>8669</v>
      </c>
      <c r="M8551">
        <v>8549</v>
      </c>
      <c r="N8551">
        <v>19800</v>
      </c>
      <c r="O8551" t="str">
        <f t="shared" si="267"/>
        <v>3</v>
      </c>
      <c r="P8551" t="str">
        <f t="shared" si="268"/>
        <v>concert</v>
      </c>
    </row>
    <row r="8552" spans="2:16" x14ac:dyDescent="0.25">
      <c r="B8552" t="s">
        <v>8670</v>
      </c>
      <c r="M8552">
        <v>8550</v>
      </c>
      <c r="N8552">
        <v>19803</v>
      </c>
      <c r="O8552" t="str">
        <f t="shared" si="267"/>
        <v>4</v>
      </c>
      <c r="P8552" t="str">
        <f t="shared" si="268"/>
        <v>non_event</v>
      </c>
    </row>
    <row r="8553" spans="2:16" x14ac:dyDescent="0.25">
      <c r="B8553" t="s">
        <v>8671</v>
      </c>
      <c r="M8553">
        <v>8551</v>
      </c>
      <c r="N8553">
        <v>19802</v>
      </c>
      <c r="O8553" t="str">
        <f t="shared" si="267"/>
        <v>3</v>
      </c>
      <c r="P8553" t="str">
        <f t="shared" si="268"/>
        <v>concert</v>
      </c>
    </row>
    <row r="8554" spans="2:16" x14ac:dyDescent="0.25">
      <c r="B8554" t="s">
        <v>8672</v>
      </c>
      <c r="M8554">
        <v>8552</v>
      </c>
      <c r="N8554">
        <v>19810</v>
      </c>
      <c r="O8554" t="str">
        <f t="shared" si="267"/>
        <v>4</v>
      </c>
      <c r="P8554" t="str">
        <f t="shared" si="268"/>
        <v>non_event</v>
      </c>
    </row>
    <row r="8555" spans="2:16" x14ac:dyDescent="0.25">
      <c r="B8555" t="s">
        <v>8673</v>
      </c>
      <c r="M8555">
        <v>8553</v>
      </c>
      <c r="N8555">
        <v>20802</v>
      </c>
      <c r="O8555" t="str">
        <f t="shared" si="267"/>
        <v>3</v>
      </c>
      <c r="P8555" t="str">
        <f t="shared" si="268"/>
        <v>concert</v>
      </c>
    </row>
    <row r="8556" spans="2:16" x14ac:dyDescent="0.25">
      <c r="B8556" t="s">
        <v>8674</v>
      </c>
      <c r="M8556">
        <v>8554</v>
      </c>
      <c r="N8556">
        <v>20801</v>
      </c>
      <c r="O8556" t="str">
        <f t="shared" si="267"/>
        <v>4</v>
      </c>
      <c r="P8556" t="str">
        <f t="shared" si="268"/>
        <v>non_event</v>
      </c>
    </row>
    <row r="8557" spans="2:16" x14ac:dyDescent="0.25">
      <c r="B8557" t="s">
        <v>8675</v>
      </c>
      <c r="M8557">
        <v>8555</v>
      </c>
      <c r="N8557">
        <v>19819</v>
      </c>
      <c r="O8557" t="str">
        <f t="shared" si="267"/>
        <v>4</v>
      </c>
      <c r="P8557" t="str">
        <f t="shared" si="268"/>
        <v>non_event</v>
      </c>
    </row>
    <row r="8558" spans="2:16" x14ac:dyDescent="0.25">
      <c r="B8558" t="s">
        <v>8676</v>
      </c>
      <c r="M8558">
        <v>8556</v>
      </c>
      <c r="N8558">
        <v>19816</v>
      </c>
      <c r="O8558" t="str">
        <f t="shared" si="267"/>
        <v>3</v>
      </c>
      <c r="P8558" t="str">
        <f t="shared" si="268"/>
        <v>concert</v>
      </c>
    </row>
    <row r="8559" spans="2:16" x14ac:dyDescent="0.25">
      <c r="B8559" t="s">
        <v>8677</v>
      </c>
      <c r="M8559">
        <v>8557</v>
      </c>
      <c r="N8559">
        <v>19817</v>
      </c>
      <c r="O8559" t="str">
        <f t="shared" si="267"/>
        <v>3</v>
      </c>
      <c r="P8559" t="str">
        <f t="shared" si="268"/>
        <v>concert</v>
      </c>
    </row>
    <row r="8560" spans="2:16" x14ac:dyDescent="0.25">
      <c r="B8560" t="s">
        <v>8678</v>
      </c>
      <c r="M8560">
        <v>8558</v>
      </c>
      <c r="N8560">
        <v>19812</v>
      </c>
      <c r="O8560" t="str">
        <f t="shared" si="267"/>
        <v>3</v>
      </c>
      <c r="P8560" t="str">
        <f t="shared" si="268"/>
        <v>concert</v>
      </c>
    </row>
    <row r="8561" spans="2:16" x14ac:dyDescent="0.25">
      <c r="B8561" t="s">
        <v>8679</v>
      </c>
      <c r="M8561">
        <v>8559</v>
      </c>
      <c r="N8561">
        <v>19814</v>
      </c>
      <c r="O8561" t="str">
        <f t="shared" si="267"/>
        <v>3</v>
      </c>
      <c r="P8561" t="str">
        <f t="shared" si="268"/>
        <v>concert</v>
      </c>
    </row>
    <row r="8562" spans="2:16" x14ac:dyDescent="0.25">
      <c r="B8562" t="s">
        <v>8680</v>
      </c>
      <c r="M8562">
        <v>8560</v>
      </c>
      <c r="N8562">
        <v>19813</v>
      </c>
      <c r="O8562" t="str">
        <f t="shared" si="267"/>
        <v>3</v>
      </c>
      <c r="P8562" t="str">
        <f t="shared" si="268"/>
        <v>concert</v>
      </c>
    </row>
    <row r="8563" spans="2:16" x14ac:dyDescent="0.25">
      <c r="B8563" t="s">
        <v>8681</v>
      </c>
      <c r="M8563">
        <v>8561</v>
      </c>
      <c r="N8563">
        <v>16077</v>
      </c>
      <c r="O8563" t="str">
        <f t="shared" si="267"/>
        <v>3</v>
      </c>
      <c r="P8563" t="str">
        <f t="shared" si="268"/>
        <v>concert</v>
      </c>
    </row>
    <row r="8564" spans="2:16" x14ac:dyDescent="0.25">
      <c r="B8564" t="s">
        <v>8682</v>
      </c>
      <c r="M8564">
        <v>8562</v>
      </c>
      <c r="N8564">
        <v>16076</v>
      </c>
      <c r="O8564" t="str">
        <f t="shared" si="267"/>
        <v>3</v>
      </c>
      <c r="P8564" t="str">
        <f t="shared" si="268"/>
        <v>concert</v>
      </c>
    </row>
    <row r="8565" spans="2:16" x14ac:dyDescent="0.25">
      <c r="B8565" t="s">
        <v>8683</v>
      </c>
      <c r="M8565">
        <v>8563</v>
      </c>
      <c r="N8565">
        <v>16075</v>
      </c>
      <c r="O8565" t="str">
        <f t="shared" si="267"/>
        <v>3</v>
      </c>
      <c r="P8565" t="str">
        <f t="shared" si="268"/>
        <v>concert</v>
      </c>
    </row>
    <row r="8566" spans="2:16" x14ac:dyDescent="0.25">
      <c r="B8566" t="s">
        <v>8684</v>
      </c>
      <c r="M8566">
        <v>8564</v>
      </c>
      <c r="N8566">
        <v>16079</v>
      </c>
      <c r="O8566" t="str">
        <f t="shared" si="267"/>
        <v>3</v>
      </c>
      <c r="P8566" t="str">
        <f t="shared" si="268"/>
        <v>concert</v>
      </c>
    </row>
    <row r="8567" spans="2:16" x14ac:dyDescent="0.25">
      <c r="B8567" t="s">
        <v>8685</v>
      </c>
      <c r="M8567">
        <v>8565</v>
      </c>
      <c r="N8567">
        <v>16078</v>
      </c>
      <c r="O8567" t="str">
        <f t="shared" si="267"/>
        <v>3</v>
      </c>
      <c r="P8567" t="str">
        <f t="shared" si="268"/>
        <v>concert</v>
      </c>
    </row>
    <row r="8568" spans="2:16" x14ac:dyDescent="0.25">
      <c r="B8568" t="s">
        <v>8686</v>
      </c>
      <c r="M8568">
        <v>8566</v>
      </c>
      <c r="N8568">
        <v>16073</v>
      </c>
      <c r="O8568" t="str">
        <f t="shared" si="267"/>
        <v>3</v>
      </c>
      <c r="P8568" t="str">
        <f t="shared" si="268"/>
        <v>concert</v>
      </c>
    </row>
    <row r="8569" spans="2:16" x14ac:dyDescent="0.25">
      <c r="B8569" t="s">
        <v>8687</v>
      </c>
      <c r="M8569">
        <v>8567</v>
      </c>
      <c r="N8569">
        <v>16070</v>
      </c>
      <c r="O8569" t="str">
        <f t="shared" si="267"/>
        <v>3</v>
      </c>
      <c r="P8569" t="str">
        <f t="shared" si="268"/>
        <v>concert</v>
      </c>
    </row>
    <row r="8570" spans="2:16" x14ac:dyDescent="0.25">
      <c r="B8570" t="s">
        <v>8688</v>
      </c>
      <c r="M8570">
        <v>8568</v>
      </c>
      <c r="N8570">
        <v>16088</v>
      </c>
      <c r="O8570" t="str">
        <f t="shared" si="267"/>
        <v>4</v>
      </c>
      <c r="P8570" t="str">
        <f t="shared" si="268"/>
        <v>non_event</v>
      </c>
    </row>
    <row r="8571" spans="2:16" x14ac:dyDescent="0.25">
      <c r="B8571" t="s">
        <v>8689</v>
      </c>
      <c r="M8571">
        <v>8569</v>
      </c>
      <c r="N8571">
        <v>16087</v>
      </c>
      <c r="O8571" t="str">
        <f t="shared" si="267"/>
        <v>4</v>
      </c>
      <c r="P8571" t="str">
        <f t="shared" si="268"/>
        <v>non_event</v>
      </c>
    </row>
    <row r="8572" spans="2:16" x14ac:dyDescent="0.25">
      <c r="B8572" t="s">
        <v>8690</v>
      </c>
      <c r="M8572">
        <v>8570</v>
      </c>
      <c r="N8572">
        <v>16086</v>
      </c>
      <c r="O8572" t="str">
        <f t="shared" si="267"/>
        <v>3</v>
      </c>
      <c r="P8572" t="str">
        <f t="shared" si="268"/>
        <v>concert</v>
      </c>
    </row>
    <row r="8573" spans="2:16" x14ac:dyDescent="0.25">
      <c r="B8573" t="s">
        <v>8691</v>
      </c>
      <c r="M8573">
        <v>8571</v>
      </c>
      <c r="N8573">
        <v>16085</v>
      </c>
      <c r="O8573" t="str">
        <f t="shared" si="267"/>
        <v>3</v>
      </c>
      <c r="P8573" t="str">
        <f t="shared" si="268"/>
        <v>concert</v>
      </c>
    </row>
    <row r="8574" spans="2:16" x14ac:dyDescent="0.25">
      <c r="B8574" t="s">
        <v>8692</v>
      </c>
      <c r="M8574">
        <v>8572</v>
      </c>
      <c r="N8574">
        <v>16089</v>
      </c>
      <c r="O8574" t="str">
        <f t="shared" si="267"/>
        <v>3</v>
      </c>
      <c r="P8574" t="str">
        <f t="shared" si="268"/>
        <v>concert</v>
      </c>
    </row>
    <row r="8575" spans="2:16" x14ac:dyDescent="0.25">
      <c r="B8575" t="s">
        <v>8693</v>
      </c>
      <c r="M8575">
        <v>8573</v>
      </c>
      <c r="N8575">
        <v>16080</v>
      </c>
      <c r="O8575" t="str">
        <f t="shared" si="267"/>
        <v>3</v>
      </c>
      <c r="P8575" t="str">
        <f t="shared" si="268"/>
        <v>concert</v>
      </c>
    </row>
    <row r="8576" spans="2:16" x14ac:dyDescent="0.25">
      <c r="B8576" t="s">
        <v>8694</v>
      </c>
      <c r="M8576">
        <v>8574</v>
      </c>
      <c r="N8576">
        <v>16084</v>
      </c>
      <c r="O8576" t="str">
        <f t="shared" si="267"/>
        <v>3</v>
      </c>
      <c r="P8576" t="str">
        <f t="shared" si="268"/>
        <v>concert</v>
      </c>
    </row>
    <row r="8577" spans="2:16" x14ac:dyDescent="0.25">
      <c r="B8577" t="s">
        <v>8695</v>
      </c>
      <c r="M8577">
        <v>8575</v>
      </c>
      <c r="N8577">
        <v>16083</v>
      </c>
      <c r="O8577" t="str">
        <f t="shared" si="267"/>
        <v>3</v>
      </c>
      <c r="P8577" t="str">
        <f t="shared" si="268"/>
        <v>concert</v>
      </c>
    </row>
    <row r="8578" spans="2:16" x14ac:dyDescent="0.25">
      <c r="B8578" t="s">
        <v>8696</v>
      </c>
      <c r="M8578">
        <v>8576</v>
      </c>
      <c r="N8578">
        <v>16082</v>
      </c>
      <c r="O8578" t="str">
        <f t="shared" si="267"/>
        <v>4</v>
      </c>
      <c r="P8578" t="str">
        <f t="shared" si="268"/>
        <v>non_event</v>
      </c>
    </row>
    <row r="8579" spans="2:16" x14ac:dyDescent="0.25">
      <c r="B8579" t="s">
        <v>8697</v>
      </c>
      <c r="M8579">
        <v>8577</v>
      </c>
      <c r="N8579">
        <v>16081</v>
      </c>
      <c r="O8579" t="str">
        <f t="shared" si="267"/>
        <v>3</v>
      </c>
      <c r="P8579" t="str">
        <f t="shared" si="268"/>
        <v>concert</v>
      </c>
    </row>
    <row r="8580" spans="2:16" x14ac:dyDescent="0.25">
      <c r="B8580" t="s">
        <v>8698</v>
      </c>
      <c r="M8580">
        <v>8578</v>
      </c>
      <c r="N8580">
        <v>17387</v>
      </c>
      <c r="O8580" t="str">
        <f t="shared" ref="O8580:O8643" si="269">LEFT(B8580,1)</f>
        <v>3</v>
      </c>
      <c r="P8580" t="str">
        <f t="shared" ref="P8580:P8643" si="270">IF(O8580="1","conference",IF(O8580="2","fashion",IF(O8580="3","concert",IF(O8580="4","non_event",IF(O8580="5","sport",IF(O8580="6","protest",IF(O8580="7","other",IF(O8580="8","exhibition",IF(O8580="9","theater_dance")))))))))</f>
        <v>concert</v>
      </c>
    </row>
    <row r="8581" spans="2:16" x14ac:dyDescent="0.25">
      <c r="B8581" t="s">
        <v>8699</v>
      </c>
      <c r="M8581">
        <v>8579</v>
      </c>
      <c r="N8581">
        <v>16055</v>
      </c>
      <c r="O8581" t="str">
        <f t="shared" si="269"/>
        <v>3</v>
      </c>
      <c r="P8581" t="str">
        <f t="shared" si="270"/>
        <v>concert</v>
      </c>
    </row>
    <row r="8582" spans="2:16" x14ac:dyDescent="0.25">
      <c r="B8582" t="s">
        <v>8700</v>
      </c>
      <c r="M8582">
        <v>8580</v>
      </c>
      <c r="N8582">
        <v>16054</v>
      </c>
      <c r="O8582" t="str">
        <f t="shared" si="269"/>
        <v>3</v>
      </c>
      <c r="P8582" t="str">
        <f t="shared" si="270"/>
        <v>concert</v>
      </c>
    </row>
    <row r="8583" spans="2:16" x14ac:dyDescent="0.25">
      <c r="B8583" t="s">
        <v>8701</v>
      </c>
      <c r="M8583">
        <v>8581</v>
      </c>
      <c r="N8583">
        <v>17389</v>
      </c>
      <c r="O8583" t="str">
        <f t="shared" si="269"/>
        <v>4</v>
      </c>
      <c r="P8583" t="str">
        <f t="shared" si="270"/>
        <v>non_event</v>
      </c>
    </row>
    <row r="8584" spans="2:16" x14ac:dyDescent="0.25">
      <c r="B8584" t="s">
        <v>8702</v>
      </c>
      <c r="M8584">
        <v>8582</v>
      </c>
      <c r="N8584">
        <v>16053</v>
      </c>
      <c r="O8584" t="str">
        <f t="shared" si="269"/>
        <v>4</v>
      </c>
      <c r="P8584" t="str">
        <f t="shared" si="270"/>
        <v>non_event</v>
      </c>
    </row>
    <row r="8585" spans="2:16" x14ac:dyDescent="0.25">
      <c r="B8585" t="s">
        <v>8703</v>
      </c>
      <c r="M8585">
        <v>8583</v>
      </c>
      <c r="N8585">
        <v>16052</v>
      </c>
      <c r="O8585" t="str">
        <f t="shared" si="269"/>
        <v>3</v>
      </c>
      <c r="P8585" t="str">
        <f t="shared" si="270"/>
        <v>concert</v>
      </c>
    </row>
    <row r="8586" spans="2:16" x14ac:dyDescent="0.25">
      <c r="B8586" t="s">
        <v>8704</v>
      </c>
      <c r="M8586">
        <v>8584</v>
      </c>
      <c r="N8586">
        <v>17383</v>
      </c>
      <c r="O8586" t="str">
        <f t="shared" si="269"/>
        <v>3</v>
      </c>
      <c r="P8586" t="str">
        <f t="shared" si="270"/>
        <v>concert</v>
      </c>
    </row>
    <row r="8587" spans="2:16" x14ac:dyDescent="0.25">
      <c r="B8587" t="s">
        <v>8705</v>
      </c>
      <c r="M8587">
        <v>8585</v>
      </c>
      <c r="N8587">
        <v>16059</v>
      </c>
      <c r="O8587" t="str">
        <f t="shared" si="269"/>
        <v>3</v>
      </c>
      <c r="P8587" t="str">
        <f t="shared" si="270"/>
        <v>concert</v>
      </c>
    </row>
    <row r="8588" spans="2:16" x14ac:dyDescent="0.25">
      <c r="B8588" t="s">
        <v>8706</v>
      </c>
      <c r="M8588">
        <v>8586</v>
      </c>
      <c r="N8588">
        <v>17384</v>
      </c>
      <c r="O8588" t="str">
        <f t="shared" si="269"/>
        <v>3</v>
      </c>
      <c r="P8588" t="str">
        <f t="shared" si="270"/>
        <v>concert</v>
      </c>
    </row>
    <row r="8589" spans="2:16" x14ac:dyDescent="0.25">
      <c r="B8589" t="s">
        <v>8707</v>
      </c>
      <c r="M8589">
        <v>8587</v>
      </c>
      <c r="N8589">
        <v>16058</v>
      </c>
      <c r="O8589" t="str">
        <f t="shared" si="269"/>
        <v>4</v>
      </c>
      <c r="P8589" t="str">
        <f t="shared" si="270"/>
        <v>non_event</v>
      </c>
    </row>
    <row r="8590" spans="2:16" x14ac:dyDescent="0.25">
      <c r="B8590" t="s">
        <v>8708</v>
      </c>
      <c r="M8590">
        <v>8588</v>
      </c>
      <c r="N8590">
        <v>16057</v>
      </c>
      <c r="O8590" t="str">
        <f t="shared" si="269"/>
        <v>3</v>
      </c>
      <c r="P8590" t="str">
        <f t="shared" si="270"/>
        <v>concert</v>
      </c>
    </row>
    <row r="8591" spans="2:16" x14ac:dyDescent="0.25">
      <c r="B8591" t="s">
        <v>8709</v>
      </c>
      <c r="M8591">
        <v>8589</v>
      </c>
      <c r="N8591">
        <v>17386</v>
      </c>
      <c r="O8591" t="str">
        <f t="shared" si="269"/>
        <v>3</v>
      </c>
      <c r="P8591" t="str">
        <f t="shared" si="270"/>
        <v>concert</v>
      </c>
    </row>
    <row r="8592" spans="2:16" x14ac:dyDescent="0.25">
      <c r="B8592" t="s">
        <v>8710</v>
      </c>
      <c r="M8592">
        <v>8590</v>
      </c>
      <c r="N8592">
        <v>17380</v>
      </c>
      <c r="O8592" t="str">
        <f t="shared" si="269"/>
        <v>3</v>
      </c>
      <c r="P8592" t="str">
        <f t="shared" si="270"/>
        <v>concert</v>
      </c>
    </row>
    <row r="8593" spans="2:16" x14ac:dyDescent="0.25">
      <c r="B8593" t="s">
        <v>8711</v>
      </c>
      <c r="M8593">
        <v>8591</v>
      </c>
      <c r="N8593">
        <v>16051</v>
      </c>
      <c r="O8593" t="str">
        <f t="shared" si="269"/>
        <v>3</v>
      </c>
      <c r="P8593" t="str">
        <f t="shared" si="270"/>
        <v>concert</v>
      </c>
    </row>
    <row r="8594" spans="2:16" x14ac:dyDescent="0.25">
      <c r="B8594" t="s">
        <v>8712</v>
      </c>
      <c r="M8594">
        <v>8592</v>
      </c>
      <c r="N8594">
        <v>16050</v>
      </c>
      <c r="O8594" t="str">
        <f t="shared" si="269"/>
        <v>3</v>
      </c>
      <c r="P8594" t="str">
        <f t="shared" si="270"/>
        <v>concert</v>
      </c>
    </row>
    <row r="8595" spans="2:16" x14ac:dyDescent="0.25">
      <c r="B8595" t="s">
        <v>8713</v>
      </c>
      <c r="M8595">
        <v>8593</v>
      </c>
      <c r="N8595">
        <v>17398</v>
      </c>
      <c r="O8595" t="str">
        <f t="shared" si="269"/>
        <v>3</v>
      </c>
      <c r="P8595" t="str">
        <f t="shared" si="270"/>
        <v>concert</v>
      </c>
    </row>
    <row r="8596" spans="2:16" x14ac:dyDescent="0.25">
      <c r="B8596" t="s">
        <v>8714</v>
      </c>
      <c r="M8596">
        <v>8594</v>
      </c>
      <c r="N8596">
        <v>16066</v>
      </c>
      <c r="O8596" t="str">
        <f t="shared" si="269"/>
        <v>3</v>
      </c>
      <c r="P8596" t="str">
        <f t="shared" si="270"/>
        <v>concert</v>
      </c>
    </row>
    <row r="8597" spans="2:16" x14ac:dyDescent="0.25">
      <c r="B8597" t="s">
        <v>8715</v>
      </c>
      <c r="M8597">
        <v>8595</v>
      </c>
      <c r="N8597">
        <v>16065</v>
      </c>
      <c r="O8597" t="str">
        <f t="shared" si="269"/>
        <v>3</v>
      </c>
      <c r="P8597" t="str">
        <f t="shared" si="270"/>
        <v>concert</v>
      </c>
    </row>
    <row r="8598" spans="2:16" x14ac:dyDescent="0.25">
      <c r="B8598" t="s">
        <v>8716</v>
      </c>
      <c r="M8598">
        <v>8596</v>
      </c>
      <c r="N8598">
        <v>16064</v>
      </c>
      <c r="O8598" t="str">
        <f t="shared" si="269"/>
        <v>4</v>
      </c>
      <c r="P8598" t="str">
        <f t="shared" si="270"/>
        <v>non_event</v>
      </c>
    </row>
    <row r="8599" spans="2:16" x14ac:dyDescent="0.25">
      <c r="B8599" t="s">
        <v>8717</v>
      </c>
      <c r="M8599">
        <v>8597</v>
      </c>
      <c r="N8599">
        <v>16063</v>
      </c>
      <c r="O8599" t="str">
        <f t="shared" si="269"/>
        <v>3</v>
      </c>
      <c r="P8599" t="str">
        <f t="shared" si="270"/>
        <v>concert</v>
      </c>
    </row>
    <row r="8600" spans="2:16" x14ac:dyDescent="0.25">
      <c r="B8600" t="s">
        <v>8718</v>
      </c>
      <c r="M8600">
        <v>8598</v>
      </c>
      <c r="N8600">
        <v>16069</v>
      </c>
      <c r="O8600" t="str">
        <f t="shared" si="269"/>
        <v>4</v>
      </c>
      <c r="P8600" t="str">
        <f t="shared" si="270"/>
        <v>non_event</v>
      </c>
    </row>
    <row r="8601" spans="2:16" x14ac:dyDescent="0.25">
      <c r="B8601" t="s">
        <v>8719</v>
      </c>
      <c r="M8601">
        <v>8599</v>
      </c>
      <c r="N8601">
        <v>17396</v>
      </c>
      <c r="O8601" t="str">
        <f t="shared" si="269"/>
        <v>3</v>
      </c>
      <c r="P8601" t="str">
        <f t="shared" si="270"/>
        <v>concert</v>
      </c>
    </row>
    <row r="8602" spans="2:16" x14ac:dyDescent="0.25">
      <c r="B8602" t="s">
        <v>8720</v>
      </c>
      <c r="M8602">
        <v>8600</v>
      </c>
      <c r="N8602">
        <v>16068</v>
      </c>
      <c r="O8602" t="str">
        <f t="shared" si="269"/>
        <v>3</v>
      </c>
      <c r="P8602" t="str">
        <f t="shared" si="270"/>
        <v>concert</v>
      </c>
    </row>
    <row r="8603" spans="2:16" x14ac:dyDescent="0.25">
      <c r="B8603" t="s">
        <v>8721</v>
      </c>
      <c r="M8603">
        <v>8601</v>
      </c>
      <c r="N8603">
        <v>17397</v>
      </c>
      <c r="O8603" t="str">
        <f t="shared" si="269"/>
        <v>3</v>
      </c>
      <c r="P8603" t="str">
        <f t="shared" si="270"/>
        <v>concert</v>
      </c>
    </row>
    <row r="8604" spans="2:16" x14ac:dyDescent="0.25">
      <c r="B8604" t="s">
        <v>8722</v>
      </c>
      <c r="M8604">
        <v>8602</v>
      </c>
      <c r="N8604">
        <v>16067</v>
      </c>
      <c r="O8604" t="str">
        <f t="shared" si="269"/>
        <v>3</v>
      </c>
      <c r="P8604" t="str">
        <f t="shared" si="270"/>
        <v>concert</v>
      </c>
    </row>
    <row r="8605" spans="2:16" x14ac:dyDescent="0.25">
      <c r="B8605" t="s">
        <v>8723</v>
      </c>
      <c r="M8605">
        <v>8603</v>
      </c>
      <c r="N8605">
        <v>17390</v>
      </c>
      <c r="O8605" t="str">
        <f t="shared" si="269"/>
        <v>4</v>
      </c>
      <c r="P8605" t="str">
        <f t="shared" si="270"/>
        <v>non_event</v>
      </c>
    </row>
    <row r="8606" spans="2:16" x14ac:dyDescent="0.25">
      <c r="B8606" t="s">
        <v>8724</v>
      </c>
      <c r="M8606">
        <v>8604</v>
      </c>
      <c r="N8606">
        <v>16062</v>
      </c>
      <c r="O8606" t="str">
        <f t="shared" si="269"/>
        <v>3</v>
      </c>
      <c r="P8606" t="str">
        <f t="shared" si="270"/>
        <v>concert</v>
      </c>
    </row>
    <row r="8607" spans="2:16" x14ac:dyDescent="0.25">
      <c r="B8607" t="s">
        <v>8725</v>
      </c>
      <c r="M8607">
        <v>8605</v>
      </c>
      <c r="N8607">
        <v>16061</v>
      </c>
      <c r="O8607" t="str">
        <f t="shared" si="269"/>
        <v>3</v>
      </c>
      <c r="P8607" t="str">
        <f t="shared" si="270"/>
        <v>concert</v>
      </c>
    </row>
    <row r="8608" spans="2:16" x14ac:dyDescent="0.25">
      <c r="B8608" t="s">
        <v>8726</v>
      </c>
      <c r="M8608">
        <v>8606</v>
      </c>
      <c r="N8608">
        <v>16060</v>
      </c>
      <c r="O8608" t="str">
        <f t="shared" si="269"/>
        <v>3</v>
      </c>
      <c r="P8608" t="str">
        <f t="shared" si="270"/>
        <v>concert</v>
      </c>
    </row>
    <row r="8609" spans="2:16" x14ac:dyDescent="0.25">
      <c r="B8609" t="s">
        <v>8727</v>
      </c>
      <c r="M8609">
        <v>8607</v>
      </c>
      <c r="N8609">
        <v>16033</v>
      </c>
      <c r="O8609" t="str">
        <f t="shared" si="269"/>
        <v>3</v>
      </c>
      <c r="P8609" t="str">
        <f t="shared" si="270"/>
        <v>concert</v>
      </c>
    </row>
    <row r="8610" spans="2:16" x14ac:dyDescent="0.25">
      <c r="B8610" t="s">
        <v>8728</v>
      </c>
      <c r="M8610">
        <v>8608</v>
      </c>
      <c r="N8610">
        <v>18697</v>
      </c>
      <c r="O8610" t="str">
        <f t="shared" si="269"/>
        <v>3</v>
      </c>
      <c r="P8610" t="str">
        <f t="shared" si="270"/>
        <v>concert</v>
      </c>
    </row>
    <row r="8611" spans="2:16" x14ac:dyDescent="0.25">
      <c r="B8611" t="s">
        <v>8729</v>
      </c>
      <c r="M8611">
        <v>8609</v>
      </c>
      <c r="N8611">
        <v>16032</v>
      </c>
      <c r="O8611" t="str">
        <f t="shared" si="269"/>
        <v>3</v>
      </c>
      <c r="P8611" t="str">
        <f t="shared" si="270"/>
        <v>concert</v>
      </c>
    </row>
    <row r="8612" spans="2:16" x14ac:dyDescent="0.25">
      <c r="B8612" t="s">
        <v>8730</v>
      </c>
      <c r="M8612">
        <v>8610</v>
      </c>
      <c r="N8612">
        <v>18698</v>
      </c>
      <c r="O8612" t="str">
        <f t="shared" si="269"/>
        <v>4</v>
      </c>
      <c r="P8612" t="str">
        <f t="shared" si="270"/>
        <v>non_event</v>
      </c>
    </row>
    <row r="8613" spans="2:16" x14ac:dyDescent="0.25">
      <c r="B8613" t="s">
        <v>8731</v>
      </c>
      <c r="M8613">
        <v>8611</v>
      </c>
      <c r="N8613">
        <v>16031</v>
      </c>
      <c r="O8613" t="str">
        <f t="shared" si="269"/>
        <v>3</v>
      </c>
      <c r="P8613" t="str">
        <f t="shared" si="270"/>
        <v>concert</v>
      </c>
    </row>
    <row r="8614" spans="2:16" x14ac:dyDescent="0.25">
      <c r="B8614" t="s">
        <v>8732</v>
      </c>
      <c r="M8614">
        <v>8612</v>
      </c>
      <c r="N8614">
        <v>16030</v>
      </c>
      <c r="O8614" t="str">
        <f t="shared" si="269"/>
        <v>3</v>
      </c>
      <c r="P8614" t="str">
        <f t="shared" si="270"/>
        <v>concert</v>
      </c>
    </row>
    <row r="8615" spans="2:16" x14ac:dyDescent="0.25">
      <c r="B8615" t="s">
        <v>8733</v>
      </c>
      <c r="M8615">
        <v>8613</v>
      </c>
      <c r="N8615">
        <v>16037</v>
      </c>
      <c r="O8615" t="str">
        <f t="shared" si="269"/>
        <v>4</v>
      </c>
      <c r="P8615" t="str">
        <f t="shared" si="270"/>
        <v>non_event</v>
      </c>
    </row>
    <row r="8616" spans="2:16" x14ac:dyDescent="0.25">
      <c r="B8616" t="s">
        <v>8734</v>
      </c>
      <c r="M8616">
        <v>8614</v>
      </c>
      <c r="N8616">
        <v>18692</v>
      </c>
      <c r="O8616" t="str">
        <f t="shared" si="269"/>
        <v>4</v>
      </c>
      <c r="P8616" t="str">
        <f t="shared" si="270"/>
        <v>non_event</v>
      </c>
    </row>
    <row r="8617" spans="2:16" x14ac:dyDescent="0.25">
      <c r="B8617" t="s">
        <v>8735</v>
      </c>
      <c r="M8617">
        <v>8615</v>
      </c>
      <c r="N8617">
        <v>16036</v>
      </c>
      <c r="O8617" t="str">
        <f t="shared" si="269"/>
        <v>3</v>
      </c>
      <c r="P8617" t="str">
        <f t="shared" si="270"/>
        <v>concert</v>
      </c>
    </row>
    <row r="8618" spans="2:16" x14ac:dyDescent="0.25">
      <c r="B8618" t="s">
        <v>8736</v>
      </c>
      <c r="M8618">
        <v>8616</v>
      </c>
      <c r="N8618">
        <v>18694</v>
      </c>
      <c r="O8618" t="str">
        <f t="shared" si="269"/>
        <v>3</v>
      </c>
      <c r="P8618" t="str">
        <f t="shared" si="270"/>
        <v>concert</v>
      </c>
    </row>
    <row r="8619" spans="2:16" x14ac:dyDescent="0.25">
      <c r="B8619" t="s">
        <v>8737</v>
      </c>
      <c r="M8619">
        <v>8617</v>
      </c>
      <c r="N8619">
        <v>18695</v>
      </c>
      <c r="O8619" t="str">
        <f t="shared" si="269"/>
        <v>3</v>
      </c>
      <c r="P8619" t="str">
        <f t="shared" si="270"/>
        <v>concert</v>
      </c>
    </row>
    <row r="8620" spans="2:16" x14ac:dyDescent="0.25">
      <c r="B8620" t="s">
        <v>8738</v>
      </c>
      <c r="M8620">
        <v>8618</v>
      </c>
      <c r="N8620">
        <v>16034</v>
      </c>
      <c r="O8620" t="str">
        <f t="shared" si="269"/>
        <v>3</v>
      </c>
      <c r="P8620" t="str">
        <f t="shared" si="270"/>
        <v>concert</v>
      </c>
    </row>
    <row r="8621" spans="2:16" x14ac:dyDescent="0.25">
      <c r="B8621" t="s">
        <v>8739</v>
      </c>
      <c r="M8621">
        <v>8619</v>
      </c>
      <c r="N8621">
        <v>18690</v>
      </c>
      <c r="O8621" t="str">
        <f t="shared" si="269"/>
        <v>4</v>
      </c>
      <c r="P8621" t="str">
        <f t="shared" si="270"/>
        <v>non_event</v>
      </c>
    </row>
    <row r="8622" spans="2:16" x14ac:dyDescent="0.25">
      <c r="B8622" t="s">
        <v>8740</v>
      </c>
      <c r="M8622">
        <v>8620</v>
      </c>
      <c r="N8622">
        <v>17360</v>
      </c>
      <c r="O8622" t="str">
        <f t="shared" si="269"/>
        <v>4</v>
      </c>
      <c r="P8622" t="str">
        <f t="shared" si="270"/>
        <v>non_event</v>
      </c>
    </row>
    <row r="8623" spans="2:16" x14ac:dyDescent="0.25">
      <c r="B8623" t="s">
        <v>8741</v>
      </c>
      <c r="M8623">
        <v>8621</v>
      </c>
      <c r="N8623">
        <v>18691</v>
      </c>
      <c r="O8623" t="str">
        <f t="shared" si="269"/>
        <v>3</v>
      </c>
      <c r="P8623" t="str">
        <f t="shared" si="270"/>
        <v>concert</v>
      </c>
    </row>
    <row r="8624" spans="2:16" x14ac:dyDescent="0.25">
      <c r="B8624" t="s">
        <v>8742</v>
      </c>
      <c r="M8624">
        <v>8622</v>
      </c>
      <c r="N8624">
        <v>16039</v>
      </c>
      <c r="O8624" t="str">
        <f t="shared" si="269"/>
        <v>3</v>
      </c>
      <c r="P8624" t="str">
        <f t="shared" si="270"/>
        <v>concert</v>
      </c>
    </row>
    <row r="8625" spans="2:16" x14ac:dyDescent="0.25">
      <c r="B8625" t="s">
        <v>8743</v>
      </c>
      <c r="M8625">
        <v>8623</v>
      </c>
      <c r="N8625">
        <v>16038</v>
      </c>
      <c r="O8625" t="str">
        <f t="shared" si="269"/>
        <v>3</v>
      </c>
      <c r="P8625" t="str">
        <f t="shared" si="270"/>
        <v>concert</v>
      </c>
    </row>
    <row r="8626" spans="2:16" x14ac:dyDescent="0.25">
      <c r="B8626" t="s">
        <v>8744</v>
      </c>
      <c r="M8626">
        <v>8624</v>
      </c>
      <c r="N8626">
        <v>17376</v>
      </c>
      <c r="O8626" t="str">
        <f t="shared" si="269"/>
        <v>3</v>
      </c>
      <c r="P8626" t="str">
        <f t="shared" si="270"/>
        <v>concert</v>
      </c>
    </row>
    <row r="8627" spans="2:16" x14ac:dyDescent="0.25">
      <c r="B8627" t="s">
        <v>8745</v>
      </c>
      <c r="M8627">
        <v>8625</v>
      </c>
      <c r="N8627">
        <v>16044</v>
      </c>
      <c r="O8627" t="str">
        <f t="shared" si="269"/>
        <v>3</v>
      </c>
      <c r="P8627" t="str">
        <f t="shared" si="270"/>
        <v>concert</v>
      </c>
    </row>
    <row r="8628" spans="2:16" x14ac:dyDescent="0.25">
      <c r="B8628" t="s">
        <v>8746</v>
      </c>
      <c r="M8628">
        <v>8626</v>
      </c>
      <c r="N8628">
        <v>16043</v>
      </c>
      <c r="O8628" t="str">
        <f t="shared" si="269"/>
        <v>3</v>
      </c>
      <c r="P8628" t="str">
        <f t="shared" si="270"/>
        <v>concert</v>
      </c>
    </row>
    <row r="8629" spans="2:16" x14ac:dyDescent="0.25">
      <c r="B8629" t="s">
        <v>8747</v>
      </c>
      <c r="M8629">
        <v>8627</v>
      </c>
      <c r="N8629">
        <v>16042</v>
      </c>
      <c r="O8629" t="str">
        <f t="shared" si="269"/>
        <v>3</v>
      </c>
      <c r="P8629" t="str">
        <f t="shared" si="270"/>
        <v>concert</v>
      </c>
    </row>
    <row r="8630" spans="2:16" x14ac:dyDescent="0.25">
      <c r="B8630" t="s">
        <v>8748</v>
      </c>
      <c r="M8630">
        <v>8628</v>
      </c>
      <c r="N8630">
        <v>16041</v>
      </c>
      <c r="O8630" t="str">
        <f t="shared" si="269"/>
        <v>3</v>
      </c>
      <c r="P8630" t="str">
        <f t="shared" si="270"/>
        <v>concert</v>
      </c>
    </row>
    <row r="8631" spans="2:16" x14ac:dyDescent="0.25">
      <c r="B8631" t="s">
        <v>8749</v>
      </c>
      <c r="M8631">
        <v>8629</v>
      </c>
      <c r="N8631">
        <v>17372</v>
      </c>
      <c r="O8631" t="str">
        <f t="shared" si="269"/>
        <v>3</v>
      </c>
      <c r="P8631" t="str">
        <f t="shared" si="270"/>
        <v>concert</v>
      </c>
    </row>
    <row r="8632" spans="2:16" x14ac:dyDescent="0.25">
      <c r="B8632" t="s">
        <v>8750</v>
      </c>
      <c r="M8632">
        <v>8630</v>
      </c>
      <c r="N8632">
        <v>16048</v>
      </c>
      <c r="O8632" t="str">
        <f t="shared" si="269"/>
        <v>4</v>
      </c>
      <c r="P8632" t="str">
        <f t="shared" si="270"/>
        <v>non_event</v>
      </c>
    </row>
    <row r="8633" spans="2:16" x14ac:dyDescent="0.25">
      <c r="B8633" t="s">
        <v>8751</v>
      </c>
      <c r="M8633">
        <v>8631</v>
      </c>
      <c r="N8633">
        <v>16047</v>
      </c>
      <c r="O8633" t="str">
        <f t="shared" si="269"/>
        <v>4</v>
      </c>
      <c r="P8633" t="str">
        <f t="shared" si="270"/>
        <v>non_event</v>
      </c>
    </row>
    <row r="8634" spans="2:16" x14ac:dyDescent="0.25">
      <c r="B8634" t="s">
        <v>8752</v>
      </c>
      <c r="M8634">
        <v>8632</v>
      </c>
      <c r="N8634">
        <v>16046</v>
      </c>
      <c r="O8634" t="str">
        <f t="shared" si="269"/>
        <v>3</v>
      </c>
      <c r="P8634" t="str">
        <f t="shared" si="270"/>
        <v>concert</v>
      </c>
    </row>
    <row r="8635" spans="2:16" x14ac:dyDescent="0.25">
      <c r="B8635" t="s">
        <v>8753</v>
      </c>
      <c r="M8635">
        <v>8633</v>
      </c>
      <c r="N8635">
        <v>16045</v>
      </c>
      <c r="O8635" t="str">
        <f t="shared" si="269"/>
        <v>3</v>
      </c>
      <c r="P8635" t="str">
        <f t="shared" si="270"/>
        <v>concert</v>
      </c>
    </row>
    <row r="8636" spans="2:16" x14ac:dyDescent="0.25">
      <c r="B8636" t="s">
        <v>8754</v>
      </c>
      <c r="M8636">
        <v>8634</v>
      </c>
      <c r="N8636">
        <v>17343</v>
      </c>
      <c r="O8636" t="str">
        <f t="shared" si="269"/>
        <v>3</v>
      </c>
      <c r="P8636" t="str">
        <f t="shared" si="270"/>
        <v>concert</v>
      </c>
    </row>
    <row r="8637" spans="2:16" x14ac:dyDescent="0.25">
      <c r="B8637" t="s">
        <v>8755</v>
      </c>
      <c r="M8637">
        <v>8635</v>
      </c>
      <c r="N8637">
        <v>18674</v>
      </c>
      <c r="O8637" t="str">
        <f t="shared" si="269"/>
        <v>3</v>
      </c>
      <c r="P8637" t="str">
        <f t="shared" si="270"/>
        <v>concert</v>
      </c>
    </row>
    <row r="8638" spans="2:16" x14ac:dyDescent="0.25">
      <c r="B8638" t="s">
        <v>8756</v>
      </c>
      <c r="M8638">
        <v>8636</v>
      </c>
      <c r="N8638">
        <v>16011</v>
      </c>
      <c r="O8638" t="str">
        <f t="shared" si="269"/>
        <v>3</v>
      </c>
      <c r="P8638" t="str">
        <f t="shared" si="270"/>
        <v>concert</v>
      </c>
    </row>
    <row r="8639" spans="2:16" x14ac:dyDescent="0.25">
      <c r="B8639" t="s">
        <v>8757</v>
      </c>
      <c r="M8639">
        <v>8637</v>
      </c>
      <c r="N8639">
        <v>18675</v>
      </c>
      <c r="O8639" t="str">
        <f t="shared" si="269"/>
        <v>4</v>
      </c>
      <c r="P8639" t="str">
        <f t="shared" si="270"/>
        <v>non_event</v>
      </c>
    </row>
    <row r="8640" spans="2:16" x14ac:dyDescent="0.25">
      <c r="B8640" t="s">
        <v>8758</v>
      </c>
      <c r="M8640">
        <v>8638</v>
      </c>
      <c r="N8640">
        <v>16010</v>
      </c>
      <c r="O8640" t="str">
        <f t="shared" si="269"/>
        <v>3</v>
      </c>
      <c r="P8640" t="str">
        <f t="shared" si="270"/>
        <v>concert</v>
      </c>
    </row>
    <row r="8641" spans="2:16" x14ac:dyDescent="0.25">
      <c r="B8641" t="s">
        <v>8759</v>
      </c>
      <c r="M8641">
        <v>8639</v>
      </c>
      <c r="N8641">
        <v>18676</v>
      </c>
      <c r="O8641" t="str">
        <f t="shared" si="269"/>
        <v>3</v>
      </c>
      <c r="P8641" t="str">
        <f t="shared" si="270"/>
        <v>concert</v>
      </c>
    </row>
    <row r="8642" spans="2:16" x14ac:dyDescent="0.25">
      <c r="B8642" t="s">
        <v>8760</v>
      </c>
      <c r="M8642">
        <v>8640</v>
      </c>
      <c r="N8642">
        <v>20993</v>
      </c>
      <c r="O8642" t="str">
        <f t="shared" si="269"/>
        <v>4</v>
      </c>
      <c r="P8642" t="str">
        <f t="shared" si="270"/>
        <v>non_event</v>
      </c>
    </row>
    <row r="8643" spans="2:16" x14ac:dyDescent="0.25">
      <c r="B8643" t="s">
        <v>8761</v>
      </c>
      <c r="M8643">
        <v>8641</v>
      </c>
      <c r="N8643">
        <v>18677</v>
      </c>
      <c r="O8643" t="str">
        <f t="shared" si="269"/>
        <v>3</v>
      </c>
      <c r="P8643" t="str">
        <f t="shared" si="270"/>
        <v>concert</v>
      </c>
    </row>
    <row r="8644" spans="2:16" x14ac:dyDescent="0.25">
      <c r="B8644" t="s">
        <v>8762</v>
      </c>
      <c r="M8644">
        <v>8642</v>
      </c>
      <c r="N8644">
        <v>20992</v>
      </c>
      <c r="O8644" t="str">
        <f t="shared" ref="O8644:O8707" si="271">LEFT(B8644,1)</f>
        <v>3</v>
      </c>
      <c r="P8644" t="str">
        <f t="shared" ref="P8644:P8707" si="272">IF(O8644="1","conference",IF(O8644="2","fashion",IF(O8644="3","concert",IF(O8644="4","non_event",IF(O8644="5","sport",IF(O8644="6","protest",IF(O8644="7","other",IF(O8644="8","exhibition",IF(O8644="9","theater_dance")))))))))</f>
        <v>concert</v>
      </c>
    </row>
    <row r="8645" spans="2:16" x14ac:dyDescent="0.25">
      <c r="B8645" t="s">
        <v>8763</v>
      </c>
      <c r="M8645">
        <v>8643</v>
      </c>
      <c r="N8645">
        <v>18670</v>
      </c>
      <c r="O8645" t="str">
        <f t="shared" si="271"/>
        <v>3</v>
      </c>
      <c r="P8645" t="str">
        <f t="shared" si="272"/>
        <v>concert</v>
      </c>
    </row>
    <row r="8646" spans="2:16" x14ac:dyDescent="0.25">
      <c r="B8646" t="s">
        <v>8764</v>
      </c>
      <c r="M8646">
        <v>8644</v>
      </c>
      <c r="N8646">
        <v>20991</v>
      </c>
      <c r="O8646" t="str">
        <f t="shared" si="271"/>
        <v>3</v>
      </c>
      <c r="P8646" t="str">
        <f t="shared" si="272"/>
        <v>concert</v>
      </c>
    </row>
    <row r="8647" spans="2:16" x14ac:dyDescent="0.25">
      <c r="B8647" t="s">
        <v>8765</v>
      </c>
      <c r="M8647">
        <v>8645</v>
      </c>
      <c r="N8647">
        <v>16015</v>
      </c>
      <c r="O8647" t="str">
        <f t="shared" si="271"/>
        <v>3</v>
      </c>
      <c r="P8647" t="str">
        <f t="shared" si="272"/>
        <v>concert</v>
      </c>
    </row>
    <row r="8648" spans="2:16" x14ac:dyDescent="0.25">
      <c r="B8648" t="s">
        <v>8766</v>
      </c>
      <c r="M8648">
        <v>8646</v>
      </c>
      <c r="N8648">
        <v>18671</v>
      </c>
      <c r="O8648" t="str">
        <f t="shared" si="271"/>
        <v>4</v>
      </c>
      <c r="P8648" t="str">
        <f t="shared" si="272"/>
        <v>non_event</v>
      </c>
    </row>
    <row r="8649" spans="2:16" x14ac:dyDescent="0.25">
      <c r="B8649" t="s">
        <v>8767</v>
      </c>
      <c r="M8649">
        <v>8647</v>
      </c>
      <c r="N8649">
        <v>16014</v>
      </c>
      <c r="O8649" t="str">
        <f t="shared" si="271"/>
        <v>3</v>
      </c>
      <c r="P8649" t="str">
        <f t="shared" si="272"/>
        <v>concert</v>
      </c>
    </row>
    <row r="8650" spans="2:16" x14ac:dyDescent="0.25">
      <c r="B8650" t="s">
        <v>8768</v>
      </c>
      <c r="M8650">
        <v>8648</v>
      </c>
      <c r="N8650">
        <v>18672</v>
      </c>
      <c r="O8650" t="str">
        <f t="shared" si="271"/>
        <v>3</v>
      </c>
      <c r="P8650" t="str">
        <f t="shared" si="272"/>
        <v>concert</v>
      </c>
    </row>
    <row r="8651" spans="2:16" x14ac:dyDescent="0.25">
      <c r="B8651" t="s">
        <v>8769</v>
      </c>
      <c r="M8651">
        <v>8649</v>
      </c>
      <c r="N8651">
        <v>16013</v>
      </c>
      <c r="O8651" t="str">
        <f t="shared" si="271"/>
        <v>3</v>
      </c>
      <c r="P8651" t="str">
        <f t="shared" si="272"/>
        <v>concert</v>
      </c>
    </row>
    <row r="8652" spans="2:16" x14ac:dyDescent="0.25">
      <c r="B8652" t="s">
        <v>8770</v>
      </c>
      <c r="M8652">
        <v>8650</v>
      </c>
      <c r="N8652">
        <v>18673</v>
      </c>
      <c r="O8652" t="str">
        <f t="shared" si="271"/>
        <v>3</v>
      </c>
      <c r="P8652" t="str">
        <f t="shared" si="272"/>
        <v>concert</v>
      </c>
    </row>
    <row r="8653" spans="2:16" x14ac:dyDescent="0.25">
      <c r="B8653" t="s">
        <v>8771</v>
      </c>
      <c r="M8653">
        <v>8651</v>
      </c>
      <c r="N8653">
        <v>16012</v>
      </c>
      <c r="O8653" t="str">
        <f t="shared" si="271"/>
        <v>3</v>
      </c>
      <c r="P8653" t="str">
        <f t="shared" si="272"/>
        <v>concert</v>
      </c>
    </row>
    <row r="8654" spans="2:16" x14ac:dyDescent="0.25">
      <c r="B8654" t="s">
        <v>8772</v>
      </c>
      <c r="M8654">
        <v>8652</v>
      </c>
      <c r="N8654">
        <v>20998</v>
      </c>
      <c r="O8654" t="str">
        <f t="shared" si="271"/>
        <v>4</v>
      </c>
      <c r="P8654" t="str">
        <f t="shared" si="272"/>
        <v>non_event</v>
      </c>
    </row>
    <row r="8655" spans="2:16" x14ac:dyDescent="0.25">
      <c r="B8655" t="s">
        <v>8773</v>
      </c>
      <c r="M8655">
        <v>8653</v>
      </c>
      <c r="N8655">
        <v>20996</v>
      </c>
      <c r="O8655" t="str">
        <f t="shared" si="271"/>
        <v>4</v>
      </c>
      <c r="P8655" t="str">
        <f t="shared" si="272"/>
        <v>non_event</v>
      </c>
    </row>
    <row r="8656" spans="2:16" x14ac:dyDescent="0.25">
      <c r="B8656" t="s">
        <v>8774</v>
      </c>
      <c r="M8656">
        <v>8654</v>
      </c>
      <c r="N8656">
        <v>16019</v>
      </c>
      <c r="O8656" t="str">
        <f t="shared" si="271"/>
        <v>4</v>
      </c>
      <c r="P8656" t="str">
        <f t="shared" si="272"/>
        <v>non_event</v>
      </c>
    </row>
    <row r="8657" spans="2:16" x14ac:dyDescent="0.25">
      <c r="B8657" t="s">
        <v>8775</v>
      </c>
      <c r="M8657">
        <v>8655</v>
      </c>
      <c r="N8657">
        <v>16018</v>
      </c>
      <c r="O8657" t="str">
        <f t="shared" si="271"/>
        <v>3</v>
      </c>
      <c r="P8657" t="str">
        <f t="shared" si="272"/>
        <v>concert</v>
      </c>
    </row>
    <row r="8658" spans="2:16" x14ac:dyDescent="0.25">
      <c r="B8658" t="s">
        <v>8776</v>
      </c>
      <c r="M8658">
        <v>8656</v>
      </c>
      <c r="N8658">
        <v>16017</v>
      </c>
      <c r="O8658" t="str">
        <f t="shared" si="271"/>
        <v>3</v>
      </c>
      <c r="P8658" t="str">
        <f t="shared" si="272"/>
        <v>concert</v>
      </c>
    </row>
    <row r="8659" spans="2:16" x14ac:dyDescent="0.25">
      <c r="B8659" t="s">
        <v>8777</v>
      </c>
      <c r="M8659">
        <v>8657</v>
      </c>
      <c r="N8659">
        <v>16016</v>
      </c>
      <c r="O8659" t="str">
        <f t="shared" si="271"/>
        <v>3</v>
      </c>
      <c r="P8659" t="str">
        <f t="shared" si="272"/>
        <v>concert</v>
      </c>
    </row>
    <row r="8660" spans="2:16" x14ac:dyDescent="0.25">
      <c r="B8660" t="s">
        <v>8778</v>
      </c>
      <c r="M8660">
        <v>8658</v>
      </c>
      <c r="N8660">
        <v>18679</v>
      </c>
      <c r="O8660" t="str">
        <f t="shared" si="271"/>
        <v>3</v>
      </c>
      <c r="P8660" t="str">
        <f t="shared" si="272"/>
        <v>concert</v>
      </c>
    </row>
    <row r="8661" spans="2:16" x14ac:dyDescent="0.25">
      <c r="B8661" t="s">
        <v>8779</v>
      </c>
      <c r="M8661">
        <v>8659</v>
      </c>
      <c r="N8661">
        <v>16022</v>
      </c>
      <c r="O8661" t="str">
        <f t="shared" si="271"/>
        <v>3</v>
      </c>
      <c r="P8661" t="str">
        <f t="shared" si="272"/>
        <v>concert</v>
      </c>
    </row>
    <row r="8662" spans="2:16" x14ac:dyDescent="0.25">
      <c r="B8662" t="s">
        <v>8780</v>
      </c>
      <c r="M8662">
        <v>8660</v>
      </c>
      <c r="N8662">
        <v>16021</v>
      </c>
      <c r="O8662" t="str">
        <f t="shared" si="271"/>
        <v>4</v>
      </c>
      <c r="P8662" t="str">
        <f t="shared" si="272"/>
        <v>non_event</v>
      </c>
    </row>
    <row r="8663" spans="2:16" x14ac:dyDescent="0.25">
      <c r="B8663" t="s">
        <v>8781</v>
      </c>
      <c r="M8663">
        <v>8661</v>
      </c>
      <c r="N8663">
        <v>16020</v>
      </c>
      <c r="O8663" t="str">
        <f t="shared" si="271"/>
        <v>3</v>
      </c>
      <c r="P8663" t="str">
        <f t="shared" si="272"/>
        <v>concert</v>
      </c>
    </row>
    <row r="8664" spans="2:16" x14ac:dyDescent="0.25">
      <c r="B8664" t="s">
        <v>8782</v>
      </c>
      <c r="M8664">
        <v>8662</v>
      </c>
      <c r="N8664">
        <v>18681</v>
      </c>
      <c r="O8664" t="str">
        <f t="shared" si="271"/>
        <v>3</v>
      </c>
      <c r="P8664" t="str">
        <f t="shared" si="272"/>
        <v>concert</v>
      </c>
    </row>
    <row r="8665" spans="2:16" x14ac:dyDescent="0.25">
      <c r="B8665" t="s">
        <v>8783</v>
      </c>
      <c r="M8665">
        <v>8663</v>
      </c>
      <c r="N8665">
        <v>16026</v>
      </c>
      <c r="O8665" t="str">
        <f t="shared" si="271"/>
        <v>3</v>
      </c>
      <c r="P8665" t="str">
        <f t="shared" si="272"/>
        <v>concert</v>
      </c>
    </row>
    <row r="8666" spans="2:16" x14ac:dyDescent="0.25">
      <c r="B8666" t="s">
        <v>8784</v>
      </c>
      <c r="M8666">
        <v>8664</v>
      </c>
      <c r="N8666">
        <v>18682</v>
      </c>
      <c r="O8666" t="str">
        <f t="shared" si="271"/>
        <v>4</v>
      </c>
      <c r="P8666" t="str">
        <f t="shared" si="272"/>
        <v>non_event</v>
      </c>
    </row>
    <row r="8667" spans="2:16" x14ac:dyDescent="0.25">
      <c r="B8667" t="s">
        <v>8785</v>
      </c>
      <c r="M8667">
        <v>8665</v>
      </c>
      <c r="N8667">
        <v>16025</v>
      </c>
      <c r="O8667" t="str">
        <f t="shared" si="271"/>
        <v>3</v>
      </c>
      <c r="P8667" t="str">
        <f t="shared" si="272"/>
        <v>concert</v>
      </c>
    </row>
    <row r="8668" spans="2:16" x14ac:dyDescent="0.25">
      <c r="B8668" t="s">
        <v>8786</v>
      </c>
      <c r="M8668">
        <v>8666</v>
      </c>
      <c r="N8668">
        <v>16024</v>
      </c>
      <c r="O8668" t="str">
        <f t="shared" si="271"/>
        <v>3</v>
      </c>
      <c r="P8668" t="str">
        <f t="shared" si="272"/>
        <v>concert</v>
      </c>
    </row>
    <row r="8669" spans="2:16" x14ac:dyDescent="0.25">
      <c r="B8669" t="s">
        <v>8787</v>
      </c>
      <c r="M8669">
        <v>8667</v>
      </c>
      <c r="N8669">
        <v>18684</v>
      </c>
      <c r="O8669" t="str">
        <f t="shared" si="271"/>
        <v>3</v>
      </c>
      <c r="P8669" t="str">
        <f t="shared" si="272"/>
        <v>concert</v>
      </c>
    </row>
    <row r="8670" spans="2:16" x14ac:dyDescent="0.25">
      <c r="B8670" t="s">
        <v>8788</v>
      </c>
      <c r="M8670">
        <v>8668</v>
      </c>
      <c r="N8670">
        <v>16023</v>
      </c>
      <c r="O8670" t="str">
        <f t="shared" si="271"/>
        <v>3</v>
      </c>
      <c r="P8670" t="str">
        <f t="shared" si="272"/>
        <v>concert</v>
      </c>
    </row>
    <row r="8671" spans="2:16" x14ac:dyDescent="0.25">
      <c r="B8671" t="s">
        <v>8789</v>
      </c>
      <c r="M8671">
        <v>8669</v>
      </c>
      <c r="N8671">
        <v>16029</v>
      </c>
      <c r="O8671" t="str">
        <f t="shared" si="271"/>
        <v>3</v>
      </c>
      <c r="P8671" t="str">
        <f t="shared" si="272"/>
        <v>concert</v>
      </c>
    </row>
    <row r="8672" spans="2:16" x14ac:dyDescent="0.25">
      <c r="B8672" t="s">
        <v>8790</v>
      </c>
      <c r="M8672">
        <v>8670</v>
      </c>
      <c r="N8672">
        <v>16028</v>
      </c>
      <c r="O8672" t="str">
        <f t="shared" si="271"/>
        <v>3</v>
      </c>
      <c r="P8672" t="str">
        <f t="shared" si="272"/>
        <v>concert</v>
      </c>
    </row>
    <row r="8673" spans="2:16" x14ac:dyDescent="0.25">
      <c r="B8673" t="s">
        <v>8791</v>
      </c>
      <c r="M8673">
        <v>8671</v>
      </c>
      <c r="N8673">
        <v>16027</v>
      </c>
      <c r="O8673" t="str">
        <f t="shared" si="271"/>
        <v>3</v>
      </c>
      <c r="P8673" t="str">
        <f t="shared" si="272"/>
        <v>concert</v>
      </c>
    </row>
    <row r="8674" spans="2:16" x14ac:dyDescent="0.25">
      <c r="B8674" t="s">
        <v>8792</v>
      </c>
      <c r="M8674">
        <v>8672</v>
      </c>
      <c r="N8674">
        <v>9910</v>
      </c>
      <c r="O8674" t="str">
        <f t="shared" si="271"/>
        <v>3</v>
      </c>
      <c r="P8674" t="str">
        <f t="shared" si="272"/>
        <v>concert</v>
      </c>
    </row>
    <row r="8675" spans="2:16" x14ac:dyDescent="0.25">
      <c r="B8675" t="s">
        <v>8793</v>
      </c>
      <c r="M8675">
        <v>8673</v>
      </c>
      <c r="N8675">
        <v>9908</v>
      </c>
      <c r="O8675" t="str">
        <f t="shared" si="271"/>
        <v>3</v>
      </c>
      <c r="P8675" t="str">
        <f t="shared" si="272"/>
        <v>concert</v>
      </c>
    </row>
    <row r="8676" spans="2:16" x14ac:dyDescent="0.25">
      <c r="B8676" t="s">
        <v>8794</v>
      </c>
      <c r="M8676">
        <v>8674</v>
      </c>
      <c r="N8676">
        <v>9909</v>
      </c>
      <c r="O8676" t="str">
        <f t="shared" si="271"/>
        <v>3</v>
      </c>
      <c r="P8676" t="str">
        <f t="shared" si="272"/>
        <v>concert</v>
      </c>
    </row>
    <row r="8677" spans="2:16" x14ac:dyDescent="0.25">
      <c r="B8677" t="s">
        <v>8795</v>
      </c>
      <c r="M8677">
        <v>8675</v>
      </c>
      <c r="N8677">
        <v>9902</v>
      </c>
      <c r="O8677" t="str">
        <f t="shared" si="271"/>
        <v>3</v>
      </c>
      <c r="P8677" t="str">
        <f t="shared" si="272"/>
        <v>concert</v>
      </c>
    </row>
    <row r="8678" spans="2:16" x14ac:dyDescent="0.25">
      <c r="B8678" t="s">
        <v>8796</v>
      </c>
      <c r="M8678">
        <v>8676</v>
      </c>
      <c r="N8678">
        <v>9903</v>
      </c>
      <c r="O8678" t="str">
        <f t="shared" si="271"/>
        <v>3</v>
      </c>
      <c r="P8678" t="str">
        <f t="shared" si="272"/>
        <v>concert</v>
      </c>
    </row>
    <row r="8679" spans="2:16" x14ac:dyDescent="0.25">
      <c r="B8679" t="s">
        <v>8797</v>
      </c>
      <c r="M8679">
        <v>8677</v>
      </c>
      <c r="N8679">
        <v>9900</v>
      </c>
      <c r="O8679" t="str">
        <f t="shared" si="271"/>
        <v>3</v>
      </c>
      <c r="P8679" t="str">
        <f t="shared" si="272"/>
        <v>concert</v>
      </c>
    </row>
    <row r="8680" spans="2:16" x14ac:dyDescent="0.25">
      <c r="B8680" t="s">
        <v>8798</v>
      </c>
      <c r="M8680">
        <v>8678</v>
      </c>
      <c r="N8680">
        <v>9901</v>
      </c>
      <c r="O8680" t="str">
        <f t="shared" si="271"/>
        <v>3</v>
      </c>
      <c r="P8680" t="str">
        <f t="shared" si="272"/>
        <v>concert</v>
      </c>
    </row>
    <row r="8681" spans="2:16" x14ac:dyDescent="0.25">
      <c r="B8681" t="s">
        <v>8799</v>
      </c>
      <c r="M8681">
        <v>8679</v>
      </c>
      <c r="N8681">
        <v>9906</v>
      </c>
      <c r="O8681" t="str">
        <f t="shared" si="271"/>
        <v>3</v>
      </c>
      <c r="P8681" t="str">
        <f t="shared" si="272"/>
        <v>concert</v>
      </c>
    </row>
    <row r="8682" spans="2:16" x14ac:dyDescent="0.25">
      <c r="B8682" t="s">
        <v>8800</v>
      </c>
      <c r="M8682">
        <v>8680</v>
      </c>
      <c r="N8682">
        <v>9907</v>
      </c>
      <c r="O8682" t="str">
        <f t="shared" si="271"/>
        <v>3</v>
      </c>
      <c r="P8682" t="str">
        <f t="shared" si="272"/>
        <v>concert</v>
      </c>
    </row>
    <row r="8683" spans="2:16" x14ac:dyDescent="0.25">
      <c r="B8683" t="s">
        <v>8801</v>
      </c>
      <c r="M8683">
        <v>8681</v>
      </c>
      <c r="N8683">
        <v>9904</v>
      </c>
      <c r="O8683" t="str">
        <f t="shared" si="271"/>
        <v>4</v>
      </c>
      <c r="P8683" t="str">
        <f t="shared" si="272"/>
        <v>non_event</v>
      </c>
    </row>
    <row r="8684" spans="2:16" x14ac:dyDescent="0.25">
      <c r="B8684" t="s">
        <v>8802</v>
      </c>
      <c r="M8684">
        <v>8682</v>
      </c>
      <c r="N8684">
        <v>9905</v>
      </c>
      <c r="O8684" t="str">
        <f t="shared" si="271"/>
        <v>3</v>
      </c>
      <c r="P8684" t="str">
        <f t="shared" si="272"/>
        <v>concert</v>
      </c>
    </row>
    <row r="8685" spans="2:16" x14ac:dyDescent="0.25">
      <c r="B8685" t="s">
        <v>8803</v>
      </c>
      <c r="M8685">
        <v>8683</v>
      </c>
      <c r="N8685">
        <v>9920</v>
      </c>
      <c r="O8685" t="str">
        <f t="shared" si="271"/>
        <v>3</v>
      </c>
      <c r="P8685" t="str">
        <f t="shared" si="272"/>
        <v>concert</v>
      </c>
    </row>
    <row r="8686" spans="2:16" x14ac:dyDescent="0.25">
      <c r="B8686" t="s">
        <v>8804</v>
      </c>
      <c r="M8686">
        <v>8684</v>
      </c>
      <c r="N8686">
        <v>9921</v>
      </c>
      <c r="O8686" t="str">
        <f t="shared" si="271"/>
        <v>3</v>
      </c>
      <c r="P8686" t="str">
        <f t="shared" si="272"/>
        <v>concert</v>
      </c>
    </row>
    <row r="8687" spans="2:16" x14ac:dyDescent="0.25">
      <c r="B8687" t="s">
        <v>8805</v>
      </c>
      <c r="M8687">
        <v>8685</v>
      </c>
      <c r="N8687">
        <v>9919</v>
      </c>
      <c r="O8687" t="str">
        <f t="shared" si="271"/>
        <v>3</v>
      </c>
      <c r="P8687" t="str">
        <f t="shared" si="272"/>
        <v>concert</v>
      </c>
    </row>
    <row r="8688" spans="2:16" x14ac:dyDescent="0.25">
      <c r="B8688" t="s">
        <v>8806</v>
      </c>
      <c r="M8688">
        <v>8686</v>
      </c>
      <c r="N8688">
        <v>9913</v>
      </c>
      <c r="O8688" t="str">
        <f t="shared" si="271"/>
        <v>4</v>
      </c>
      <c r="P8688" t="str">
        <f t="shared" si="272"/>
        <v>non_event</v>
      </c>
    </row>
    <row r="8689" spans="2:16" x14ac:dyDescent="0.25">
      <c r="B8689" t="s">
        <v>8807</v>
      </c>
      <c r="M8689">
        <v>8687</v>
      </c>
      <c r="N8689">
        <v>9914</v>
      </c>
      <c r="O8689" t="str">
        <f t="shared" si="271"/>
        <v>3</v>
      </c>
      <c r="P8689" t="str">
        <f t="shared" si="272"/>
        <v>concert</v>
      </c>
    </row>
    <row r="8690" spans="2:16" x14ac:dyDescent="0.25">
      <c r="B8690" t="s">
        <v>8808</v>
      </c>
      <c r="M8690">
        <v>8688</v>
      </c>
      <c r="N8690">
        <v>9911</v>
      </c>
      <c r="O8690" t="str">
        <f t="shared" si="271"/>
        <v>3</v>
      </c>
      <c r="P8690" t="str">
        <f t="shared" si="272"/>
        <v>concert</v>
      </c>
    </row>
    <row r="8691" spans="2:16" x14ac:dyDescent="0.25">
      <c r="B8691" t="s">
        <v>8809</v>
      </c>
      <c r="M8691">
        <v>8689</v>
      </c>
      <c r="N8691">
        <v>9912</v>
      </c>
      <c r="O8691" t="str">
        <f t="shared" si="271"/>
        <v>3</v>
      </c>
      <c r="P8691" t="str">
        <f t="shared" si="272"/>
        <v>concert</v>
      </c>
    </row>
    <row r="8692" spans="2:16" x14ac:dyDescent="0.25">
      <c r="B8692" t="s">
        <v>8810</v>
      </c>
      <c r="M8692">
        <v>8690</v>
      </c>
      <c r="N8692">
        <v>9917</v>
      </c>
      <c r="O8692" t="str">
        <f t="shared" si="271"/>
        <v>3</v>
      </c>
      <c r="P8692" t="str">
        <f t="shared" si="272"/>
        <v>concert</v>
      </c>
    </row>
    <row r="8693" spans="2:16" x14ac:dyDescent="0.25">
      <c r="B8693" t="s">
        <v>8811</v>
      </c>
      <c r="M8693">
        <v>8691</v>
      </c>
      <c r="N8693">
        <v>9918</v>
      </c>
      <c r="O8693" t="str">
        <f t="shared" si="271"/>
        <v>4</v>
      </c>
      <c r="P8693" t="str">
        <f t="shared" si="272"/>
        <v>non_event</v>
      </c>
    </row>
    <row r="8694" spans="2:16" x14ac:dyDescent="0.25">
      <c r="B8694" t="s">
        <v>8812</v>
      </c>
      <c r="M8694">
        <v>8692</v>
      </c>
      <c r="N8694">
        <v>9915</v>
      </c>
      <c r="O8694" t="str">
        <f t="shared" si="271"/>
        <v>3</v>
      </c>
      <c r="P8694" t="str">
        <f t="shared" si="272"/>
        <v>concert</v>
      </c>
    </row>
    <row r="8695" spans="2:16" x14ac:dyDescent="0.25">
      <c r="B8695" t="s">
        <v>8813</v>
      </c>
      <c r="M8695">
        <v>8693</v>
      </c>
      <c r="N8695">
        <v>9916</v>
      </c>
      <c r="O8695" t="str">
        <f t="shared" si="271"/>
        <v>3</v>
      </c>
      <c r="P8695" t="str">
        <f t="shared" si="272"/>
        <v>concert</v>
      </c>
    </row>
    <row r="8696" spans="2:16" x14ac:dyDescent="0.25">
      <c r="B8696" t="s">
        <v>8814</v>
      </c>
      <c r="M8696">
        <v>8694</v>
      </c>
      <c r="N8696">
        <v>8600</v>
      </c>
      <c r="O8696" t="str">
        <f t="shared" si="271"/>
        <v>3</v>
      </c>
      <c r="P8696" t="str">
        <f t="shared" si="272"/>
        <v>concert</v>
      </c>
    </row>
    <row r="8697" spans="2:16" x14ac:dyDescent="0.25">
      <c r="B8697" t="s">
        <v>8815</v>
      </c>
      <c r="M8697">
        <v>8695</v>
      </c>
      <c r="N8697">
        <v>9931</v>
      </c>
      <c r="O8697" t="str">
        <f t="shared" si="271"/>
        <v>3</v>
      </c>
      <c r="P8697" t="str">
        <f t="shared" si="272"/>
        <v>concert</v>
      </c>
    </row>
    <row r="8698" spans="2:16" x14ac:dyDescent="0.25">
      <c r="B8698" t="s">
        <v>8816</v>
      </c>
      <c r="M8698">
        <v>8696</v>
      </c>
      <c r="N8698">
        <v>8601</v>
      </c>
      <c r="O8698" t="str">
        <f t="shared" si="271"/>
        <v>3</v>
      </c>
      <c r="P8698" t="str">
        <f t="shared" si="272"/>
        <v>concert</v>
      </c>
    </row>
    <row r="8699" spans="2:16" x14ac:dyDescent="0.25">
      <c r="B8699" t="s">
        <v>8817</v>
      </c>
      <c r="M8699">
        <v>8697</v>
      </c>
      <c r="N8699">
        <v>9932</v>
      </c>
      <c r="O8699" t="str">
        <f t="shared" si="271"/>
        <v>3</v>
      </c>
      <c r="P8699" t="str">
        <f t="shared" si="272"/>
        <v>concert</v>
      </c>
    </row>
    <row r="8700" spans="2:16" x14ac:dyDescent="0.25">
      <c r="B8700" t="s">
        <v>8818</v>
      </c>
      <c r="M8700">
        <v>8698</v>
      </c>
      <c r="N8700">
        <v>9930</v>
      </c>
      <c r="O8700" t="str">
        <f t="shared" si="271"/>
        <v>4</v>
      </c>
      <c r="P8700" t="str">
        <f t="shared" si="272"/>
        <v>non_event</v>
      </c>
    </row>
    <row r="8701" spans="2:16" x14ac:dyDescent="0.25">
      <c r="B8701" t="s">
        <v>8819</v>
      </c>
      <c r="M8701">
        <v>8699</v>
      </c>
      <c r="N8701">
        <v>301</v>
      </c>
      <c r="O8701" t="str">
        <f t="shared" si="271"/>
        <v>3</v>
      </c>
      <c r="P8701" t="str">
        <f t="shared" si="272"/>
        <v>concert</v>
      </c>
    </row>
    <row r="8702" spans="2:16" x14ac:dyDescent="0.25">
      <c r="B8702" t="s">
        <v>8820</v>
      </c>
      <c r="M8702">
        <v>8700</v>
      </c>
      <c r="N8702">
        <v>302</v>
      </c>
      <c r="O8702" t="str">
        <f t="shared" si="271"/>
        <v>3</v>
      </c>
      <c r="P8702" t="str">
        <f t="shared" si="272"/>
        <v>concert</v>
      </c>
    </row>
    <row r="8703" spans="2:16" x14ac:dyDescent="0.25">
      <c r="B8703" t="s">
        <v>8821</v>
      </c>
      <c r="M8703">
        <v>8701</v>
      </c>
      <c r="N8703">
        <v>303</v>
      </c>
      <c r="O8703" t="str">
        <f t="shared" si="271"/>
        <v>3</v>
      </c>
      <c r="P8703" t="str">
        <f t="shared" si="272"/>
        <v>concert</v>
      </c>
    </row>
    <row r="8704" spans="2:16" x14ac:dyDescent="0.25">
      <c r="B8704" t="s">
        <v>8822</v>
      </c>
      <c r="M8704">
        <v>8702</v>
      </c>
      <c r="N8704">
        <v>304</v>
      </c>
      <c r="O8704" t="str">
        <f t="shared" si="271"/>
        <v>4</v>
      </c>
      <c r="P8704" t="str">
        <f t="shared" si="272"/>
        <v>non_event</v>
      </c>
    </row>
    <row r="8705" spans="2:16" x14ac:dyDescent="0.25">
      <c r="B8705" t="s">
        <v>8823</v>
      </c>
      <c r="M8705">
        <v>8703</v>
      </c>
      <c r="N8705">
        <v>305</v>
      </c>
      <c r="O8705" t="str">
        <f t="shared" si="271"/>
        <v>3</v>
      </c>
      <c r="P8705" t="str">
        <f t="shared" si="272"/>
        <v>concert</v>
      </c>
    </row>
    <row r="8706" spans="2:16" x14ac:dyDescent="0.25">
      <c r="B8706" t="s">
        <v>8824</v>
      </c>
      <c r="M8706">
        <v>8704</v>
      </c>
      <c r="N8706">
        <v>9924</v>
      </c>
      <c r="O8706" t="str">
        <f t="shared" si="271"/>
        <v>4</v>
      </c>
      <c r="P8706" t="str">
        <f t="shared" si="272"/>
        <v>non_event</v>
      </c>
    </row>
    <row r="8707" spans="2:16" x14ac:dyDescent="0.25">
      <c r="B8707" t="s">
        <v>8825</v>
      </c>
      <c r="M8707">
        <v>8705</v>
      </c>
      <c r="N8707">
        <v>306</v>
      </c>
      <c r="O8707" t="str">
        <f t="shared" si="271"/>
        <v>3</v>
      </c>
      <c r="P8707" t="str">
        <f t="shared" si="272"/>
        <v>concert</v>
      </c>
    </row>
    <row r="8708" spans="2:16" x14ac:dyDescent="0.25">
      <c r="B8708" t="s">
        <v>8826</v>
      </c>
      <c r="M8708">
        <v>8706</v>
      </c>
      <c r="N8708">
        <v>9925</v>
      </c>
      <c r="O8708" t="str">
        <f t="shared" ref="O8708:O8771" si="273">LEFT(B8708,1)</f>
        <v>3</v>
      </c>
      <c r="P8708" t="str">
        <f t="shared" ref="P8708:P8771" si="274">IF(O8708="1","conference",IF(O8708="2","fashion",IF(O8708="3","concert",IF(O8708="4","non_event",IF(O8708="5","sport",IF(O8708="6","protest",IF(O8708="7","other",IF(O8708="8","exhibition",IF(O8708="9","theater_dance")))))))))</f>
        <v>concert</v>
      </c>
    </row>
    <row r="8709" spans="2:16" x14ac:dyDescent="0.25">
      <c r="B8709" t="s">
        <v>8827</v>
      </c>
      <c r="M8709">
        <v>8707</v>
      </c>
      <c r="N8709">
        <v>307</v>
      </c>
      <c r="O8709" t="str">
        <f t="shared" si="273"/>
        <v>3</v>
      </c>
      <c r="P8709" t="str">
        <f t="shared" si="274"/>
        <v>concert</v>
      </c>
    </row>
    <row r="8710" spans="2:16" x14ac:dyDescent="0.25">
      <c r="B8710" t="s">
        <v>8828</v>
      </c>
      <c r="M8710">
        <v>8708</v>
      </c>
      <c r="N8710">
        <v>9922</v>
      </c>
      <c r="O8710" t="str">
        <f t="shared" si="273"/>
        <v>3</v>
      </c>
      <c r="P8710" t="str">
        <f t="shared" si="274"/>
        <v>concert</v>
      </c>
    </row>
    <row r="8711" spans="2:16" x14ac:dyDescent="0.25">
      <c r="B8711" t="s">
        <v>8829</v>
      </c>
      <c r="M8711">
        <v>8709</v>
      </c>
      <c r="N8711">
        <v>308</v>
      </c>
      <c r="O8711" t="str">
        <f t="shared" si="273"/>
        <v>4</v>
      </c>
      <c r="P8711" t="str">
        <f t="shared" si="274"/>
        <v>non_event</v>
      </c>
    </row>
    <row r="8712" spans="2:16" x14ac:dyDescent="0.25">
      <c r="B8712" t="s">
        <v>8830</v>
      </c>
      <c r="M8712">
        <v>8710</v>
      </c>
      <c r="N8712">
        <v>9923</v>
      </c>
      <c r="O8712" t="str">
        <f t="shared" si="273"/>
        <v>3</v>
      </c>
      <c r="P8712" t="str">
        <f t="shared" si="274"/>
        <v>concert</v>
      </c>
    </row>
    <row r="8713" spans="2:16" x14ac:dyDescent="0.25">
      <c r="B8713" t="s">
        <v>8831</v>
      </c>
      <c r="M8713">
        <v>8711</v>
      </c>
      <c r="N8713">
        <v>309</v>
      </c>
      <c r="O8713" t="str">
        <f t="shared" si="273"/>
        <v>3</v>
      </c>
      <c r="P8713" t="str">
        <f t="shared" si="274"/>
        <v>concert</v>
      </c>
    </row>
    <row r="8714" spans="2:16" x14ac:dyDescent="0.25">
      <c r="B8714" t="s">
        <v>8832</v>
      </c>
      <c r="M8714">
        <v>8712</v>
      </c>
      <c r="N8714">
        <v>9928</v>
      </c>
      <c r="O8714" t="str">
        <f t="shared" si="273"/>
        <v>3</v>
      </c>
      <c r="P8714" t="str">
        <f t="shared" si="274"/>
        <v>concert</v>
      </c>
    </row>
    <row r="8715" spans="2:16" x14ac:dyDescent="0.25">
      <c r="B8715" t="s">
        <v>8833</v>
      </c>
      <c r="M8715">
        <v>8713</v>
      </c>
      <c r="N8715">
        <v>9929</v>
      </c>
      <c r="O8715" t="str">
        <f t="shared" si="273"/>
        <v>3</v>
      </c>
      <c r="P8715" t="str">
        <f t="shared" si="274"/>
        <v>concert</v>
      </c>
    </row>
    <row r="8716" spans="2:16" x14ac:dyDescent="0.25">
      <c r="B8716" t="s">
        <v>8834</v>
      </c>
      <c r="M8716">
        <v>8714</v>
      </c>
      <c r="N8716">
        <v>9927</v>
      </c>
      <c r="O8716" t="str">
        <f t="shared" si="273"/>
        <v>3</v>
      </c>
      <c r="P8716" t="str">
        <f t="shared" si="274"/>
        <v>concert</v>
      </c>
    </row>
    <row r="8717" spans="2:16" x14ac:dyDescent="0.25">
      <c r="B8717" t="s">
        <v>8835</v>
      </c>
      <c r="M8717">
        <v>8715</v>
      </c>
      <c r="N8717">
        <v>8611</v>
      </c>
      <c r="O8717" t="str">
        <f t="shared" si="273"/>
        <v>3</v>
      </c>
      <c r="P8717" t="str">
        <f t="shared" si="274"/>
        <v>concert</v>
      </c>
    </row>
    <row r="8718" spans="2:16" x14ac:dyDescent="0.25">
      <c r="B8718" t="s">
        <v>8836</v>
      </c>
      <c r="M8718">
        <v>8716</v>
      </c>
      <c r="N8718">
        <v>9942</v>
      </c>
      <c r="O8718" t="str">
        <f t="shared" si="273"/>
        <v>3</v>
      </c>
      <c r="P8718" t="str">
        <f t="shared" si="274"/>
        <v>concert</v>
      </c>
    </row>
    <row r="8719" spans="2:16" x14ac:dyDescent="0.25">
      <c r="B8719" t="s">
        <v>8837</v>
      </c>
      <c r="M8719">
        <v>8717</v>
      </c>
      <c r="N8719">
        <v>8612</v>
      </c>
      <c r="O8719" t="str">
        <f t="shared" si="273"/>
        <v>3</v>
      </c>
      <c r="P8719" t="str">
        <f t="shared" si="274"/>
        <v>concert</v>
      </c>
    </row>
    <row r="8720" spans="2:16" x14ac:dyDescent="0.25">
      <c r="B8720" t="s">
        <v>8838</v>
      </c>
      <c r="M8720">
        <v>8718</v>
      </c>
      <c r="N8720">
        <v>9943</v>
      </c>
      <c r="O8720" t="str">
        <f t="shared" si="273"/>
        <v>4</v>
      </c>
      <c r="P8720" t="str">
        <f t="shared" si="274"/>
        <v>non_event</v>
      </c>
    </row>
    <row r="8721" spans="2:16" x14ac:dyDescent="0.25">
      <c r="B8721" t="s">
        <v>8839</v>
      </c>
      <c r="M8721">
        <v>8719</v>
      </c>
      <c r="N8721">
        <v>9940</v>
      </c>
      <c r="O8721" t="str">
        <f t="shared" si="273"/>
        <v>3</v>
      </c>
      <c r="P8721" t="str">
        <f t="shared" si="274"/>
        <v>concert</v>
      </c>
    </row>
    <row r="8722" spans="2:16" x14ac:dyDescent="0.25">
      <c r="B8722" t="s">
        <v>8840</v>
      </c>
      <c r="M8722">
        <v>8720</v>
      </c>
      <c r="N8722">
        <v>8610</v>
      </c>
      <c r="O8722" t="str">
        <f t="shared" si="273"/>
        <v>3</v>
      </c>
      <c r="P8722" t="str">
        <f t="shared" si="274"/>
        <v>concert</v>
      </c>
    </row>
    <row r="8723" spans="2:16" x14ac:dyDescent="0.25">
      <c r="B8723" t="s">
        <v>8841</v>
      </c>
      <c r="M8723">
        <v>8721</v>
      </c>
      <c r="N8723">
        <v>9941</v>
      </c>
      <c r="O8723" t="str">
        <f t="shared" si="273"/>
        <v>4</v>
      </c>
      <c r="P8723" t="str">
        <f t="shared" si="274"/>
        <v>non_event</v>
      </c>
    </row>
    <row r="8724" spans="2:16" x14ac:dyDescent="0.25">
      <c r="B8724" t="s">
        <v>8842</v>
      </c>
      <c r="M8724">
        <v>8722</v>
      </c>
      <c r="N8724">
        <v>310</v>
      </c>
      <c r="O8724" t="str">
        <f t="shared" si="273"/>
        <v>4</v>
      </c>
      <c r="P8724" t="str">
        <f t="shared" si="274"/>
        <v>non_event</v>
      </c>
    </row>
    <row r="8725" spans="2:16" x14ac:dyDescent="0.25">
      <c r="B8725" t="s">
        <v>8843</v>
      </c>
      <c r="M8725">
        <v>8723</v>
      </c>
      <c r="N8725">
        <v>311</v>
      </c>
      <c r="O8725" t="str">
        <f t="shared" si="273"/>
        <v>3</v>
      </c>
      <c r="P8725" t="str">
        <f t="shared" si="274"/>
        <v>concert</v>
      </c>
    </row>
    <row r="8726" spans="2:16" x14ac:dyDescent="0.25">
      <c r="B8726" t="s">
        <v>8844</v>
      </c>
      <c r="M8726">
        <v>8724</v>
      </c>
      <c r="N8726">
        <v>312</v>
      </c>
      <c r="O8726" t="str">
        <f t="shared" si="273"/>
        <v>3</v>
      </c>
      <c r="P8726" t="str">
        <f t="shared" si="274"/>
        <v>concert</v>
      </c>
    </row>
    <row r="8727" spans="2:16" x14ac:dyDescent="0.25">
      <c r="B8727" t="s">
        <v>8845</v>
      </c>
      <c r="M8727">
        <v>8725</v>
      </c>
      <c r="N8727">
        <v>313</v>
      </c>
      <c r="O8727" t="str">
        <f t="shared" si="273"/>
        <v>3</v>
      </c>
      <c r="P8727" t="str">
        <f t="shared" si="274"/>
        <v>concert</v>
      </c>
    </row>
    <row r="8728" spans="2:16" x14ac:dyDescent="0.25">
      <c r="B8728" t="s">
        <v>8846</v>
      </c>
      <c r="M8728">
        <v>8726</v>
      </c>
      <c r="N8728">
        <v>314</v>
      </c>
      <c r="O8728" t="str">
        <f t="shared" si="273"/>
        <v>3</v>
      </c>
      <c r="P8728" t="str">
        <f t="shared" si="274"/>
        <v>concert</v>
      </c>
    </row>
    <row r="8729" spans="2:16" x14ac:dyDescent="0.25">
      <c r="B8729" t="s">
        <v>8847</v>
      </c>
      <c r="M8729">
        <v>8727</v>
      </c>
      <c r="N8729">
        <v>315</v>
      </c>
      <c r="O8729" t="str">
        <f t="shared" si="273"/>
        <v>4</v>
      </c>
      <c r="P8729" t="str">
        <f t="shared" si="274"/>
        <v>non_event</v>
      </c>
    </row>
    <row r="8730" spans="2:16" x14ac:dyDescent="0.25">
      <c r="B8730" t="s">
        <v>8848</v>
      </c>
      <c r="M8730">
        <v>8728</v>
      </c>
      <c r="N8730">
        <v>316</v>
      </c>
      <c r="O8730" t="str">
        <f t="shared" si="273"/>
        <v>3</v>
      </c>
      <c r="P8730" t="str">
        <f t="shared" si="274"/>
        <v>concert</v>
      </c>
    </row>
    <row r="8731" spans="2:16" x14ac:dyDescent="0.25">
      <c r="B8731" t="s">
        <v>8849</v>
      </c>
      <c r="M8731">
        <v>8729</v>
      </c>
      <c r="N8731">
        <v>8604</v>
      </c>
      <c r="O8731" t="str">
        <f t="shared" si="273"/>
        <v>3</v>
      </c>
      <c r="P8731" t="str">
        <f t="shared" si="274"/>
        <v>concert</v>
      </c>
    </row>
    <row r="8732" spans="2:16" x14ac:dyDescent="0.25">
      <c r="B8732" t="s">
        <v>8850</v>
      </c>
      <c r="M8732">
        <v>8730</v>
      </c>
      <c r="N8732">
        <v>9935</v>
      </c>
      <c r="O8732" t="str">
        <f t="shared" si="273"/>
        <v>4</v>
      </c>
      <c r="P8732" t="str">
        <f t="shared" si="274"/>
        <v>non_event</v>
      </c>
    </row>
    <row r="8733" spans="2:16" x14ac:dyDescent="0.25">
      <c r="B8733" t="s">
        <v>8851</v>
      </c>
      <c r="M8733">
        <v>8731</v>
      </c>
      <c r="N8733">
        <v>317</v>
      </c>
      <c r="O8733" t="str">
        <f t="shared" si="273"/>
        <v>4</v>
      </c>
      <c r="P8733" t="str">
        <f t="shared" si="274"/>
        <v>non_event</v>
      </c>
    </row>
    <row r="8734" spans="2:16" x14ac:dyDescent="0.25">
      <c r="B8734" t="s">
        <v>8852</v>
      </c>
      <c r="M8734">
        <v>8732</v>
      </c>
      <c r="N8734">
        <v>8605</v>
      </c>
      <c r="O8734" t="str">
        <f t="shared" si="273"/>
        <v>3</v>
      </c>
      <c r="P8734" t="str">
        <f t="shared" si="274"/>
        <v>concert</v>
      </c>
    </row>
    <row r="8735" spans="2:16" x14ac:dyDescent="0.25">
      <c r="B8735" t="s">
        <v>8853</v>
      </c>
      <c r="M8735">
        <v>8733</v>
      </c>
      <c r="N8735">
        <v>9936</v>
      </c>
      <c r="O8735" t="str">
        <f t="shared" si="273"/>
        <v>3</v>
      </c>
      <c r="P8735" t="str">
        <f t="shared" si="274"/>
        <v>concert</v>
      </c>
    </row>
    <row r="8736" spans="2:16" x14ac:dyDescent="0.25">
      <c r="B8736" t="s">
        <v>8854</v>
      </c>
      <c r="M8736">
        <v>8734</v>
      </c>
      <c r="N8736">
        <v>318</v>
      </c>
      <c r="O8736" t="str">
        <f t="shared" si="273"/>
        <v>3</v>
      </c>
      <c r="P8736" t="str">
        <f t="shared" si="274"/>
        <v>concert</v>
      </c>
    </row>
    <row r="8737" spans="2:16" x14ac:dyDescent="0.25">
      <c r="B8737" t="s">
        <v>8855</v>
      </c>
      <c r="M8737">
        <v>8735</v>
      </c>
      <c r="N8737">
        <v>8602</v>
      </c>
      <c r="O8737" t="str">
        <f t="shared" si="273"/>
        <v>3</v>
      </c>
      <c r="P8737" t="str">
        <f t="shared" si="274"/>
        <v>concert</v>
      </c>
    </row>
    <row r="8738" spans="2:16" x14ac:dyDescent="0.25">
      <c r="B8738" t="s">
        <v>8856</v>
      </c>
      <c r="M8738">
        <v>8736</v>
      </c>
      <c r="N8738">
        <v>9933</v>
      </c>
      <c r="O8738" t="str">
        <f t="shared" si="273"/>
        <v>3</v>
      </c>
      <c r="P8738" t="str">
        <f t="shared" si="274"/>
        <v>concert</v>
      </c>
    </row>
    <row r="8739" spans="2:16" x14ac:dyDescent="0.25">
      <c r="B8739" t="s">
        <v>8857</v>
      </c>
      <c r="M8739">
        <v>8737</v>
      </c>
      <c r="N8739">
        <v>9934</v>
      </c>
      <c r="O8739" t="str">
        <f t="shared" si="273"/>
        <v>3</v>
      </c>
      <c r="P8739" t="str">
        <f t="shared" si="274"/>
        <v>concert</v>
      </c>
    </row>
    <row r="8740" spans="2:16" x14ac:dyDescent="0.25">
      <c r="B8740" t="s">
        <v>8858</v>
      </c>
      <c r="M8740">
        <v>8738</v>
      </c>
      <c r="N8740">
        <v>319</v>
      </c>
      <c r="O8740" t="str">
        <f t="shared" si="273"/>
        <v>3</v>
      </c>
      <c r="P8740" t="str">
        <f t="shared" si="274"/>
        <v>concert</v>
      </c>
    </row>
    <row r="8741" spans="2:16" x14ac:dyDescent="0.25">
      <c r="B8741" t="s">
        <v>8859</v>
      </c>
      <c r="M8741">
        <v>8739</v>
      </c>
      <c r="N8741">
        <v>8603</v>
      </c>
      <c r="O8741" t="str">
        <f t="shared" si="273"/>
        <v>3</v>
      </c>
      <c r="P8741" t="str">
        <f t="shared" si="274"/>
        <v>concert</v>
      </c>
    </row>
    <row r="8742" spans="2:16" x14ac:dyDescent="0.25">
      <c r="B8742" t="s">
        <v>8860</v>
      </c>
      <c r="M8742">
        <v>8740</v>
      </c>
      <c r="N8742">
        <v>8608</v>
      </c>
      <c r="O8742" t="str">
        <f t="shared" si="273"/>
        <v>3</v>
      </c>
      <c r="P8742" t="str">
        <f t="shared" si="274"/>
        <v>concert</v>
      </c>
    </row>
    <row r="8743" spans="2:16" x14ac:dyDescent="0.25">
      <c r="B8743" t="s">
        <v>8861</v>
      </c>
      <c r="M8743">
        <v>8741</v>
      </c>
      <c r="N8743">
        <v>9939</v>
      </c>
      <c r="O8743" t="str">
        <f t="shared" si="273"/>
        <v>3</v>
      </c>
      <c r="P8743" t="str">
        <f t="shared" si="274"/>
        <v>concert</v>
      </c>
    </row>
    <row r="8744" spans="2:16" x14ac:dyDescent="0.25">
      <c r="B8744" t="s">
        <v>8862</v>
      </c>
      <c r="M8744">
        <v>8742</v>
      </c>
      <c r="N8744">
        <v>8609</v>
      </c>
      <c r="O8744" t="str">
        <f t="shared" si="273"/>
        <v>3</v>
      </c>
      <c r="P8744" t="str">
        <f t="shared" si="274"/>
        <v>concert</v>
      </c>
    </row>
    <row r="8745" spans="2:16" x14ac:dyDescent="0.25">
      <c r="B8745" t="s">
        <v>8863</v>
      </c>
      <c r="M8745">
        <v>8743</v>
      </c>
      <c r="N8745">
        <v>8606</v>
      </c>
      <c r="O8745" t="str">
        <f t="shared" si="273"/>
        <v>3</v>
      </c>
      <c r="P8745" t="str">
        <f t="shared" si="274"/>
        <v>concert</v>
      </c>
    </row>
    <row r="8746" spans="2:16" x14ac:dyDescent="0.25">
      <c r="B8746" t="s">
        <v>8864</v>
      </c>
      <c r="M8746">
        <v>8744</v>
      </c>
      <c r="N8746">
        <v>9937</v>
      </c>
      <c r="O8746" t="str">
        <f t="shared" si="273"/>
        <v>3</v>
      </c>
      <c r="P8746" t="str">
        <f t="shared" si="274"/>
        <v>concert</v>
      </c>
    </row>
    <row r="8747" spans="2:16" x14ac:dyDescent="0.25">
      <c r="B8747" t="s">
        <v>8865</v>
      </c>
      <c r="M8747">
        <v>8745</v>
      </c>
      <c r="N8747">
        <v>8607</v>
      </c>
      <c r="O8747" t="str">
        <f t="shared" si="273"/>
        <v>3</v>
      </c>
      <c r="P8747" t="str">
        <f t="shared" si="274"/>
        <v>concert</v>
      </c>
    </row>
    <row r="8748" spans="2:16" x14ac:dyDescent="0.25">
      <c r="B8748" t="s">
        <v>8866</v>
      </c>
      <c r="M8748">
        <v>8746</v>
      </c>
      <c r="N8748">
        <v>9938</v>
      </c>
      <c r="O8748" t="str">
        <f t="shared" si="273"/>
        <v>3</v>
      </c>
      <c r="P8748" t="str">
        <f t="shared" si="274"/>
        <v>concert</v>
      </c>
    </row>
    <row r="8749" spans="2:16" x14ac:dyDescent="0.25">
      <c r="B8749" t="s">
        <v>8867</v>
      </c>
      <c r="M8749">
        <v>8747</v>
      </c>
      <c r="N8749">
        <v>9950</v>
      </c>
      <c r="O8749" t="str">
        <f t="shared" si="273"/>
        <v>3</v>
      </c>
      <c r="P8749" t="str">
        <f t="shared" si="274"/>
        <v>concert</v>
      </c>
    </row>
    <row r="8750" spans="2:16" x14ac:dyDescent="0.25">
      <c r="B8750" t="s">
        <v>8868</v>
      </c>
      <c r="M8750">
        <v>8748</v>
      </c>
      <c r="N8750">
        <v>8622</v>
      </c>
      <c r="O8750" t="str">
        <f t="shared" si="273"/>
        <v>3</v>
      </c>
      <c r="P8750" t="str">
        <f t="shared" si="274"/>
        <v>concert</v>
      </c>
    </row>
    <row r="8751" spans="2:16" x14ac:dyDescent="0.25">
      <c r="B8751" t="s">
        <v>8869</v>
      </c>
      <c r="M8751">
        <v>8749</v>
      </c>
      <c r="N8751">
        <v>9953</v>
      </c>
      <c r="O8751" t="str">
        <f t="shared" si="273"/>
        <v>3</v>
      </c>
      <c r="P8751" t="str">
        <f t="shared" si="274"/>
        <v>concert</v>
      </c>
    </row>
    <row r="8752" spans="2:16" x14ac:dyDescent="0.25">
      <c r="B8752" t="s">
        <v>8870</v>
      </c>
      <c r="M8752">
        <v>8750</v>
      </c>
      <c r="N8752">
        <v>8623</v>
      </c>
      <c r="O8752" t="str">
        <f t="shared" si="273"/>
        <v>3</v>
      </c>
      <c r="P8752" t="str">
        <f t="shared" si="274"/>
        <v>concert</v>
      </c>
    </row>
    <row r="8753" spans="2:16" x14ac:dyDescent="0.25">
      <c r="B8753" t="s">
        <v>8871</v>
      </c>
      <c r="M8753">
        <v>8751</v>
      </c>
      <c r="N8753">
        <v>9954</v>
      </c>
      <c r="O8753" t="str">
        <f t="shared" si="273"/>
        <v>3</v>
      </c>
      <c r="P8753" t="str">
        <f t="shared" si="274"/>
        <v>concert</v>
      </c>
    </row>
    <row r="8754" spans="2:16" x14ac:dyDescent="0.25">
      <c r="B8754" t="s">
        <v>8872</v>
      </c>
      <c r="M8754">
        <v>8752</v>
      </c>
      <c r="N8754">
        <v>8620</v>
      </c>
      <c r="O8754" t="str">
        <f t="shared" si="273"/>
        <v>4</v>
      </c>
      <c r="P8754" t="str">
        <f t="shared" si="274"/>
        <v>non_event</v>
      </c>
    </row>
    <row r="8755" spans="2:16" x14ac:dyDescent="0.25">
      <c r="B8755" t="s">
        <v>8873</v>
      </c>
      <c r="M8755">
        <v>8753</v>
      </c>
      <c r="N8755">
        <v>8621</v>
      </c>
      <c r="O8755" t="str">
        <f t="shared" si="273"/>
        <v>3</v>
      </c>
      <c r="P8755" t="str">
        <f t="shared" si="274"/>
        <v>concert</v>
      </c>
    </row>
    <row r="8756" spans="2:16" x14ac:dyDescent="0.25">
      <c r="B8756" t="s">
        <v>8874</v>
      </c>
      <c r="M8756">
        <v>8754</v>
      </c>
      <c r="N8756">
        <v>9952</v>
      </c>
      <c r="O8756" t="str">
        <f t="shared" si="273"/>
        <v>3</v>
      </c>
      <c r="P8756" t="str">
        <f t="shared" si="274"/>
        <v>concert</v>
      </c>
    </row>
    <row r="8757" spans="2:16" x14ac:dyDescent="0.25">
      <c r="B8757" t="s">
        <v>8875</v>
      </c>
      <c r="M8757">
        <v>8755</v>
      </c>
      <c r="N8757">
        <v>320</v>
      </c>
      <c r="O8757" t="str">
        <f t="shared" si="273"/>
        <v>4</v>
      </c>
      <c r="P8757" t="str">
        <f t="shared" si="274"/>
        <v>non_event</v>
      </c>
    </row>
    <row r="8758" spans="2:16" x14ac:dyDescent="0.25">
      <c r="B8758" t="s">
        <v>8876</v>
      </c>
      <c r="M8758">
        <v>8756</v>
      </c>
      <c r="N8758">
        <v>321</v>
      </c>
      <c r="O8758" t="str">
        <f t="shared" si="273"/>
        <v>3</v>
      </c>
      <c r="P8758" t="str">
        <f t="shared" si="274"/>
        <v>concert</v>
      </c>
    </row>
    <row r="8759" spans="2:16" x14ac:dyDescent="0.25">
      <c r="B8759" t="s">
        <v>8877</v>
      </c>
      <c r="M8759">
        <v>8757</v>
      </c>
      <c r="N8759">
        <v>322</v>
      </c>
      <c r="O8759" t="str">
        <f t="shared" si="273"/>
        <v>3</v>
      </c>
      <c r="P8759" t="str">
        <f t="shared" si="274"/>
        <v>concert</v>
      </c>
    </row>
    <row r="8760" spans="2:16" x14ac:dyDescent="0.25">
      <c r="B8760" t="s">
        <v>8878</v>
      </c>
      <c r="M8760">
        <v>8758</v>
      </c>
      <c r="N8760">
        <v>323</v>
      </c>
      <c r="O8760" t="str">
        <f t="shared" si="273"/>
        <v>3</v>
      </c>
      <c r="P8760" t="str">
        <f t="shared" si="274"/>
        <v>concert</v>
      </c>
    </row>
    <row r="8761" spans="2:16" x14ac:dyDescent="0.25">
      <c r="B8761" t="s">
        <v>8879</v>
      </c>
      <c r="M8761">
        <v>8759</v>
      </c>
      <c r="N8761">
        <v>324</v>
      </c>
      <c r="O8761" t="str">
        <f t="shared" si="273"/>
        <v>3</v>
      </c>
      <c r="P8761" t="str">
        <f t="shared" si="274"/>
        <v>concert</v>
      </c>
    </row>
    <row r="8762" spans="2:16" x14ac:dyDescent="0.25">
      <c r="B8762" t="s">
        <v>8880</v>
      </c>
      <c r="M8762">
        <v>8760</v>
      </c>
      <c r="N8762">
        <v>325</v>
      </c>
      <c r="O8762" t="str">
        <f t="shared" si="273"/>
        <v>3</v>
      </c>
      <c r="P8762" t="str">
        <f t="shared" si="274"/>
        <v>concert</v>
      </c>
    </row>
    <row r="8763" spans="2:16" x14ac:dyDescent="0.25">
      <c r="B8763" t="s">
        <v>8881</v>
      </c>
      <c r="M8763">
        <v>8761</v>
      </c>
      <c r="N8763">
        <v>326</v>
      </c>
      <c r="O8763" t="str">
        <f t="shared" si="273"/>
        <v>3</v>
      </c>
      <c r="P8763" t="str">
        <f t="shared" si="274"/>
        <v>concert</v>
      </c>
    </row>
    <row r="8764" spans="2:16" x14ac:dyDescent="0.25">
      <c r="B8764" t="s">
        <v>8882</v>
      </c>
      <c r="M8764">
        <v>8762</v>
      </c>
      <c r="N8764">
        <v>327</v>
      </c>
      <c r="O8764" t="str">
        <f t="shared" si="273"/>
        <v>3</v>
      </c>
      <c r="P8764" t="str">
        <f t="shared" si="274"/>
        <v>concert</v>
      </c>
    </row>
    <row r="8765" spans="2:16" x14ac:dyDescent="0.25">
      <c r="B8765" t="s">
        <v>8883</v>
      </c>
      <c r="M8765">
        <v>8763</v>
      </c>
      <c r="N8765">
        <v>8615</v>
      </c>
      <c r="O8765" t="str">
        <f t="shared" si="273"/>
        <v>3</v>
      </c>
      <c r="P8765" t="str">
        <f t="shared" si="274"/>
        <v>concert</v>
      </c>
    </row>
    <row r="8766" spans="2:16" x14ac:dyDescent="0.25">
      <c r="B8766" t="s">
        <v>8884</v>
      </c>
      <c r="M8766">
        <v>8764</v>
      </c>
      <c r="N8766">
        <v>328</v>
      </c>
      <c r="O8766" t="str">
        <f t="shared" si="273"/>
        <v>3</v>
      </c>
      <c r="P8766" t="str">
        <f t="shared" si="274"/>
        <v>concert</v>
      </c>
    </row>
    <row r="8767" spans="2:16" x14ac:dyDescent="0.25">
      <c r="B8767" t="s">
        <v>8885</v>
      </c>
      <c r="M8767">
        <v>8765</v>
      </c>
      <c r="N8767">
        <v>8616</v>
      </c>
      <c r="O8767" t="str">
        <f t="shared" si="273"/>
        <v>3</v>
      </c>
      <c r="P8767" t="str">
        <f t="shared" si="274"/>
        <v>concert</v>
      </c>
    </row>
    <row r="8768" spans="2:16" x14ac:dyDescent="0.25">
      <c r="B8768" t="s">
        <v>8886</v>
      </c>
      <c r="M8768">
        <v>8766</v>
      </c>
      <c r="N8768">
        <v>9947</v>
      </c>
      <c r="O8768" t="str">
        <f t="shared" si="273"/>
        <v>3</v>
      </c>
      <c r="P8768" t="str">
        <f t="shared" si="274"/>
        <v>concert</v>
      </c>
    </row>
    <row r="8769" spans="2:16" x14ac:dyDescent="0.25">
      <c r="B8769" t="s">
        <v>8887</v>
      </c>
      <c r="M8769">
        <v>8767</v>
      </c>
      <c r="N8769">
        <v>329</v>
      </c>
      <c r="O8769" t="str">
        <f t="shared" si="273"/>
        <v>3</v>
      </c>
      <c r="P8769" t="str">
        <f t="shared" si="274"/>
        <v>concert</v>
      </c>
    </row>
    <row r="8770" spans="2:16" x14ac:dyDescent="0.25">
      <c r="B8770" t="s">
        <v>8888</v>
      </c>
      <c r="M8770">
        <v>8768</v>
      </c>
      <c r="N8770">
        <v>8613</v>
      </c>
      <c r="O8770" t="str">
        <f t="shared" si="273"/>
        <v>3</v>
      </c>
      <c r="P8770" t="str">
        <f t="shared" si="274"/>
        <v>concert</v>
      </c>
    </row>
    <row r="8771" spans="2:16" x14ac:dyDescent="0.25">
      <c r="B8771" t="s">
        <v>8889</v>
      </c>
      <c r="M8771">
        <v>8769</v>
      </c>
      <c r="N8771">
        <v>9944</v>
      </c>
      <c r="O8771" t="str">
        <f t="shared" si="273"/>
        <v>3</v>
      </c>
      <c r="P8771" t="str">
        <f t="shared" si="274"/>
        <v>concert</v>
      </c>
    </row>
    <row r="8772" spans="2:16" x14ac:dyDescent="0.25">
      <c r="B8772" t="s">
        <v>8890</v>
      </c>
      <c r="M8772">
        <v>8770</v>
      </c>
      <c r="N8772">
        <v>8614</v>
      </c>
      <c r="O8772" t="str">
        <f t="shared" ref="O8772:O8835" si="275">LEFT(B8772,1)</f>
        <v>3</v>
      </c>
      <c r="P8772" t="str">
        <f t="shared" ref="P8772:P8835" si="276">IF(O8772="1","conference",IF(O8772="2","fashion",IF(O8772="3","concert",IF(O8772="4","non_event",IF(O8772="5","sport",IF(O8772="6","protest",IF(O8772="7","other",IF(O8772="8","exhibition",IF(O8772="9","theater_dance")))))))))</f>
        <v>concert</v>
      </c>
    </row>
    <row r="8773" spans="2:16" x14ac:dyDescent="0.25">
      <c r="B8773" t="s">
        <v>8891</v>
      </c>
      <c r="M8773">
        <v>8771</v>
      </c>
      <c r="N8773">
        <v>9945</v>
      </c>
      <c r="O8773" t="str">
        <f t="shared" si="275"/>
        <v>4</v>
      </c>
      <c r="P8773" t="str">
        <f t="shared" si="276"/>
        <v>non_event</v>
      </c>
    </row>
    <row r="8774" spans="2:16" x14ac:dyDescent="0.25">
      <c r="B8774" t="s">
        <v>8892</v>
      </c>
      <c r="M8774">
        <v>8772</v>
      </c>
      <c r="N8774">
        <v>8619</v>
      </c>
      <c r="O8774" t="str">
        <f t="shared" si="275"/>
        <v>4</v>
      </c>
      <c r="P8774" t="str">
        <f t="shared" si="276"/>
        <v>non_event</v>
      </c>
    </row>
    <row r="8775" spans="2:16" x14ac:dyDescent="0.25">
      <c r="B8775" t="s">
        <v>8893</v>
      </c>
      <c r="M8775">
        <v>8773</v>
      </c>
      <c r="N8775">
        <v>8617</v>
      </c>
      <c r="O8775" t="str">
        <f t="shared" si="275"/>
        <v>3</v>
      </c>
      <c r="P8775" t="str">
        <f t="shared" si="276"/>
        <v>concert</v>
      </c>
    </row>
    <row r="8776" spans="2:16" x14ac:dyDescent="0.25">
      <c r="B8776" t="s">
        <v>8894</v>
      </c>
      <c r="M8776">
        <v>8774</v>
      </c>
      <c r="N8776">
        <v>9948</v>
      </c>
      <c r="O8776" t="str">
        <f t="shared" si="275"/>
        <v>3</v>
      </c>
      <c r="P8776" t="str">
        <f t="shared" si="276"/>
        <v>concert</v>
      </c>
    </row>
    <row r="8777" spans="2:16" x14ac:dyDescent="0.25">
      <c r="B8777" t="s">
        <v>8895</v>
      </c>
      <c r="M8777">
        <v>8775</v>
      </c>
      <c r="N8777">
        <v>8618</v>
      </c>
      <c r="O8777" t="str">
        <f t="shared" si="275"/>
        <v>3</v>
      </c>
      <c r="P8777" t="str">
        <f t="shared" si="276"/>
        <v>concert</v>
      </c>
    </row>
    <row r="8778" spans="2:16" x14ac:dyDescent="0.25">
      <c r="B8778" t="s">
        <v>8896</v>
      </c>
      <c r="M8778">
        <v>8776</v>
      </c>
      <c r="N8778">
        <v>9949</v>
      </c>
      <c r="O8778" t="str">
        <f t="shared" si="275"/>
        <v>3</v>
      </c>
      <c r="P8778" t="str">
        <f t="shared" si="276"/>
        <v>concert</v>
      </c>
    </row>
    <row r="8779" spans="2:16" x14ac:dyDescent="0.25">
      <c r="B8779" t="s">
        <v>8897</v>
      </c>
      <c r="M8779">
        <v>8777</v>
      </c>
      <c r="N8779">
        <v>9960</v>
      </c>
      <c r="O8779" t="str">
        <f t="shared" si="275"/>
        <v>3</v>
      </c>
      <c r="P8779" t="str">
        <f t="shared" si="276"/>
        <v>concert</v>
      </c>
    </row>
    <row r="8780" spans="2:16" x14ac:dyDescent="0.25">
      <c r="B8780" t="s">
        <v>8898</v>
      </c>
      <c r="M8780">
        <v>8778</v>
      </c>
      <c r="N8780">
        <v>16099</v>
      </c>
      <c r="O8780" t="str">
        <f t="shared" si="275"/>
        <v>3</v>
      </c>
      <c r="P8780" t="str">
        <f t="shared" si="276"/>
        <v>concert</v>
      </c>
    </row>
    <row r="8781" spans="2:16" x14ac:dyDescent="0.25">
      <c r="B8781" t="s">
        <v>8899</v>
      </c>
      <c r="M8781">
        <v>8779</v>
      </c>
      <c r="N8781">
        <v>9961</v>
      </c>
      <c r="O8781" t="str">
        <f t="shared" si="275"/>
        <v>3</v>
      </c>
      <c r="P8781" t="str">
        <f t="shared" si="276"/>
        <v>concert</v>
      </c>
    </row>
    <row r="8782" spans="2:16" x14ac:dyDescent="0.25">
      <c r="B8782" t="s">
        <v>8900</v>
      </c>
      <c r="M8782">
        <v>8780</v>
      </c>
      <c r="N8782">
        <v>8630</v>
      </c>
      <c r="O8782" t="str">
        <f t="shared" si="275"/>
        <v>4</v>
      </c>
      <c r="P8782" t="str">
        <f t="shared" si="276"/>
        <v>non_event</v>
      </c>
    </row>
    <row r="8783" spans="2:16" x14ac:dyDescent="0.25">
      <c r="B8783" t="s">
        <v>8901</v>
      </c>
      <c r="M8783">
        <v>8781</v>
      </c>
      <c r="N8783">
        <v>16098</v>
      </c>
      <c r="O8783" t="str">
        <f t="shared" si="275"/>
        <v>3</v>
      </c>
      <c r="P8783" t="str">
        <f t="shared" si="276"/>
        <v>concert</v>
      </c>
    </row>
    <row r="8784" spans="2:16" x14ac:dyDescent="0.25">
      <c r="B8784" t="s">
        <v>8902</v>
      </c>
      <c r="M8784">
        <v>8782</v>
      </c>
      <c r="N8784">
        <v>7301</v>
      </c>
      <c r="O8784" t="str">
        <f t="shared" si="275"/>
        <v>3</v>
      </c>
      <c r="P8784" t="str">
        <f t="shared" si="276"/>
        <v>concert</v>
      </c>
    </row>
    <row r="8785" spans="2:16" x14ac:dyDescent="0.25">
      <c r="B8785" t="s">
        <v>8903</v>
      </c>
      <c r="M8785">
        <v>8783</v>
      </c>
      <c r="N8785">
        <v>8633</v>
      </c>
      <c r="O8785" t="str">
        <f t="shared" si="275"/>
        <v>3</v>
      </c>
      <c r="P8785" t="str">
        <f t="shared" si="276"/>
        <v>concert</v>
      </c>
    </row>
    <row r="8786" spans="2:16" x14ac:dyDescent="0.25">
      <c r="B8786" t="s">
        <v>8904</v>
      </c>
      <c r="M8786">
        <v>8784</v>
      </c>
      <c r="N8786">
        <v>9964</v>
      </c>
      <c r="O8786" t="str">
        <f t="shared" si="275"/>
        <v>3</v>
      </c>
      <c r="P8786" t="str">
        <f t="shared" si="276"/>
        <v>concert</v>
      </c>
    </row>
    <row r="8787" spans="2:16" x14ac:dyDescent="0.25">
      <c r="B8787" t="s">
        <v>8905</v>
      </c>
      <c r="M8787">
        <v>8785</v>
      </c>
      <c r="N8787">
        <v>8634</v>
      </c>
      <c r="O8787" t="str">
        <f t="shared" si="275"/>
        <v>3</v>
      </c>
      <c r="P8787" t="str">
        <f t="shared" si="276"/>
        <v>concert</v>
      </c>
    </row>
    <row r="8788" spans="2:16" x14ac:dyDescent="0.25">
      <c r="B8788" t="s">
        <v>8906</v>
      </c>
      <c r="M8788">
        <v>8786</v>
      </c>
      <c r="N8788">
        <v>9965</v>
      </c>
      <c r="O8788" t="str">
        <f t="shared" si="275"/>
        <v>3</v>
      </c>
      <c r="P8788" t="str">
        <f t="shared" si="276"/>
        <v>concert</v>
      </c>
    </row>
    <row r="8789" spans="2:16" x14ac:dyDescent="0.25">
      <c r="B8789" t="s">
        <v>8907</v>
      </c>
      <c r="M8789">
        <v>8787</v>
      </c>
      <c r="N8789">
        <v>7303</v>
      </c>
      <c r="O8789" t="str">
        <f t="shared" si="275"/>
        <v>3</v>
      </c>
      <c r="P8789" t="str">
        <f t="shared" si="276"/>
        <v>concert</v>
      </c>
    </row>
    <row r="8790" spans="2:16" x14ac:dyDescent="0.25">
      <c r="B8790" t="s">
        <v>8908</v>
      </c>
      <c r="M8790">
        <v>8788</v>
      </c>
      <c r="N8790">
        <v>8631</v>
      </c>
      <c r="O8790" t="str">
        <f t="shared" si="275"/>
        <v>3</v>
      </c>
      <c r="P8790" t="str">
        <f t="shared" si="276"/>
        <v>concert</v>
      </c>
    </row>
    <row r="8791" spans="2:16" x14ac:dyDescent="0.25">
      <c r="B8791" t="s">
        <v>8909</v>
      </c>
      <c r="M8791">
        <v>8789</v>
      </c>
      <c r="N8791">
        <v>9962</v>
      </c>
      <c r="O8791" t="str">
        <f t="shared" si="275"/>
        <v>3</v>
      </c>
      <c r="P8791" t="str">
        <f t="shared" si="276"/>
        <v>concert</v>
      </c>
    </row>
    <row r="8792" spans="2:16" x14ac:dyDescent="0.25">
      <c r="B8792" t="s">
        <v>8910</v>
      </c>
      <c r="M8792">
        <v>8790</v>
      </c>
      <c r="N8792">
        <v>7302</v>
      </c>
      <c r="O8792" t="str">
        <f t="shared" si="275"/>
        <v>3</v>
      </c>
      <c r="P8792" t="str">
        <f t="shared" si="276"/>
        <v>concert</v>
      </c>
    </row>
    <row r="8793" spans="2:16" x14ac:dyDescent="0.25">
      <c r="B8793" t="s">
        <v>8911</v>
      </c>
      <c r="M8793">
        <v>8791</v>
      </c>
      <c r="N8793">
        <v>8632</v>
      </c>
      <c r="O8793" t="str">
        <f t="shared" si="275"/>
        <v>3</v>
      </c>
      <c r="P8793" t="str">
        <f t="shared" si="276"/>
        <v>concert</v>
      </c>
    </row>
    <row r="8794" spans="2:16" x14ac:dyDescent="0.25">
      <c r="B8794" t="s">
        <v>8912</v>
      </c>
      <c r="M8794">
        <v>8792</v>
      </c>
      <c r="N8794">
        <v>9963</v>
      </c>
      <c r="O8794" t="str">
        <f t="shared" si="275"/>
        <v>4</v>
      </c>
      <c r="P8794" t="str">
        <f t="shared" si="276"/>
        <v>non_event</v>
      </c>
    </row>
    <row r="8795" spans="2:16" x14ac:dyDescent="0.25">
      <c r="B8795" t="s">
        <v>8913</v>
      </c>
      <c r="M8795">
        <v>8793</v>
      </c>
      <c r="N8795">
        <v>16091</v>
      </c>
      <c r="O8795" t="str">
        <f t="shared" si="275"/>
        <v>3</v>
      </c>
      <c r="P8795" t="str">
        <f t="shared" si="276"/>
        <v>concert</v>
      </c>
    </row>
    <row r="8796" spans="2:16" x14ac:dyDescent="0.25">
      <c r="B8796" t="s">
        <v>8914</v>
      </c>
      <c r="M8796">
        <v>8794</v>
      </c>
      <c r="N8796">
        <v>16090</v>
      </c>
      <c r="O8796" t="str">
        <f t="shared" si="275"/>
        <v>3</v>
      </c>
      <c r="P8796" t="str">
        <f t="shared" si="276"/>
        <v>concert</v>
      </c>
    </row>
    <row r="8797" spans="2:16" x14ac:dyDescent="0.25">
      <c r="B8797" t="s">
        <v>8915</v>
      </c>
      <c r="M8797">
        <v>8795</v>
      </c>
      <c r="N8797">
        <v>16095</v>
      </c>
      <c r="O8797" t="str">
        <f t="shared" si="275"/>
        <v>3</v>
      </c>
      <c r="P8797" t="str">
        <f t="shared" si="276"/>
        <v>concert</v>
      </c>
    </row>
    <row r="8798" spans="2:16" x14ac:dyDescent="0.25">
      <c r="B8798" t="s">
        <v>8916</v>
      </c>
      <c r="M8798">
        <v>8796</v>
      </c>
      <c r="N8798">
        <v>16094</v>
      </c>
      <c r="O8798" t="str">
        <f t="shared" si="275"/>
        <v>4</v>
      </c>
      <c r="P8798" t="str">
        <f t="shared" si="276"/>
        <v>non_event</v>
      </c>
    </row>
    <row r="8799" spans="2:16" x14ac:dyDescent="0.25">
      <c r="B8799" t="s">
        <v>8917</v>
      </c>
      <c r="M8799">
        <v>8797</v>
      </c>
      <c r="N8799">
        <v>16093</v>
      </c>
      <c r="O8799" t="str">
        <f t="shared" si="275"/>
        <v>4</v>
      </c>
      <c r="P8799" t="str">
        <f t="shared" si="276"/>
        <v>non_event</v>
      </c>
    </row>
    <row r="8800" spans="2:16" x14ac:dyDescent="0.25">
      <c r="B8800" t="s">
        <v>8918</v>
      </c>
      <c r="M8800">
        <v>8798</v>
      </c>
      <c r="N8800">
        <v>16092</v>
      </c>
      <c r="O8800" t="str">
        <f t="shared" si="275"/>
        <v>3</v>
      </c>
      <c r="P8800" t="str">
        <f t="shared" si="276"/>
        <v>concert</v>
      </c>
    </row>
    <row r="8801" spans="2:16" x14ac:dyDescent="0.25">
      <c r="B8801" t="s">
        <v>8919</v>
      </c>
      <c r="M8801">
        <v>8799</v>
      </c>
      <c r="N8801">
        <v>330</v>
      </c>
      <c r="O8801" t="str">
        <f t="shared" si="275"/>
        <v>4</v>
      </c>
      <c r="P8801" t="str">
        <f t="shared" si="276"/>
        <v>non_event</v>
      </c>
    </row>
    <row r="8802" spans="2:16" x14ac:dyDescent="0.25">
      <c r="B8802" t="s">
        <v>8920</v>
      </c>
      <c r="M8802">
        <v>8800</v>
      </c>
      <c r="N8802">
        <v>331</v>
      </c>
      <c r="O8802" t="str">
        <f t="shared" si="275"/>
        <v>3</v>
      </c>
      <c r="P8802" t="str">
        <f t="shared" si="276"/>
        <v>concert</v>
      </c>
    </row>
    <row r="8803" spans="2:16" x14ac:dyDescent="0.25">
      <c r="B8803" t="s">
        <v>8921</v>
      </c>
      <c r="M8803">
        <v>8801</v>
      </c>
      <c r="N8803">
        <v>332</v>
      </c>
      <c r="O8803" t="str">
        <f t="shared" si="275"/>
        <v>3</v>
      </c>
      <c r="P8803" t="str">
        <f t="shared" si="276"/>
        <v>concert</v>
      </c>
    </row>
    <row r="8804" spans="2:16" x14ac:dyDescent="0.25">
      <c r="B8804" t="s">
        <v>8922</v>
      </c>
      <c r="M8804">
        <v>8802</v>
      </c>
      <c r="N8804">
        <v>333</v>
      </c>
      <c r="O8804" t="str">
        <f t="shared" si="275"/>
        <v>3</v>
      </c>
      <c r="P8804" t="str">
        <f t="shared" si="276"/>
        <v>concert</v>
      </c>
    </row>
    <row r="8805" spans="2:16" x14ac:dyDescent="0.25">
      <c r="B8805" t="s">
        <v>8923</v>
      </c>
      <c r="M8805">
        <v>8803</v>
      </c>
      <c r="N8805">
        <v>334</v>
      </c>
      <c r="O8805" t="str">
        <f t="shared" si="275"/>
        <v>4</v>
      </c>
      <c r="P8805" t="str">
        <f t="shared" si="276"/>
        <v>non_event</v>
      </c>
    </row>
    <row r="8806" spans="2:16" x14ac:dyDescent="0.25">
      <c r="B8806" t="s">
        <v>8924</v>
      </c>
      <c r="M8806">
        <v>8804</v>
      </c>
      <c r="N8806">
        <v>335</v>
      </c>
      <c r="O8806" t="str">
        <f t="shared" si="275"/>
        <v>3</v>
      </c>
      <c r="P8806" t="str">
        <f t="shared" si="276"/>
        <v>concert</v>
      </c>
    </row>
    <row r="8807" spans="2:16" x14ac:dyDescent="0.25">
      <c r="B8807" t="s">
        <v>8925</v>
      </c>
      <c r="M8807">
        <v>8805</v>
      </c>
      <c r="N8807">
        <v>336</v>
      </c>
      <c r="O8807" t="str">
        <f t="shared" si="275"/>
        <v>3</v>
      </c>
      <c r="P8807" t="str">
        <f t="shared" si="276"/>
        <v>concert</v>
      </c>
    </row>
    <row r="8808" spans="2:16" x14ac:dyDescent="0.25">
      <c r="B8808" t="s">
        <v>8926</v>
      </c>
      <c r="M8808">
        <v>8806</v>
      </c>
      <c r="N8808">
        <v>337</v>
      </c>
      <c r="O8808" t="str">
        <f t="shared" si="275"/>
        <v>3</v>
      </c>
      <c r="P8808" t="str">
        <f t="shared" si="276"/>
        <v>concert</v>
      </c>
    </row>
    <row r="8809" spans="2:16" x14ac:dyDescent="0.25">
      <c r="B8809" t="s">
        <v>8927</v>
      </c>
      <c r="M8809">
        <v>8807</v>
      </c>
      <c r="N8809">
        <v>338</v>
      </c>
      <c r="O8809" t="str">
        <f t="shared" si="275"/>
        <v>3</v>
      </c>
      <c r="P8809" t="str">
        <f t="shared" si="276"/>
        <v>concert</v>
      </c>
    </row>
    <row r="8810" spans="2:16" x14ac:dyDescent="0.25">
      <c r="B8810" t="s">
        <v>8928</v>
      </c>
      <c r="M8810">
        <v>8808</v>
      </c>
      <c r="N8810">
        <v>8626</v>
      </c>
      <c r="O8810" t="str">
        <f t="shared" si="275"/>
        <v>3</v>
      </c>
      <c r="P8810" t="str">
        <f t="shared" si="276"/>
        <v>concert</v>
      </c>
    </row>
    <row r="8811" spans="2:16" x14ac:dyDescent="0.25">
      <c r="B8811" t="s">
        <v>8929</v>
      </c>
      <c r="M8811">
        <v>8809</v>
      </c>
      <c r="N8811">
        <v>9957</v>
      </c>
      <c r="O8811" t="str">
        <f t="shared" si="275"/>
        <v>3</v>
      </c>
      <c r="P8811" t="str">
        <f t="shared" si="276"/>
        <v>concert</v>
      </c>
    </row>
    <row r="8812" spans="2:16" x14ac:dyDescent="0.25">
      <c r="B8812" t="s">
        <v>8930</v>
      </c>
      <c r="M8812">
        <v>8810</v>
      </c>
      <c r="N8812">
        <v>339</v>
      </c>
      <c r="O8812" t="str">
        <f t="shared" si="275"/>
        <v>4</v>
      </c>
      <c r="P8812" t="str">
        <f t="shared" si="276"/>
        <v>non_event</v>
      </c>
    </row>
    <row r="8813" spans="2:16" x14ac:dyDescent="0.25">
      <c r="B8813" t="s">
        <v>8931</v>
      </c>
      <c r="M8813">
        <v>8811</v>
      </c>
      <c r="N8813">
        <v>8627</v>
      </c>
      <c r="O8813" t="str">
        <f t="shared" si="275"/>
        <v>3</v>
      </c>
      <c r="P8813" t="str">
        <f t="shared" si="276"/>
        <v>concert</v>
      </c>
    </row>
    <row r="8814" spans="2:16" x14ac:dyDescent="0.25">
      <c r="B8814" t="s">
        <v>8932</v>
      </c>
      <c r="M8814">
        <v>8812</v>
      </c>
      <c r="N8814">
        <v>9958</v>
      </c>
      <c r="O8814" t="str">
        <f t="shared" si="275"/>
        <v>3</v>
      </c>
      <c r="P8814" t="str">
        <f t="shared" si="276"/>
        <v>concert</v>
      </c>
    </row>
    <row r="8815" spans="2:16" x14ac:dyDescent="0.25">
      <c r="B8815" t="s">
        <v>8933</v>
      </c>
      <c r="M8815">
        <v>8813</v>
      </c>
      <c r="N8815">
        <v>8624</v>
      </c>
      <c r="O8815" t="str">
        <f t="shared" si="275"/>
        <v>4</v>
      </c>
      <c r="P8815" t="str">
        <f t="shared" si="276"/>
        <v>non_event</v>
      </c>
    </row>
    <row r="8816" spans="2:16" x14ac:dyDescent="0.25">
      <c r="B8816" t="s">
        <v>8934</v>
      </c>
      <c r="M8816">
        <v>8814</v>
      </c>
      <c r="N8816">
        <v>9955</v>
      </c>
      <c r="O8816" t="str">
        <f t="shared" si="275"/>
        <v>3</v>
      </c>
      <c r="P8816" t="str">
        <f t="shared" si="276"/>
        <v>concert</v>
      </c>
    </row>
    <row r="8817" spans="2:16" x14ac:dyDescent="0.25">
      <c r="B8817" t="s">
        <v>8935</v>
      </c>
      <c r="M8817">
        <v>8815</v>
      </c>
      <c r="N8817">
        <v>8625</v>
      </c>
      <c r="O8817" t="str">
        <f t="shared" si="275"/>
        <v>3</v>
      </c>
      <c r="P8817" t="str">
        <f t="shared" si="276"/>
        <v>concert</v>
      </c>
    </row>
    <row r="8818" spans="2:16" x14ac:dyDescent="0.25">
      <c r="B8818" t="s">
        <v>8936</v>
      </c>
      <c r="M8818">
        <v>8816</v>
      </c>
      <c r="N8818">
        <v>9956</v>
      </c>
      <c r="O8818" t="str">
        <f t="shared" si="275"/>
        <v>3</v>
      </c>
      <c r="P8818" t="str">
        <f t="shared" si="276"/>
        <v>concert</v>
      </c>
    </row>
    <row r="8819" spans="2:16" x14ac:dyDescent="0.25">
      <c r="B8819" t="s">
        <v>8937</v>
      </c>
      <c r="M8819">
        <v>8817</v>
      </c>
      <c r="N8819">
        <v>8628</v>
      </c>
      <c r="O8819" t="str">
        <f t="shared" si="275"/>
        <v>3</v>
      </c>
      <c r="P8819" t="str">
        <f t="shared" si="276"/>
        <v>concert</v>
      </c>
    </row>
    <row r="8820" spans="2:16" x14ac:dyDescent="0.25">
      <c r="B8820" t="s">
        <v>8938</v>
      </c>
      <c r="M8820">
        <v>8818</v>
      </c>
      <c r="N8820">
        <v>9959</v>
      </c>
      <c r="O8820" t="str">
        <f t="shared" si="275"/>
        <v>3</v>
      </c>
      <c r="P8820" t="str">
        <f t="shared" si="276"/>
        <v>concert</v>
      </c>
    </row>
    <row r="8821" spans="2:16" x14ac:dyDescent="0.25">
      <c r="B8821" t="s">
        <v>8939</v>
      </c>
      <c r="M8821">
        <v>8819</v>
      </c>
      <c r="N8821">
        <v>8629</v>
      </c>
      <c r="O8821" t="str">
        <f t="shared" si="275"/>
        <v>3</v>
      </c>
      <c r="P8821" t="str">
        <f t="shared" si="276"/>
        <v>concert</v>
      </c>
    </row>
    <row r="8822" spans="2:16" x14ac:dyDescent="0.25">
      <c r="B8822" t="s">
        <v>8940</v>
      </c>
      <c r="M8822">
        <v>8820</v>
      </c>
      <c r="N8822">
        <v>8640</v>
      </c>
      <c r="O8822" t="str">
        <f t="shared" si="275"/>
        <v>3</v>
      </c>
      <c r="P8822" t="str">
        <f t="shared" si="276"/>
        <v>concert</v>
      </c>
    </row>
    <row r="8823" spans="2:16" x14ac:dyDescent="0.25">
      <c r="B8823" t="s">
        <v>8941</v>
      </c>
      <c r="M8823">
        <v>8821</v>
      </c>
      <c r="N8823">
        <v>9971</v>
      </c>
      <c r="O8823" t="str">
        <f t="shared" si="275"/>
        <v>3</v>
      </c>
      <c r="P8823" t="str">
        <f t="shared" si="276"/>
        <v>concert</v>
      </c>
    </row>
    <row r="8824" spans="2:16" x14ac:dyDescent="0.25">
      <c r="B8824" t="s">
        <v>8942</v>
      </c>
      <c r="M8824">
        <v>8822</v>
      </c>
      <c r="N8824">
        <v>8641</v>
      </c>
      <c r="O8824" t="str">
        <f t="shared" si="275"/>
        <v>3</v>
      </c>
      <c r="P8824" t="str">
        <f t="shared" si="276"/>
        <v>concert</v>
      </c>
    </row>
    <row r="8825" spans="2:16" x14ac:dyDescent="0.25">
      <c r="B8825" t="s">
        <v>8943</v>
      </c>
      <c r="M8825">
        <v>8823</v>
      </c>
      <c r="N8825">
        <v>9972</v>
      </c>
      <c r="O8825" t="str">
        <f t="shared" si="275"/>
        <v>3</v>
      </c>
      <c r="P8825" t="str">
        <f t="shared" si="276"/>
        <v>concert</v>
      </c>
    </row>
    <row r="8826" spans="2:16" x14ac:dyDescent="0.25">
      <c r="B8826" t="s">
        <v>8944</v>
      </c>
      <c r="M8826">
        <v>8824</v>
      </c>
      <c r="N8826">
        <v>7310</v>
      </c>
      <c r="O8826" t="str">
        <f t="shared" si="275"/>
        <v>3</v>
      </c>
      <c r="P8826" t="str">
        <f t="shared" si="276"/>
        <v>concert</v>
      </c>
    </row>
    <row r="8827" spans="2:16" x14ac:dyDescent="0.25">
      <c r="B8827" t="s">
        <v>8945</v>
      </c>
      <c r="M8827">
        <v>8825</v>
      </c>
      <c r="N8827">
        <v>9970</v>
      </c>
      <c r="O8827" t="str">
        <f t="shared" si="275"/>
        <v>4</v>
      </c>
      <c r="P8827" t="str">
        <f t="shared" si="276"/>
        <v>non_event</v>
      </c>
    </row>
    <row r="8828" spans="2:16" x14ac:dyDescent="0.25">
      <c r="B8828" t="s">
        <v>8946</v>
      </c>
      <c r="M8828">
        <v>8826</v>
      </c>
      <c r="N8828">
        <v>7312</v>
      </c>
      <c r="O8828" t="str">
        <f t="shared" si="275"/>
        <v>3</v>
      </c>
      <c r="P8828" t="str">
        <f t="shared" si="276"/>
        <v>concert</v>
      </c>
    </row>
    <row r="8829" spans="2:16" x14ac:dyDescent="0.25">
      <c r="B8829" t="s">
        <v>8947</v>
      </c>
      <c r="M8829">
        <v>8827</v>
      </c>
      <c r="N8829">
        <v>8644</v>
      </c>
      <c r="O8829" t="str">
        <f t="shared" si="275"/>
        <v>3</v>
      </c>
      <c r="P8829" t="str">
        <f t="shared" si="276"/>
        <v>concert</v>
      </c>
    </row>
    <row r="8830" spans="2:16" x14ac:dyDescent="0.25">
      <c r="B8830" t="s">
        <v>8948</v>
      </c>
      <c r="M8830">
        <v>8828</v>
      </c>
      <c r="N8830">
        <v>9975</v>
      </c>
      <c r="O8830" t="str">
        <f t="shared" si="275"/>
        <v>3</v>
      </c>
      <c r="P8830" t="str">
        <f t="shared" si="276"/>
        <v>concert</v>
      </c>
    </row>
    <row r="8831" spans="2:16" x14ac:dyDescent="0.25">
      <c r="B8831" t="s">
        <v>8949</v>
      </c>
      <c r="M8831">
        <v>8829</v>
      </c>
      <c r="N8831">
        <v>8645</v>
      </c>
      <c r="O8831" t="str">
        <f t="shared" si="275"/>
        <v>3</v>
      </c>
      <c r="P8831" t="str">
        <f t="shared" si="276"/>
        <v>concert</v>
      </c>
    </row>
    <row r="8832" spans="2:16" x14ac:dyDescent="0.25">
      <c r="B8832" t="s">
        <v>8950</v>
      </c>
      <c r="M8832">
        <v>8830</v>
      </c>
      <c r="N8832">
        <v>9976</v>
      </c>
      <c r="O8832" t="str">
        <f t="shared" si="275"/>
        <v>3</v>
      </c>
      <c r="P8832" t="str">
        <f t="shared" si="276"/>
        <v>concert</v>
      </c>
    </row>
    <row r="8833" spans="2:16" x14ac:dyDescent="0.25">
      <c r="B8833" t="s">
        <v>8951</v>
      </c>
      <c r="M8833">
        <v>8831</v>
      </c>
      <c r="N8833">
        <v>7314</v>
      </c>
      <c r="O8833" t="str">
        <f t="shared" si="275"/>
        <v>3</v>
      </c>
      <c r="P8833" t="str">
        <f t="shared" si="276"/>
        <v>concert</v>
      </c>
    </row>
    <row r="8834" spans="2:16" x14ac:dyDescent="0.25">
      <c r="B8834" t="s">
        <v>8952</v>
      </c>
      <c r="M8834">
        <v>8832</v>
      </c>
      <c r="N8834">
        <v>8642</v>
      </c>
      <c r="O8834" t="str">
        <f t="shared" si="275"/>
        <v>3</v>
      </c>
      <c r="P8834" t="str">
        <f t="shared" si="276"/>
        <v>concert</v>
      </c>
    </row>
    <row r="8835" spans="2:16" x14ac:dyDescent="0.25">
      <c r="B8835" t="s">
        <v>8953</v>
      </c>
      <c r="M8835">
        <v>8833</v>
      </c>
      <c r="N8835">
        <v>9973</v>
      </c>
      <c r="O8835" t="str">
        <f t="shared" si="275"/>
        <v>3</v>
      </c>
      <c r="P8835" t="str">
        <f t="shared" si="276"/>
        <v>concert</v>
      </c>
    </row>
    <row r="8836" spans="2:16" x14ac:dyDescent="0.25">
      <c r="B8836" t="s">
        <v>8954</v>
      </c>
      <c r="M8836">
        <v>8834</v>
      </c>
      <c r="N8836">
        <v>7313</v>
      </c>
      <c r="O8836" t="str">
        <f t="shared" ref="O8836:O8899" si="277">LEFT(B8836,1)</f>
        <v>3</v>
      </c>
      <c r="P8836" t="str">
        <f t="shared" ref="P8836:P8899" si="278">IF(O8836="1","conference",IF(O8836="2","fashion",IF(O8836="3","concert",IF(O8836="4","non_event",IF(O8836="5","sport",IF(O8836="6","protest",IF(O8836="7","other",IF(O8836="8","exhibition",IF(O8836="9","theater_dance")))))))))</f>
        <v>concert</v>
      </c>
    </row>
    <row r="8837" spans="2:16" x14ac:dyDescent="0.25">
      <c r="B8837" t="s">
        <v>8955</v>
      </c>
      <c r="M8837">
        <v>8835</v>
      </c>
      <c r="N8837">
        <v>8643</v>
      </c>
      <c r="O8837" t="str">
        <f t="shared" si="277"/>
        <v>3</v>
      </c>
      <c r="P8837" t="str">
        <f t="shared" si="278"/>
        <v>concert</v>
      </c>
    </row>
    <row r="8838" spans="2:16" x14ac:dyDescent="0.25">
      <c r="B8838" t="s">
        <v>8956</v>
      </c>
      <c r="M8838">
        <v>8836</v>
      </c>
      <c r="N8838">
        <v>9974</v>
      </c>
      <c r="O8838" t="str">
        <f t="shared" si="277"/>
        <v>3</v>
      </c>
      <c r="P8838" t="str">
        <f t="shared" si="278"/>
        <v>concert</v>
      </c>
    </row>
    <row r="8839" spans="2:16" x14ac:dyDescent="0.25">
      <c r="B8839" t="s">
        <v>8957</v>
      </c>
      <c r="M8839">
        <v>8837</v>
      </c>
      <c r="N8839">
        <v>341</v>
      </c>
      <c r="O8839" t="str">
        <f t="shared" si="277"/>
        <v>3</v>
      </c>
      <c r="P8839" t="str">
        <f t="shared" si="278"/>
        <v>concert</v>
      </c>
    </row>
    <row r="8840" spans="2:16" x14ac:dyDescent="0.25">
      <c r="B8840" t="s">
        <v>8958</v>
      </c>
      <c r="M8840">
        <v>8838</v>
      </c>
      <c r="N8840">
        <v>342</v>
      </c>
      <c r="O8840" t="str">
        <f t="shared" si="277"/>
        <v>3</v>
      </c>
      <c r="P8840" t="str">
        <f t="shared" si="278"/>
        <v>concert</v>
      </c>
    </row>
    <row r="8841" spans="2:16" x14ac:dyDescent="0.25">
      <c r="B8841" t="s">
        <v>8959</v>
      </c>
      <c r="M8841">
        <v>8839</v>
      </c>
      <c r="N8841">
        <v>343</v>
      </c>
      <c r="O8841" t="str">
        <f t="shared" si="277"/>
        <v>3</v>
      </c>
      <c r="P8841" t="str">
        <f t="shared" si="278"/>
        <v>concert</v>
      </c>
    </row>
    <row r="8842" spans="2:16" x14ac:dyDescent="0.25">
      <c r="B8842" t="s">
        <v>8960</v>
      </c>
      <c r="M8842">
        <v>8840</v>
      </c>
      <c r="N8842">
        <v>344</v>
      </c>
      <c r="O8842" t="str">
        <f t="shared" si="277"/>
        <v>3</v>
      </c>
      <c r="P8842" t="str">
        <f t="shared" si="278"/>
        <v>concert</v>
      </c>
    </row>
    <row r="8843" spans="2:16" x14ac:dyDescent="0.25">
      <c r="B8843" t="s">
        <v>8961</v>
      </c>
      <c r="M8843">
        <v>8841</v>
      </c>
      <c r="N8843">
        <v>345</v>
      </c>
      <c r="O8843" t="str">
        <f t="shared" si="277"/>
        <v>3</v>
      </c>
      <c r="P8843" t="str">
        <f t="shared" si="278"/>
        <v>concert</v>
      </c>
    </row>
    <row r="8844" spans="2:16" x14ac:dyDescent="0.25">
      <c r="B8844" t="s">
        <v>8962</v>
      </c>
      <c r="M8844">
        <v>8842</v>
      </c>
      <c r="N8844">
        <v>346</v>
      </c>
      <c r="O8844" t="str">
        <f t="shared" si="277"/>
        <v>3</v>
      </c>
      <c r="P8844" t="str">
        <f t="shared" si="278"/>
        <v>concert</v>
      </c>
    </row>
    <row r="8845" spans="2:16" x14ac:dyDescent="0.25">
      <c r="B8845" t="s">
        <v>8963</v>
      </c>
      <c r="M8845">
        <v>8843</v>
      </c>
      <c r="N8845">
        <v>347</v>
      </c>
      <c r="O8845" t="str">
        <f t="shared" si="277"/>
        <v>3</v>
      </c>
      <c r="P8845" t="str">
        <f t="shared" si="278"/>
        <v>concert</v>
      </c>
    </row>
    <row r="8846" spans="2:16" x14ac:dyDescent="0.25">
      <c r="B8846" t="s">
        <v>8964</v>
      </c>
      <c r="M8846">
        <v>8844</v>
      </c>
      <c r="N8846">
        <v>348</v>
      </c>
      <c r="O8846" t="str">
        <f t="shared" si="277"/>
        <v>3</v>
      </c>
      <c r="P8846" t="str">
        <f t="shared" si="278"/>
        <v>concert</v>
      </c>
    </row>
    <row r="8847" spans="2:16" x14ac:dyDescent="0.25">
      <c r="B8847" t="s">
        <v>8965</v>
      </c>
      <c r="M8847">
        <v>8845</v>
      </c>
      <c r="N8847">
        <v>9968</v>
      </c>
      <c r="O8847" t="str">
        <f t="shared" si="277"/>
        <v>3</v>
      </c>
      <c r="P8847" t="str">
        <f t="shared" si="278"/>
        <v>concert</v>
      </c>
    </row>
    <row r="8848" spans="2:16" x14ac:dyDescent="0.25">
      <c r="B8848" t="s">
        <v>8966</v>
      </c>
      <c r="M8848">
        <v>8846</v>
      </c>
      <c r="N8848">
        <v>349</v>
      </c>
      <c r="O8848" t="str">
        <f t="shared" si="277"/>
        <v>3</v>
      </c>
      <c r="P8848" t="str">
        <f t="shared" si="278"/>
        <v>concert</v>
      </c>
    </row>
    <row r="8849" spans="2:16" x14ac:dyDescent="0.25">
      <c r="B8849" t="s">
        <v>8967</v>
      </c>
      <c r="M8849">
        <v>8847</v>
      </c>
      <c r="N8849">
        <v>7305</v>
      </c>
      <c r="O8849" t="str">
        <f t="shared" si="277"/>
        <v>3</v>
      </c>
      <c r="P8849" t="str">
        <f t="shared" si="278"/>
        <v>concert</v>
      </c>
    </row>
    <row r="8850" spans="2:16" x14ac:dyDescent="0.25">
      <c r="B8850" t="s">
        <v>8968</v>
      </c>
      <c r="M8850">
        <v>8848</v>
      </c>
      <c r="N8850">
        <v>8637</v>
      </c>
      <c r="O8850" t="str">
        <f t="shared" si="277"/>
        <v>3</v>
      </c>
      <c r="P8850" t="str">
        <f t="shared" si="278"/>
        <v>concert</v>
      </c>
    </row>
    <row r="8851" spans="2:16" x14ac:dyDescent="0.25">
      <c r="B8851" t="s">
        <v>8969</v>
      </c>
      <c r="M8851">
        <v>8849</v>
      </c>
      <c r="N8851">
        <v>7304</v>
      </c>
      <c r="O8851" t="str">
        <f t="shared" si="277"/>
        <v>3</v>
      </c>
      <c r="P8851" t="str">
        <f t="shared" si="278"/>
        <v>concert</v>
      </c>
    </row>
    <row r="8852" spans="2:16" x14ac:dyDescent="0.25">
      <c r="B8852" t="s">
        <v>8970</v>
      </c>
      <c r="M8852">
        <v>8850</v>
      </c>
      <c r="N8852">
        <v>8638</v>
      </c>
      <c r="O8852" t="str">
        <f t="shared" si="277"/>
        <v>3</v>
      </c>
      <c r="P8852" t="str">
        <f t="shared" si="278"/>
        <v>concert</v>
      </c>
    </row>
    <row r="8853" spans="2:16" x14ac:dyDescent="0.25">
      <c r="B8853" t="s">
        <v>8971</v>
      </c>
      <c r="M8853">
        <v>8851</v>
      </c>
      <c r="N8853">
        <v>9969</v>
      </c>
      <c r="O8853" t="str">
        <f t="shared" si="277"/>
        <v>3</v>
      </c>
      <c r="P8853" t="str">
        <f t="shared" si="278"/>
        <v>concert</v>
      </c>
    </row>
    <row r="8854" spans="2:16" x14ac:dyDescent="0.25">
      <c r="B8854" t="s">
        <v>8972</v>
      </c>
      <c r="M8854">
        <v>8852</v>
      </c>
      <c r="N8854">
        <v>7307</v>
      </c>
      <c r="O8854" t="str">
        <f t="shared" si="277"/>
        <v>3</v>
      </c>
      <c r="P8854" t="str">
        <f t="shared" si="278"/>
        <v>concert</v>
      </c>
    </row>
    <row r="8855" spans="2:16" x14ac:dyDescent="0.25">
      <c r="B8855" t="s">
        <v>8973</v>
      </c>
      <c r="M8855">
        <v>8853</v>
      </c>
      <c r="N8855">
        <v>8635</v>
      </c>
      <c r="O8855" t="str">
        <f t="shared" si="277"/>
        <v>3</v>
      </c>
      <c r="P8855" t="str">
        <f t="shared" si="278"/>
        <v>concert</v>
      </c>
    </row>
    <row r="8856" spans="2:16" x14ac:dyDescent="0.25">
      <c r="B8856" t="s">
        <v>8974</v>
      </c>
      <c r="M8856">
        <v>8854</v>
      </c>
      <c r="N8856">
        <v>9966</v>
      </c>
      <c r="O8856" t="str">
        <f t="shared" si="277"/>
        <v>3</v>
      </c>
      <c r="P8856" t="str">
        <f t="shared" si="278"/>
        <v>concert</v>
      </c>
    </row>
    <row r="8857" spans="2:16" x14ac:dyDescent="0.25">
      <c r="B8857" t="s">
        <v>8975</v>
      </c>
      <c r="M8857">
        <v>8855</v>
      </c>
      <c r="N8857">
        <v>7306</v>
      </c>
      <c r="O8857" t="str">
        <f t="shared" si="277"/>
        <v>3</v>
      </c>
      <c r="P8857" t="str">
        <f t="shared" si="278"/>
        <v>concert</v>
      </c>
    </row>
    <row r="8858" spans="2:16" x14ac:dyDescent="0.25">
      <c r="B8858" t="s">
        <v>8976</v>
      </c>
      <c r="M8858">
        <v>8856</v>
      </c>
      <c r="N8858">
        <v>8636</v>
      </c>
      <c r="O8858" t="str">
        <f t="shared" si="277"/>
        <v>3</v>
      </c>
      <c r="P8858" t="str">
        <f t="shared" si="278"/>
        <v>concert</v>
      </c>
    </row>
    <row r="8859" spans="2:16" x14ac:dyDescent="0.25">
      <c r="B8859" t="s">
        <v>8977</v>
      </c>
      <c r="M8859">
        <v>8857</v>
      </c>
      <c r="N8859">
        <v>9967</v>
      </c>
      <c r="O8859" t="str">
        <f t="shared" si="277"/>
        <v>3</v>
      </c>
      <c r="P8859" t="str">
        <f t="shared" si="278"/>
        <v>concert</v>
      </c>
    </row>
    <row r="8860" spans="2:16" x14ac:dyDescent="0.25">
      <c r="B8860" t="s">
        <v>8978</v>
      </c>
      <c r="M8860">
        <v>8858</v>
      </c>
      <c r="N8860">
        <v>7309</v>
      </c>
      <c r="O8860" t="str">
        <f t="shared" si="277"/>
        <v>3</v>
      </c>
      <c r="P8860" t="str">
        <f t="shared" si="278"/>
        <v>concert</v>
      </c>
    </row>
    <row r="8861" spans="2:16" x14ac:dyDescent="0.25">
      <c r="B8861" t="s">
        <v>8979</v>
      </c>
      <c r="M8861">
        <v>8859</v>
      </c>
      <c r="N8861">
        <v>7308</v>
      </c>
      <c r="O8861" t="str">
        <f t="shared" si="277"/>
        <v>3</v>
      </c>
      <c r="P8861" t="str">
        <f t="shared" si="278"/>
        <v>concert</v>
      </c>
    </row>
    <row r="8862" spans="2:16" x14ac:dyDescent="0.25">
      <c r="B8862" t="s">
        <v>8980</v>
      </c>
      <c r="M8862">
        <v>8860</v>
      </c>
      <c r="N8862">
        <v>8639</v>
      </c>
      <c r="O8862" t="str">
        <f t="shared" si="277"/>
        <v>3</v>
      </c>
      <c r="P8862" t="str">
        <f t="shared" si="278"/>
        <v>concert</v>
      </c>
    </row>
    <row r="8863" spans="2:16" x14ac:dyDescent="0.25">
      <c r="B8863" t="s">
        <v>8981</v>
      </c>
      <c r="M8863">
        <v>8861</v>
      </c>
      <c r="N8863">
        <v>8651</v>
      </c>
      <c r="O8863" t="str">
        <f t="shared" si="277"/>
        <v>3</v>
      </c>
      <c r="P8863" t="str">
        <f t="shared" si="278"/>
        <v>concert</v>
      </c>
    </row>
    <row r="8864" spans="2:16" x14ac:dyDescent="0.25">
      <c r="B8864" t="s">
        <v>8982</v>
      </c>
      <c r="M8864">
        <v>8862</v>
      </c>
      <c r="N8864">
        <v>9982</v>
      </c>
      <c r="O8864" t="str">
        <f t="shared" si="277"/>
        <v>3</v>
      </c>
      <c r="P8864" t="str">
        <f t="shared" si="278"/>
        <v>concert</v>
      </c>
    </row>
    <row r="8865" spans="2:16" x14ac:dyDescent="0.25">
      <c r="B8865" t="s">
        <v>8983</v>
      </c>
      <c r="M8865">
        <v>8863</v>
      </c>
      <c r="N8865">
        <v>8652</v>
      </c>
      <c r="O8865" t="str">
        <f t="shared" si="277"/>
        <v>3</v>
      </c>
      <c r="P8865" t="str">
        <f t="shared" si="278"/>
        <v>concert</v>
      </c>
    </row>
    <row r="8866" spans="2:16" x14ac:dyDescent="0.25">
      <c r="B8866" t="s">
        <v>8984</v>
      </c>
      <c r="M8866">
        <v>8864</v>
      </c>
      <c r="N8866">
        <v>9983</v>
      </c>
      <c r="O8866" t="str">
        <f t="shared" si="277"/>
        <v>3</v>
      </c>
      <c r="P8866" t="str">
        <f t="shared" si="278"/>
        <v>concert</v>
      </c>
    </row>
    <row r="8867" spans="2:16" x14ac:dyDescent="0.25">
      <c r="B8867" t="s">
        <v>8985</v>
      </c>
      <c r="M8867">
        <v>8865</v>
      </c>
      <c r="N8867">
        <v>9980</v>
      </c>
      <c r="O8867" t="str">
        <f t="shared" si="277"/>
        <v>3</v>
      </c>
      <c r="P8867" t="str">
        <f t="shared" si="278"/>
        <v>concert</v>
      </c>
    </row>
    <row r="8868" spans="2:16" x14ac:dyDescent="0.25">
      <c r="B8868" t="s">
        <v>8986</v>
      </c>
      <c r="M8868">
        <v>8866</v>
      </c>
      <c r="N8868">
        <v>8650</v>
      </c>
      <c r="O8868" t="str">
        <f t="shared" si="277"/>
        <v>3</v>
      </c>
      <c r="P8868" t="str">
        <f t="shared" si="278"/>
        <v>concert</v>
      </c>
    </row>
    <row r="8869" spans="2:16" x14ac:dyDescent="0.25">
      <c r="B8869" t="s">
        <v>8987</v>
      </c>
      <c r="M8869">
        <v>8867</v>
      </c>
      <c r="N8869">
        <v>9981</v>
      </c>
      <c r="O8869" t="str">
        <f t="shared" si="277"/>
        <v>3</v>
      </c>
      <c r="P8869" t="str">
        <f t="shared" si="278"/>
        <v>concert</v>
      </c>
    </row>
    <row r="8870" spans="2:16" x14ac:dyDescent="0.25">
      <c r="B8870" t="s">
        <v>8988</v>
      </c>
      <c r="M8870">
        <v>8868</v>
      </c>
      <c r="N8870">
        <v>7323</v>
      </c>
      <c r="O8870" t="str">
        <f t="shared" si="277"/>
        <v>3</v>
      </c>
      <c r="P8870" t="str">
        <f t="shared" si="278"/>
        <v>concert</v>
      </c>
    </row>
    <row r="8871" spans="2:16" x14ac:dyDescent="0.25">
      <c r="B8871" t="s">
        <v>8989</v>
      </c>
      <c r="M8871">
        <v>8869</v>
      </c>
      <c r="N8871">
        <v>8655</v>
      </c>
      <c r="O8871" t="str">
        <f t="shared" si="277"/>
        <v>3</v>
      </c>
      <c r="P8871" t="str">
        <f t="shared" si="278"/>
        <v>concert</v>
      </c>
    </row>
    <row r="8872" spans="2:16" x14ac:dyDescent="0.25">
      <c r="B8872" t="s">
        <v>8990</v>
      </c>
      <c r="M8872">
        <v>8870</v>
      </c>
      <c r="N8872">
        <v>9986</v>
      </c>
      <c r="O8872" t="str">
        <f t="shared" si="277"/>
        <v>4</v>
      </c>
      <c r="P8872" t="str">
        <f t="shared" si="278"/>
        <v>non_event</v>
      </c>
    </row>
    <row r="8873" spans="2:16" x14ac:dyDescent="0.25">
      <c r="B8873" t="s">
        <v>8991</v>
      </c>
      <c r="M8873">
        <v>8871</v>
      </c>
      <c r="N8873">
        <v>7322</v>
      </c>
      <c r="O8873" t="str">
        <f t="shared" si="277"/>
        <v>3</v>
      </c>
      <c r="P8873" t="str">
        <f t="shared" si="278"/>
        <v>concert</v>
      </c>
    </row>
    <row r="8874" spans="2:16" x14ac:dyDescent="0.25">
      <c r="B8874" t="s">
        <v>8992</v>
      </c>
      <c r="M8874">
        <v>8872</v>
      </c>
      <c r="N8874">
        <v>9987</v>
      </c>
      <c r="O8874" t="str">
        <f t="shared" si="277"/>
        <v>3</v>
      </c>
      <c r="P8874" t="str">
        <f t="shared" si="278"/>
        <v>concert</v>
      </c>
    </row>
    <row r="8875" spans="2:16" x14ac:dyDescent="0.25">
      <c r="B8875" t="s">
        <v>8993</v>
      </c>
      <c r="M8875">
        <v>8873</v>
      </c>
      <c r="N8875">
        <v>7325</v>
      </c>
      <c r="O8875" t="str">
        <f t="shared" si="277"/>
        <v>3</v>
      </c>
      <c r="P8875" t="str">
        <f t="shared" si="278"/>
        <v>concert</v>
      </c>
    </row>
    <row r="8876" spans="2:16" x14ac:dyDescent="0.25">
      <c r="B8876" t="s">
        <v>8994</v>
      </c>
      <c r="M8876">
        <v>8874</v>
      </c>
      <c r="N8876">
        <v>8653</v>
      </c>
      <c r="O8876" t="str">
        <f t="shared" si="277"/>
        <v>3</v>
      </c>
      <c r="P8876" t="str">
        <f t="shared" si="278"/>
        <v>concert</v>
      </c>
    </row>
    <row r="8877" spans="2:16" x14ac:dyDescent="0.25">
      <c r="B8877" t="s">
        <v>8995</v>
      </c>
      <c r="M8877">
        <v>8875</v>
      </c>
      <c r="N8877">
        <v>9984</v>
      </c>
      <c r="O8877" t="str">
        <f t="shared" si="277"/>
        <v>3</v>
      </c>
      <c r="P8877" t="str">
        <f t="shared" si="278"/>
        <v>concert</v>
      </c>
    </row>
    <row r="8878" spans="2:16" x14ac:dyDescent="0.25">
      <c r="B8878" t="s">
        <v>8996</v>
      </c>
      <c r="M8878">
        <v>8876</v>
      </c>
      <c r="N8878">
        <v>7324</v>
      </c>
      <c r="O8878" t="str">
        <f t="shared" si="277"/>
        <v>3</v>
      </c>
      <c r="P8878" t="str">
        <f t="shared" si="278"/>
        <v>concert</v>
      </c>
    </row>
    <row r="8879" spans="2:16" x14ac:dyDescent="0.25">
      <c r="B8879" t="s">
        <v>8997</v>
      </c>
      <c r="M8879">
        <v>8877</v>
      </c>
      <c r="N8879">
        <v>8654</v>
      </c>
      <c r="O8879" t="str">
        <f t="shared" si="277"/>
        <v>3</v>
      </c>
      <c r="P8879" t="str">
        <f t="shared" si="278"/>
        <v>concert</v>
      </c>
    </row>
    <row r="8880" spans="2:16" x14ac:dyDescent="0.25">
      <c r="B8880" t="s">
        <v>8998</v>
      </c>
      <c r="M8880">
        <v>8878</v>
      </c>
      <c r="N8880">
        <v>9985</v>
      </c>
      <c r="O8880" t="str">
        <f t="shared" si="277"/>
        <v>3</v>
      </c>
      <c r="P8880" t="str">
        <f t="shared" si="278"/>
        <v>concert</v>
      </c>
    </row>
    <row r="8881" spans="2:16" x14ac:dyDescent="0.25">
      <c r="B8881" t="s">
        <v>8999</v>
      </c>
      <c r="M8881">
        <v>8879</v>
      </c>
      <c r="N8881">
        <v>350</v>
      </c>
      <c r="O8881" t="str">
        <f t="shared" si="277"/>
        <v>3</v>
      </c>
      <c r="P8881" t="str">
        <f t="shared" si="278"/>
        <v>concert</v>
      </c>
    </row>
    <row r="8882" spans="2:16" x14ac:dyDescent="0.25">
      <c r="B8882" t="s">
        <v>9000</v>
      </c>
      <c r="M8882">
        <v>8880</v>
      </c>
      <c r="N8882">
        <v>351</v>
      </c>
      <c r="O8882" t="str">
        <f t="shared" si="277"/>
        <v>3</v>
      </c>
      <c r="P8882" t="str">
        <f t="shared" si="278"/>
        <v>concert</v>
      </c>
    </row>
    <row r="8883" spans="2:16" x14ac:dyDescent="0.25">
      <c r="B8883" t="s">
        <v>9001</v>
      </c>
      <c r="M8883">
        <v>8881</v>
      </c>
      <c r="N8883">
        <v>352</v>
      </c>
      <c r="O8883" t="str">
        <f t="shared" si="277"/>
        <v>3</v>
      </c>
      <c r="P8883" t="str">
        <f t="shared" si="278"/>
        <v>concert</v>
      </c>
    </row>
    <row r="8884" spans="2:16" x14ac:dyDescent="0.25">
      <c r="B8884" t="s">
        <v>9002</v>
      </c>
      <c r="M8884">
        <v>8882</v>
      </c>
      <c r="N8884">
        <v>353</v>
      </c>
      <c r="O8884" t="str">
        <f t="shared" si="277"/>
        <v>3</v>
      </c>
      <c r="P8884" t="str">
        <f t="shared" si="278"/>
        <v>concert</v>
      </c>
    </row>
    <row r="8885" spans="2:16" x14ac:dyDescent="0.25">
      <c r="B8885" t="s">
        <v>9003</v>
      </c>
      <c r="M8885">
        <v>8883</v>
      </c>
      <c r="N8885">
        <v>354</v>
      </c>
      <c r="O8885" t="str">
        <f t="shared" si="277"/>
        <v>3</v>
      </c>
      <c r="P8885" t="str">
        <f t="shared" si="278"/>
        <v>concert</v>
      </c>
    </row>
    <row r="8886" spans="2:16" x14ac:dyDescent="0.25">
      <c r="B8886" t="s">
        <v>9004</v>
      </c>
      <c r="M8886">
        <v>8884</v>
      </c>
      <c r="N8886">
        <v>355</v>
      </c>
      <c r="O8886" t="str">
        <f t="shared" si="277"/>
        <v>3</v>
      </c>
      <c r="P8886" t="str">
        <f t="shared" si="278"/>
        <v>concert</v>
      </c>
    </row>
    <row r="8887" spans="2:16" x14ac:dyDescent="0.25">
      <c r="B8887" t="s">
        <v>9005</v>
      </c>
      <c r="M8887">
        <v>8885</v>
      </c>
      <c r="N8887">
        <v>19908</v>
      </c>
      <c r="O8887" t="str">
        <f t="shared" si="277"/>
        <v>4</v>
      </c>
      <c r="P8887" t="str">
        <f t="shared" si="278"/>
        <v>non_event</v>
      </c>
    </row>
    <row r="8888" spans="2:16" x14ac:dyDescent="0.25">
      <c r="B8888" t="s">
        <v>9006</v>
      </c>
      <c r="M8888">
        <v>8886</v>
      </c>
      <c r="N8888">
        <v>356</v>
      </c>
      <c r="O8888" t="str">
        <f t="shared" si="277"/>
        <v>3</v>
      </c>
      <c r="P8888" t="str">
        <f t="shared" si="278"/>
        <v>concert</v>
      </c>
    </row>
    <row r="8889" spans="2:16" x14ac:dyDescent="0.25">
      <c r="B8889" t="s">
        <v>9007</v>
      </c>
      <c r="M8889">
        <v>8887</v>
      </c>
      <c r="N8889">
        <v>357</v>
      </c>
      <c r="O8889" t="str">
        <f t="shared" si="277"/>
        <v>4</v>
      </c>
      <c r="P8889" t="str">
        <f t="shared" si="278"/>
        <v>non_event</v>
      </c>
    </row>
    <row r="8890" spans="2:16" x14ac:dyDescent="0.25">
      <c r="B8890" t="s">
        <v>9008</v>
      </c>
      <c r="M8890">
        <v>8888</v>
      </c>
      <c r="N8890">
        <v>358</v>
      </c>
      <c r="O8890" t="str">
        <f t="shared" si="277"/>
        <v>4</v>
      </c>
      <c r="P8890" t="str">
        <f t="shared" si="278"/>
        <v>non_event</v>
      </c>
    </row>
    <row r="8891" spans="2:16" x14ac:dyDescent="0.25">
      <c r="B8891" t="s">
        <v>9009</v>
      </c>
      <c r="M8891">
        <v>8889</v>
      </c>
      <c r="N8891">
        <v>19909</v>
      </c>
      <c r="O8891" t="str">
        <f t="shared" si="277"/>
        <v>4</v>
      </c>
      <c r="P8891" t="str">
        <f t="shared" si="278"/>
        <v>non_event</v>
      </c>
    </row>
    <row r="8892" spans="2:16" x14ac:dyDescent="0.25">
      <c r="B8892" t="s">
        <v>4792</v>
      </c>
      <c r="M8892">
        <v>8890</v>
      </c>
      <c r="N8892">
        <v>359</v>
      </c>
      <c r="O8892" t="str">
        <f t="shared" si="277"/>
        <v>3</v>
      </c>
      <c r="P8892" t="str">
        <f t="shared" si="278"/>
        <v>concert</v>
      </c>
    </row>
    <row r="8893" spans="2:16" x14ac:dyDescent="0.25">
      <c r="B8893" t="s">
        <v>9010</v>
      </c>
      <c r="M8893">
        <v>8891</v>
      </c>
      <c r="N8893">
        <v>19904</v>
      </c>
      <c r="O8893" t="str">
        <f t="shared" si="277"/>
        <v>3</v>
      </c>
      <c r="P8893" t="str">
        <f t="shared" si="278"/>
        <v>concert</v>
      </c>
    </row>
    <row r="8894" spans="2:16" x14ac:dyDescent="0.25">
      <c r="B8894" t="s">
        <v>9011</v>
      </c>
      <c r="M8894">
        <v>8892</v>
      </c>
      <c r="N8894">
        <v>7316</v>
      </c>
      <c r="O8894" t="str">
        <f t="shared" si="277"/>
        <v>3</v>
      </c>
      <c r="P8894" t="str">
        <f t="shared" si="278"/>
        <v>concert</v>
      </c>
    </row>
    <row r="8895" spans="2:16" x14ac:dyDescent="0.25">
      <c r="B8895" t="s">
        <v>9012</v>
      </c>
      <c r="M8895">
        <v>8893</v>
      </c>
      <c r="N8895">
        <v>8648</v>
      </c>
      <c r="O8895" t="str">
        <f t="shared" si="277"/>
        <v>3</v>
      </c>
      <c r="P8895" t="str">
        <f t="shared" si="278"/>
        <v>concert</v>
      </c>
    </row>
    <row r="8896" spans="2:16" x14ac:dyDescent="0.25">
      <c r="B8896" t="s">
        <v>9013</v>
      </c>
      <c r="M8896">
        <v>8894</v>
      </c>
      <c r="N8896">
        <v>9979</v>
      </c>
      <c r="O8896" t="str">
        <f t="shared" si="277"/>
        <v>3</v>
      </c>
      <c r="P8896" t="str">
        <f t="shared" si="278"/>
        <v>concert</v>
      </c>
    </row>
    <row r="8897" spans="2:16" x14ac:dyDescent="0.25">
      <c r="B8897" t="s">
        <v>9014</v>
      </c>
      <c r="M8897">
        <v>8895</v>
      </c>
      <c r="N8897">
        <v>19903</v>
      </c>
      <c r="O8897" t="str">
        <f t="shared" si="277"/>
        <v>4</v>
      </c>
      <c r="P8897" t="str">
        <f t="shared" si="278"/>
        <v>non_event</v>
      </c>
    </row>
    <row r="8898" spans="2:16" x14ac:dyDescent="0.25">
      <c r="B8898" t="s">
        <v>9015</v>
      </c>
      <c r="M8898">
        <v>8896</v>
      </c>
      <c r="N8898">
        <v>7315</v>
      </c>
      <c r="O8898" t="str">
        <f t="shared" si="277"/>
        <v>3</v>
      </c>
      <c r="P8898" t="str">
        <f t="shared" si="278"/>
        <v>concert</v>
      </c>
    </row>
    <row r="8899" spans="2:16" x14ac:dyDescent="0.25">
      <c r="B8899" t="s">
        <v>9016</v>
      </c>
      <c r="M8899">
        <v>8897</v>
      </c>
      <c r="N8899">
        <v>8649</v>
      </c>
      <c r="O8899" t="str">
        <f t="shared" si="277"/>
        <v>3</v>
      </c>
      <c r="P8899" t="str">
        <f t="shared" si="278"/>
        <v>concert</v>
      </c>
    </row>
    <row r="8900" spans="2:16" x14ac:dyDescent="0.25">
      <c r="B8900" t="s">
        <v>9017</v>
      </c>
      <c r="M8900">
        <v>8898</v>
      </c>
      <c r="N8900">
        <v>7318</v>
      </c>
      <c r="O8900" t="str">
        <f t="shared" ref="O8900:O8963" si="279">LEFT(B8900,1)</f>
        <v>3</v>
      </c>
      <c r="P8900" t="str">
        <f t="shared" ref="P8900:P8963" si="280">IF(O8900="1","conference",IF(O8900="2","fashion",IF(O8900="3","concert",IF(O8900="4","non_event",IF(O8900="5","sport",IF(O8900="6","protest",IF(O8900="7","other",IF(O8900="8","exhibition",IF(O8900="9","theater_dance")))))))))</f>
        <v>concert</v>
      </c>
    </row>
    <row r="8901" spans="2:16" x14ac:dyDescent="0.25">
      <c r="B8901" t="s">
        <v>9018</v>
      </c>
      <c r="M8901">
        <v>8899</v>
      </c>
      <c r="N8901">
        <v>8646</v>
      </c>
      <c r="O8901" t="str">
        <f t="shared" si="279"/>
        <v>3</v>
      </c>
      <c r="P8901" t="str">
        <f t="shared" si="280"/>
        <v>concert</v>
      </c>
    </row>
    <row r="8902" spans="2:16" x14ac:dyDescent="0.25">
      <c r="B8902" t="s">
        <v>9019</v>
      </c>
      <c r="M8902">
        <v>8900</v>
      </c>
      <c r="N8902">
        <v>9977</v>
      </c>
      <c r="O8902" t="str">
        <f t="shared" si="279"/>
        <v>3</v>
      </c>
      <c r="P8902" t="str">
        <f t="shared" si="280"/>
        <v>concert</v>
      </c>
    </row>
    <row r="8903" spans="2:16" x14ac:dyDescent="0.25">
      <c r="B8903" t="s">
        <v>9020</v>
      </c>
      <c r="M8903">
        <v>8901</v>
      </c>
      <c r="N8903">
        <v>8647</v>
      </c>
      <c r="O8903" t="str">
        <f t="shared" si="279"/>
        <v>4</v>
      </c>
      <c r="P8903" t="str">
        <f t="shared" si="280"/>
        <v>non_event</v>
      </c>
    </row>
    <row r="8904" spans="2:16" x14ac:dyDescent="0.25">
      <c r="B8904" t="s">
        <v>9021</v>
      </c>
      <c r="M8904">
        <v>8902</v>
      </c>
      <c r="N8904">
        <v>9978</v>
      </c>
      <c r="O8904" t="str">
        <f t="shared" si="279"/>
        <v>4</v>
      </c>
      <c r="P8904" t="str">
        <f t="shared" si="280"/>
        <v>non_event</v>
      </c>
    </row>
    <row r="8905" spans="2:16" x14ac:dyDescent="0.25">
      <c r="B8905" t="s">
        <v>9022</v>
      </c>
      <c r="M8905">
        <v>8903</v>
      </c>
      <c r="N8905">
        <v>19900</v>
      </c>
      <c r="O8905" t="str">
        <f t="shared" si="279"/>
        <v>3</v>
      </c>
      <c r="P8905" t="str">
        <f t="shared" si="280"/>
        <v>concert</v>
      </c>
    </row>
    <row r="8906" spans="2:16" x14ac:dyDescent="0.25">
      <c r="B8906" t="s">
        <v>9023</v>
      </c>
      <c r="M8906">
        <v>8904</v>
      </c>
      <c r="N8906">
        <v>7319</v>
      </c>
      <c r="O8906" t="str">
        <f t="shared" si="279"/>
        <v>3</v>
      </c>
      <c r="P8906" t="str">
        <f t="shared" si="280"/>
        <v>concert</v>
      </c>
    </row>
    <row r="8907" spans="2:16" x14ac:dyDescent="0.25">
      <c r="B8907" t="s">
        <v>9024</v>
      </c>
      <c r="M8907">
        <v>8905</v>
      </c>
      <c r="N8907">
        <v>19902</v>
      </c>
      <c r="O8907" t="str">
        <f t="shared" si="279"/>
        <v>3</v>
      </c>
      <c r="P8907" t="str">
        <f t="shared" si="280"/>
        <v>concert</v>
      </c>
    </row>
    <row r="8908" spans="2:16" x14ac:dyDescent="0.25">
      <c r="B8908" t="s">
        <v>9025</v>
      </c>
      <c r="M8908">
        <v>8906</v>
      </c>
      <c r="N8908">
        <v>19901</v>
      </c>
      <c r="O8908" t="str">
        <f t="shared" si="279"/>
        <v>3</v>
      </c>
      <c r="P8908" t="str">
        <f t="shared" si="280"/>
        <v>concert</v>
      </c>
    </row>
    <row r="8909" spans="2:16" x14ac:dyDescent="0.25">
      <c r="B8909" t="s">
        <v>9026</v>
      </c>
      <c r="M8909">
        <v>8907</v>
      </c>
      <c r="N8909">
        <v>7330</v>
      </c>
      <c r="O8909" t="str">
        <f t="shared" si="279"/>
        <v>3</v>
      </c>
      <c r="P8909" t="str">
        <f t="shared" si="280"/>
        <v>concert</v>
      </c>
    </row>
    <row r="8910" spans="2:16" x14ac:dyDescent="0.25">
      <c r="B8910" t="s">
        <v>9027</v>
      </c>
      <c r="M8910">
        <v>8908</v>
      </c>
      <c r="N8910">
        <v>8662</v>
      </c>
      <c r="O8910" t="str">
        <f t="shared" si="279"/>
        <v>3</v>
      </c>
      <c r="P8910" t="str">
        <f t="shared" si="280"/>
        <v>concert</v>
      </c>
    </row>
    <row r="8911" spans="2:16" x14ac:dyDescent="0.25">
      <c r="B8911" t="s">
        <v>9028</v>
      </c>
      <c r="M8911">
        <v>8909</v>
      </c>
      <c r="N8911">
        <v>9993</v>
      </c>
      <c r="O8911" t="str">
        <f t="shared" si="279"/>
        <v>3</v>
      </c>
      <c r="P8911" t="str">
        <f t="shared" si="280"/>
        <v>concert</v>
      </c>
    </row>
    <row r="8912" spans="2:16" x14ac:dyDescent="0.25">
      <c r="B8912" t="s">
        <v>9029</v>
      </c>
      <c r="M8912">
        <v>8910</v>
      </c>
      <c r="N8912">
        <v>8663</v>
      </c>
      <c r="O8912" t="str">
        <f t="shared" si="279"/>
        <v>3</v>
      </c>
      <c r="P8912" t="str">
        <f t="shared" si="280"/>
        <v>concert</v>
      </c>
    </row>
    <row r="8913" spans="2:16" x14ac:dyDescent="0.25">
      <c r="B8913" t="s">
        <v>9030</v>
      </c>
      <c r="M8913">
        <v>8911</v>
      </c>
      <c r="N8913">
        <v>9994</v>
      </c>
      <c r="O8913" t="str">
        <f t="shared" si="279"/>
        <v>3</v>
      </c>
      <c r="P8913" t="str">
        <f t="shared" si="280"/>
        <v>concert</v>
      </c>
    </row>
    <row r="8914" spans="2:16" x14ac:dyDescent="0.25">
      <c r="B8914" t="s">
        <v>9031</v>
      </c>
      <c r="M8914">
        <v>8912</v>
      </c>
      <c r="N8914">
        <v>6001</v>
      </c>
      <c r="O8914" t="str">
        <f t="shared" si="279"/>
        <v>3</v>
      </c>
      <c r="P8914" t="str">
        <f t="shared" si="280"/>
        <v>concert</v>
      </c>
    </row>
    <row r="8915" spans="2:16" x14ac:dyDescent="0.25">
      <c r="B8915" t="s">
        <v>9032</v>
      </c>
      <c r="M8915">
        <v>8913</v>
      </c>
      <c r="N8915">
        <v>7332</v>
      </c>
      <c r="O8915" t="str">
        <f t="shared" si="279"/>
        <v>4</v>
      </c>
      <c r="P8915" t="str">
        <f t="shared" si="280"/>
        <v>non_event</v>
      </c>
    </row>
    <row r="8916" spans="2:16" x14ac:dyDescent="0.25">
      <c r="B8916" t="s">
        <v>9033</v>
      </c>
      <c r="M8916">
        <v>8914</v>
      </c>
      <c r="N8916">
        <v>8660</v>
      </c>
      <c r="O8916" t="str">
        <f t="shared" si="279"/>
        <v>3</v>
      </c>
      <c r="P8916" t="str">
        <f t="shared" si="280"/>
        <v>concert</v>
      </c>
    </row>
    <row r="8917" spans="2:16" x14ac:dyDescent="0.25">
      <c r="B8917" t="s">
        <v>9034</v>
      </c>
      <c r="M8917">
        <v>8915</v>
      </c>
      <c r="N8917">
        <v>9991</v>
      </c>
      <c r="O8917" t="str">
        <f t="shared" si="279"/>
        <v>3</v>
      </c>
      <c r="P8917" t="str">
        <f t="shared" si="280"/>
        <v>concert</v>
      </c>
    </row>
    <row r="8918" spans="2:16" x14ac:dyDescent="0.25">
      <c r="B8918" t="s">
        <v>9035</v>
      </c>
      <c r="M8918">
        <v>8916</v>
      </c>
      <c r="N8918">
        <v>7331</v>
      </c>
      <c r="O8918" t="str">
        <f t="shared" si="279"/>
        <v>3</v>
      </c>
      <c r="P8918" t="str">
        <f t="shared" si="280"/>
        <v>concert</v>
      </c>
    </row>
    <row r="8919" spans="2:16" x14ac:dyDescent="0.25">
      <c r="B8919" t="s">
        <v>9036</v>
      </c>
      <c r="M8919">
        <v>8917</v>
      </c>
      <c r="N8919">
        <v>8661</v>
      </c>
      <c r="O8919" t="str">
        <f t="shared" si="279"/>
        <v>3</v>
      </c>
      <c r="P8919" t="str">
        <f t="shared" si="280"/>
        <v>concert</v>
      </c>
    </row>
    <row r="8920" spans="2:16" x14ac:dyDescent="0.25">
      <c r="B8920" t="s">
        <v>9037</v>
      </c>
      <c r="M8920">
        <v>8918</v>
      </c>
      <c r="N8920">
        <v>9992</v>
      </c>
      <c r="O8920" t="str">
        <f t="shared" si="279"/>
        <v>3</v>
      </c>
      <c r="P8920" t="str">
        <f t="shared" si="280"/>
        <v>concert</v>
      </c>
    </row>
    <row r="8921" spans="2:16" x14ac:dyDescent="0.25">
      <c r="B8921" t="s">
        <v>9038</v>
      </c>
      <c r="M8921">
        <v>8919</v>
      </c>
      <c r="N8921">
        <v>6003</v>
      </c>
      <c r="O8921" t="str">
        <f t="shared" si="279"/>
        <v>4</v>
      </c>
      <c r="P8921" t="str">
        <f t="shared" si="280"/>
        <v>non_event</v>
      </c>
    </row>
    <row r="8922" spans="2:16" x14ac:dyDescent="0.25">
      <c r="B8922" t="s">
        <v>9039</v>
      </c>
      <c r="M8922">
        <v>8920</v>
      </c>
      <c r="N8922">
        <v>7334</v>
      </c>
      <c r="O8922" t="str">
        <f t="shared" si="279"/>
        <v>4</v>
      </c>
      <c r="P8922" t="str">
        <f t="shared" si="280"/>
        <v>non_event</v>
      </c>
    </row>
    <row r="8923" spans="2:16" x14ac:dyDescent="0.25">
      <c r="B8923" t="s">
        <v>9040</v>
      </c>
      <c r="M8923">
        <v>8921</v>
      </c>
      <c r="N8923">
        <v>8666</v>
      </c>
      <c r="O8923" t="str">
        <f t="shared" si="279"/>
        <v>3</v>
      </c>
      <c r="P8923" t="str">
        <f t="shared" si="280"/>
        <v>concert</v>
      </c>
    </row>
    <row r="8924" spans="2:16" x14ac:dyDescent="0.25">
      <c r="B8924" t="s">
        <v>9041</v>
      </c>
      <c r="M8924">
        <v>8922</v>
      </c>
      <c r="N8924">
        <v>9997</v>
      </c>
      <c r="O8924" t="str">
        <f t="shared" si="279"/>
        <v>3</v>
      </c>
      <c r="P8924" t="str">
        <f t="shared" si="280"/>
        <v>concert</v>
      </c>
    </row>
    <row r="8925" spans="2:16" x14ac:dyDescent="0.25">
      <c r="B8925" t="s">
        <v>9042</v>
      </c>
      <c r="M8925">
        <v>8923</v>
      </c>
      <c r="N8925">
        <v>6002</v>
      </c>
      <c r="O8925" t="str">
        <f t="shared" si="279"/>
        <v>4</v>
      </c>
      <c r="P8925" t="str">
        <f t="shared" si="280"/>
        <v>non_event</v>
      </c>
    </row>
    <row r="8926" spans="2:16" x14ac:dyDescent="0.25">
      <c r="B8926" t="s">
        <v>9043</v>
      </c>
      <c r="M8926">
        <v>8924</v>
      </c>
      <c r="N8926">
        <v>7333</v>
      </c>
      <c r="O8926" t="str">
        <f t="shared" si="279"/>
        <v>4</v>
      </c>
      <c r="P8926" t="str">
        <f t="shared" si="280"/>
        <v>non_event</v>
      </c>
    </row>
    <row r="8927" spans="2:16" x14ac:dyDescent="0.25">
      <c r="B8927" t="s">
        <v>9044</v>
      </c>
      <c r="M8927">
        <v>8925</v>
      </c>
      <c r="N8927">
        <v>8667</v>
      </c>
      <c r="O8927" t="str">
        <f t="shared" si="279"/>
        <v>4</v>
      </c>
      <c r="P8927" t="str">
        <f t="shared" si="280"/>
        <v>non_event</v>
      </c>
    </row>
    <row r="8928" spans="2:16" x14ac:dyDescent="0.25">
      <c r="B8928" t="s">
        <v>9045</v>
      </c>
      <c r="M8928">
        <v>8926</v>
      </c>
      <c r="N8928">
        <v>9998</v>
      </c>
      <c r="O8928" t="str">
        <f t="shared" si="279"/>
        <v>3</v>
      </c>
      <c r="P8928" t="str">
        <f t="shared" si="280"/>
        <v>concert</v>
      </c>
    </row>
    <row r="8929" spans="2:16" x14ac:dyDescent="0.25">
      <c r="B8929" t="s">
        <v>9046</v>
      </c>
      <c r="M8929">
        <v>8927</v>
      </c>
      <c r="N8929">
        <v>6005</v>
      </c>
      <c r="O8929" t="str">
        <f t="shared" si="279"/>
        <v>3</v>
      </c>
      <c r="P8929" t="str">
        <f t="shared" si="280"/>
        <v>concert</v>
      </c>
    </row>
    <row r="8930" spans="2:16" x14ac:dyDescent="0.25">
      <c r="B8930" t="s">
        <v>9047</v>
      </c>
      <c r="M8930">
        <v>8928</v>
      </c>
      <c r="N8930">
        <v>7336</v>
      </c>
      <c r="O8930" t="str">
        <f t="shared" si="279"/>
        <v>3</v>
      </c>
      <c r="P8930" t="str">
        <f t="shared" si="280"/>
        <v>concert</v>
      </c>
    </row>
    <row r="8931" spans="2:16" x14ac:dyDescent="0.25">
      <c r="B8931" t="s">
        <v>9048</v>
      </c>
      <c r="M8931">
        <v>8929</v>
      </c>
      <c r="N8931">
        <v>8664</v>
      </c>
      <c r="O8931" t="str">
        <f t="shared" si="279"/>
        <v>3</v>
      </c>
      <c r="P8931" t="str">
        <f t="shared" si="280"/>
        <v>concert</v>
      </c>
    </row>
    <row r="8932" spans="2:16" x14ac:dyDescent="0.25">
      <c r="B8932" t="s">
        <v>9049</v>
      </c>
      <c r="M8932">
        <v>8930</v>
      </c>
      <c r="N8932">
        <v>9995</v>
      </c>
      <c r="O8932" t="str">
        <f t="shared" si="279"/>
        <v>3</v>
      </c>
      <c r="P8932" t="str">
        <f t="shared" si="280"/>
        <v>concert</v>
      </c>
    </row>
    <row r="8933" spans="2:16" x14ac:dyDescent="0.25">
      <c r="B8933" t="s">
        <v>9050</v>
      </c>
      <c r="M8933">
        <v>8931</v>
      </c>
      <c r="N8933">
        <v>6004</v>
      </c>
      <c r="O8933" t="str">
        <f t="shared" si="279"/>
        <v>3</v>
      </c>
      <c r="P8933" t="str">
        <f t="shared" si="280"/>
        <v>concert</v>
      </c>
    </row>
    <row r="8934" spans="2:16" x14ac:dyDescent="0.25">
      <c r="B8934" t="s">
        <v>9051</v>
      </c>
      <c r="M8934">
        <v>8932</v>
      </c>
      <c r="N8934">
        <v>7335</v>
      </c>
      <c r="O8934" t="str">
        <f t="shared" si="279"/>
        <v>3</v>
      </c>
      <c r="P8934" t="str">
        <f t="shared" si="280"/>
        <v>concert</v>
      </c>
    </row>
    <row r="8935" spans="2:16" x14ac:dyDescent="0.25">
      <c r="B8935" t="s">
        <v>9052</v>
      </c>
      <c r="M8935">
        <v>8933</v>
      </c>
      <c r="N8935">
        <v>8665</v>
      </c>
      <c r="O8935" t="str">
        <f t="shared" si="279"/>
        <v>3</v>
      </c>
      <c r="P8935" t="str">
        <f t="shared" si="280"/>
        <v>concert</v>
      </c>
    </row>
    <row r="8936" spans="2:16" x14ac:dyDescent="0.25">
      <c r="B8936" t="s">
        <v>9053</v>
      </c>
      <c r="M8936">
        <v>8934</v>
      </c>
      <c r="N8936">
        <v>9996</v>
      </c>
      <c r="O8936" t="str">
        <f t="shared" si="279"/>
        <v>3</v>
      </c>
      <c r="P8936" t="str">
        <f t="shared" si="280"/>
        <v>concert</v>
      </c>
    </row>
    <row r="8937" spans="2:16" x14ac:dyDescent="0.25">
      <c r="B8937" t="s">
        <v>9054</v>
      </c>
      <c r="M8937">
        <v>8935</v>
      </c>
      <c r="N8937">
        <v>20904</v>
      </c>
      <c r="O8937" t="str">
        <f t="shared" si="279"/>
        <v>3</v>
      </c>
      <c r="P8937" t="str">
        <f t="shared" si="280"/>
        <v>concert</v>
      </c>
    </row>
    <row r="8938" spans="2:16" x14ac:dyDescent="0.25">
      <c r="B8938" t="s">
        <v>9055</v>
      </c>
      <c r="M8938">
        <v>8936</v>
      </c>
      <c r="N8938">
        <v>20902</v>
      </c>
      <c r="O8938" t="str">
        <f t="shared" si="279"/>
        <v>3</v>
      </c>
      <c r="P8938" t="str">
        <f t="shared" si="280"/>
        <v>concert</v>
      </c>
    </row>
    <row r="8939" spans="2:16" x14ac:dyDescent="0.25">
      <c r="B8939" t="s">
        <v>9056</v>
      </c>
      <c r="M8939">
        <v>8937</v>
      </c>
      <c r="N8939">
        <v>20900</v>
      </c>
      <c r="O8939" t="str">
        <f t="shared" si="279"/>
        <v>3</v>
      </c>
      <c r="P8939" t="str">
        <f t="shared" si="280"/>
        <v>concert</v>
      </c>
    </row>
    <row r="8940" spans="2:16" x14ac:dyDescent="0.25">
      <c r="B8940" t="s">
        <v>9057</v>
      </c>
      <c r="M8940">
        <v>8938</v>
      </c>
      <c r="N8940">
        <v>360</v>
      </c>
      <c r="O8940" t="str">
        <f t="shared" si="279"/>
        <v>3</v>
      </c>
      <c r="P8940" t="str">
        <f t="shared" si="280"/>
        <v>concert</v>
      </c>
    </row>
    <row r="8941" spans="2:16" x14ac:dyDescent="0.25">
      <c r="B8941" t="s">
        <v>9058</v>
      </c>
      <c r="M8941">
        <v>8939</v>
      </c>
      <c r="N8941">
        <v>9990</v>
      </c>
      <c r="O8941" t="str">
        <f t="shared" si="279"/>
        <v>3</v>
      </c>
      <c r="P8941" t="str">
        <f t="shared" si="280"/>
        <v>concert</v>
      </c>
    </row>
    <row r="8942" spans="2:16" x14ac:dyDescent="0.25">
      <c r="B8942" t="s">
        <v>9059</v>
      </c>
      <c r="M8942">
        <v>8940</v>
      </c>
      <c r="N8942">
        <v>361</v>
      </c>
      <c r="O8942" t="str">
        <f t="shared" si="279"/>
        <v>3</v>
      </c>
      <c r="P8942" t="str">
        <f t="shared" si="280"/>
        <v>concert</v>
      </c>
    </row>
    <row r="8943" spans="2:16" x14ac:dyDescent="0.25">
      <c r="B8943" t="s">
        <v>9060</v>
      </c>
      <c r="M8943">
        <v>8941</v>
      </c>
      <c r="N8943">
        <v>362</v>
      </c>
      <c r="O8943" t="str">
        <f t="shared" si="279"/>
        <v>3</v>
      </c>
      <c r="P8943" t="str">
        <f t="shared" si="280"/>
        <v>concert</v>
      </c>
    </row>
    <row r="8944" spans="2:16" x14ac:dyDescent="0.25">
      <c r="B8944" t="s">
        <v>9061</v>
      </c>
      <c r="M8944">
        <v>8942</v>
      </c>
      <c r="N8944">
        <v>363</v>
      </c>
      <c r="O8944" t="str">
        <f t="shared" si="279"/>
        <v>3</v>
      </c>
      <c r="P8944" t="str">
        <f t="shared" si="280"/>
        <v>concert</v>
      </c>
    </row>
    <row r="8945" spans="2:16" x14ac:dyDescent="0.25">
      <c r="B8945" t="s">
        <v>9062</v>
      </c>
      <c r="M8945">
        <v>8943</v>
      </c>
      <c r="N8945">
        <v>364</v>
      </c>
      <c r="O8945" t="str">
        <f t="shared" si="279"/>
        <v>3</v>
      </c>
      <c r="P8945" t="str">
        <f t="shared" si="280"/>
        <v>concert</v>
      </c>
    </row>
    <row r="8946" spans="2:16" x14ac:dyDescent="0.25">
      <c r="B8946" t="s">
        <v>9063</v>
      </c>
      <c r="M8946">
        <v>8944</v>
      </c>
      <c r="N8946">
        <v>365</v>
      </c>
      <c r="O8946" t="str">
        <f t="shared" si="279"/>
        <v>4</v>
      </c>
      <c r="P8946" t="str">
        <f t="shared" si="280"/>
        <v>non_event</v>
      </c>
    </row>
    <row r="8947" spans="2:16" x14ac:dyDescent="0.25">
      <c r="B8947" t="s">
        <v>9064</v>
      </c>
      <c r="M8947">
        <v>8945</v>
      </c>
      <c r="N8947">
        <v>366</v>
      </c>
      <c r="O8947" t="str">
        <f t="shared" si="279"/>
        <v>3</v>
      </c>
      <c r="P8947" t="str">
        <f t="shared" si="280"/>
        <v>concert</v>
      </c>
    </row>
    <row r="8948" spans="2:16" x14ac:dyDescent="0.25">
      <c r="B8948" t="s">
        <v>9065</v>
      </c>
      <c r="M8948">
        <v>8946</v>
      </c>
      <c r="N8948">
        <v>367</v>
      </c>
      <c r="O8948" t="str">
        <f t="shared" si="279"/>
        <v>4</v>
      </c>
      <c r="P8948" t="str">
        <f t="shared" si="280"/>
        <v>non_event</v>
      </c>
    </row>
    <row r="8949" spans="2:16" x14ac:dyDescent="0.25">
      <c r="B8949" t="s">
        <v>9066</v>
      </c>
      <c r="M8949">
        <v>8947</v>
      </c>
      <c r="N8949">
        <v>368</v>
      </c>
      <c r="O8949" t="str">
        <f t="shared" si="279"/>
        <v>3</v>
      </c>
      <c r="P8949" t="str">
        <f t="shared" si="280"/>
        <v>concert</v>
      </c>
    </row>
    <row r="8950" spans="2:16" x14ac:dyDescent="0.25">
      <c r="B8950" t="s">
        <v>9067</v>
      </c>
      <c r="M8950">
        <v>8948</v>
      </c>
      <c r="N8950">
        <v>369</v>
      </c>
      <c r="O8950" t="str">
        <f t="shared" si="279"/>
        <v>3</v>
      </c>
      <c r="P8950" t="str">
        <f t="shared" si="280"/>
        <v>concert</v>
      </c>
    </row>
    <row r="8951" spans="2:16" x14ac:dyDescent="0.25">
      <c r="B8951" t="s">
        <v>9068</v>
      </c>
      <c r="M8951">
        <v>8949</v>
      </c>
      <c r="N8951">
        <v>19915</v>
      </c>
      <c r="O8951" t="str">
        <f t="shared" si="279"/>
        <v>3</v>
      </c>
      <c r="P8951" t="str">
        <f t="shared" si="280"/>
        <v>concert</v>
      </c>
    </row>
    <row r="8952" spans="2:16" x14ac:dyDescent="0.25">
      <c r="B8952" t="s">
        <v>9069</v>
      </c>
      <c r="M8952">
        <v>8950</v>
      </c>
      <c r="N8952">
        <v>7327</v>
      </c>
      <c r="O8952" t="str">
        <f t="shared" si="279"/>
        <v>3</v>
      </c>
      <c r="P8952" t="str">
        <f t="shared" si="280"/>
        <v>concert</v>
      </c>
    </row>
    <row r="8953" spans="2:16" x14ac:dyDescent="0.25">
      <c r="B8953" t="s">
        <v>9070</v>
      </c>
      <c r="M8953">
        <v>8951</v>
      </c>
      <c r="N8953">
        <v>8659</v>
      </c>
      <c r="O8953" t="str">
        <f t="shared" si="279"/>
        <v>3</v>
      </c>
      <c r="P8953" t="str">
        <f t="shared" si="280"/>
        <v>concert</v>
      </c>
    </row>
    <row r="8954" spans="2:16" x14ac:dyDescent="0.25">
      <c r="B8954" t="s">
        <v>9071</v>
      </c>
      <c r="M8954">
        <v>8952</v>
      </c>
      <c r="N8954">
        <v>19914</v>
      </c>
      <c r="O8954" t="str">
        <f t="shared" si="279"/>
        <v>3</v>
      </c>
      <c r="P8954" t="str">
        <f t="shared" si="280"/>
        <v>concert</v>
      </c>
    </row>
    <row r="8955" spans="2:16" x14ac:dyDescent="0.25">
      <c r="B8955" t="s">
        <v>9072</v>
      </c>
      <c r="M8955">
        <v>8953</v>
      </c>
      <c r="N8955">
        <v>7326</v>
      </c>
      <c r="O8955" t="str">
        <f t="shared" si="279"/>
        <v>3</v>
      </c>
      <c r="P8955" t="str">
        <f t="shared" si="280"/>
        <v>concert</v>
      </c>
    </row>
    <row r="8956" spans="2:16" x14ac:dyDescent="0.25">
      <c r="B8956" t="s">
        <v>9073</v>
      </c>
      <c r="M8956">
        <v>8954</v>
      </c>
      <c r="N8956">
        <v>19917</v>
      </c>
      <c r="O8956" t="str">
        <f t="shared" si="279"/>
        <v>4</v>
      </c>
      <c r="P8956" t="str">
        <f t="shared" si="280"/>
        <v>non_event</v>
      </c>
    </row>
    <row r="8957" spans="2:16" x14ac:dyDescent="0.25">
      <c r="B8957" t="s">
        <v>9074</v>
      </c>
      <c r="M8957">
        <v>8955</v>
      </c>
      <c r="N8957">
        <v>7329</v>
      </c>
      <c r="O8957" t="str">
        <f t="shared" si="279"/>
        <v>4</v>
      </c>
      <c r="P8957" t="str">
        <f t="shared" si="280"/>
        <v>non_event</v>
      </c>
    </row>
    <row r="8958" spans="2:16" x14ac:dyDescent="0.25">
      <c r="B8958" t="s">
        <v>9075</v>
      </c>
      <c r="M8958">
        <v>8956</v>
      </c>
      <c r="N8958">
        <v>8657</v>
      </c>
      <c r="O8958" t="str">
        <f t="shared" si="279"/>
        <v>3</v>
      </c>
      <c r="P8958" t="str">
        <f t="shared" si="280"/>
        <v>concert</v>
      </c>
    </row>
    <row r="8959" spans="2:16" x14ac:dyDescent="0.25">
      <c r="B8959" t="s">
        <v>9076</v>
      </c>
      <c r="M8959">
        <v>8957</v>
      </c>
      <c r="N8959">
        <v>9988</v>
      </c>
      <c r="O8959" t="str">
        <f t="shared" si="279"/>
        <v>3</v>
      </c>
      <c r="P8959" t="str">
        <f t="shared" si="280"/>
        <v>concert</v>
      </c>
    </row>
    <row r="8960" spans="2:16" x14ac:dyDescent="0.25">
      <c r="B8960" t="s">
        <v>9077</v>
      </c>
      <c r="M8960">
        <v>8958</v>
      </c>
      <c r="N8960">
        <v>19916</v>
      </c>
      <c r="O8960" t="str">
        <f t="shared" si="279"/>
        <v>4</v>
      </c>
      <c r="P8960" t="str">
        <f t="shared" si="280"/>
        <v>non_event</v>
      </c>
    </row>
    <row r="8961" spans="2:16" x14ac:dyDescent="0.25">
      <c r="B8961" t="s">
        <v>9078</v>
      </c>
      <c r="M8961">
        <v>8959</v>
      </c>
      <c r="N8961">
        <v>7328</v>
      </c>
      <c r="O8961" t="str">
        <f t="shared" si="279"/>
        <v>3</v>
      </c>
      <c r="P8961" t="str">
        <f t="shared" si="280"/>
        <v>concert</v>
      </c>
    </row>
    <row r="8962" spans="2:16" x14ac:dyDescent="0.25">
      <c r="B8962" t="s">
        <v>9079</v>
      </c>
      <c r="M8962">
        <v>8960</v>
      </c>
      <c r="N8962">
        <v>8658</v>
      </c>
      <c r="O8962" t="str">
        <f t="shared" si="279"/>
        <v>3</v>
      </c>
      <c r="P8962" t="str">
        <f t="shared" si="280"/>
        <v>concert</v>
      </c>
    </row>
    <row r="8963" spans="2:16" x14ac:dyDescent="0.25">
      <c r="B8963" t="s">
        <v>9080</v>
      </c>
      <c r="M8963">
        <v>8961</v>
      </c>
      <c r="N8963">
        <v>9989</v>
      </c>
      <c r="O8963" t="str">
        <f t="shared" si="279"/>
        <v>3</v>
      </c>
      <c r="P8963" t="str">
        <f t="shared" si="280"/>
        <v>concert</v>
      </c>
    </row>
    <row r="8964" spans="2:16" x14ac:dyDescent="0.25">
      <c r="B8964" t="s">
        <v>9081</v>
      </c>
      <c r="M8964">
        <v>8962</v>
      </c>
      <c r="N8964">
        <v>19911</v>
      </c>
      <c r="O8964" t="str">
        <f t="shared" ref="O8964:O9027" si="281">LEFT(B8964,1)</f>
        <v>4</v>
      </c>
      <c r="P8964" t="str">
        <f t="shared" ref="P8964:P9027" si="282">IF(O8964="1","conference",IF(O8964="2","fashion",IF(O8964="3","concert",IF(O8964="4","non_event",IF(O8964="5","sport",IF(O8964="6","protest",IF(O8964="7","other",IF(O8964="8","exhibition",IF(O8964="9","theater_dance")))))))))</f>
        <v>non_event</v>
      </c>
    </row>
    <row r="8965" spans="2:16" x14ac:dyDescent="0.25">
      <c r="B8965" t="s">
        <v>9082</v>
      </c>
      <c r="M8965">
        <v>8963</v>
      </c>
      <c r="N8965">
        <v>19910</v>
      </c>
      <c r="O8965" t="str">
        <f t="shared" si="281"/>
        <v>3</v>
      </c>
      <c r="P8965" t="str">
        <f t="shared" si="282"/>
        <v>concert</v>
      </c>
    </row>
    <row r="8966" spans="2:16" x14ac:dyDescent="0.25">
      <c r="B8966" t="s">
        <v>9083</v>
      </c>
      <c r="M8966">
        <v>8964</v>
      </c>
      <c r="N8966">
        <v>19913</v>
      </c>
      <c r="O8966" t="str">
        <f t="shared" si="281"/>
        <v>3</v>
      </c>
      <c r="P8966" t="str">
        <f t="shared" si="282"/>
        <v>concert</v>
      </c>
    </row>
    <row r="8967" spans="2:16" x14ac:dyDescent="0.25">
      <c r="B8967" t="s">
        <v>9084</v>
      </c>
      <c r="M8967">
        <v>8965</v>
      </c>
      <c r="N8967">
        <v>19912</v>
      </c>
      <c r="O8967" t="str">
        <f t="shared" si="281"/>
        <v>4</v>
      </c>
      <c r="P8967" t="str">
        <f t="shared" si="282"/>
        <v>non_event</v>
      </c>
    </row>
    <row r="8968" spans="2:16" x14ac:dyDescent="0.25">
      <c r="B8968" t="s">
        <v>9085</v>
      </c>
      <c r="M8968">
        <v>8966</v>
      </c>
      <c r="N8968">
        <v>6010</v>
      </c>
      <c r="O8968" t="str">
        <f t="shared" si="281"/>
        <v>9</v>
      </c>
      <c r="P8968" t="str">
        <f t="shared" si="282"/>
        <v>theater_dance</v>
      </c>
    </row>
    <row r="8969" spans="2:16" x14ac:dyDescent="0.25">
      <c r="B8969" t="s">
        <v>9086</v>
      </c>
      <c r="M8969">
        <v>8967</v>
      </c>
      <c r="N8969">
        <v>7341</v>
      </c>
      <c r="O8969" t="str">
        <f t="shared" si="281"/>
        <v>3</v>
      </c>
      <c r="P8969" t="str">
        <f t="shared" si="282"/>
        <v>concert</v>
      </c>
    </row>
    <row r="8970" spans="2:16" x14ac:dyDescent="0.25">
      <c r="B8970" t="s">
        <v>9087</v>
      </c>
      <c r="M8970">
        <v>8968</v>
      </c>
      <c r="N8970">
        <v>8673</v>
      </c>
      <c r="O8970" t="str">
        <f t="shared" si="281"/>
        <v>3</v>
      </c>
      <c r="P8970" t="str">
        <f t="shared" si="282"/>
        <v>concert</v>
      </c>
    </row>
    <row r="8971" spans="2:16" x14ac:dyDescent="0.25">
      <c r="B8971" t="s">
        <v>9088</v>
      </c>
      <c r="M8971">
        <v>8969</v>
      </c>
      <c r="N8971">
        <v>7340</v>
      </c>
      <c r="O8971" t="str">
        <f t="shared" si="281"/>
        <v>3</v>
      </c>
      <c r="P8971" t="str">
        <f t="shared" si="282"/>
        <v>concert</v>
      </c>
    </row>
    <row r="8972" spans="2:16" x14ac:dyDescent="0.25">
      <c r="B8972" t="s">
        <v>9089</v>
      </c>
      <c r="M8972">
        <v>8970</v>
      </c>
      <c r="N8972">
        <v>8674</v>
      </c>
      <c r="O8972" t="str">
        <f t="shared" si="281"/>
        <v>3</v>
      </c>
      <c r="P8972" t="str">
        <f t="shared" si="282"/>
        <v>concert</v>
      </c>
    </row>
    <row r="8973" spans="2:16" x14ac:dyDescent="0.25">
      <c r="B8973" t="s">
        <v>9090</v>
      </c>
      <c r="M8973">
        <v>8971</v>
      </c>
      <c r="N8973">
        <v>7343</v>
      </c>
      <c r="O8973" t="str">
        <f t="shared" si="281"/>
        <v>3</v>
      </c>
      <c r="P8973" t="str">
        <f t="shared" si="282"/>
        <v>concert</v>
      </c>
    </row>
    <row r="8974" spans="2:16" x14ac:dyDescent="0.25">
      <c r="B8974" t="s">
        <v>9091</v>
      </c>
      <c r="M8974">
        <v>8972</v>
      </c>
      <c r="N8974">
        <v>6012</v>
      </c>
      <c r="O8974" t="str">
        <f t="shared" si="281"/>
        <v>3</v>
      </c>
      <c r="P8974" t="str">
        <f t="shared" si="282"/>
        <v>concert</v>
      </c>
    </row>
    <row r="8975" spans="2:16" x14ac:dyDescent="0.25">
      <c r="B8975" t="s">
        <v>9092</v>
      </c>
      <c r="M8975">
        <v>8973</v>
      </c>
      <c r="N8975">
        <v>8671</v>
      </c>
      <c r="O8975" t="str">
        <f t="shared" si="281"/>
        <v>3</v>
      </c>
      <c r="P8975" t="str">
        <f t="shared" si="282"/>
        <v>concert</v>
      </c>
    </row>
    <row r="8976" spans="2:16" x14ac:dyDescent="0.25">
      <c r="B8976" t="s">
        <v>9093</v>
      </c>
      <c r="M8976">
        <v>8974</v>
      </c>
      <c r="N8976">
        <v>6011</v>
      </c>
      <c r="O8976" t="str">
        <f t="shared" si="281"/>
        <v>3</v>
      </c>
      <c r="P8976" t="str">
        <f t="shared" si="282"/>
        <v>concert</v>
      </c>
    </row>
    <row r="8977" spans="2:16" x14ac:dyDescent="0.25">
      <c r="B8977" t="s">
        <v>9094</v>
      </c>
      <c r="M8977">
        <v>8975</v>
      </c>
      <c r="N8977">
        <v>7342</v>
      </c>
      <c r="O8977" t="str">
        <f t="shared" si="281"/>
        <v>3</v>
      </c>
      <c r="P8977" t="str">
        <f t="shared" si="282"/>
        <v>concert</v>
      </c>
    </row>
    <row r="8978" spans="2:16" x14ac:dyDescent="0.25">
      <c r="B8978" t="s">
        <v>9095</v>
      </c>
      <c r="M8978">
        <v>8976</v>
      </c>
      <c r="N8978">
        <v>8672</v>
      </c>
      <c r="O8978" t="str">
        <f t="shared" si="281"/>
        <v>3</v>
      </c>
      <c r="P8978" t="str">
        <f t="shared" si="282"/>
        <v>concert</v>
      </c>
    </row>
    <row r="8979" spans="2:16" x14ac:dyDescent="0.25">
      <c r="B8979" t="s">
        <v>9096</v>
      </c>
      <c r="M8979">
        <v>8977</v>
      </c>
      <c r="N8979">
        <v>6014</v>
      </c>
      <c r="O8979" t="str">
        <f t="shared" si="281"/>
        <v>3</v>
      </c>
      <c r="P8979" t="str">
        <f t="shared" si="282"/>
        <v>concert</v>
      </c>
    </row>
    <row r="8980" spans="2:16" x14ac:dyDescent="0.25">
      <c r="B8980" t="s">
        <v>9097</v>
      </c>
      <c r="M8980">
        <v>8978</v>
      </c>
      <c r="N8980">
        <v>7345</v>
      </c>
      <c r="O8980" t="str">
        <f t="shared" si="281"/>
        <v>3</v>
      </c>
      <c r="P8980" t="str">
        <f t="shared" si="282"/>
        <v>concert</v>
      </c>
    </row>
    <row r="8981" spans="2:16" x14ac:dyDescent="0.25">
      <c r="B8981" t="s">
        <v>9098</v>
      </c>
      <c r="M8981">
        <v>8979</v>
      </c>
      <c r="N8981">
        <v>8677</v>
      </c>
      <c r="O8981" t="str">
        <f t="shared" si="281"/>
        <v>3</v>
      </c>
      <c r="P8981" t="str">
        <f t="shared" si="282"/>
        <v>concert</v>
      </c>
    </row>
    <row r="8982" spans="2:16" x14ac:dyDescent="0.25">
      <c r="B8982" t="s">
        <v>9099</v>
      </c>
      <c r="M8982">
        <v>8980</v>
      </c>
      <c r="N8982">
        <v>6013</v>
      </c>
      <c r="O8982" t="str">
        <f t="shared" si="281"/>
        <v>4</v>
      </c>
      <c r="P8982" t="str">
        <f t="shared" si="282"/>
        <v>non_event</v>
      </c>
    </row>
    <row r="8983" spans="2:16" x14ac:dyDescent="0.25">
      <c r="B8983" t="s">
        <v>9100</v>
      </c>
      <c r="M8983">
        <v>8981</v>
      </c>
      <c r="N8983">
        <v>7344</v>
      </c>
      <c r="O8983" t="str">
        <f t="shared" si="281"/>
        <v>3</v>
      </c>
      <c r="P8983" t="str">
        <f t="shared" si="282"/>
        <v>concert</v>
      </c>
    </row>
    <row r="8984" spans="2:16" x14ac:dyDescent="0.25">
      <c r="B8984" t="s">
        <v>9101</v>
      </c>
      <c r="M8984">
        <v>8982</v>
      </c>
      <c r="N8984">
        <v>8678</v>
      </c>
      <c r="O8984" t="str">
        <f t="shared" si="281"/>
        <v>3</v>
      </c>
      <c r="P8984" t="str">
        <f t="shared" si="282"/>
        <v>concert</v>
      </c>
    </row>
    <row r="8985" spans="2:16" x14ac:dyDescent="0.25">
      <c r="B8985" t="s">
        <v>9102</v>
      </c>
      <c r="M8985">
        <v>8983</v>
      </c>
      <c r="N8985">
        <v>6016</v>
      </c>
      <c r="O8985" t="str">
        <f t="shared" si="281"/>
        <v>3</v>
      </c>
      <c r="P8985" t="str">
        <f t="shared" si="282"/>
        <v>concert</v>
      </c>
    </row>
    <row r="8986" spans="2:16" x14ac:dyDescent="0.25">
      <c r="B8986" t="s">
        <v>9103</v>
      </c>
      <c r="M8986">
        <v>8984</v>
      </c>
      <c r="N8986">
        <v>7347</v>
      </c>
      <c r="O8986" t="str">
        <f t="shared" si="281"/>
        <v>4</v>
      </c>
      <c r="P8986" t="str">
        <f t="shared" si="282"/>
        <v>non_event</v>
      </c>
    </row>
    <row r="8987" spans="2:16" x14ac:dyDescent="0.25">
      <c r="B8987" t="s">
        <v>9104</v>
      </c>
      <c r="M8987">
        <v>8985</v>
      </c>
      <c r="N8987">
        <v>8675</v>
      </c>
      <c r="O8987" t="str">
        <f t="shared" si="281"/>
        <v>3</v>
      </c>
      <c r="P8987" t="str">
        <f t="shared" si="282"/>
        <v>concert</v>
      </c>
    </row>
    <row r="8988" spans="2:16" x14ac:dyDescent="0.25">
      <c r="B8988" t="s">
        <v>9105</v>
      </c>
      <c r="M8988">
        <v>8986</v>
      </c>
      <c r="N8988">
        <v>6015</v>
      </c>
      <c r="O8988" t="str">
        <f t="shared" si="281"/>
        <v>3</v>
      </c>
      <c r="P8988" t="str">
        <f t="shared" si="282"/>
        <v>concert</v>
      </c>
    </row>
    <row r="8989" spans="2:16" x14ac:dyDescent="0.25">
      <c r="B8989" t="s">
        <v>9106</v>
      </c>
      <c r="M8989">
        <v>8987</v>
      </c>
      <c r="N8989">
        <v>7346</v>
      </c>
      <c r="O8989" t="str">
        <f t="shared" si="281"/>
        <v>3</v>
      </c>
      <c r="P8989" t="str">
        <f t="shared" si="282"/>
        <v>concert</v>
      </c>
    </row>
    <row r="8990" spans="2:16" x14ac:dyDescent="0.25">
      <c r="B8990" t="s">
        <v>9107</v>
      </c>
      <c r="M8990">
        <v>8988</v>
      </c>
      <c r="N8990">
        <v>8676</v>
      </c>
      <c r="O8990" t="str">
        <f t="shared" si="281"/>
        <v>3</v>
      </c>
      <c r="P8990" t="str">
        <f t="shared" si="282"/>
        <v>concert</v>
      </c>
    </row>
    <row r="8991" spans="2:16" x14ac:dyDescent="0.25">
      <c r="B8991" t="s">
        <v>9108</v>
      </c>
      <c r="M8991">
        <v>8989</v>
      </c>
      <c r="N8991">
        <v>370</v>
      </c>
      <c r="O8991" t="str">
        <f t="shared" si="281"/>
        <v>3</v>
      </c>
      <c r="P8991" t="str">
        <f t="shared" si="282"/>
        <v>concert</v>
      </c>
    </row>
    <row r="8992" spans="2:16" x14ac:dyDescent="0.25">
      <c r="B8992" t="s">
        <v>9109</v>
      </c>
      <c r="M8992">
        <v>8990</v>
      </c>
      <c r="N8992">
        <v>371</v>
      </c>
      <c r="O8992" t="str">
        <f t="shared" si="281"/>
        <v>4</v>
      </c>
      <c r="P8992" t="str">
        <f t="shared" si="282"/>
        <v>non_event</v>
      </c>
    </row>
    <row r="8993" spans="2:16" x14ac:dyDescent="0.25">
      <c r="B8993" t="s">
        <v>9110</v>
      </c>
      <c r="M8993">
        <v>8991</v>
      </c>
      <c r="N8993">
        <v>373</v>
      </c>
      <c r="O8993" t="str">
        <f t="shared" si="281"/>
        <v>4</v>
      </c>
      <c r="P8993" t="str">
        <f t="shared" si="282"/>
        <v>non_event</v>
      </c>
    </row>
    <row r="8994" spans="2:16" x14ac:dyDescent="0.25">
      <c r="B8994" t="s">
        <v>9111</v>
      </c>
      <c r="M8994">
        <v>8992</v>
      </c>
      <c r="N8994">
        <v>374</v>
      </c>
      <c r="O8994" t="str">
        <f t="shared" si="281"/>
        <v>3</v>
      </c>
      <c r="P8994" t="str">
        <f t="shared" si="282"/>
        <v>concert</v>
      </c>
    </row>
    <row r="8995" spans="2:16" x14ac:dyDescent="0.25">
      <c r="B8995" t="s">
        <v>9112</v>
      </c>
      <c r="M8995">
        <v>8993</v>
      </c>
      <c r="N8995">
        <v>376</v>
      </c>
      <c r="O8995" t="str">
        <f t="shared" si="281"/>
        <v>3</v>
      </c>
      <c r="P8995" t="str">
        <f t="shared" si="282"/>
        <v>concert</v>
      </c>
    </row>
    <row r="8996" spans="2:16" x14ac:dyDescent="0.25">
      <c r="B8996" t="s">
        <v>9113</v>
      </c>
      <c r="M8996">
        <v>8994</v>
      </c>
      <c r="N8996">
        <v>377</v>
      </c>
      <c r="O8996" t="str">
        <f t="shared" si="281"/>
        <v>3</v>
      </c>
      <c r="P8996" t="str">
        <f t="shared" si="282"/>
        <v>concert</v>
      </c>
    </row>
    <row r="8997" spans="2:16" x14ac:dyDescent="0.25">
      <c r="B8997" t="s">
        <v>9114</v>
      </c>
      <c r="M8997">
        <v>8995</v>
      </c>
      <c r="N8997">
        <v>378</v>
      </c>
      <c r="O8997" t="str">
        <f t="shared" si="281"/>
        <v>4</v>
      </c>
      <c r="P8997" t="str">
        <f t="shared" si="282"/>
        <v>non_event</v>
      </c>
    </row>
    <row r="8998" spans="2:16" x14ac:dyDescent="0.25">
      <c r="B8998" t="s">
        <v>9115</v>
      </c>
      <c r="M8998">
        <v>8996</v>
      </c>
      <c r="N8998">
        <v>6007</v>
      </c>
      <c r="O8998" t="str">
        <f t="shared" si="281"/>
        <v>4</v>
      </c>
      <c r="P8998" t="str">
        <f t="shared" si="282"/>
        <v>non_event</v>
      </c>
    </row>
    <row r="8999" spans="2:16" x14ac:dyDescent="0.25">
      <c r="B8999" t="s">
        <v>9116</v>
      </c>
      <c r="M8999">
        <v>8997</v>
      </c>
      <c r="N8999">
        <v>7338</v>
      </c>
      <c r="O8999" t="str">
        <f t="shared" si="281"/>
        <v>3</v>
      </c>
      <c r="P8999" t="str">
        <f t="shared" si="282"/>
        <v>concert</v>
      </c>
    </row>
    <row r="9000" spans="2:16" x14ac:dyDescent="0.25">
      <c r="B9000" t="s">
        <v>9117</v>
      </c>
      <c r="M9000">
        <v>8998</v>
      </c>
      <c r="N9000">
        <v>6006</v>
      </c>
      <c r="O9000" t="str">
        <f t="shared" si="281"/>
        <v>3</v>
      </c>
      <c r="P9000" t="str">
        <f t="shared" si="282"/>
        <v>concert</v>
      </c>
    </row>
    <row r="9001" spans="2:16" x14ac:dyDescent="0.25">
      <c r="B9001" t="s">
        <v>9118</v>
      </c>
      <c r="M9001">
        <v>8999</v>
      </c>
      <c r="N9001">
        <v>7337</v>
      </c>
      <c r="O9001" t="str">
        <f t="shared" si="281"/>
        <v>3</v>
      </c>
      <c r="P9001" t="str">
        <f t="shared" si="282"/>
        <v>concert</v>
      </c>
    </row>
    <row r="9002" spans="2:16" x14ac:dyDescent="0.25">
      <c r="B9002" t="s">
        <v>9119</v>
      </c>
      <c r="M9002">
        <v>9000</v>
      </c>
      <c r="N9002">
        <v>6009</v>
      </c>
      <c r="O9002" t="str">
        <f t="shared" si="281"/>
        <v>3</v>
      </c>
      <c r="P9002" t="str">
        <f t="shared" si="282"/>
        <v>concert</v>
      </c>
    </row>
    <row r="9003" spans="2:16" x14ac:dyDescent="0.25">
      <c r="B9003" t="s">
        <v>9120</v>
      </c>
      <c r="M9003">
        <v>9001</v>
      </c>
      <c r="N9003">
        <v>8668</v>
      </c>
      <c r="O9003" t="str">
        <f t="shared" si="281"/>
        <v>3</v>
      </c>
      <c r="P9003" t="str">
        <f t="shared" si="282"/>
        <v>concert</v>
      </c>
    </row>
    <row r="9004" spans="2:16" x14ac:dyDescent="0.25">
      <c r="B9004" t="s">
        <v>9121</v>
      </c>
      <c r="M9004">
        <v>9002</v>
      </c>
      <c r="N9004">
        <v>6008</v>
      </c>
      <c r="O9004" t="str">
        <f t="shared" si="281"/>
        <v>3</v>
      </c>
      <c r="P9004" t="str">
        <f t="shared" si="282"/>
        <v>concert</v>
      </c>
    </row>
    <row r="9005" spans="2:16" x14ac:dyDescent="0.25">
      <c r="B9005" t="s">
        <v>9122</v>
      </c>
      <c r="M9005">
        <v>9003</v>
      </c>
      <c r="N9005">
        <v>7339</v>
      </c>
      <c r="O9005" t="str">
        <f t="shared" si="281"/>
        <v>4</v>
      </c>
      <c r="P9005" t="str">
        <f t="shared" si="282"/>
        <v>non_event</v>
      </c>
    </row>
    <row r="9006" spans="2:16" x14ac:dyDescent="0.25">
      <c r="B9006" t="s">
        <v>9123</v>
      </c>
      <c r="M9006">
        <v>9004</v>
      </c>
      <c r="N9006">
        <v>8684</v>
      </c>
      <c r="O9006" t="str">
        <f t="shared" si="281"/>
        <v>3</v>
      </c>
      <c r="P9006" t="str">
        <f t="shared" si="282"/>
        <v>concert</v>
      </c>
    </row>
    <row r="9007" spans="2:16" x14ac:dyDescent="0.25">
      <c r="B9007" t="s">
        <v>9124</v>
      </c>
      <c r="M9007">
        <v>9005</v>
      </c>
      <c r="N9007">
        <v>6021</v>
      </c>
      <c r="O9007" t="str">
        <f t="shared" si="281"/>
        <v>3</v>
      </c>
      <c r="P9007" t="str">
        <f t="shared" si="282"/>
        <v>concert</v>
      </c>
    </row>
    <row r="9008" spans="2:16" x14ac:dyDescent="0.25">
      <c r="B9008" t="s">
        <v>9125</v>
      </c>
      <c r="M9008">
        <v>9006</v>
      </c>
      <c r="N9008">
        <v>7352</v>
      </c>
      <c r="O9008" t="str">
        <f t="shared" si="281"/>
        <v>4</v>
      </c>
      <c r="P9008" t="str">
        <f t="shared" si="282"/>
        <v>non_event</v>
      </c>
    </row>
    <row r="9009" spans="2:16" x14ac:dyDescent="0.25">
      <c r="B9009" t="s">
        <v>9126</v>
      </c>
      <c r="M9009">
        <v>9007</v>
      </c>
      <c r="N9009">
        <v>6020</v>
      </c>
      <c r="O9009" t="str">
        <f t="shared" si="281"/>
        <v>4</v>
      </c>
      <c r="P9009" t="str">
        <f t="shared" si="282"/>
        <v>non_event</v>
      </c>
    </row>
    <row r="9010" spans="2:16" x14ac:dyDescent="0.25">
      <c r="B9010" t="s">
        <v>9127</v>
      </c>
      <c r="M9010">
        <v>9008</v>
      </c>
      <c r="N9010">
        <v>8685</v>
      </c>
      <c r="O9010" t="str">
        <f t="shared" si="281"/>
        <v>3</v>
      </c>
      <c r="P9010" t="str">
        <f t="shared" si="282"/>
        <v>concert</v>
      </c>
    </row>
    <row r="9011" spans="2:16" x14ac:dyDescent="0.25">
      <c r="B9011" t="s">
        <v>9128</v>
      </c>
      <c r="M9011">
        <v>9009</v>
      </c>
      <c r="N9011">
        <v>7354</v>
      </c>
      <c r="O9011" t="str">
        <f t="shared" si="281"/>
        <v>3</v>
      </c>
      <c r="P9011" t="str">
        <f t="shared" si="282"/>
        <v>concert</v>
      </c>
    </row>
    <row r="9012" spans="2:16" x14ac:dyDescent="0.25">
      <c r="B9012" t="s">
        <v>9129</v>
      </c>
      <c r="M9012">
        <v>9010</v>
      </c>
      <c r="N9012">
        <v>6022</v>
      </c>
      <c r="O9012" t="str">
        <f t="shared" si="281"/>
        <v>3</v>
      </c>
      <c r="P9012" t="str">
        <f t="shared" si="282"/>
        <v>concert</v>
      </c>
    </row>
    <row r="9013" spans="2:16" x14ac:dyDescent="0.25">
      <c r="B9013" t="s">
        <v>9130</v>
      </c>
      <c r="M9013">
        <v>9011</v>
      </c>
      <c r="N9013">
        <v>7353</v>
      </c>
      <c r="O9013" t="str">
        <f t="shared" si="281"/>
        <v>3</v>
      </c>
      <c r="P9013" t="str">
        <f t="shared" si="282"/>
        <v>concert</v>
      </c>
    </row>
    <row r="9014" spans="2:16" x14ac:dyDescent="0.25">
      <c r="B9014" t="s">
        <v>9131</v>
      </c>
      <c r="M9014">
        <v>9012</v>
      </c>
      <c r="N9014">
        <v>6025</v>
      </c>
      <c r="O9014" t="str">
        <f t="shared" si="281"/>
        <v>3</v>
      </c>
      <c r="P9014" t="str">
        <f t="shared" si="282"/>
        <v>concert</v>
      </c>
    </row>
    <row r="9015" spans="2:16" x14ac:dyDescent="0.25">
      <c r="B9015" t="s">
        <v>9132</v>
      </c>
      <c r="M9015">
        <v>9013</v>
      </c>
      <c r="N9015">
        <v>7356</v>
      </c>
      <c r="O9015" t="str">
        <f t="shared" si="281"/>
        <v>3</v>
      </c>
      <c r="P9015" t="str">
        <f t="shared" si="282"/>
        <v>concert</v>
      </c>
    </row>
    <row r="9016" spans="2:16" x14ac:dyDescent="0.25">
      <c r="B9016" t="s">
        <v>9133</v>
      </c>
      <c r="M9016">
        <v>9014</v>
      </c>
      <c r="N9016">
        <v>8688</v>
      </c>
      <c r="O9016" t="str">
        <f t="shared" si="281"/>
        <v>3</v>
      </c>
      <c r="P9016" t="str">
        <f t="shared" si="282"/>
        <v>concert</v>
      </c>
    </row>
    <row r="9017" spans="2:16" x14ac:dyDescent="0.25">
      <c r="B9017" t="s">
        <v>9134</v>
      </c>
      <c r="M9017">
        <v>9015</v>
      </c>
      <c r="N9017">
        <v>8689</v>
      </c>
      <c r="O9017" t="str">
        <f t="shared" si="281"/>
        <v>4</v>
      </c>
      <c r="P9017" t="str">
        <f t="shared" si="282"/>
        <v>non_event</v>
      </c>
    </row>
    <row r="9018" spans="2:16" x14ac:dyDescent="0.25">
      <c r="B9018" t="s">
        <v>9135</v>
      </c>
      <c r="M9018">
        <v>9016</v>
      </c>
      <c r="N9018">
        <v>6024</v>
      </c>
      <c r="O9018" t="str">
        <f t="shared" si="281"/>
        <v>3</v>
      </c>
      <c r="P9018" t="str">
        <f t="shared" si="282"/>
        <v>concert</v>
      </c>
    </row>
    <row r="9019" spans="2:16" x14ac:dyDescent="0.25">
      <c r="B9019" t="s">
        <v>9136</v>
      </c>
      <c r="M9019">
        <v>9017</v>
      </c>
      <c r="N9019">
        <v>7355</v>
      </c>
      <c r="O9019" t="str">
        <f t="shared" si="281"/>
        <v>4</v>
      </c>
      <c r="P9019" t="str">
        <f t="shared" si="282"/>
        <v>non_event</v>
      </c>
    </row>
    <row r="9020" spans="2:16" x14ac:dyDescent="0.25">
      <c r="B9020" t="s">
        <v>9137</v>
      </c>
      <c r="M9020">
        <v>9018</v>
      </c>
      <c r="N9020">
        <v>6027</v>
      </c>
      <c r="O9020" t="str">
        <f t="shared" si="281"/>
        <v>3</v>
      </c>
      <c r="P9020" t="str">
        <f t="shared" si="282"/>
        <v>concert</v>
      </c>
    </row>
    <row r="9021" spans="2:16" x14ac:dyDescent="0.25">
      <c r="B9021" t="s">
        <v>9138</v>
      </c>
      <c r="M9021">
        <v>9019</v>
      </c>
      <c r="N9021">
        <v>8686</v>
      </c>
      <c r="O9021" t="str">
        <f t="shared" si="281"/>
        <v>4</v>
      </c>
      <c r="P9021" t="str">
        <f t="shared" si="282"/>
        <v>non_event</v>
      </c>
    </row>
    <row r="9022" spans="2:16" x14ac:dyDescent="0.25">
      <c r="B9022" t="s">
        <v>9139</v>
      </c>
      <c r="M9022">
        <v>9020</v>
      </c>
      <c r="N9022">
        <v>8687</v>
      </c>
      <c r="O9022" t="str">
        <f t="shared" si="281"/>
        <v>3</v>
      </c>
      <c r="P9022" t="str">
        <f t="shared" si="282"/>
        <v>concert</v>
      </c>
    </row>
    <row r="9023" spans="2:16" x14ac:dyDescent="0.25">
      <c r="B9023" t="s">
        <v>9140</v>
      </c>
      <c r="M9023">
        <v>9021</v>
      </c>
      <c r="N9023">
        <v>380</v>
      </c>
      <c r="O9023" t="str">
        <f t="shared" si="281"/>
        <v>3</v>
      </c>
      <c r="P9023" t="str">
        <f t="shared" si="282"/>
        <v>concert</v>
      </c>
    </row>
    <row r="9024" spans="2:16" x14ac:dyDescent="0.25">
      <c r="B9024" t="s">
        <v>9141</v>
      </c>
      <c r="M9024">
        <v>9022</v>
      </c>
      <c r="N9024">
        <v>8680</v>
      </c>
      <c r="O9024" t="str">
        <f t="shared" si="281"/>
        <v>3</v>
      </c>
      <c r="P9024" t="str">
        <f t="shared" si="282"/>
        <v>concert</v>
      </c>
    </row>
    <row r="9025" spans="2:16" x14ac:dyDescent="0.25">
      <c r="B9025" t="s">
        <v>9142</v>
      </c>
      <c r="M9025">
        <v>9023</v>
      </c>
      <c r="N9025">
        <v>382</v>
      </c>
      <c r="O9025" t="str">
        <f t="shared" si="281"/>
        <v>3</v>
      </c>
      <c r="P9025" t="str">
        <f t="shared" si="282"/>
        <v>concert</v>
      </c>
    </row>
    <row r="9026" spans="2:16" x14ac:dyDescent="0.25">
      <c r="B9026" t="s">
        <v>9143</v>
      </c>
      <c r="M9026">
        <v>9024</v>
      </c>
      <c r="N9026">
        <v>383</v>
      </c>
      <c r="O9026" t="str">
        <f t="shared" si="281"/>
        <v>4</v>
      </c>
      <c r="P9026" t="str">
        <f t="shared" si="282"/>
        <v>non_event</v>
      </c>
    </row>
    <row r="9027" spans="2:16" x14ac:dyDescent="0.25">
      <c r="B9027" t="s">
        <v>9144</v>
      </c>
      <c r="M9027">
        <v>9025</v>
      </c>
      <c r="N9027">
        <v>7350</v>
      </c>
      <c r="O9027" t="str">
        <f t="shared" si="281"/>
        <v>3</v>
      </c>
      <c r="P9027" t="str">
        <f t="shared" si="282"/>
        <v>concert</v>
      </c>
    </row>
    <row r="9028" spans="2:16" x14ac:dyDescent="0.25">
      <c r="B9028" t="s">
        <v>9145</v>
      </c>
      <c r="M9028">
        <v>9026</v>
      </c>
      <c r="N9028">
        <v>384</v>
      </c>
      <c r="O9028" t="str">
        <f t="shared" ref="O9028:O9091" si="283">LEFT(B9028,1)</f>
        <v>3</v>
      </c>
      <c r="P9028" t="str">
        <f t="shared" ref="P9028:P9091" si="284">IF(O9028="1","conference",IF(O9028="2","fashion",IF(O9028="3","concert",IF(O9028="4","non_event",IF(O9028="5","sport",IF(O9028="6","protest",IF(O9028="7","other",IF(O9028="8","exhibition",IF(O9028="9","theater_dance")))))))))</f>
        <v>concert</v>
      </c>
    </row>
    <row r="9029" spans="2:16" x14ac:dyDescent="0.25">
      <c r="B9029" t="s">
        <v>9146</v>
      </c>
      <c r="M9029">
        <v>9027</v>
      </c>
      <c r="N9029">
        <v>385</v>
      </c>
      <c r="O9029" t="str">
        <f t="shared" si="283"/>
        <v>3</v>
      </c>
      <c r="P9029" t="str">
        <f t="shared" si="284"/>
        <v>concert</v>
      </c>
    </row>
    <row r="9030" spans="2:16" x14ac:dyDescent="0.25">
      <c r="B9030" t="s">
        <v>9147</v>
      </c>
      <c r="M9030">
        <v>9028</v>
      </c>
      <c r="N9030">
        <v>386</v>
      </c>
      <c r="O9030" t="str">
        <f t="shared" si="283"/>
        <v>3</v>
      </c>
      <c r="P9030" t="str">
        <f t="shared" si="284"/>
        <v>concert</v>
      </c>
    </row>
    <row r="9031" spans="2:16" x14ac:dyDescent="0.25">
      <c r="B9031" t="s">
        <v>9148</v>
      </c>
      <c r="M9031">
        <v>9029</v>
      </c>
      <c r="N9031">
        <v>387</v>
      </c>
      <c r="O9031" t="str">
        <f t="shared" si="283"/>
        <v>3</v>
      </c>
      <c r="P9031" t="str">
        <f t="shared" si="284"/>
        <v>concert</v>
      </c>
    </row>
    <row r="9032" spans="2:16" x14ac:dyDescent="0.25">
      <c r="B9032" t="s">
        <v>9149</v>
      </c>
      <c r="M9032">
        <v>9030</v>
      </c>
      <c r="N9032">
        <v>388</v>
      </c>
      <c r="O9032" t="str">
        <f t="shared" si="283"/>
        <v>3</v>
      </c>
      <c r="P9032" t="str">
        <f t="shared" si="284"/>
        <v>concert</v>
      </c>
    </row>
    <row r="9033" spans="2:16" x14ac:dyDescent="0.25">
      <c r="B9033" t="s">
        <v>9150</v>
      </c>
      <c r="M9033">
        <v>9031</v>
      </c>
      <c r="N9033">
        <v>389</v>
      </c>
      <c r="O9033" t="str">
        <f t="shared" si="283"/>
        <v>3</v>
      </c>
      <c r="P9033" t="str">
        <f t="shared" si="284"/>
        <v>concert</v>
      </c>
    </row>
    <row r="9034" spans="2:16" x14ac:dyDescent="0.25">
      <c r="B9034" t="s">
        <v>9151</v>
      </c>
      <c r="M9034">
        <v>9032</v>
      </c>
      <c r="N9034">
        <v>6018</v>
      </c>
      <c r="O9034" t="str">
        <f t="shared" si="283"/>
        <v>4</v>
      </c>
      <c r="P9034" t="str">
        <f t="shared" si="284"/>
        <v>non_event</v>
      </c>
    </row>
    <row r="9035" spans="2:16" x14ac:dyDescent="0.25">
      <c r="B9035" t="s">
        <v>9152</v>
      </c>
      <c r="M9035">
        <v>9033</v>
      </c>
      <c r="N9035">
        <v>7349</v>
      </c>
      <c r="O9035" t="str">
        <f t="shared" si="283"/>
        <v>3</v>
      </c>
      <c r="P9035" t="str">
        <f t="shared" si="284"/>
        <v>concert</v>
      </c>
    </row>
    <row r="9036" spans="2:16" x14ac:dyDescent="0.25">
      <c r="B9036" t="s">
        <v>9153</v>
      </c>
      <c r="M9036">
        <v>9034</v>
      </c>
      <c r="N9036">
        <v>6017</v>
      </c>
      <c r="O9036" t="str">
        <f t="shared" si="283"/>
        <v>3</v>
      </c>
      <c r="P9036" t="str">
        <f t="shared" si="284"/>
        <v>concert</v>
      </c>
    </row>
    <row r="9037" spans="2:16" x14ac:dyDescent="0.25">
      <c r="B9037" t="s">
        <v>9154</v>
      </c>
      <c r="M9037">
        <v>9035</v>
      </c>
      <c r="N9037">
        <v>7348</v>
      </c>
      <c r="O9037" t="str">
        <f t="shared" si="283"/>
        <v>3</v>
      </c>
      <c r="P9037" t="str">
        <f t="shared" si="284"/>
        <v>concert</v>
      </c>
    </row>
    <row r="9038" spans="2:16" x14ac:dyDescent="0.25">
      <c r="B9038" t="s">
        <v>9155</v>
      </c>
      <c r="M9038">
        <v>9036</v>
      </c>
      <c r="N9038">
        <v>8679</v>
      </c>
      <c r="O9038" t="str">
        <f t="shared" si="283"/>
        <v>3</v>
      </c>
      <c r="P9038" t="str">
        <f t="shared" si="284"/>
        <v>concert</v>
      </c>
    </row>
    <row r="9039" spans="2:16" x14ac:dyDescent="0.25">
      <c r="B9039" t="s">
        <v>9156</v>
      </c>
      <c r="M9039">
        <v>9037</v>
      </c>
      <c r="N9039">
        <v>6019</v>
      </c>
      <c r="O9039" t="str">
        <f t="shared" si="283"/>
        <v>3</v>
      </c>
      <c r="P9039" t="str">
        <f t="shared" si="284"/>
        <v>concert</v>
      </c>
    </row>
    <row r="9040" spans="2:16" x14ac:dyDescent="0.25">
      <c r="B9040" t="s">
        <v>9157</v>
      </c>
      <c r="M9040">
        <v>9038</v>
      </c>
      <c r="N9040">
        <v>6032</v>
      </c>
      <c r="O9040" t="str">
        <f t="shared" si="283"/>
        <v>3</v>
      </c>
      <c r="P9040" t="str">
        <f t="shared" si="284"/>
        <v>concert</v>
      </c>
    </row>
    <row r="9041" spans="2:16" x14ac:dyDescent="0.25">
      <c r="B9041" t="s">
        <v>9158</v>
      </c>
      <c r="M9041">
        <v>9039</v>
      </c>
      <c r="N9041">
        <v>7363</v>
      </c>
      <c r="O9041" t="str">
        <f t="shared" si="283"/>
        <v>3</v>
      </c>
      <c r="P9041" t="str">
        <f t="shared" si="284"/>
        <v>concert</v>
      </c>
    </row>
    <row r="9042" spans="2:16" x14ac:dyDescent="0.25">
      <c r="B9042" t="s">
        <v>9159</v>
      </c>
      <c r="M9042">
        <v>9040</v>
      </c>
      <c r="N9042">
        <v>8695</v>
      </c>
      <c r="O9042" t="str">
        <f t="shared" si="283"/>
        <v>3</v>
      </c>
      <c r="P9042" t="str">
        <f t="shared" si="284"/>
        <v>concert</v>
      </c>
    </row>
    <row r="9043" spans="2:16" x14ac:dyDescent="0.25">
      <c r="B9043" t="s">
        <v>9160</v>
      </c>
      <c r="M9043">
        <v>9041</v>
      </c>
      <c r="N9043">
        <v>6031</v>
      </c>
      <c r="O9043" t="str">
        <f t="shared" si="283"/>
        <v>3</v>
      </c>
      <c r="P9043" t="str">
        <f t="shared" si="284"/>
        <v>concert</v>
      </c>
    </row>
    <row r="9044" spans="2:16" x14ac:dyDescent="0.25">
      <c r="B9044" t="s">
        <v>9161</v>
      </c>
      <c r="M9044">
        <v>9042</v>
      </c>
      <c r="N9044">
        <v>7362</v>
      </c>
      <c r="O9044" t="str">
        <f t="shared" si="283"/>
        <v>3</v>
      </c>
      <c r="P9044" t="str">
        <f t="shared" si="284"/>
        <v>concert</v>
      </c>
    </row>
    <row r="9045" spans="2:16" x14ac:dyDescent="0.25">
      <c r="B9045" t="s">
        <v>9162</v>
      </c>
      <c r="M9045">
        <v>9043</v>
      </c>
      <c r="N9045">
        <v>8696</v>
      </c>
      <c r="O9045" t="str">
        <f t="shared" si="283"/>
        <v>3</v>
      </c>
      <c r="P9045" t="str">
        <f t="shared" si="284"/>
        <v>concert</v>
      </c>
    </row>
    <row r="9046" spans="2:16" x14ac:dyDescent="0.25">
      <c r="B9046" t="s">
        <v>9163</v>
      </c>
      <c r="M9046">
        <v>9044</v>
      </c>
      <c r="N9046">
        <v>6034</v>
      </c>
      <c r="O9046" t="str">
        <f t="shared" si="283"/>
        <v>3</v>
      </c>
      <c r="P9046" t="str">
        <f t="shared" si="284"/>
        <v>concert</v>
      </c>
    </row>
    <row r="9047" spans="2:16" x14ac:dyDescent="0.25">
      <c r="B9047" t="s">
        <v>9164</v>
      </c>
      <c r="M9047">
        <v>9045</v>
      </c>
      <c r="N9047">
        <v>7365</v>
      </c>
      <c r="O9047" t="str">
        <f t="shared" si="283"/>
        <v>3</v>
      </c>
      <c r="P9047" t="str">
        <f t="shared" si="284"/>
        <v>concert</v>
      </c>
    </row>
    <row r="9048" spans="2:16" x14ac:dyDescent="0.25">
      <c r="B9048" t="s">
        <v>9165</v>
      </c>
      <c r="M9048">
        <v>9046</v>
      </c>
      <c r="N9048">
        <v>8693</v>
      </c>
      <c r="O9048" t="str">
        <f t="shared" si="283"/>
        <v>3</v>
      </c>
      <c r="P9048" t="str">
        <f t="shared" si="284"/>
        <v>concert</v>
      </c>
    </row>
    <row r="9049" spans="2:16" x14ac:dyDescent="0.25">
      <c r="B9049" t="s">
        <v>9166</v>
      </c>
      <c r="M9049">
        <v>9047</v>
      </c>
      <c r="N9049">
        <v>6033</v>
      </c>
      <c r="O9049" t="str">
        <f t="shared" si="283"/>
        <v>3</v>
      </c>
      <c r="P9049" t="str">
        <f t="shared" si="284"/>
        <v>concert</v>
      </c>
    </row>
    <row r="9050" spans="2:16" x14ac:dyDescent="0.25">
      <c r="B9050" t="s">
        <v>9167</v>
      </c>
      <c r="M9050">
        <v>9048</v>
      </c>
      <c r="N9050">
        <v>7364</v>
      </c>
      <c r="O9050" t="str">
        <f t="shared" si="283"/>
        <v>3</v>
      </c>
      <c r="P9050" t="str">
        <f t="shared" si="284"/>
        <v>concert</v>
      </c>
    </row>
    <row r="9051" spans="2:16" x14ac:dyDescent="0.25">
      <c r="B9051" t="s">
        <v>9168</v>
      </c>
      <c r="M9051">
        <v>9049</v>
      </c>
      <c r="N9051">
        <v>8694</v>
      </c>
      <c r="O9051" t="str">
        <f t="shared" si="283"/>
        <v>3</v>
      </c>
      <c r="P9051" t="str">
        <f t="shared" si="284"/>
        <v>concert</v>
      </c>
    </row>
    <row r="9052" spans="2:16" x14ac:dyDescent="0.25">
      <c r="B9052" t="s">
        <v>9169</v>
      </c>
      <c r="M9052">
        <v>9050</v>
      </c>
      <c r="N9052">
        <v>6036</v>
      </c>
      <c r="O9052" t="str">
        <f t="shared" si="283"/>
        <v>3</v>
      </c>
      <c r="P9052" t="str">
        <f t="shared" si="284"/>
        <v>concert</v>
      </c>
    </row>
    <row r="9053" spans="2:16" x14ac:dyDescent="0.25">
      <c r="B9053" t="s">
        <v>9170</v>
      </c>
      <c r="M9053">
        <v>9051</v>
      </c>
      <c r="N9053">
        <v>7367</v>
      </c>
      <c r="O9053" t="str">
        <f t="shared" si="283"/>
        <v>3</v>
      </c>
      <c r="P9053" t="str">
        <f t="shared" si="284"/>
        <v>concert</v>
      </c>
    </row>
    <row r="9054" spans="2:16" x14ac:dyDescent="0.25">
      <c r="B9054" t="s">
        <v>9171</v>
      </c>
      <c r="M9054">
        <v>9052</v>
      </c>
      <c r="N9054">
        <v>8699</v>
      </c>
      <c r="O9054" t="str">
        <f t="shared" si="283"/>
        <v>3</v>
      </c>
      <c r="P9054" t="str">
        <f t="shared" si="284"/>
        <v>concert</v>
      </c>
    </row>
    <row r="9055" spans="2:16" x14ac:dyDescent="0.25">
      <c r="B9055" t="s">
        <v>9172</v>
      </c>
      <c r="M9055">
        <v>9053</v>
      </c>
      <c r="N9055">
        <v>7366</v>
      </c>
      <c r="O9055" t="str">
        <f t="shared" si="283"/>
        <v>3</v>
      </c>
      <c r="P9055" t="str">
        <f t="shared" si="284"/>
        <v>concert</v>
      </c>
    </row>
    <row r="9056" spans="2:16" x14ac:dyDescent="0.25">
      <c r="B9056" t="s">
        <v>9173</v>
      </c>
      <c r="M9056">
        <v>9054</v>
      </c>
      <c r="N9056">
        <v>6038</v>
      </c>
      <c r="O9056" t="str">
        <f t="shared" si="283"/>
        <v>3</v>
      </c>
      <c r="P9056" t="str">
        <f t="shared" si="284"/>
        <v>concert</v>
      </c>
    </row>
    <row r="9057" spans="2:16" x14ac:dyDescent="0.25">
      <c r="B9057" t="s">
        <v>9174</v>
      </c>
      <c r="M9057">
        <v>9055</v>
      </c>
      <c r="N9057">
        <v>8697</v>
      </c>
      <c r="O9057" t="str">
        <f t="shared" si="283"/>
        <v>3</v>
      </c>
      <c r="P9057" t="str">
        <f t="shared" si="284"/>
        <v>concert</v>
      </c>
    </row>
    <row r="9058" spans="2:16" x14ac:dyDescent="0.25">
      <c r="B9058" t="s">
        <v>9175</v>
      </c>
      <c r="M9058">
        <v>9056</v>
      </c>
      <c r="N9058">
        <v>6037</v>
      </c>
      <c r="O9058" t="str">
        <f t="shared" si="283"/>
        <v>4</v>
      </c>
      <c r="P9058" t="str">
        <f t="shared" si="284"/>
        <v>non_event</v>
      </c>
    </row>
    <row r="9059" spans="2:16" x14ac:dyDescent="0.25">
      <c r="B9059" t="s">
        <v>9176</v>
      </c>
      <c r="M9059">
        <v>9057</v>
      </c>
      <c r="N9059">
        <v>7368</v>
      </c>
      <c r="O9059" t="str">
        <f t="shared" si="283"/>
        <v>3</v>
      </c>
      <c r="P9059" t="str">
        <f t="shared" si="284"/>
        <v>concert</v>
      </c>
    </row>
    <row r="9060" spans="2:16" x14ac:dyDescent="0.25">
      <c r="B9060" t="s">
        <v>9177</v>
      </c>
      <c r="M9060">
        <v>9058</v>
      </c>
      <c r="N9060">
        <v>8698</v>
      </c>
      <c r="O9060" t="str">
        <f t="shared" si="283"/>
        <v>4</v>
      </c>
      <c r="P9060" t="str">
        <f t="shared" si="284"/>
        <v>non_event</v>
      </c>
    </row>
    <row r="9061" spans="2:16" x14ac:dyDescent="0.25">
      <c r="B9061" t="s">
        <v>9178</v>
      </c>
      <c r="M9061">
        <v>9059</v>
      </c>
      <c r="N9061">
        <v>390</v>
      </c>
      <c r="O9061" t="str">
        <f t="shared" si="283"/>
        <v>3</v>
      </c>
      <c r="P9061" t="str">
        <f t="shared" si="284"/>
        <v>concert</v>
      </c>
    </row>
    <row r="9062" spans="2:16" x14ac:dyDescent="0.25">
      <c r="B9062" t="s">
        <v>9179</v>
      </c>
      <c r="M9062">
        <v>9060</v>
      </c>
      <c r="N9062">
        <v>391</v>
      </c>
      <c r="O9062" t="str">
        <f t="shared" si="283"/>
        <v>3</v>
      </c>
      <c r="P9062" t="str">
        <f t="shared" si="284"/>
        <v>concert</v>
      </c>
    </row>
    <row r="9063" spans="2:16" x14ac:dyDescent="0.25">
      <c r="B9063" t="s">
        <v>9180</v>
      </c>
      <c r="M9063">
        <v>9061</v>
      </c>
      <c r="N9063">
        <v>392</v>
      </c>
      <c r="O9063" t="str">
        <f t="shared" si="283"/>
        <v>3</v>
      </c>
      <c r="P9063" t="str">
        <f t="shared" si="284"/>
        <v>concert</v>
      </c>
    </row>
    <row r="9064" spans="2:16" x14ac:dyDescent="0.25">
      <c r="B9064" t="s">
        <v>9181</v>
      </c>
      <c r="M9064">
        <v>9062</v>
      </c>
      <c r="N9064">
        <v>8691</v>
      </c>
      <c r="O9064" t="str">
        <f t="shared" si="283"/>
        <v>4</v>
      </c>
      <c r="P9064" t="str">
        <f t="shared" si="284"/>
        <v>non_event</v>
      </c>
    </row>
    <row r="9065" spans="2:16" x14ac:dyDescent="0.25">
      <c r="B9065" t="s">
        <v>9182</v>
      </c>
      <c r="M9065">
        <v>9063</v>
      </c>
      <c r="N9065">
        <v>393</v>
      </c>
      <c r="O9065" t="str">
        <f t="shared" si="283"/>
        <v>3</v>
      </c>
      <c r="P9065" t="str">
        <f t="shared" si="284"/>
        <v>concert</v>
      </c>
    </row>
    <row r="9066" spans="2:16" x14ac:dyDescent="0.25">
      <c r="B9066" t="s">
        <v>9183</v>
      </c>
      <c r="M9066">
        <v>9064</v>
      </c>
      <c r="N9066">
        <v>8692</v>
      </c>
      <c r="O9066" t="str">
        <f t="shared" si="283"/>
        <v>3</v>
      </c>
      <c r="P9066" t="str">
        <f t="shared" si="284"/>
        <v>concert</v>
      </c>
    </row>
    <row r="9067" spans="2:16" x14ac:dyDescent="0.25">
      <c r="B9067" t="s">
        <v>9184</v>
      </c>
      <c r="M9067">
        <v>9065</v>
      </c>
      <c r="N9067">
        <v>394</v>
      </c>
      <c r="O9067" t="str">
        <f t="shared" si="283"/>
        <v>3</v>
      </c>
      <c r="P9067" t="str">
        <f t="shared" si="284"/>
        <v>concert</v>
      </c>
    </row>
    <row r="9068" spans="2:16" x14ac:dyDescent="0.25">
      <c r="B9068" t="s">
        <v>9185</v>
      </c>
      <c r="M9068">
        <v>9066</v>
      </c>
      <c r="N9068">
        <v>6030</v>
      </c>
      <c r="O9068" t="str">
        <f t="shared" si="283"/>
        <v>3</v>
      </c>
      <c r="P9068" t="str">
        <f t="shared" si="284"/>
        <v>concert</v>
      </c>
    </row>
    <row r="9069" spans="2:16" x14ac:dyDescent="0.25">
      <c r="B9069" t="s">
        <v>9186</v>
      </c>
      <c r="M9069">
        <v>9067</v>
      </c>
      <c r="N9069">
        <v>7361</v>
      </c>
      <c r="O9069" t="str">
        <f t="shared" si="283"/>
        <v>3</v>
      </c>
      <c r="P9069" t="str">
        <f t="shared" si="284"/>
        <v>concert</v>
      </c>
    </row>
    <row r="9070" spans="2:16" x14ac:dyDescent="0.25">
      <c r="B9070" t="s">
        <v>9187</v>
      </c>
      <c r="M9070">
        <v>9068</v>
      </c>
      <c r="N9070">
        <v>395</v>
      </c>
      <c r="O9070" t="str">
        <f t="shared" si="283"/>
        <v>3</v>
      </c>
      <c r="P9070" t="str">
        <f t="shared" si="284"/>
        <v>concert</v>
      </c>
    </row>
    <row r="9071" spans="2:16" x14ac:dyDescent="0.25">
      <c r="B9071" t="s">
        <v>9188</v>
      </c>
      <c r="M9071">
        <v>9069</v>
      </c>
      <c r="N9071">
        <v>7360</v>
      </c>
      <c r="O9071" t="str">
        <f t="shared" si="283"/>
        <v>3</v>
      </c>
      <c r="P9071" t="str">
        <f t="shared" si="284"/>
        <v>concert</v>
      </c>
    </row>
    <row r="9072" spans="2:16" x14ac:dyDescent="0.25">
      <c r="B9072" t="s">
        <v>9189</v>
      </c>
      <c r="M9072">
        <v>9070</v>
      </c>
      <c r="N9072">
        <v>8690</v>
      </c>
      <c r="O9072" t="str">
        <f t="shared" si="283"/>
        <v>3</v>
      </c>
      <c r="P9072" t="str">
        <f t="shared" si="284"/>
        <v>concert</v>
      </c>
    </row>
    <row r="9073" spans="2:16" x14ac:dyDescent="0.25">
      <c r="B9073" t="s">
        <v>9190</v>
      </c>
      <c r="M9073">
        <v>9071</v>
      </c>
      <c r="N9073">
        <v>397</v>
      </c>
      <c r="O9073" t="str">
        <f t="shared" si="283"/>
        <v>3</v>
      </c>
      <c r="P9073" t="str">
        <f t="shared" si="284"/>
        <v>concert</v>
      </c>
    </row>
    <row r="9074" spans="2:16" x14ac:dyDescent="0.25">
      <c r="B9074" t="s">
        <v>9191</v>
      </c>
      <c r="M9074">
        <v>9072</v>
      </c>
      <c r="N9074">
        <v>398</v>
      </c>
      <c r="O9074" t="str">
        <f t="shared" si="283"/>
        <v>4</v>
      </c>
      <c r="P9074" t="str">
        <f t="shared" si="284"/>
        <v>non_event</v>
      </c>
    </row>
    <row r="9075" spans="2:16" x14ac:dyDescent="0.25">
      <c r="B9075" t="s">
        <v>9192</v>
      </c>
      <c r="M9075">
        <v>9073</v>
      </c>
      <c r="N9075">
        <v>399</v>
      </c>
      <c r="O9075" t="str">
        <f t="shared" si="283"/>
        <v>4</v>
      </c>
      <c r="P9075" t="str">
        <f t="shared" si="284"/>
        <v>non_event</v>
      </c>
    </row>
    <row r="9076" spans="2:16" x14ac:dyDescent="0.25">
      <c r="B9076" t="s">
        <v>9193</v>
      </c>
      <c r="M9076">
        <v>9074</v>
      </c>
      <c r="N9076">
        <v>6029</v>
      </c>
      <c r="O9076" t="str">
        <f t="shared" si="283"/>
        <v>3</v>
      </c>
      <c r="P9076" t="str">
        <f t="shared" si="284"/>
        <v>concert</v>
      </c>
    </row>
    <row r="9077" spans="2:16" x14ac:dyDescent="0.25">
      <c r="B9077" t="s">
        <v>9194</v>
      </c>
      <c r="M9077">
        <v>9075</v>
      </c>
      <c r="N9077">
        <v>6028</v>
      </c>
      <c r="O9077" t="str">
        <f t="shared" si="283"/>
        <v>4</v>
      </c>
      <c r="P9077" t="str">
        <f t="shared" si="284"/>
        <v>non_event</v>
      </c>
    </row>
    <row r="9078" spans="2:16" x14ac:dyDescent="0.25">
      <c r="B9078" t="s">
        <v>9195</v>
      </c>
      <c r="M9078">
        <v>9076</v>
      </c>
      <c r="N9078">
        <v>7359</v>
      </c>
      <c r="O9078" t="str">
        <f t="shared" si="283"/>
        <v>3</v>
      </c>
      <c r="P9078" t="str">
        <f t="shared" si="284"/>
        <v>concert</v>
      </c>
    </row>
    <row r="9079" spans="2:16" x14ac:dyDescent="0.25">
      <c r="B9079" t="s">
        <v>9196</v>
      </c>
      <c r="M9079">
        <v>9077</v>
      </c>
      <c r="N9079">
        <v>6043</v>
      </c>
      <c r="O9079" t="str">
        <f t="shared" si="283"/>
        <v>3</v>
      </c>
      <c r="P9079" t="str">
        <f t="shared" si="284"/>
        <v>concert</v>
      </c>
    </row>
    <row r="9080" spans="2:16" x14ac:dyDescent="0.25">
      <c r="B9080" t="s">
        <v>9197</v>
      </c>
      <c r="M9080">
        <v>9078</v>
      </c>
      <c r="N9080">
        <v>7374</v>
      </c>
      <c r="O9080" t="str">
        <f t="shared" si="283"/>
        <v>3</v>
      </c>
      <c r="P9080" t="str">
        <f t="shared" si="284"/>
        <v>concert</v>
      </c>
    </row>
    <row r="9081" spans="2:16" x14ac:dyDescent="0.25">
      <c r="B9081" t="s">
        <v>9198</v>
      </c>
      <c r="M9081">
        <v>9079</v>
      </c>
      <c r="N9081">
        <v>6042</v>
      </c>
      <c r="O9081" t="str">
        <f t="shared" si="283"/>
        <v>3</v>
      </c>
      <c r="P9081" t="str">
        <f t="shared" si="284"/>
        <v>concert</v>
      </c>
    </row>
    <row r="9082" spans="2:16" x14ac:dyDescent="0.25">
      <c r="B9082" t="s">
        <v>9199</v>
      </c>
      <c r="M9082">
        <v>9080</v>
      </c>
      <c r="N9082">
        <v>7373</v>
      </c>
      <c r="O9082" t="str">
        <f t="shared" si="283"/>
        <v>3</v>
      </c>
      <c r="P9082" t="str">
        <f t="shared" si="284"/>
        <v>concert</v>
      </c>
    </row>
    <row r="9083" spans="2:16" x14ac:dyDescent="0.25">
      <c r="B9083" t="s">
        <v>9200</v>
      </c>
      <c r="M9083">
        <v>9081</v>
      </c>
      <c r="N9083">
        <v>6045</v>
      </c>
      <c r="O9083" t="str">
        <f t="shared" si="283"/>
        <v>3</v>
      </c>
      <c r="P9083" t="str">
        <f t="shared" si="284"/>
        <v>concert</v>
      </c>
    </row>
    <row r="9084" spans="2:16" x14ac:dyDescent="0.25">
      <c r="B9084" t="s">
        <v>9201</v>
      </c>
      <c r="M9084">
        <v>9082</v>
      </c>
      <c r="N9084">
        <v>7376</v>
      </c>
      <c r="O9084" t="str">
        <f t="shared" si="283"/>
        <v>4</v>
      </c>
      <c r="P9084" t="str">
        <f t="shared" si="284"/>
        <v>non_event</v>
      </c>
    </row>
    <row r="9085" spans="2:16" x14ac:dyDescent="0.25">
      <c r="B9085" t="s">
        <v>9202</v>
      </c>
      <c r="M9085">
        <v>9083</v>
      </c>
      <c r="N9085">
        <v>6044</v>
      </c>
      <c r="O9085" t="str">
        <f t="shared" si="283"/>
        <v>3</v>
      </c>
      <c r="P9085" t="str">
        <f t="shared" si="284"/>
        <v>concert</v>
      </c>
    </row>
    <row r="9086" spans="2:16" x14ac:dyDescent="0.25">
      <c r="B9086" t="s">
        <v>9203</v>
      </c>
      <c r="M9086">
        <v>9084</v>
      </c>
      <c r="N9086">
        <v>7375</v>
      </c>
      <c r="O9086" t="str">
        <f t="shared" si="283"/>
        <v>3</v>
      </c>
      <c r="P9086" t="str">
        <f t="shared" si="284"/>
        <v>concert</v>
      </c>
    </row>
    <row r="9087" spans="2:16" x14ac:dyDescent="0.25">
      <c r="B9087" t="s">
        <v>9204</v>
      </c>
      <c r="M9087">
        <v>9085</v>
      </c>
      <c r="N9087">
        <v>6047</v>
      </c>
      <c r="O9087" t="str">
        <f t="shared" si="283"/>
        <v>3</v>
      </c>
      <c r="P9087" t="str">
        <f t="shared" si="284"/>
        <v>concert</v>
      </c>
    </row>
    <row r="9088" spans="2:16" x14ac:dyDescent="0.25">
      <c r="B9088" t="s">
        <v>9205</v>
      </c>
      <c r="M9088">
        <v>9086</v>
      </c>
      <c r="N9088">
        <v>7378</v>
      </c>
      <c r="O9088" t="str">
        <f t="shared" si="283"/>
        <v>3</v>
      </c>
      <c r="P9088" t="str">
        <f t="shared" si="284"/>
        <v>concert</v>
      </c>
    </row>
    <row r="9089" spans="2:16" x14ac:dyDescent="0.25">
      <c r="B9089" t="s">
        <v>9206</v>
      </c>
      <c r="M9089">
        <v>9087</v>
      </c>
      <c r="N9089">
        <v>6046</v>
      </c>
      <c r="O9089" t="str">
        <f t="shared" si="283"/>
        <v>3</v>
      </c>
      <c r="P9089" t="str">
        <f t="shared" si="284"/>
        <v>concert</v>
      </c>
    </row>
    <row r="9090" spans="2:16" x14ac:dyDescent="0.25">
      <c r="B9090" t="s">
        <v>9207</v>
      </c>
      <c r="M9090">
        <v>9088</v>
      </c>
      <c r="N9090">
        <v>6049</v>
      </c>
      <c r="O9090" t="str">
        <f t="shared" si="283"/>
        <v>3</v>
      </c>
      <c r="P9090" t="str">
        <f t="shared" si="284"/>
        <v>concert</v>
      </c>
    </row>
    <row r="9091" spans="2:16" x14ac:dyDescent="0.25">
      <c r="B9091" t="s">
        <v>9208</v>
      </c>
      <c r="M9091">
        <v>9089</v>
      </c>
      <c r="N9091">
        <v>6048</v>
      </c>
      <c r="O9091" t="str">
        <f t="shared" si="283"/>
        <v>3</v>
      </c>
      <c r="P9091" t="str">
        <f t="shared" si="284"/>
        <v>concert</v>
      </c>
    </row>
    <row r="9092" spans="2:16" x14ac:dyDescent="0.25">
      <c r="B9092" t="s">
        <v>9209</v>
      </c>
      <c r="M9092">
        <v>9090</v>
      </c>
      <c r="N9092">
        <v>7379</v>
      </c>
      <c r="O9092" t="str">
        <f t="shared" ref="O9092:O9155" si="285">LEFT(B9092,1)</f>
        <v>3</v>
      </c>
      <c r="P9092" t="str">
        <f t="shared" ref="P9092:P9155" si="286">IF(O9092="1","conference",IF(O9092="2","fashion",IF(O9092="3","concert",IF(O9092="4","non_event",IF(O9092="5","sport",IF(O9092="6","protest",IF(O9092="7","other",IF(O9092="8","exhibition",IF(O9092="9","theater_dance")))))))))</f>
        <v>concert</v>
      </c>
    </row>
    <row r="9093" spans="2:16" x14ac:dyDescent="0.25">
      <c r="B9093" t="s">
        <v>9210</v>
      </c>
      <c r="M9093">
        <v>9091</v>
      </c>
      <c r="N9093">
        <v>7370</v>
      </c>
      <c r="O9093" t="str">
        <f t="shared" si="285"/>
        <v>3</v>
      </c>
      <c r="P9093" t="str">
        <f t="shared" si="286"/>
        <v>concert</v>
      </c>
    </row>
    <row r="9094" spans="2:16" x14ac:dyDescent="0.25">
      <c r="B9094" t="s">
        <v>9211</v>
      </c>
      <c r="M9094">
        <v>9092</v>
      </c>
      <c r="N9094">
        <v>6041</v>
      </c>
      <c r="O9094" t="str">
        <f t="shared" si="285"/>
        <v>4</v>
      </c>
      <c r="P9094" t="str">
        <f t="shared" si="286"/>
        <v>non_event</v>
      </c>
    </row>
    <row r="9095" spans="2:16" x14ac:dyDescent="0.25">
      <c r="B9095" t="s">
        <v>9212</v>
      </c>
      <c r="M9095">
        <v>9093</v>
      </c>
      <c r="N9095">
        <v>7372</v>
      </c>
      <c r="O9095" t="str">
        <f t="shared" si="285"/>
        <v>3</v>
      </c>
      <c r="P9095" t="str">
        <f t="shared" si="286"/>
        <v>concert</v>
      </c>
    </row>
    <row r="9096" spans="2:16" x14ac:dyDescent="0.25">
      <c r="B9096" t="s">
        <v>9213</v>
      </c>
      <c r="M9096">
        <v>9094</v>
      </c>
      <c r="N9096">
        <v>6040</v>
      </c>
      <c r="O9096" t="str">
        <f t="shared" si="285"/>
        <v>3</v>
      </c>
      <c r="P9096" t="str">
        <f t="shared" si="286"/>
        <v>concert</v>
      </c>
    </row>
    <row r="9097" spans="2:16" x14ac:dyDescent="0.25">
      <c r="B9097" t="s">
        <v>9214</v>
      </c>
      <c r="M9097">
        <v>9095</v>
      </c>
      <c r="N9097">
        <v>7371</v>
      </c>
      <c r="O9097" t="str">
        <f t="shared" si="285"/>
        <v>3</v>
      </c>
      <c r="P9097" t="str">
        <f t="shared" si="286"/>
        <v>concert</v>
      </c>
    </row>
    <row r="9098" spans="2:16" x14ac:dyDescent="0.25">
      <c r="B9098" t="s">
        <v>9215</v>
      </c>
      <c r="M9098">
        <v>9096</v>
      </c>
      <c r="N9098">
        <v>6039</v>
      </c>
      <c r="O9098" t="str">
        <f t="shared" si="285"/>
        <v>3</v>
      </c>
      <c r="P9098" t="str">
        <f t="shared" si="286"/>
        <v>concert</v>
      </c>
    </row>
    <row r="9099" spans="2:16" x14ac:dyDescent="0.25">
      <c r="B9099" t="s">
        <v>9216</v>
      </c>
      <c r="M9099">
        <v>9097</v>
      </c>
      <c r="N9099">
        <v>6054</v>
      </c>
      <c r="O9099" t="str">
        <f t="shared" si="285"/>
        <v>3</v>
      </c>
      <c r="P9099" t="str">
        <f t="shared" si="286"/>
        <v>concert</v>
      </c>
    </row>
    <row r="9100" spans="2:16" x14ac:dyDescent="0.25">
      <c r="B9100" t="s">
        <v>9217</v>
      </c>
      <c r="M9100">
        <v>9098</v>
      </c>
      <c r="N9100">
        <v>7385</v>
      </c>
      <c r="O9100" t="str">
        <f t="shared" si="285"/>
        <v>3</v>
      </c>
      <c r="P9100" t="str">
        <f t="shared" si="286"/>
        <v>concert</v>
      </c>
    </row>
    <row r="9101" spans="2:16" x14ac:dyDescent="0.25">
      <c r="B9101" t="s">
        <v>9218</v>
      </c>
      <c r="M9101">
        <v>9099</v>
      </c>
      <c r="N9101">
        <v>6053</v>
      </c>
      <c r="O9101" t="str">
        <f t="shared" si="285"/>
        <v>3</v>
      </c>
      <c r="P9101" t="str">
        <f t="shared" si="286"/>
        <v>concert</v>
      </c>
    </row>
    <row r="9102" spans="2:16" x14ac:dyDescent="0.25">
      <c r="B9102" t="s">
        <v>9219</v>
      </c>
      <c r="M9102">
        <v>9100</v>
      </c>
      <c r="N9102">
        <v>7384</v>
      </c>
      <c r="O9102" t="str">
        <f t="shared" si="285"/>
        <v>3</v>
      </c>
      <c r="P9102" t="str">
        <f t="shared" si="286"/>
        <v>concert</v>
      </c>
    </row>
    <row r="9103" spans="2:16" x14ac:dyDescent="0.25">
      <c r="B9103" t="s">
        <v>9220</v>
      </c>
      <c r="M9103">
        <v>9101</v>
      </c>
      <c r="N9103">
        <v>6056</v>
      </c>
      <c r="O9103" t="str">
        <f t="shared" si="285"/>
        <v>4</v>
      </c>
      <c r="P9103" t="str">
        <f t="shared" si="286"/>
        <v>non_event</v>
      </c>
    </row>
    <row r="9104" spans="2:16" x14ac:dyDescent="0.25">
      <c r="B9104" t="s">
        <v>9221</v>
      </c>
      <c r="M9104">
        <v>9102</v>
      </c>
      <c r="N9104">
        <v>7387</v>
      </c>
      <c r="O9104" t="str">
        <f t="shared" si="285"/>
        <v>4</v>
      </c>
      <c r="P9104" t="str">
        <f t="shared" si="286"/>
        <v>non_event</v>
      </c>
    </row>
    <row r="9105" spans="2:16" x14ac:dyDescent="0.25">
      <c r="B9105" t="s">
        <v>9222</v>
      </c>
      <c r="M9105">
        <v>9103</v>
      </c>
      <c r="N9105">
        <v>6055</v>
      </c>
      <c r="O9105" t="str">
        <f t="shared" si="285"/>
        <v>3</v>
      </c>
      <c r="P9105" t="str">
        <f t="shared" si="286"/>
        <v>concert</v>
      </c>
    </row>
    <row r="9106" spans="2:16" x14ac:dyDescent="0.25">
      <c r="B9106" t="s">
        <v>9223</v>
      </c>
      <c r="M9106">
        <v>9104</v>
      </c>
      <c r="N9106">
        <v>7386</v>
      </c>
      <c r="O9106" t="str">
        <f t="shared" si="285"/>
        <v>3</v>
      </c>
      <c r="P9106" t="str">
        <f t="shared" si="286"/>
        <v>concert</v>
      </c>
    </row>
    <row r="9107" spans="2:16" x14ac:dyDescent="0.25">
      <c r="B9107" t="s">
        <v>9224</v>
      </c>
      <c r="M9107">
        <v>9105</v>
      </c>
      <c r="N9107">
        <v>6058</v>
      </c>
      <c r="O9107" t="str">
        <f t="shared" si="285"/>
        <v>3</v>
      </c>
      <c r="P9107" t="str">
        <f t="shared" si="286"/>
        <v>concert</v>
      </c>
    </row>
    <row r="9108" spans="2:16" x14ac:dyDescent="0.25">
      <c r="B9108" t="s">
        <v>9225</v>
      </c>
      <c r="M9108">
        <v>9106</v>
      </c>
      <c r="N9108">
        <v>7389</v>
      </c>
      <c r="O9108" t="str">
        <f t="shared" si="285"/>
        <v>3</v>
      </c>
      <c r="P9108" t="str">
        <f t="shared" si="286"/>
        <v>concert</v>
      </c>
    </row>
    <row r="9109" spans="2:16" x14ac:dyDescent="0.25">
      <c r="B9109" t="s">
        <v>9226</v>
      </c>
      <c r="M9109">
        <v>9107</v>
      </c>
      <c r="N9109">
        <v>6057</v>
      </c>
      <c r="O9109" t="str">
        <f t="shared" si="285"/>
        <v>3</v>
      </c>
      <c r="P9109" t="str">
        <f t="shared" si="286"/>
        <v>concert</v>
      </c>
    </row>
    <row r="9110" spans="2:16" x14ac:dyDescent="0.25">
      <c r="B9110" t="s">
        <v>9227</v>
      </c>
      <c r="M9110">
        <v>9108</v>
      </c>
      <c r="N9110">
        <v>7388</v>
      </c>
      <c r="O9110" t="str">
        <f t="shared" si="285"/>
        <v>3</v>
      </c>
      <c r="P9110" t="str">
        <f t="shared" si="286"/>
        <v>concert</v>
      </c>
    </row>
    <row r="9111" spans="2:16" x14ac:dyDescent="0.25">
      <c r="B9111" t="s">
        <v>9228</v>
      </c>
      <c r="M9111">
        <v>9109</v>
      </c>
      <c r="N9111">
        <v>6059</v>
      </c>
      <c r="O9111" t="str">
        <f t="shared" si="285"/>
        <v>3</v>
      </c>
      <c r="P9111" t="str">
        <f t="shared" si="286"/>
        <v>concert</v>
      </c>
    </row>
    <row r="9112" spans="2:16" x14ac:dyDescent="0.25">
      <c r="B9112" t="s">
        <v>9229</v>
      </c>
      <c r="M9112">
        <v>9110</v>
      </c>
      <c r="N9112">
        <v>6050</v>
      </c>
      <c r="O9112" t="str">
        <f t="shared" si="285"/>
        <v>4</v>
      </c>
      <c r="P9112" t="str">
        <f t="shared" si="286"/>
        <v>non_event</v>
      </c>
    </row>
    <row r="9113" spans="2:16" x14ac:dyDescent="0.25">
      <c r="B9113" t="s">
        <v>9230</v>
      </c>
      <c r="M9113">
        <v>9111</v>
      </c>
      <c r="N9113">
        <v>7381</v>
      </c>
      <c r="O9113" t="str">
        <f t="shared" si="285"/>
        <v>3</v>
      </c>
      <c r="P9113" t="str">
        <f t="shared" si="286"/>
        <v>concert</v>
      </c>
    </row>
    <row r="9114" spans="2:16" x14ac:dyDescent="0.25">
      <c r="B9114" t="s">
        <v>9231</v>
      </c>
      <c r="M9114">
        <v>9112</v>
      </c>
      <c r="N9114">
        <v>7380</v>
      </c>
      <c r="O9114" t="str">
        <f t="shared" si="285"/>
        <v>3</v>
      </c>
      <c r="P9114" t="str">
        <f t="shared" si="286"/>
        <v>concert</v>
      </c>
    </row>
    <row r="9115" spans="2:16" x14ac:dyDescent="0.25">
      <c r="B9115" t="s">
        <v>9232</v>
      </c>
      <c r="M9115">
        <v>9113</v>
      </c>
      <c r="N9115">
        <v>6052</v>
      </c>
      <c r="O9115" t="str">
        <f t="shared" si="285"/>
        <v>4</v>
      </c>
      <c r="P9115" t="str">
        <f t="shared" si="286"/>
        <v>non_event</v>
      </c>
    </row>
    <row r="9116" spans="2:16" x14ac:dyDescent="0.25">
      <c r="B9116" t="s">
        <v>9233</v>
      </c>
      <c r="M9116">
        <v>9114</v>
      </c>
      <c r="N9116">
        <v>6051</v>
      </c>
      <c r="O9116" t="str">
        <f t="shared" si="285"/>
        <v>3</v>
      </c>
      <c r="P9116" t="str">
        <f t="shared" si="286"/>
        <v>concert</v>
      </c>
    </row>
    <row r="9117" spans="2:16" x14ac:dyDescent="0.25">
      <c r="B9117" t="s">
        <v>9234</v>
      </c>
      <c r="M9117">
        <v>9115</v>
      </c>
      <c r="N9117">
        <v>7382</v>
      </c>
      <c r="O9117" t="str">
        <f t="shared" si="285"/>
        <v>3</v>
      </c>
      <c r="P9117" t="str">
        <f t="shared" si="286"/>
        <v>concert</v>
      </c>
    </row>
    <row r="9118" spans="2:16" x14ac:dyDescent="0.25">
      <c r="B9118" t="s">
        <v>9235</v>
      </c>
      <c r="M9118">
        <v>9116</v>
      </c>
      <c r="N9118">
        <v>6065</v>
      </c>
      <c r="O9118" t="str">
        <f t="shared" si="285"/>
        <v>3</v>
      </c>
      <c r="P9118" t="str">
        <f t="shared" si="286"/>
        <v>concert</v>
      </c>
    </row>
    <row r="9119" spans="2:16" x14ac:dyDescent="0.25">
      <c r="B9119" t="s">
        <v>9236</v>
      </c>
      <c r="M9119">
        <v>9117</v>
      </c>
      <c r="N9119">
        <v>7396</v>
      </c>
      <c r="O9119" t="str">
        <f t="shared" si="285"/>
        <v>4</v>
      </c>
      <c r="P9119" t="str">
        <f t="shared" si="286"/>
        <v>non_event</v>
      </c>
    </row>
    <row r="9120" spans="2:16" x14ac:dyDescent="0.25">
      <c r="B9120" t="s">
        <v>9237</v>
      </c>
      <c r="M9120">
        <v>9118</v>
      </c>
      <c r="N9120">
        <v>6064</v>
      </c>
      <c r="O9120" t="str">
        <f t="shared" si="285"/>
        <v>4</v>
      </c>
      <c r="P9120" t="str">
        <f t="shared" si="286"/>
        <v>non_event</v>
      </c>
    </row>
    <row r="9121" spans="2:16" x14ac:dyDescent="0.25">
      <c r="B9121" t="s">
        <v>9238</v>
      </c>
      <c r="M9121">
        <v>9119</v>
      </c>
      <c r="N9121">
        <v>7395</v>
      </c>
      <c r="O9121" t="str">
        <f t="shared" si="285"/>
        <v>3</v>
      </c>
      <c r="P9121" t="str">
        <f t="shared" si="286"/>
        <v>concert</v>
      </c>
    </row>
    <row r="9122" spans="2:16" x14ac:dyDescent="0.25">
      <c r="B9122" t="s">
        <v>9239</v>
      </c>
      <c r="M9122">
        <v>9120</v>
      </c>
      <c r="N9122">
        <v>6067</v>
      </c>
      <c r="O9122" t="str">
        <f t="shared" si="285"/>
        <v>4</v>
      </c>
      <c r="P9122" t="str">
        <f t="shared" si="286"/>
        <v>non_event</v>
      </c>
    </row>
    <row r="9123" spans="2:16" x14ac:dyDescent="0.25">
      <c r="B9123" t="s">
        <v>9240</v>
      </c>
      <c r="M9123">
        <v>9121</v>
      </c>
      <c r="N9123">
        <v>7398</v>
      </c>
      <c r="O9123" t="str">
        <f t="shared" si="285"/>
        <v>3</v>
      </c>
      <c r="P9123" t="str">
        <f t="shared" si="286"/>
        <v>concert</v>
      </c>
    </row>
    <row r="9124" spans="2:16" x14ac:dyDescent="0.25">
      <c r="B9124" t="s">
        <v>9241</v>
      </c>
      <c r="M9124">
        <v>9122</v>
      </c>
      <c r="N9124">
        <v>6066</v>
      </c>
      <c r="O9124" t="str">
        <f t="shared" si="285"/>
        <v>3</v>
      </c>
      <c r="P9124" t="str">
        <f t="shared" si="286"/>
        <v>concert</v>
      </c>
    </row>
    <row r="9125" spans="2:16" x14ac:dyDescent="0.25">
      <c r="B9125" t="s">
        <v>9242</v>
      </c>
      <c r="M9125">
        <v>9123</v>
      </c>
      <c r="N9125">
        <v>6069</v>
      </c>
      <c r="O9125" t="str">
        <f t="shared" si="285"/>
        <v>3</v>
      </c>
      <c r="P9125" t="str">
        <f t="shared" si="286"/>
        <v>concert</v>
      </c>
    </row>
    <row r="9126" spans="2:16" x14ac:dyDescent="0.25">
      <c r="B9126" t="s">
        <v>9243</v>
      </c>
      <c r="M9126">
        <v>9124</v>
      </c>
      <c r="N9126">
        <v>6068</v>
      </c>
      <c r="O9126" t="str">
        <f t="shared" si="285"/>
        <v>3</v>
      </c>
      <c r="P9126" t="str">
        <f t="shared" si="286"/>
        <v>concert</v>
      </c>
    </row>
    <row r="9127" spans="2:16" x14ac:dyDescent="0.25">
      <c r="B9127" t="s">
        <v>9244</v>
      </c>
      <c r="M9127">
        <v>9125</v>
      </c>
      <c r="N9127">
        <v>7399</v>
      </c>
      <c r="O9127" t="str">
        <f t="shared" si="285"/>
        <v>3</v>
      </c>
      <c r="P9127" t="str">
        <f t="shared" si="286"/>
        <v>concert</v>
      </c>
    </row>
    <row r="9128" spans="2:16" x14ac:dyDescent="0.25">
      <c r="B9128" t="s">
        <v>9245</v>
      </c>
      <c r="M9128">
        <v>9126</v>
      </c>
      <c r="N9128">
        <v>7390</v>
      </c>
      <c r="O9128" t="str">
        <f t="shared" si="285"/>
        <v>3</v>
      </c>
      <c r="P9128" t="str">
        <f t="shared" si="286"/>
        <v>concert</v>
      </c>
    </row>
    <row r="9129" spans="2:16" x14ac:dyDescent="0.25">
      <c r="B9129" t="s">
        <v>9246</v>
      </c>
      <c r="M9129">
        <v>9127</v>
      </c>
      <c r="N9129">
        <v>6061</v>
      </c>
      <c r="O9129" t="str">
        <f t="shared" si="285"/>
        <v>3</v>
      </c>
      <c r="P9129" t="str">
        <f t="shared" si="286"/>
        <v>concert</v>
      </c>
    </row>
    <row r="9130" spans="2:16" x14ac:dyDescent="0.25">
      <c r="B9130" t="s">
        <v>9247</v>
      </c>
      <c r="M9130">
        <v>9128</v>
      </c>
      <c r="N9130">
        <v>7392</v>
      </c>
      <c r="O9130" t="str">
        <f t="shared" si="285"/>
        <v>3</v>
      </c>
      <c r="P9130" t="str">
        <f t="shared" si="286"/>
        <v>concert</v>
      </c>
    </row>
    <row r="9131" spans="2:16" x14ac:dyDescent="0.25">
      <c r="B9131" t="s">
        <v>9248</v>
      </c>
      <c r="M9131">
        <v>9129</v>
      </c>
      <c r="N9131">
        <v>6060</v>
      </c>
      <c r="O9131" t="str">
        <f t="shared" si="285"/>
        <v>3</v>
      </c>
      <c r="P9131" t="str">
        <f t="shared" si="286"/>
        <v>concert</v>
      </c>
    </row>
    <row r="9132" spans="2:16" x14ac:dyDescent="0.25">
      <c r="B9132" t="s">
        <v>9249</v>
      </c>
      <c r="M9132">
        <v>9130</v>
      </c>
      <c r="N9132">
        <v>7391</v>
      </c>
      <c r="O9132" t="str">
        <f t="shared" si="285"/>
        <v>3</v>
      </c>
      <c r="P9132" t="str">
        <f t="shared" si="286"/>
        <v>concert</v>
      </c>
    </row>
    <row r="9133" spans="2:16" x14ac:dyDescent="0.25">
      <c r="B9133" t="s">
        <v>9250</v>
      </c>
      <c r="M9133">
        <v>9131</v>
      </c>
      <c r="N9133">
        <v>6063</v>
      </c>
      <c r="O9133" t="str">
        <f t="shared" si="285"/>
        <v>3</v>
      </c>
      <c r="P9133" t="str">
        <f t="shared" si="286"/>
        <v>concert</v>
      </c>
    </row>
    <row r="9134" spans="2:16" x14ac:dyDescent="0.25">
      <c r="B9134" t="s">
        <v>9251</v>
      </c>
      <c r="M9134">
        <v>9132</v>
      </c>
      <c r="N9134">
        <v>7394</v>
      </c>
      <c r="O9134" t="str">
        <f t="shared" si="285"/>
        <v>3</v>
      </c>
      <c r="P9134" t="str">
        <f t="shared" si="286"/>
        <v>concert</v>
      </c>
    </row>
    <row r="9135" spans="2:16" x14ac:dyDescent="0.25">
      <c r="B9135" t="s">
        <v>9252</v>
      </c>
      <c r="M9135">
        <v>9133</v>
      </c>
      <c r="N9135">
        <v>7393</v>
      </c>
      <c r="O9135" t="str">
        <f t="shared" si="285"/>
        <v>3</v>
      </c>
      <c r="P9135" t="str">
        <f t="shared" si="286"/>
        <v>concert</v>
      </c>
    </row>
    <row r="9136" spans="2:16" x14ac:dyDescent="0.25">
      <c r="B9136" t="s">
        <v>9253</v>
      </c>
      <c r="M9136">
        <v>9134</v>
      </c>
      <c r="N9136">
        <v>17321</v>
      </c>
      <c r="O9136" t="str">
        <f t="shared" si="285"/>
        <v>5</v>
      </c>
      <c r="P9136" t="str">
        <f t="shared" si="286"/>
        <v>sport</v>
      </c>
    </row>
    <row r="9137" spans="2:16" x14ac:dyDescent="0.25">
      <c r="B9137" t="s">
        <v>9254</v>
      </c>
      <c r="M9137">
        <v>9135</v>
      </c>
      <c r="N9137">
        <v>19984</v>
      </c>
      <c r="O9137" t="str">
        <f t="shared" si="285"/>
        <v>3</v>
      </c>
      <c r="P9137" t="str">
        <f t="shared" si="286"/>
        <v>concert</v>
      </c>
    </row>
    <row r="9138" spans="2:16" x14ac:dyDescent="0.25">
      <c r="B9138" t="s">
        <v>9255</v>
      </c>
      <c r="M9138">
        <v>9136</v>
      </c>
      <c r="N9138">
        <v>20973</v>
      </c>
      <c r="O9138" t="str">
        <f t="shared" si="285"/>
        <v>3</v>
      </c>
      <c r="P9138" t="str">
        <f t="shared" si="286"/>
        <v>concert</v>
      </c>
    </row>
    <row r="9139" spans="2:16" x14ac:dyDescent="0.25">
      <c r="B9139" t="s">
        <v>9256</v>
      </c>
      <c r="M9139">
        <v>9137</v>
      </c>
      <c r="N9139">
        <v>6076</v>
      </c>
      <c r="O9139" t="str">
        <f t="shared" si="285"/>
        <v>3</v>
      </c>
      <c r="P9139" t="str">
        <f t="shared" si="286"/>
        <v>concert</v>
      </c>
    </row>
    <row r="9140" spans="2:16" x14ac:dyDescent="0.25">
      <c r="B9140" t="s">
        <v>9257</v>
      </c>
      <c r="M9140">
        <v>9138</v>
      </c>
      <c r="N9140">
        <v>17322</v>
      </c>
      <c r="O9140" t="str">
        <f t="shared" si="285"/>
        <v>4</v>
      </c>
      <c r="P9140" t="str">
        <f t="shared" si="286"/>
        <v>non_event</v>
      </c>
    </row>
    <row r="9141" spans="2:16" x14ac:dyDescent="0.25">
      <c r="B9141" t="s">
        <v>9258</v>
      </c>
      <c r="M9141">
        <v>9139</v>
      </c>
      <c r="N9141">
        <v>18653</v>
      </c>
      <c r="O9141" t="str">
        <f t="shared" si="285"/>
        <v>4</v>
      </c>
      <c r="P9141" t="str">
        <f t="shared" si="286"/>
        <v>non_event</v>
      </c>
    </row>
    <row r="9142" spans="2:16" x14ac:dyDescent="0.25">
      <c r="B9142" t="s">
        <v>9259</v>
      </c>
      <c r="M9142">
        <v>9140</v>
      </c>
      <c r="N9142">
        <v>19983</v>
      </c>
      <c r="O9142" t="str">
        <f t="shared" si="285"/>
        <v>3</v>
      </c>
      <c r="P9142" t="str">
        <f t="shared" si="286"/>
        <v>concert</v>
      </c>
    </row>
    <row r="9143" spans="2:16" x14ac:dyDescent="0.25">
      <c r="B9143" t="s">
        <v>9260</v>
      </c>
      <c r="M9143">
        <v>9141</v>
      </c>
      <c r="N9143">
        <v>6075</v>
      </c>
      <c r="O9143" t="str">
        <f t="shared" si="285"/>
        <v>3</v>
      </c>
      <c r="P9143" t="str">
        <f t="shared" si="286"/>
        <v>concert</v>
      </c>
    </row>
    <row r="9144" spans="2:16" x14ac:dyDescent="0.25">
      <c r="B9144" t="s">
        <v>9261</v>
      </c>
      <c r="M9144">
        <v>9142</v>
      </c>
      <c r="N9144">
        <v>18654</v>
      </c>
      <c r="O9144" t="str">
        <f t="shared" si="285"/>
        <v>4</v>
      </c>
      <c r="P9144" t="str">
        <f t="shared" si="286"/>
        <v>non_event</v>
      </c>
    </row>
    <row r="9145" spans="2:16" x14ac:dyDescent="0.25">
      <c r="B9145" t="s">
        <v>9262</v>
      </c>
      <c r="M9145">
        <v>9143</v>
      </c>
      <c r="N9145">
        <v>19986</v>
      </c>
      <c r="O9145" t="str">
        <f t="shared" si="285"/>
        <v>3</v>
      </c>
      <c r="P9145" t="str">
        <f t="shared" si="286"/>
        <v>concert</v>
      </c>
    </row>
    <row r="9146" spans="2:16" x14ac:dyDescent="0.25">
      <c r="B9146" t="s">
        <v>9263</v>
      </c>
      <c r="M9146">
        <v>9144</v>
      </c>
      <c r="N9146">
        <v>20971</v>
      </c>
      <c r="O9146" t="str">
        <f t="shared" si="285"/>
        <v>3</v>
      </c>
      <c r="P9146" t="str">
        <f t="shared" si="286"/>
        <v>concert</v>
      </c>
    </row>
    <row r="9147" spans="2:16" x14ac:dyDescent="0.25">
      <c r="B9147" t="s">
        <v>9264</v>
      </c>
      <c r="M9147">
        <v>9145</v>
      </c>
      <c r="N9147">
        <v>17324</v>
      </c>
      <c r="O9147" t="str">
        <f t="shared" si="285"/>
        <v>4</v>
      </c>
      <c r="P9147" t="str">
        <f t="shared" si="286"/>
        <v>non_event</v>
      </c>
    </row>
    <row r="9148" spans="2:16" x14ac:dyDescent="0.25">
      <c r="B9148" t="s">
        <v>9265</v>
      </c>
      <c r="M9148">
        <v>9146</v>
      </c>
      <c r="N9148">
        <v>20970</v>
      </c>
      <c r="O9148" t="str">
        <f t="shared" si="285"/>
        <v>3</v>
      </c>
      <c r="P9148" t="str">
        <f t="shared" si="286"/>
        <v>concert</v>
      </c>
    </row>
    <row r="9149" spans="2:16" x14ac:dyDescent="0.25">
      <c r="B9149" t="s">
        <v>9266</v>
      </c>
      <c r="M9149">
        <v>9147</v>
      </c>
      <c r="N9149">
        <v>6077</v>
      </c>
      <c r="O9149" t="str">
        <f t="shared" si="285"/>
        <v>3</v>
      </c>
      <c r="P9149" t="str">
        <f t="shared" si="286"/>
        <v>concert</v>
      </c>
    </row>
    <row r="9150" spans="2:16" x14ac:dyDescent="0.25">
      <c r="B9150" t="s">
        <v>9267</v>
      </c>
      <c r="M9150">
        <v>9148</v>
      </c>
      <c r="N9150">
        <v>19980</v>
      </c>
      <c r="O9150" t="str">
        <f t="shared" si="285"/>
        <v>4</v>
      </c>
      <c r="P9150" t="str">
        <f t="shared" si="286"/>
        <v>non_event</v>
      </c>
    </row>
    <row r="9151" spans="2:16" x14ac:dyDescent="0.25">
      <c r="B9151" t="s">
        <v>9268</v>
      </c>
      <c r="M9151">
        <v>9149</v>
      </c>
      <c r="N9151">
        <v>6079</v>
      </c>
      <c r="O9151" t="str">
        <f t="shared" si="285"/>
        <v>3</v>
      </c>
      <c r="P9151" t="str">
        <f t="shared" si="286"/>
        <v>concert</v>
      </c>
    </row>
    <row r="9152" spans="2:16" x14ac:dyDescent="0.25">
      <c r="B9152" t="s">
        <v>9269</v>
      </c>
      <c r="M9152">
        <v>9150</v>
      </c>
      <c r="N9152">
        <v>19982</v>
      </c>
      <c r="O9152" t="str">
        <f t="shared" si="285"/>
        <v>4</v>
      </c>
      <c r="P9152" t="str">
        <f t="shared" si="286"/>
        <v>non_event</v>
      </c>
    </row>
    <row r="9153" spans="2:16" x14ac:dyDescent="0.25">
      <c r="B9153" t="s">
        <v>9270</v>
      </c>
      <c r="M9153">
        <v>9151</v>
      </c>
      <c r="N9153">
        <v>18651</v>
      </c>
      <c r="O9153" t="str">
        <f t="shared" si="285"/>
        <v>3</v>
      </c>
      <c r="P9153" t="str">
        <f t="shared" si="286"/>
        <v>concert</v>
      </c>
    </row>
    <row r="9154" spans="2:16" x14ac:dyDescent="0.25">
      <c r="B9154" t="s">
        <v>9271</v>
      </c>
      <c r="M9154">
        <v>9152</v>
      </c>
      <c r="N9154">
        <v>19981</v>
      </c>
      <c r="O9154" t="str">
        <f t="shared" si="285"/>
        <v>4</v>
      </c>
      <c r="P9154" t="str">
        <f t="shared" si="286"/>
        <v>non_event</v>
      </c>
    </row>
    <row r="9155" spans="2:16" x14ac:dyDescent="0.25">
      <c r="B9155" t="s">
        <v>9272</v>
      </c>
      <c r="M9155">
        <v>9153</v>
      </c>
      <c r="N9155">
        <v>6070</v>
      </c>
      <c r="O9155" t="str">
        <f t="shared" si="285"/>
        <v>3</v>
      </c>
      <c r="P9155" t="str">
        <f t="shared" si="286"/>
        <v>concert</v>
      </c>
    </row>
    <row r="9156" spans="2:16" x14ac:dyDescent="0.25">
      <c r="B9156" t="s">
        <v>9273</v>
      </c>
      <c r="M9156">
        <v>9154</v>
      </c>
      <c r="N9156">
        <v>20978</v>
      </c>
      <c r="O9156" t="str">
        <f t="shared" ref="O9156:O9219" si="287">LEFT(B9156,1)</f>
        <v>3</v>
      </c>
      <c r="P9156" t="str">
        <f t="shared" ref="P9156:P9219" si="288">IF(O9156="1","conference",IF(O9156="2","fashion",IF(O9156="3","concert",IF(O9156="4","non_event",IF(O9156="5","sport",IF(O9156="6","protest",IF(O9156="7","other",IF(O9156="8","exhibition",IF(O9156="9","theater_dance")))))))))</f>
        <v>concert</v>
      </c>
    </row>
    <row r="9157" spans="2:16" x14ac:dyDescent="0.25">
      <c r="B9157" t="s">
        <v>9274</v>
      </c>
      <c r="M9157">
        <v>9155</v>
      </c>
      <c r="N9157">
        <v>6072</v>
      </c>
      <c r="O9157" t="str">
        <f t="shared" si="287"/>
        <v>3</v>
      </c>
      <c r="P9157" t="str">
        <f t="shared" si="288"/>
        <v>concert</v>
      </c>
    </row>
    <row r="9158" spans="2:16" x14ac:dyDescent="0.25">
      <c r="B9158" t="s">
        <v>9275</v>
      </c>
      <c r="M9158">
        <v>9156</v>
      </c>
      <c r="N9158">
        <v>20977</v>
      </c>
      <c r="O9158" t="str">
        <f t="shared" si="287"/>
        <v>3</v>
      </c>
      <c r="P9158" t="str">
        <f t="shared" si="288"/>
        <v>concert</v>
      </c>
    </row>
    <row r="9159" spans="2:16" x14ac:dyDescent="0.25">
      <c r="B9159" t="s">
        <v>9276</v>
      </c>
      <c r="M9159">
        <v>9157</v>
      </c>
      <c r="N9159">
        <v>6071</v>
      </c>
      <c r="O9159" t="str">
        <f t="shared" si="287"/>
        <v>3</v>
      </c>
      <c r="P9159" t="str">
        <f t="shared" si="288"/>
        <v>concert</v>
      </c>
    </row>
    <row r="9160" spans="2:16" x14ac:dyDescent="0.25">
      <c r="B9160" t="s">
        <v>9277</v>
      </c>
      <c r="M9160">
        <v>9158</v>
      </c>
      <c r="N9160">
        <v>6074</v>
      </c>
      <c r="O9160" t="str">
        <f t="shared" si="287"/>
        <v>3</v>
      </c>
      <c r="P9160" t="str">
        <f t="shared" si="288"/>
        <v>concert</v>
      </c>
    </row>
    <row r="9161" spans="2:16" x14ac:dyDescent="0.25">
      <c r="B9161" t="s">
        <v>9278</v>
      </c>
      <c r="M9161">
        <v>9159</v>
      </c>
      <c r="N9161">
        <v>20974</v>
      </c>
      <c r="O9161" t="str">
        <f t="shared" si="287"/>
        <v>4</v>
      </c>
      <c r="P9161" t="str">
        <f t="shared" si="288"/>
        <v>non_event</v>
      </c>
    </row>
    <row r="9162" spans="2:16" x14ac:dyDescent="0.25">
      <c r="B9162" t="s">
        <v>9279</v>
      </c>
      <c r="M9162">
        <v>9160</v>
      </c>
      <c r="N9162">
        <v>17325</v>
      </c>
      <c r="O9162" t="str">
        <f t="shared" si="287"/>
        <v>3</v>
      </c>
      <c r="P9162" t="str">
        <f t="shared" si="288"/>
        <v>concert</v>
      </c>
    </row>
    <row r="9163" spans="2:16" x14ac:dyDescent="0.25">
      <c r="B9163" t="s">
        <v>9280</v>
      </c>
      <c r="M9163">
        <v>9161</v>
      </c>
      <c r="N9163">
        <v>18656</v>
      </c>
      <c r="O9163" t="str">
        <f t="shared" si="287"/>
        <v>3</v>
      </c>
      <c r="P9163" t="str">
        <f t="shared" si="288"/>
        <v>concert</v>
      </c>
    </row>
    <row r="9164" spans="2:16" x14ac:dyDescent="0.25">
      <c r="B9164" t="s">
        <v>9281</v>
      </c>
      <c r="M9164">
        <v>9162</v>
      </c>
      <c r="N9164">
        <v>19988</v>
      </c>
      <c r="O9164" t="str">
        <f t="shared" si="287"/>
        <v>3</v>
      </c>
      <c r="P9164" t="str">
        <f t="shared" si="288"/>
        <v>concert</v>
      </c>
    </row>
    <row r="9165" spans="2:16" x14ac:dyDescent="0.25">
      <c r="B9165" t="s">
        <v>9282</v>
      </c>
      <c r="M9165">
        <v>9163</v>
      </c>
      <c r="N9165">
        <v>19987</v>
      </c>
      <c r="O9165" t="str">
        <f t="shared" si="287"/>
        <v>4</v>
      </c>
      <c r="P9165" t="str">
        <f t="shared" si="288"/>
        <v>non_event</v>
      </c>
    </row>
    <row r="9166" spans="2:16" x14ac:dyDescent="0.25">
      <c r="B9166" t="s">
        <v>9283</v>
      </c>
      <c r="M9166">
        <v>9164</v>
      </c>
      <c r="N9166">
        <v>17327</v>
      </c>
      <c r="O9166" t="str">
        <f t="shared" si="287"/>
        <v>3</v>
      </c>
      <c r="P9166" t="str">
        <f t="shared" si="288"/>
        <v>concert</v>
      </c>
    </row>
    <row r="9167" spans="2:16" x14ac:dyDescent="0.25">
      <c r="B9167" t="s">
        <v>9284</v>
      </c>
      <c r="M9167">
        <v>9165</v>
      </c>
      <c r="N9167">
        <v>18658</v>
      </c>
      <c r="O9167" t="str">
        <f t="shared" si="287"/>
        <v>3</v>
      </c>
      <c r="P9167" t="str">
        <f t="shared" si="288"/>
        <v>concert</v>
      </c>
    </row>
    <row r="9168" spans="2:16" x14ac:dyDescent="0.25">
      <c r="B9168" t="s">
        <v>9285</v>
      </c>
      <c r="M9168">
        <v>9166</v>
      </c>
      <c r="N9168">
        <v>18659</v>
      </c>
      <c r="O9168" t="str">
        <f t="shared" si="287"/>
        <v>4</v>
      </c>
      <c r="P9168" t="str">
        <f t="shared" si="288"/>
        <v>non_event</v>
      </c>
    </row>
    <row r="9169" spans="2:16" x14ac:dyDescent="0.25">
      <c r="B9169" t="s">
        <v>9286</v>
      </c>
      <c r="M9169">
        <v>9167</v>
      </c>
      <c r="N9169">
        <v>19995</v>
      </c>
      <c r="O9169" t="str">
        <f t="shared" si="287"/>
        <v>3</v>
      </c>
      <c r="P9169" t="str">
        <f t="shared" si="288"/>
        <v>concert</v>
      </c>
    </row>
    <row r="9170" spans="2:16" x14ac:dyDescent="0.25">
      <c r="B9170" t="s">
        <v>9287</v>
      </c>
      <c r="M9170">
        <v>9168</v>
      </c>
      <c r="N9170">
        <v>20984</v>
      </c>
      <c r="O9170" t="str">
        <f t="shared" si="287"/>
        <v>4</v>
      </c>
      <c r="P9170" t="str">
        <f t="shared" si="288"/>
        <v>non_event</v>
      </c>
    </row>
    <row r="9171" spans="2:16" x14ac:dyDescent="0.25">
      <c r="B9171" t="s">
        <v>9288</v>
      </c>
      <c r="M9171">
        <v>9169</v>
      </c>
      <c r="N9171">
        <v>6087</v>
      </c>
      <c r="O9171" t="str">
        <f t="shared" si="287"/>
        <v>3</v>
      </c>
      <c r="P9171" t="str">
        <f t="shared" si="288"/>
        <v>concert</v>
      </c>
    </row>
    <row r="9172" spans="2:16" x14ac:dyDescent="0.25">
      <c r="B9172" t="s">
        <v>9289</v>
      </c>
      <c r="M9172">
        <v>9170</v>
      </c>
      <c r="N9172">
        <v>16000</v>
      </c>
      <c r="O9172" t="str">
        <f t="shared" si="287"/>
        <v>3</v>
      </c>
      <c r="P9172" t="str">
        <f t="shared" si="288"/>
        <v>concert</v>
      </c>
    </row>
    <row r="9173" spans="2:16" x14ac:dyDescent="0.25">
      <c r="B9173" t="s">
        <v>9290</v>
      </c>
      <c r="M9173">
        <v>9171</v>
      </c>
      <c r="N9173">
        <v>6086</v>
      </c>
      <c r="O9173" t="str">
        <f t="shared" si="287"/>
        <v>3</v>
      </c>
      <c r="P9173" t="str">
        <f t="shared" si="288"/>
        <v>concert</v>
      </c>
    </row>
    <row r="9174" spans="2:16" x14ac:dyDescent="0.25">
      <c r="B9174" t="s">
        <v>9291</v>
      </c>
      <c r="M9174">
        <v>9172</v>
      </c>
      <c r="N9174">
        <v>18665</v>
      </c>
      <c r="O9174" t="str">
        <f t="shared" si="287"/>
        <v>3</v>
      </c>
      <c r="P9174" t="str">
        <f t="shared" si="288"/>
        <v>concert</v>
      </c>
    </row>
    <row r="9175" spans="2:16" x14ac:dyDescent="0.25">
      <c r="B9175" t="s">
        <v>9292</v>
      </c>
      <c r="M9175">
        <v>9173</v>
      </c>
      <c r="N9175">
        <v>19997</v>
      </c>
      <c r="O9175" t="str">
        <f t="shared" si="287"/>
        <v>3</v>
      </c>
      <c r="P9175" t="str">
        <f t="shared" si="288"/>
        <v>concert</v>
      </c>
    </row>
    <row r="9176" spans="2:16" x14ac:dyDescent="0.25">
      <c r="B9176" t="s">
        <v>9293</v>
      </c>
      <c r="M9176">
        <v>9174</v>
      </c>
      <c r="N9176">
        <v>17335</v>
      </c>
      <c r="O9176" t="str">
        <f t="shared" si="287"/>
        <v>3</v>
      </c>
      <c r="P9176" t="str">
        <f t="shared" si="288"/>
        <v>concert</v>
      </c>
    </row>
    <row r="9177" spans="2:16" x14ac:dyDescent="0.25">
      <c r="B9177" t="s">
        <v>9294</v>
      </c>
      <c r="M9177">
        <v>9175</v>
      </c>
      <c r="N9177">
        <v>19996</v>
      </c>
      <c r="O9177" t="str">
        <f t="shared" si="287"/>
        <v>4</v>
      </c>
      <c r="P9177" t="str">
        <f t="shared" si="288"/>
        <v>non_event</v>
      </c>
    </row>
    <row r="9178" spans="2:16" x14ac:dyDescent="0.25">
      <c r="B9178" t="s">
        <v>9295</v>
      </c>
      <c r="M9178">
        <v>9176</v>
      </c>
      <c r="N9178">
        <v>6088</v>
      </c>
      <c r="O9178" t="str">
        <f t="shared" si="287"/>
        <v>3</v>
      </c>
      <c r="P9178" t="str">
        <f t="shared" si="288"/>
        <v>concert</v>
      </c>
    </row>
    <row r="9179" spans="2:16" x14ac:dyDescent="0.25">
      <c r="B9179" t="s">
        <v>9296</v>
      </c>
      <c r="M9179">
        <v>9177</v>
      </c>
      <c r="N9179">
        <v>19991</v>
      </c>
      <c r="O9179" t="str">
        <f t="shared" si="287"/>
        <v>3</v>
      </c>
      <c r="P9179" t="str">
        <f t="shared" si="288"/>
        <v>concert</v>
      </c>
    </row>
    <row r="9180" spans="2:16" x14ac:dyDescent="0.25">
      <c r="B9180" t="s">
        <v>9297</v>
      </c>
      <c r="M9180">
        <v>9178</v>
      </c>
      <c r="N9180">
        <v>20980</v>
      </c>
      <c r="O9180" t="str">
        <f t="shared" si="287"/>
        <v>4</v>
      </c>
      <c r="P9180" t="str">
        <f t="shared" si="288"/>
        <v>non_event</v>
      </c>
    </row>
    <row r="9181" spans="2:16" x14ac:dyDescent="0.25">
      <c r="B9181" t="s">
        <v>9298</v>
      </c>
      <c r="M9181">
        <v>9179</v>
      </c>
      <c r="N9181">
        <v>16004</v>
      </c>
      <c r="O9181" t="str">
        <f t="shared" si="287"/>
        <v>3</v>
      </c>
      <c r="P9181" t="str">
        <f t="shared" si="288"/>
        <v>concert</v>
      </c>
    </row>
    <row r="9182" spans="2:16" x14ac:dyDescent="0.25">
      <c r="B9182" t="s">
        <v>9299</v>
      </c>
      <c r="M9182">
        <v>9180</v>
      </c>
      <c r="N9182">
        <v>19990</v>
      </c>
      <c r="O9182" t="str">
        <f t="shared" si="287"/>
        <v>3</v>
      </c>
      <c r="P9182" t="str">
        <f t="shared" si="288"/>
        <v>concert</v>
      </c>
    </row>
    <row r="9183" spans="2:16" x14ac:dyDescent="0.25">
      <c r="B9183" t="s">
        <v>9300</v>
      </c>
      <c r="M9183">
        <v>9181</v>
      </c>
      <c r="N9183">
        <v>16003</v>
      </c>
      <c r="O9183" t="str">
        <f t="shared" si="287"/>
        <v>3</v>
      </c>
      <c r="P9183" t="str">
        <f t="shared" si="288"/>
        <v>concert</v>
      </c>
    </row>
    <row r="9184" spans="2:16" x14ac:dyDescent="0.25">
      <c r="B9184" t="s">
        <v>9301</v>
      </c>
      <c r="M9184">
        <v>9182</v>
      </c>
      <c r="N9184">
        <v>19993</v>
      </c>
      <c r="O9184" t="str">
        <f t="shared" si="287"/>
        <v>3</v>
      </c>
      <c r="P9184" t="str">
        <f t="shared" si="288"/>
        <v>concert</v>
      </c>
    </row>
    <row r="9185" spans="2:16" x14ac:dyDescent="0.25">
      <c r="B9185" t="s">
        <v>9302</v>
      </c>
      <c r="M9185">
        <v>9183</v>
      </c>
      <c r="N9185">
        <v>16002</v>
      </c>
      <c r="O9185" t="str">
        <f t="shared" si="287"/>
        <v>3</v>
      </c>
      <c r="P9185" t="str">
        <f t="shared" si="288"/>
        <v>concert</v>
      </c>
    </row>
    <row r="9186" spans="2:16" x14ac:dyDescent="0.25">
      <c r="B9186" t="s">
        <v>9303</v>
      </c>
      <c r="M9186">
        <v>9184</v>
      </c>
      <c r="N9186">
        <v>18662</v>
      </c>
      <c r="O9186" t="str">
        <f t="shared" si="287"/>
        <v>4</v>
      </c>
      <c r="P9186" t="str">
        <f t="shared" si="288"/>
        <v>non_event</v>
      </c>
    </row>
    <row r="9187" spans="2:16" x14ac:dyDescent="0.25">
      <c r="B9187" t="s">
        <v>9304</v>
      </c>
      <c r="M9187">
        <v>9185</v>
      </c>
      <c r="N9187">
        <v>19992</v>
      </c>
      <c r="O9187" t="str">
        <f t="shared" si="287"/>
        <v>3</v>
      </c>
      <c r="P9187" t="str">
        <f t="shared" si="288"/>
        <v>concert</v>
      </c>
    </row>
    <row r="9188" spans="2:16" x14ac:dyDescent="0.25">
      <c r="B9188" t="s">
        <v>9305</v>
      </c>
      <c r="M9188">
        <v>9186</v>
      </c>
      <c r="N9188">
        <v>16001</v>
      </c>
      <c r="O9188" t="str">
        <f t="shared" si="287"/>
        <v>3</v>
      </c>
      <c r="P9188" t="str">
        <f t="shared" si="288"/>
        <v>concert</v>
      </c>
    </row>
    <row r="9189" spans="2:16" x14ac:dyDescent="0.25">
      <c r="B9189" t="s">
        <v>9306</v>
      </c>
      <c r="M9189">
        <v>9187</v>
      </c>
      <c r="N9189">
        <v>6081</v>
      </c>
      <c r="O9189" t="str">
        <f t="shared" si="287"/>
        <v>3</v>
      </c>
      <c r="P9189" t="str">
        <f t="shared" si="288"/>
        <v>concert</v>
      </c>
    </row>
    <row r="9190" spans="2:16" x14ac:dyDescent="0.25">
      <c r="B9190" t="s">
        <v>9307</v>
      </c>
      <c r="M9190">
        <v>9188</v>
      </c>
      <c r="N9190">
        <v>20989</v>
      </c>
      <c r="O9190" t="str">
        <f t="shared" si="287"/>
        <v>3</v>
      </c>
      <c r="P9190" t="str">
        <f t="shared" si="288"/>
        <v>concert</v>
      </c>
    </row>
    <row r="9191" spans="2:16" x14ac:dyDescent="0.25">
      <c r="B9191" t="s">
        <v>9308</v>
      </c>
      <c r="M9191">
        <v>9189</v>
      </c>
      <c r="N9191">
        <v>6080</v>
      </c>
      <c r="O9191" t="str">
        <f t="shared" si="287"/>
        <v>3</v>
      </c>
      <c r="P9191" t="str">
        <f t="shared" si="288"/>
        <v>concert</v>
      </c>
    </row>
    <row r="9192" spans="2:16" x14ac:dyDescent="0.25">
      <c r="B9192" t="s">
        <v>9309</v>
      </c>
      <c r="M9192">
        <v>9190</v>
      </c>
      <c r="N9192">
        <v>20988</v>
      </c>
      <c r="O9192" t="str">
        <f t="shared" si="287"/>
        <v>3</v>
      </c>
      <c r="P9192" t="str">
        <f t="shared" si="288"/>
        <v>concert</v>
      </c>
    </row>
    <row r="9193" spans="2:16" x14ac:dyDescent="0.25">
      <c r="B9193" t="s">
        <v>9310</v>
      </c>
      <c r="M9193">
        <v>9191</v>
      </c>
      <c r="N9193">
        <v>6083</v>
      </c>
      <c r="O9193" t="str">
        <f t="shared" si="287"/>
        <v>4</v>
      </c>
      <c r="P9193" t="str">
        <f t="shared" si="288"/>
        <v>non_event</v>
      </c>
    </row>
    <row r="9194" spans="2:16" x14ac:dyDescent="0.25">
      <c r="B9194" t="s">
        <v>9311</v>
      </c>
      <c r="M9194">
        <v>9192</v>
      </c>
      <c r="N9194">
        <v>6082</v>
      </c>
      <c r="O9194" t="str">
        <f t="shared" si="287"/>
        <v>3</v>
      </c>
      <c r="P9194" t="str">
        <f t="shared" si="288"/>
        <v>concert</v>
      </c>
    </row>
    <row r="9195" spans="2:16" x14ac:dyDescent="0.25">
      <c r="B9195" t="s">
        <v>9312</v>
      </c>
      <c r="M9195">
        <v>9193</v>
      </c>
      <c r="N9195">
        <v>6085</v>
      </c>
      <c r="O9195" t="str">
        <f t="shared" si="287"/>
        <v>4</v>
      </c>
      <c r="P9195" t="str">
        <f t="shared" si="288"/>
        <v>non_event</v>
      </c>
    </row>
    <row r="9196" spans="2:16" x14ac:dyDescent="0.25">
      <c r="B9196" t="s">
        <v>9313</v>
      </c>
      <c r="M9196">
        <v>9194</v>
      </c>
      <c r="N9196">
        <v>20985</v>
      </c>
      <c r="O9196" t="str">
        <f t="shared" si="287"/>
        <v>3</v>
      </c>
      <c r="P9196" t="str">
        <f t="shared" si="288"/>
        <v>concert</v>
      </c>
    </row>
    <row r="9197" spans="2:16" x14ac:dyDescent="0.25">
      <c r="B9197" t="s">
        <v>9314</v>
      </c>
      <c r="M9197">
        <v>9195</v>
      </c>
      <c r="N9197">
        <v>6084</v>
      </c>
      <c r="O9197" t="str">
        <f t="shared" si="287"/>
        <v>4</v>
      </c>
      <c r="P9197" t="str">
        <f t="shared" si="288"/>
        <v>non_event</v>
      </c>
    </row>
    <row r="9198" spans="2:16" x14ac:dyDescent="0.25">
      <c r="B9198" t="s">
        <v>9315</v>
      </c>
      <c r="M9198">
        <v>9196</v>
      </c>
      <c r="N9198">
        <v>16008</v>
      </c>
      <c r="O9198" t="str">
        <f t="shared" si="287"/>
        <v>3</v>
      </c>
      <c r="P9198" t="str">
        <f t="shared" si="288"/>
        <v>concert</v>
      </c>
    </row>
    <row r="9199" spans="2:16" x14ac:dyDescent="0.25">
      <c r="B9199" t="s">
        <v>9316</v>
      </c>
      <c r="M9199">
        <v>9197</v>
      </c>
      <c r="N9199">
        <v>16007</v>
      </c>
      <c r="O9199" t="str">
        <f t="shared" si="287"/>
        <v>3</v>
      </c>
      <c r="P9199" t="str">
        <f t="shared" si="288"/>
        <v>concert</v>
      </c>
    </row>
    <row r="9200" spans="2:16" x14ac:dyDescent="0.25">
      <c r="B9200" t="s">
        <v>9317</v>
      </c>
      <c r="M9200">
        <v>9198</v>
      </c>
      <c r="N9200">
        <v>16006</v>
      </c>
      <c r="O9200" t="str">
        <f t="shared" si="287"/>
        <v>3</v>
      </c>
      <c r="P9200" t="str">
        <f t="shared" si="288"/>
        <v>concert</v>
      </c>
    </row>
    <row r="9201" spans="2:16" x14ac:dyDescent="0.25">
      <c r="B9201" t="s">
        <v>9318</v>
      </c>
      <c r="M9201">
        <v>9199</v>
      </c>
      <c r="N9201">
        <v>16005</v>
      </c>
      <c r="O9201" t="str">
        <f t="shared" si="287"/>
        <v>3</v>
      </c>
      <c r="P9201" t="str">
        <f t="shared" si="288"/>
        <v>concert</v>
      </c>
    </row>
    <row r="9202" spans="2:16" x14ac:dyDescent="0.25">
      <c r="B9202" t="s">
        <v>9319</v>
      </c>
      <c r="M9202">
        <v>9200</v>
      </c>
      <c r="N9202">
        <v>17336</v>
      </c>
      <c r="O9202" t="str">
        <f t="shared" si="287"/>
        <v>3</v>
      </c>
      <c r="P9202" t="str">
        <f t="shared" si="288"/>
        <v>concert</v>
      </c>
    </row>
    <row r="9203" spans="2:16" x14ac:dyDescent="0.25">
      <c r="B9203" t="s">
        <v>9320</v>
      </c>
      <c r="M9203">
        <v>9201</v>
      </c>
      <c r="N9203">
        <v>18667</v>
      </c>
      <c r="O9203" t="str">
        <f t="shared" si="287"/>
        <v>3</v>
      </c>
      <c r="P9203" t="str">
        <f t="shared" si="288"/>
        <v>concert</v>
      </c>
    </row>
    <row r="9204" spans="2:16" x14ac:dyDescent="0.25">
      <c r="B9204" t="s">
        <v>9321</v>
      </c>
      <c r="M9204">
        <v>9202</v>
      </c>
      <c r="N9204">
        <v>17337</v>
      </c>
      <c r="O9204" t="str">
        <f t="shared" si="287"/>
        <v>3</v>
      </c>
      <c r="P9204" t="str">
        <f t="shared" si="288"/>
        <v>concert</v>
      </c>
    </row>
    <row r="9205" spans="2:16" x14ac:dyDescent="0.25">
      <c r="B9205" t="s">
        <v>9322</v>
      </c>
      <c r="M9205">
        <v>9203</v>
      </c>
      <c r="N9205">
        <v>18668</v>
      </c>
      <c r="O9205" t="str">
        <f t="shared" si="287"/>
        <v>4</v>
      </c>
      <c r="P9205" t="str">
        <f t="shared" si="288"/>
        <v>non_event</v>
      </c>
    </row>
    <row r="9206" spans="2:16" x14ac:dyDescent="0.25">
      <c r="B9206" t="s">
        <v>9323</v>
      </c>
      <c r="M9206">
        <v>9204</v>
      </c>
      <c r="N9206">
        <v>18669</v>
      </c>
      <c r="O9206" t="str">
        <f t="shared" si="287"/>
        <v>3</v>
      </c>
      <c r="P9206" t="str">
        <f t="shared" si="288"/>
        <v>concert</v>
      </c>
    </row>
    <row r="9207" spans="2:16" x14ac:dyDescent="0.25">
      <c r="B9207" t="s">
        <v>9324</v>
      </c>
      <c r="M9207">
        <v>9205</v>
      </c>
      <c r="N9207">
        <v>17339</v>
      </c>
      <c r="O9207" t="str">
        <f t="shared" si="287"/>
        <v>4</v>
      </c>
      <c r="P9207" t="str">
        <f t="shared" si="288"/>
        <v>non_event</v>
      </c>
    </row>
    <row r="9208" spans="2:16" x14ac:dyDescent="0.25">
      <c r="B9208" t="s">
        <v>9325</v>
      </c>
      <c r="M9208">
        <v>9206</v>
      </c>
      <c r="N9208">
        <v>16009</v>
      </c>
      <c r="O9208" t="str">
        <f t="shared" si="287"/>
        <v>3</v>
      </c>
      <c r="P9208" t="str">
        <f t="shared" si="288"/>
        <v>concert</v>
      </c>
    </row>
    <row r="9209" spans="2:16" x14ac:dyDescent="0.25">
      <c r="B9209" t="s">
        <v>9326</v>
      </c>
      <c r="M9209">
        <v>9207</v>
      </c>
      <c r="N9209">
        <v>20951</v>
      </c>
      <c r="O9209" t="str">
        <f t="shared" si="287"/>
        <v>3</v>
      </c>
      <c r="P9209" t="str">
        <f t="shared" si="288"/>
        <v>concert</v>
      </c>
    </row>
    <row r="9210" spans="2:16" x14ac:dyDescent="0.25">
      <c r="B9210" t="s">
        <v>9327</v>
      </c>
      <c r="M9210">
        <v>9208</v>
      </c>
      <c r="N9210">
        <v>6098</v>
      </c>
      <c r="O9210" t="str">
        <f t="shared" si="287"/>
        <v>3</v>
      </c>
      <c r="P9210" t="str">
        <f t="shared" si="288"/>
        <v>concert</v>
      </c>
    </row>
    <row r="9211" spans="2:16" x14ac:dyDescent="0.25">
      <c r="B9211" t="s">
        <v>9328</v>
      </c>
      <c r="M9211">
        <v>9209</v>
      </c>
      <c r="N9211">
        <v>6097</v>
      </c>
      <c r="O9211" t="str">
        <f t="shared" si="287"/>
        <v>3</v>
      </c>
      <c r="P9211" t="str">
        <f t="shared" si="288"/>
        <v>concert</v>
      </c>
    </row>
    <row r="9212" spans="2:16" x14ac:dyDescent="0.25">
      <c r="B9212" t="s">
        <v>9329</v>
      </c>
      <c r="M9212">
        <v>9210</v>
      </c>
      <c r="N9212">
        <v>17300</v>
      </c>
      <c r="O9212" t="str">
        <f t="shared" si="287"/>
        <v>3</v>
      </c>
      <c r="P9212" t="str">
        <f t="shared" si="288"/>
        <v>concert</v>
      </c>
    </row>
    <row r="9213" spans="2:16" x14ac:dyDescent="0.25">
      <c r="B9213" t="s">
        <v>9330</v>
      </c>
      <c r="M9213">
        <v>9211</v>
      </c>
      <c r="N9213">
        <v>18631</v>
      </c>
      <c r="O9213" t="str">
        <f t="shared" si="287"/>
        <v>3</v>
      </c>
      <c r="P9213" t="str">
        <f t="shared" si="288"/>
        <v>concert</v>
      </c>
    </row>
    <row r="9214" spans="2:16" x14ac:dyDescent="0.25">
      <c r="B9214" t="s">
        <v>9331</v>
      </c>
      <c r="M9214">
        <v>9212</v>
      </c>
      <c r="N9214">
        <v>17301</v>
      </c>
      <c r="O9214" t="str">
        <f t="shared" si="287"/>
        <v>4</v>
      </c>
      <c r="P9214" t="str">
        <f t="shared" si="288"/>
        <v>non_event</v>
      </c>
    </row>
    <row r="9215" spans="2:16" x14ac:dyDescent="0.25">
      <c r="B9215" t="s">
        <v>9332</v>
      </c>
      <c r="M9215">
        <v>9213</v>
      </c>
      <c r="N9215">
        <v>19964</v>
      </c>
      <c r="O9215" t="str">
        <f t="shared" si="287"/>
        <v>3</v>
      </c>
      <c r="P9215" t="str">
        <f t="shared" si="288"/>
        <v>concert</v>
      </c>
    </row>
    <row r="9216" spans="2:16" x14ac:dyDescent="0.25">
      <c r="B9216" t="s">
        <v>9333</v>
      </c>
      <c r="M9216">
        <v>9214</v>
      </c>
      <c r="N9216">
        <v>18633</v>
      </c>
      <c r="O9216" t="str">
        <f t="shared" si="287"/>
        <v>3</v>
      </c>
      <c r="P9216" t="str">
        <f t="shared" si="288"/>
        <v>concert</v>
      </c>
    </row>
    <row r="9217" spans="2:16" x14ac:dyDescent="0.25">
      <c r="B9217" t="s">
        <v>9334</v>
      </c>
      <c r="M9217">
        <v>9215</v>
      </c>
      <c r="N9217">
        <v>19963</v>
      </c>
      <c r="O9217" t="str">
        <f t="shared" si="287"/>
        <v>3</v>
      </c>
      <c r="P9217" t="str">
        <f t="shared" si="288"/>
        <v>concert</v>
      </c>
    </row>
    <row r="9218" spans="2:16" x14ac:dyDescent="0.25">
      <c r="B9218" t="s">
        <v>9335</v>
      </c>
      <c r="M9218">
        <v>9216</v>
      </c>
      <c r="N9218">
        <v>6099</v>
      </c>
      <c r="O9218" t="str">
        <f t="shared" si="287"/>
        <v>4</v>
      </c>
      <c r="P9218" t="str">
        <f t="shared" si="288"/>
        <v>non_event</v>
      </c>
    </row>
    <row r="9219" spans="2:16" x14ac:dyDescent="0.25">
      <c r="B9219" t="s">
        <v>9336</v>
      </c>
      <c r="M9219">
        <v>9217</v>
      </c>
      <c r="N9219">
        <v>19960</v>
      </c>
      <c r="O9219" t="str">
        <f t="shared" si="287"/>
        <v>3</v>
      </c>
      <c r="P9219" t="str">
        <f t="shared" si="288"/>
        <v>concert</v>
      </c>
    </row>
    <row r="9220" spans="2:16" x14ac:dyDescent="0.25">
      <c r="B9220" t="s">
        <v>9337</v>
      </c>
      <c r="M9220">
        <v>9218</v>
      </c>
      <c r="N9220">
        <v>20958</v>
      </c>
      <c r="O9220" t="str">
        <f t="shared" ref="O9220:O9283" si="289">LEFT(B9220,1)</f>
        <v>3</v>
      </c>
      <c r="P9220" t="str">
        <f t="shared" ref="P9220:P9283" si="290">IF(O9220="1","conference",IF(O9220="2","fashion",IF(O9220="3","concert",IF(O9220="4","non_event",IF(O9220="5","sport",IF(O9220="6","protest",IF(O9220="7","other",IF(O9220="8","exhibition",IF(O9220="9","theater_dance")))))))))</f>
        <v>concert</v>
      </c>
    </row>
    <row r="9221" spans="2:16" x14ac:dyDescent="0.25">
      <c r="B9221" t="s">
        <v>9338</v>
      </c>
      <c r="M9221">
        <v>9219</v>
      </c>
      <c r="N9221">
        <v>20957</v>
      </c>
      <c r="O9221" t="str">
        <f t="shared" si="289"/>
        <v>4</v>
      </c>
      <c r="P9221" t="str">
        <f t="shared" si="290"/>
        <v>non_event</v>
      </c>
    </row>
    <row r="9222" spans="2:16" x14ac:dyDescent="0.25">
      <c r="B9222" t="s">
        <v>9339</v>
      </c>
      <c r="M9222">
        <v>9220</v>
      </c>
      <c r="N9222">
        <v>6092</v>
      </c>
      <c r="O9222" t="str">
        <f t="shared" si="289"/>
        <v>3</v>
      </c>
      <c r="P9222" t="str">
        <f t="shared" si="290"/>
        <v>concert</v>
      </c>
    </row>
    <row r="9223" spans="2:16" x14ac:dyDescent="0.25">
      <c r="B9223" t="s">
        <v>9340</v>
      </c>
      <c r="M9223">
        <v>9221</v>
      </c>
      <c r="N9223">
        <v>6091</v>
      </c>
      <c r="O9223" t="str">
        <f t="shared" si="289"/>
        <v>3</v>
      </c>
      <c r="P9223" t="str">
        <f t="shared" si="290"/>
        <v>concert</v>
      </c>
    </row>
    <row r="9224" spans="2:16" x14ac:dyDescent="0.25">
      <c r="B9224" t="s">
        <v>9341</v>
      </c>
      <c r="M9224">
        <v>9222</v>
      </c>
      <c r="N9224">
        <v>20955</v>
      </c>
      <c r="O9224" t="str">
        <f t="shared" si="289"/>
        <v>3</v>
      </c>
      <c r="P9224" t="str">
        <f t="shared" si="290"/>
        <v>concert</v>
      </c>
    </row>
    <row r="9225" spans="2:16" x14ac:dyDescent="0.25">
      <c r="B9225" t="s">
        <v>9342</v>
      </c>
      <c r="M9225">
        <v>9223</v>
      </c>
      <c r="N9225">
        <v>6094</v>
      </c>
      <c r="O9225" t="str">
        <f t="shared" si="289"/>
        <v>3</v>
      </c>
      <c r="P9225" t="str">
        <f t="shared" si="290"/>
        <v>concert</v>
      </c>
    </row>
    <row r="9226" spans="2:16" x14ac:dyDescent="0.25">
      <c r="B9226" t="s">
        <v>9343</v>
      </c>
      <c r="M9226">
        <v>9224</v>
      </c>
      <c r="N9226">
        <v>20954</v>
      </c>
      <c r="O9226" t="str">
        <f t="shared" si="289"/>
        <v>3</v>
      </c>
      <c r="P9226" t="str">
        <f t="shared" si="290"/>
        <v>concert</v>
      </c>
    </row>
    <row r="9227" spans="2:16" x14ac:dyDescent="0.25">
      <c r="B9227" t="s">
        <v>9344</v>
      </c>
      <c r="M9227">
        <v>9225</v>
      </c>
      <c r="N9227">
        <v>6096</v>
      </c>
      <c r="O9227" t="str">
        <f t="shared" si="289"/>
        <v>3</v>
      </c>
      <c r="P9227" t="str">
        <f t="shared" si="290"/>
        <v>concert</v>
      </c>
    </row>
    <row r="9228" spans="2:16" x14ac:dyDescent="0.25">
      <c r="B9228" t="s">
        <v>9345</v>
      </c>
      <c r="M9228">
        <v>9226</v>
      </c>
      <c r="N9228">
        <v>6095</v>
      </c>
      <c r="O9228" t="str">
        <f t="shared" si="289"/>
        <v>3</v>
      </c>
      <c r="P9228" t="str">
        <f t="shared" si="290"/>
        <v>concert</v>
      </c>
    </row>
    <row r="9229" spans="2:16" x14ac:dyDescent="0.25">
      <c r="B9229" t="s">
        <v>9346</v>
      </c>
      <c r="M9229">
        <v>9227</v>
      </c>
      <c r="N9229">
        <v>20949</v>
      </c>
      <c r="O9229" t="str">
        <f t="shared" si="289"/>
        <v>4</v>
      </c>
      <c r="P9229" t="str">
        <f t="shared" si="290"/>
        <v>non_event</v>
      </c>
    </row>
    <row r="9230" spans="2:16" x14ac:dyDescent="0.25">
      <c r="B9230" t="s">
        <v>9347</v>
      </c>
      <c r="M9230">
        <v>9228</v>
      </c>
      <c r="N9230">
        <v>17307</v>
      </c>
      <c r="O9230" t="str">
        <f t="shared" si="289"/>
        <v>4</v>
      </c>
      <c r="P9230" t="str">
        <f t="shared" si="290"/>
        <v>non_event</v>
      </c>
    </row>
    <row r="9231" spans="2:16" x14ac:dyDescent="0.25">
      <c r="B9231" t="s">
        <v>9348</v>
      </c>
      <c r="M9231">
        <v>9229</v>
      </c>
      <c r="N9231">
        <v>18638</v>
      </c>
      <c r="O9231" t="str">
        <f t="shared" si="289"/>
        <v>4</v>
      </c>
      <c r="P9231" t="str">
        <f t="shared" si="290"/>
        <v>non_event</v>
      </c>
    </row>
    <row r="9232" spans="2:16" x14ac:dyDescent="0.25">
      <c r="B9232" t="s">
        <v>9349</v>
      </c>
      <c r="M9232">
        <v>9230</v>
      </c>
      <c r="N9232">
        <v>17308</v>
      </c>
      <c r="O9232" t="str">
        <f t="shared" si="289"/>
        <v>3</v>
      </c>
      <c r="P9232" t="str">
        <f t="shared" si="290"/>
        <v>concert</v>
      </c>
    </row>
    <row r="9233" spans="2:16" x14ac:dyDescent="0.25">
      <c r="B9233" t="s">
        <v>9350</v>
      </c>
      <c r="M9233">
        <v>9231</v>
      </c>
      <c r="N9233">
        <v>19969</v>
      </c>
      <c r="O9233" t="str">
        <f t="shared" si="289"/>
        <v>3</v>
      </c>
      <c r="P9233" t="str">
        <f t="shared" si="290"/>
        <v>concert</v>
      </c>
    </row>
    <row r="9234" spans="2:16" x14ac:dyDescent="0.25">
      <c r="B9234" t="s">
        <v>9351</v>
      </c>
      <c r="M9234">
        <v>9232</v>
      </c>
      <c r="N9234">
        <v>18634</v>
      </c>
      <c r="O9234" t="str">
        <f t="shared" si="289"/>
        <v>3</v>
      </c>
      <c r="P9234" t="str">
        <f t="shared" si="290"/>
        <v>concert</v>
      </c>
    </row>
    <row r="9235" spans="2:16" x14ac:dyDescent="0.25">
      <c r="B9235" t="s">
        <v>9352</v>
      </c>
      <c r="M9235">
        <v>9233</v>
      </c>
      <c r="N9235">
        <v>19966</v>
      </c>
      <c r="O9235" t="str">
        <f t="shared" si="289"/>
        <v>3</v>
      </c>
      <c r="P9235" t="str">
        <f t="shared" si="290"/>
        <v>concert</v>
      </c>
    </row>
    <row r="9236" spans="2:16" x14ac:dyDescent="0.25">
      <c r="B9236" t="s">
        <v>9353</v>
      </c>
      <c r="M9236">
        <v>9234</v>
      </c>
      <c r="N9236">
        <v>19965</v>
      </c>
      <c r="O9236" t="str">
        <f t="shared" si="289"/>
        <v>3</v>
      </c>
      <c r="P9236" t="str">
        <f t="shared" si="290"/>
        <v>concert</v>
      </c>
    </row>
    <row r="9237" spans="2:16" x14ac:dyDescent="0.25">
      <c r="B9237" t="s">
        <v>9354</v>
      </c>
      <c r="M9237">
        <v>9235</v>
      </c>
      <c r="N9237">
        <v>17305</v>
      </c>
      <c r="O9237" t="str">
        <f t="shared" si="289"/>
        <v>3</v>
      </c>
      <c r="P9237" t="str">
        <f t="shared" si="290"/>
        <v>concert</v>
      </c>
    </row>
    <row r="9238" spans="2:16" x14ac:dyDescent="0.25">
      <c r="B9238" t="s">
        <v>9355</v>
      </c>
      <c r="M9238">
        <v>9236</v>
      </c>
      <c r="N9238">
        <v>19968</v>
      </c>
      <c r="O9238" t="str">
        <f t="shared" si="289"/>
        <v>4</v>
      </c>
      <c r="P9238" t="str">
        <f t="shared" si="290"/>
        <v>non_event</v>
      </c>
    </row>
    <row r="9239" spans="2:16" x14ac:dyDescent="0.25">
      <c r="B9239" t="s">
        <v>9356</v>
      </c>
      <c r="M9239">
        <v>9237</v>
      </c>
      <c r="N9239">
        <v>17306</v>
      </c>
      <c r="O9239" t="str">
        <f t="shared" si="289"/>
        <v>4</v>
      </c>
      <c r="P9239" t="str">
        <f t="shared" si="290"/>
        <v>non_event</v>
      </c>
    </row>
    <row r="9240" spans="2:16" x14ac:dyDescent="0.25">
      <c r="B9240" t="s">
        <v>9357</v>
      </c>
      <c r="M9240">
        <v>9238</v>
      </c>
      <c r="N9240">
        <v>18637</v>
      </c>
      <c r="O9240" t="str">
        <f t="shared" si="289"/>
        <v>3</v>
      </c>
      <c r="P9240" t="str">
        <f t="shared" si="290"/>
        <v>concert</v>
      </c>
    </row>
    <row r="9241" spans="2:16" x14ac:dyDescent="0.25">
      <c r="B9241" t="s">
        <v>9358</v>
      </c>
      <c r="M9241">
        <v>9239</v>
      </c>
      <c r="N9241">
        <v>19967</v>
      </c>
      <c r="O9241" t="str">
        <f t="shared" si="289"/>
        <v>3</v>
      </c>
      <c r="P9241" t="str">
        <f t="shared" si="290"/>
        <v>concert</v>
      </c>
    </row>
    <row r="9242" spans="2:16" x14ac:dyDescent="0.25">
      <c r="B9242" t="s">
        <v>9359</v>
      </c>
      <c r="M9242">
        <v>9240</v>
      </c>
      <c r="N9242">
        <v>19973</v>
      </c>
      <c r="O9242" t="str">
        <f t="shared" si="289"/>
        <v>3</v>
      </c>
      <c r="P9242" t="str">
        <f t="shared" si="290"/>
        <v>concert</v>
      </c>
    </row>
    <row r="9243" spans="2:16" x14ac:dyDescent="0.25">
      <c r="B9243" t="s">
        <v>9360</v>
      </c>
      <c r="M9243">
        <v>9241</v>
      </c>
      <c r="N9243">
        <v>20962</v>
      </c>
      <c r="O9243" t="str">
        <f t="shared" si="289"/>
        <v>3</v>
      </c>
      <c r="P9243" t="str">
        <f t="shared" si="290"/>
        <v>concert</v>
      </c>
    </row>
    <row r="9244" spans="2:16" x14ac:dyDescent="0.25">
      <c r="B9244" t="s">
        <v>9361</v>
      </c>
      <c r="M9244">
        <v>9242</v>
      </c>
      <c r="N9244">
        <v>17311</v>
      </c>
      <c r="O9244" t="str">
        <f t="shared" si="289"/>
        <v>3</v>
      </c>
      <c r="P9244" t="str">
        <f t="shared" si="290"/>
        <v>concert</v>
      </c>
    </row>
    <row r="9245" spans="2:16" x14ac:dyDescent="0.25">
      <c r="B9245" t="s">
        <v>9362</v>
      </c>
      <c r="M9245">
        <v>9243</v>
      </c>
      <c r="N9245">
        <v>18642</v>
      </c>
      <c r="O9245" t="str">
        <f t="shared" si="289"/>
        <v>4</v>
      </c>
      <c r="P9245" t="str">
        <f t="shared" si="290"/>
        <v>non_event</v>
      </c>
    </row>
    <row r="9246" spans="2:16" x14ac:dyDescent="0.25">
      <c r="B9246" t="s">
        <v>9363</v>
      </c>
      <c r="M9246">
        <v>9244</v>
      </c>
      <c r="N9246">
        <v>20961</v>
      </c>
      <c r="O9246" t="str">
        <f t="shared" si="289"/>
        <v>3</v>
      </c>
      <c r="P9246" t="str">
        <f t="shared" si="290"/>
        <v>concert</v>
      </c>
    </row>
    <row r="9247" spans="2:16" x14ac:dyDescent="0.25">
      <c r="B9247" t="s">
        <v>9364</v>
      </c>
      <c r="M9247">
        <v>9245</v>
      </c>
      <c r="N9247">
        <v>17312</v>
      </c>
      <c r="O9247" t="str">
        <f t="shared" si="289"/>
        <v>3</v>
      </c>
      <c r="P9247" t="str">
        <f t="shared" si="290"/>
        <v>concert</v>
      </c>
    </row>
    <row r="9248" spans="2:16" x14ac:dyDescent="0.25">
      <c r="B9248" t="s">
        <v>9365</v>
      </c>
      <c r="M9248">
        <v>9246</v>
      </c>
      <c r="N9248">
        <v>18643</v>
      </c>
      <c r="O9248" t="str">
        <f t="shared" si="289"/>
        <v>4</v>
      </c>
      <c r="P9248" t="str">
        <f t="shared" si="290"/>
        <v>non_event</v>
      </c>
    </row>
    <row r="9249" spans="2:16" x14ac:dyDescent="0.25">
      <c r="B9249" t="s">
        <v>9366</v>
      </c>
      <c r="M9249">
        <v>9247</v>
      </c>
      <c r="N9249">
        <v>19975</v>
      </c>
      <c r="O9249" t="str">
        <f t="shared" si="289"/>
        <v>3</v>
      </c>
      <c r="P9249" t="str">
        <f t="shared" si="290"/>
        <v>concert</v>
      </c>
    </row>
    <row r="9250" spans="2:16" x14ac:dyDescent="0.25">
      <c r="B9250" t="s">
        <v>9367</v>
      </c>
      <c r="M9250">
        <v>9248</v>
      </c>
      <c r="N9250">
        <v>20960</v>
      </c>
      <c r="O9250" t="str">
        <f t="shared" si="289"/>
        <v>4</v>
      </c>
      <c r="P9250" t="str">
        <f t="shared" si="290"/>
        <v>non_event</v>
      </c>
    </row>
    <row r="9251" spans="2:16" x14ac:dyDescent="0.25">
      <c r="B9251" t="s">
        <v>9368</v>
      </c>
      <c r="M9251">
        <v>9249</v>
      </c>
      <c r="N9251">
        <v>17313</v>
      </c>
      <c r="O9251" t="str">
        <f t="shared" si="289"/>
        <v>4</v>
      </c>
      <c r="P9251" t="str">
        <f t="shared" si="290"/>
        <v>non_event</v>
      </c>
    </row>
    <row r="9252" spans="2:16" x14ac:dyDescent="0.25">
      <c r="B9252" t="s">
        <v>9369</v>
      </c>
      <c r="M9252">
        <v>9250</v>
      </c>
      <c r="N9252">
        <v>19974</v>
      </c>
      <c r="O9252" t="str">
        <f t="shared" si="289"/>
        <v>4</v>
      </c>
      <c r="P9252" t="str">
        <f t="shared" si="290"/>
        <v>non_event</v>
      </c>
    </row>
    <row r="9253" spans="2:16" x14ac:dyDescent="0.25">
      <c r="B9253" t="s">
        <v>9370</v>
      </c>
      <c r="M9253">
        <v>9251</v>
      </c>
      <c r="N9253">
        <v>19970</v>
      </c>
      <c r="O9253" t="str">
        <f t="shared" si="289"/>
        <v>3</v>
      </c>
      <c r="P9253" t="str">
        <f t="shared" si="290"/>
        <v>concert</v>
      </c>
    </row>
    <row r="9254" spans="2:16" x14ac:dyDescent="0.25">
      <c r="B9254" t="s">
        <v>9371</v>
      </c>
      <c r="M9254">
        <v>9252</v>
      </c>
      <c r="N9254">
        <v>20969</v>
      </c>
      <c r="O9254" t="str">
        <f t="shared" si="289"/>
        <v>3</v>
      </c>
      <c r="P9254" t="str">
        <f t="shared" si="290"/>
        <v>concert</v>
      </c>
    </row>
    <row r="9255" spans="2:16" x14ac:dyDescent="0.25">
      <c r="B9255" t="s">
        <v>9372</v>
      </c>
      <c r="M9255">
        <v>9253</v>
      </c>
      <c r="N9255">
        <v>20965</v>
      </c>
      <c r="O9255" t="str">
        <f t="shared" si="289"/>
        <v>3</v>
      </c>
      <c r="P9255" t="str">
        <f t="shared" si="290"/>
        <v>concert</v>
      </c>
    </row>
    <row r="9256" spans="2:16" x14ac:dyDescent="0.25">
      <c r="B9256" t="s">
        <v>9373</v>
      </c>
      <c r="M9256">
        <v>9254</v>
      </c>
      <c r="N9256">
        <v>20964</v>
      </c>
      <c r="O9256" t="str">
        <f t="shared" si="289"/>
        <v>4</v>
      </c>
      <c r="P9256" t="str">
        <f t="shared" si="290"/>
        <v>non_event</v>
      </c>
    </row>
    <row r="9257" spans="2:16" x14ac:dyDescent="0.25">
      <c r="B9257" t="s">
        <v>9374</v>
      </c>
      <c r="M9257">
        <v>9255</v>
      </c>
      <c r="N9257">
        <v>20963</v>
      </c>
      <c r="O9257" t="str">
        <f t="shared" si="289"/>
        <v>4</v>
      </c>
      <c r="P9257" t="str">
        <f t="shared" si="290"/>
        <v>non_event</v>
      </c>
    </row>
    <row r="9258" spans="2:16" x14ac:dyDescent="0.25">
      <c r="B9258" t="s">
        <v>9375</v>
      </c>
      <c r="M9258">
        <v>9256</v>
      </c>
      <c r="N9258">
        <v>18649</v>
      </c>
      <c r="O9258" t="str">
        <f t="shared" si="289"/>
        <v>4</v>
      </c>
      <c r="P9258" t="str">
        <f t="shared" si="290"/>
        <v>non_event</v>
      </c>
    </row>
    <row r="9259" spans="2:16" x14ac:dyDescent="0.25">
      <c r="B9259" t="s">
        <v>9376</v>
      </c>
      <c r="M9259">
        <v>9257</v>
      </c>
      <c r="N9259">
        <v>17314</v>
      </c>
      <c r="O9259" t="str">
        <f t="shared" si="289"/>
        <v>3</v>
      </c>
      <c r="P9259" t="str">
        <f t="shared" si="290"/>
        <v>concert</v>
      </c>
    </row>
    <row r="9260" spans="2:16" x14ac:dyDescent="0.25">
      <c r="B9260" t="s">
        <v>9377</v>
      </c>
      <c r="M9260">
        <v>9258</v>
      </c>
      <c r="N9260">
        <v>18645</v>
      </c>
      <c r="O9260" t="str">
        <f t="shared" si="289"/>
        <v>3</v>
      </c>
      <c r="P9260" t="str">
        <f t="shared" si="290"/>
        <v>concert</v>
      </c>
    </row>
    <row r="9261" spans="2:16" x14ac:dyDescent="0.25">
      <c r="B9261" t="s">
        <v>9378</v>
      </c>
      <c r="M9261">
        <v>9259</v>
      </c>
      <c r="N9261">
        <v>19977</v>
      </c>
      <c r="O9261" t="str">
        <f t="shared" si="289"/>
        <v>4</v>
      </c>
      <c r="P9261" t="str">
        <f t="shared" si="290"/>
        <v>non_event</v>
      </c>
    </row>
    <row r="9262" spans="2:16" x14ac:dyDescent="0.25">
      <c r="B9262" t="s">
        <v>9379</v>
      </c>
      <c r="M9262">
        <v>9260</v>
      </c>
      <c r="N9262">
        <v>18646</v>
      </c>
      <c r="O9262" t="str">
        <f t="shared" si="289"/>
        <v>4</v>
      </c>
      <c r="P9262" t="str">
        <f t="shared" si="290"/>
        <v>non_event</v>
      </c>
    </row>
    <row r="9263" spans="2:16" x14ac:dyDescent="0.25">
      <c r="B9263" t="s">
        <v>9380</v>
      </c>
      <c r="M9263">
        <v>9261</v>
      </c>
      <c r="N9263">
        <v>19976</v>
      </c>
      <c r="O9263" t="str">
        <f t="shared" si="289"/>
        <v>4</v>
      </c>
      <c r="P9263" t="str">
        <f t="shared" si="290"/>
        <v>non_event</v>
      </c>
    </row>
    <row r="9264" spans="2:16" x14ac:dyDescent="0.25">
      <c r="B9264" t="s">
        <v>9381</v>
      </c>
      <c r="M9264">
        <v>9262</v>
      </c>
      <c r="N9264">
        <v>18647</v>
      </c>
      <c r="O9264" t="str">
        <f t="shared" si="289"/>
        <v>3</v>
      </c>
      <c r="P9264" t="str">
        <f t="shared" si="290"/>
        <v>concert</v>
      </c>
    </row>
    <row r="9265" spans="2:16" x14ac:dyDescent="0.25">
      <c r="B9265" t="s">
        <v>9382</v>
      </c>
      <c r="M9265">
        <v>9263</v>
      </c>
      <c r="N9265">
        <v>19979</v>
      </c>
      <c r="O9265" t="str">
        <f t="shared" si="289"/>
        <v>4</v>
      </c>
      <c r="P9265" t="str">
        <f t="shared" si="290"/>
        <v>non_event</v>
      </c>
    </row>
    <row r="9266" spans="2:16" x14ac:dyDescent="0.25">
      <c r="B9266" t="s">
        <v>9383</v>
      </c>
      <c r="M9266">
        <v>9264</v>
      </c>
      <c r="N9266">
        <v>18648</v>
      </c>
      <c r="O9266" t="str">
        <f t="shared" si="289"/>
        <v>3</v>
      </c>
      <c r="P9266" t="str">
        <f t="shared" si="290"/>
        <v>concert</v>
      </c>
    </row>
    <row r="9267" spans="2:16" x14ac:dyDescent="0.25">
      <c r="B9267" t="s">
        <v>9384</v>
      </c>
      <c r="M9267">
        <v>9265</v>
      </c>
      <c r="N9267">
        <v>19978</v>
      </c>
      <c r="O9267" t="str">
        <f t="shared" si="289"/>
        <v>4</v>
      </c>
      <c r="P9267" t="str">
        <f t="shared" si="290"/>
        <v>non_event</v>
      </c>
    </row>
    <row r="9268" spans="2:16" x14ac:dyDescent="0.25">
      <c r="B9268" t="s">
        <v>9385</v>
      </c>
      <c r="M9268">
        <v>9266</v>
      </c>
      <c r="N9268">
        <v>19940</v>
      </c>
      <c r="O9268" t="str">
        <f t="shared" si="289"/>
        <v>4</v>
      </c>
      <c r="P9268" t="str">
        <f t="shared" si="290"/>
        <v>non_event</v>
      </c>
    </row>
    <row r="9269" spans="2:16" x14ac:dyDescent="0.25">
      <c r="B9269" t="s">
        <v>9386</v>
      </c>
      <c r="M9269">
        <v>9267</v>
      </c>
      <c r="N9269">
        <v>18610</v>
      </c>
      <c r="O9269" t="str">
        <f t="shared" si="289"/>
        <v>3</v>
      </c>
      <c r="P9269" t="str">
        <f t="shared" si="290"/>
        <v>concert</v>
      </c>
    </row>
    <row r="9270" spans="2:16" x14ac:dyDescent="0.25">
      <c r="B9270" t="s">
        <v>9387</v>
      </c>
      <c r="M9270">
        <v>9268</v>
      </c>
      <c r="N9270">
        <v>20937</v>
      </c>
      <c r="O9270" t="str">
        <f t="shared" si="289"/>
        <v>3</v>
      </c>
      <c r="P9270" t="str">
        <f t="shared" si="290"/>
        <v>concert</v>
      </c>
    </row>
    <row r="9271" spans="2:16" x14ac:dyDescent="0.25">
      <c r="B9271" t="s">
        <v>9388</v>
      </c>
      <c r="M9271">
        <v>9269</v>
      </c>
      <c r="N9271">
        <v>20935</v>
      </c>
      <c r="O9271" t="str">
        <f t="shared" si="289"/>
        <v>3</v>
      </c>
      <c r="P9271" t="str">
        <f t="shared" si="290"/>
        <v>concert</v>
      </c>
    </row>
    <row r="9272" spans="2:16" x14ac:dyDescent="0.25">
      <c r="B9272" t="s">
        <v>9389</v>
      </c>
      <c r="M9272">
        <v>9270</v>
      </c>
      <c r="N9272">
        <v>20931</v>
      </c>
      <c r="O9272" t="str">
        <f t="shared" si="289"/>
        <v>4</v>
      </c>
      <c r="P9272" t="str">
        <f t="shared" si="290"/>
        <v>non_event</v>
      </c>
    </row>
    <row r="9273" spans="2:16" x14ac:dyDescent="0.25">
      <c r="B9273" t="s">
        <v>9390</v>
      </c>
      <c r="M9273">
        <v>9271</v>
      </c>
      <c r="N9273">
        <v>20930</v>
      </c>
      <c r="O9273" t="str">
        <f t="shared" si="289"/>
        <v>4</v>
      </c>
      <c r="P9273" t="str">
        <f t="shared" si="290"/>
        <v>non_event</v>
      </c>
    </row>
    <row r="9274" spans="2:16" x14ac:dyDescent="0.25">
      <c r="B9274" t="s">
        <v>9391</v>
      </c>
      <c r="M9274">
        <v>9272</v>
      </c>
      <c r="N9274">
        <v>20928</v>
      </c>
      <c r="O9274" t="str">
        <f t="shared" si="289"/>
        <v>3</v>
      </c>
      <c r="P9274" t="str">
        <f t="shared" si="290"/>
        <v>concert</v>
      </c>
    </row>
    <row r="9275" spans="2:16" x14ac:dyDescent="0.25">
      <c r="B9275" t="s">
        <v>9392</v>
      </c>
      <c r="M9275">
        <v>9273</v>
      </c>
      <c r="N9275">
        <v>18616</v>
      </c>
      <c r="O9275" t="str">
        <f t="shared" si="289"/>
        <v>4</v>
      </c>
      <c r="P9275" t="str">
        <f t="shared" si="290"/>
        <v>non_event</v>
      </c>
    </row>
    <row r="9276" spans="2:16" x14ac:dyDescent="0.25">
      <c r="B9276" t="s">
        <v>9393</v>
      </c>
      <c r="M9276">
        <v>9274</v>
      </c>
      <c r="N9276">
        <v>18617</v>
      </c>
      <c r="O9276" t="str">
        <f t="shared" si="289"/>
        <v>3</v>
      </c>
      <c r="P9276" t="str">
        <f t="shared" si="290"/>
        <v>concert</v>
      </c>
    </row>
    <row r="9277" spans="2:16" x14ac:dyDescent="0.25">
      <c r="B9277" t="s">
        <v>9394</v>
      </c>
      <c r="M9277">
        <v>9275</v>
      </c>
      <c r="N9277">
        <v>19947</v>
      </c>
      <c r="O9277" t="str">
        <f t="shared" si="289"/>
        <v>3</v>
      </c>
      <c r="P9277" t="str">
        <f t="shared" si="290"/>
        <v>concert</v>
      </c>
    </row>
    <row r="9278" spans="2:16" x14ac:dyDescent="0.25">
      <c r="B9278" t="s">
        <v>9395</v>
      </c>
      <c r="M9278">
        <v>9276</v>
      </c>
      <c r="N9278">
        <v>18618</v>
      </c>
      <c r="O9278" t="str">
        <f t="shared" si="289"/>
        <v>3</v>
      </c>
      <c r="P9278" t="str">
        <f t="shared" si="290"/>
        <v>concert</v>
      </c>
    </row>
    <row r="9279" spans="2:16" x14ac:dyDescent="0.25">
      <c r="B9279" t="s">
        <v>9396</v>
      </c>
      <c r="M9279">
        <v>9277</v>
      </c>
      <c r="N9279">
        <v>19949</v>
      </c>
      <c r="O9279" t="str">
        <f t="shared" si="289"/>
        <v>4</v>
      </c>
      <c r="P9279" t="str">
        <f t="shared" si="290"/>
        <v>non_event</v>
      </c>
    </row>
    <row r="9280" spans="2:16" x14ac:dyDescent="0.25">
      <c r="B9280" t="s">
        <v>9397</v>
      </c>
      <c r="M9280">
        <v>9278</v>
      </c>
      <c r="N9280">
        <v>18612</v>
      </c>
      <c r="O9280" t="str">
        <f t="shared" si="289"/>
        <v>4</v>
      </c>
      <c r="P9280" t="str">
        <f t="shared" si="290"/>
        <v>non_event</v>
      </c>
    </row>
    <row r="9281" spans="2:16" x14ac:dyDescent="0.25">
      <c r="B9281" t="s">
        <v>9398</v>
      </c>
      <c r="M9281">
        <v>9279</v>
      </c>
      <c r="N9281">
        <v>19944</v>
      </c>
      <c r="O9281" t="str">
        <f t="shared" si="289"/>
        <v>3</v>
      </c>
      <c r="P9281" t="str">
        <f t="shared" si="290"/>
        <v>concert</v>
      </c>
    </row>
    <row r="9282" spans="2:16" x14ac:dyDescent="0.25">
      <c r="B9282" t="s">
        <v>9399</v>
      </c>
      <c r="M9282">
        <v>9280</v>
      </c>
      <c r="N9282">
        <v>19943</v>
      </c>
      <c r="O9282" t="str">
        <f t="shared" si="289"/>
        <v>3</v>
      </c>
      <c r="P9282" t="str">
        <f t="shared" si="290"/>
        <v>concert</v>
      </c>
    </row>
    <row r="9283" spans="2:16" x14ac:dyDescent="0.25">
      <c r="B9283" t="s">
        <v>9400</v>
      </c>
      <c r="M9283">
        <v>9281</v>
      </c>
      <c r="N9283">
        <v>18614</v>
      </c>
      <c r="O9283" t="str">
        <f t="shared" si="289"/>
        <v>3</v>
      </c>
      <c r="P9283" t="str">
        <f t="shared" si="290"/>
        <v>concert</v>
      </c>
    </row>
    <row r="9284" spans="2:16" x14ac:dyDescent="0.25">
      <c r="B9284" t="s">
        <v>9401</v>
      </c>
      <c r="M9284">
        <v>9282</v>
      </c>
      <c r="N9284">
        <v>19946</v>
      </c>
      <c r="O9284" t="str">
        <f t="shared" ref="O9284:O9347" si="291">LEFT(B9284,1)</f>
        <v>3</v>
      </c>
      <c r="P9284" t="str">
        <f t="shared" ref="P9284:P9347" si="292">IF(O9284="1","conference",IF(O9284="2","fashion",IF(O9284="3","concert",IF(O9284="4","non_event",IF(O9284="5","sport",IF(O9284="6","protest",IF(O9284="7","other",IF(O9284="8","exhibition",IF(O9284="9","theater_dance")))))))))</f>
        <v>concert</v>
      </c>
    </row>
    <row r="9285" spans="2:16" x14ac:dyDescent="0.25">
      <c r="B9285" t="s">
        <v>9402</v>
      </c>
      <c r="M9285">
        <v>9283</v>
      </c>
      <c r="N9285">
        <v>18615</v>
      </c>
      <c r="O9285" t="str">
        <f t="shared" si="291"/>
        <v>4</v>
      </c>
      <c r="P9285" t="str">
        <f t="shared" si="292"/>
        <v>non_event</v>
      </c>
    </row>
    <row r="9286" spans="2:16" x14ac:dyDescent="0.25">
      <c r="B9286" t="s">
        <v>9403</v>
      </c>
      <c r="M9286">
        <v>9284</v>
      </c>
      <c r="N9286">
        <v>19951</v>
      </c>
      <c r="O9286" t="str">
        <f t="shared" si="291"/>
        <v>4</v>
      </c>
      <c r="P9286" t="str">
        <f t="shared" si="292"/>
        <v>non_event</v>
      </c>
    </row>
    <row r="9287" spans="2:16" x14ac:dyDescent="0.25">
      <c r="B9287" t="s">
        <v>9404</v>
      </c>
      <c r="M9287">
        <v>9285</v>
      </c>
      <c r="N9287">
        <v>20940</v>
      </c>
      <c r="O9287" t="str">
        <f t="shared" si="291"/>
        <v>3</v>
      </c>
      <c r="P9287" t="str">
        <f t="shared" si="292"/>
        <v>concert</v>
      </c>
    </row>
    <row r="9288" spans="2:16" x14ac:dyDescent="0.25">
      <c r="B9288" t="s">
        <v>9405</v>
      </c>
      <c r="M9288">
        <v>9286</v>
      </c>
      <c r="N9288">
        <v>18620</v>
      </c>
      <c r="O9288" t="str">
        <f t="shared" si="291"/>
        <v>3</v>
      </c>
      <c r="P9288" t="str">
        <f t="shared" si="292"/>
        <v>concert</v>
      </c>
    </row>
    <row r="9289" spans="2:16" x14ac:dyDescent="0.25">
      <c r="B9289" t="s">
        <v>9406</v>
      </c>
      <c r="M9289">
        <v>9287</v>
      </c>
      <c r="N9289">
        <v>18621</v>
      </c>
      <c r="O9289" t="str">
        <f t="shared" si="291"/>
        <v>3</v>
      </c>
      <c r="P9289" t="str">
        <f t="shared" si="292"/>
        <v>concert</v>
      </c>
    </row>
    <row r="9290" spans="2:16" x14ac:dyDescent="0.25">
      <c r="B9290" t="s">
        <v>9407</v>
      </c>
      <c r="M9290">
        <v>9288</v>
      </c>
      <c r="N9290">
        <v>19953</v>
      </c>
      <c r="O9290" t="str">
        <f t="shared" si="291"/>
        <v>3</v>
      </c>
      <c r="P9290" t="str">
        <f t="shared" si="292"/>
        <v>concert</v>
      </c>
    </row>
    <row r="9291" spans="2:16" x14ac:dyDescent="0.25">
      <c r="B9291" t="s">
        <v>9408</v>
      </c>
      <c r="M9291">
        <v>9289</v>
      </c>
      <c r="N9291">
        <v>18622</v>
      </c>
      <c r="O9291" t="str">
        <f t="shared" si="291"/>
        <v>4</v>
      </c>
      <c r="P9291" t="str">
        <f t="shared" si="292"/>
        <v>non_event</v>
      </c>
    </row>
    <row r="9292" spans="2:16" x14ac:dyDescent="0.25">
      <c r="B9292" t="s">
        <v>9409</v>
      </c>
      <c r="M9292">
        <v>9290</v>
      </c>
      <c r="N9292">
        <v>20948</v>
      </c>
      <c r="O9292" t="str">
        <f t="shared" si="291"/>
        <v>3</v>
      </c>
      <c r="P9292" t="str">
        <f t="shared" si="292"/>
        <v>concert</v>
      </c>
    </row>
    <row r="9293" spans="2:16" x14ac:dyDescent="0.25">
      <c r="B9293" t="s">
        <v>9410</v>
      </c>
      <c r="M9293">
        <v>9291</v>
      </c>
      <c r="N9293">
        <v>20946</v>
      </c>
      <c r="O9293" t="str">
        <f t="shared" si="291"/>
        <v>3</v>
      </c>
      <c r="P9293" t="str">
        <f t="shared" si="292"/>
        <v>concert</v>
      </c>
    </row>
    <row r="9294" spans="2:16" x14ac:dyDescent="0.25">
      <c r="B9294" t="s">
        <v>9411</v>
      </c>
      <c r="M9294">
        <v>9292</v>
      </c>
      <c r="N9294">
        <v>20945</v>
      </c>
      <c r="O9294" t="str">
        <f t="shared" si="291"/>
        <v>4</v>
      </c>
      <c r="P9294" t="str">
        <f t="shared" si="292"/>
        <v>non_event</v>
      </c>
    </row>
    <row r="9295" spans="2:16" x14ac:dyDescent="0.25">
      <c r="B9295" t="s">
        <v>9412</v>
      </c>
      <c r="M9295">
        <v>9293</v>
      </c>
      <c r="N9295">
        <v>20943</v>
      </c>
      <c r="O9295" t="str">
        <f t="shared" si="291"/>
        <v>4</v>
      </c>
      <c r="P9295" t="str">
        <f t="shared" si="292"/>
        <v>non_event</v>
      </c>
    </row>
    <row r="9296" spans="2:16" x14ac:dyDescent="0.25">
      <c r="B9296" t="s">
        <v>9413</v>
      </c>
      <c r="M9296">
        <v>9294</v>
      </c>
      <c r="N9296">
        <v>20939</v>
      </c>
      <c r="O9296" t="str">
        <f t="shared" si="291"/>
        <v>4</v>
      </c>
      <c r="P9296" t="str">
        <f t="shared" si="292"/>
        <v>non_event</v>
      </c>
    </row>
    <row r="9297" spans="2:16" x14ac:dyDescent="0.25">
      <c r="B9297" t="s">
        <v>9414</v>
      </c>
      <c r="M9297">
        <v>9295</v>
      </c>
      <c r="N9297">
        <v>19959</v>
      </c>
      <c r="O9297" t="str">
        <f t="shared" si="291"/>
        <v>3</v>
      </c>
      <c r="P9297" t="str">
        <f t="shared" si="292"/>
        <v>concert</v>
      </c>
    </row>
    <row r="9298" spans="2:16" x14ac:dyDescent="0.25">
      <c r="B9298" t="s">
        <v>9415</v>
      </c>
      <c r="M9298">
        <v>9296</v>
      </c>
      <c r="N9298">
        <v>19958</v>
      </c>
      <c r="O9298" t="str">
        <f t="shared" si="291"/>
        <v>3</v>
      </c>
      <c r="P9298" t="str">
        <f t="shared" si="292"/>
        <v>concert</v>
      </c>
    </row>
    <row r="9299" spans="2:16" x14ac:dyDescent="0.25">
      <c r="B9299" t="s">
        <v>9416</v>
      </c>
      <c r="M9299">
        <v>9297</v>
      </c>
      <c r="N9299">
        <v>19955</v>
      </c>
      <c r="O9299" t="str">
        <f t="shared" si="291"/>
        <v>4</v>
      </c>
      <c r="P9299" t="str">
        <f t="shared" si="292"/>
        <v>non_event</v>
      </c>
    </row>
    <row r="9300" spans="2:16" x14ac:dyDescent="0.25">
      <c r="B9300" t="s">
        <v>9417</v>
      </c>
      <c r="M9300">
        <v>9298</v>
      </c>
      <c r="N9300">
        <v>18624</v>
      </c>
      <c r="O9300" t="str">
        <f t="shared" si="291"/>
        <v>4</v>
      </c>
      <c r="P9300" t="str">
        <f t="shared" si="292"/>
        <v>non_event</v>
      </c>
    </row>
    <row r="9301" spans="2:16" x14ac:dyDescent="0.25">
      <c r="B9301" t="s">
        <v>9418</v>
      </c>
      <c r="M9301">
        <v>9299</v>
      </c>
      <c r="N9301">
        <v>19954</v>
      </c>
      <c r="O9301" t="str">
        <f t="shared" si="291"/>
        <v>3</v>
      </c>
      <c r="P9301" t="str">
        <f t="shared" si="292"/>
        <v>concert</v>
      </c>
    </row>
    <row r="9302" spans="2:16" x14ac:dyDescent="0.25">
      <c r="B9302" t="s">
        <v>9419</v>
      </c>
      <c r="M9302">
        <v>9300</v>
      </c>
      <c r="N9302">
        <v>18625</v>
      </c>
      <c r="O9302" t="str">
        <f t="shared" si="291"/>
        <v>4</v>
      </c>
      <c r="P9302" t="str">
        <f t="shared" si="292"/>
        <v>non_event</v>
      </c>
    </row>
    <row r="9303" spans="2:16" x14ac:dyDescent="0.25">
      <c r="B9303" t="s">
        <v>9420</v>
      </c>
      <c r="M9303">
        <v>9301</v>
      </c>
      <c r="N9303">
        <v>19957</v>
      </c>
      <c r="O9303" t="str">
        <f t="shared" si="291"/>
        <v>4</v>
      </c>
      <c r="P9303" t="str">
        <f t="shared" si="292"/>
        <v>non_event</v>
      </c>
    </row>
    <row r="9304" spans="2:16" x14ac:dyDescent="0.25">
      <c r="B9304" t="s">
        <v>9421</v>
      </c>
      <c r="M9304">
        <v>9302</v>
      </c>
      <c r="N9304">
        <v>18626</v>
      </c>
      <c r="O9304" t="str">
        <f t="shared" si="291"/>
        <v>4</v>
      </c>
      <c r="P9304" t="str">
        <f t="shared" si="292"/>
        <v>non_event</v>
      </c>
    </row>
    <row r="9305" spans="2:16" x14ac:dyDescent="0.25">
      <c r="B9305" t="s">
        <v>9422</v>
      </c>
      <c r="M9305">
        <v>9303</v>
      </c>
      <c r="N9305">
        <v>19956</v>
      </c>
      <c r="O9305" t="str">
        <f t="shared" si="291"/>
        <v>3</v>
      </c>
      <c r="P9305" t="str">
        <f t="shared" si="292"/>
        <v>concert</v>
      </c>
    </row>
    <row r="9306" spans="2:16" x14ac:dyDescent="0.25">
      <c r="B9306" t="s">
        <v>9423</v>
      </c>
      <c r="M9306">
        <v>9304</v>
      </c>
      <c r="N9306">
        <v>19920</v>
      </c>
      <c r="O9306" t="str">
        <f t="shared" si="291"/>
        <v>3</v>
      </c>
      <c r="P9306" t="str">
        <f t="shared" si="292"/>
        <v>concert</v>
      </c>
    </row>
    <row r="9307" spans="2:16" x14ac:dyDescent="0.25">
      <c r="B9307" t="s">
        <v>9424</v>
      </c>
      <c r="M9307">
        <v>9305</v>
      </c>
      <c r="N9307">
        <v>20914</v>
      </c>
      <c r="O9307" t="str">
        <f t="shared" si="291"/>
        <v>3</v>
      </c>
      <c r="P9307" t="str">
        <f t="shared" si="292"/>
        <v>concert</v>
      </c>
    </row>
    <row r="9308" spans="2:16" x14ac:dyDescent="0.25">
      <c r="B9308" t="s">
        <v>9425</v>
      </c>
      <c r="M9308">
        <v>9306</v>
      </c>
      <c r="N9308">
        <v>20911</v>
      </c>
      <c r="O9308" t="str">
        <f t="shared" si="291"/>
        <v>4</v>
      </c>
      <c r="P9308" t="str">
        <f t="shared" si="292"/>
        <v>non_event</v>
      </c>
    </row>
    <row r="9309" spans="2:16" x14ac:dyDescent="0.25">
      <c r="B9309" t="s">
        <v>9426</v>
      </c>
      <c r="M9309">
        <v>9307</v>
      </c>
      <c r="N9309">
        <v>20910</v>
      </c>
      <c r="O9309" t="str">
        <f t="shared" si="291"/>
        <v>3</v>
      </c>
      <c r="P9309" t="str">
        <f t="shared" si="292"/>
        <v>concert</v>
      </c>
    </row>
    <row r="9310" spans="2:16" x14ac:dyDescent="0.25">
      <c r="B9310" t="s">
        <v>9427</v>
      </c>
      <c r="M9310">
        <v>9308</v>
      </c>
      <c r="N9310">
        <v>20909</v>
      </c>
      <c r="O9310" t="str">
        <f t="shared" si="291"/>
        <v>3</v>
      </c>
      <c r="P9310" t="str">
        <f t="shared" si="292"/>
        <v>concert</v>
      </c>
    </row>
    <row r="9311" spans="2:16" x14ac:dyDescent="0.25">
      <c r="B9311" t="s">
        <v>9428</v>
      </c>
      <c r="M9311">
        <v>9309</v>
      </c>
      <c r="N9311">
        <v>20908</v>
      </c>
      <c r="O9311" t="str">
        <f t="shared" si="291"/>
        <v>3</v>
      </c>
      <c r="P9311" t="str">
        <f t="shared" si="292"/>
        <v>concert</v>
      </c>
    </row>
    <row r="9312" spans="2:16" x14ac:dyDescent="0.25">
      <c r="B9312" t="s">
        <v>9429</v>
      </c>
      <c r="M9312">
        <v>9310</v>
      </c>
      <c r="N9312">
        <v>20907</v>
      </c>
      <c r="O9312" t="str">
        <f t="shared" si="291"/>
        <v>3</v>
      </c>
      <c r="P9312" t="str">
        <f t="shared" si="292"/>
        <v>concert</v>
      </c>
    </row>
    <row r="9313" spans="2:16" x14ac:dyDescent="0.25">
      <c r="B9313" t="s">
        <v>9430</v>
      </c>
      <c r="M9313">
        <v>9311</v>
      </c>
      <c r="N9313">
        <v>20906</v>
      </c>
      <c r="O9313" t="str">
        <f t="shared" si="291"/>
        <v>4</v>
      </c>
      <c r="P9313" t="str">
        <f t="shared" si="292"/>
        <v>non_event</v>
      </c>
    </row>
    <row r="9314" spans="2:16" x14ac:dyDescent="0.25">
      <c r="B9314" t="s">
        <v>9431</v>
      </c>
      <c r="M9314">
        <v>9312</v>
      </c>
      <c r="N9314">
        <v>20905</v>
      </c>
      <c r="O9314" t="str">
        <f t="shared" si="291"/>
        <v>3</v>
      </c>
      <c r="P9314" t="str">
        <f t="shared" si="292"/>
        <v>concert</v>
      </c>
    </row>
    <row r="9315" spans="2:16" x14ac:dyDescent="0.25">
      <c r="B9315" t="s">
        <v>9432</v>
      </c>
      <c r="M9315">
        <v>9313</v>
      </c>
      <c r="N9315">
        <v>19926</v>
      </c>
      <c r="O9315" t="str">
        <f t="shared" si="291"/>
        <v>7</v>
      </c>
      <c r="P9315" t="str">
        <f t="shared" si="292"/>
        <v>other</v>
      </c>
    </row>
    <row r="9316" spans="2:16" x14ac:dyDescent="0.25">
      <c r="B9316" t="s">
        <v>9433</v>
      </c>
      <c r="M9316">
        <v>9314</v>
      </c>
      <c r="N9316">
        <v>19925</v>
      </c>
      <c r="O9316" t="str">
        <f t="shared" si="291"/>
        <v>4</v>
      </c>
      <c r="P9316" t="str">
        <f t="shared" si="292"/>
        <v>non_event</v>
      </c>
    </row>
    <row r="9317" spans="2:16" x14ac:dyDescent="0.25">
      <c r="B9317" t="s">
        <v>9434</v>
      </c>
      <c r="M9317">
        <v>9315</v>
      </c>
      <c r="N9317">
        <v>19927</v>
      </c>
      <c r="O9317" t="str">
        <f t="shared" si="291"/>
        <v>4</v>
      </c>
      <c r="P9317" t="str">
        <f t="shared" si="292"/>
        <v>non_event</v>
      </c>
    </row>
    <row r="9318" spans="2:16" x14ac:dyDescent="0.25">
      <c r="B9318" t="s">
        <v>9435</v>
      </c>
      <c r="M9318">
        <v>9316</v>
      </c>
      <c r="N9318">
        <v>19922</v>
      </c>
      <c r="O9318" t="str">
        <f t="shared" si="291"/>
        <v>3</v>
      </c>
      <c r="P9318" t="str">
        <f t="shared" si="292"/>
        <v>concert</v>
      </c>
    </row>
    <row r="9319" spans="2:16" x14ac:dyDescent="0.25">
      <c r="B9319" t="s">
        <v>9436</v>
      </c>
      <c r="M9319">
        <v>9317</v>
      </c>
      <c r="N9319">
        <v>19924</v>
      </c>
      <c r="O9319" t="str">
        <f t="shared" si="291"/>
        <v>3</v>
      </c>
      <c r="P9319" t="str">
        <f t="shared" si="292"/>
        <v>concert</v>
      </c>
    </row>
    <row r="9320" spans="2:16" x14ac:dyDescent="0.25">
      <c r="B9320" t="s">
        <v>9437</v>
      </c>
      <c r="M9320">
        <v>9318</v>
      </c>
      <c r="N9320">
        <v>19923</v>
      </c>
      <c r="O9320" t="str">
        <f t="shared" si="291"/>
        <v>4</v>
      </c>
      <c r="P9320" t="str">
        <f t="shared" si="292"/>
        <v>non_event</v>
      </c>
    </row>
    <row r="9321" spans="2:16" x14ac:dyDescent="0.25">
      <c r="B9321" t="s">
        <v>9438</v>
      </c>
      <c r="M9321">
        <v>9319</v>
      </c>
      <c r="N9321">
        <v>19931</v>
      </c>
      <c r="O9321" t="str">
        <f t="shared" si="291"/>
        <v>4</v>
      </c>
      <c r="P9321" t="str">
        <f t="shared" si="292"/>
        <v>non_event</v>
      </c>
    </row>
    <row r="9322" spans="2:16" x14ac:dyDescent="0.25">
      <c r="B9322" t="s">
        <v>9439</v>
      </c>
      <c r="M9322">
        <v>9320</v>
      </c>
      <c r="N9322">
        <v>18600</v>
      </c>
      <c r="O9322" t="str">
        <f t="shared" si="291"/>
        <v>4</v>
      </c>
      <c r="P9322" t="str">
        <f t="shared" si="292"/>
        <v>non_event</v>
      </c>
    </row>
    <row r="9323" spans="2:16" x14ac:dyDescent="0.25">
      <c r="B9323" t="s">
        <v>9440</v>
      </c>
      <c r="M9323">
        <v>9321</v>
      </c>
      <c r="N9323">
        <v>19930</v>
      </c>
      <c r="O9323" t="str">
        <f t="shared" si="291"/>
        <v>4</v>
      </c>
      <c r="P9323" t="str">
        <f t="shared" si="292"/>
        <v>non_event</v>
      </c>
    </row>
    <row r="9324" spans="2:16" x14ac:dyDescent="0.25">
      <c r="B9324" t="s">
        <v>5453</v>
      </c>
      <c r="M9324">
        <v>9322</v>
      </c>
      <c r="N9324">
        <v>20924</v>
      </c>
      <c r="O9324" t="str">
        <f t="shared" si="291"/>
        <v>3</v>
      </c>
      <c r="P9324" t="str">
        <f t="shared" si="292"/>
        <v>concert</v>
      </c>
    </row>
    <row r="9325" spans="2:16" x14ac:dyDescent="0.25">
      <c r="B9325" t="s">
        <v>9441</v>
      </c>
      <c r="M9325">
        <v>9323</v>
      </c>
      <c r="N9325">
        <v>20923</v>
      </c>
      <c r="O9325" t="str">
        <f t="shared" si="291"/>
        <v>3</v>
      </c>
      <c r="P9325" t="str">
        <f t="shared" si="292"/>
        <v>concert</v>
      </c>
    </row>
    <row r="9326" spans="2:16" x14ac:dyDescent="0.25">
      <c r="B9326" t="s">
        <v>9442</v>
      </c>
      <c r="M9326">
        <v>9324</v>
      </c>
      <c r="N9326">
        <v>20921</v>
      </c>
      <c r="O9326" t="str">
        <f t="shared" si="291"/>
        <v>3</v>
      </c>
      <c r="P9326" t="str">
        <f t="shared" si="292"/>
        <v>concert</v>
      </c>
    </row>
    <row r="9327" spans="2:16" x14ac:dyDescent="0.25">
      <c r="B9327" t="s">
        <v>9443</v>
      </c>
      <c r="M9327">
        <v>9325</v>
      </c>
      <c r="N9327">
        <v>20920</v>
      </c>
      <c r="O9327" t="str">
        <f t="shared" si="291"/>
        <v>3</v>
      </c>
      <c r="P9327" t="str">
        <f t="shared" si="292"/>
        <v>concert</v>
      </c>
    </row>
    <row r="9328" spans="2:16" x14ac:dyDescent="0.25">
      <c r="B9328" t="s">
        <v>9444</v>
      </c>
      <c r="M9328">
        <v>9326</v>
      </c>
      <c r="N9328">
        <v>18609</v>
      </c>
      <c r="O9328" t="str">
        <f t="shared" si="291"/>
        <v>3</v>
      </c>
      <c r="P9328" t="str">
        <f t="shared" si="292"/>
        <v>concert</v>
      </c>
    </row>
    <row r="9329" spans="2:16" x14ac:dyDescent="0.25">
      <c r="B9329" t="s">
        <v>9445</v>
      </c>
      <c r="M9329">
        <v>9327</v>
      </c>
      <c r="N9329">
        <v>20918</v>
      </c>
      <c r="O9329" t="str">
        <f t="shared" si="291"/>
        <v>3</v>
      </c>
      <c r="P9329" t="str">
        <f t="shared" si="292"/>
        <v>concert</v>
      </c>
    </row>
    <row r="9330" spans="2:16" x14ac:dyDescent="0.25">
      <c r="B9330" t="s">
        <v>9446</v>
      </c>
      <c r="M9330">
        <v>9328</v>
      </c>
      <c r="N9330">
        <v>20917</v>
      </c>
      <c r="O9330" t="str">
        <f t="shared" si="291"/>
        <v>3</v>
      </c>
      <c r="P9330" t="str">
        <f t="shared" si="292"/>
        <v>concert</v>
      </c>
    </row>
    <row r="9331" spans="2:16" x14ac:dyDescent="0.25">
      <c r="B9331" t="s">
        <v>9447</v>
      </c>
      <c r="M9331">
        <v>9329</v>
      </c>
      <c r="N9331">
        <v>19937</v>
      </c>
      <c r="O9331" t="str">
        <f t="shared" si="291"/>
        <v>3</v>
      </c>
      <c r="P9331" t="str">
        <f t="shared" si="292"/>
        <v>concert</v>
      </c>
    </row>
    <row r="9332" spans="2:16" x14ac:dyDescent="0.25">
      <c r="B9332" t="s">
        <v>9448</v>
      </c>
      <c r="M9332">
        <v>9330</v>
      </c>
      <c r="N9332">
        <v>19936</v>
      </c>
      <c r="O9332" t="str">
        <f t="shared" si="291"/>
        <v>3</v>
      </c>
      <c r="P9332" t="str">
        <f t="shared" si="292"/>
        <v>concert</v>
      </c>
    </row>
    <row r="9333" spans="2:16" x14ac:dyDescent="0.25">
      <c r="B9333" t="s">
        <v>9449</v>
      </c>
      <c r="M9333">
        <v>9331</v>
      </c>
      <c r="N9333">
        <v>19939</v>
      </c>
      <c r="O9333" t="str">
        <f t="shared" si="291"/>
        <v>4</v>
      </c>
      <c r="P9333" t="str">
        <f t="shared" si="292"/>
        <v>non_event</v>
      </c>
    </row>
    <row r="9334" spans="2:16" x14ac:dyDescent="0.25">
      <c r="B9334" t="s">
        <v>9450</v>
      </c>
      <c r="M9334">
        <v>9332</v>
      </c>
      <c r="N9334">
        <v>18608</v>
      </c>
      <c r="O9334" t="str">
        <f t="shared" si="291"/>
        <v>4</v>
      </c>
      <c r="P9334" t="str">
        <f t="shared" si="292"/>
        <v>non_event</v>
      </c>
    </row>
    <row r="9335" spans="2:16" x14ac:dyDescent="0.25">
      <c r="B9335" t="s">
        <v>9451</v>
      </c>
      <c r="M9335">
        <v>9333</v>
      </c>
      <c r="N9335">
        <v>18601</v>
      </c>
      <c r="O9335" t="str">
        <f t="shared" si="291"/>
        <v>3</v>
      </c>
      <c r="P9335" t="str">
        <f t="shared" si="292"/>
        <v>concert</v>
      </c>
    </row>
    <row r="9336" spans="2:16" x14ac:dyDescent="0.25">
      <c r="B9336" t="s">
        <v>9452</v>
      </c>
      <c r="M9336">
        <v>9334</v>
      </c>
      <c r="N9336">
        <v>18602</v>
      </c>
      <c r="O9336" t="str">
        <f t="shared" si="291"/>
        <v>3</v>
      </c>
      <c r="P9336" t="str">
        <f t="shared" si="292"/>
        <v>concert</v>
      </c>
    </row>
    <row r="9337" spans="2:16" x14ac:dyDescent="0.25">
      <c r="B9337" t="s">
        <v>9453</v>
      </c>
      <c r="M9337">
        <v>9335</v>
      </c>
      <c r="N9337">
        <v>19932</v>
      </c>
      <c r="O9337" t="str">
        <f t="shared" si="291"/>
        <v>4</v>
      </c>
      <c r="P9337" t="str">
        <f t="shared" si="292"/>
        <v>non_event</v>
      </c>
    </row>
    <row r="9338" spans="2:16" x14ac:dyDescent="0.25">
      <c r="B9338" t="s">
        <v>9454</v>
      </c>
      <c r="M9338">
        <v>9336</v>
      </c>
      <c r="N9338">
        <v>18603</v>
      </c>
      <c r="O9338" t="str">
        <f t="shared" si="291"/>
        <v>3</v>
      </c>
      <c r="P9338" t="str">
        <f t="shared" si="292"/>
        <v>concert</v>
      </c>
    </row>
    <row r="9339" spans="2:16" x14ac:dyDescent="0.25">
      <c r="B9339" t="s">
        <v>9455</v>
      </c>
      <c r="M9339">
        <v>9337</v>
      </c>
      <c r="N9339">
        <v>19935</v>
      </c>
      <c r="O9339" t="str">
        <f t="shared" si="291"/>
        <v>3</v>
      </c>
      <c r="P9339" t="str">
        <f t="shared" si="292"/>
        <v>concert</v>
      </c>
    </row>
    <row r="9340" spans="2:16" x14ac:dyDescent="0.25">
      <c r="B9340" t="s">
        <v>9456</v>
      </c>
      <c r="M9340">
        <v>9338</v>
      </c>
      <c r="N9340">
        <v>19934</v>
      </c>
      <c r="O9340" t="str">
        <f t="shared" si="291"/>
        <v>3</v>
      </c>
      <c r="P9340" t="str">
        <f t="shared" si="292"/>
        <v>concert</v>
      </c>
    </row>
    <row r="9341" spans="2:16" x14ac:dyDescent="0.25">
      <c r="B9341" t="s">
        <v>9457</v>
      </c>
      <c r="M9341">
        <v>9339</v>
      </c>
      <c r="N9341">
        <v>16198</v>
      </c>
      <c r="O9341" t="str">
        <f t="shared" si="291"/>
        <v>3</v>
      </c>
      <c r="P9341" t="str">
        <f t="shared" si="292"/>
        <v>concert</v>
      </c>
    </row>
    <row r="9342" spans="2:16" x14ac:dyDescent="0.25">
      <c r="B9342" t="s">
        <v>9458</v>
      </c>
      <c r="M9342">
        <v>9340</v>
      </c>
      <c r="N9342">
        <v>16197</v>
      </c>
      <c r="O9342" t="str">
        <f t="shared" si="291"/>
        <v>4</v>
      </c>
      <c r="P9342" t="str">
        <f t="shared" si="292"/>
        <v>non_event</v>
      </c>
    </row>
    <row r="9343" spans="2:16" x14ac:dyDescent="0.25">
      <c r="B9343" t="s">
        <v>9459</v>
      </c>
      <c r="M9343">
        <v>9341</v>
      </c>
      <c r="N9343">
        <v>16196</v>
      </c>
      <c r="O9343" t="str">
        <f t="shared" si="291"/>
        <v>3</v>
      </c>
      <c r="P9343" t="str">
        <f t="shared" si="292"/>
        <v>concert</v>
      </c>
    </row>
    <row r="9344" spans="2:16" x14ac:dyDescent="0.25">
      <c r="B9344" t="s">
        <v>9460</v>
      </c>
      <c r="M9344">
        <v>9342</v>
      </c>
      <c r="N9344">
        <v>16195</v>
      </c>
      <c r="O9344" t="str">
        <f t="shared" si="291"/>
        <v>3</v>
      </c>
      <c r="P9344" t="str">
        <f t="shared" si="292"/>
        <v>concert</v>
      </c>
    </row>
    <row r="9345" spans="2:16" x14ac:dyDescent="0.25">
      <c r="B9345" t="s">
        <v>9461</v>
      </c>
      <c r="M9345">
        <v>9343</v>
      </c>
      <c r="N9345">
        <v>16199</v>
      </c>
      <c r="O9345" t="str">
        <f t="shared" si="291"/>
        <v>4</v>
      </c>
      <c r="P9345" t="str">
        <f t="shared" si="292"/>
        <v>non_event</v>
      </c>
    </row>
    <row r="9346" spans="2:16" x14ac:dyDescent="0.25">
      <c r="B9346" t="s">
        <v>9462</v>
      </c>
      <c r="M9346">
        <v>9344</v>
      </c>
      <c r="N9346">
        <v>16190</v>
      </c>
      <c r="O9346" t="str">
        <f t="shared" si="291"/>
        <v>3</v>
      </c>
      <c r="P9346" t="str">
        <f t="shared" si="292"/>
        <v>concert</v>
      </c>
    </row>
    <row r="9347" spans="2:16" x14ac:dyDescent="0.25">
      <c r="B9347" t="s">
        <v>9463</v>
      </c>
      <c r="M9347">
        <v>9345</v>
      </c>
      <c r="N9347">
        <v>16194</v>
      </c>
      <c r="O9347" t="str">
        <f t="shared" si="291"/>
        <v>4</v>
      </c>
      <c r="P9347" t="str">
        <f t="shared" si="292"/>
        <v>non_event</v>
      </c>
    </row>
    <row r="9348" spans="2:16" x14ac:dyDescent="0.25">
      <c r="B9348" t="s">
        <v>9464</v>
      </c>
      <c r="M9348">
        <v>9346</v>
      </c>
      <c r="N9348">
        <v>16192</v>
      </c>
      <c r="O9348" t="str">
        <f t="shared" ref="O9348:O9411" si="293">LEFT(B9348,1)</f>
        <v>3</v>
      </c>
      <c r="P9348" t="str">
        <f t="shared" ref="P9348:P9411" si="294">IF(O9348="1","conference",IF(O9348="2","fashion",IF(O9348="3","concert",IF(O9348="4","non_event",IF(O9348="5","sport",IF(O9348="6","protest",IF(O9348="7","other",IF(O9348="8","exhibition",IF(O9348="9","theater_dance")))))))))</f>
        <v>concert</v>
      </c>
    </row>
    <row r="9349" spans="2:16" x14ac:dyDescent="0.25">
      <c r="B9349" t="s">
        <v>9465</v>
      </c>
      <c r="M9349">
        <v>9347</v>
      </c>
      <c r="N9349">
        <v>16191</v>
      </c>
      <c r="O9349" t="str">
        <f t="shared" si="293"/>
        <v>3</v>
      </c>
      <c r="P9349" t="str">
        <f t="shared" si="294"/>
        <v>concert</v>
      </c>
    </row>
    <row r="9350" spans="2:16" x14ac:dyDescent="0.25">
      <c r="B9350" t="s">
        <v>9466</v>
      </c>
      <c r="M9350">
        <v>9348</v>
      </c>
      <c r="N9350">
        <v>16176</v>
      </c>
      <c r="O9350" t="str">
        <f t="shared" si="293"/>
        <v>3</v>
      </c>
      <c r="P9350" t="str">
        <f t="shared" si="294"/>
        <v>concert</v>
      </c>
    </row>
    <row r="9351" spans="2:16" x14ac:dyDescent="0.25">
      <c r="B9351" t="s">
        <v>9467</v>
      </c>
      <c r="M9351">
        <v>9349</v>
      </c>
      <c r="N9351">
        <v>16175</v>
      </c>
      <c r="O9351" t="str">
        <f t="shared" si="293"/>
        <v>3</v>
      </c>
      <c r="P9351" t="str">
        <f t="shared" si="294"/>
        <v>concert</v>
      </c>
    </row>
    <row r="9352" spans="2:16" x14ac:dyDescent="0.25">
      <c r="B9352" t="s">
        <v>9468</v>
      </c>
      <c r="M9352">
        <v>9350</v>
      </c>
      <c r="N9352">
        <v>16174</v>
      </c>
      <c r="O9352" t="str">
        <f t="shared" si="293"/>
        <v>3</v>
      </c>
      <c r="P9352" t="str">
        <f t="shared" si="294"/>
        <v>concert</v>
      </c>
    </row>
    <row r="9353" spans="2:16" x14ac:dyDescent="0.25">
      <c r="B9353" t="s">
        <v>9469</v>
      </c>
      <c r="M9353">
        <v>9351</v>
      </c>
      <c r="N9353">
        <v>16173</v>
      </c>
      <c r="O9353" t="str">
        <f t="shared" si="293"/>
        <v>4</v>
      </c>
      <c r="P9353" t="str">
        <f t="shared" si="294"/>
        <v>non_event</v>
      </c>
    </row>
    <row r="9354" spans="2:16" x14ac:dyDescent="0.25">
      <c r="B9354" t="s">
        <v>9470</v>
      </c>
      <c r="M9354">
        <v>9352</v>
      </c>
      <c r="N9354">
        <v>16178</v>
      </c>
      <c r="O9354" t="str">
        <f t="shared" si="293"/>
        <v>3</v>
      </c>
      <c r="P9354" t="str">
        <f t="shared" si="294"/>
        <v>concert</v>
      </c>
    </row>
    <row r="9355" spans="2:16" x14ac:dyDescent="0.25">
      <c r="B9355" t="s">
        <v>9471</v>
      </c>
      <c r="M9355">
        <v>9353</v>
      </c>
      <c r="N9355">
        <v>16177</v>
      </c>
      <c r="O9355" t="str">
        <f t="shared" si="293"/>
        <v>3</v>
      </c>
      <c r="P9355" t="str">
        <f t="shared" si="294"/>
        <v>concert</v>
      </c>
    </row>
    <row r="9356" spans="2:16" x14ac:dyDescent="0.25">
      <c r="B9356" t="s">
        <v>9472</v>
      </c>
      <c r="M9356">
        <v>9354</v>
      </c>
      <c r="N9356">
        <v>16172</v>
      </c>
      <c r="O9356" t="str">
        <f t="shared" si="293"/>
        <v>3</v>
      </c>
      <c r="P9356" t="str">
        <f t="shared" si="294"/>
        <v>concert</v>
      </c>
    </row>
    <row r="9357" spans="2:16" x14ac:dyDescent="0.25">
      <c r="B9357" t="s">
        <v>9473</v>
      </c>
      <c r="M9357">
        <v>9355</v>
      </c>
      <c r="N9357">
        <v>16170</v>
      </c>
      <c r="O9357" t="str">
        <f t="shared" si="293"/>
        <v>3</v>
      </c>
      <c r="P9357" t="str">
        <f t="shared" si="294"/>
        <v>concert</v>
      </c>
    </row>
    <row r="9358" spans="2:16" x14ac:dyDescent="0.25">
      <c r="B9358" t="s">
        <v>9474</v>
      </c>
      <c r="M9358">
        <v>9356</v>
      </c>
      <c r="N9358">
        <v>16187</v>
      </c>
      <c r="O9358" t="str">
        <f t="shared" si="293"/>
        <v>3</v>
      </c>
      <c r="P9358" t="str">
        <f t="shared" si="294"/>
        <v>concert</v>
      </c>
    </row>
    <row r="9359" spans="2:16" x14ac:dyDescent="0.25">
      <c r="B9359" t="s">
        <v>9475</v>
      </c>
      <c r="M9359">
        <v>9357</v>
      </c>
      <c r="N9359">
        <v>16186</v>
      </c>
      <c r="O9359" t="str">
        <f t="shared" si="293"/>
        <v>3</v>
      </c>
      <c r="P9359" t="str">
        <f t="shared" si="294"/>
        <v>concert</v>
      </c>
    </row>
    <row r="9360" spans="2:16" x14ac:dyDescent="0.25">
      <c r="B9360" t="s">
        <v>9476</v>
      </c>
      <c r="M9360">
        <v>9358</v>
      </c>
      <c r="N9360">
        <v>16185</v>
      </c>
      <c r="O9360" t="str">
        <f t="shared" si="293"/>
        <v>3</v>
      </c>
      <c r="P9360" t="str">
        <f t="shared" si="294"/>
        <v>concert</v>
      </c>
    </row>
    <row r="9361" spans="2:16" x14ac:dyDescent="0.25">
      <c r="B9361" t="s">
        <v>9477</v>
      </c>
      <c r="M9361">
        <v>9359</v>
      </c>
      <c r="N9361">
        <v>16184</v>
      </c>
      <c r="O9361" t="str">
        <f t="shared" si="293"/>
        <v>3</v>
      </c>
      <c r="P9361" t="str">
        <f t="shared" si="294"/>
        <v>concert</v>
      </c>
    </row>
    <row r="9362" spans="2:16" x14ac:dyDescent="0.25">
      <c r="B9362" t="s">
        <v>9478</v>
      </c>
      <c r="M9362">
        <v>9360</v>
      </c>
      <c r="N9362">
        <v>16189</v>
      </c>
      <c r="O9362" t="str">
        <f t="shared" si="293"/>
        <v>3</v>
      </c>
      <c r="P9362" t="str">
        <f t="shared" si="294"/>
        <v>concert</v>
      </c>
    </row>
    <row r="9363" spans="2:16" x14ac:dyDescent="0.25">
      <c r="B9363" t="s">
        <v>9479</v>
      </c>
      <c r="M9363">
        <v>9361</v>
      </c>
      <c r="N9363">
        <v>16188</v>
      </c>
      <c r="O9363" t="str">
        <f t="shared" si="293"/>
        <v>3</v>
      </c>
      <c r="P9363" t="str">
        <f t="shared" si="294"/>
        <v>concert</v>
      </c>
    </row>
    <row r="9364" spans="2:16" x14ac:dyDescent="0.25">
      <c r="B9364" t="s">
        <v>9480</v>
      </c>
      <c r="M9364">
        <v>9362</v>
      </c>
      <c r="N9364">
        <v>16181</v>
      </c>
      <c r="O9364" t="str">
        <f t="shared" si="293"/>
        <v>3</v>
      </c>
      <c r="P9364" t="str">
        <f t="shared" si="294"/>
        <v>concert</v>
      </c>
    </row>
    <row r="9365" spans="2:16" x14ac:dyDescent="0.25">
      <c r="B9365" t="s">
        <v>9481</v>
      </c>
      <c r="M9365">
        <v>9363</v>
      </c>
      <c r="N9365">
        <v>16180</v>
      </c>
      <c r="O9365" t="str">
        <f t="shared" si="293"/>
        <v>3</v>
      </c>
      <c r="P9365" t="str">
        <f t="shared" si="294"/>
        <v>concert</v>
      </c>
    </row>
    <row r="9366" spans="2:16" x14ac:dyDescent="0.25">
      <c r="B9366" t="s">
        <v>9482</v>
      </c>
      <c r="M9366">
        <v>9364</v>
      </c>
      <c r="N9366">
        <v>16154</v>
      </c>
      <c r="O9366" t="str">
        <f t="shared" si="293"/>
        <v>3</v>
      </c>
      <c r="P9366" t="str">
        <f t="shared" si="294"/>
        <v>concert</v>
      </c>
    </row>
    <row r="9367" spans="2:16" x14ac:dyDescent="0.25">
      <c r="B9367" t="s">
        <v>9483</v>
      </c>
      <c r="M9367">
        <v>9365</v>
      </c>
      <c r="N9367">
        <v>16153</v>
      </c>
      <c r="O9367" t="str">
        <f t="shared" si="293"/>
        <v>3</v>
      </c>
      <c r="P9367" t="str">
        <f t="shared" si="294"/>
        <v>concert</v>
      </c>
    </row>
    <row r="9368" spans="2:16" x14ac:dyDescent="0.25">
      <c r="B9368" t="s">
        <v>9484</v>
      </c>
      <c r="M9368">
        <v>9366</v>
      </c>
      <c r="N9368">
        <v>16152</v>
      </c>
      <c r="O9368" t="str">
        <f t="shared" si="293"/>
        <v>4</v>
      </c>
      <c r="P9368" t="str">
        <f t="shared" si="294"/>
        <v>non_event</v>
      </c>
    </row>
    <row r="9369" spans="2:16" x14ac:dyDescent="0.25">
      <c r="B9369" t="s">
        <v>9485</v>
      </c>
      <c r="M9369">
        <v>9367</v>
      </c>
      <c r="N9369">
        <v>16151</v>
      </c>
      <c r="O9369" t="str">
        <f t="shared" si="293"/>
        <v>3</v>
      </c>
      <c r="P9369" t="str">
        <f t="shared" si="294"/>
        <v>concert</v>
      </c>
    </row>
    <row r="9370" spans="2:16" x14ac:dyDescent="0.25">
      <c r="B9370" t="s">
        <v>9486</v>
      </c>
      <c r="M9370">
        <v>9368</v>
      </c>
      <c r="N9370">
        <v>16158</v>
      </c>
      <c r="O9370" t="str">
        <f t="shared" si="293"/>
        <v>3</v>
      </c>
      <c r="P9370" t="str">
        <f t="shared" si="294"/>
        <v>concert</v>
      </c>
    </row>
    <row r="9371" spans="2:16" x14ac:dyDescent="0.25">
      <c r="B9371" t="s">
        <v>9487</v>
      </c>
      <c r="M9371">
        <v>9369</v>
      </c>
      <c r="N9371">
        <v>17483</v>
      </c>
      <c r="O9371" t="str">
        <f t="shared" si="293"/>
        <v>4</v>
      </c>
      <c r="P9371" t="str">
        <f t="shared" si="294"/>
        <v>non_event</v>
      </c>
    </row>
    <row r="9372" spans="2:16" x14ac:dyDescent="0.25">
      <c r="B9372" t="s">
        <v>9488</v>
      </c>
      <c r="M9372">
        <v>9370</v>
      </c>
      <c r="N9372">
        <v>16157</v>
      </c>
      <c r="O9372" t="str">
        <f t="shared" si="293"/>
        <v>3</v>
      </c>
      <c r="P9372" t="str">
        <f t="shared" si="294"/>
        <v>concert</v>
      </c>
    </row>
    <row r="9373" spans="2:16" x14ac:dyDescent="0.25">
      <c r="B9373" t="s">
        <v>9489</v>
      </c>
      <c r="M9373">
        <v>9371</v>
      </c>
      <c r="N9373">
        <v>17484</v>
      </c>
      <c r="O9373" t="str">
        <f t="shared" si="293"/>
        <v>3</v>
      </c>
      <c r="P9373" t="str">
        <f t="shared" si="294"/>
        <v>concert</v>
      </c>
    </row>
    <row r="9374" spans="2:16" x14ac:dyDescent="0.25">
      <c r="B9374" t="s">
        <v>9490</v>
      </c>
      <c r="M9374">
        <v>9372</v>
      </c>
      <c r="N9374">
        <v>16156</v>
      </c>
      <c r="O9374" t="str">
        <f t="shared" si="293"/>
        <v>3</v>
      </c>
      <c r="P9374" t="str">
        <f t="shared" si="294"/>
        <v>concert</v>
      </c>
    </row>
    <row r="9375" spans="2:16" x14ac:dyDescent="0.25">
      <c r="B9375" t="s">
        <v>9491</v>
      </c>
      <c r="M9375">
        <v>9373</v>
      </c>
      <c r="N9375">
        <v>16155</v>
      </c>
      <c r="O9375" t="str">
        <f t="shared" si="293"/>
        <v>3</v>
      </c>
      <c r="P9375" t="str">
        <f t="shared" si="294"/>
        <v>concert</v>
      </c>
    </row>
    <row r="9376" spans="2:16" x14ac:dyDescent="0.25">
      <c r="B9376" t="s">
        <v>9492</v>
      </c>
      <c r="M9376">
        <v>9374</v>
      </c>
      <c r="N9376">
        <v>16150</v>
      </c>
      <c r="O9376" t="str">
        <f t="shared" si="293"/>
        <v>3</v>
      </c>
      <c r="P9376" t="str">
        <f t="shared" si="294"/>
        <v>concert</v>
      </c>
    </row>
    <row r="9377" spans="2:16" x14ac:dyDescent="0.25">
      <c r="B9377" t="s">
        <v>9493</v>
      </c>
      <c r="M9377">
        <v>9375</v>
      </c>
      <c r="N9377">
        <v>16159</v>
      </c>
      <c r="O9377" t="str">
        <f t="shared" si="293"/>
        <v>3</v>
      </c>
      <c r="P9377" t="str">
        <f t="shared" si="294"/>
        <v>concert</v>
      </c>
    </row>
    <row r="9378" spans="2:16" x14ac:dyDescent="0.25">
      <c r="B9378" t="s">
        <v>9494</v>
      </c>
      <c r="M9378">
        <v>9376</v>
      </c>
      <c r="N9378">
        <v>16165</v>
      </c>
      <c r="O9378" t="str">
        <f t="shared" si="293"/>
        <v>3</v>
      </c>
      <c r="P9378" t="str">
        <f t="shared" si="294"/>
        <v>concert</v>
      </c>
    </row>
    <row r="9379" spans="2:16" x14ac:dyDescent="0.25">
      <c r="B9379" t="s">
        <v>9495</v>
      </c>
      <c r="M9379">
        <v>9377</v>
      </c>
      <c r="N9379">
        <v>17498</v>
      </c>
      <c r="O9379" t="str">
        <f t="shared" si="293"/>
        <v>3</v>
      </c>
      <c r="P9379" t="str">
        <f t="shared" si="294"/>
        <v>concert</v>
      </c>
    </row>
    <row r="9380" spans="2:16" x14ac:dyDescent="0.25">
      <c r="B9380" t="s">
        <v>9496</v>
      </c>
      <c r="M9380">
        <v>9378</v>
      </c>
      <c r="N9380">
        <v>16164</v>
      </c>
      <c r="O9380" t="str">
        <f t="shared" si="293"/>
        <v>3</v>
      </c>
      <c r="P9380" t="str">
        <f t="shared" si="294"/>
        <v>concert</v>
      </c>
    </row>
    <row r="9381" spans="2:16" x14ac:dyDescent="0.25">
      <c r="B9381" t="s">
        <v>9497</v>
      </c>
      <c r="M9381">
        <v>9379</v>
      </c>
      <c r="N9381">
        <v>17499</v>
      </c>
      <c r="O9381" t="str">
        <f t="shared" si="293"/>
        <v>3</v>
      </c>
      <c r="P9381" t="str">
        <f t="shared" si="294"/>
        <v>concert</v>
      </c>
    </row>
    <row r="9382" spans="2:16" x14ac:dyDescent="0.25">
      <c r="B9382" t="s">
        <v>9498</v>
      </c>
      <c r="M9382">
        <v>9380</v>
      </c>
      <c r="N9382">
        <v>16163</v>
      </c>
      <c r="O9382" t="str">
        <f t="shared" si="293"/>
        <v>3</v>
      </c>
      <c r="P9382" t="str">
        <f t="shared" si="294"/>
        <v>concert</v>
      </c>
    </row>
    <row r="9383" spans="2:16" x14ac:dyDescent="0.25">
      <c r="B9383" t="s">
        <v>9499</v>
      </c>
      <c r="M9383">
        <v>9381</v>
      </c>
      <c r="N9383">
        <v>16162</v>
      </c>
      <c r="O9383" t="str">
        <f t="shared" si="293"/>
        <v>3</v>
      </c>
      <c r="P9383" t="str">
        <f t="shared" si="294"/>
        <v>concert</v>
      </c>
    </row>
    <row r="9384" spans="2:16" x14ac:dyDescent="0.25">
      <c r="B9384" t="s">
        <v>9500</v>
      </c>
      <c r="M9384">
        <v>9382</v>
      </c>
      <c r="N9384">
        <v>17493</v>
      </c>
      <c r="O9384" t="str">
        <f t="shared" si="293"/>
        <v>4</v>
      </c>
      <c r="P9384" t="str">
        <f t="shared" si="294"/>
        <v>non_event</v>
      </c>
    </row>
    <row r="9385" spans="2:16" x14ac:dyDescent="0.25">
      <c r="B9385" t="s">
        <v>9501</v>
      </c>
      <c r="M9385">
        <v>9383</v>
      </c>
      <c r="N9385">
        <v>16169</v>
      </c>
      <c r="O9385" t="str">
        <f t="shared" si="293"/>
        <v>3</v>
      </c>
      <c r="P9385" t="str">
        <f t="shared" si="294"/>
        <v>concert</v>
      </c>
    </row>
    <row r="9386" spans="2:16" x14ac:dyDescent="0.25">
      <c r="B9386" t="s">
        <v>9502</v>
      </c>
      <c r="M9386">
        <v>9384</v>
      </c>
      <c r="N9386">
        <v>16168</v>
      </c>
      <c r="O9386" t="str">
        <f t="shared" si="293"/>
        <v>3</v>
      </c>
      <c r="P9386" t="str">
        <f t="shared" si="294"/>
        <v>concert</v>
      </c>
    </row>
    <row r="9387" spans="2:16" x14ac:dyDescent="0.25">
      <c r="B9387" t="s">
        <v>9503</v>
      </c>
      <c r="M9387">
        <v>9385</v>
      </c>
      <c r="N9387">
        <v>16167</v>
      </c>
      <c r="O9387" t="str">
        <f t="shared" si="293"/>
        <v>3</v>
      </c>
      <c r="P9387" t="str">
        <f t="shared" si="294"/>
        <v>concert</v>
      </c>
    </row>
    <row r="9388" spans="2:16" x14ac:dyDescent="0.25">
      <c r="B9388" t="s">
        <v>9504</v>
      </c>
      <c r="M9388">
        <v>9386</v>
      </c>
      <c r="N9388">
        <v>17496</v>
      </c>
      <c r="O9388" t="str">
        <f t="shared" si="293"/>
        <v>4</v>
      </c>
      <c r="P9388" t="str">
        <f t="shared" si="294"/>
        <v>non_event</v>
      </c>
    </row>
    <row r="9389" spans="2:16" x14ac:dyDescent="0.25">
      <c r="B9389" t="s">
        <v>9505</v>
      </c>
      <c r="M9389">
        <v>9387</v>
      </c>
      <c r="N9389">
        <v>16166</v>
      </c>
      <c r="O9389" t="str">
        <f t="shared" si="293"/>
        <v>3</v>
      </c>
      <c r="P9389" t="str">
        <f t="shared" si="294"/>
        <v>concert</v>
      </c>
    </row>
    <row r="9390" spans="2:16" x14ac:dyDescent="0.25">
      <c r="B9390" t="s">
        <v>9506</v>
      </c>
      <c r="M9390">
        <v>9388</v>
      </c>
      <c r="N9390">
        <v>17490</v>
      </c>
      <c r="O9390" t="str">
        <f t="shared" si="293"/>
        <v>3</v>
      </c>
      <c r="P9390" t="str">
        <f t="shared" si="294"/>
        <v>concert</v>
      </c>
    </row>
    <row r="9391" spans="2:16" x14ac:dyDescent="0.25">
      <c r="B9391" t="s">
        <v>9507</v>
      </c>
      <c r="M9391">
        <v>9389</v>
      </c>
      <c r="N9391">
        <v>16161</v>
      </c>
      <c r="O9391" t="str">
        <f t="shared" si="293"/>
        <v>3</v>
      </c>
      <c r="P9391" t="str">
        <f t="shared" si="294"/>
        <v>concert</v>
      </c>
    </row>
    <row r="9392" spans="2:16" x14ac:dyDescent="0.25">
      <c r="B9392" t="s">
        <v>9508</v>
      </c>
      <c r="M9392">
        <v>9390</v>
      </c>
      <c r="N9392">
        <v>16160</v>
      </c>
      <c r="O9392" t="str">
        <f t="shared" si="293"/>
        <v>3</v>
      </c>
      <c r="P9392" t="str">
        <f t="shared" si="294"/>
        <v>concert</v>
      </c>
    </row>
    <row r="9393" spans="2:16" x14ac:dyDescent="0.25">
      <c r="B9393" t="s">
        <v>9509</v>
      </c>
      <c r="M9393">
        <v>9391</v>
      </c>
      <c r="N9393">
        <v>17464</v>
      </c>
      <c r="O9393" t="str">
        <f t="shared" si="293"/>
        <v>3</v>
      </c>
      <c r="P9393" t="str">
        <f t="shared" si="294"/>
        <v>concert</v>
      </c>
    </row>
    <row r="9394" spans="2:16" x14ac:dyDescent="0.25">
      <c r="B9394" t="s">
        <v>9510</v>
      </c>
      <c r="M9394">
        <v>9392</v>
      </c>
      <c r="N9394">
        <v>16132</v>
      </c>
      <c r="O9394" t="str">
        <f t="shared" si="293"/>
        <v>3</v>
      </c>
      <c r="P9394" t="str">
        <f t="shared" si="294"/>
        <v>concert</v>
      </c>
    </row>
    <row r="9395" spans="2:16" x14ac:dyDescent="0.25">
      <c r="B9395" t="s">
        <v>9511</v>
      </c>
      <c r="M9395">
        <v>9393</v>
      </c>
      <c r="N9395">
        <v>18796</v>
      </c>
      <c r="O9395" t="str">
        <f t="shared" si="293"/>
        <v>3</v>
      </c>
      <c r="P9395" t="str">
        <f t="shared" si="294"/>
        <v>concert</v>
      </c>
    </row>
    <row r="9396" spans="2:16" x14ac:dyDescent="0.25">
      <c r="B9396" t="s">
        <v>9512</v>
      </c>
      <c r="M9396">
        <v>9394</v>
      </c>
      <c r="N9396">
        <v>16131</v>
      </c>
      <c r="O9396" t="str">
        <f t="shared" si="293"/>
        <v>3</v>
      </c>
      <c r="P9396" t="str">
        <f t="shared" si="294"/>
        <v>concert</v>
      </c>
    </row>
    <row r="9397" spans="2:16" x14ac:dyDescent="0.25">
      <c r="B9397" t="s">
        <v>9513</v>
      </c>
      <c r="M9397">
        <v>9395</v>
      </c>
      <c r="N9397">
        <v>17466</v>
      </c>
      <c r="O9397" t="str">
        <f t="shared" si="293"/>
        <v>3</v>
      </c>
      <c r="P9397" t="str">
        <f t="shared" si="294"/>
        <v>concert</v>
      </c>
    </row>
    <row r="9398" spans="2:16" x14ac:dyDescent="0.25">
      <c r="B9398" t="s">
        <v>9514</v>
      </c>
      <c r="M9398">
        <v>9396</v>
      </c>
      <c r="N9398">
        <v>18797</v>
      </c>
      <c r="O9398" t="str">
        <f t="shared" si="293"/>
        <v>3</v>
      </c>
      <c r="P9398" t="str">
        <f t="shared" si="294"/>
        <v>concert</v>
      </c>
    </row>
    <row r="9399" spans="2:16" x14ac:dyDescent="0.25">
      <c r="B9399" t="s">
        <v>9515</v>
      </c>
      <c r="M9399">
        <v>9397</v>
      </c>
      <c r="N9399">
        <v>16130</v>
      </c>
      <c r="O9399" t="str">
        <f t="shared" si="293"/>
        <v>3</v>
      </c>
      <c r="P9399" t="str">
        <f t="shared" si="294"/>
        <v>concert</v>
      </c>
    </row>
    <row r="9400" spans="2:16" x14ac:dyDescent="0.25">
      <c r="B9400" t="s">
        <v>9516</v>
      </c>
      <c r="M9400">
        <v>9398</v>
      </c>
      <c r="N9400">
        <v>17460</v>
      </c>
      <c r="O9400" t="str">
        <f t="shared" si="293"/>
        <v>4</v>
      </c>
      <c r="P9400" t="str">
        <f t="shared" si="294"/>
        <v>non_event</v>
      </c>
    </row>
    <row r="9401" spans="2:16" x14ac:dyDescent="0.25">
      <c r="B9401" t="s">
        <v>9517</v>
      </c>
      <c r="M9401">
        <v>9399</v>
      </c>
      <c r="N9401">
        <v>18791</v>
      </c>
      <c r="O9401" t="str">
        <f t="shared" si="293"/>
        <v>4</v>
      </c>
      <c r="P9401" t="str">
        <f t="shared" si="294"/>
        <v>non_event</v>
      </c>
    </row>
    <row r="9402" spans="2:16" x14ac:dyDescent="0.25">
      <c r="B9402" t="s">
        <v>9518</v>
      </c>
      <c r="M9402">
        <v>9400</v>
      </c>
      <c r="N9402">
        <v>16136</v>
      </c>
      <c r="O9402" t="str">
        <f t="shared" si="293"/>
        <v>3</v>
      </c>
      <c r="P9402" t="str">
        <f t="shared" si="294"/>
        <v>concert</v>
      </c>
    </row>
    <row r="9403" spans="2:16" x14ac:dyDescent="0.25">
      <c r="B9403" t="s">
        <v>9519</v>
      </c>
      <c r="M9403">
        <v>9401</v>
      </c>
      <c r="N9403">
        <v>17461</v>
      </c>
      <c r="O9403" t="str">
        <f t="shared" si="293"/>
        <v>3</v>
      </c>
      <c r="P9403" t="str">
        <f t="shared" si="294"/>
        <v>concert</v>
      </c>
    </row>
    <row r="9404" spans="2:16" x14ac:dyDescent="0.25">
      <c r="B9404" t="s">
        <v>9520</v>
      </c>
      <c r="M9404">
        <v>9402</v>
      </c>
      <c r="N9404">
        <v>16135</v>
      </c>
      <c r="O9404" t="str">
        <f t="shared" si="293"/>
        <v>3</v>
      </c>
      <c r="P9404" t="str">
        <f t="shared" si="294"/>
        <v>concert</v>
      </c>
    </row>
    <row r="9405" spans="2:16" x14ac:dyDescent="0.25">
      <c r="B9405" t="s">
        <v>9521</v>
      </c>
      <c r="M9405">
        <v>9403</v>
      </c>
      <c r="N9405">
        <v>18793</v>
      </c>
      <c r="O9405" t="str">
        <f t="shared" si="293"/>
        <v>3</v>
      </c>
      <c r="P9405" t="str">
        <f t="shared" si="294"/>
        <v>concert</v>
      </c>
    </row>
    <row r="9406" spans="2:16" x14ac:dyDescent="0.25">
      <c r="B9406" t="s">
        <v>9522</v>
      </c>
      <c r="M9406">
        <v>9404</v>
      </c>
      <c r="N9406">
        <v>16134</v>
      </c>
      <c r="O9406" t="str">
        <f t="shared" si="293"/>
        <v>4</v>
      </c>
      <c r="P9406" t="str">
        <f t="shared" si="294"/>
        <v>non_event</v>
      </c>
    </row>
    <row r="9407" spans="2:16" x14ac:dyDescent="0.25">
      <c r="B9407" t="s">
        <v>9523</v>
      </c>
      <c r="M9407">
        <v>9405</v>
      </c>
      <c r="N9407">
        <v>17463</v>
      </c>
      <c r="O9407" t="str">
        <f t="shared" si="293"/>
        <v>4</v>
      </c>
      <c r="P9407" t="str">
        <f t="shared" si="294"/>
        <v>non_event</v>
      </c>
    </row>
    <row r="9408" spans="2:16" x14ac:dyDescent="0.25">
      <c r="B9408" t="s">
        <v>9524</v>
      </c>
      <c r="M9408">
        <v>9406</v>
      </c>
      <c r="N9408">
        <v>16133</v>
      </c>
      <c r="O9408" t="str">
        <f t="shared" si="293"/>
        <v>4</v>
      </c>
      <c r="P9408" t="str">
        <f t="shared" si="294"/>
        <v>non_event</v>
      </c>
    </row>
    <row r="9409" spans="2:16" x14ac:dyDescent="0.25">
      <c r="B9409" t="s">
        <v>9525</v>
      </c>
      <c r="M9409">
        <v>9407</v>
      </c>
      <c r="N9409">
        <v>18790</v>
      </c>
      <c r="O9409" t="str">
        <f t="shared" si="293"/>
        <v>3</v>
      </c>
      <c r="P9409" t="str">
        <f t="shared" si="294"/>
        <v>concert</v>
      </c>
    </row>
    <row r="9410" spans="2:16" x14ac:dyDescent="0.25">
      <c r="B9410" t="s">
        <v>9526</v>
      </c>
      <c r="M9410">
        <v>9408</v>
      </c>
      <c r="N9410">
        <v>16138</v>
      </c>
      <c r="O9410" t="str">
        <f t="shared" si="293"/>
        <v>3</v>
      </c>
      <c r="P9410" t="str">
        <f t="shared" si="294"/>
        <v>concert</v>
      </c>
    </row>
    <row r="9411" spans="2:16" x14ac:dyDescent="0.25">
      <c r="B9411" t="s">
        <v>9527</v>
      </c>
      <c r="M9411">
        <v>9409</v>
      </c>
      <c r="N9411">
        <v>16137</v>
      </c>
      <c r="O9411" t="str">
        <f t="shared" si="293"/>
        <v>3</v>
      </c>
      <c r="P9411" t="str">
        <f t="shared" si="294"/>
        <v>concert</v>
      </c>
    </row>
    <row r="9412" spans="2:16" x14ac:dyDescent="0.25">
      <c r="B9412" t="s">
        <v>9528</v>
      </c>
      <c r="M9412">
        <v>9410</v>
      </c>
      <c r="N9412">
        <v>18799</v>
      </c>
      <c r="O9412" t="str">
        <f t="shared" ref="O9412:O9475" si="295">LEFT(B9412,1)</f>
        <v>3</v>
      </c>
      <c r="P9412" t="str">
        <f t="shared" ref="P9412:P9475" si="296">IF(O9412="1","conference",IF(O9412="2","fashion",IF(O9412="3","concert",IF(O9412="4","non_event",IF(O9412="5","sport",IF(O9412="6","protest",IF(O9412="7","other",IF(O9412="8","exhibition",IF(O9412="9","theater_dance")))))))))</f>
        <v>concert</v>
      </c>
    </row>
    <row r="9413" spans="2:16" x14ac:dyDescent="0.25">
      <c r="B9413" t="s">
        <v>9529</v>
      </c>
      <c r="M9413">
        <v>9411</v>
      </c>
      <c r="N9413">
        <v>17469</v>
      </c>
      <c r="O9413" t="str">
        <f t="shared" si="295"/>
        <v>3</v>
      </c>
      <c r="P9413" t="str">
        <f t="shared" si="296"/>
        <v>concert</v>
      </c>
    </row>
    <row r="9414" spans="2:16" x14ac:dyDescent="0.25">
      <c r="B9414" t="s">
        <v>9530</v>
      </c>
      <c r="M9414">
        <v>9412</v>
      </c>
      <c r="N9414">
        <v>16143</v>
      </c>
      <c r="O9414" t="str">
        <f t="shared" si="295"/>
        <v>3</v>
      </c>
      <c r="P9414" t="str">
        <f t="shared" si="296"/>
        <v>concert</v>
      </c>
    </row>
    <row r="9415" spans="2:16" x14ac:dyDescent="0.25">
      <c r="B9415" t="s">
        <v>9531</v>
      </c>
      <c r="M9415">
        <v>9413</v>
      </c>
      <c r="N9415">
        <v>16142</v>
      </c>
      <c r="O9415" t="str">
        <f t="shared" si="295"/>
        <v>3</v>
      </c>
      <c r="P9415" t="str">
        <f t="shared" si="296"/>
        <v>concert</v>
      </c>
    </row>
    <row r="9416" spans="2:16" x14ac:dyDescent="0.25">
      <c r="B9416" t="s">
        <v>9532</v>
      </c>
      <c r="M9416">
        <v>9414</v>
      </c>
      <c r="N9416">
        <v>17477</v>
      </c>
      <c r="O9416" t="str">
        <f t="shared" si="295"/>
        <v>3</v>
      </c>
      <c r="P9416" t="str">
        <f t="shared" si="296"/>
        <v>concert</v>
      </c>
    </row>
    <row r="9417" spans="2:16" x14ac:dyDescent="0.25">
      <c r="B9417" t="s">
        <v>9533</v>
      </c>
      <c r="M9417">
        <v>9415</v>
      </c>
      <c r="N9417">
        <v>16140</v>
      </c>
      <c r="O9417" t="str">
        <f t="shared" si="295"/>
        <v>3</v>
      </c>
      <c r="P9417" t="str">
        <f t="shared" si="296"/>
        <v>concert</v>
      </c>
    </row>
    <row r="9418" spans="2:16" x14ac:dyDescent="0.25">
      <c r="B9418" t="s">
        <v>9534</v>
      </c>
      <c r="M9418">
        <v>9416</v>
      </c>
      <c r="N9418">
        <v>16147</v>
      </c>
      <c r="O9418" t="str">
        <f t="shared" si="295"/>
        <v>4</v>
      </c>
      <c r="P9418" t="str">
        <f t="shared" si="296"/>
        <v>non_event</v>
      </c>
    </row>
    <row r="9419" spans="2:16" x14ac:dyDescent="0.25">
      <c r="B9419" t="s">
        <v>9535</v>
      </c>
      <c r="M9419">
        <v>9417</v>
      </c>
      <c r="N9419">
        <v>17472</v>
      </c>
      <c r="O9419" t="str">
        <f t="shared" si="295"/>
        <v>3</v>
      </c>
      <c r="P9419" t="str">
        <f t="shared" si="296"/>
        <v>concert</v>
      </c>
    </row>
    <row r="9420" spans="2:16" x14ac:dyDescent="0.25">
      <c r="B9420" t="s">
        <v>9536</v>
      </c>
      <c r="M9420">
        <v>9418</v>
      </c>
      <c r="N9420">
        <v>16146</v>
      </c>
      <c r="O9420" t="str">
        <f t="shared" si="295"/>
        <v>3</v>
      </c>
      <c r="P9420" t="str">
        <f t="shared" si="296"/>
        <v>concert</v>
      </c>
    </row>
    <row r="9421" spans="2:16" x14ac:dyDescent="0.25">
      <c r="B9421" t="s">
        <v>9537</v>
      </c>
      <c r="M9421">
        <v>9419</v>
      </c>
      <c r="N9421">
        <v>16145</v>
      </c>
      <c r="O9421" t="str">
        <f t="shared" si="295"/>
        <v>3</v>
      </c>
      <c r="P9421" t="str">
        <f t="shared" si="296"/>
        <v>concert</v>
      </c>
    </row>
    <row r="9422" spans="2:16" x14ac:dyDescent="0.25">
      <c r="B9422" t="s">
        <v>9538</v>
      </c>
      <c r="M9422">
        <v>9420</v>
      </c>
      <c r="N9422">
        <v>17474</v>
      </c>
      <c r="O9422" t="str">
        <f t="shared" si="295"/>
        <v>4</v>
      </c>
      <c r="P9422" t="str">
        <f t="shared" si="296"/>
        <v>non_event</v>
      </c>
    </row>
    <row r="9423" spans="2:16" x14ac:dyDescent="0.25">
      <c r="B9423" t="s">
        <v>9539</v>
      </c>
      <c r="M9423">
        <v>9421</v>
      </c>
      <c r="N9423">
        <v>16144</v>
      </c>
      <c r="O9423" t="str">
        <f t="shared" si="295"/>
        <v>3</v>
      </c>
      <c r="P9423" t="str">
        <f t="shared" si="296"/>
        <v>concert</v>
      </c>
    </row>
    <row r="9424" spans="2:16" x14ac:dyDescent="0.25">
      <c r="B9424" t="s">
        <v>9540</v>
      </c>
      <c r="M9424">
        <v>9422</v>
      </c>
      <c r="N9424">
        <v>16149</v>
      </c>
      <c r="O9424" t="str">
        <f t="shared" si="295"/>
        <v>4</v>
      </c>
      <c r="P9424" t="str">
        <f t="shared" si="296"/>
        <v>non_event</v>
      </c>
    </row>
    <row r="9425" spans="2:16" x14ac:dyDescent="0.25">
      <c r="B9425" t="s">
        <v>9541</v>
      </c>
      <c r="M9425">
        <v>9423</v>
      </c>
      <c r="N9425">
        <v>8700</v>
      </c>
      <c r="O9425" t="str">
        <f t="shared" si="295"/>
        <v>4</v>
      </c>
      <c r="P9425" t="str">
        <f t="shared" si="296"/>
        <v>non_event</v>
      </c>
    </row>
    <row r="9426" spans="2:16" x14ac:dyDescent="0.25">
      <c r="B9426" t="s">
        <v>9542</v>
      </c>
      <c r="M9426">
        <v>9424</v>
      </c>
      <c r="N9426">
        <v>400</v>
      </c>
      <c r="O9426" t="str">
        <f t="shared" si="295"/>
        <v>3</v>
      </c>
      <c r="P9426" t="str">
        <f t="shared" si="296"/>
        <v>concert</v>
      </c>
    </row>
    <row r="9427" spans="2:16" x14ac:dyDescent="0.25">
      <c r="B9427" t="s">
        <v>9543</v>
      </c>
      <c r="M9427">
        <v>9425</v>
      </c>
      <c r="N9427">
        <v>401</v>
      </c>
      <c r="O9427" t="str">
        <f t="shared" si="295"/>
        <v>3</v>
      </c>
      <c r="P9427" t="str">
        <f t="shared" si="296"/>
        <v>concert</v>
      </c>
    </row>
    <row r="9428" spans="2:16" x14ac:dyDescent="0.25">
      <c r="B9428" t="s">
        <v>9544</v>
      </c>
      <c r="M9428">
        <v>9426</v>
      </c>
      <c r="N9428">
        <v>402</v>
      </c>
      <c r="O9428" t="str">
        <f t="shared" si="295"/>
        <v>3</v>
      </c>
      <c r="P9428" t="str">
        <f t="shared" si="296"/>
        <v>concert</v>
      </c>
    </row>
    <row r="9429" spans="2:16" x14ac:dyDescent="0.25">
      <c r="B9429" t="s">
        <v>9545</v>
      </c>
      <c r="M9429">
        <v>9427</v>
      </c>
      <c r="N9429">
        <v>403</v>
      </c>
      <c r="O9429" t="str">
        <f t="shared" si="295"/>
        <v>4</v>
      </c>
      <c r="P9429" t="str">
        <f t="shared" si="296"/>
        <v>non_event</v>
      </c>
    </row>
    <row r="9430" spans="2:16" x14ac:dyDescent="0.25">
      <c r="B9430" t="s">
        <v>9546</v>
      </c>
      <c r="M9430">
        <v>9428</v>
      </c>
      <c r="N9430">
        <v>404</v>
      </c>
      <c r="O9430" t="str">
        <f t="shared" si="295"/>
        <v>4</v>
      </c>
      <c r="P9430" t="str">
        <f t="shared" si="296"/>
        <v>non_event</v>
      </c>
    </row>
    <row r="9431" spans="2:16" x14ac:dyDescent="0.25">
      <c r="B9431" t="s">
        <v>9547</v>
      </c>
      <c r="M9431">
        <v>9429</v>
      </c>
      <c r="N9431">
        <v>405</v>
      </c>
      <c r="O9431" t="str">
        <f t="shared" si="295"/>
        <v>3</v>
      </c>
      <c r="P9431" t="str">
        <f t="shared" si="296"/>
        <v>concert</v>
      </c>
    </row>
    <row r="9432" spans="2:16" x14ac:dyDescent="0.25">
      <c r="B9432" t="s">
        <v>9548</v>
      </c>
      <c r="M9432">
        <v>9430</v>
      </c>
      <c r="N9432">
        <v>406</v>
      </c>
      <c r="O9432" t="str">
        <f t="shared" si="295"/>
        <v>3</v>
      </c>
      <c r="P9432" t="str">
        <f t="shared" si="296"/>
        <v>concert</v>
      </c>
    </row>
    <row r="9433" spans="2:16" x14ac:dyDescent="0.25">
      <c r="B9433" t="s">
        <v>9549</v>
      </c>
      <c r="M9433">
        <v>9431</v>
      </c>
      <c r="N9433">
        <v>407</v>
      </c>
      <c r="O9433" t="str">
        <f t="shared" si="295"/>
        <v>3</v>
      </c>
      <c r="P9433" t="str">
        <f t="shared" si="296"/>
        <v>concert</v>
      </c>
    </row>
    <row r="9434" spans="2:16" x14ac:dyDescent="0.25">
      <c r="B9434" t="s">
        <v>9550</v>
      </c>
      <c r="M9434">
        <v>9432</v>
      </c>
      <c r="N9434">
        <v>408</v>
      </c>
      <c r="O9434" t="str">
        <f t="shared" si="295"/>
        <v>3</v>
      </c>
      <c r="P9434" t="str">
        <f t="shared" si="296"/>
        <v>concert</v>
      </c>
    </row>
    <row r="9435" spans="2:16" x14ac:dyDescent="0.25">
      <c r="B9435" t="s">
        <v>9551</v>
      </c>
      <c r="M9435">
        <v>9433</v>
      </c>
      <c r="N9435">
        <v>409</v>
      </c>
      <c r="O9435" t="str">
        <f t="shared" si="295"/>
        <v>3</v>
      </c>
      <c r="P9435" t="str">
        <f t="shared" si="296"/>
        <v>concert</v>
      </c>
    </row>
    <row r="9436" spans="2:16" x14ac:dyDescent="0.25">
      <c r="B9436" t="s">
        <v>9552</v>
      </c>
      <c r="M9436">
        <v>9434</v>
      </c>
      <c r="N9436">
        <v>8710</v>
      </c>
      <c r="O9436" t="str">
        <f t="shared" si="295"/>
        <v>3</v>
      </c>
      <c r="P9436" t="str">
        <f t="shared" si="296"/>
        <v>concert</v>
      </c>
    </row>
    <row r="9437" spans="2:16" x14ac:dyDescent="0.25">
      <c r="B9437" t="s">
        <v>9553</v>
      </c>
      <c r="M9437">
        <v>9435</v>
      </c>
      <c r="N9437">
        <v>8711</v>
      </c>
      <c r="O9437" t="str">
        <f t="shared" si="295"/>
        <v>3</v>
      </c>
      <c r="P9437" t="str">
        <f t="shared" si="296"/>
        <v>concert</v>
      </c>
    </row>
    <row r="9438" spans="2:16" x14ac:dyDescent="0.25">
      <c r="B9438" t="s">
        <v>9554</v>
      </c>
      <c r="M9438">
        <v>9436</v>
      </c>
      <c r="N9438">
        <v>410</v>
      </c>
      <c r="O9438" t="str">
        <f t="shared" si="295"/>
        <v>4</v>
      </c>
      <c r="P9438" t="str">
        <f t="shared" si="296"/>
        <v>non_event</v>
      </c>
    </row>
    <row r="9439" spans="2:16" x14ac:dyDescent="0.25">
      <c r="B9439" t="s">
        <v>9555</v>
      </c>
      <c r="M9439">
        <v>9437</v>
      </c>
      <c r="N9439">
        <v>411</v>
      </c>
      <c r="O9439" t="str">
        <f t="shared" si="295"/>
        <v>3</v>
      </c>
      <c r="P9439" t="str">
        <f t="shared" si="296"/>
        <v>concert</v>
      </c>
    </row>
    <row r="9440" spans="2:16" x14ac:dyDescent="0.25">
      <c r="B9440" t="s">
        <v>9556</v>
      </c>
      <c r="M9440">
        <v>9438</v>
      </c>
      <c r="N9440">
        <v>414</v>
      </c>
      <c r="O9440" t="str">
        <f t="shared" si="295"/>
        <v>3</v>
      </c>
      <c r="P9440" t="str">
        <f t="shared" si="296"/>
        <v>concert</v>
      </c>
    </row>
    <row r="9441" spans="2:16" x14ac:dyDescent="0.25">
      <c r="B9441" t="s">
        <v>9557</v>
      </c>
      <c r="M9441">
        <v>9439</v>
      </c>
      <c r="N9441">
        <v>415</v>
      </c>
      <c r="O9441" t="str">
        <f t="shared" si="295"/>
        <v>4</v>
      </c>
      <c r="P9441" t="str">
        <f t="shared" si="296"/>
        <v>non_event</v>
      </c>
    </row>
    <row r="9442" spans="2:16" x14ac:dyDescent="0.25">
      <c r="B9442" t="s">
        <v>9558</v>
      </c>
      <c r="M9442">
        <v>9440</v>
      </c>
      <c r="N9442">
        <v>8703</v>
      </c>
      <c r="O9442" t="str">
        <f t="shared" si="295"/>
        <v>3</v>
      </c>
      <c r="P9442" t="str">
        <f t="shared" si="296"/>
        <v>concert</v>
      </c>
    </row>
    <row r="9443" spans="2:16" x14ac:dyDescent="0.25">
      <c r="B9443" t="s">
        <v>9559</v>
      </c>
      <c r="M9443">
        <v>9441</v>
      </c>
      <c r="N9443">
        <v>416</v>
      </c>
      <c r="O9443" t="str">
        <f t="shared" si="295"/>
        <v>3</v>
      </c>
      <c r="P9443" t="str">
        <f t="shared" si="296"/>
        <v>concert</v>
      </c>
    </row>
    <row r="9444" spans="2:16" x14ac:dyDescent="0.25">
      <c r="B9444" t="s">
        <v>9560</v>
      </c>
      <c r="M9444">
        <v>9442</v>
      </c>
      <c r="N9444">
        <v>8704</v>
      </c>
      <c r="O9444" t="str">
        <f t="shared" si="295"/>
        <v>3</v>
      </c>
      <c r="P9444" t="str">
        <f t="shared" si="296"/>
        <v>concert</v>
      </c>
    </row>
    <row r="9445" spans="2:16" x14ac:dyDescent="0.25">
      <c r="B9445" t="s">
        <v>9561</v>
      </c>
      <c r="M9445">
        <v>9443</v>
      </c>
      <c r="N9445">
        <v>417</v>
      </c>
      <c r="O9445" t="str">
        <f t="shared" si="295"/>
        <v>4</v>
      </c>
      <c r="P9445" t="str">
        <f t="shared" si="296"/>
        <v>non_event</v>
      </c>
    </row>
    <row r="9446" spans="2:16" x14ac:dyDescent="0.25">
      <c r="B9446" t="s">
        <v>9562</v>
      </c>
      <c r="M9446">
        <v>9444</v>
      </c>
      <c r="N9446">
        <v>8701</v>
      </c>
      <c r="O9446" t="str">
        <f t="shared" si="295"/>
        <v>3</v>
      </c>
      <c r="P9446" t="str">
        <f t="shared" si="296"/>
        <v>concert</v>
      </c>
    </row>
    <row r="9447" spans="2:16" x14ac:dyDescent="0.25">
      <c r="B9447" t="s">
        <v>9563</v>
      </c>
      <c r="M9447">
        <v>9445</v>
      </c>
      <c r="N9447">
        <v>8702</v>
      </c>
      <c r="O9447" t="str">
        <f t="shared" si="295"/>
        <v>3</v>
      </c>
      <c r="P9447" t="str">
        <f t="shared" si="296"/>
        <v>concert</v>
      </c>
    </row>
    <row r="9448" spans="2:16" x14ac:dyDescent="0.25">
      <c r="B9448" t="s">
        <v>9564</v>
      </c>
      <c r="M9448">
        <v>9446</v>
      </c>
      <c r="N9448">
        <v>418</v>
      </c>
      <c r="O9448" t="str">
        <f t="shared" si="295"/>
        <v>3</v>
      </c>
      <c r="P9448" t="str">
        <f t="shared" si="296"/>
        <v>concert</v>
      </c>
    </row>
    <row r="9449" spans="2:16" x14ac:dyDescent="0.25">
      <c r="B9449" t="s">
        <v>9565</v>
      </c>
      <c r="M9449">
        <v>9447</v>
      </c>
      <c r="N9449">
        <v>419</v>
      </c>
      <c r="O9449" t="str">
        <f t="shared" si="295"/>
        <v>4</v>
      </c>
      <c r="P9449" t="str">
        <f t="shared" si="296"/>
        <v>non_event</v>
      </c>
    </row>
    <row r="9450" spans="2:16" x14ac:dyDescent="0.25">
      <c r="B9450" t="s">
        <v>9566</v>
      </c>
      <c r="M9450">
        <v>9448</v>
      </c>
      <c r="N9450">
        <v>8707</v>
      </c>
      <c r="O9450" t="str">
        <f t="shared" si="295"/>
        <v>3</v>
      </c>
      <c r="P9450" t="str">
        <f t="shared" si="296"/>
        <v>concert</v>
      </c>
    </row>
    <row r="9451" spans="2:16" x14ac:dyDescent="0.25">
      <c r="B9451" t="s">
        <v>9567</v>
      </c>
      <c r="M9451">
        <v>9449</v>
      </c>
      <c r="N9451">
        <v>8708</v>
      </c>
      <c r="O9451" t="str">
        <f t="shared" si="295"/>
        <v>3</v>
      </c>
      <c r="P9451" t="str">
        <f t="shared" si="296"/>
        <v>concert</v>
      </c>
    </row>
    <row r="9452" spans="2:16" x14ac:dyDescent="0.25">
      <c r="B9452" t="s">
        <v>9568</v>
      </c>
      <c r="M9452">
        <v>9450</v>
      </c>
      <c r="N9452">
        <v>8705</v>
      </c>
      <c r="O9452" t="str">
        <f t="shared" si="295"/>
        <v>3</v>
      </c>
      <c r="P9452" t="str">
        <f t="shared" si="296"/>
        <v>concert</v>
      </c>
    </row>
    <row r="9453" spans="2:16" x14ac:dyDescent="0.25">
      <c r="B9453" t="s">
        <v>9569</v>
      </c>
      <c r="M9453">
        <v>9451</v>
      </c>
      <c r="N9453">
        <v>8706</v>
      </c>
      <c r="O9453" t="str">
        <f t="shared" si="295"/>
        <v>3</v>
      </c>
      <c r="P9453" t="str">
        <f t="shared" si="296"/>
        <v>concert</v>
      </c>
    </row>
    <row r="9454" spans="2:16" x14ac:dyDescent="0.25">
      <c r="B9454" t="s">
        <v>9570</v>
      </c>
      <c r="M9454">
        <v>9452</v>
      </c>
      <c r="N9454">
        <v>8721</v>
      </c>
      <c r="O9454" t="str">
        <f t="shared" si="295"/>
        <v>3</v>
      </c>
      <c r="P9454" t="str">
        <f t="shared" si="296"/>
        <v>concert</v>
      </c>
    </row>
    <row r="9455" spans="2:16" x14ac:dyDescent="0.25">
      <c r="B9455" t="s">
        <v>9571</v>
      </c>
      <c r="M9455">
        <v>9453</v>
      </c>
      <c r="N9455">
        <v>8722</v>
      </c>
      <c r="O9455" t="str">
        <f t="shared" si="295"/>
        <v>3</v>
      </c>
      <c r="P9455" t="str">
        <f t="shared" si="296"/>
        <v>concert</v>
      </c>
    </row>
    <row r="9456" spans="2:16" x14ac:dyDescent="0.25">
      <c r="B9456" t="s">
        <v>9572</v>
      </c>
      <c r="M9456">
        <v>9454</v>
      </c>
      <c r="N9456">
        <v>8720</v>
      </c>
      <c r="O9456" t="str">
        <f t="shared" si="295"/>
        <v>3</v>
      </c>
      <c r="P9456" t="str">
        <f t="shared" si="296"/>
        <v>concert</v>
      </c>
    </row>
    <row r="9457" spans="2:16" x14ac:dyDescent="0.25">
      <c r="B9457" t="s">
        <v>9573</v>
      </c>
      <c r="M9457">
        <v>9455</v>
      </c>
      <c r="N9457">
        <v>420</v>
      </c>
      <c r="O9457" t="str">
        <f t="shared" si="295"/>
        <v>4</v>
      </c>
      <c r="P9457" t="str">
        <f t="shared" si="296"/>
        <v>non_event</v>
      </c>
    </row>
    <row r="9458" spans="2:16" x14ac:dyDescent="0.25">
      <c r="B9458" t="s">
        <v>9574</v>
      </c>
      <c r="M9458">
        <v>9456</v>
      </c>
      <c r="N9458">
        <v>421</v>
      </c>
      <c r="O9458" t="str">
        <f t="shared" si="295"/>
        <v>4</v>
      </c>
      <c r="P9458" t="str">
        <f t="shared" si="296"/>
        <v>non_event</v>
      </c>
    </row>
    <row r="9459" spans="2:16" x14ac:dyDescent="0.25">
      <c r="B9459" t="s">
        <v>9575</v>
      </c>
      <c r="M9459">
        <v>9457</v>
      </c>
      <c r="N9459">
        <v>422</v>
      </c>
      <c r="O9459" t="str">
        <f t="shared" si="295"/>
        <v>3</v>
      </c>
      <c r="P9459" t="str">
        <f t="shared" si="296"/>
        <v>concert</v>
      </c>
    </row>
    <row r="9460" spans="2:16" x14ac:dyDescent="0.25">
      <c r="B9460" t="s">
        <v>9576</v>
      </c>
      <c r="M9460">
        <v>9458</v>
      </c>
      <c r="N9460">
        <v>423</v>
      </c>
      <c r="O9460" t="str">
        <f t="shared" si="295"/>
        <v>3</v>
      </c>
      <c r="P9460" t="str">
        <f t="shared" si="296"/>
        <v>concert</v>
      </c>
    </row>
    <row r="9461" spans="2:16" x14ac:dyDescent="0.25">
      <c r="B9461" t="s">
        <v>9577</v>
      </c>
      <c r="M9461">
        <v>9459</v>
      </c>
      <c r="N9461">
        <v>425</v>
      </c>
      <c r="O9461" t="str">
        <f t="shared" si="295"/>
        <v>3</v>
      </c>
      <c r="P9461" t="str">
        <f t="shared" si="296"/>
        <v>concert</v>
      </c>
    </row>
    <row r="9462" spans="2:16" x14ac:dyDescent="0.25">
      <c r="B9462" t="s">
        <v>9578</v>
      </c>
      <c r="M9462">
        <v>9460</v>
      </c>
      <c r="N9462">
        <v>426</v>
      </c>
      <c r="O9462" t="str">
        <f t="shared" si="295"/>
        <v>3</v>
      </c>
      <c r="P9462" t="str">
        <f t="shared" si="296"/>
        <v>concert</v>
      </c>
    </row>
    <row r="9463" spans="2:16" x14ac:dyDescent="0.25">
      <c r="B9463" t="s">
        <v>9579</v>
      </c>
      <c r="M9463">
        <v>9461</v>
      </c>
      <c r="N9463">
        <v>8714</v>
      </c>
      <c r="O9463" t="str">
        <f t="shared" si="295"/>
        <v>3</v>
      </c>
      <c r="P9463" t="str">
        <f t="shared" si="296"/>
        <v>concert</v>
      </c>
    </row>
    <row r="9464" spans="2:16" x14ac:dyDescent="0.25">
      <c r="B9464" t="s">
        <v>9580</v>
      </c>
      <c r="M9464">
        <v>9462</v>
      </c>
      <c r="N9464">
        <v>427</v>
      </c>
      <c r="O9464" t="str">
        <f t="shared" si="295"/>
        <v>4</v>
      </c>
      <c r="P9464" t="str">
        <f t="shared" si="296"/>
        <v>non_event</v>
      </c>
    </row>
    <row r="9465" spans="2:16" x14ac:dyDescent="0.25">
      <c r="B9465" t="s">
        <v>9581</v>
      </c>
      <c r="M9465">
        <v>9463</v>
      </c>
      <c r="N9465">
        <v>8715</v>
      </c>
      <c r="O9465" t="str">
        <f t="shared" si="295"/>
        <v>3</v>
      </c>
      <c r="P9465" t="str">
        <f t="shared" si="296"/>
        <v>concert</v>
      </c>
    </row>
    <row r="9466" spans="2:16" x14ac:dyDescent="0.25">
      <c r="B9466" t="s">
        <v>9582</v>
      </c>
      <c r="M9466">
        <v>9464</v>
      </c>
      <c r="N9466">
        <v>428</v>
      </c>
      <c r="O9466" t="str">
        <f t="shared" si="295"/>
        <v>3</v>
      </c>
      <c r="P9466" t="str">
        <f t="shared" si="296"/>
        <v>concert</v>
      </c>
    </row>
    <row r="9467" spans="2:16" x14ac:dyDescent="0.25">
      <c r="B9467" t="s">
        <v>9583</v>
      </c>
      <c r="M9467">
        <v>9465</v>
      </c>
      <c r="N9467">
        <v>8712</v>
      </c>
      <c r="O9467" t="str">
        <f t="shared" si="295"/>
        <v>3</v>
      </c>
      <c r="P9467" t="str">
        <f t="shared" si="296"/>
        <v>concert</v>
      </c>
    </row>
    <row r="9468" spans="2:16" x14ac:dyDescent="0.25">
      <c r="B9468" t="s">
        <v>9584</v>
      </c>
      <c r="M9468">
        <v>9466</v>
      </c>
      <c r="N9468">
        <v>429</v>
      </c>
      <c r="O9468" t="str">
        <f t="shared" si="295"/>
        <v>3</v>
      </c>
      <c r="P9468" t="str">
        <f t="shared" si="296"/>
        <v>concert</v>
      </c>
    </row>
    <row r="9469" spans="2:16" x14ac:dyDescent="0.25">
      <c r="B9469" t="s">
        <v>9585</v>
      </c>
      <c r="M9469">
        <v>9467</v>
      </c>
      <c r="N9469">
        <v>8713</v>
      </c>
      <c r="O9469" t="str">
        <f t="shared" si="295"/>
        <v>3</v>
      </c>
      <c r="P9469" t="str">
        <f t="shared" si="296"/>
        <v>concert</v>
      </c>
    </row>
    <row r="9470" spans="2:16" x14ac:dyDescent="0.25">
      <c r="B9470" t="s">
        <v>9586</v>
      </c>
      <c r="M9470">
        <v>9468</v>
      </c>
      <c r="N9470">
        <v>8718</v>
      </c>
      <c r="O9470" t="str">
        <f t="shared" si="295"/>
        <v>4</v>
      </c>
      <c r="P9470" t="str">
        <f t="shared" si="296"/>
        <v>non_event</v>
      </c>
    </row>
    <row r="9471" spans="2:16" x14ac:dyDescent="0.25">
      <c r="B9471" t="s">
        <v>9587</v>
      </c>
      <c r="M9471">
        <v>9469</v>
      </c>
      <c r="N9471">
        <v>8719</v>
      </c>
      <c r="O9471" t="str">
        <f t="shared" si="295"/>
        <v>3</v>
      </c>
      <c r="P9471" t="str">
        <f t="shared" si="296"/>
        <v>concert</v>
      </c>
    </row>
    <row r="9472" spans="2:16" x14ac:dyDescent="0.25">
      <c r="B9472" t="s">
        <v>9588</v>
      </c>
      <c r="M9472">
        <v>9470</v>
      </c>
      <c r="N9472">
        <v>8716</v>
      </c>
      <c r="O9472" t="str">
        <f t="shared" si="295"/>
        <v>3</v>
      </c>
      <c r="P9472" t="str">
        <f t="shared" si="296"/>
        <v>concert</v>
      </c>
    </row>
    <row r="9473" spans="2:16" x14ac:dyDescent="0.25">
      <c r="B9473" t="s">
        <v>9589</v>
      </c>
      <c r="M9473">
        <v>9471</v>
      </c>
      <c r="N9473">
        <v>7400</v>
      </c>
      <c r="O9473" t="str">
        <f t="shared" si="295"/>
        <v>3</v>
      </c>
      <c r="P9473" t="str">
        <f t="shared" si="296"/>
        <v>concert</v>
      </c>
    </row>
    <row r="9474" spans="2:16" x14ac:dyDescent="0.25">
      <c r="B9474" t="s">
        <v>9590</v>
      </c>
      <c r="M9474">
        <v>9472</v>
      </c>
      <c r="N9474">
        <v>8732</v>
      </c>
      <c r="O9474" t="str">
        <f t="shared" si="295"/>
        <v>3</v>
      </c>
      <c r="P9474" t="str">
        <f t="shared" si="296"/>
        <v>concert</v>
      </c>
    </row>
    <row r="9475" spans="2:16" x14ac:dyDescent="0.25">
      <c r="B9475" t="s">
        <v>9591</v>
      </c>
      <c r="M9475">
        <v>9473</v>
      </c>
      <c r="N9475">
        <v>8733</v>
      </c>
      <c r="O9475" t="str">
        <f t="shared" si="295"/>
        <v>4</v>
      </c>
      <c r="P9475" t="str">
        <f t="shared" si="296"/>
        <v>non_event</v>
      </c>
    </row>
    <row r="9476" spans="2:16" x14ac:dyDescent="0.25">
      <c r="B9476" t="s">
        <v>9592</v>
      </c>
      <c r="M9476">
        <v>9474</v>
      </c>
      <c r="N9476">
        <v>8730</v>
      </c>
      <c r="O9476" t="str">
        <f t="shared" ref="O9476:O9539" si="297">LEFT(B9476,1)</f>
        <v>3</v>
      </c>
      <c r="P9476" t="str">
        <f t="shared" ref="P9476:P9539" si="298">IF(O9476="1","conference",IF(O9476="2","fashion",IF(O9476="3","concert",IF(O9476="4","non_event",IF(O9476="5","sport",IF(O9476="6","protest",IF(O9476="7","other",IF(O9476="8","exhibition",IF(O9476="9","theater_dance")))))))))</f>
        <v>concert</v>
      </c>
    </row>
    <row r="9477" spans="2:16" x14ac:dyDescent="0.25">
      <c r="B9477" t="s">
        <v>9593</v>
      </c>
      <c r="M9477">
        <v>9475</v>
      </c>
      <c r="N9477">
        <v>7401</v>
      </c>
      <c r="O9477" t="str">
        <f t="shared" si="297"/>
        <v>3</v>
      </c>
      <c r="P9477" t="str">
        <f t="shared" si="298"/>
        <v>concert</v>
      </c>
    </row>
    <row r="9478" spans="2:16" x14ac:dyDescent="0.25">
      <c r="B9478" t="s">
        <v>9594</v>
      </c>
      <c r="M9478">
        <v>9476</v>
      </c>
      <c r="N9478">
        <v>8731</v>
      </c>
      <c r="O9478" t="str">
        <f t="shared" si="297"/>
        <v>3</v>
      </c>
      <c r="P9478" t="str">
        <f t="shared" si="298"/>
        <v>concert</v>
      </c>
    </row>
    <row r="9479" spans="2:16" x14ac:dyDescent="0.25">
      <c r="B9479" t="s">
        <v>9595</v>
      </c>
      <c r="M9479">
        <v>9477</v>
      </c>
      <c r="N9479">
        <v>430</v>
      </c>
      <c r="O9479" t="str">
        <f t="shared" si="297"/>
        <v>3</v>
      </c>
      <c r="P9479" t="str">
        <f t="shared" si="298"/>
        <v>concert</v>
      </c>
    </row>
    <row r="9480" spans="2:16" x14ac:dyDescent="0.25">
      <c r="B9480" t="s">
        <v>9596</v>
      </c>
      <c r="M9480">
        <v>9478</v>
      </c>
      <c r="N9480">
        <v>432</v>
      </c>
      <c r="O9480" t="str">
        <f t="shared" si="297"/>
        <v>4</v>
      </c>
      <c r="P9480" t="str">
        <f t="shared" si="298"/>
        <v>non_event</v>
      </c>
    </row>
    <row r="9481" spans="2:16" x14ac:dyDescent="0.25">
      <c r="B9481" t="s">
        <v>9597</v>
      </c>
      <c r="M9481">
        <v>9479</v>
      </c>
      <c r="N9481">
        <v>433</v>
      </c>
      <c r="O9481" t="str">
        <f t="shared" si="297"/>
        <v>3</v>
      </c>
      <c r="P9481" t="str">
        <f t="shared" si="298"/>
        <v>concert</v>
      </c>
    </row>
    <row r="9482" spans="2:16" x14ac:dyDescent="0.25">
      <c r="B9482" t="s">
        <v>9598</v>
      </c>
      <c r="M9482">
        <v>9480</v>
      </c>
      <c r="N9482">
        <v>434</v>
      </c>
      <c r="O9482" t="str">
        <f t="shared" si="297"/>
        <v>3</v>
      </c>
      <c r="P9482" t="str">
        <f t="shared" si="298"/>
        <v>concert</v>
      </c>
    </row>
    <row r="9483" spans="2:16" x14ac:dyDescent="0.25">
      <c r="B9483" t="s">
        <v>9599</v>
      </c>
      <c r="M9483">
        <v>9481</v>
      </c>
      <c r="N9483">
        <v>435</v>
      </c>
      <c r="O9483" t="str">
        <f t="shared" si="297"/>
        <v>3</v>
      </c>
      <c r="P9483" t="str">
        <f t="shared" si="298"/>
        <v>concert</v>
      </c>
    </row>
    <row r="9484" spans="2:16" x14ac:dyDescent="0.25">
      <c r="B9484" t="s">
        <v>9600</v>
      </c>
      <c r="M9484">
        <v>9482</v>
      </c>
      <c r="N9484">
        <v>436</v>
      </c>
      <c r="O9484" t="str">
        <f t="shared" si="297"/>
        <v>3</v>
      </c>
      <c r="P9484" t="str">
        <f t="shared" si="298"/>
        <v>concert</v>
      </c>
    </row>
    <row r="9485" spans="2:16" x14ac:dyDescent="0.25">
      <c r="B9485" t="s">
        <v>9601</v>
      </c>
      <c r="M9485">
        <v>9483</v>
      </c>
      <c r="N9485">
        <v>8725</v>
      </c>
      <c r="O9485" t="str">
        <f t="shared" si="297"/>
        <v>3</v>
      </c>
      <c r="P9485" t="str">
        <f t="shared" si="298"/>
        <v>concert</v>
      </c>
    </row>
    <row r="9486" spans="2:16" x14ac:dyDescent="0.25">
      <c r="B9486" t="s">
        <v>9602</v>
      </c>
      <c r="M9486">
        <v>9484</v>
      </c>
      <c r="N9486">
        <v>438</v>
      </c>
      <c r="O9486" t="str">
        <f t="shared" si="297"/>
        <v>4</v>
      </c>
      <c r="P9486" t="str">
        <f t="shared" si="298"/>
        <v>non_event</v>
      </c>
    </row>
    <row r="9487" spans="2:16" x14ac:dyDescent="0.25">
      <c r="B9487" t="s">
        <v>9603</v>
      </c>
      <c r="M9487">
        <v>9485</v>
      </c>
      <c r="N9487">
        <v>8726</v>
      </c>
      <c r="O9487" t="str">
        <f t="shared" si="297"/>
        <v>3</v>
      </c>
      <c r="P9487" t="str">
        <f t="shared" si="298"/>
        <v>concert</v>
      </c>
    </row>
    <row r="9488" spans="2:16" x14ac:dyDescent="0.25">
      <c r="B9488" t="s">
        <v>9604</v>
      </c>
      <c r="M9488">
        <v>9486</v>
      </c>
      <c r="N9488">
        <v>439</v>
      </c>
      <c r="O9488" t="str">
        <f t="shared" si="297"/>
        <v>3</v>
      </c>
      <c r="P9488" t="str">
        <f t="shared" si="298"/>
        <v>concert</v>
      </c>
    </row>
    <row r="9489" spans="2:16" x14ac:dyDescent="0.25">
      <c r="B9489" t="s">
        <v>9605</v>
      </c>
      <c r="M9489">
        <v>9487</v>
      </c>
      <c r="N9489">
        <v>8723</v>
      </c>
      <c r="O9489" t="str">
        <f t="shared" si="297"/>
        <v>3</v>
      </c>
      <c r="P9489" t="str">
        <f t="shared" si="298"/>
        <v>concert</v>
      </c>
    </row>
    <row r="9490" spans="2:16" x14ac:dyDescent="0.25">
      <c r="B9490" t="s">
        <v>9606</v>
      </c>
      <c r="M9490">
        <v>9488</v>
      </c>
      <c r="N9490">
        <v>8724</v>
      </c>
      <c r="O9490" t="str">
        <f t="shared" si="297"/>
        <v>3</v>
      </c>
      <c r="P9490" t="str">
        <f t="shared" si="298"/>
        <v>concert</v>
      </c>
    </row>
    <row r="9491" spans="2:16" x14ac:dyDescent="0.25">
      <c r="B9491" t="s">
        <v>9607</v>
      </c>
      <c r="M9491">
        <v>9489</v>
      </c>
      <c r="N9491">
        <v>8729</v>
      </c>
      <c r="O9491" t="str">
        <f t="shared" si="297"/>
        <v>3</v>
      </c>
      <c r="P9491" t="str">
        <f t="shared" si="298"/>
        <v>concert</v>
      </c>
    </row>
    <row r="9492" spans="2:16" x14ac:dyDescent="0.25">
      <c r="B9492" t="s">
        <v>9608</v>
      </c>
      <c r="M9492">
        <v>9490</v>
      </c>
      <c r="N9492">
        <v>8727</v>
      </c>
      <c r="O9492" t="str">
        <f t="shared" si="297"/>
        <v>4</v>
      </c>
      <c r="P9492" t="str">
        <f t="shared" si="298"/>
        <v>non_event</v>
      </c>
    </row>
    <row r="9493" spans="2:16" x14ac:dyDescent="0.25">
      <c r="B9493" t="s">
        <v>9609</v>
      </c>
      <c r="M9493">
        <v>9491</v>
      </c>
      <c r="N9493">
        <v>8728</v>
      </c>
      <c r="O9493" t="str">
        <f t="shared" si="297"/>
        <v>3</v>
      </c>
      <c r="P9493" t="str">
        <f t="shared" si="298"/>
        <v>concert</v>
      </c>
    </row>
    <row r="9494" spans="2:16" x14ac:dyDescent="0.25">
      <c r="B9494" t="s">
        <v>9610</v>
      </c>
      <c r="M9494">
        <v>9492</v>
      </c>
      <c r="N9494">
        <v>8740</v>
      </c>
      <c r="O9494" t="str">
        <f t="shared" si="297"/>
        <v>3</v>
      </c>
      <c r="P9494" t="str">
        <f t="shared" si="298"/>
        <v>concert</v>
      </c>
    </row>
    <row r="9495" spans="2:16" x14ac:dyDescent="0.25">
      <c r="B9495" t="s">
        <v>9611</v>
      </c>
      <c r="M9495">
        <v>9493</v>
      </c>
      <c r="N9495">
        <v>7411</v>
      </c>
      <c r="O9495" t="str">
        <f t="shared" si="297"/>
        <v>3</v>
      </c>
      <c r="P9495" t="str">
        <f t="shared" si="298"/>
        <v>concert</v>
      </c>
    </row>
    <row r="9496" spans="2:16" x14ac:dyDescent="0.25">
      <c r="B9496" t="s">
        <v>9612</v>
      </c>
      <c r="M9496">
        <v>9494</v>
      </c>
      <c r="N9496">
        <v>8743</v>
      </c>
      <c r="O9496" t="str">
        <f t="shared" si="297"/>
        <v>3</v>
      </c>
      <c r="P9496" t="str">
        <f t="shared" si="298"/>
        <v>concert</v>
      </c>
    </row>
    <row r="9497" spans="2:16" x14ac:dyDescent="0.25">
      <c r="B9497" t="s">
        <v>9613</v>
      </c>
      <c r="M9497">
        <v>9495</v>
      </c>
      <c r="N9497">
        <v>7410</v>
      </c>
      <c r="O9497" t="str">
        <f t="shared" si="297"/>
        <v>3</v>
      </c>
      <c r="P9497" t="str">
        <f t="shared" si="298"/>
        <v>concert</v>
      </c>
    </row>
    <row r="9498" spans="2:16" x14ac:dyDescent="0.25">
      <c r="B9498" t="s">
        <v>9614</v>
      </c>
      <c r="M9498">
        <v>9496</v>
      </c>
      <c r="N9498">
        <v>8744</v>
      </c>
      <c r="O9498" t="str">
        <f t="shared" si="297"/>
        <v>3</v>
      </c>
      <c r="P9498" t="str">
        <f t="shared" si="298"/>
        <v>concert</v>
      </c>
    </row>
    <row r="9499" spans="2:16" x14ac:dyDescent="0.25">
      <c r="B9499" t="s">
        <v>9615</v>
      </c>
      <c r="M9499">
        <v>9497</v>
      </c>
      <c r="N9499">
        <v>7413</v>
      </c>
      <c r="O9499" t="str">
        <f t="shared" si="297"/>
        <v>3</v>
      </c>
      <c r="P9499" t="str">
        <f t="shared" si="298"/>
        <v>concert</v>
      </c>
    </row>
    <row r="9500" spans="2:16" x14ac:dyDescent="0.25">
      <c r="B9500" t="s">
        <v>9616</v>
      </c>
      <c r="M9500">
        <v>9498</v>
      </c>
      <c r="N9500">
        <v>7412</v>
      </c>
      <c r="O9500" t="str">
        <f t="shared" si="297"/>
        <v>4</v>
      </c>
      <c r="P9500" t="str">
        <f t="shared" si="298"/>
        <v>non_event</v>
      </c>
    </row>
    <row r="9501" spans="2:16" x14ac:dyDescent="0.25">
      <c r="B9501" t="s">
        <v>9617</v>
      </c>
      <c r="M9501">
        <v>9499</v>
      </c>
      <c r="N9501">
        <v>8742</v>
      </c>
      <c r="O9501" t="str">
        <f t="shared" si="297"/>
        <v>3</v>
      </c>
      <c r="P9501" t="str">
        <f t="shared" si="298"/>
        <v>concert</v>
      </c>
    </row>
    <row r="9502" spans="2:16" x14ac:dyDescent="0.25">
      <c r="B9502" t="s">
        <v>9618</v>
      </c>
      <c r="M9502">
        <v>9500</v>
      </c>
      <c r="N9502">
        <v>440</v>
      </c>
      <c r="O9502" t="str">
        <f t="shared" si="297"/>
        <v>4</v>
      </c>
      <c r="P9502" t="str">
        <f t="shared" si="298"/>
        <v>non_event</v>
      </c>
    </row>
    <row r="9503" spans="2:16" x14ac:dyDescent="0.25">
      <c r="B9503" t="s">
        <v>9619</v>
      </c>
      <c r="M9503">
        <v>9501</v>
      </c>
      <c r="N9503">
        <v>441</v>
      </c>
      <c r="O9503" t="str">
        <f t="shared" si="297"/>
        <v>3</v>
      </c>
      <c r="P9503" t="str">
        <f t="shared" si="298"/>
        <v>concert</v>
      </c>
    </row>
    <row r="9504" spans="2:16" x14ac:dyDescent="0.25">
      <c r="B9504" t="s">
        <v>9620</v>
      </c>
      <c r="M9504">
        <v>9502</v>
      </c>
      <c r="N9504">
        <v>442</v>
      </c>
      <c r="O9504" t="str">
        <f t="shared" si="297"/>
        <v>3</v>
      </c>
      <c r="P9504" t="str">
        <f t="shared" si="298"/>
        <v>concert</v>
      </c>
    </row>
    <row r="9505" spans="2:16" x14ac:dyDescent="0.25">
      <c r="B9505" t="s">
        <v>9621</v>
      </c>
      <c r="M9505">
        <v>9503</v>
      </c>
      <c r="N9505">
        <v>443</v>
      </c>
      <c r="O9505" t="str">
        <f t="shared" si="297"/>
        <v>3</v>
      </c>
      <c r="P9505" t="str">
        <f t="shared" si="298"/>
        <v>concert</v>
      </c>
    </row>
    <row r="9506" spans="2:16" x14ac:dyDescent="0.25">
      <c r="B9506" t="s">
        <v>9622</v>
      </c>
      <c r="M9506">
        <v>9504</v>
      </c>
      <c r="N9506">
        <v>444</v>
      </c>
      <c r="O9506" t="str">
        <f t="shared" si="297"/>
        <v>3</v>
      </c>
      <c r="P9506" t="str">
        <f t="shared" si="298"/>
        <v>concert</v>
      </c>
    </row>
    <row r="9507" spans="2:16" x14ac:dyDescent="0.25">
      <c r="B9507" t="s">
        <v>9623</v>
      </c>
      <c r="M9507">
        <v>9505</v>
      </c>
      <c r="N9507">
        <v>445</v>
      </c>
      <c r="O9507" t="str">
        <f t="shared" si="297"/>
        <v>4</v>
      </c>
      <c r="P9507" t="str">
        <f t="shared" si="298"/>
        <v>non_event</v>
      </c>
    </row>
    <row r="9508" spans="2:16" x14ac:dyDescent="0.25">
      <c r="B9508" t="s">
        <v>9624</v>
      </c>
      <c r="M9508">
        <v>9506</v>
      </c>
      <c r="N9508">
        <v>446</v>
      </c>
      <c r="O9508" t="str">
        <f t="shared" si="297"/>
        <v>9</v>
      </c>
      <c r="P9508" t="str">
        <f t="shared" si="298"/>
        <v>theater_dance</v>
      </c>
    </row>
    <row r="9509" spans="2:16" x14ac:dyDescent="0.25">
      <c r="B9509" t="s">
        <v>9625</v>
      </c>
      <c r="M9509">
        <v>9507</v>
      </c>
      <c r="N9509">
        <v>447</v>
      </c>
      <c r="O9509" t="str">
        <f t="shared" si="297"/>
        <v>3</v>
      </c>
      <c r="P9509" t="str">
        <f t="shared" si="298"/>
        <v>concert</v>
      </c>
    </row>
    <row r="9510" spans="2:16" x14ac:dyDescent="0.25">
      <c r="B9510" t="s">
        <v>9626</v>
      </c>
      <c r="M9510">
        <v>9508</v>
      </c>
      <c r="N9510">
        <v>448</v>
      </c>
      <c r="O9510" t="str">
        <f t="shared" si="297"/>
        <v>3</v>
      </c>
      <c r="P9510" t="str">
        <f t="shared" si="298"/>
        <v>concert</v>
      </c>
    </row>
    <row r="9511" spans="2:16" x14ac:dyDescent="0.25">
      <c r="B9511" t="s">
        <v>9627</v>
      </c>
      <c r="M9511">
        <v>9509</v>
      </c>
      <c r="N9511">
        <v>7404</v>
      </c>
      <c r="O9511" t="str">
        <f t="shared" si="297"/>
        <v>3</v>
      </c>
      <c r="P9511" t="str">
        <f t="shared" si="298"/>
        <v>concert</v>
      </c>
    </row>
    <row r="9512" spans="2:16" x14ac:dyDescent="0.25">
      <c r="B9512" t="s">
        <v>9628</v>
      </c>
      <c r="M9512">
        <v>9510</v>
      </c>
      <c r="N9512">
        <v>8736</v>
      </c>
      <c r="O9512" t="str">
        <f t="shared" si="297"/>
        <v>4</v>
      </c>
      <c r="P9512" t="str">
        <f t="shared" si="298"/>
        <v>non_event</v>
      </c>
    </row>
    <row r="9513" spans="2:16" x14ac:dyDescent="0.25">
      <c r="B9513" t="s">
        <v>9629</v>
      </c>
      <c r="M9513">
        <v>9511</v>
      </c>
      <c r="N9513">
        <v>449</v>
      </c>
      <c r="O9513" t="str">
        <f t="shared" si="297"/>
        <v>4</v>
      </c>
      <c r="P9513" t="str">
        <f t="shared" si="298"/>
        <v>non_event</v>
      </c>
    </row>
    <row r="9514" spans="2:16" x14ac:dyDescent="0.25">
      <c r="B9514" t="s">
        <v>9630</v>
      </c>
      <c r="M9514">
        <v>9512</v>
      </c>
      <c r="N9514">
        <v>7403</v>
      </c>
      <c r="O9514" t="str">
        <f t="shared" si="297"/>
        <v>3</v>
      </c>
      <c r="P9514" t="str">
        <f t="shared" si="298"/>
        <v>concert</v>
      </c>
    </row>
    <row r="9515" spans="2:16" x14ac:dyDescent="0.25">
      <c r="B9515" t="s">
        <v>9631</v>
      </c>
      <c r="M9515">
        <v>9513</v>
      </c>
      <c r="N9515">
        <v>8737</v>
      </c>
      <c r="O9515" t="str">
        <f t="shared" si="297"/>
        <v>3</v>
      </c>
      <c r="P9515" t="str">
        <f t="shared" si="298"/>
        <v>concert</v>
      </c>
    </row>
    <row r="9516" spans="2:16" x14ac:dyDescent="0.25">
      <c r="B9516" t="s">
        <v>9632</v>
      </c>
      <c r="M9516">
        <v>9514</v>
      </c>
      <c r="N9516">
        <v>8734</v>
      </c>
      <c r="O9516" t="str">
        <f t="shared" si="297"/>
        <v>3</v>
      </c>
      <c r="P9516" t="str">
        <f t="shared" si="298"/>
        <v>concert</v>
      </c>
    </row>
    <row r="9517" spans="2:16" x14ac:dyDescent="0.25">
      <c r="B9517" t="s">
        <v>9633</v>
      </c>
      <c r="M9517">
        <v>9515</v>
      </c>
      <c r="N9517">
        <v>7405</v>
      </c>
      <c r="O9517" t="str">
        <f t="shared" si="297"/>
        <v>3</v>
      </c>
      <c r="P9517" t="str">
        <f t="shared" si="298"/>
        <v>concert</v>
      </c>
    </row>
    <row r="9518" spans="2:16" x14ac:dyDescent="0.25">
      <c r="B9518" t="s">
        <v>9634</v>
      </c>
      <c r="M9518">
        <v>9516</v>
      </c>
      <c r="N9518">
        <v>8735</v>
      </c>
      <c r="O9518" t="str">
        <f t="shared" si="297"/>
        <v>3</v>
      </c>
      <c r="P9518" t="str">
        <f t="shared" si="298"/>
        <v>concert</v>
      </c>
    </row>
    <row r="9519" spans="2:16" x14ac:dyDescent="0.25">
      <c r="B9519" t="s">
        <v>9635</v>
      </c>
      <c r="M9519">
        <v>9517</v>
      </c>
      <c r="N9519">
        <v>7408</v>
      </c>
      <c r="O9519" t="str">
        <f t="shared" si="297"/>
        <v>3</v>
      </c>
      <c r="P9519" t="str">
        <f t="shared" si="298"/>
        <v>concert</v>
      </c>
    </row>
    <row r="9520" spans="2:16" x14ac:dyDescent="0.25">
      <c r="B9520" t="s">
        <v>9636</v>
      </c>
      <c r="M9520">
        <v>9518</v>
      </c>
      <c r="N9520">
        <v>7407</v>
      </c>
      <c r="O9520" t="str">
        <f t="shared" si="297"/>
        <v>3</v>
      </c>
      <c r="P9520" t="str">
        <f t="shared" si="298"/>
        <v>concert</v>
      </c>
    </row>
    <row r="9521" spans="2:16" x14ac:dyDescent="0.25">
      <c r="B9521" t="s">
        <v>9637</v>
      </c>
      <c r="M9521">
        <v>9519</v>
      </c>
      <c r="N9521">
        <v>8738</v>
      </c>
      <c r="O9521" t="str">
        <f t="shared" si="297"/>
        <v>3</v>
      </c>
      <c r="P9521" t="str">
        <f t="shared" si="298"/>
        <v>concert</v>
      </c>
    </row>
    <row r="9522" spans="2:16" x14ac:dyDescent="0.25">
      <c r="B9522" t="s">
        <v>9638</v>
      </c>
      <c r="M9522">
        <v>9520</v>
      </c>
      <c r="N9522">
        <v>7409</v>
      </c>
      <c r="O9522" t="str">
        <f t="shared" si="297"/>
        <v>3</v>
      </c>
      <c r="P9522" t="str">
        <f t="shared" si="298"/>
        <v>concert</v>
      </c>
    </row>
    <row r="9523" spans="2:16" x14ac:dyDescent="0.25">
      <c r="B9523" t="s">
        <v>9639</v>
      </c>
      <c r="M9523">
        <v>9521</v>
      </c>
      <c r="N9523">
        <v>8750</v>
      </c>
      <c r="O9523" t="str">
        <f t="shared" si="297"/>
        <v>3</v>
      </c>
      <c r="P9523" t="str">
        <f t="shared" si="298"/>
        <v>concert</v>
      </c>
    </row>
    <row r="9524" spans="2:16" x14ac:dyDescent="0.25">
      <c r="B9524" t="s">
        <v>9640</v>
      </c>
      <c r="M9524">
        <v>9522</v>
      </c>
      <c r="N9524">
        <v>8751</v>
      </c>
      <c r="O9524" t="str">
        <f t="shared" si="297"/>
        <v>3</v>
      </c>
      <c r="P9524" t="str">
        <f t="shared" si="298"/>
        <v>concert</v>
      </c>
    </row>
    <row r="9525" spans="2:16" x14ac:dyDescent="0.25">
      <c r="B9525" t="s">
        <v>9641</v>
      </c>
      <c r="M9525">
        <v>9523</v>
      </c>
      <c r="N9525">
        <v>7420</v>
      </c>
      <c r="O9525" t="str">
        <f t="shared" si="297"/>
        <v>3</v>
      </c>
      <c r="P9525" t="str">
        <f t="shared" si="298"/>
        <v>concert</v>
      </c>
    </row>
    <row r="9526" spans="2:16" x14ac:dyDescent="0.25">
      <c r="B9526" t="s">
        <v>9642</v>
      </c>
      <c r="M9526">
        <v>9524</v>
      </c>
      <c r="N9526">
        <v>7422</v>
      </c>
      <c r="O9526" t="str">
        <f t="shared" si="297"/>
        <v>3</v>
      </c>
      <c r="P9526" t="str">
        <f t="shared" si="298"/>
        <v>concert</v>
      </c>
    </row>
    <row r="9527" spans="2:16" x14ac:dyDescent="0.25">
      <c r="B9527" t="s">
        <v>9643</v>
      </c>
      <c r="M9527">
        <v>9525</v>
      </c>
      <c r="N9527">
        <v>8754</v>
      </c>
      <c r="O9527" t="str">
        <f t="shared" si="297"/>
        <v>3</v>
      </c>
      <c r="P9527" t="str">
        <f t="shared" si="298"/>
        <v>concert</v>
      </c>
    </row>
    <row r="9528" spans="2:16" x14ac:dyDescent="0.25">
      <c r="B9528" t="s">
        <v>9644</v>
      </c>
      <c r="M9528">
        <v>9526</v>
      </c>
      <c r="N9528">
        <v>7421</v>
      </c>
      <c r="O9528" t="str">
        <f t="shared" si="297"/>
        <v>4</v>
      </c>
      <c r="P9528" t="str">
        <f t="shared" si="298"/>
        <v>non_event</v>
      </c>
    </row>
    <row r="9529" spans="2:16" x14ac:dyDescent="0.25">
      <c r="B9529" t="s">
        <v>9645</v>
      </c>
      <c r="M9529">
        <v>9527</v>
      </c>
      <c r="N9529">
        <v>8755</v>
      </c>
      <c r="O9529" t="str">
        <f t="shared" si="297"/>
        <v>3</v>
      </c>
      <c r="P9529" t="str">
        <f t="shared" si="298"/>
        <v>concert</v>
      </c>
    </row>
    <row r="9530" spans="2:16" x14ac:dyDescent="0.25">
      <c r="B9530" t="s">
        <v>9646</v>
      </c>
      <c r="M9530">
        <v>9528</v>
      </c>
      <c r="N9530">
        <v>7424</v>
      </c>
      <c r="O9530" t="str">
        <f t="shared" si="297"/>
        <v>3</v>
      </c>
      <c r="P9530" t="str">
        <f t="shared" si="298"/>
        <v>concert</v>
      </c>
    </row>
    <row r="9531" spans="2:16" x14ac:dyDescent="0.25">
      <c r="B9531" t="s">
        <v>9647</v>
      </c>
      <c r="M9531">
        <v>9529</v>
      </c>
      <c r="N9531">
        <v>8752</v>
      </c>
      <c r="O9531" t="str">
        <f t="shared" si="297"/>
        <v>3</v>
      </c>
      <c r="P9531" t="str">
        <f t="shared" si="298"/>
        <v>concert</v>
      </c>
    </row>
    <row r="9532" spans="2:16" x14ac:dyDescent="0.25">
      <c r="B9532" t="s">
        <v>9648</v>
      </c>
      <c r="M9532">
        <v>9530</v>
      </c>
      <c r="N9532">
        <v>7423</v>
      </c>
      <c r="O9532" t="str">
        <f t="shared" si="297"/>
        <v>3</v>
      </c>
      <c r="P9532" t="str">
        <f t="shared" si="298"/>
        <v>concert</v>
      </c>
    </row>
    <row r="9533" spans="2:16" x14ac:dyDescent="0.25">
      <c r="B9533" t="s">
        <v>9649</v>
      </c>
      <c r="M9533">
        <v>9531</v>
      </c>
      <c r="N9533">
        <v>8753</v>
      </c>
      <c r="O9533" t="str">
        <f t="shared" si="297"/>
        <v>3</v>
      </c>
      <c r="P9533" t="str">
        <f t="shared" si="298"/>
        <v>concert</v>
      </c>
    </row>
    <row r="9534" spans="2:16" x14ac:dyDescent="0.25">
      <c r="B9534" t="s">
        <v>9650</v>
      </c>
      <c r="M9534">
        <v>9532</v>
      </c>
      <c r="N9534">
        <v>450</v>
      </c>
      <c r="O9534" t="str">
        <f t="shared" si="297"/>
        <v>3</v>
      </c>
      <c r="P9534" t="str">
        <f t="shared" si="298"/>
        <v>concert</v>
      </c>
    </row>
    <row r="9535" spans="2:16" x14ac:dyDescent="0.25">
      <c r="B9535" t="s">
        <v>9651</v>
      </c>
      <c r="M9535">
        <v>9533</v>
      </c>
      <c r="N9535">
        <v>451</v>
      </c>
      <c r="O9535" t="str">
        <f t="shared" si="297"/>
        <v>4</v>
      </c>
      <c r="P9535" t="str">
        <f t="shared" si="298"/>
        <v>non_event</v>
      </c>
    </row>
    <row r="9536" spans="2:16" x14ac:dyDescent="0.25">
      <c r="B9536" t="s">
        <v>9652</v>
      </c>
      <c r="M9536">
        <v>9534</v>
      </c>
      <c r="N9536">
        <v>453</v>
      </c>
      <c r="O9536" t="str">
        <f t="shared" si="297"/>
        <v>3</v>
      </c>
      <c r="P9536" t="str">
        <f t="shared" si="298"/>
        <v>concert</v>
      </c>
    </row>
    <row r="9537" spans="2:16" x14ac:dyDescent="0.25">
      <c r="B9537" t="s">
        <v>9653</v>
      </c>
      <c r="M9537">
        <v>9535</v>
      </c>
      <c r="N9537">
        <v>454</v>
      </c>
      <c r="O9537" t="str">
        <f t="shared" si="297"/>
        <v>3</v>
      </c>
      <c r="P9537" t="str">
        <f t="shared" si="298"/>
        <v>concert</v>
      </c>
    </row>
    <row r="9538" spans="2:16" x14ac:dyDescent="0.25">
      <c r="B9538" t="s">
        <v>9654</v>
      </c>
      <c r="M9538">
        <v>9536</v>
      </c>
      <c r="N9538">
        <v>455</v>
      </c>
      <c r="O9538" t="str">
        <f t="shared" si="297"/>
        <v>3</v>
      </c>
      <c r="P9538" t="str">
        <f t="shared" si="298"/>
        <v>concert</v>
      </c>
    </row>
    <row r="9539" spans="2:16" x14ac:dyDescent="0.25">
      <c r="B9539" t="s">
        <v>9655</v>
      </c>
      <c r="M9539">
        <v>9537</v>
      </c>
      <c r="N9539">
        <v>456</v>
      </c>
      <c r="O9539" t="str">
        <f t="shared" si="297"/>
        <v>4</v>
      </c>
      <c r="P9539" t="str">
        <f t="shared" si="298"/>
        <v>non_event</v>
      </c>
    </row>
    <row r="9540" spans="2:16" x14ac:dyDescent="0.25">
      <c r="B9540" t="s">
        <v>9656</v>
      </c>
      <c r="M9540">
        <v>9538</v>
      </c>
      <c r="N9540">
        <v>457</v>
      </c>
      <c r="O9540" t="str">
        <f t="shared" ref="O9540:O9603" si="299">LEFT(B9540,1)</f>
        <v>9</v>
      </c>
      <c r="P9540" t="str">
        <f t="shared" ref="P9540:P9603" si="300">IF(O9540="1","conference",IF(O9540="2","fashion",IF(O9540="3","concert",IF(O9540="4","non_event",IF(O9540="5","sport",IF(O9540="6","protest",IF(O9540="7","other",IF(O9540="8","exhibition",IF(O9540="9","theater_dance")))))))))</f>
        <v>theater_dance</v>
      </c>
    </row>
    <row r="9541" spans="2:16" x14ac:dyDescent="0.25">
      <c r="B9541" t="s">
        <v>9657</v>
      </c>
      <c r="M9541">
        <v>9539</v>
      </c>
      <c r="N9541">
        <v>458</v>
      </c>
      <c r="O9541" t="str">
        <f t="shared" si="299"/>
        <v>3</v>
      </c>
      <c r="P9541" t="str">
        <f t="shared" si="300"/>
        <v>concert</v>
      </c>
    </row>
    <row r="9542" spans="2:16" x14ac:dyDescent="0.25">
      <c r="B9542" t="s">
        <v>9658</v>
      </c>
      <c r="M9542">
        <v>9540</v>
      </c>
      <c r="N9542">
        <v>459</v>
      </c>
      <c r="O9542" t="str">
        <f t="shared" si="299"/>
        <v>3</v>
      </c>
      <c r="P9542" t="str">
        <f t="shared" si="300"/>
        <v>concert</v>
      </c>
    </row>
    <row r="9543" spans="2:16" x14ac:dyDescent="0.25">
      <c r="B9543" t="s">
        <v>9659</v>
      </c>
      <c r="M9543">
        <v>9541</v>
      </c>
      <c r="N9543">
        <v>7415</v>
      </c>
      <c r="O9543" t="str">
        <f t="shared" si="299"/>
        <v>4</v>
      </c>
      <c r="P9543" t="str">
        <f t="shared" si="300"/>
        <v>non_event</v>
      </c>
    </row>
    <row r="9544" spans="2:16" x14ac:dyDescent="0.25">
      <c r="B9544" t="s">
        <v>9660</v>
      </c>
      <c r="M9544">
        <v>9542</v>
      </c>
      <c r="N9544">
        <v>8747</v>
      </c>
      <c r="O9544" t="str">
        <f t="shared" si="299"/>
        <v>3</v>
      </c>
      <c r="P9544" t="str">
        <f t="shared" si="300"/>
        <v>concert</v>
      </c>
    </row>
    <row r="9545" spans="2:16" x14ac:dyDescent="0.25">
      <c r="B9545" t="s">
        <v>9661</v>
      </c>
      <c r="M9545">
        <v>9543</v>
      </c>
      <c r="N9545">
        <v>7414</v>
      </c>
      <c r="O9545" t="str">
        <f t="shared" si="299"/>
        <v>3</v>
      </c>
      <c r="P9545" t="str">
        <f t="shared" si="300"/>
        <v>concert</v>
      </c>
    </row>
    <row r="9546" spans="2:16" x14ac:dyDescent="0.25">
      <c r="B9546" t="s">
        <v>9662</v>
      </c>
      <c r="M9546">
        <v>9544</v>
      </c>
      <c r="N9546">
        <v>8748</v>
      </c>
      <c r="O9546" t="str">
        <f t="shared" si="299"/>
        <v>3</v>
      </c>
      <c r="P9546" t="str">
        <f t="shared" si="300"/>
        <v>concert</v>
      </c>
    </row>
    <row r="9547" spans="2:16" x14ac:dyDescent="0.25">
      <c r="B9547" t="s">
        <v>9663</v>
      </c>
      <c r="M9547">
        <v>9545</v>
      </c>
      <c r="N9547">
        <v>7417</v>
      </c>
      <c r="O9547" t="str">
        <f t="shared" si="299"/>
        <v>3</v>
      </c>
      <c r="P9547" t="str">
        <f t="shared" si="300"/>
        <v>concert</v>
      </c>
    </row>
    <row r="9548" spans="2:16" x14ac:dyDescent="0.25">
      <c r="B9548" t="s">
        <v>9664</v>
      </c>
      <c r="M9548">
        <v>9546</v>
      </c>
      <c r="N9548">
        <v>8745</v>
      </c>
      <c r="O9548" t="str">
        <f t="shared" si="299"/>
        <v>4</v>
      </c>
      <c r="P9548" t="str">
        <f t="shared" si="300"/>
        <v>non_event</v>
      </c>
    </row>
    <row r="9549" spans="2:16" x14ac:dyDescent="0.25">
      <c r="B9549" t="s">
        <v>9665</v>
      </c>
      <c r="M9549">
        <v>9547</v>
      </c>
      <c r="N9549">
        <v>7416</v>
      </c>
      <c r="O9549" t="str">
        <f t="shared" si="299"/>
        <v>4</v>
      </c>
      <c r="P9549" t="str">
        <f t="shared" si="300"/>
        <v>non_event</v>
      </c>
    </row>
    <row r="9550" spans="2:16" x14ac:dyDescent="0.25">
      <c r="B9550" t="s">
        <v>9666</v>
      </c>
      <c r="M9550">
        <v>9548</v>
      </c>
      <c r="N9550">
        <v>8746</v>
      </c>
      <c r="O9550" t="str">
        <f t="shared" si="299"/>
        <v>3</v>
      </c>
      <c r="P9550" t="str">
        <f t="shared" si="300"/>
        <v>concert</v>
      </c>
    </row>
    <row r="9551" spans="2:16" x14ac:dyDescent="0.25">
      <c r="B9551" t="s">
        <v>9667</v>
      </c>
      <c r="M9551">
        <v>9549</v>
      </c>
      <c r="N9551">
        <v>7419</v>
      </c>
      <c r="O9551" t="str">
        <f t="shared" si="299"/>
        <v>3</v>
      </c>
      <c r="P9551" t="str">
        <f t="shared" si="300"/>
        <v>concert</v>
      </c>
    </row>
    <row r="9552" spans="2:16" x14ac:dyDescent="0.25">
      <c r="B9552" t="s">
        <v>9668</v>
      </c>
      <c r="M9552">
        <v>9550</v>
      </c>
      <c r="N9552">
        <v>8749</v>
      </c>
      <c r="O9552" t="str">
        <f t="shared" si="299"/>
        <v>4</v>
      </c>
      <c r="P9552" t="str">
        <f t="shared" si="300"/>
        <v>non_event</v>
      </c>
    </row>
    <row r="9553" spans="2:16" x14ac:dyDescent="0.25">
      <c r="B9553" t="s">
        <v>9669</v>
      </c>
      <c r="M9553">
        <v>9551</v>
      </c>
      <c r="N9553">
        <v>8761</v>
      </c>
      <c r="O9553" t="str">
        <f t="shared" si="299"/>
        <v>3</v>
      </c>
      <c r="P9553" t="str">
        <f t="shared" si="300"/>
        <v>concert</v>
      </c>
    </row>
    <row r="9554" spans="2:16" x14ac:dyDescent="0.25">
      <c r="B9554" t="s">
        <v>9670</v>
      </c>
      <c r="M9554">
        <v>9552</v>
      </c>
      <c r="N9554">
        <v>8762</v>
      </c>
      <c r="O9554" t="str">
        <f t="shared" si="299"/>
        <v>4</v>
      </c>
      <c r="P9554" t="str">
        <f t="shared" si="300"/>
        <v>non_event</v>
      </c>
    </row>
    <row r="9555" spans="2:16" x14ac:dyDescent="0.25">
      <c r="B9555" t="s">
        <v>9671</v>
      </c>
      <c r="M9555">
        <v>9553</v>
      </c>
      <c r="N9555">
        <v>6100</v>
      </c>
      <c r="O9555" t="str">
        <f t="shared" si="299"/>
        <v>3</v>
      </c>
      <c r="P9555" t="str">
        <f t="shared" si="300"/>
        <v>concert</v>
      </c>
    </row>
    <row r="9556" spans="2:16" x14ac:dyDescent="0.25">
      <c r="B9556" t="s">
        <v>9672</v>
      </c>
      <c r="M9556">
        <v>9554</v>
      </c>
      <c r="N9556">
        <v>7431</v>
      </c>
      <c r="O9556" t="str">
        <f t="shared" si="299"/>
        <v>3</v>
      </c>
      <c r="P9556" t="str">
        <f t="shared" si="300"/>
        <v>concert</v>
      </c>
    </row>
    <row r="9557" spans="2:16" x14ac:dyDescent="0.25">
      <c r="B9557" t="s">
        <v>9673</v>
      </c>
      <c r="M9557">
        <v>9555</v>
      </c>
      <c r="N9557">
        <v>8760</v>
      </c>
      <c r="O9557" t="str">
        <f t="shared" si="299"/>
        <v>3</v>
      </c>
      <c r="P9557" t="str">
        <f t="shared" si="300"/>
        <v>concert</v>
      </c>
    </row>
    <row r="9558" spans="2:16" x14ac:dyDescent="0.25">
      <c r="B9558" t="s">
        <v>9674</v>
      </c>
      <c r="M9558">
        <v>9556</v>
      </c>
      <c r="N9558">
        <v>6102</v>
      </c>
      <c r="O9558" t="str">
        <f t="shared" si="299"/>
        <v>3</v>
      </c>
      <c r="P9558" t="str">
        <f t="shared" si="300"/>
        <v>concert</v>
      </c>
    </row>
    <row r="9559" spans="2:16" x14ac:dyDescent="0.25">
      <c r="B9559" t="s">
        <v>9675</v>
      </c>
      <c r="M9559">
        <v>9557</v>
      </c>
      <c r="N9559">
        <v>7433</v>
      </c>
      <c r="O9559" t="str">
        <f t="shared" si="299"/>
        <v>3</v>
      </c>
      <c r="P9559" t="str">
        <f t="shared" si="300"/>
        <v>concert</v>
      </c>
    </row>
    <row r="9560" spans="2:16" x14ac:dyDescent="0.25">
      <c r="B9560" t="s">
        <v>9676</v>
      </c>
      <c r="M9560">
        <v>9558</v>
      </c>
      <c r="N9560">
        <v>8765</v>
      </c>
      <c r="O9560" t="str">
        <f t="shared" si="299"/>
        <v>3</v>
      </c>
      <c r="P9560" t="str">
        <f t="shared" si="300"/>
        <v>concert</v>
      </c>
    </row>
    <row r="9561" spans="2:16" x14ac:dyDescent="0.25">
      <c r="B9561" t="s">
        <v>9677</v>
      </c>
      <c r="M9561">
        <v>9559</v>
      </c>
      <c r="N9561">
        <v>6101</v>
      </c>
      <c r="O9561" t="str">
        <f t="shared" si="299"/>
        <v>3</v>
      </c>
      <c r="P9561" t="str">
        <f t="shared" si="300"/>
        <v>concert</v>
      </c>
    </row>
    <row r="9562" spans="2:16" x14ac:dyDescent="0.25">
      <c r="B9562" t="s">
        <v>9678</v>
      </c>
      <c r="M9562">
        <v>9560</v>
      </c>
      <c r="N9562">
        <v>7432</v>
      </c>
      <c r="O9562" t="str">
        <f t="shared" si="299"/>
        <v>3</v>
      </c>
      <c r="P9562" t="str">
        <f t="shared" si="300"/>
        <v>concert</v>
      </c>
    </row>
    <row r="9563" spans="2:16" x14ac:dyDescent="0.25">
      <c r="B9563" t="s">
        <v>9679</v>
      </c>
      <c r="M9563">
        <v>9561</v>
      </c>
      <c r="N9563">
        <v>8766</v>
      </c>
      <c r="O9563" t="str">
        <f t="shared" si="299"/>
        <v>3</v>
      </c>
      <c r="P9563" t="str">
        <f t="shared" si="300"/>
        <v>concert</v>
      </c>
    </row>
    <row r="9564" spans="2:16" x14ac:dyDescent="0.25">
      <c r="B9564" t="s">
        <v>9680</v>
      </c>
      <c r="M9564">
        <v>9562</v>
      </c>
      <c r="N9564">
        <v>8763</v>
      </c>
      <c r="O9564" t="str">
        <f t="shared" si="299"/>
        <v>9</v>
      </c>
      <c r="P9564" t="str">
        <f t="shared" si="300"/>
        <v>theater_dance</v>
      </c>
    </row>
    <row r="9565" spans="2:16" x14ac:dyDescent="0.25">
      <c r="B9565" t="s">
        <v>9681</v>
      </c>
      <c r="M9565">
        <v>9563</v>
      </c>
      <c r="N9565">
        <v>6104</v>
      </c>
      <c r="O9565" t="str">
        <f t="shared" si="299"/>
        <v>3</v>
      </c>
      <c r="P9565" t="str">
        <f t="shared" si="300"/>
        <v>concert</v>
      </c>
    </row>
    <row r="9566" spans="2:16" x14ac:dyDescent="0.25">
      <c r="B9566" t="s">
        <v>9682</v>
      </c>
      <c r="M9566">
        <v>9564</v>
      </c>
      <c r="N9566">
        <v>7435</v>
      </c>
      <c r="O9566" t="str">
        <f t="shared" si="299"/>
        <v>3</v>
      </c>
      <c r="P9566" t="str">
        <f t="shared" si="300"/>
        <v>concert</v>
      </c>
    </row>
    <row r="9567" spans="2:16" x14ac:dyDescent="0.25">
      <c r="B9567" t="s">
        <v>9683</v>
      </c>
      <c r="M9567">
        <v>9565</v>
      </c>
      <c r="N9567">
        <v>6103</v>
      </c>
      <c r="O9567" t="str">
        <f t="shared" si="299"/>
        <v>3</v>
      </c>
      <c r="P9567" t="str">
        <f t="shared" si="300"/>
        <v>concert</v>
      </c>
    </row>
    <row r="9568" spans="2:16" x14ac:dyDescent="0.25">
      <c r="B9568" t="s">
        <v>9684</v>
      </c>
      <c r="M9568">
        <v>9566</v>
      </c>
      <c r="N9568">
        <v>7434</v>
      </c>
      <c r="O9568" t="str">
        <f t="shared" si="299"/>
        <v>3</v>
      </c>
      <c r="P9568" t="str">
        <f t="shared" si="300"/>
        <v>concert</v>
      </c>
    </row>
    <row r="9569" spans="2:16" x14ac:dyDescent="0.25">
      <c r="B9569" t="s">
        <v>9685</v>
      </c>
      <c r="M9569">
        <v>9567</v>
      </c>
      <c r="N9569">
        <v>8764</v>
      </c>
      <c r="O9569" t="str">
        <f t="shared" si="299"/>
        <v>3</v>
      </c>
      <c r="P9569" t="str">
        <f t="shared" si="300"/>
        <v>concert</v>
      </c>
    </row>
    <row r="9570" spans="2:16" x14ac:dyDescent="0.25">
      <c r="B9570" t="s">
        <v>9686</v>
      </c>
      <c r="M9570">
        <v>9568</v>
      </c>
      <c r="N9570">
        <v>460</v>
      </c>
      <c r="O9570" t="str">
        <f t="shared" si="299"/>
        <v>3</v>
      </c>
      <c r="P9570" t="str">
        <f t="shared" si="300"/>
        <v>concert</v>
      </c>
    </row>
    <row r="9571" spans="2:16" x14ac:dyDescent="0.25">
      <c r="B9571" t="s">
        <v>9687</v>
      </c>
      <c r="M9571">
        <v>9569</v>
      </c>
      <c r="N9571">
        <v>461</v>
      </c>
      <c r="O9571" t="str">
        <f t="shared" si="299"/>
        <v>3</v>
      </c>
      <c r="P9571" t="str">
        <f t="shared" si="300"/>
        <v>concert</v>
      </c>
    </row>
    <row r="9572" spans="2:16" x14ac:dyDescent="0.25">
      <c r="B9572" t="s">
        <v>9688</v>
      </c>
      <c r="M9572">
        <v>9570</v>
      </c>
      <c r="N9572">
        <v>462</v>
      </c>
      <c r="O9572" t="str">
        <f t="shared" si="299"/>
        <v>4</v>
      </c>
      <c r="P9572" t="str">
        <f t="shared" si="300"/>
        <v>non_event</v>
      </c>
    </row>
    <row r="9573" spans="2:16" x14ac:dyDescent="0.25">
      <c r="B9573" t="s">
        <v>9689</v>
      </c>
      <c r="M9573">
        <v>9571</v>
      </c>
      <c r="N9573">
        <v>463</v>
      </c>
      <c r="O9573" t="str">
        <f t="shared" si="299"/>
        <v>4</v>
      </c>
      <c r="P9573" t="str">
        <f t="shared" si="300"/>
        <v>non_event</v>
      </c>
    </row>
    <row r="9574" spans="2:16" x14ac:dyDescent="0.25">
      <c r="B9574" t="s">
        <v>9690</v>
      </c>
      <c r="M9574">
        <v>9572</v>
      </c>
      <c r="N9574">
        <v>464</v>
      </c>
      <c r="O9574" t="str">
        <f t="shared" si="299"/>
        <v>4</v>
      </c>
      <c r="P9574" t="str">
        <f t="shared" si="300"/>
        <v>non_event</v>
      </c>
    </row>
    <row r="9575" spans="2:16" x14ac:dyDescent="0.25">
      <c r="B9575" t="s">
        <v>9691</v>
      </c>
      <c r="M9575">
        <v>9573</v>
      </c>
      <c r="N9575">
        <v>465</v>
      </c>
      <c r="O9575" t="str">
        <f t="shared" si="299"/>
        <v>4</v>
      </c>
      <c r="P9575" t="str">
        <f t="shared" si="300"/>
        <v>non_event</v>
      </c>
    </row>
    <row r="9576" spans="2:16" x14ac:dyDescent="0.25">
      <c r="B9576" t="s">
        <v>9692</v>
      </c>
      <c r="M9576">
        <v>9574</v>
      </c>
      <c r="N9576">
        <v>466</v>
      </c>
      <c r="O9576" t="str">
        <f t="shared" si="299"/>
        <v>3</v>
      </c>
      <c r="P9576" t="str">
        <f t="shared" si="300"/>
        <v>concert</v>
      </c>
    </row>
    <row r="9577" spans="2:16" x14ac:dyDescent="0.25">
      <c r="B9577" t="s">
        <v>9693</v>
      </c>
      <c r="M9577">
        <v>9575</v>
      </c>
      <c r="N9577">
        <v>467</v>
      </c>
      <c r="O9577" t="str">
        <f t="shared" si="299"/>
        <v>3</v>
      </c>
      <c r="P9577" t="str">
        <f t="shared" si="300"/>
        <v>concert</v>
      </c>
    </row>
    <row r="9578" spans="2:16" x14ac:dyDescent="0.25">
      <c r="B9578" t="s">
        <v>9694</v>
      </c>
      <c r="M9578">
        <v>9576</v>
      </c>
      <c r="N9578">
        <v>468</v>
      </c>
      <c r="O9578" t="str">
        <f t="shared" si="299"/>
        <v>3</v>
      </c>
      <c r="P9578" t="str">
        <f t="shared" si="300"/>
        <v>concert</v>
      </c>
    </row>
    <row r="9579" spans="2:16" x14ac:dyDescent="0.25">
      <c r="B9579" t="s">
        <v>9695</v>
      </c>
      <c r="M9579">
        <v>9577</v>
      </c>
      <c r="N9579">
        <v>469</v>
      </c>
      <c r="O9579" t="str">
        <f t="shared" si="299"/>
        <v>3</v>
      </c>
      <c r="P9579" t="str">
        <f t="shared" si="300"/>
        <v>concert</v>
      </c>
    </row>
    <row r="9580" spans="2:16" x14ac:dyDescent="0.25">
      <c r="B9580" t="s">
        <v>9696</v>
      </c>
      <c r="M9580">
        <v>9578</v>
      </c>
      <c r="N9580">
        <v>7426</v>
      </c>
      <c r="O9580" t="str">
        <f t="shared" si="299"/>
        <v>3</v>
      </c>
      <c r="P9580" t="str">
        <f t="shared" si="300"/>
        <v>concert</v>
      </c>
    </row>
    <row r="9581" spans="2:16" x14ac:dyDescent="0.25">
      <c r="B9581" t="s">
        <v>9697</v>
      </c>
      <c r="M9581">
        <v>9579</v>
      </c>
      <c r="N9581">
        <v>8758</v>
      </c>
      <c r="O9581" t="str">
        <f t="shared" si="299"/>
        <v>3</v>
      </c>
      <c r="P9581" t="str">
        <f t="shared" si="300"/>
        <v>concert</v>
      </c>
    </row>
    <row r="9582" spans="2:16" x14ac:dyDescent="0.25">
      <c r="B9582" t="s">
        <v>9698</v>
      </c>
      <c r="M9582">
        <v>9580</v>
      </c>
      <c r="N9582">
        <v>7425</v>
      </c>
      <c r="O9582" t="str">
        <f t="shared" si="299"/>
        <v>3</v>
      </c>
      <c r="P9582" t="str">
        <f t="shared" si="300"/>
        <v>concert</v>
      </c>
    </row>
    <row r="9583" spans="2:16" x14ac:dyDescent="0.25">
      <c r="B9583" t="s">
        <v>9699</v>
      </c>
      <c r="M9583">
        <v>9581</v>
      </c>
      <c r="N9583">
        <v>8759</v>
      </c>
      <c r="O9583" t="str">
        <f t="shared" si="299"/>
        <v>3</v>
      </c>
      <c r="P9583" t="str">
        <f t="shared" si="300"/>
        <v>concert</v>
      </c>
    </row>
    <row r="9584" spans="2:16" x14ac:dyDescent="0.25">
      <c r="B9584" t="s">
        <v>9700</v>
      </c>
      <c r="M9584">
        <v>9582</v>
      </c>
      <c r="N9584">
        <v>7428</v>
      </c>
      <c r="O9584" t="str">
        <f t="shared" si="299"/>
        <v>3</v>
      </c>
      <c r="P9584" t="str">
        <f t="shared" si="300"/>
        <v>concert</v>
      </c>
    </row>
    <row r="9585" spans="2:16" x14ac:dyDescent="0.25">
      <c r="B9585" t="s">
        <v>9701</v>
      </c>
      <c r="M9585">
        <v>9583</v>
      </c>
      <c r="N9585">
        <v>8756</v>
      </c>
      <c r="O9585" t="str">
        <f t="shared" si="299"/>
        <v>3</v>
      </c>
      <c r="P9585" t="str">
        <f t="shared" si="300"/>
        <v>concert</v>
      </c>
    </row>
    <row r="9586" spans="2:16" x14ac:dyDescent="0.25">
      <c r="B9586" t="s">
        <v>9702</v>
      </c>
      <c r="M9586">
        <v>9584</v>
      </c>
      <c r="N9586">
        <v>7427</v>
      </c>
      <c r="O9586" t="str">
        <f t="shared" si="299"/>
        <v>3</v>
      </c>
      <c r="P9586" t="str">
        <f t="shared" si="300"/>
        <v>concert</v>
      </c>
    </row>
    <row r="9587" spans="2:16" x14ac:dyDescent="0.25">
      <c r="B9587" t="s">
        <v>3320</v>
      </c>
      <c r="M9587">
        <v>9585</v>
      </c>
      <c r="N9587">
        <v>8757</v>
      </c>
      <c r="O9587" t="str">
        <f t="shared" si="299"/>
        <v>3</v>
      </c>
      <c r="P9587" t="str">
        <f t="shared" si="300"/>
        <v>concert</v>
      </c>
    </row>
    <row r="9588" spans="2:16" x14ac:dyDescent="0.25">
      <c r="B9588" t="s">
        <v>9703</v>
      </c>
      <c r="M9588">
        <v>9586</v>
      </c>
      <c r="N9588">
        <v>7429</v>
      </c>
      <c r="O9588" t="str">
        <f t="shared" si="299"/>
        <v>3</v>
      </c>
      <c r="P9588" t="str">
        <f t="shared" si="300"/>
        <v>concert</v>
      </c>
    </row>
    <row r="9589" spans="2:16" x14ac:dyDescent="0.25">
      <c r="B9589" t="s">
        <v>9704</v>
      </c>
      <c r="M9589">
        <v>9587</v>
      </c>
      <c r="N9589">
        <v>7440</v>
      </c>
      <c r="O9589" t="str">
        <f t="shared" si="299"/>
        <v>3</v>
      </c>
      <c r="P9589" t="str">
        <f t="shared" si="300"/>
        <v>concert</v>
      </c>
    </row>
    <row r="9590" spans="2:16" x14ac:dyDescent="0.25">
      <c r="B9590" t="s">
        <v>9705</v>
      </c>
      <c r="M9590">
        <v>9588</v>
      </c>
      <c r="N9590">
        <v>8772</v>
      </c>
      <c r="O9590" t="str">
        <f t="shared" si="299"/>
        <v>3</v>
      </c>
      <c r="P9590" t="str">
        <f t="shared" si="300"/>
        <v>concert</v>
      </c>
    </row>
    <row r="9591" spans="2:16" x14ac:dyDescent="0.25">
      <c r="B9591" t="s">
        <v>9706</v>
      </c>
      <c r="M9591">
        <v>9589</v>
      </c>
      <c r="N9591">
        <v>8773</v>
      </c>
      <c r="O9591" t="str">
        <f t="shared" si="299"/>
        <v>4</v>
      </c>
      <c r="P9591" t="str">
        <f t="shared" si="300"/>
        <v>non_event</v>
      </c>
    </row>
    <row r="9592" spans="2:16" x14ac:dyDescent="0.25">
      <c r="B9592" t="s">
        <v>9707</v>
      </c>
      <c r="M9592">
        <v>9590</v>
      </c>
      <c r="N9592">
        <v>6111</v>
      </c>
      <c r="O9592" t="str">
        <f t="shared" si="299"/>
        <v>3</v>
      </c>
      <c r="P9592" t="str">
        <f t="shared" si="300"/>
        <v>concert</v>
      </c>
    </row>
    <row r="9593" spans="2:16" x14ac:dyDescent="0.25">
      <c r="B9593" t="s">
        <v>9708</v>
      </c>
      <c r="M9593">
        <v>9591</v>
      </c>
      <c r="N9593">
        <v>7442</v>
      </c>
      <c r="O9593" t="str">
        <f t="shared" si="299"/>
        <v>4</v>
      </c>
      <c r="P9593" t="str">
        <f t="shared" si="300"/>
        <v>non_event</v>
      </c>
    </row>
    <row r="9594" spans="2:16" x14ac:dyDescent="0.25">
      <c r="B9594" t="s">
        <v>9709</v>
      </c>
      <c r="M9594">
        <v>9592</v>
      </c>
      <c r="N9594">
        <v>8770</v>
      </c>
      <c r="O9594" t="str">
        <f t="shared" si="299"/>
        <v>3</v>
      </c>
      <c r="P9594" t="str">
        <f t="shared" si="300"/>
        <v>concert</v>
      </c>
    </row>
    <row r="9595" spans="2:16" x14ac:dyDescent="0.25">
      <c r="B9595" t="s">
        <v>9710</v>
      </c>
      <c r="M9595">
        <v>9593</v>
      </c>
      <c r="N9595">
        <v>7441</v>
      </c>
      <c r="O9595" t="str">
        <f t="shared" si="299"/>
        <v>3</v>
      </c>
      <c r="P9595" t="str">
        <f t="shared" si="300"/>
        <v>concert</v>
      </c>
    </row>
    <row r="9596" spans="2:16" x14ac:dyDescent="0.25">
      <c r="B9596" t="s">
        <v>9711</v>
      </c>
      <c r="M9596">
        <v>9594</v>
      </c>
      <c r="N9596">
        <v>8771</v>
      </c>
      <c r="O9596" t="str">
        <f t="shared" si="299"/>
        <v>3</v>
      </c>
      <c r="P9596" t="str">
        <f t="shared" si="300"/>
        <v>concert</v>
      </c>
    </row>
    <row r="9597" spans="2:16" x14ac:dyDescent="0.25">
      <c r="B9597" t="s">
        <v>9712</v>
      </c>
      <c r="M9597">
        <v>9595</v>
      </c>
      <c r="N9597">
        <v>6113</v>
      </c>
      <c r="O9597" t="str">
        <f t="shared" si="299"/>
        <v>4</v>
      </c>
      <c r="P9597" t="str">
        <f t="shared" si="300"/>
        <v>non_event</v>
      </c>
    </row>
    <row r="9598" spans="2:16" x14ac:dyDescent="0.25">
      <c r="B9598" t="s">
        <v>9713</v>
      </c>
      <c r="M9598">
        <v>9596</v>
      </c>
      <c r="N9598">
        <v>7444</v>
      </c>
      <c r="O9598" t="str">
        <f t="shared" si="299"/>
        <v>4</v>
      </c>
      <c r="P9598" t="str">
        <f t="shared" si="300"/>
        <v>non_event</v>
      </c>
    </row>
    <row r="9599" spans="2:16" x14ac:dyDescent="0.25">
      <c r="B9599" t="s">
        <v>9714</v>
      </c>
      <c r="M9599">
        <v>9597</v>
      </c>
      <c r="N9599">
        <v>8776</v>
      </c>
      <c r="O9599" t="str">
        <f t="shared" si="299"/>
        <v>3</v>
      </c>
      <c r="P9599" t="str">
        <f t="shared" si="300"/>
        <v>concert</v>
      </c>
    </row>
    <row r="9600" spans="2:16" x14ac:dyDescent="0.25">
      <c r="B9600" t="s">
        <v>9715</v>
      </c>
      <c r="M9600">
        <v>9598</v>
      </c>
      <c r="N9600">
        <v>6112</v>
      </c>
      <c r="O9600" t="str">
        <f t="shared" si="299"/>
        <v>3</v>
      </c>
      <c r="P9600" t="str">
        <f t="shared" si="300"/>
        <v>concert</v>
      </c>
    </row>
    <row r="9601" spans="2:16" x14ac:dyDescent="0.25">
      <c r="B9601" t="s">
        <v>9716</v>
      </c>
      <c r="M9601">
        <v>9599</v>
      </c>
      <c r="N9601">
        <v>7443</v>
      </c>
      <c r="O9601" t="str">
        <f t="shared" si="299"/>
        <v>3</v>
      </c>
      <c r="P9601" t="str">
        <f t="shared" si="300"/>
        <v>concert</v>
      </c>
    </row>
    <row r="9602" spans="2:16" x14ac:dyDescent="0.25">
      <c r="B9602" t="s">
        <v>9717</v>
      </c>
      <c r="M9602">
        <v>9600</v>
      </c>
      <c r="N9602">
        <v>7446</v>
      </c>
      <c r="O9602" t="str">
        <f t="shared" si="299"/>
        <v>3</v>
      </c>
      <c r="P9602" t="str">
        <f t="shared" si="300"/>
        <v>concert</v>
      </c>
    </row>
    <row r="9603" spans="2:16" x14ac:dyDescent="0.25">
      <c r="B9603" t="s">
        <v>9718</v>
      </c>
      <c r="M9603">
        <v>9601</v>
      </c>
      <c r="N9603">
        <v>6115</v>
      </c>
      <c r="O9603" t="str">
        <f t="shared" si="299"/>
        <v>4</v>
      </c>
      <c r="P9603" t="str">
        <f t="shared" si="300"/>
        <v>non_event</v>
      </c>
    </row>
    <row r="9604" spans="2:16" x14ac:dyDescent="0.25">
      <c r="B9604" t="s">
        <v>9719</v>
      </c>
      <c r="M9604">
        <v>9602</v>
      </c>
      <c r="N9604">
        <v>8774</v>
      </c>
      <c r="O9604" t="str">
        <f t="shared" ref="O9604:O9667" si="301">LEFT(B9604,1)</f>
        <v>3</v>
      </c>
      <c r="P9604" t="str">
        <f t="shared" ref="P9604:P9667" si="302">IF(O9604="1","conference",IF(O9604="2","fashion",IF(O9604="3","concert",IF(O9604="4","non_event",IF(O9604="5","sport",IF(O9604="6","protest",IF(O9604="7","other",IF(O9604="8","exhibition",IF(O9604="9","theater_dance")))))))))</f>
        <v>concert</v>
      </c>
    </row>
    <row r="9605" spans="2:16" x14ac:dyDescent="0.25">
      <c r="B9605" t="s">
        <v>9720</v>
      </c>
      <c r="M9605">
        <v>9603</v>
      </c>
      <c r="N9605">
        <v>7445</v>
      </c>
      <c r="O9605" t="str">
        <f t="shared" si="301"/>
        <v>3</v>
      </c>
      <c r="P9605" t="str">
        <f t="shared" si="302"/>
        <v>concert</v>
      </c>
    </row>
    <row r="9606" spans="2:16" x14ac:dyDescent="0.25">
      <c r="B9606" t="s">
        <v>9721</v>
      </c>
      <c r="M9606">
        <v>9604</v>
      </c>
      <c r="N9606">
        <v>6114</v>
      </c>
      <c r="O9606" t="str">
        <f t="shared" si="301"/>
        <v>3</v>
      </c>
      <c r="P9606" t="str">
        <f t="shared" si="302"/>
        <v>concert</v>
      </c>
    </row>
    <row r="9607" spans="2:16" x14ac:dyDescent="0.25">
      <c r="B9607" t="s">
        <v>9722</v>
      </c>
      <c r="M9607">
        <v>9605</v>
      </c>
      <c r="N9607">
        <v>8775</v>
      </c>
      <c r="O9607" t="str">
        <f t="shared" si="301"/>
        <v>3</v>
      </c>
      <c r="P9607" t="str">
        <f t="shared" si="302"/>
        <v>concert</v>
      </c>
    </row>
    <row r="9608" spans="2:16" x14ac:dyDescent="0.25">
      <c r="B9608" t="s">
        <v>9723</v>
      </c>
      <c r="M9608">
        <v>9606</v>
      </c>
      <c r="N9608">
        <v>470</v>
      </c>
      <c r="O9608" t="str">
        <f t="shared" si="301"/>
        <v>3</v>
      </c>
      <c r="P9608" t="str">
        <f t="shared" si="302"/>
        <v>concert</v>
      </c>
    </row>
    <row r="9609" spans="2:16" x14ac:dyDescent="0.25">
      <c r="B9609" t="s">
        <v>9724</v>
      </c>
      <c r="M9609">
        <v>9607</v>
      </c>
      <c r="N9609">
        <v>471</v>
      </c>
      <c r="O9609" t="str">
        <f t="shared" si="301"/>
        <v>4</v>
      </c>
      <c r="P9609" t="str">
        <f t="shared" si="302"/>
        <v>non_event</v>
      </c>
    </row>
    <row r="9610" spans="2:16" x14ac:dyDescent="0.25">
      <c r="B9610" t="s">
        <v>9725</v>
      </c>
      <c r="M9610">
        <v>9608</v>
      </c>
      <c r="N9610">
        <v>472</v>
      </c>
      <c r="O9610" t="str">
        <f t="shared" si="301"/>
        <v>3</v>
      </c>
      <c r="P9610" t="str">
        <f t="shared" si="302"/>
        <v>concert</v>
      </c>
    </row>
    <row r="9611" spans="2:16" x14ac:dyDescent="0.25">
      <c r="B9611" t="s">
        <v>9726</v>
      </c>
      <c r="M9611">
        <v>9609</v>
      </c>
      <c r="N9611">
        <v>473</v>
      </c>
      <c r="O9611" t="str">
        <f t="shared" si="301"/>
        <v>3</v>
      </c>
      <c r="P9611" t="str">
        <f t="shared" si="302"/>
        <v>concert</v>
      </c>
    </row>
    <row r="9612" spans="2:16" x14ac:dyDescent="0.25">
      <c r="B9612" t="s">
        <v>9727</v>
      </c>
      <c r="M9612">
        <v>9610</v>
      </c>
      <c r="N9612">
        <v>474</v>
      </c>
      <c r="O9612" t="str">
        <f t="shared" si="301"/>
        <v>3</v>
      </c>
      <c r="P9612" t="str">
        <f t="shared" si="302"/>
        <v>concert</v>
      </c>
    </row>
    <row r="9613" spans="2:16" x14ac:dyDescent="0.25">
      <c r="B9613" t="s">
        <v>9728</v>
      </c>
      <c r="M9613">
        <v>9611</v>
      </c>
      <c r="N9613">
        <v>475</v>
      </c>
      <c r="O9613" t="str">
        <f t="shared" si="301"/>
        <v>4</v>
      </c>
      <c r="P9613" t="str">
        <f t="shared" si="302"/>
        <v>non_event</v>
      </c>
    </row>
    <row r="9614" spans="2:16" x14ac:dyDescent="0.25">
      <c r="B9614" t="s">
        <v>9729</v>
      </c>
      <c r="M9614">
        <v>9612</v>
      </c>
      <c r="N9614">
        <v>476</v>
      </c>
      <c r="O9614" t="str">
        <f t="shared" si="301"/>
        <v>4</v>
      </c>
      <c r="P9614" t="str">
        <f t="shared" si="302"/>
        <v>non_event</v>
      </c>
    </row>
    <row r="9615" spans="2:16" x14ac:dyDescent="0.25">
      <c r="B9615" t="s">
        <v>9730</v>
      </c>
      <c r="M9615">
        <v>9613</v>
      </c>
      <c r="N9615">
        <v>479</v>
      </c>
      <c r="O9615" t="str">
        <f t="shared" si="301"/>
        <v>3</v>
      </c>
      <c r="P9615" t="str">
        <f t="shared" si="302"/>
        <v>concert</v>
      </c>
    </row>
    <row r="9616" spans="2:16" x14ac:dyDescent="0.25">
      <c r="B9616" t="s">
        <v>9731</v>
      </c>
      <c r="M9616">
        <v>9614</v>
      </c>
      <c r="N9616">
        <v>7437</v>
      </c>
      <c r="O9616" t="str">
        <f t="shared" si="301"/>
        <v>3</v>
      </c>
      <c r="P9616" t="str">
        <f t="shared" si="302"/>
        <v>concert</v>
      </c>
    </row>
    <row r="9617" spans="2:16" x14ac:dyDescent="0.25">
      <c r="B9617" t="s">
        <v>9732</v>
      </c>
      <c r="M9617">
        <v>9615</v>
      </c>
      <c r="N9617">
        <v>6106</v>
      </c>
      <c r="O9617" t="str">
        <f t="shared" si="301"/>
        <v>3</v>
      </c>
      <c r="P9617" t="str">
        <f t="shared" si="302"/>
        <v>concert</v>
      </c>
    </row>
    <row r="9618" spans="2:16" x14ac:dyDescent="0.25">
      <c r="B9618" t="s">
        <v>9733</v>
      </c>
      <c r="M9618">
        <v>9616</v>
      </c>
      <c r="N9618">
        <v>8769</v>
      </c>
      <c r="O9618" t="str">
        <f t="shared" si="301"/>
        <v>3</v>
      </c>
      <c r="P9618" t="str">
        <f t="shared" si="302"/>
        <v>concert</v>
      </c>
    </row>
    <row r="9619" spans="2:16" x14ac:dyDescent="0.25">
      <c r="B9619" t="s">
        <v>9734</v>
      </c>
      <c r="M9619">
        <v>9617</v>
      </c>
      <c r="N9619">
        <v>6105</v>
      </c>
      <c r="O9619" t="str">
        <f t="shared" si="301"/>
        <v>3</v>
      </c>
      <c r="P9619" t="str">
        <f t="shared" si="302"/>
        <v>concert</v>
      </c>
    </row>
    <row r="9620" spans="2:16" x14ac:dyDescent="0.25">
      <c r="B9620" t="s">
        <v>9735</v>
      </c>
      <c r="M9620">
        <v>9618</v>
      </c>
      <c r="N9620">
        <v>6108</v>
      </c>
      <c r="O9620" t="str">
        <f t="shared" si="301"/>
        <v>4</v>
      </c>
      <c r="P9620" t="str">
        <f t="shared" si="302"/>
        <v>non_event</v>
      </c>
    </row>
    <row r="9621" spans="2:16" x14ac:dyDescent="0.25">
      <c r="B9621" t="s">
        <v>9736</v>
      </c>
      <c r="M9621">
        <v>9619</v>
      </c>
      <c r="N9621">
        <v>7439</v>
      </c>
      <c r="O9621" t="str">
        <f t="shared" si="301"/>
        <v>3</v>
      </c>
      <c r="P9621" t="str">
        <f t="shared" si="302"/>
        <v>concert</v>
      </c>
    </row>
    <row r="9622" spans="2:16" x14ac:dyDescent="0.25">
      <c r="B9622" t="s">
        <v>9737</v>
      </c>
      <c r="M9622">
        <v>9620</v>
      </c>
      <c r="N9622">
        <v>8767</v>
      </c>
      <c r="O9622" t="str">
        <f t="shared" si="301"/>
        <v>3</v>
      </c>
      <c r="P9622" t="str">
        <f t="shared" si="302"/>
        <v>concert</v>
      </c>
    </row>
    <row r="9623" spans="2:16" x14ac:dyDescent="0.25">
      <c r="B9623" t="s">
        <v>9738</v>
      </c>
      <c r="M9623">
        <v>9621</v>
      </c>
      <c r="N9623">
        <v>6107</v>
      </c>
      <c r="O9623" t="str">
        <f t="shared" si="301"/>
        <v>3</v>
      </c>
      <c r="P9623" t="str">
        <f t="shared" si="302"/>
        <v>concert</v>
      </c>
    </row>
    <row r="9624" spans="2:16" x14ac:dyDescent="0.25">
      <c r="B9624" t="s">
        <v>9739</v>
      </c>
      <c r="M9624">
        <v>9622</v>
      </c>
      <c r="N9624">
        <v>7438</v>
      </c>
      <c r="O9624" t="str">
        <f t="shared" si="301"/>
        <v>4</v>
      </c>
      <c r="P9624" t="str">
        <f t="shared" si="302"/>
        <v>non_event</v>
      </c>
    </row>
    <row r="9625" spans="2:16" x14ac:dyDescent="0.25">
      <c r="B9625" t="s">
        <v>9740</v>
      </c>
      <c r="M9625">
        <v>9623</v>
      </c>
      <c r="N9625">
        <v>6109</v>
      </c>
      <c r="O9625" t="str">
        <f t="shared" si="301"/>
        <v>3</v>
      </c>
      <c r="P9625" t="str">
        <f t="shared" si="302"/>
        <v>concert</v>
      </c>
    </row>
    <row r="9626" spans="2:16" x14ac:dyDescent="0.25">
      <c r="B9626" t="s">
        <v>9741</v>
      </c>
      <c r="M9626">
        <v>9624</v>
      </c>
      <c r="N9626">
        <v>6120</v>
      </c>
      <c r="O9626" t="str">
        <f t="shared" si="301"/>
        <v>4</v>
      </c>
      <c r="P9626" t="str">
        <f t="shared" si="302"/>
        <v>non_event</v>
      </c>
    </row>
    <row r="9627" spans="2:16" x14ac:dyDescent="0.25">
      <c r="B9627" t="s">
        <v>9742</v>
      </c>
      <c r="M9627">
        <v>9625</v>
      </c>
      <c r="N9627">
        <v>7451</v>
      </c>
      <c r="O9627" t="str">
        <f t="shared" si="301"/>
        <v>4</v>
      </c>
      <c r="P9627" t="str">
        <f t="shared" si="302"/>
        <v>non_event</v>
      </c>
    </row>
    <row r="9628" spans="2:16" x14ac:dyDescent="0.25">
      <c r="B9628" t="s">
        <v>9743</v>
      </c>
      <c r="M9628">
        <v>9626</v>
      </c>
      <c r="N9628">
        <v>8783</v>
      </c>
      <c r="O9628" t="str">
        <f t="shared" si="301"/>
        <v>3</v>
      </c>
      <c r="P9628" t="str">
        <f t="shared" si="302"/>
        <v>concert</v>
      </c>
    </row>
    <row r="9629" spans="2:16" x14ac:dyDescent="0.25">
      <c r="B9629" t="s">
        <v>9744</v>
      </c>
      <c r="M9629">
        <v>9627</v>
      </c>
      <c r="N9629">
        <v>7450</v>
      </c>
      <c r="O9629" t="str">
        <f t="shared" si="301"/>
        <v>3</v>
      </c>
      <c r="P9629" t="str">
        <f t="shared" si="302"/>
        <v>concert</v>
      </c>
    </row>
    <row r="9630" spans="2:16" x14ac:dyDescent="0.25">
      <c r="B9630" t="s">
        <v>9745</v>
      </c>
      <c r="M9630">
        <v>9628</v>
      </c>
      <c r="N9630">
        <v>8784</v>
      </c>
      <c r="O9630" t="str">
        <f t="shared" si="301"/>
        <v>3</v>
      </c>
      <c r="P9630" t="str">
        <f t="shared" si="302"/>
        <v>concert</v>
      </c>
    </row>
    <row r="9631" spans="2:16" x14ac:dyDescent="0.25">
      <c r="B9631" t="s">
        <v>9746</v>
      </c>
      <c r="M9631">
        <v>9629</v>
      </c>
      <c r="N9631">
        <v>6122</v>
      </c>
      <c r="O9631" t="str">
        <f t="shared" si="301"/>
        <v>3</v>
      </c>
      <c r="P9631" t="str">
        <f t="shared" si="302"/>
        <v>concert</v>
      </c>
    </row>
    <row r="9632" spans="2:16" x14ac:dyDescent="0.25">
      <c r="B9632" t="s">
        <v>9747</v>
      </c>
      <c r="M9632">
        <v>9630</v>
      </c>
      <c r="N9632">
        <v>7453</v>
      </c>
      <c r="O9632" t="str">
        <f t="shared" si="301"/>
        <v>3</v>
      </c>
      <c r="P9632" t="str">
        <f t="shared" si="302"/>
        <v>concert</v>
      </c>
    </row>
    <row r="9633" spans="2:16" x14ac:dyDescent="0.25">
      <c r="B9633" t="s">
        <v>9748</v>
      </c>
      <c r="M9633">
        <v>9631</v>
      </c>
      <c r="N9633">
        <v>8781</v>
      </c>
      <c r="O9633" t="str">
        <f t="shared" si="301"/>
        <v>3</v>
      </c>
      <c r="P9633" t="str">
        <f t="shared" si="302"/>
        <v>concert</v>
      </c>
    </row>
    <row r="9634" spans="2:16" x14ac:dyDescent="0.25">
      <c r="B9634" t="s">
        <v>9749</v>
      </c>
      <c r="M9634">
        <v>9632</v>
      </c>
      <c r="N9634">
        <v>7452</v>
      </c>
      <c r="O9634" t="str">
        <f t="shared" si="301"/>
        <v>3</v>
      </c>
      <c r="P9634" t="str">
        <f t="shared" si="302"/>
        <v>concert</v>
      </c>
    </row>
    <row r="9635" spans="2:16" x14ac:dyDescent="0.25">
      <c r="B9635" t="s">
        <v>9750</v>
      </c>
      <c r="M9635">
        <v>9633</v>
      </c>
      <c r="N9635">
        <v>8782</v>
      </c>
      <c r="O9635" t="str">
        <f t="shared" si="301"/>
        <v>3</v>
      </c>
      <c r="P9635" t="str">
        <f t="shared" si="302"/>
        <v>concert</v>
      </c>
    </row>
    <row r="9636" spans="2:16" x14ac:dyDescent="0.25">
      <c r="B9636" t="s">
        <v>9751</v>
      </c>
      <c r="M9636">
        <v>9634</v>
      </c>
      <c r="N9636">
        <v>6124</v>
      </c>
      <c r="O9636" t="str">
        <f t="shared" si="301"/>
        <v>5</v>
      </c>
      <c r="P9636" t="str">
        <f t="shared" si="302"/>
        <v>sport</v>
      </c>
    </row>
    <row r="9637" spans="2:16" x14ac:dyDescent="0.25">
      <c r="B9637" t="s">
        <v>9752</v>
      </c>
      <c r="M9637">
        <v>9635</v>
      </c>
      <c r="N9637">
        <v>7455</v>
      </c>
      <c r="O9637" t="str">
        <f t="shared" si="301"/>
        <v>3</v>
      </c>
      <c r="P9637" t="str">
        <f t="shared" si="302"/>
        <v>concert</v>
      </c>
    </row>
    <row r="9638" spans="2:16" x14ac:dyDescent="0.25">
      <c r="B9638" t="s">
        <v>9753</v>
      </c>
      <c r="M9638">
        <v>9636</v>
      </c>
      <c r="N9638">
        <v>8787</v>
      </c>
      <c r="O9638" t="str">
        <f t="shared" si="301"/>
        <v>3</v>
      </c>
      <c r="P9638" t="str">
        <f t="shared" si="302"/>
        <v>concert</v>
      </c>
    </row>
    <row r="9639" spans="2:16" x14ac:dyDescent="0.25">
      <c r="B9639" t="s">
        <v>9754</v>
      </c>
      <c r="M9639">
        <v>9637</v>
      </c>
      <c r="N9639">
        <v>6123</v>
      </c>
      <c r="O9639" t="str">
        <f t="shared" si="301"/>
        <v>3</v>
      </c>
      <c r="P9639" t="str">
        <f t="shared" si="302"/>
        <v>concert</v>
      </c>
    </row>
    <row r="9640" spans="2:16" x14ac:dyDescent="0.25">
      <c r="B9640" t="s">
        <v>9755</v>
      </c>
      <c r="M9640">
        <v>9638</v>
      </c>
      <c r="N9640">
        <v>7454</v>
      </c>
      <c r="O9640" t="str">
        <f t="shared" si="301"/>
        <v>3</v>
      </c>
      <c r="P9640" t="str">
        <f t="shared" si="302"/>
        <v>concert</v>
      </c>
    </row>
    <row r="9641" spans="2:16" x14ac:dyDescent="0.25">
      <c r="B9641" t="s">
        <v>9756</v>
      </c>
      <c r="M9641">
        <v>9639</v>
      </c>
      <c r="N9641">
        <v>8788</v>
      </c>
      <c r="O9641" t="str">
        <f t="shared" si="301"/>
        <v>3</v>
      </c>
      <c r="P9641" t="str">
        <f t="shared" si="302"/>
        <v>concert</v>
      </c>
    </row>
    <row r="9642" spans="2:16" x14ac:dyDescent="0.25">
      <c r="B9642" t="s">
        <v>9757</v>
      </c>
      <c r="M9642">
        <v>9640</v>
      </c>
      <c r="N9642">
        <v>6126</v>
      </c>
      <c r="O9642" t="str">
        <f t="shared" si="301"/>
        <v>3</v>
      </c>
      <c r="P9642" t="str">
        <f t="shared" si="302"/>
        <v>concert</v>
      </c>
    </row>
    <row r="9643" spans="2:16" x14ac:dyDescent="0.25">
      <c r="B9643" t="s">
        <v>7658</v>
      </c>
      <c r="M9643">
        <v>9641</v>
      </c>
      <c r="N9643">
        <v>7457</v>
      </c>
      <c r="O9643" t="str">
        <f t="shared" si="301"/>
        <v>3</v>
      </c>
      <c r="P9643" t="str">
        <f t="shared" si="302"/>
        <v>concert</v>
      </c>
    </row>
    <row r="9644" spans="2:16" x14ac:dyDescent="0.25">
      <c r="B9644" t="s">
        <v>9758</v>
      </c>
      <c r="M9644">
        <v>9642</v>
      </c>
      <c r="N9644">
        <v>8785</v>
      </c>
      <c r="O9644" t="str">
        <f t="shared" si="301"/>
        <v>3</v>
      </c>
      <c r="P9644" t="str">
        <f t="shared" si="302"/>
        <v>concert</v>
      </c>
    </row>
    <row r="9645" spans="2:16" x14ac:dyDescent="0.25">
      <c r="B9645" t="s">
        <v>9759</v>
      </c>
      <c r="M9645">
        <v>9643</v>
      </c>
      <c r="N9645">
        <v>6125</v>
      </c>
      <c r="O9645" t="str">
        <f t="shared" si="301"/>
        <v>3</v>
      </c>
      <c r="P9645" t="str">
        <f t="shared" si="302"/>
        <v>concert</v>
      </c>
    </row>
    <row r="9646" spans="2:16" x14ac:dyDescent="0.25">
      <c r="B9646" t="s">
        <v>9760</v>
      </c>
      <c r="M9646">
        <v>9644</v>
      </c>
      <c r="N9646">
        <v>7456</v>
      </c>
      <c r="O9646" t="str">
        <f t="shared" si="301"/>
        <v>3</v>
      </c>
      <c r="P9646" t="str">
        <f t="shared" si="302"/>
        <v>concert</v>
      </c>
    </row>
    <row r="9647" spans="2:16" x14ac:dyDescent="0.25">
      <c r="B9647" t="s">
        <v>9761</v>
      </c>
      <c r="M9647">
        <v>9645</v>
      </c>
      <c r="N9647">
        <v>8786</v>
      </c>
      <c r="O9647" t="str">
        <f t="shared" si="301"/>
        <v>3</v>
      </c>
      <c r="P9647" t="str">
        <f t="shared" si="302"/>
        <v>concert</v>
      </c>
    </row>
    <row r="9648" spans="2:16" x14ac:dyDescent="0.25">
      <c r="B9648" t="s">
        <v>9762</v>
      </c>
      <c r="M9648">
        <v>9646</v>
      </c>
      <c r="N9648">
        <v>480</v>
      </c>
      <c r="O9648" t="str">
        <f t="shared" si="301"/>
        <v>3</v>
      </c>
      <c r="P9648" t="str">
        <f t="shared" si="302"/>
        <v>concert</v>
      </c>
    </row>
    <row r="9649" spans="2:16" x14ac:dyDescent="0.25">
      <c r="B9649" t="s">
        <v>9763</v>
      </c>
      <c r="M9649">
        <v>9647</v>
      </c>
      <c r="N9649">
        <v>481</v>
      </c>
      <c r="O9649" t="str">
        <f t="shared" si="301"/>
        <v>4</v>
      </c>
      <c r="P9649" t="str">
        <f t="shared" si="302"/>
        <v>non_event</v>
      </c>
    </row>
    <row r="9650" spans="2:16" x14ac:dyDescent="0.25">
      <c r="B9650" t="s">
        <v>9764</v>
      </c>
      <c r="M9650">
        <v>9648</v>
      </c>
      <c r="N9650">
        <v>8780</v>
      </c>
      <c r="O9650" t="str">
        <f t="shared" si="301"/>
        <v>5</v>
      </c>
      <c r="P9650" t="str">
        <f t="shared" si="302"/>
        <v>sport</v>
      </c>
    </row>
    <row r="9651" spans="2:16" x14ac:dyDescent="0.25">
      <c r="B9651" t="s">
        <v>9765</v>
      </c>
      <c r="M9651">
        <v>9649</v>
      </c>
      <c r="N9651">
        <v>482</v>
      </c>
      <c r="O9651" t="str">
        <f t="shared" si="301"/>
        <v>4</v>
      </c>
      <c r="P9651" t="str">
        <f t="shared" si="302"/>
        <v>non_event</v>
      </c>
    </row>
    <row r="9652" spans="2:16" x14ac:dyDescent="0.25">
      <c r="B9652" t="s">
        <v>9766</v>
      </c>
      <c r="M9652">
        <v>9650</v>
      </c>
      <c r="N9652">
        <v>483</v>
      </c>
      <c r="O9652" t="str">
        <f t="shared" si="301"/>
        <v>3</v>
      </c>
      <c r="P9652" t="str">
        <f t="shared" si="302"/>
        <v>concert</v>
      </c>
    </row>
    <row r="9653" spans="2:16" x14ac:dyDescent="0.25">
      <c r="B9653" t="s">
        <v>9767</v>
      </c>
      <c r="M9653">
        <v>9651</v>
      </c>
      <c r="N9653">
        <v>484</v>
      </c>
      <c r="O9653" t="str">
        <f t="shared" si="301"/>
        <v>3</v>
      </c>
      <c r="P9653" t="str">
        <f t="shared" si="302"/>
        <v>concert</v>
      </c>
    </row>
    <row r="9654" spans="2:16" x14ac:dyDescent="0.25">
      <c r="B9654" t="s">
        <v>9768</v>
      </c>
      <c r="M9654">
        <v>9652</v>
      </c>
      <c r="N9654">
        <v>485</v>
      </c>
      <c r="O9654" t="str">
        <f t="shared" si="301"/>
        <v>3</v>
      </c>
      <c r="P9654" t="str">
        <f t="shared" si="302"/>
        <v>concert</v>
      </c>
    </row>
    <row r="9655" spans="2:16" x14ac:dyDescent="0.25">
      <c r="B9655" t="s">
        <v>9769</v>
      </c>
      <c r="M9655">
        <v>9653</v>
      </c>
      <c r="N9655">
        <v>486</v>
      </c>
      <c r="O9655" t="str">
        <f t="shared" si="301"/>
        <v>3</v>
      </c>
      <c r="P9655" t="str">
        <f t="shared" si="302"/>
        <v>concert</v>
      </c>
    </row>
    <row r="9656" spans="2:16" x14ac:dyDescent="0.25">
      <c r="B9656" t="s">
        <v>9770</v>
      </c>
      <c r="M9656">
        <v>9654</v>
      </c>
      <c r="N9656">
        <v>487</v>
      </c>
      <c r="O9656" t="str">
        <f t="shared" si="301"/>
        <v>3</v>
      </c>
      <c r="P9656" t="str">
        <f t="shared" si="302"/>
        <v>concert</v>
      </c>
    </row>
    <row r="9657" spans="2:16" x14ac:dyDescent="0.25">
      <c r="B9657" t="s">
        <v>9771</v>
      </c>
      <c r="M9657">
        <v>9655</v>
      </c>
      <c r="N9657">
        <v>18708</v>
      </c>
      <c r="O9657" t="str">
        <f t="shared" si="301"/>
        <v>3</v>
      </c>
      <c r="P9657" t="str">
        <f t="shared" si="302"/>
        <v>concert</v>
      </c>
    </row>
    <row r="9658" spans="2:16" x14ac:dyDescent="0.25">
      <c r="B9658" t="s">
        <v>9772</v>
      </c>
      <c r="M9658">
        <v>9656</v>
      </c>
      <c r="N9658">
        <v>488</v>
      </c>
      <c r="O9658" t="str">
        <f t="shared" si="301"/>
        <v>3</v>
      </c>
      <c r="P9658" t="str">
        <f t="shared" si="302"/>
        <v>concert</v>
      </c>
    </row>
    <row r="9659" spans="2:16" x14ac:dyDescent="0.25">
      <c r="B9659" t="s">
        <v>9773</v>
      </c>
      <c r="M9659">
        <v>9657</v>
      </c>
      <c r="N9659">
        <v>489</v>
      </c>
      <c r="O9659" t="str">
        <f t="shared" si="301"/>
        <v>3</v>
      </c>
      <c r="P9659" t="str">
        <f t="shared" si="302"/>
        <v>concert</v>
      </c>
    </row>
    <row r="9660" spans="2:16" x14ac:dyDescent="0.25">
      <c r="B9660" t="s">
        <v>9774</v>
      </c>
      <c r="M9660">
        <v>9658</v>
      </c>
      <c r="N9660">
        <v>6117</v>
      </c>
      <c r="O9660" t="str">
        <f t="shared" si="301"/>
        <v>3</v>
      </c>
      <c r="P9660" t="str">
        <f t="shared" si="302"/>
        <v>concert</v>
      </c>
    </row>
    <row r="9661" spans="2:16" x14ac:dyDescent="0.25">
      <c r="B9661" t="s">
        <v>9775</v>
      </c>
      <c r="M9661">
        <v>9659</v>
      </c>
      <c r="N9661">
        <v>7448</v>
      </c>
      <c r="O9661" t="str">
        <f t="shared" si="301"/>
        <v>3</v>
      </c>
      <c r="P9661" t="str">
        <f t="shared" si="302"/>
        <v>concert</v>
      </c>
    </row>
    <row r="9662" spans="2:16" x14ac:dyDescent="0.25">
      <c r="B9662" t="s">
        <v>9776</v>
      </c>
      <c r="M9662">
        <v>9660</v>
      </c>
      <c r="N9662">
        <v>18705</v>
      </c>
      <c r="O9662" t="str">
        <f t="shared" si="301"/>
        <v>4</v>
      </c>
      <c r="P9662" t="str">
        <f t="shared" si="302"/>
        <v>non_event</v>
      </c>
    </row>
    <row r="9663" spans="2:16" x14ac:dyDescent="0.25">
      <c r="B9663" t="s">
        <v>9777</v>
      </c>
      <c r="M9663">
        <v>9661</v>
      </c>
      <c r="N9663">
        <v>6116</v>
      </c>
      <c r="O9663" t="str">
        <f t="shared" si="301"/>
        <v>3</v>
      </c>
      <c r="P9663" t="str">
        <f t="shared" si="302"/>
        <v>concert</v>
      </c>
    </row>
    <row r="9664" spans="2:16" x14ac:dyDescent="0.25">
      <c r="B9664" t="s">
        <v>9778</v>
      </c>
      <c r="M9664">
        <v>9662</v>
      </c>
      <c r="N9664">
        <v>7447</v>
      </c>
      <c r="O9664" t="str">
        <f t="shared" si="301"/>
        <v>3</v>
      </c>
      <c r="P9664" t="str">
        <f t="shared" si="302"/>
        <v>concert</v>
      </c>
    </row>
    <row r="9665" spans="2:16" x14ac:dyDescent="0.25">
      <c r="B9665" t="s">
        <v>9779</v>
      </c>
      <c r="M9665">
        <v>9663</v>
      </c>
      <c r="N9665">
        <v>8778</v>
      </c>
      <c r="O9665" t="str">
        <f t="shared" si="301"/>
        <v>3</v>
      </c>
      <c r="P9665" t="str">
        <f t="shared" si="302"/>
        <v>concert</v>
      </c>
    </row>
    <row r="9666" spans="2:16" x14ac:dyDescent="0.25">
      <c r="B9666" t="s">
        <v>9780</v>
      </c>
      <c r="M9666">
        <v>9664</v>
      </c>
      <c r="N9666">
        <v>18706</v>
      </c>
      <c r="O9666" t="str">
        <f t="shared" si="301"/>
        <v>3</v>
      </c>
      <c r="P9666" t="str">
        <f t="shared" si="302"/>
        <v>concert</v>
      </c>
    </row>
    <row r="9667" spans="2:16" x14ac:dyDescent="0.25">
      <c r="B9667" t="s">
        <v>9781</v>
      </c>
      <c r="M9667">
        <v>9665</v>
      </c>
      <c r="N9667">
        <v>6119</v>
      </c>
      <c r="O9667" t="str">
        <f t="shared" si="301"/>
        <v>3</v>
      </c>
      <c r="P9667" t="str">
        <f t="shared" si="302"/>
        <v>concert</v>
      </c>
    </row>
    <row r="9668" spans="2:16" x14ac:dyDescent="0.25">
      <c r="B9668" t="s">
        <v>9782</v>
      </c>
      <c r="M9668">
        <v>9666</v>
      </c>
      <c r="N9668">
        <v>18707</v>
      </c>
      <c r="O9668" t="str">
        <f t="shared" ref="O9668:O9731" si="303">LEFT(B9668,1)</f>
        <v>4</v>
      </c>
      <c r="P9668" t="str">
        <f t="shared" ref="P9668:P9731" si="304">IF(O9668="1","conference",IF(O9668="2","fashion",IF(O9668="3","concert",IF(O9668="4","non_event",IF(O9668="5","sport",IF(O9668="6","protest",IF(O9668="7","other",IF(O9668="8","exhibition",IF(O9668="9","theater_dance")))))))))</f>
        <v>non_event</v>
      </c>
    </row>
    <row r="9669" spans="2:16" x14ac:dyDescent="0.25">
      <c r="B9669" t="s">
        <v>9783</v>
      </c>
      <c r="M9669">
        <v>9667</v>
      </c>
      <c r="N9669">
        <v>6118</v>
      </c>
      <c r="O9669" t="str">
        <f t="shared" si="303"/>
        <v>3</v>
      </c>
      <c r="P9669" t="str">
        <f t="shared" si="304"/>
        <v>concert</v>
      </c>
    </row>
    <row r="9670" spans="2:16" x14ac:dyDescent="0.25">
      <c r="B9670" t="s">
        <v>5743</v>
      </c>
      <c r="M9670">
        <v>9668</v>
      </c>
      <c r="N9670">
        <v>7449</v>
      </c>
      <c r="O9670" t="str">
        <f t="shared" si="303"/>
        <v>3</v>
      </c>
      <c r="P9670" t="str">
        <f t="shared" si="304"/>
        <v>concert</v>
      </c>
    </row>
    <row r="9671" spans="2:16" x14ac:dyDescent="0.25">
      <c r="B9671" t="s">
        <v>9784</v>
      </c>
      <c r="M9671">
        <v>9669</v>
      </c>
      <c r="N9671">
        <v>8779</v>
      </c>
      <c r="O9671" t="str">
        <f t="shared" si="303"/>
        <v>3</v>
      </c>
      <c r="P9671" t="str">
        <f t="shared" si="304"/>
        <v>concert</v>
      </c>
    </row>
    <row r="9672" spans="2:16" x14ac:dyDescent="0.25">
      <c r="B9672" t="s">
        <v>9785</v>
      </c>
      <c r="M9672">
        <v>9670</v>
      </c>
      <c r="N9672">
        <v>18700</v>
      </c>
      <c r="O9672" t="str">
        <f t="shared" si="303"/>
        <v>4</v>
      </c>
      <c r="P9672" t="str">
        <f t="shared" si="304"/>
        <v>non_event</v>
      </c>
    </row>
    <row r="9673" spans="2:16" x14ac:dyDescent="0.25">
      <c r="B9673" t="s">
        <v>9786</v>
      </c>
      <c r="M9673">
        <v>9671</v>
      </c>
      <c r="N9673">
        <v>18701</v>
      </c>
      <c r="O9673" t="str">
        <f t="shared" si="303"/>
        <v>4</v>
      </c>
      <c r="P9673" t="str">
        <f t="shared" si="304"/>
        <v>non_event</v>
      </c>
    </row>
    <row r="9674" spans="2:16" x14ac:dyDescent="0.25">
      <c r="B9674" t="s">
        <v>9787</v>
      </c>
      <c r="M9674">
        <v>9672</v>
      </c>
      <c r="N9674">
        <v>18703</v>
      </c>
      <c r="O9674" t="str">
        <f t="shared" si="303"/>
        <v>4</v>
      </c>
      <c r="P9674" t="str">
        <f t="shared" si="304"/>
        <v>non_event</v>
      </c>
    </row>
    <row r="9675" spans="2:16" x14ac:dyDescent="0.25">
      <c r="B9675" t="s">
        <v>9788</v>
      </c>
      <c r="M9675">
        <v>9673</v>
      </c>
      <c r="N9675">
        <v>6131</v>
      </c>
      <c r="O9675" t="str">
        <f t="shared" si="303"/>
        <v>4</v>
      </c>
      <c r="P9675" t="str">
        <f t="shared" si="304"/>
        <v>non_event</v>
      </c>
    </row>
    <row r="9676" spans="2:16" x14ac:dyDescent="0.25">
      <c r="B9676" t="s">
        <v>9789</v>
      </c>
      <c r="M9676">
        <v>9674</v>
      </c>
      <c r="N9676">
        <v>7462</v>
      </c>
      <c r="O9676" t="str">
        <f t="shared" si="303"/>
        <v>3</v>
      </c>
      <c r="P9676" t="str">
        <f t="shared" si="304"/>
        <v>concert</v>
      </c>
    </row>
    <row r="9677" spans="2:16" x14ac:dyDescent="0.25">
      <c r="B9677" t="s">
        <v>9790</v>
      </c>
      <c r="M9677">
        <v>9675</v>
      </c>
      <c r="N9677">
        <v>8794</v>
      </c>
      <c r="O9677" t="str">
        <f t="shared" si="303"/>
        <v>3</v>
      </c>
      <c r="P9677" t="str">
        <f t="shared" si="304"/>
        <v>concert</v>
      </c>
    </row>
    <row r="9678" spans="2:16" x14ac:dyDescent="0.25">
      <c r="B9678" t="s">
        <v>9791</v>
      </c>
      <c r="M9678">
        <v>9676</v>
      </c>
      <c r="N9678">
        <v>7461</v>
      </c>
      <c r="O9678" t="str">
        <f t="shared" si="303"/>
        <v>3</v>
      </c>
      <c r="P9678" t="str">
        <f t="shared" si="304"/>
        <v>concert</v>
      </c>
    </row>
    <row r="9679" spans="2:16" x14ac:dyDescent="0.25">
      <c r="B9679" t="s">
        <v>9792</v>
      </c>
      <c r="M9679">
        <v>9677</v>
      </c>
      <c r="N9679">
        <v>8795</v>
      </c>
      <c r="O9679" t="str">
        <f t="shared" si="303"/>
        <v>3</v>
      </c>
      <c r="P9679" t="str">
        <f t="shared" si="304"/>
        <v>concert</v>
      </c>
    </row>
    <row r="9680" spans="2:16" x14ac:dyDescent="0.25">
      <c r="B9680" t="s">
        <v>9793</v>
      </c>
      <c r="M9680">
        <v>9678</v>
      </c>
      <c r="N9680">
        <v>6133</v>
      </c>
      <c r="O9680" t="str">
        <f t="shared" si="303"/>
        <v>3</v>
      </c>
      <c r="P9680" t="str">
        <f t="shared" si="304"/>
        <v>concert</v>
      </c>
    </row>
    <row r="9681" spans="2:16" x14ac:dyDescent="0.25">
      <c r="B9681" t="s">
        <v>9794</v>
      </c>
      <c r="M9681">
        <v>9679</v>
      </c>
      <c r="N9681">
        <v>7464</v>
      </c>
      <c r="O9681" t="str">
        <f t="shared" si="303"/>
        <v>3</v>
      </c>
      <c r="P9681" t="str">
        <f t="shared" si="304"/>
        <v>concert</v>
      </c>
    </row>
    <row r="9682" spans="2:16" x14ac:dyDescent="0.25">
      <c r="B9682" t="s">
        <v>9795</v>
      </c>
      <c r="M9682">
        <v>9680</v>
      </c>
      <c r="N9682">
        <v>8792</v>
      </c>
      <c r="O9682" t="str">
        <f t="shared" si="303"/>
        <v>3</v>
      </c>
      <c r="P9682" t="str">
        <f t="shared" si="304"/>
        <v>concert</v>
      </c>
    </row>
    <row r="9683" spans="2:16" x14ac:dyDescent="0.25">
      <c r="B9683" t="s">
        <v>9796</v>
      </c>
      <c r="M9683">
        <v>9681</v>
      </c>
      <c r="N9683">
        <v>6132</v>
      </c>
      <c r="O9683" t="str">
        <f t="shared" si="303"/>
        <v>4</v>
      </c>
      <c r="P9683" t="str">
        <f t="shared" si="304"/>
        <v>non_event</v>
      </c>
    </row>
    <row r="9684" spans="2:16" x14ac:dyDescent="0.25">
      <c r="B9684" t="s">
        <v>9797</v>
      </c>
      <c r="M9684">
        <v>9682</v>
      </c>
      <c r="N9684">
        <v>7463</v>
      </c>
      <c r="O9684" t="str">
        <f t="shared" si="303"/>
        <v>3</v>
      </c>
      <c r="P9684" t="str">
        <f t="shared" si="304"/>
        <v>concert</v>
      </c>
    </row>
    <row r="9685" spans="2:16" x14ac:dyDescent="0.25">
      <c r="B9685" t="s">
        <v>9798</v>
      </c>
      <c r="M9685">
        <v>9683</v>
      </c>
      <c r="N9685">
        <v>8793</v>
      </c>
      <c r="O9685" t="str">
        <f t="shared" si="303"/>
        <v>3</v>
      </c>
      <c r="P9685" t="str">
        <f t="shared" si="304"/>
        <v>concert</v>
      </c>
    </row>
    <row r="9686" spans="2:16" x14ac:dyDescent="0.25">
      <c r="B9686" t="s">
        <v>9799</v>
      </c>
      <c r="M9686">
        <v>9684</v>
      </c>
      <c r="N9686">
        <v>7466</v>
      </c>
      <c r="O9686" t="str">
        <f t="shared" si="303"/>
        <v>3</v>
      </c>
      <c r="P9686" t="str">
        <f t="shared" si="304"/>
        <v>concert</v>
      </c>
    </row>
    <row r="9687" spans="2:16" x14ac:dyDescent="0.25">
      <c r="B9687" t="s">
        <v>9800</v>
      </c>
      <c r="M9687">
        <v>9685</v>
      </c>
      <c r="N9687">
        <v>8798</v>
      </c>
      <c r="O9687" t="str">
        <f t="shared" si="303"/>
        <v>3</v>
      </c>
      <c r="P9687" t="str">
        <f t="shared" si="304"/>
        <v>concert</v>
      </c>
    </row>
    <row r="9688" spans="2:16" x14ac:dyDescent="0.25">
      <c r="B9688" t="s">
        <v>9801</v>
      </c>
      <c r="M9688">
        <v>9686</v>
      </c>
      <c r="N9688">
        <v>6134</v>
      </c>
      <c r="O9688" t="str">
        <f t="shared" si="303"/>
        <v>4</v>
      </c>
      <c r="P9688" t="str">
        <f t="shared" si="304"/>
        <v>non_event</v>
      </c>
    </row>
    <row r="9689" spans="2:16" x14ac:dyDescent="0.25">
      <c r="B9689" t="s">
        <v>9802</v>
      </c>
      <c r="M9689">
        <v>9687</v>
      </c>
      <c r="N9689">
        <v>7465</v>
      </c>
      <c r="O9689" t="str">
        <f t="shared" si="303"/>
        <v>3</v>
      </c>
      <c r="P9689" t="str">
        <f t="shared" si="304"/>
        <v>concert</v>
      </c>
    </row>
    <row r="9690" spans="2:16" x14ac:dyDescent="0.25">
      <c r="B9690" t="s">
        <v>9803</v>
      </c>
      <c r="M9690">
        <v>9688</v>
      </c>
      <c r="N9690">
        <v>8799</v>
      </c>
      <c r="O9690" t="str">
        <f t="shared" si="303"/>
        <v>3</v>
      </c>
      <c r="P9690" t="str">
        <f t="shared" si="304"/>
        <v>concert</v>
      </c>
    </row>
    <row r="9691" spans="2:16" x14ac:dyDescent="0.25">
      <c r="B9691" t="s">
        <v>9804</v>
      </c>
      <c r="M9691">
        <v>9689</v>
      </c>
      <c r="N9691">
        <v>6137</v>
      </c>
      <c r="O9691" t="str">
        <f t="shared" si="303"/>
        <v>3</v>
      </c>
      <c r="P9691" t="str">
        <f t="shared" si="304"/>
        <v>concert</v>
      </c>
    </row>
    <row r="9692" spans="2:16" x14ac:dyDescent="0.25">
      <c r="B9692" t="s">
        <v>9805</v>
      </c>
      <c r="M9692">
        <v>9690</v>
      </c>
      <c r="N9692">
        <v>7468</v>
      </c>
      <c r="O9692" t="str">
        <f t="shared" si="303"/>
        <v>3</v>
      </c>
      <c r="P9692" t="str">
        <f t="shared" si="304"/>
        <v>concert</v>
      </c>
    </row>
    <row r="9693" spans="2:16" x14ac:dyDescent="0.25">
      <c r="B9693" t="s">
        <v>9806</v>
      </c>
      <c r="M9693">
        <v>9691</v>
      </c>
      <c r="N9693">
        <v>8796</v>
      </c>
      <c r="O9693" t="str">
        <f t="shared" si="303"/>
        <v>3</v>
      </c>
      <c r="P9693" t="str">
        <f t="shared" si="304"/>
        <v>concert</v>
      </c>
    </row>
    <row r="9694" spans="2:16" x14ac:dyDescent="0.25">
      <c r="B9694" t="s">
        <v>9807</v>
      </c>
      <c r="M9694">
        <v>9692</v>
      </c>
      <c r="N9694">
        <v>6136</v>
      </c>
      <c r="O9694" t="str">
        <f t="shared" si="303"/>
        <v>3</v>
      </c>
      <c r="P9694" t="str">
        <f t="shared" si="304"/>
        <v>concert</v>
      </c>
    </row>
    <row r="9695" spans="2:16" x14ac:dyDescent="0.25">
      <c r="B9695" t="s">
        <v>9808</v>
      </c>
      <c r="M9695">
        <v>9693</v>
      </c>
      <c r="N9695">
        <v>7467</v>
      </c>
      <c r="O9695" t="str">
        <f t="shared" si="303"/>
        <v>4</v>
      </c>
      <c r="P9695" t="str">
        <f t="shared" si="304"/>
        <v>non_event</v>
      </c>
    </row>
    <row r="9696" spans="2:16" x14ac:dyDescent="0.25">
      <c r="B9696" t="s">
        <v>9809</v>
      </c>
      <c r="M9696">
        <v>9694</v>
      </c>
      <c r="N9696">
        <v>8797</v>
      </c>
      <c r="O9696" t="str">
        <f t="shared" si="303"/>
        <v>3</v>
      </c>
      <c r="P9696" t="str">
        <f t="shared" si="304"/>
        <v>concert</v>
      </c>
    </row>
    <row r="9697" spans="2:16" x14ac:dyDescent="0.25">
      <c r="B9697" t="s">
        <v>9810</v>
      </c>
      <c r="M9697">
        <v>9695</v>
      </c>
      <c r="N9697">
        <v>491</v>
      </c>
      <c r="O9697" t="str">
        <f t="shared" si="303"/>
        <v>3</v>
      </c>
      <c r="P9697" t="str">
        <f t="shared" si="304"/>
        <v>concert</v>
      </c>
    </row>
    <row r="9698" spans="2:16" x14ac:dyDescent="0.25">
      <c r="B9698" t="s">
        <v>9811</v>
      </c>
      <c r="M9698">
        <v>9696</v>
      </c>
      <c r="N9698">
        <v>8790</v>
      </c>
      <c r="O9698" t="str">
        <f t="shared" si="303"/>
        <v>3</v>
      </c>
      <c r="P9698" t="str">
        <f t="shared" si="304"/>
        <v>concert</v>
      </c>
    </row>
    <row r="9699" spans="2:16" x14ac:dyDescent="0.25">
      <c r="B9699" t="s">
        <v>9812</v>
      </c>
      <c r="M9699">
        <v>9697</v>
      </c>
      <c r="N9699">
        <v>492</v>
      </c>
      <c r="O9699" t="str">
        <f t="shared" si="303"/>
        <v>4</v>
      </c>
      <c r="P9699" t="str">
        <f t="shared" si="304"/>
        <v>non_event</v>
      </c>
    </row>
    <row r="9700" spans="2:16" x14ac:dyDescent="0.25">
      <c r="B9700" t="s">
        <v>9813</v>
      </c>
      <c r="M9700">
        <v>9698</v>
      </c>
      <c r="N9700">
        <v>8791</v>
      </c>
      <c r="O9700" t="str">
        <f t="shared" si="303"/>
        <v>3</v>
      </c>
      <c r="P9700" t="str">
        <f t="shared" si="304"/>
        <v>concert</v>
      </c>
    </row>
    <row r="9701" spans="2:16" x14ac:dyDescent="0.25">
      <c r="B9701" t="s">
        <v>9814</v>
      </c>
      <c r="M9701">
        <v>9699</v>
      </c>
      <c r="N9701">
        <v>7460</v>
      </c>
      <c r="O9701" t="str">
        <f t="shared" si="303"/>
        <v>3</v>
      </c>
      <c r="P9701" t="str">
        <f t="shared" si="304"/>
        <v>concert</v>
      </c>
    </row>
    <row r="9702" spans="2:16" x14ac:dyDescent="0.25">
      <c r="B9702" t="s">
        <v>9815</v>
      </c>
      <c r="M9702">
        <v>9700</v>
      </c>
      <c r="N9702">
        <v>493</v>
      </c>
      <c r="O9702" t="str">
        <f t="shared" si="303"/>
        <v>3</v>
      </c>
      <c r="P9702" t="str">
        <f t="shared" si="304"/>
        <v>concert</v>
      </c>
    </row>
    <row r="9703" spans="2:16" x14ac:dyDescent="0.25">
      <c r="B9703" t="s">
        <v>9816</v>
      </c>
      <c r="M9703">
        <v>9701</v>
      </c>
      <c r="N9703">
        <v>494</v>
      </c>
      <c r="O9703" t="str">
        <f t="shared" si="303"/>
        <v>4</v>
      </c>
      <c r="P9703" t="str">
        <f t="shared" si="304"/>
        <v>non_event</v>
      </c>
    </row>
    <row r="9704" spans="2:16" x14ac:dyDescent="0.25">
      <c r="B9704" t="s">
        <v>9817</v>
      </c>
      <c r="M9704">
        <v>9702</v>
      </c>
      <c r="N9704">
        <v>495</v>
      </c>
      <c r="O9704" t="str">
        <f t="shared" si="303"/>
        <v>3</v>
      </c>
      <c r="P9704" t="str">
        <f t="shared" si="304"/>
        <v>concert</v>
      </c>
    </row>
    <row r="9705" spans="2:16" x14ac:dyDescent="0.25">
      <c r="B9705" t="s">
        <v>9818</v>
      </c>
      <c r="M9705">
        <v>9703</v>
      </c>
      <c r="N9705">
        <v>497</v>
      </c>
      <c r="O9705" t="str">
        <f t="shared" si="303"/>
        <v>3</v>
      </c>
      <c r="P9705" t="str">
        <f t="shared" si="304"/>
        <v>concert</v>
      </c>
    </row>
    <row r="9706" spans="2:16" x14ac:dyDescent="0.25">
      <c r="B9706" t="s">
        <v>9819</v>
      </c>
      <c r="M9706">
        <v>9704</v>
      </c>
      <c r="N9706">
        <v>498</v>
      </c>
      <c r="O9706" t="str">
        <f t="shared" si="303"/>
        <v>3</v>
      </c>
      <c r="P9706" t="str">
        <f t="shared" si="304"/>
        <v>concert</v>
      </c>
    </row>
    <row r="9707" spans="2:16" x14ac:dyDescent="0.25">
      <c r="B9707" t="s">
        <v>9820</v>
      </c>
      <c r="M9707">
        <v>9705</v>
      </c>
      <c r="N9707">
        <v>499</v>
      </c>
      <c r="O9707" t="str">
        <f t="shared" si="303"/>
        <v>4</v>
      </c>
      <c r="P9707" t="str">
        <f t="shared" si="304"/>
        <v>non_event</v>
      </c>
    </row>
    <row r="9708" spans="2:16" x14ac:dyDescent="0.25">
      <c r="B9708" t="s">
        <v>9821</v>
      </c>
      <c r="M9708">
        <v>9706</v>
      </c>
      <c r="N9708">
        <v>6128</v>
      </c>
      <c r="O9708" t="str">
        <f t="shared" si="303"/>
        <v>3</v>
      </c>
      <c r="P9708" t="str">
        <f t="shared" si="304"/>
        <v>concert</v>
      </c>
    </row>
    <row r="9709" spans="2:16" x14ac:dyDescent="0.25">
      <c r="B9709" t="s">
        <v>9822</v>
      </c>
      <c r="M9709">
        <v>9707</v>
      </c>
      <c r="N9709">
        <v>7459</v>
      </c>
      <c r="O9709" t="str">
        <f t="shared" si="303"/>
        <v>9</v>
      </c>
      <c r="P9709" t="str">
        <f t="shared" si="304"/>
        <v>theater_dance</v>
      </c>
    </row>
    <row r="9710" spans="2:16" x14ac:dyDescent="0.25">
      <c r="B9710" t="s">
        <v>9823</v>
      </c>
      <c r="M9710">
        <v>9708</v>
      </c>
      <c r="N9710">
        <v>6127</v>
      </c>
      <c r="O9710" t="str">
        <f t="shared" si="303"/>
        <v>3</v>
      </c>
      <c r="P9710" t="str">
        <f t="shared" si="304"/>
        <v>concert</v>
      </c>
    </row>
    <row r="9711" spans="2:16" x14ac:dyDescent="0.25">
      <c r="B9711" t="s">
        <v>9824</v>
      </c>
      <c r="M9711">
        <v>9709</v>
      </c>
      <c r="N9711">
        <v>7458</v>
      </c>
      <c r="O9711" t="str">
        <f t="shared" si="303"/>
        <v>3</v>
      </c>
      <c r="P9711" t="str">
        <f t="shared" si="304"/>
        <v>concert</v>
      </c>
    </row>
    <row r="9712" spans="2:16" x14ac:dyDescent="0.25">
      <c r="B9712" t="s">
        <v>9825</v>
      </c>
      <c r="M9712">
        <v>9710</v>
      </c>
      <c r="N9712">
        <v>8789</v>
      </c>
      <c r="O9712" t="str">
        <f t="shared" si="303"/>
        <v>3</v>
      </c>
      <c r="P9712" t="str">
        <f t="shared" si="304"/>
        <v>concert</v>
      </c>
    </row>
    <row r="9713" spans="2:16" x14ac:dyDescent="0.25">
      <c r="B9713" t="s">
        <v>9826</v>
      </c>
      <c r="M9713">
        <v>9711</v>
      </c>
      <c r="N9713">
        <v>6129</v>
      </c>
      <c r="O9713" t="str">
        <f t="shared" si="303"/>
        <v>3</v>
      </c>
      <c r="P9713" t="str">
        <f t="shared" si="304"/>
        <v>concert</v>
      </c>
    </row>
    <row r="9714" spans="2:16" x14ac:dyDescent="0.25">
      <c r="B9714" t="s">
        <v>9827</v>
      </c>
      <c r="M9714">
        <v>9712</v>
      </c>
      <c r="N9714">
        <v>6142</v>
      </c>
      <c r="O9714" t="str">
        <f t="shared" si="303"/>
        <v>3</v>
      </c>
      <c r="P9714" t="str">
        <f t="shared" si="304"/>
        <v>concert</v>
      </c>
    </row>
    <row r="9715" spans="2:16" x14ac:dyDescent="0.25">
      <c r="B9715" t="s">
        <v>9828</v>
      </c>
      <c r="M9715">
        <v>9713</v>
      </c>
      <c r="N9715">
        <v>7473</v>
      </c>
      <c r="O9715" t="str">
        <f t="shared" si="303"/>
        <v>3</v>
      </c>
      <c r="P9715" t="str">
        <f t="shared" si="304"/>
        <v>concert</v>
      </c>
    </row>
    <row r="9716" spans="2:16" x14ac:dyDescent="0.25">
      <c r="B9716" t="s">
        <v>9829</v>
      </c>
      <c r="M9716">
        <v>9714</v>
      </c>
      <c r="N9716">
        <v>6141</v>
      </c>
      <c r="O9716" t="str">
        <f t="shared" si="303"/>
        <v>4</v>
      </c>
      <c r="P9716" t="str">
        <f t="shared" si="304"/>
        <v>non_event</v>
      </c>
    </row>
    <row r="9717" spans="2:16" x14ac:dyDescent="0.25">
      <c r="B9717" t="s">
        <v>9830</v>
      </c>
      <c r="M9717">
        <v>9715</v>
      </c>
      <c r="N9717">
        <v>7472</v>
      </c>
      <c r="O9717" t="str">
        <f t="shared" si="303"/>
        <v>3</v>
      </c>
      <c r="P9717" t="str">
        <f t="shared" si="304"/>
        <v>concert</v>
      </c>
    </row>
    <row r="9718" spans="2:16" x14ac:dyDescent="0.25">
      <c r="B9718" t="s">
        <v>9831</v>
      </c>
      <c r="M9718">
        <v>9716</v>
      </c>
      <c r="N9718">
        <v>6144</v>
      </c>
      <c r="O9718" t="str">
        <f t="shared" si="303"/>
        <v>3</v>
      </c>
      <c r="P9718" t="str">
        <f t="shared" si="304"/>
        <v>concert</v>
      </c>
    </row>
    <row r="9719" spans="2:16" x14ac:dyDescent="0.25">
      <c r="B9719" t="s">
        <v>9832</v>
      </c>
      <c r="M9719">
        <v>9717</v>
      </c>
      <c r="N9719">
        <v>7475</v>
      </c>
      <c r="O9719" t="str">
        <f t="shared" si="303"/>
        <v>3</v>
      </c>
      <c r="P9719" t="str">
        <f t="shared" si="304"/>
        <v>concert</v>
      </c>
    </row>
    <row r="9720" spans="2:16" x14ac:dyDescent="0.25">
      <c r="B9720" t="s">
        <v>9833</v>
      </c>
      <c r="M9720">
        <v>9718</v>
      </c>
      <c r="N9720">
        <v>6143</v>
      </c>
      <c r="O9720" t="str">
        <f t="shared" si="303"/>
        <v>3</v>
      </c>
      <c r="P9720" t="str">
        <f t="shared" si="304"/>
        <v>concert</v>
      </c>
    </row>
    <row r="9721" spans="2:16" x14ac:dyDescent="0.25">
      <c r="B9721" t="s">
        <v>9834</v>
      </c>
      <c r="M9721">
        <v>9719</v>
      </c>
      <c r="N9721">
        <v>7474</v>
      </c>
      <c r="O9721" t="str">
        <f t="shared" si="303"/>
        <v>3</v>
      </c>
      <c r="P9721" t="str">
        <f t="shared" si="304"/>
        <v>concert</v>
      </c>
    </row>
    <row r="9722" spans="2:16" x14ac:dyDescent="0.25">
      <c r="B9722" t="s">
        <v>9835</v>
      </c>
      <c r="M9722">
        <v>9720</v>
      </c>
      <c r="N9722">
        <v>7477</v>
      </c>
      <c r="O9722" t="str">
        <f t="shared" si="303"/>
        <v>3</v>
      </c>
      <c r="P9722" t="str">
        <f t="shared" si="304"/>
        <v>concert</v>
      </c>
    </row>
    <row r="9723" spans="2:16" x14ac:dyDescent="0.25">
      <c r="B9723" t="s">
        <v>9836</v>
      </c>
      <c r="M9723">
        <v>9721</v>
      </c>
      <c r="N9723">
        <v>6145</v>
      </c>
      <c r="O9723" t="str">
        <f t="shared" si="303"/>
        <v>4</v>
      </c>
      <c r="P9723" t="str">
        <f t="shared" si="304"/>
        <v>non_event</v>
      </c>
    </row>
    <row r="9724" spans="2:16" x14ac:dyDescent="0.25">
      <c r="B9724" t="s">
        <v>9837</v>
      </c>
      <c r="M9724">
        <v>9722</v>
      </c>
      <c r="N9724">
        <v>7476</v>
      </c>
      <c r="O9724" t="str">
        <f t="shared" si="303"/>
        <v>3</v>
      </c>
      <c r="P9724" t="str">
        <f t="shared" si="304"/>
        <v>concert</v>
      </c>
    </row>
    <row r="9725" spans="2:16" x14ac:dyDescent="0.25">
      <c r="B9725" t="s">
        <v>9838</v>
      </c>
      <c r="M9725">
        <v>9723</v>
      </c>
      <c r="N9725">
        <v>6148</v>
      </c>
      <c r="O9725" t="str">
        <f t="shared" si="303"/>
        <v>3</v>
      </c>
      <c r="P9725" t="str">
        <f t="shared" si="304"/>
        <v>concert</v>
      </c>
    </row>
    <row r="9726" spans="2:16" x14ac:dyDescent="0.25">
      <c r="B9726" t="s">
        <v>9839</v>
      </c>
      <c r="M9726">
        <v>9724</v>
      </c>
      <c r="N9726">
        <v>7479</v>
      </c>
      <c r="O9726" t="str">
        <f t="shared" si="303"/>
        <v>3</v>
      </c>
      <c r="P9726" t="str">
        <f t="shared" si="304"/>
        <v>concert</v>
      </c>
    </row>
    <row r="9727" spans="2:16" x14ac:dyDescent="0.25">
      <c r="B9727" t="s">
        <v>9840</v>
      </c>
      <c r="M9727">
        <v>9725</v>
      </c>
      <c r="N9727">
        <v>6147</v>
      </c>
      <c r="O9727" t="str">
        <f t="shared" si="303"/>
        <v>3</v>
      </c>
      <c r="P9727" t="str">
        <f t="shared" si="304"/>
        <v>concert</v>
      </c>
    </row>
    <row r="9728" spans="2:16" x14ac:dyDescent="0.25">
      <c r="B9728" t="s">
        <v>9841</v>
      </c>
      <c r="M9728">
        <v>9726</v>
      </c>
      <c r="N9728">
        <v>6140</v>
      </c>
      <c r="O9728" t="str">
        <f t="shared" si="303"/>
        <v>3</v>
      </c>
      <c r="P9728" t="str">
        <f t="shared" si="304"/>
        <v>concert</v>
      </c>
    </row>
    <row r="9729" spans="2:16" x14ac:dyDescent="0.25">
      <c r="B9729" t="s">
        <v>9842</v>
      </c>
      <c r="M9729">
        <v>9727</v>
      </c>
      <c r="N9729">
        <v>7471</v>
      </c>
      <c r="O9729" t="str">
        <f t="shared" si="303"/>
        <v>3</v>
      </c>
      <c r="P9729" t="str">
        <f t="shared" si="304"/>
        <v>concert</v>
      </c>
    </row>
    <row r="9730" spans="2:16" x14ac:dyDescent="0.25">
      <c r="B9730" t="s">
        <v>9843</v>
      </c>
      <c r="M9730">
        <v>9728</v>
      </c>
      <c r="N9730">
        <v>7470</v>
      </c>
      <c r="O9730" t="str">
        <f t="shared" si="303"/>
        <v>3</v>
      </c>
      <c r="P9730" t="str">
        <f t="shared" si="304"/>
        <v>concert</v>
      </c>
    </row>
    <row r="9731" spans="2:16" x14ac:dyDescent="0.25">
      <c r="B9731" t="s">
        <v>9844</v>
      </c>
      <c r="M9731">
        <v>9729</v>
      </c>
      <c r="N9731">
        <v>6139</v>
      </c>
      <c r="O9731" t="str">
        <f t="shared" si="303"/>
        <v>3</v>
      </c>
      <c r="P9731" t="str">
        <f t="shared" si="304"/>
        <v>concert</v>
      </c>
    </row>
    <row r="9732" spans="2:16" x14ac:dyDescent="0.25">
      <c r="B9732" t="s">
        <v>9845</v>
      </c>
      <c r="M9732">
        <v>9730</v>
      </c>
      <c r="N9732">
        <v>6138</v>
      </c>
      <c r="O9732" t="str">
        <f t="shared" ref="O9732:O9795" si="305">LEFT(B9732,1)</f>
        <v>3</v>
      </c>
      <c r="P9732" t="str">
        <f t="shared" ref="P9732:P9795" si="306">IF(O9732="1","conference",IF(O9732="2","fashion",IF(O9732="3","concert",IF(O9732="4","non_event",IF(O9732="5","sport",IF(O9732="6","protest",IF(O9732="7","other",IF(O9732="8","exhibition",IF(O9732="9","theater_dance")))))))))</f>
        <v>concert</v>
      </c>
    </row>
    <row r="9733" spans="2:16" x14ac:dyDescent="0.25">
      <c r="B9733" t="s">
        <v>9846</v>
      </c>
      <c r="M9733">
        <v>9731</v>
      </c>
      <c r="N9733">
        <v>7469</v>
      </c>
      <c r="O9733" t="str">
        <f t="shared" si="305"/>
        <v>3</v>
      </c>
      <c r="P9733" t="str">
        <f t="shared" si="306"/>
        <v>concert</v>
      </c>
    </row>
    <row r="9734" spans="2:16" x14ac:dyDescent="0.25">
      <c r="B9734" t="s">
        <v>9847</v>
      </c>
      <c r="M9734">
        <v>9732</v>
      </c>
      <c r="N9734">
        <v>7484</v>
      </c>
      <c r="O9734" t="str">
        <f t="shared" si="305"/>
        <v>4</v>
      </c>
      <c r="P9734" t="str">
        <f t="shared" si="306"/>
        <v>non_event</v>
      </c>
    </row>
    <row r="9735" spans="2:16" x14ac:dyDescent="0.25">
      <c r="B9735" t="s">
        <v>9848</v>
      </c>
      <c r="M9735">
        <v>9733</v>
      </c>
      <c r="N9735">
        <v>6153</v>
      </c>
      <c r="O9735" t="str">
        <f t="shared" si="305"/>
        <v>3</v>
      </c>
      <c r="P9735" t="str">
        <f t="shared" si="306"/>
        <v>concert</v>
      </c>
    </row>
    <row r="9736" spans="2:16" x14ac:dyDescent="0.25">
      <c r="B9736" t="s">
        <v>9849</v>
      </c>
      <c r="M9736">
        <v>9734</v>
      </c>
      <c r="N9736">
        <v>6152</v>
      </c>
      <c r="O9736" t="str">
        <f t="shared" si="305"/>
        <v>3</v>
      </c>
      <c r="P9736" t="str">
        <f t="shared" si="306"/>
        <v>concert</v>
      </c>
    </row>
    <row r="9737" spans="2:16" x14ac:dyDescent="0.25">
      <c r="B9737" t="s">
        <v>9850</v>
      </c>
      <c r="M9737">
        <v>9735</v>
      </c>
      <c r="N9737">
        <v>7483</v>
      </c>
      <c r="O9737" t="str">
        <f t="shared" si="305"/>
        <v>3</v>
      </c>
      <c r="P9737" t="str">
        <f t="shared" si="306"/>
        <v>concert</v>
      </c>
    </row>
    <row r="9738" spans="2:16" x14ac:dyDescent="0.25">
      <c r="B9738" t="s">
        <v>9851</v>
      </c>
      <c r="M9738">
        <v>9736</v>
      </c>
      <c r="N9738">
        <v>7486</v>
      </c>
      <c r="O9738" t="str">
        <f t="shared" si="305"/>
        <v>3</v>
      </c>
      <c r="P9738" t="str">
        <f t="shared" si="306"/>
        <v>concert</v>
      </c>
    </row>
    <row r="9739" spans="2:16" x14ac:dyDescent="0.25">
      <c r="B9739" t="s">
        <v>9852</v>
      </c>
      <c r="M9739">
        <v>9737</v>
      </c>
      <c r="N9739">
        <v>6155</v>
      </c>
      <c r="O9739" t="str">
        <f t="shared" si="305"/>
        <v>3</v>
      </c>
      <c r="P9739" t="str">
        <f t="shared" si="306"/>
        <v>concert</v>
      </c>
    </row>
    <row r="9740" spans="2:16" x14ac:dyDescent="0.25">
      <c r="B9740" t="s">
        <v>9853</v>
      </c>
      <c r="M9740">
        <v>9738</v>
      </c>
      <c r="N9740">
        <v>7485</v>
      </c>
      <c r="O9740" t="str">
        <f t="shared" si="305"/>
        <v>4</v>
      </c>
      <c r="P9740" t="str">
        <f t="shared" si="306"/>
        <v>non_event</v>
      </c>
    </row>
    <row r="9741" spans="2:16" x14ac:dyDescent="0.25">
      <c r="B9741" t="s">
        <v>9854</v>
      </c>
      <c r="M9741">
        <v>9739</v>
      </c>
      <c r="N9741">
        <v>6154</v>
      </c>
      <c r="O9741" t="str">
        <f t="shared" si="305"/>
        <v>3</v>
      </c>
      <c r="P9741" t="str">
        <f t="shared" si="306"/>
        <v>concert</v>
      </c>
    </row>
    <row r="9742" spans="2:16" x14ac:dyDescent="0.25">
      <c r="B9742" t="s">
        <v>9855</v>
      </c>
      <c r="M9742">
        <v>9740</v>
      </c>
      <c r="N9742">
        <v>6157</v>
      </c>
      <c r="O9742" t="str">
        <f t="shared" si="305"/>
        <v>3</v>
      </c>
      <c r="P9742" t="str">
        <f t="shared" si="306"/>
        <v>concert</v>
      </c>
    </row>
    <row r="9743" spans="2:16" x14ac:dyDescent="0.25">
      <c r="B9743" t="s">
        <v>9856</v>
      </c>
      <c r="M9743">
        <v>9741</v>
      </c>
      <c r="N9743">
        <v>7488</v>
      </c>
      <c r="O9743" t="str">
        <f t="shared" si="305"/>
        <v>3</v>
      </c>
      <c r="P9743" t="str">
        <f t="shared" si="306"/>
        <v>concert</v>
      </c>
    </row>
    <row r="9744" spans="2:16" x14ac:dyDescent="0.25">
      <c r="B9744" t="s">
        <v>9857</v>
      </c>
      <c r="M9744">
        <v>9742</v>
      </c>
      <c r="N9744">
        <v>6156</v>
      </c>
      <c r="O9744" t="str">
        <f t="shared" si="305"/>
        <v>3</v>
      </c>
      <c r="P9744" t="str">
        <f t="shared" si="306"/>
        <v>concert</v>
      </c>
    </row>
    <row r="9745" spans="2:16" x14ac:dyDescent="0.25">
      <c r="B9745" t="s">
        <v>9858</v>
      </c>
      <c r="M9745">
        <v>9743</v>
      </c>
      <c r="N9745">
        <v>7487</v>
      </c>
      <c r="O9745" t="str">
        <f t="shared" si="305"/>
        <v>3</v>
      </c>
      <c r="P9745" t="str">
        <f t="shared" si="306"/>
        <v>concert</v>
      </c>
    </row>
    <row r="9746" spans="2:16" x14ac:dyDescent="0.25">
      <c r="B9746" t="s">
        <v>9859</v>
      </c>
      <c r="M9746">
        <v>9744</v>
      </c>
      <c r="N9746">
        <v>6159</v>
      </c>
      <c r="O9746" t="str">
        <f t="shared" si="305"/>
        <v>3</v>
      </c>
      <c r="P9746" t="str">
        <f t="shared" si="306"/>
        <v>concert</v>
      </c>
    </row>
    <row r="9747" spans="2:16" x14ac:dyDescent="0.25">
      <c r="B9747" t="s">
        <v>9860</v>
      </c>
      <c r="M9747">
        <v>9745</v>
      </c>
      <c r="N9747">
        <v>6158</v>
      </c>
      <c r="O9747" t="str">
        <f t="shared" si="305"/>
        <v>4</v>
      </c>
      <c r="P9747" t="str">
        <f t="shared" si="306"/>
        <v>non_event</v>
      </c>
    </row>
    <row r="9748" spans="2:16" x14ac:dyDescent="0.25">
      <c r="B9748" t="s">
        <v>9861</v>
      </c>
      <c r="M9748">
        <v>9746</v>
      </c>
      <c r="N9748">
        <v>7489</v>
      </c>
      <c r="O9748" t="str">
        <f t="shared" si="305"/>
        <v>3</v>
      </c>
      <c r="P9748" t="str">
        <f t="shared" si="306"/>
        <v>concert</v>
      </c>
    </row>
    <row r="9749" spans="2:16" x14ac:dyDescent="0.25">
      <c r="B9749" t="s">
        <v>9862</v>
      </c>
      <c r="M9749">
        <v>9747</v>
      </c>
      <c r="N9749">
        <v>7480</v>
      </c>
      <c r="O9749" t="str">
        <f t="shared" si="305"/>
        <v>3</v>
      </c>
      <c r="P9749" t="str">
        <f t="shared" si="306"/>
        <v>concert</v>
      </c>
    </row>
    <row r="9750" spans="2:16" x14ac:dyDescent="0.25">
      <c r="B9750" t="s">
        <v>9863</v>
      </c>
      <c r="M9750">
        <v>9748</v>
      </c>
      <c r="N9750">
        <v>6151</v>
      </c>
      <c r="O9750" t="str">
        <f t="shared" si="305"/>
        <v>4</v>
      </c>
      <c r="P9750" t="str">
        <f t="shared" si="306"/>
        <v>non_event</v>
      </c>
    </row>
    <row r="9751" spans="2:16" x14ac:dyDescent="0.25">
      <c r="B9751" t="s">
        <v>9864</v>
      </c>
      <c r="M9751">
        <v>9749</v>
      </c>
      <c r="N9751">
        <v>6150</v>
      </c>
      <c r="O9751" t="str">
        <f t="shared" si="305"/>
        <v>3</v>
      </c>
      <c r="P9751" t="str">
        <f t="shared" si="306"/>
        <v>concert</v>
      </c>
    </row>
    <row r="9752" spans="2:16" x14ac:dyDescent="0.25">
      <c r="B9752" t="s">
        <v>9865</v>
      </c>
      <c r="M9752">
        <v>9750</v>
      </c>
      <c r="N9752">
        <v>7481</v>
      </c>
      <c r="O9752" t="str">
        <f t="shared" si="305"/>
        <v>3</v>
      </c>
      <c r="P9752" t="str">
        <f t="shared" si="306"/>
        <v>concert</v>
      </c>
    </row>
    <row r="9753" spans="2:16" x14ac:dyDescent="0.25">
      <c r="B9753" t="s">
        <v>9866</v>
      </c>
      <c r="M9753">
        <v>9751</v>
      </c>
      <c r="N9753">
        <v>6149</v>
      </c>
      <c r="O9753" t="str">
        <f t="shared" si="305"/>
        <v>4</v>
      </c>
      <c r="P9753" t="str">
        <f t="shared" si="306"/>
        <v>non_event</v>
      </c>
    </row>
    <row r="9754" spans="2:16" x14ac:dyDescent="0.25">
      <c r="B9754" t="s">
        <v>9867</v>
      </c>
      <c r="M9754">
        <v>9752</v>
      </c>
      <c r="N9754">
        <v>6164</v>
      </c>
      <c r="O9754" t="str">
        <f t="shared" si="305"/>
        <v>4</v>
      </c>
      <c r="P9754" t="str">
        <f t="shared" si="306"/>
        <v>non_event</v>
      </c>
    </row>
    <row r="9755" spans="2:16" x14ac:dyDescent="0.25">
      <c r="B9755" t="s">
        <v>9868</v>
      </c>
      <c r="M9755">
        <v>9753</v>
      </c>
      <c r="N9755">
        <v>7495</v>
      </c>
      <c r="O9755" t="str">
        <f t="shared" si="305"/>
        <v>3</v>
      </c>
      <c r="P9755" t="str">
        <f t="shared" si="306"/>
        <v>concert</v>
      </c>
    </row>
    <row r="9756" spans="2:16" x14ac:dyDescent="0.25">
      <c r="B9756" t="s">
        <v>9869</v>
      </c>
      <c r="M9756">
        <v>9754</v>
      </c>
      <c r="N9756">
        <v>6163</v>
      </c>
      <c r="O9756" t="str">
        <f t="shared" si="305"/>
        <v>3</v>
      </c>
      <c r="P9756" t="str">
        <f t="shared" si="306"/>
        <v>concert</v>
      </c>
    </row>
    <row r="9757" spans="2:16" x14ac:dyDescent="0.25">
      <c r="B9757" t="s">
        <v>9870</v>
      </c>
      <c r="M9757">
        <v>9755</v>
      </c>
      <c r="N9757">
        <v>7494</v>
      </c>
      <c r="O9757" t="str">
        <f t="shared" si="305"/>
        <v>3</v>
      </c>
      <c r="P9757" t="str">
        <f t="shared" si="306"/>
        <v>concert</v>
      </c>
    </row>
    <row r="9758" spans="2:16" x14ac:dyDescent="0.25">
      <c r="B9758" t="s">
        <v>9871</v>
      </c>
      <c r="M9758">
        <v>9756</v>
      </c>
      <c r="N9758">
        <v>7497</v>
      </c>
      <c r="O9758" t="str">
        <f t="shared" si="305"/>
        <v>4</v>
      </c>
      <c r="P9758" t="str">
        <f t="shared" si="306"/>
        <v>non_event</v>
      </c>
    </row>
    <row r="9759" spans="2:16" x14ac:dyDescent="0.25">
      <c r="B9759" t="s">
        <v>9872</v>
      </c>
      <c r="M9759">
        <v>9757</v>
      </c>
      <c r="N9759">
        <v>6166</v>
      </c>
      <c r="O9759" t="str">
        <f t="shared" si="305"/>
        <v>3</v>
      </c>
      <c r="P9759" t="str">
        <f t="shared" si="306"/>
        <v>concert</v>
      </c>
    </row>
    <row r="9760" spans="2:16" x14ac:dyDescent="0.25">
      <c r="B9760" t="s">
        <v>9873</v>
      </c>
      <c r="M9760">
        <v>9758</v>
      </c>
      <c r="N9760">
        <v>6165</v>
      </c>
      <c r="O9760" t="str">
        <f t="shared" si="305"/>
        <v>3</v>
      </c>
      <c r="P9760" t="str">
        <f t="shared" si="306"/>
        <v>concert</v>
      </c>
    </row>
    <row r="9761" spans="2:16" x14ac:dyDescent="0.25">
      <c r="B9761" t="s">
        <v>9874</v>
      </c>
      <c r="M9761">
        <v>9759</v>
      </c>
      <c r="N9761">
        <v>7496</v>
      </c>
      <c r="O9761" t="str">
        <f t="shared" si="305"/>
        <v>3</v>
      </c>
      <c r="P9761" t="str">
        <f t="shared" si="306"/>
        <v>concert</v>
      </c>
    </row>
    <row r="9762" spans="2:16" x14ac:dyDescent="0.25">
      <c r="B9762" t="s">
        <v>9875</v>
      </c>
      <c r="M9762">
        <v>9760</v>
      </c>
      <c r="N9762">
        <v>6168</v>
      </c>
      <c r="O9762" t="str">
        <f t="shared" si="305"/>
        <v>3</v>
      </c>
      <c r="P9762" t="str">
        <f t="shared" si="306"/>
        <v>concert</v>
      </c>
    </row>
    <row r="9763" spans="2:16" x14ac:dyDescent="0.25">
      <c r="B9763" t="s">
        <v>9876</v>
      </c>
      <c r="M9763">
        <v>9761</v>
      </c>
      <c r="N9763">
        <v>7499</v>
      </c>
      <c r="O9763" t="str">
        <f t="shared" si="305"/>
        <v>3</v>
      </c>
      <c r="P9763" t="str">
        <f t="shared" si="306"/>
        <v>concert</v>
      </c>
    </row>
    <row r="9764" spans="2:16" x14ac:dyDescent="0.25">
      <c r="B9764" t="s">
        <v>9877</v>
      </c>
      <c r="M9764">
        <v>9762</v>
      </c>
      <c r="N9764">
        <v>6167</v>
      </c>
      <c r="O9764" t="str">
        <f t="shared" si="305"/>
        <v>3</v>
      </c>
      <c r="P9764" t="str">
        <f t="shared" si="306"/>
        <v>concert</v>
      </c>
    </row>
    <row r="9765" spans="2:16" x14ac:dyDescent="0.25">
      <c r="B9765" t="s">
        <v>9878</v>
      </c>
      <c r="M9765">
        <v>9763</v>
      </c>
      <c r="N9765">
        <v>7498</v>
      </c>
      <c r="O9765" t="str">
        <f t="shared" si="305"/>
        <v>3</v>
      </c>
      <c r="P9765" t="str">
        <f t="shared" si="306"/>
        <v>concert</v>
      </c>
    </row>
    <row r="9766" spans="2:16" x14ac:dyDescent="0.25">
      <c r="B9766" t="s">
        <v>9879</v>
      </c>
      <c r="M9766">
        <v>9764</v>
      </c>
      <c r="N9766">
        <v>6169</v>
      </c>
      <c r="O9766" t="str">
        <f t="shared" si="305"/>
        <v>3</v>
      </c>
      <c r="P9766" t="str">
        <f t="shared" si="306"/>
        <v>concert</v>
      </c>
    </row>
    <row r="9767" spans="2:16" x14ac:dyDescent="0.25">
      <c r="B9767" t="s">
        <v>9880</v>
      </c>
      <c r="M9767">
        <v>9765</v>
      </c>
      <c r="N9767">
        <v>7490</v>
      </c>
      <c r="O9767" t="str">
        <f t="shared" si="305"/>
        <v>3</v>
      </c>
      <c r="P9767" t="str">
        <f t="shared" si="306"/>
        <v>concert</v>
      </c>
    </row>
    <row r="9768" spans="2:16" x14ac:dyDescent="0.25">
      <c r="B9768" t="s">
        <v>9881</v>
      </c>
      <c r="M9768">
        <v>9766</v>
      </c>
      <c r="N9768">
        <v>7493</v>
      </c>
      <c r="O9768" t="str">
        <f t="shared" si="305"/>
        <v>3</v>
      </c>
      <c r="P9768" t="str">
        <f t="shared" si="306"/>
        <v>concert</v>
      </c>
    </row>
    <row r="9769" spans="2:16" x14ac:dyDescent="0.25">
      <c r="B9769" t="s">
        <v>9882</v>
      </c>
      <c r="M9769">
        <v>9767</v>
      </c>
      <c r="N9769">
        <v>6161</v>
      </c>
      <c r="O9769" t="str">
        <f t="shared" si="305"/>
        <v>3</v>
      </c>
      <c r="P9769" t="str">
        <f t="shared" si="306"/>
        <v>concert</v>
      </c>
    </row>
    <row r="9770" spans="2:16" x14ac:dyDescent="0.25">
      <c r="B9770" t="s">
        <v>9883</v>
      </c>
      <c r="M9770">
        <v>9768</v>
      </c>
      <c r="N9770">
        <v>7492</v>
      </c>
      <c r="O9770" t="str">
        <f t="shared" si="305"/>
        <v>4</v>
      </c>
      <c r="P9770" t="str">
        <f t="shared" si="306"/>
        <v>non_event</v>
      </c>
    </row>
    <row r="9771" spans="2:16" x14ac:dyDescent="0.25">
      <c r="B9771" t="s">
        <v>9884</v>
      </c>
      <c r="M9771">
        <v>9769</v>
      </c>
      <c r="N9771">
        <v>6175</v>
      </c>
      <c r="O9771" t="str">
        <f t="shared" si="305"/>
        <v>3</v>
      </c>
      <c r="P9771" t="str">
        <f t="shared" si="306"/>
        <v>concert</v>
      </c>
    </row>
    <row r="9772" spans="2:16" x14ac:dyDescent="0.25">
      <c r="B9772" t="s">
        <v>9885</v>
      </c>
      <c r="M9772">
        <v>9770</v>
      </c>
      <c r="N9772">
        <v>6174</v>
      </c>
      <c r="O9772" t="str">
        <f t="shared" si="305"/>
        <v>3</v>
      </c>
      <c r="P9772" t="str">
        <f t="shared" si="306"/>
        <v>concert</v>
      </c>
    </row>
    <row r="9773" spans="2:16" x14ac:dyDescent="0.25">
      <c r="B9773" t="s">
        <v>9886</v>
      </c>
      <c r="M9773">
        <v>9771</v>
      </c>
      <c r="N9773">
        <v>6177</v>
      </c>
      <c r="O9773" t="str">
        <f t="shared" si="305"/>
        <v>3</v>
      </c>
      <c r="P9773" t="str">
        <f t="shared" si="306"/>
        <v>concert</v>
      </c>
    </row>
    <row r="9774" spans="2:16" x14ac:dyDescent="0.25">
      <c r="B9774" t="s">
        <v>9887</v>
      </c>
      <c r="M9774">
        <v>9772</v>
      </c>
      <c r="N9774">
        <v>6176</v>
      </c>
      <c r="O9774" t="str">
        <f t="shared" si="305"/>
        <v>3</v>
      </c>
      <c r="P9774" t="str">
        <f t="shared" si="306"/>
        <v>concert</v>
      </c>
    </row>
    <row r="9775" spans="2:16" x14ac:dyDescent="0.25">
      <c r="B9775" t="s">
        <v>9888</v>
      </c>
      <c r="M9775">
        <v>9773</v>
      </c>
      <c r="N9775">
        <v>6179</v>
      </c>
      <c r="O9775" t="str">
        <f t="shared" si="305"/>
        <v>3</v>
      </c>
      <c r="P9775" t="str">
        <f t="shared" si="306"/>
        <v>concert</v>
      </c>
    </row>
    <row r="9776" spans="2:16" x14ac:dyDescent="0.25">
      <c r="B9776" t="s">
        <v>9889</v>
      </c>
      <c r="M9776">
        <v>9774</v>
      </c>
      <c r="N9776">
        <v>6178</v>
      </c>
      <c r="O9776" t="str">
        <f t="shared" si="305"/>
        <v>3</v>
      </c>
      <c r="P9776" t="str">
        <f t="shared" si="306"/>
        <v>concert</v>
      </c>
    </row>
    <row r="9777" spans="2:16" x14ac:dyDescent="0.25">
      <c r="B9777" t="s">
        <v>9890</v>
      </c>
      <c r="M9777">
        <v>9775</v>
      </c>
      <c r="N9777">
        <v>6171</v>
      </c>
      <c r="O9777" t="str">
        <f t="shared" si="305"/>
        <v>3</v>
      </c>
      <c r="P9777" t="str">
        <f t="shared" si="306"/>
        <v>concert</v>
      </c>
    </row>
    <row r="9778" spans="2:16" x14ac:dyDescent="0.25">
      <c r="B9778" t="s">
        <v>9891</v>
      </c>
      <c r="M9778">
        <v>9776</v>
      </c>
      <c r="N9778">
        <v>6170</v>
      </c>
      <c r="O9778" t="str">
        <f t="shared" si="305"/>
        <v>3</v>
      </c>
      <c r="P9778" t="str">
        <f t="shared" si="306"/>
        <v>concert</v>
      </c>
    </row>
    <row r="9779" spans="2:16" x14ac:dyDescent="0.25">
      <c r="B9779" t="s">
        <v>9892</v>
      </c>
      <c r="M9779">
        <v>9777</v>
      </c>
      <c r="N9779">
        <v>6173</v>
      </c>
      <c r="O9779" t="str">
        <f t="shared" si="305"/>
        <v>4</v>
      </c>
      <c r="P9779" t="str">
        <f t="shared" si="306"/>
        <v>non_event</v>
      </c>
    </row>
    <row r="9780" spans="2:16" x14ac:dyDescent="0.25">
      <c r="B9780" t="s">
        <v>9893</v>
      </c>
      <c r="M9780">
        <v>9778</v>
      </c>
      <c r="N9780">
        <v>6172</v>
      </c>
      <c r="O9780" t="str">
        <f t="shared" si="305"/>
        <v>4</v>
      </c>
      <c r="P9780" t="str">
        <f t="shared" si="306"/>
        <v>non_event</v>
      </c>
    </row>
    <row r="9781" spans="2:16" x14ac:dyDescent="0.25">
      <c r="B9781" t="s">
        <v>9894</v>
      </c>
      <c r="M9781">
        <v>9779</v>
      </c>
      <c r="N9781">
        <v>6186</v>
      </c>
      <c r="O9781" t="str">
        <f t="shared" si="305"/>
        <v>3</v>
      </c>
      <c r="P9781" t="str">
        <f t="shared" si="306"/>
        <v>concert</v>
      </c>
    </row>
    <row r="9782" spans="2:16" x14ac:dyDescent="0.25">
      <c r="B9782" t="s">
        <v>9895</v>
      </c>
      <c r="M9782">
        <v>9780</v>
      </c>
      <c r="N9782">
        <v>6185</v>
      </c>
      <c r="O9782" t="str">
        <f t="shared" si="305"/>
        <v>3</v>
      </c>
      <c r="P9782" t="str">
        <f t="shared" si="306"/>
        <v>concert</v>
      </c>
    </row>
    <row r="9783" spans="2:16" x14ac:dyDescent="0.25">
      <c r="B9783" t="s">
        <v>9896</v>
      </c>
      <c r="M9783">
        <v>9781</v>
      </c>
      <c r="N9783">
        <v>6188</v>
      </c>
      <c r="O9783" t="str">
        <f t="shared" si="305"/>
        <v>3</v>
      </c>
      <c r="P9783" t="str">
        <f t="shared" si="306"/>
        <v>concert</v>
      </c>
    </row>
    <row r="9784" spans="2:16" x14ac:dyDescent="0.25">
      <c r="B9784" t="s">
        <v>9897</v>
      </c>
      <c r="M9784">
        <v>9782</v>
      </c>
      <c r="N9784">
        <v>6187</v>
      </c>
      <c r="O9784" t="str">
        <f t="shared" si="305"/>
        <v>3</v>
      </c>
      <c r="P9784" t="str">
        <f t="shared" si="306"/>
        <v>concert</v>
      </c>
    </row>
    <row r="9785" spans="2:16" x14ac:dyDescent="0.25">
      <c r="B9785" t="s">
        <v>9898</v>
      </c>
      <c r="M9785">
        <v>9783</v>
      </c>
      <c r="N9785">
        <v>6189</v>
      </c>
      <c r="O9785" t="str">
        <f t="shared" si="305"/>
        <v>3</v>
      </c>
      <c r="P9785" t="str">
        <f t="shared" si="306"/>
        <v>concert</v>
      </c>
    </row>
    <row r="9786" spans="2:16" x14ac:dyDescent="0.25">
      <c r="B9786" t="s">
        <v>9899</v>
      </c>
      <c r="M9786">
        <v>9784</v>
      </c>
      <c r="N9786">
        <v>6180</v>
      </c>
      <c r="O9786" t="str">
        <f t="shared" si="305"/>
        <v>3</v>
      </c>
      <c r="P9786" t="str">
        <f t="shared" si="306"/>
        <v>concert</v>
      </c>
    </row>
    <row r="9787" spans="2:16" x14ac:dyDescent="0.25">
      <c r="B9787" t="s">
        <v>9900</v>
      </c>
      <c r="M9787">
        <v>9785</v>
      </c>
      <c r="N9787">
        <v>6181</v>
      </c>
      <c r="O9787" t="str">
        <f t="shared" si="305"/>
        <v>3</v>
      </c>
      <c r="P9787" t="str">
        <f t="shared" si="306"/>
        <v>concert</v>
      </c>
    </row>
    <row r="9788" spans="2:16" x14ac:dyDescent="0.25">
      <c r="B9788" t="s">
        <v>9901</v>
      </c>
      <c r="M9788">
        <v>9786</v>
      </c>
      <c r="N9788">
        <v>6184</v>
      </c>
      <c r="O9788" t="str">
        <f t="shared" si="305"/>
        <v>3</v>
      </c>
      <c r="P9788" t="str">
        <f t="shared" si="306"/>
        <v>concert</v>
      </c>
    </row>
    <row r="9789" spans="2:16" x14ac:dyDescent="0.25">
      <c r="B9789" t="s">
        <v>9902</v>
      </c>
      <c r="M9789">
        <v>9787</v>
      </c>
      <c r="N9789">
        <v>6197</v>
      </c>
      <c r="O9789" t="str">
        <f t="shared" si="305"/>
        <v>3</v>
      </c>
      <c r="P9789" t="str">
        <f t="shared" si="306"/>
        <v>concert</v>
      </c>
    </row>
    <row r="9790" spans="2:16" x14ac:dyDescent="0.25">
      <c r="B9790" t="s">
        <v>9903</v>
      </c>
      <c r="M9790">
        <v>9788</v>
      </c>
      <c r="N9790">
        <v>16110</v>
      </c>
      <c r="O9790" t="str">
        <f t="shared" si="305"/>
        <v>4</v>
      </c>
      <c r="P9790" t="str">
        <f t="shared" si="306"/>
        <v>non_event</v>
      </c>
    </row>
    <row r="9791" spans="2:16" x14ac:dyDescent="0.25">
      <c r="B9791" t="s">
        <v>9904</v>
      </c>
      <c r="M9791">
        <v>9789</v>
      </c>
      <c r="N9791">
        <v>17443</v>
      </c>
      <c r="O9791" t="str">
        <f t="shared" si="305"/>
        <v>4</v>
      </c>
      <c r="P9791" t="str">
        <f t="shared" si="306"/>
        <v>non_event</v>
      </c>
    </row>
    <row r="9792" spans="2:16" x14ac:dyDescent="0.25">
      <c r="B9792" t="s">
        <v>9905</v>
      </c>
      <c r="M9792">
        <v>9790</v>
      </c>
      <c r="N9792">
        <v>18774</v>
      </c>
      <c r="O9792" t="str">
        <f t="shared" si="305"/>
        <v>4</v>
      </c>
      <c r="P9792" t="str">
        <f t="shared" si="306"/>
        <v>non_event</v>
      </c>
    </row>
    <row r="9793" spans="2:16" x14ac:dyDescent="0.25">
      <c r="B9793" t="s">
        <v>9906</v>
      </c>
      <c r="M9793">
        <v>9791</v>
      </c>
      <c r="N9793">
        <v>6196</v>
      </c>
      <c r="O9793" t="str">
        <f t="shared" si="305"/>
        <v>3</v>
      </c>
      <c r="P9793" t="str">
        <f t="shared" si="306"/>
        <v>concert</v>
      </c>
    </row>
    <row r="9794" spans="2:16" x14ac:dyDescent="0.25">
      <c r="B9794" t="s">
        <v>9907</v>
      </c>
      <c r="M9794">
        <v>9792</v>
      </c>
      <c r="N9794">
        <v>18775</v>
      </c>
      <c r="O9794" t="str">
        <f t="shared" si="305"/>
        <v>3</v>
      </c>
      <c r="P9794" t="str">
        <f t="shared" si="306"/>
        <v>concert</v>
      </c>
    </row>
    <row r="9795" spans="2:16" x14ac:dyDescent="0.25">
      <c r="B9795" t="s">
        <v>9908</v>
      </c>
      <c r="M9795">
        <v>9793</v>
      </c>
      <c r="N9795">
        <v>6199</v>
      </c>
      <c r="O9795" t="str">
        <f t="shared" si="305"/>
        <v>3</v>
      </c>
      <c r="P9795" t="str">
        <f t="shared" si="306"/>
        <v>concert</v>
      </c>
    </row>
    <row r="9796" spans="2:16" x14ac:dyDescent="0.25">
      <c r="B9796" t="s">
        <v>9909</v>
      </c>
      <c r="M9796">
        <v>9794</v>
      </c>
      <c r="N9796">
        <v>6198</v>
      </c>
      <c r="O9796" t="str">
        <f t="shared" ref="O9796:O9859" si="307">LEFT(B9796,1)</f>
        <v>3</v>
      </c>
      <c r="P9796" t="str">
        <f t="shared" ref="P9796:P9859" si="308">IF(O9796="1","conference",IF(O9796="2","fashion",IF(O9796="3","concert",IF(O9796="4","non_event",IF(O9796="5","sport",IF(O9796="6","protest",IF(O9796="7","other",IF(O9796="8","exhibition",IF(O9796="9","theater_dance")))))))))</f>
        <v>concert</v>
      </c>
    </row>
    <row r="9797" spans="2:16" x14ac:dyDescent="0.25">
      <c r="B9797" t="s">
        <v>9910</v>
      </c>
      <c r="M9797">
        <v>9795</v>
      </c>
      <c r="N9797">
        <v>16114</v>
      </c>
      <c r="O9797" t="str">
        <f t="shared" si="307"/>
        <v>3</v>
      </c>
      <c r="P9797" t="str">
        <f t="shared" si="308"/>
        <v>concert</v>
      </c>
    </row>
    <row r="9798" spans="2:16" x14ac:dyDescent="0.25">
      <c r="B9798" t="s">
        <v>9911</v>
      </c>
      <c r="M9798">
        <v>9796</v>
      </c>
      <c r="N9798">
        <v>16113</v>
      </c>
      <c r="O9798" t="str">
        <f t="shared" si="307"/>
        <v>3</v>
      </c>
      <c r="P9798" t="str">
        <f t="shared" si="308"/>
        <v>concert</v>
      </c>
    </row>
    <row r="9799" spans="2:16" x14ac:dyDescent="0.25">
      <c r="B9799" t="s">
        <v>9912</v>
      </c>
      <c r="M9799">
        <v>9797</v>
      </c>
      <c r="N9799">
        <v>18771</v>
      </c>
      <c r="O9799" t="str">
        <f t="shared" si="307"/>
        <v>3</v>
      </c>
      <c r="P9799" t="str">
        <f t="shared" si="308"/>
        <v>concert</v>
      </c>
    </row>
    <row r="9800" spans="2:16" x14ac:dyDescent="0.25">
      <c r="B9800" t="s">
        <v>9913</v>
      </c>
      <c r="M9800">
        <v>9798</v>
      </c>
      <c r="N9800">
        <v>16112</v>
      </c>
      <c r="O9800" t="str">
        <f t="shared" si="307"/>
        <v>4</v>
      </c>
      <c r="P9800" t="str">
        <f t="shared" si="308"/>
        <v>non_event</v>
      </c>
    </row>
    <row r="9801" spans="2:16" x14ac:dyDescent="0.25">
      <c r="B9801" t="s">
        <v>9914</v>
      </c>
      <c r="M9801">
        <v>9799</v>
      </c>
      <c r="N9801">
        <v>16111</v>
      </c>
      <c r="O9801" t="str">
        <f t="shared" si="307"/>
        <v>3</v>
      </c>
      <c r="P9801" t="str">
        <f t="shared" si="308"/>
        <v>concert</v>
      </c>
    </row>
    <row r="9802" spans="2:16" x14ac:dyDescent="0.25">
      <c r="B9802" t="s">
        <v>9915</v>
      </c>
      <c r="M9802">
        <v>9800</v>
      </c>
      <c r="N9802">
        <v>6191</v>
      </c>
      <c r="O9802" t="str">
        <f t="shared" si="307"/>
        <v>3</v>
      </c>
      <c r="P9802" t="str">
        <f t="shared" si="308"/>
        <v>concert</v>
      </c>
    </row>
    <row r="9803" spans="2:16" x14ac:dyDescent="0.25">
      <c r="B9803" t="s">
        <v>9916</v>
      </c>
      <c r="M9803">
        <v>9801</v>
      </c>
      <c r="N9803">
        <v>6190</v>
      </c>
      <c r="O9803" t="str">
        <f t="shared" si="307"/>
        <v>4</v>
      </c>
      <c r="P9803" t="str">
        <f t="shared" si="308"/>
        <v>non_event</v>
      </c>
    </row>
    <row r="9804" spans="2:16" x14ac:dyDescent="0.25">
      <c r="B9804" t="s">
        <v>9917</v>
      </c>
      <c r="M9804">
        <v>9802</v>
      </c>
      <c r="N9804">
        <v>6193</v>
      </c>
      <c r="O9804" t="str">
        <f t="shared" si="307"/>
        <v>3</v>
      </c>
      <c r="P9804" t="str">
        <f t="shared" si="308"/>
        <v>concert</v>
      </c>
    </row>
    <row r="9805" spans="2:16" x14ac:dyDescent="0.25">
      <c r="B9805" t="s">
        <v>9918</v>
      </c>
      <c r="M9805">
        <v>9803</v>
      </c>
      <c r="N9805">
        <v>6192</v>
      </c>
      <c r="O9805" t="str">
        <f t="shared" si="307"/>
        <v>3</v>
      </c>
      <c r="P9805" t="str">
        <f t="shared" si="308"/>
        <v>concert</v>
      </c>
    </row>
    <row r="9806" spans="2:16" x14ac:dyDescent="0.25">
      <c r="B9806" t="s">
        <v>9919</v>
      </c>
      <c r="M9806">
        <v>9804</v>
      </c>
      <c r="N9806">
        <v>6195</v>
      </c>
      <c r="O9806" t="str">
        <f t="shared" si="307"/>
        <v>4</v>
      </c>
      <c r="P9806" t="str">
        <f t="shared" si="308"/>
        <v>non_event</v>
      </c>
    </row>
    <row r="9807" spans="2:16" x14ac:dyDescent="0.25">
      <c r="B9807" t="s">
        <v>9920</v>
      </c>
      <c r="M9807">
        <v>9805</v>
      </c>
      <c r="N9807">
        <v>6194</v>
      </c>
      <c r="O9807" t="str">
        <f t="shared" si="307"/>
        <v>4</v>
      </c>
      <c r="P9807" t="str">
        <f t="shared" si="308"/>
        <v>non_event</v>
      </c>
    </row>
    <row r="9808" spans="2:16" x14ac:dyDescent="0.25">
      <c r="B9808" t="s">
        <v>9921</v>
      </c>
      <c r="M9808">
        <v>9806</v>
      </c>
      <c r="N9808">
        <v>16118</v>
      </c>
      <c r="O9808" t="str">
        <f t="shared" si="307"/>
        <v>3</v>
      </c>
      <c r="P9808" t="str">
        <f t="shared" si="308"/>
        <v>concert</v>
      </c>
    </row>
    <row r="9809" spans="2:16" x14ac:dyDescent="0.25">
      <c r="B9809" t="s">
        <v>9922</v>
      </c>
      <c r="M9809">
        <v>9807</v>
      </c>
      <c r="N9809">
        <v>16117</v>
      </c>
      <c r="O9809" t="str">
        <f t="shared" si="307"/>
        <v>3</v>
      </c>
      <c r="P9809" t="str">
        <f t="shared" si="308"/>
        <v>concert</v>
      </c>
    </row>
    <row r="9810" spans="2:16" x14ac:dyDescent="0.25">
      <c r="B9810" t="s">
        <v>9923</v>
      </c>
      <c r="M9810">
        <v>9808</v>
      </c>
      <c r="N9810">
        <v>16116</v>
      </c>
      <c r="O9810" t="str">
        <f t="shared" si="307"/>
        <v>3</v>
      </c>
      <c r="P9810" t="str">
        <f t="shared" si="308"/>
        <v>concert</v>
      </c>
    </row>
    <row r="9811" spans="2:16" x14ac:dyDescent="0.25">
      <c r="B9811" t="s">
        <v>9924</v>
      </c>
      <c r="M9811">
        <v>9809</v>
      </c>
      <c r="N9811">
        <v>16115</v>
      </c>
      <c r="O9811" t="str">
        <f t="shared" si="307"/>
        <v>3</v>
      </c>
      <c r="P9811" t="str">
        <f t="shared" si="308"/>
        <v>concert</v>
      </c>
    </row>
    <row r="9812" spans="2:16" x14ac:dyDescent="0.25">
      <c r="B9812" t="s">
        <v>9925</v>
      </c>
      <c r="M9812">
        <v>9810</v>
      </c>
      <c r="N9812">
        <v>17447</v>
      </c>
      <c r="O9812" t="str">
        <f t="shared" si="307"/>
        <v>4</v>
      </c>
      <c r="P9812" t="str">
        <f t="shared" si="308"/>
        <v>non_event</v>
      </c>
    </row>
    <row r="9813" spans="2:16" x14ac:dyDescent="0.25">
      <c r="B9813" t="s">
        <v>9926</v>
      </c>
      <c r="M9813">
        <v>9811</v>
      </c>
      <c r="N9813">
        <v>18778</v>
      </c>
      <c r="O9813" t="str">
        <f t="shared" si="307"/>
        <v>4</v>
      </c>
      <c r="P9813" t="str">
        <f t="shared" si="308"/>
        <v>non_event</v>
      </c>
    </row>
    <row r="9814" spans="2:16" x14ac:dyDescent="0.25">
      <c r="B9814" t="s">
        <v>9927</v>
      </c>
      <c r="M9814">
        <v>9812</v>
      </c>
      <c r="N9814">
        <v>16119</v>
      </c>
      <c r="O9814" t="str">
        <f t="shared" si="307"/>
        <v>4</v>
      </c>
      <c r="P9814" t="str">
        <f t="shared" si="308"/>
        <v>non_event</v>
      </c>
    </row>
    <row r="9815" spans="2:16" x14ac:dyDescent="0.25">
      <c r="B9815" t="s">
        <v>9928</v>
      </c>
      <c r="M9815">
        <v>9813</v>
      </c>
      <c r="N9815">
        <v>17453</v>
      </c>
      <c r="O9815" t="str">
        <f t="shared" si="307"/>
        <v>4</v>
      </c>
      <c r="P9815" t="str">
        <f t="shared" si="308"/>
        <v>non_event</v>
      </c>
    </row>
    <row r="9816" spans="2:16" x14ac:dyDescent="0.25">
      <c r="B9816" t="s">
        <v>9929</v>
      </c>
      <c r="M9816">
        <v>9814</v>
      </c>
      <c r="N9816">
        <v>16121</v>
      </c>
      <c r="O9816" t="str">
        <f t="shared" si="307"/>
        <v>4</v>
      </c>
      <c r="P9816" t="str">
        <f t="shared" si="308"/>
        <v>non_event</v>
      </c>
    </row>
    <row r="9817" spans="2:16" x14ac:dyDescent="0.25">
      <c r="B9817" t="s">
        <v>9930</v>
      </c>
      <c r="M9817">
        <v>9815</v>
      </c>
      <c r="N9817">
        <v>18785</v>
      </c>
      <c r="O9817" t="str">
        <f t="shared" si="307"/>
        <v>4</v>
      </c>
      <c r="P9817" t="str">
        <f t="shared" si="308"/>
        <v>non_event</v>
      </c>
    </row>
    <row r="9818" spans="2:16" x14ac:dyDescent="0.25">
      <c r="B9818" t="s">
        <v>9931</v>
      </c>
      <c r="M9818">
        <v>9816</v>
      </c>
      <c r="N9818">
        <v>16120</v>
      </c>
      <c r="O9818" t="str">
        <f t="shared" si="307"/>
        <v>4</v>
      </c>
      <c r="P9818" t="str">
        <f t="shared" si="308"/>
        <v>non_event</v>
      </c>
    </row>
    <row r="9819" spans="2:16" x14ac:dyDescent="0.25">
      <c r="B9819" t="s">
        <v>9932</v>
      </c>
      <c r="M9819">
        <v>9817</v>
      </c>
      <c r="N9819">
        <v>17455</v>
      </c>
      <c r="O9819" t="str">
        <f t="shared" si="307"/>
        <v>3</v>
      </c>
      <c r="P9819" t="str">
        <f t="shared" si="308"/>
        <v>concert</v>
      </c>
    </row>
    <row r="9820" spans="2:16" x14ac:dyDescent="0.25">
      <c r="B9820" t="s">
        <v>9933</v>
      </c>
      <c r="M9820">
        <v>9818</v>
      </c>
      <c r="N9820">
        <v>18786</v>
      </c>
      <c r="O9820" t="str">
        <f t="shared" si="307"/>
        <v>3</v>
      </c>
      <c r="P9820" t="str">
        <f t="shared" si="308"/>
        <v>concert</v>
      </c>
    </row>
    <row r="9821" spans="2:16" x14ac:dyDescent="0.25">
      <c r="B9821" t="s">
        <v>9934</v>
      </c>
      <c r="M9821">
        <v>9819</v>
      </c>
      <c r="N9821">
        <v>18787</v>
      </c>
      <c r="O9821" t="str">
        <f t="shared" si="307"/>
        <v>3</v>
      </c>
      <c r="P9821" t="str">
        <f t="shared" si="308"/>
        <v>concert</v>
      </c>
    </row>
    <row r="9822" spans="2:16" x14ac:dyDescent="0.25">
      <c r="B9822" t="s">
        <v>9935</v>
      </c>
      <c r="M9822">
        <v>9820</v>
      </c>
      <c r="N9822">
        <v>18780</v>
      </c>
      <c r="O9822" t="str">
        <f t="shared" si="307"/>
        <v>3</v>
      </c>
      <c r="P9822" t="str">
        <f t="shared" si="308"/>
        <v>concert</v>
      </c>
    </row>
    <row r="9823" spans="2:16" x14ac:dyDescent="0.25">
      <c r="B9823" t="s">
        <v>9936</v>
      </c>
      <c r="M9823">
        <v>9821</v>
      </c>
      <c r="N9823">
        <v>16125</v>
      </c>
      <c r="O9823" t="str">
        <f t="shared" si="307"/>
        <v>3</v>
      </c>
      <c r="P9823" t="str">
        <f t="shared" si="308"/>
        <v>concert</v>
      </c>
    </row>
    <row r="9824" spans="2:16" x14ac:dyDescent="0.25">
      <c r="B9824" t="s">
        <v>9937</v>
      </c>
      <c r="M9824">
        <v>9822</v>
      </c>
      <c r="N9824">
        <v>17450</v>
      </c>
      <c r="O9824" t="str">
        <f t="shared" si="307"/>
        <v>3</v>
      </c>
      <c r="P9824" t="str">
        <f t="shared" si="308"/>
        <v>concert</v>
      </c>
    </row>
    <row r="9825" spans="2:16" x14ac:dyDescent="0.25">
      <c r="B9825" t="s">
        <v>9938</v>
      </c>
      <c r="M9825">
        <v>9823</v>
      </c>
      <c r="N9825">
        <v>18781</v>
      </c>
      <c r="O9825" t="str">
        <f t="shared" si="307"/>
        <v>3</v>
      </c>
      <c r="P9825" t="str">
        <f t="shared" si="308"/>
        <v>concert</v>
      </c>
    </row>
    <row r="9826" spans="2:16" x14ac:dyDescent="0.25">
      <c r="B9826" t="s">
        <v>9939</v>
      </c>
      <c r="M9826">
        <v>9824</v>
      </c>
      <c r="N9826">
        <v>16124</v>
      </c>
      <c r="O9826" t="str">
        <f t="shared" si="307"/>
        <v>3</v>
      </c>
      <c r="P9826" t="str">
        <f t="shared" si="308"/>
        <v>concert</v>
      </c>
    </row>
    <row r="9827" spans="2:16" x14ac:dyDescent="0.25">
      <c r="B9827" t="s">
        <v>9940</v>
      </c>
      <c r="M9827">
        <v>9825</v>
      </c>
      <c r="N9827">
        <v>16123</v>
      </c>
      <c r="O9827" t="str">
        <f t="shared" si="307"/>
        <v>3</v>
      </c>
      <c r="P9827" t="str">
        <f t="shared" si="308"/>
        <v>concert</v>
      </c>
    </row>
    <row r="9828" spans="2:16" x14ac:dyDescent="0.25">
      <c r="B9828" t="s">
        <v>9941</v>
      </c>
      <c r="M9828">
        <v>9826</v>
      </c>
      <c r="N9828">
        <v>16122</v>
      </c>
      <c r="O9828" t="str">
        <f t="shared" si="307"/>
        <v>3</v>
      </c>
      <c r="P9828" t="str">
        <f t="shared" si="308"/>
        <v>concert</v>
      </c>
    </row>
    <row r="9829" spans="2:16" x14ac:dyDescent="0.25">
      <c r="B9829" t="s">
        <v>9942</v>
      </c>
      <c r="M9829">
        <v>9827</v>
      </c>
      <c r="N9829">
        <v>16129</v>
      </c>
      <c r="O9829" t="str">
        <f t="shared" si="307"/>
        <v>3</v>
      </c>
      <c r="P9829" t="str">
        <f t="shared" si="308"/>
        <v>concert</v>
      </c>
    </row>
    <row r="9830" spans="2:16" x14ac:dyDescent="0.25">
      <c r="B9830" t="s">
        <v>9943</v>
      </c>
      <c r="M9830">
        <v>9828</v>
      </c>
      <c r="N9830">
        <v>16128</v>
      </c>
      <c r="O9830" t="str">
        <f t="shared" si="307"/>
        <v>3</v>
      </c>
      <c r="P9830" t="str">
        <f t="shared" si="308"/>
        <v>concert</v>
      </c>
    </row>
    <row r="9831" spans="2:16" x14ac:dyDescent="0.25">
      <c r="B9831" t="s">
        <v>9944</v>
      </c>
      <c r="M9831">
        <v>9829</v>
      </c>
      <c r="N9831">
        <v>16127</v>
      </c>
      <c r="O9831" t="str">
        <f t="shared" si="307"/>
        <v>4</v>
      </c>
      <c r="P9831" t="str">
        <f t="shared" si="308"/>
        <v>non_event</v>
      </c>
    </row>
    <row r="9832" spans="2:16" x14ac:dyDescent="0.25">
      <c r="B9832" t="s">
        <v>9945</v>
      </c>
      <c r="M9832">
        <v>9830</v>
      </c>
      <c r="N9832">
        <v>18789</v>
      </c>
      <c r="O9832" t="str">
        <f t="shared" si="307"/>
        <v>4</v>
      </c>
      <c r="P9832" t="str">
        <f t="shared" si="308"/>
        <v>non_event</v>
      </c>
    </row>
    <row r="9833" spans="2:16" x14ac:dyDescent="0.25">
      <c r="B9833" t="s">
        <v>9946</v>
      </c>
      <c r="M9833">
        <v>9831</v>
      </c>
      <c r="N9833">
        <v>18751</v>
      </c>
      <c r="O9833" t="str">
        <f t="shared" si="307"/>
        <v>3</v>
      </c>
      <c r="P9833" t="str">
        <f t="shared" si="308"/>
        <v>concert</v>
      </c>
    </row>
    <row r="9834" spans="2:16" x14ac:dyDescent="0.25">
      <c r="B9834" t="s">
        <v>9947</v>
      </c>
      <c r="M9834">
        <v>9832</v>
      </c>
      <c r="N9834">
        <v>18752</v>
      </c>
      <c r="O9834" t="str">
        <f t="shared" si="307"/>
        <v>3</v>
      </c>
      <c r="P9834" t="str">
        <f t="shared" si="308"/>
        <v>concert</v>
      </c>
    </row>
    <row r="9835" spans="2:16" x14ac:dyDescent="0.25">
      <c r="B9835" t="s">
        <v>9948</v>
      </c>
      <c r="M9835">
        <v>9833</v>
      </c>
      <c r="N9835">
        <v>18753</v>
      </c>
      <c r="O9835" t="str">
        <f t="shared" si="307"/>
        <v>3</v>
      </c>
      <c r="P9835" t="str">
        <f t="shared" si="308"/>
        <v>concert</v>
      </c>
    </row>
    <row r="9836" spans="2:16" x14ac:dyDescent="0.25">
      <c r="B9836" t="s">
        <v>9949</v>
      </c>
      <c r="M9836">
        <v>9834</v>
      </c>
      <c r="N9836">
        <v>17423</v>
      </c>
      <c r="O9836" t="str">
        <f t="shared" si="307"/>
        <v>4</v>
      </c>
      <c r="P9836" t="str">
        <f t="shared" si="308"/>
        <v>non_event</v>
      </c>
    </row>
    <row r="9837" spans="2:16" x14ac:dyDescent="0.25">
      <c r="B9837" t="s">
        <v>9950</v>
      </c>
      <c r="M9837">
        <v>9835</v>
      </c>
      <c r="N9837">
        <v>18750</v>
      </c>
      <c r="O9837" t="str">
        <f t="shared" si="307"/>
        <v>3</v>
      </c>
      <c r="P9837" t="str">
        <f t="shared" si="308"/>
        <v>concert</v>
      </c>
    </row>
    <row r="9838" spans="2:16" x14ac:dyDescent="0.25">
      <c r="B9838" t="s">
        <v>9951</v>
      </c>
      <c r="M9838">
        <v>9836</v>
      </c>
      <c r="N9838">
        <v>18759</v>
      </c>
      <c r="O9838" t="str">
        <f t="shared" si="307"/>
        <v>3</v>
      </c>
      <c r="P9838" t="str">
        <f t="shared" si="308"/>
        <v>concert</v>
      </c>
    </row>
    <row r="9839" spans="2:16" x14ac:dyDescent="0.25">
      <c r="B9839" t="s">
        <v>9952</v>
      </c>
      <c r="M9839">
        <v>9837</v>
      </c>
      <c r="N9839">
        <v>17424</v>
      </c>
      <c r="O9839" t="str">
        <f t="shared" si="307"/>
        <v>3</v>
      </c>
      <c r="P9839" t="str">
        <f t="shared" si="308"/>
        <v>concert</v>
      </c>
    </row>
    <row r="9840" spans="2:16" x14ac:dyDescent="0.25">
      <c r="B9840" t="s">
        <v>9953</v>
      </c>
      <c r="M9840">
        <v>9838</v>
      </c>
      <c r="N9840">
        <v>17425</v>
      </c>
      <c r="O9840" t="str">
        <f t="shared" si="307"/>
        <v>3</v>
      </c>
      <c r="P9840" t="str">
        <f t="shared" si="308"/>
        <v>concert</v>
      </c>
    </row>
    <row r="9841" spans="2:16" x14ac:dyDescent="0.25">
      <c r="B9841" t="s">
        <v>9954</v>
      </c>
      <c r="M9841">
        <v>9839</v>
      </c>
      <c r="N9841">
        <v>18756</v>
      </c>
      <c r="O9841" t="str">
        <f t="shared" si="307"/>
        <v>4</v>
      </c>
      <c r="P9841" t="str">
        <f t="shared" si="308"/>
        <v>non_event</v>
      </c>
    </row>
    <row r="9842" spans="2:16" x14ac:dyDescent="0.25">
      <c r="B9842" t="s">
        <v>9955</v>
      </c>
      <c r="M9842">
        <v>9840</v>
      </c>
      <c r="N9842">
        <v>17426</v>
      </c>
      <c r="O9842" t="str">
        <f t="shared" si="307"/>
        <v>4</v>
      </c>
      <c r="P9842" t="str">
        <f t="shared" si="308"/>
        <v>non_event</v>
      </c>
    </row>
    <row r="9843" spans="2:16" x14ac:dyDescent="0.25">
      <c r="B9843" t="s">
        <v>9956</v>
      </c>
      <c r="M9843">
        <v>9841</v>
      </c>
      <c r="N9843">
        <v>18757</v>
      </c>
      <c r="O9843" t="str">
        <f t="shared" si="307"/>
        <v>4</v>
      </c>
      <c r="P9843" t="str">
        <f t="shared" si="308"/>
        <v>non_event</v>
      </c>
    </row>
    <row r="9844" spans="2:16" x14ac:dyDescent="0.25">
      <c r="B9844" t="s">
        <v>9957</v>
      </c>
      <c r="M9844">
        <v>9842</v>
      </c>
      <c r="N9844">
        <v>18762</v>
      </c>
      <c r="O9844" t="str">
        <f t="shared" si="307"/>
        <v>3</v>
      </c>
      <c r="P9844" t="str">
        <f t="shared" si="308"/>
        <v>concert</v>
      </c>
    </row>
    <row r="9845" spans="2:16" x14ac:dyDescent="0.25">
      <c r="B9845" t="s">
        <v>9958</v>
      </c>
      <c r="M9845">
        <v>9843</v>
      </c>
      <c r="N9845">
        <v>18764</v>
      </c>
      <c r="O9845" t="str">
        <f t="shared" si="307"/>
        <v>3</v>
      </c>
      <c r="P9845" t="str">
        <f t="shared" si="308"/>
        <v>concert</v>
      </c>
    </row>
    <row r="9846" spans="2:16" x14ac:dyDescent="0.25">
      <c r="B9846" t="s">
        <v>9959</v>
      </c>
      <c r="M9846">
        <v>9844</v>
      </c>
      <c r="N9846">
        <v>17434</v>
      </c>
      <c r="O9846" t="str">
        <f t="shared" si="307"/>
        <v>3</v>
      </c>
      <c r="P9846" t="str">
        <f t="shared" si="308"/>
        <v>concert</v>
      </c>
    </row>
    <row r="9847" spans="2:16" x14ac:dyDescent="0.25">
      <c r="B9847" t="s">
        <v>9960</v>
      </c>
      <c r="M9847">
        <v>9845</v>
      </c>
      <c r="N9847">
        <v>16103</v>
      </c>
      <c r="O9847" t="str">
        <f t="shared" si="307"/>
        <v>3</v>
      </c>
      <c r="P9847" t="str">
        <f t="shared" si="308"/>
        <v>concert</v>
      </c>
    </row>
    <row r="9848" spans="2:16" x14ac:dyDescent="0.25">
      <c r="B9848" t="s">
        <v>9961</v>
      </c>
      <c r="M9848">
        <v>9846</v>
      </c>
      <c r="N9848">
        <v>16102</v>
      </c>
      <c r="O9848" t="str">
        <f t="shared" si="307"/>
        <v>3</v>
      </c>
      <c r="P9848" t="str">
        <f t="shared" si="308"/>
        <v>concert</v>
      </c>
    </row>
    <row r="9849" spans="2:16" x14ac:dyDescent="0.25">
      <c r="B9849" t="s">
        <v>9962</v>
      </c>
      <c r="M9849">
        <v>9847</v>
      </c>
      <c r="N9849">
        <v>18760</v>
      </c>
      <c r="O9849" t="str">
        <f t="shared" si="307"/>
        <v>3</v>
      </c>
      <c r="P9849" t="str">
        <f t="shared" si="308"/>
        <v>concert</v>
      </c>
    </row>
    <row r="9850" spans="2:16" x14ac:dyDescent="0.25">
      <c r="B9850" t="s">
        <v>9963</v>
      </c>
      <c r="M9850">
        <v>9848</v>
      </c>
      <c r="N9850">
        <v>16101</v>
      </c>
      <c r="O9850" t="str">
        <f t="shared" si="307"/>
        <v>3</v>
      </c>
      <c r="P9850" t="str">
        <f t="shared" si="308"/>
        <v>concert</v>
      </c>
    </row>
    <row r="9851" spans="2:16" x14ac:dyDescent="0.25">
      <c r="B9851" t="s">
        <v>9964</v>
      </c>
      <c r="M9851">
        <v>9849</v>
      </c>
      <c r="N9851">
        <v>16100</v>
      </c>
      <c r="O9851" t="str">
        <f t="shared" si="307"/>
        <v>3</v>
      </c>
      <c r="P9851" t="str">
        <f t="shared" si="308"/>
        <v>concert</v>
      </c>
    </row>
    <row r="9852" spans="2:16" x14ac:dyDescent="0.25">
      <c r="B9852" t="s">
        <v>9965</v>
      </c>
      <c r="M9852">
        <v>9850</v>
      </c>
      <c r="N9852">
        <v>16107</v>
      </c>
      <c r="O9852" t="str">
        <f t="shared" si="307"/>
        <v>3</v>
      </c>
      <c r="P9852" t="str">
        <f t="shared" si="308"/>
        <v>concert</v>
      </c>
    </row>
    <row r="9853" spans="2:16" x14ac:dyDescent="0.25">
      <c r="B9853" t="s">
        <v>9966</v>
      </c>
      <c r="M9853">
        <v>9851</v>
      </c>
      <c r="N9853">
        <v>16104</v>
      </c>
      <c r="O9853" t="str">
        <f t="shared" si="307"/>
        <v>3</v>
      </c>
      <c r="P9853" t="str">
        <f t="shared" si="308"/>
        <v>concert</v>
      </c>
    </row>
    <row r="9854" spans="2:16" x14ac:dyDescent="0.25">
      <c r="B9854" t="s">
        <v>9967</v>
      </c>
      <c r="M9854">
        <v>9852</v>
      </c>
      <c r="N9854">
        <v>17435</v>
      </c>
      <c r="O9854" t="str">
        <f t="shared" si="307"/>
        <v>4</v>
      </c>
      <c r="P9854" t="str">
        <f t="shared" si="308"/>
        <v>non_event</v>
      </c>
    </row>
    <row r="9855" spans="2:16" x14ac:dyDescent="0.25">
      <c r="B9855" t="s">
        <v>9968</v>
      </c>
      <c r="M9855">
        <v>9853</v>
      </c>
      <c r="N9855">
        <v>18766</v>
      </c>
      <c r="O9855" t="str">
        <f t="shared" si="307"/>
        <v>3</v>
      </c>
      <c r="P9855" t="str">
        <f t="shared" si="308"/>
        <v>concert</v>
      </c>
    </row>
    <row r="9856" spans="2:16" x14ac:dyDescent="0.25">
      <c r="B9856" t="s">
        <v>9969</v>
      </c>
      <c r="M9856">
        <v>9854</v>
      </c>
      <c r="N9856">
        <v>17436</v>
      </c>
      <c r="O9856" t="str">
        <f t="shared" si="307"/>
        <v>4</v>
      </c>
      <c r="P9856" t="str">
        <f t="shared" si="308"/>
        <v>non_event</v>
      </c>
    </row>
    <row r="9857" spans="2:16" x14ac:dyDescent="0.25">
      <c r="B9857" t="s">
        <v>9418</v>
      </c>
      <c r="M9857">
        <v>9855</v>
      </c>
      <c r="N9857">
        <v>18767</v>
      </c>
      <c r="O9857" t="str">
        <f t="shared" si="307"/>
        <v>3</v>
      </c>
      <c r="P9857" t="str">
        <f t="shared" si="308"/>
        <v>concert</v>
      </c>
    </row>
    <row r="9858" spans="2:16" x14ac:dyDescent="0.25">
      <c r="B9858" t="s">
        <v>9970</v>
      </c>
      <c r="M9858">
        <v>9856</v>
      </c>
      <c r="N9858">
        <v>16109</v>
      </c>
      <c r="O9858" t="str">
        <f t="shared" si="307"/>
        <v>3</v>
      </c>
      <c r="P9858" t="str">
        <f t="shared" si="308"/>
        <v>concert</v>
      </c>
    </row>
    <row r="9859" spans="2:16" x14ac:dyDescent="0.25">
      <c r="B9859" t="s">
        <v>9971</v>
      </c>
      <c r="M9859">
        <v>9857</v>
      </c>
      <c r="N9859">
        <v>18768</v>
      </c>
      <c r="O9859" t="str">
        <f t="shared" si="307"/>
        <v>4</v>
      </c>
      <c r="P9859" t="str">
        <f t="shared" si="308"/>
        <v>non_event</v>
      </c>
    </row>
    <row r="9860" spans="2:16" x14ac:dyDescent="0.25">
      <c r="B9860" t="s">
        <v>9972</v>
      </c>
      <c r="M9860">
        <v>9858</v>
      </c>
      <c r="N9860">
        <v>17438</v>
      </c>
      <c r="O9860" t="str">
        <f t="shared" ref="O9860:O9923" si="309">LEFT(B9860,1)</f>
        <v>4</v>
      </c>
      <c r="P9860" t="str">
        <f t="shared" ref="P9860:P9923" si="310">IF(O9860="1","conference",IF(O9860="2","fashion",IF(O9860="3","concert",IF(O9860="4","non_event",IF(O9860="5","sport",IF(O9860="6","protest",IF(O9860="7","other",IF(O9860="8","exhibition",IF(O9860="9","theater_dance")))))))))</f>
        <v>non_event</v>
      </c>
    </row>
    <row r="9861" spans="2:16" x14ac:dyDescent="0.25">
      <c r="B9861" t="s">
        <v>9973</v>
      </c>
      <c r="M9861">
        <v>9859</v>
      </c>
      <c r="N9861">
        <v>17401</v>
      </c>
      <c r="O9861" t="str">
        <f t="shared" si="309"/>
        <v>3</v>
      </c>
      <c r="P9861" t="str">
        <f t="shared" si="310"/>
        <v>concert</v>
      </c>
    </row>
    <row r="9862" spans="2:16" x14ac:dyDescent="0.25">
      <c r="B9862" t="s">
        <v>9974</v>
      </c>
      <c r="M9862">
        <v>9860</v>
      </c>
      <c r="N9862">
        <v>18732</v>
      </c>
      <c r="O9862" t="str">
        <f t="shared" si="309"/>
        <v>4</v>
      </c>
      <c r="P9862" t="str">
        <f t="shared" si="310"/>
        <v>non_event</v>
      </c>
    </row>
    <row r="9863" spans="2:16" x14ac:dyDescent="0.25">
      <c r="B9863" t="s">
        <v>9975</v>
      </c>
      <c r="M9863">
        <v>9861</v>
      </c>
      <c r="N9863">
        <v>17406</v>
      </c>
      <c r="O9863" t="str">
        <f t="shared" si="309"/>
        <v>4</v>
      </c>
      <c r="P9863" t="str">
        <f t="shared" si="310"/>
        <v>non_event</v>
      </c>
    </row>
    <row r="9864" spans="2:16" x14ac:dyDescent="0.25">
      <c r="B9864" t="s">
        <v>9976</v>
      </c>
      <c r="M9864">
        <v>9862</v>
      </c>
      <c r="N9864">
        <v>17407</v>
      </c>
      <c r="O9864" t="str">
        <f t="shared" si="309"/>
        <v>3</v>
      </c>
      <c r="P9864" t="str">
        <f t="shared" si="310"/>
        <v>concert</v>
      </c>
    </row>
    <row r="9865" spans="2:16" x14ac:dyDescent="0.25">
      <c r="B9865" t="s">
        <v>9977</v>
      </c>
      <c r="M9865">
        <v>9863</v>
      </c>
      <c r="N9865">
        <v>18739</v>
      </c>
      <c r="O9865" t="str">
        <f t="shared" si="309"/>
        <v>4</v>
      </c>
      <c r="P9865" t="str">
        <f t="shared" si="310"/>
        <v>non_event</v>
      </c>
    </row>
    <row r="9866" spans="2:16" x14ac:dyDescent="0.25">
      <c r="B9866" t="s">
        <v>9978</v>
      </c>
      <c r="M9866">
        <v>9864</v>
      </c>
      <c r="N9866">
        <v>17409</v>
      </c>
      <c r="O9866" t="str">
        <f t="shared" si="309"/>
        <v>3</v>
      </c>
      <c r="P9866" t="str">
        <f t="shared" si="310"/>
        <v>concert</v>
      </c>
    </row>
    <row r="9867" spans="2:16" x14ac:dyDescent="0.25">
      <c r="B9867" t="s">
        <v>9979</v>
      </c>
      <c r="M9867">
        <v>9865</v>
      </c>
      <c r="N9867">
        <v>17402</v>
      </c>
      <c r="O9867" t="str">
        <f t="shared" si="309"/>
        <v>3</v>
      </c>
      <c r="P9867" t="str">
        <f t="shared" si="310"/>
        <v>concert</v>
      </c>
    </row>
    <row r="9868" spans="2:16" x14ac:dyDescent="0.25">
      <c r="B9868" t="s">
        <v>9980</v>
      </c>
      <c r="M9868">
        <v>9866</v>
      </c>
      <c r="N9868">
        <v>18733</v>
      </c>
      <c r="O9868" t="str">
        <f t="shared" si="309"/>
        <v>4</v>
      </c>
      <c r="P9868" t="str">
        <f t="shared" si="310"/>
        <v>non_event</v>
      </c>
    </row>
    <row r="9869" spans="2:16" x14ac:dyDescent="0.25">
      <c r="B9869" t="s">
        <v>9981</v>
      </c>
      <c r="M9869">
        <v>9867</v>
      </c>
      <c r="N9869">
        <v>17403</v>
      </c>
      <c r="O9869" t="str">
        <f t="shared" si="309"/>
        <v>3</v>
      </c>
      <c r="P9869" t="str">
        <f t="shared" si="310"/>
        <v>concert</v>
      </c>
    </row>
    <row r="9870" spans="2:16" x14ac:dyDescent="0.25">
      <c r="B9870" t="s">
        <v>9982</v>
      </c>
      <c r="M9870">
        <v>9868</v>
      </c>
      <c r="N9870">
        <v>18735</v>
      </c>
      <c r="O9870" t="str">
        <f t="shared" si="309"/>
        <v>3</v>
      </c>
      <c r="P9870" t="str">
        <f t="shared" si="310"/>
        <v>concert</v>
      </c>
    </row>
    <row r="9871" spans="2:16" x14ac:dyDescent="0.25">
      <c r="B9871" t="s">
        <v>9983</v>
      </c>
      <c r="M9871">
        <v>9869</v>
      </c>
      <c r="N9871">
        <v>18736</v>
      </c>
      <c r="O9871" t="str">
        <f t="shared" si="309"/>
        <v>4</v>
      </c>
      <c r="P9871" t="str">
        <f t="shared" si="310"/>
        <v>non_event</v>
      </c>
    </row>
    <row r="9872" spans="2:16" x14ac:dyDescent="0.25">
      <c r="B9872" t="s">
        <v>9984</v>
      </c>
      <c r="M9872">
        <v>9870</v>
      </c>
      <c r="N9872">
        <v>18740</v>
      </c>
      <c r="O9872" t="str">
        <f t="shared" si="309"/>
        <v>3</v>
      </c>
      <c r="P9872" t="str">
        <f t="shared" si="310"/>
        <v>concert</v>
      </c>
    </row>
    <row r="9873" spans="2:16" x14ac:dyDescent="0.25">
      <c r="B9873" t="s">
        <v>9985</v>
      </c>
      <c r="M9873">
        <v>9871</v>
      </c>
      <c r="N9873">
        <v>18741</v>
      </c>
      <c r="O9873" t="str">
        <f t="shared" si="309"/>
        <v>4</v>
      </c>
      <c r="P9873" t="str">
        <f t="shared" si="310"/>
        <v>non_event</v>
      </c>
    </row>
    <row r="9874" spans="2:16" x14ac:dyDescent="0.25">
      <c r="B9874" t="s">
        <v>9986</v>
      </c>
      <c r="M9874">
        <v>9872</v>
      </c>
      <c r="N9874">
        <v>17411</v>
      </c>
      <c r="O9874" t="str">
        <f t="shared" si="309"/>
        <v>4</v>
      </c>
      <c r="P9874" t="str">
        <f t="shared" si="310"/>
        <v>non_event</v>
      </c>
    </row>
    <row r="9875" spans="2:16" x14ac:dyDescent="0.25">
      <c r="B9875" t="s">
        <v>9987</v>
      </c>
      <c r="M9875">
        <v>9873</v>
      </c>
      <c r="N9875">
        <v>18742</v>
      </c>
      <c r="O9875" t="str">
        <f t="shared" si="309"/>
        <v>3</v>
      </c>
      <c r="P9875" t="str">
        <f t="shared" si="310"/>
        <v>concert</v>
      </c>
    </row>
    <row r="9876" spans="2:16" x14ac:dyDescent="0.25">
      <c r="B9876" t="s">
        <v>9988</v>
      </c>
      <c r="M9876">
        <v>9874</v>
      </c>
      <c r="N9876">
        <v>17412</v>
      </c>
      <c r="O9876" t="str">
        <f t="shared" si="309"/>
        <v>4</v>
      </c>
      <c r="P9876" t="str">
        <f t="shared" si="310"/>
        <v>non_event</v>
      </c>
    </row>
    <row r="9877" spans="2:16" x14ac:dyDescent="0.25">
      <c r="B9877" t="s">
        <v>9989</v>
      </c>
      <c r="M9877">
        <v>9875</v>
      </c>
      <c r="N9877">
        <v>18743</v>
      </c>
      <c r="O9877" t="str">
        <f t="shared" si="309"/>
        <v>3</v>
      </c>
      <c r="P9877" t="str">
        <f t="shared" si="310"/>
        <v>concert</v>
      </c>
    </row>
    <row r="9878" spans="2:16" x14ac:dyDescent="0.25">
      <c r="B9878" t="s">
        <v>9990</v>
      </c>
      <c r="M9878">
        <v>9876</v>
      </c>
      <c r="N9878">
        <v>17417</v>
      </c>
      <c r="O9878" t="str">
        <f t="shared" si="309"/>
        <v>3</v>
      </c>
      <c r="P9878" t="str">
        <f t="shared" si="310"/>
        <v>concert</v>
      </c>
    </row>
    <row r="9879" spans="2:16" x14ac:dyDescent="0.25">
      <c r="B9879" t="s">
        <v>9991</v>
      </c>
      <c r="M9879">
        <v>9877</v>
      </c>
      <c r="N9879">
        <v>18748</v>
      </c>
      <c r="O9879" t="str">
        <f t="shared" si="309"/>
        <v>4</v>
      </c>
      <c r="P9879" t="str">
        <f t="shared" si="310"/>
        <v>non_event</v>
      </c>
    </row>
    <row r="9880" spans="2:16" x14ac:dyDescent="0.25">
      <c r="B9880" t="s">
        <v>9992</v>
      </c>
      <c r="M9880">
        <v>9878</v>
      </c>
      <c r="N9880">
        <v>17418</v>
      </c>
      <c r="O9880" t="str">
        <f t="shared" si="309"/>
        <v>4</v>
      </c>
      <c r="P9880" t="str">
        <f t="shared" si="310"/>
        <v>non_event</v>
      </c>
    </row>
    <row r="9881" spans="2:16" x14ac:dyDescent="0.25">
      <c r="B9881" t="s">
        <v>9993</v>
      </c>
      <c r="M9881">
        <v>9879</v>
      </c>
      <c r="N9881">
        <v>18749</v>
      </c>
      <c r="O9881" t="str">
        <f t="shared" si="309"/>
        <v>3</v>
      </c>
      <c r="P9881" t="str">
        <f t="shared" si="310"/>
        <v>concert</v>
      </c>
    </row>
    <row r="9882" spans="2:16" x14ac:dyDescent="0.25">
      <c r="B9882" t="s">
        <v>9994</v>
      </c>
      <c r="M9882">
        <v>9880</v>
      </c>
      <c r="N9882">
        <v>17419</v>
      </c>
      <c r="O9882" t="str">
        <f t="shared" si="309"/>
        <v>3</v>
      </c>
      <c r="P9882" t="str">
        <f t="shared" si="310"/>
        <v>concert</v>
      </c>
    </row>
    <row r="9883" spans="2:16" x14ac:dyDescent="0.25">
      <c r="B9883" t="s">
        <v>9995</v>
      </c>
      <c r="M9883">
        <v>9881</v>
      </c>
      <c r="N9883">
        <v>18744</v>
      </c>
      <c r="O9883" t="str">
        <f t="shared" si="309"/>
        <v>4</v>
      </c>
      <c r="P9883" t="str">
        <f t="shared" si="310"/>
        <v>non_event</v>
      </c>
    </row>
    <row r="9884" spans="2:16" x14ac:dyDescent="0.25">
      <c r="B9884" t="s">
        <v>9996</v>
      </c>
      <c r="M9884">
        <v>9882</v>
      </c>
      <c r="N9884">
        <v>17414</v>
      </c>
      <c r="O9884" t="str">
        <f t="shared" si="309"/>
        <v>3</v>
      </c>
      <c r="P9884" t="str">
        <f t="shared" si="310"/>
        <v>concert</v>
      </c>
    </row>
    <row r="9885" spans="2:16" x14ac:dyDescent="0.25">
      <c r="B9885" t="s">
        <v>9997</v>
      </c>
      <c r="M9885">
        <v>9883</v>
      </c>
      <c r="N9885">
        <v>17415</v>
      </c>
      <c r="O9885" t="str">
        <f t="shared" si="309"/>
        <v>3</v>
      </c>
      <c r="P9885" t="str">
        <f t="shared" si="310"/>
        <v>concert</v>
      </c>
    </row>
    <row r="9886" spans="2:16" x14ac:dyDescent="0.25">
      <c r="B9886" t="s">
        <v>9998</v>
      </c>
      <c r="M9886">
        <v>9884</v>
      </c>
      <c r="N9886">
        <v>17416</v>
      </c>
      <c r="O9886" t="str">
        <f t="shared" si="309"/>
        <v>3</v>
      </c>
      <c r="P9886" t="str">
        <f t="shared" si="310"/>
        <v>concert</v>
      </c>
    </row>
    <row r="9887" spans="2:16" x14ac:dyDescent="0.25">
      <c r="B9887" t="s">
        <v>9999</v>
      </c>
      <c r="M9887">
        <v>9885</v>
      </c>
      <c r="N9887">
        <v>18747</v>
      </c>
      <c r="O9887" t="str">
        <f t="shared" si="309"/>
        <v>4</v>
      </c>
      <c r="P9887" t="str">
        <f t="shared" si="310"/>
        <v>non_event</v>
      </c>
    </row>
    <row r="9888" spans="2:16" x14ac:dyDescent="0.25">
      <c r="B9888" t="s">
        <v>10000</v>
      </c>
      <c r="M9888">
        <v>9886</v>
      </c>
      <c r="N9888">
        <v>18710</v>
      </c>
      <c r="O9888" t="str">
        <f t="shared" si="309"/>
        <v>4</v>
      </c>
      <c r="P9888" t="str">
        <f t="shared" si="310"/>
        <v>non_event</v>
      </c>
    </row>
    <row r="9889" spans="2:16" x14ac:dyDescent="0.25">
      <c r="B9889" t="s">
        <v>10001</v>
      </c>
      <c r="M9889">
        <v>9887</v>
      </c>
      <c r="N9889">
        <v>18719</v>
      </c>
      <c r="O9889" t="str">
        <f t="shared" si="309"/>
        <v>4</v>
      </c>
      <c r="P9889" t="str">
        <f t="shared" si="310"/>
        <v>non_event</v>
      </c>
    </row>
    <row r="9890" spans="2:16" x14ac:dyDescent="0.25">
      <c r="B9890" t="s">
        <v>10002</v>
      </c>
      <c r="M9890">
        <v>9888</v>
      </c>
      <c r="N9890">
        <v>18715</v>
      </c>
      <c r="O9890" t="str">
        <f t="shared" si="309"/>
        <v>3</v>
      </c>
      <c r="P9890" t="str">
        <f t="shared" si="310"/>
        <v>concert</v>
      </c>
    </row>
    <row r="9891" spans="2:16" x14ac:dyDescent="0.25">
      <c r="B9891" t="s">
        <v>10003</v>
      </c>
      <c r="M9891">
        <v>9889</v>
      </c>
      <c r="N9891">
        <v>18716</v>
      </c>
      <c r="O9891" t="str">
        <f t="shared" si="309"/>
        <v>4</v>
      </c>
      <c r="P9891" t="str">
        <f t="shared" si="310"/>
        <v>non_event</v>
      </c>
    </row>
    <row r="9892" spans="2:16" x14ac:dyDescent="0.25">
      <c r="B9892" t="s">
        <v>10004</v>
      </c>
      <c r="M9892">
        <v>9890</v>
      </c>
      <c r="N9892">
        <v>18718</v>
      </c>
      <c r="O9892" t="str">
        <f t="shared" si="309"/>
        <v>3</v>
      </c>
      <c r="P9892" t="str">
        <f t="shared" si="310"/>
        <v>concert</v>
      </c>
    </row>
    <row r="9893" spans="2:16" x14ac:dyDescent="0.25">
      <c r="B9893" t="s">
        <v>10005</v>
      </c>
      <c r="M9893">
        <v>9891</v>
      </c>
      <c r="N9893">
        <v>18711</v>
      </c>
      <c r="O9893" t="str">
        <f t="shared" si="309"/>
        <v>3</v>
      </c>
      <c r="P9893" t="str">
        <f t="shared" si="310"/>
        <v>concert</v>
      </c>
    </row>
    <row r="9894" spans="2:16" x14ac:dyDescent="0.25">
      <c r="B9894" t="s">
        <v>10006</v>
      </c>
      <c r="M9894">
        <v>9892</v>
      </c>
      <c r="N9894">
        <v>18712</v>
      </c>
      <c r="O9894" t="str">
        <f t="shared" si="309"/>
        <v>4</v>
      </c>
      <c r="P9894" t="str">
        <f t="shared" si="310"/>
        <v>non_event</v>
      </c>
    </row>
    <row r="9895" spans="2:16" x14ac:dyDescent="0.25">
      <c r="B9895" t="s">
        <v>10007</v>
      </c>
      <c r="M9895">
        <v>9893</v>
      </c>
      <c r="N9895">
        <v>18727</v>
      </c>
      <c r="O9895" t="str">
        <f t="shared" si="309"/>
        <v>4</v>
      </c>
      <c r="P9895" t="str">
        <f t="shared" si="310"/>
        <v>non_event</v>
      </c>
    </row>
    <row r="9896" spans="2:16" x14ac:dyDescent="0.25">
      <c r="B9896" t="s">
        <v>10008</v>
      </c>
      <c r="M9896">
        <v>9894</v>
      </c>
      <c r="N9896">
        <v>18728</v>
      </c>
      <c r="O9896" t="str">
        <f t="shared" si="309"/>
        <v>3</v>
      </c>
      <c r="P9896" t="str">
        <f t="shared" si="310"/>
        <v>concert</v>
      </c>
    </row>
    <row r="9897" spans="2:16" x14ac:dyDescent="0.25">
      <c r="B9897" t="s">
        <v>10009</v>
      </c>
      <c r="M9897">
        <v>9895</v>
      </c>
      <c r="N9897">
        <v>18729</v>
      </c>
      <c r="O9897" t="str">
        <f t="shared" si="309"/>
        <v>4</v>
      </c>
      <c r="P9897" t="str">
        <f t="shared" si="310"/>
        <v>non_event</v>
      </c>
    </row>
    <row r="9898" spans="2:16" x14ac:dyDescent="0.25">
      <c r="B9898" t="s">
        <v>10010</v>
      </c>
      <c r="M9898">
        <v>9896</v>
      </c>
      <c r="N9898">
        <v>18722</v>
      </c>
      <c r="O9898" t="str">
        <f t="shared" si="309"/>
        <v>3</v>
      </c>
      <c r="P9898" t="str">
        <f t="shared" si="310"/>
        <v>concert</v>
      </c>
    </row>
    <row r="9899" spans="2:16" x14ac:dyDescent="0.25">
      <c r="B9899" t="s">
        <v>10011</v>
      </c>
      <c r="M9899">
        <v>9897</v>
      </c>
      <c r="N9899">
        <v>18723</v>
      </c>
      <c r="O9899" t="str">
        <f t="shared" si="309"/>
        <v>4</v>
      </c>
      <c r="P9899" t="str">
        <f t="shared" si="310"/>
        <v>non_event</v>
      </c>
    </row>
    <row r="9900" spans="2:16" x14ac:dyDescent="0.25">
      <c r="B9900" t="s">
        <v>10012</v>
      </c>
      <c r="M9900">
        <v>9898</v>
      </c>
      <c r="N9900">
        <v>16297</v>
      </c>
      <c r="O9900" t="str">
        <f t="shared" si="309"/>
        <v>3</v>
      </c>
      <c r="P9900" t="str">
        <f t="shared" si="310"/>
        <v>concert</v>
      </c>
    </row>
    <row r="9901" spans="2:16" x14ac:dyDescent="0.25">
      <c r="B9901" t="s">
        <v>10013</v>
      </c>
      <c r="M9901">
        <v>9899</v>
      </c>
      <c r="N9901">
        <v>16296</v>
      </c>
      <c r="O9901" t="str">
        <f t="shared" si="309"/>
        <v>3</v>
      </c>
      <c r="P9901" t="str">
        <f t="shared" si="310"/>
        <v>concert</v>
      </c>
    </row>
    <row r="9902" spans="2:16" x14ac:dyDescent="0.25">
      <c r="B9902" t="s">
        <v>10014</v>
      </c>
      <c r="M9902">
        <v>9900</v>
      </c>
      <c r="N9902">
        <v>16295</v>
      </c>
      <c r="O9902" t="str">
        <f t="shared" si="309"/>
        <v>3</v>
      </c>
      <c r="P9902" t="str">
        <f t="shared" si="310"/>
        <v>concert</v>
      </c>
    </row>
    <row r="9903" spans="2:16" x14ac:dyDescent="0.25">
      <c r="B9903" t="s">
        <v>10015</v>
      </c>
      <c r="M9903">
        <v>9901</v>
      </c>
      <c r="N9903">
        <v>16294</v>
      </c>
      <c r="O9903" t="str">
        <f t="shared" si="309"/>
        <v>3</v>
      </c>
      <c r="P9903" t="str">
        <f t="shared" si="310"/>
        <v>concert</v>
      </c>
    </row>
    <row r="9904" spans="2:16" x14ac:dyDescent="0.25">
      <c r="B9904" t="s">
        <v>10016</v>
      </c>
      <c r="M9904">
        <v>9902</v>
      </c>
      <c r="N9904">
        <v>16298</v>
      </c>
      <c r="O9904" t="str">
        <f t="shared" si="309"/>
        <v>4</v>
      </c>
      <c r="P9904" t="str">
        <f t="shared" si="310"/>
        <v>non_event</v>
      </c>
    </row>
    <row r="9905" spans="2:16" x14ac:dyDescent="0.25">
      <c r="B9905" t="s">
        <v>10017</v>
      </c>
      <c r="M9905">
        <v>9903</v>
      </c>
      <c r="N9905">
        <v>16293</v>
      </c>
      <c r="O9905" t="str">
        <f t="shared" si="309"/>
        <v>4</v>
      </c>
      <c r="P9905" t="str">
        <f t="shared" si="310"/>
        <v>non_event</v>
      </c>
    </row>
    <row r="9906" spans="2:16" x14ac:dyDescent="0.25">
      <c r="B9906" t="s">
        <v>10018</v>
      </c>
      <c r="M9906">
        <v>9904</v>
      </c>
      <c r="N9906">
        <v>16292</v>
      </c>
      <c r="O9906" t="str">
        <f t="shared" si="309"/>
        <v>4</v>
      </c>
      <c r="P9906" t="str">
        <f t="shared" si="310"/>
        <v>non_event</v>
      </c>
    </row>
    <row r="9907" spans="2:16" x14ac:dyDescent="0.25">
      <c r="B9907" t="s">
        <v>10019</v>
      </c>
      <c r="M9907">
        <v>9905</v>
      </c>
      <c r="N9907">
        <v>16291</v>
      </c>
      <c r="O9907" t="str">
        <f t="shared" si="309"/>
        <v>4</v>
      </c>
      <c r="P9907" t="str">
        <f t="shared" si="310"/>
        <v>non_event</v>
      </c>
    </row>
    <row r="9908" spans="2:16" x14ac:dyDescent="0.25">
      <c r="B9908" t="s">
        <v>10020</v>
      </c>
      <c r="M9908">
        <v>9906</v>
      </c>
      <c r="N9908">
        <v>16290</v>
      </c>
      <c r="O9908" t="str">
        <f t="shared" si="309"/>
        <v>3</v>
      </c>
      <c r="P9908" t="str">
        <f t="shared" si="310"/>
        <v>concert</v>
      </c>
    </row>
    <row r="9909" spans="2:16" x14ac:dyDescent="0.25">
      <c r="B9909" t="s">
        <v>10021</v>
      </c>
      <c r="M9909">
        <v>9907</v>
      </c>
      <c r="N9909">
        <v>16275</v>
      </c>
      <c r="O9909" t="str">
        <f t="shared" si="309"/>
        <v>3</v>
      </c>
      <c r="P9909" t="str">
        <f t="shared" si="310"/>
        <v>concert</v>
      </c>
    </row>
    <row r="9910" spans="2:16" x14ac:dyDescent="0.25">
      <c r="B9910" t="s">
        <v>10022</v>
      </c>
      <c r="M9910">
        <v>9908</v>
      </c>
      <c r="N9910">
        <v>16274</v>
      </c>
      <c r="O9910" t="str">
        <f t="shared" si="309"/>
        <v>3</v>
      </c>
      <c r="P9910" t="str">
        <f t="shared" si="310"/>
        <v>concert</v>
      </c>
    </row>
    <row r="9911" spans="2:16" x14ac:dyDescent="0.25">
      <c r="B9911" t="s">
        <v>10023</v>
      </c>
      <c r="M9911">
        <v>9909</v>
      </c>
      <c r="N9911">
        <v>16273</v>
      </c>
      <c r="O9911" t="str">
        <f t="shared" si="309"/>
        <v>3</v>
      </c>
      <c r="P9911" t="str">
        <f t="shared" si="310"/>
        <v>concert</v>
      </c>
    </row>
    <row r="9912" spans="2:16" x14ac:dyDescent="0.25">
      <c r="B9912" t="s">
        <v>10024</v>
      </c>
      <c r="M9912">
        <v>9910</v>
      </c>
      <c r="N9912">
        <v>16272</v>
      </c>
      <c r="O9912" t="str">
        <f t="shared" si="309"/>
        <v>3</v>
      </c>
      <c r="P9912" t="str">
        <f t="shared" si="310"/>
        <v>concert</v>
      </c>
    </row>
    <row r="9913" spans="2:16" x14ac:dyDescent="0.25">
      <c r="B9913" t="s">
        <v>10025</v>
      </c>
      <c r="M9913">
        <v>9911</v>
      </c>
      <c r="N9913">
        <v>16279</v>
      </c>
      <c r="O9913" t="str">
        <f t="shared" si="309"/>
        <v>3</v>
      </c>
      <c r="P9913" t="str">
        <f t="shared" si="310"/>
        <v>concert</v>
      </c>
    </row>
    <row r="9914" spans="2:16" x14ac:dyDescent="0.25">
      <c r="B9914" t="s">
        <v>10026</v>
      </c>
      <c r="M9914">
        <v>9912</v>
      </c>
      <c r="N9914">
        <v>16278</v>
      </c>
      <c r="O9914" t="str">
        <f t="shared" si="309"/>
        <v>4</v>
      </c>
      <c r="P9914" t="str">
        <f t="shared" si="310"/>
        <v>non_event</v>
      </c>
    </row>
    <row r="9915" spans="2:16" x14ac:dyDescent="0.25">
      <c r="B9915" t="s">
        <v>10027</v>
      </c>
      <c r="M9915">
        <v>9913</v>
      </c>
      <c r="N9915">
        <v>16277</v>
      </c>
      <c r="O9915" t="str">
        <f t="shared" si="309"/>
        <v>4</v>
      </c>
      <c r="P9915" t="str">
        <f t="shared" si="310"/>
        <v>non_event</v>
      </c>
    </row>
    <row r="9916" spans="2:16" x14ac:dyDescent="0.25">
      <c r="B9916" t="s">
        <v>10028</v>
      </c>
      <c r="M9916">
        <v>9914</v>
      </c>
      <c r="N9916">
        <v>16276</v>
      </c>
      <c r="O9916" t="str">
        <f t="shared" si="309"/>
        <v>4</v>
      </c>
      <c r="P9916" t="str">
        <f t="shared" si="310"/>
        <v>non_event</v>
      </c>
    </row>
    <row r="9917" spans="2:16" x14ac:dyDescent="0.25">
      <c r="B9917" t="s">
        <v>10029</v>
      </c>
      <c r="M9917">
        <v>9915</v>
      </c>
      <c r="N9917">
        <v>16271</v>
      </c>
      <c r="O9917" t="str">
        <f t="shared" si="309"/>
        <v>4</v>
      </c>
      <c r="P9917" t="str">
        <f t="shared" si="310"/>
        <v>non_event</v>
      </c>
    </row>
    <row r="9918" spans="2:16" x14ac:dyDescent="0.25">
      <c r="B9918" t="s">
        <v>10030</v>
      </c>
      <c r="M9918">
        <v>9916</v>
      </c>
      <c r="N9918">
        <v>16270</v>
      </c>
      <c r="O9918" t="str">
        <f t="shared" si="309"/>
        <v>3</v>
      </c>
      <c r="P9918" t="str">
        <f t="shared" si="310"/>
        <v>concert</v>
      </c>
    </row>
    <row r="9919" spans="2:16" x14ac:dyDescent="0.25">
      <c r="B9919" t="s">
        <v>10031</v>
      </c>
      <c r="M9919">
        <v>9917</v>
      </c>
      <c r="N9919">
        <v>16286</v>
      </c>
      <c r="O9919" t="str">
        <f t="shared" si="309"/>
        <v>3</v>
      </c>
      <c r="P9919" t="str">
        <f t="shared" si="310"/>
        <v>concert</v>
      </c>
    </row>
    <row r="9920" spans="2:16" x14ac:dyDescent="0.25">
      <c r="B9920" t="s">
        <v>10032</v>
      </c>
      <c r="M9920">
        <v>9918</v>
      </c>
      <c r="N9920">
        <v>16285</v>
      </c>
      <c r="O9920" t="str">
        <f t="shared" si="309"/>
        <v>3</v>
      </c>
      <c r="P9920" t="str">
        <f t="shared" si="310"/>
        <v>concert</v>
      </c>
    </row>
    <row r="9921" spans="2:16" x14ac:dyDescent="0.25">
      <c r="B9921" t="s">
        <v>10033</v>
      </c>
      <c r="M9921">
        <v>9919</v>
      </c>
      <c r="N9921">
        <v>16284</v>
      </c>
      <c r="O9921" t="str">
        <f t="shared" si="309"/>
        <v>3</v>
      </c>
      <c r="P9921" t="str">
        <f t="shared" si="310"/>
        <v>concert</v>
      </c>
    </row>
    <row r="9922" spans="2:16" x14ac:dyDescent="0.25">
      <c r="B9922" t="s">
        <v>10034</v>
      </c>
      <c r="M9922">
        <v>9920</v>
      </c>
      <c r="N9922">
        <v>16283</v>
      </c>
      <c r="O9922" t="str">
        <f t="shared" si="309"/>
        <v>3</v>
      </c>
      <c r="P9922" t="str">
        <f t="shared" si="310"/>
        <v>concert</v>
      </c>
    </row>
    <row r="9923" spans="2:16" x14ac:dyDescent="0.25">
      <c r="B9923" t="s">
        <v>10035</v>
      </c>
      <c r="M9923">
        <v>9921</v>
      </c>
      <c r="N9923">
        <v>16289</v>
      </c>
      <c r="O9923" t="str">
        <f t="shared" si="309"/>
        <v>3</v>
      </c>
      <c r="P9923" t="str">
        <f t="shared" si="310"/>
        <v>concert</v>
      </c>
    </row>
    <row r="9924" spans="2:16" x14ac:dyDescent="0.25">
      <c r="B9924" t="s">
        <v>10036</v>
      </c>
      <c r="M9924">
        <v>9922</v>
      </c>
      <c r="N9924">
        <v>16288</v>
      </c>
      <c r="O9924" t="str">
        <f t="shared" ref="O9924:O9987" si="311">LEFT(B9924,1)</f>
        <v>3</v>
      </c>
      <c r="P9924" t="str">
        <f t="shared" ref="P9924:P9987" si="312">IF(O9924="1","conference",IF(O9924="2","fashion",IF(O9924="3","concert",IF(O9924="4","non_event",IF(O9924="5","sport",IF(O9924="6","protest",IF(O9924="7","other",IF(O9924="8","exhibition",IF(O9924="9","theater_dance")))))))))</f>
        <v>concert</v>
      </c>
    </row>
    <row r="9925" spans="2:16" x14ac:dyDescent="0.25">
      <c r="B9925" t="s">
        <v>10037</v>
      </c>
      <c r="M9925">
        <v>9923</v>
      </c>
      <c r="N9925">
        <v>16287</v>
      </c>
      <c r="O9925" t="str">
        <f t="shared" si="311"/>
        <v>3</v>
      </c>
      <c r="P9925" t="str">
        <f t="shared" si="312"/>
        <v>concert</v>
      </c>
    </row>
    <row r="9926" spans="2:16" x14ac:dyDescent="0.25">
      <c r="B9926" t="s">
        <v>10038</v>
      </c>
      <c r="M9926">
        <v>9924</v>
      </c>
      <c r="N9926">
        <v>16282</v>
      </c>
      <c r="O9926" t="str">
        <f t="shared" si="311"/>
        <v>3</v>
      </c>
      <c r="P9926" t="str">
        <f t="shared" si="312"/>
        <v>concert</v>
      </c>
    </row>
    <row r="9927" spans="2:16" x14ac:dyDescent="0.25">
      <c r="B9927" t="s">
        <v>10039</v>
      </c>
      <c r="M9927">
        <v>9925</v>
      </c>
      <c r="N9927">
        <v>16281</v>
      </c>
      <c r="O9927" t="str">
        <f t="shared" si="311"/>
        <v>3</v>
      </c>
      <c r="P9927" t="str">
        <f t="shared" si="312"/>
        <v>concert</v>
      </c>
    </row>
    <row r="9928" spans="2:16" x14ac:dyDescent="0.25">
      <c r="B9928" t="s">
        <v>10040</v>
      </c>
      <c r="M9928">
        <v>9926</v>
      </c>
      <c r="N9928">
        <v>16280</v>
      </c>
      <c r="O9928" t="str">
        <f t="shared" si="311"/>
        <v>3</v>
      </c>
      <c r="P9928" t="str">
        <f t="shared" si="312"/>
        <v>concert</v>
      </c>
    </row>
    <row r="9929" spans="2:16" x14ac:dyDescent="0.25">
      <c r="B9929" t="s">
        <v>10041</v>
      </c>
      <c r="M9929">
        <v>9927</v>
      </c>
      <c r="N9929">
        <v>17585</v>
      </c>
      <c r="O9929" t="str">
        <f t="shared" si="311"/>
        <v>4</v>
      </c>
      <c r="P9929" t="str">
        <f t="shared" si="312"/>
        <v>non_event</v>
      </c>
    </row>
    <row r="9930" spans="2:16" x14ac:dyDescent="0.25">
      <c r="B9930" t="s">
        <v>10042</v>
      </c>
      <c r="M9930">
        <v>9928</v>
      </c>
      <c r="N9930">
        <v>16253</v>
      </c>
      <c r="O9930" t="str">
        <f t="shared" si="311"/>
        <v>3</v>
      </c>
      <c r="P9930" t="str">
        <f t="shared" si="312"/>
        <v>concert</v>
      </c>
    </row>
    <row r="9931" spans="2:16" x14ac:dyDescent="0.25">
      <c r="B9931" t="s">
        <v>10043</v>
      </c>
      <c r="M9931">
        <v>9929</v>
      </c>
      <c r="N9931">
        <v>17587</v>
      </c>
      <c r="O9931" t="str">
        <f t="shared" si="311"/>
        <v>4</v>
      </c>
      <c r="P9931" t="str">
        <f t="shared" si="312"/>
        <v>non_event</v>
      </c>
    </row>
    <row r="9932" spans="2:16" x14ac:dyDescent="0.25">
      <c r="B9932" t="s">
        <v>10044</v>
      </c>
      <c r="M9932">
        <v>9930</v>
      </c>
      <c r="N9932">
        <v>16251</v>
      </c>
      <c r="O9932" t="str">
        <f t="shared" si="311"/>
        <v>9</v>
      </c>
      <c r="P9932" t="str">
        <f t="shared" si="312"/>
        <v>theater_dance</v>
      </c>
    </row>
    <row r="9933" spans="2:16" x14ac:dyDescent="0.25">
      <c r="B9933" t="s">
        <v>10045</v>
      </c>
      <c r="M9933">
        <v>9931</v>
      </c>
      <c r="N9933">
        <v>16250</v>
      </c>
      <c r="O9933" t="str">
        <f t="shared" si="311"/>
        <v>3</v>
      </c>
      <c r="P9933" t="str">
        <f t="shared" si="312"/>
        <v>concert</v>
      </c>
    </row>
    <row r="9934" spans="2:16" x14ac:dyDescent="0.25">
      <c r="B9934" t="s">
        <v>10046</v>
      </c>
      <c r="M9934">
        <v>9932</v>
      </c>
      <c r="N9934">
        <v>16257</v>
      </c>
      <c r="O9934" t="str">
        <f t="shared" si="311"/>
        <v>3</v>
      </c>
      <c r="P9934" t="str">
        <f t="shared" si="312"/>
        <v>concert</v>
      </c>
    </row>
    <row r="9935" spans="2:16" x14ac:dyDescent="0.25">
      <c r="B9935" t="s">
        <v>10047</v>
      </c>
      <c r="M9935">
        <v>9933</v>
      </c>
      <c r="N9935">
        <v>17583</v>
      </c>
      <c r="O9935" t="str">
        <f t="shared" si="311"/>
        <v>4</v>
      </c>
      <c r="P9935" t="str">
        <f t="shared" si="312"/>
        <v>non_event</v>
      </c>
    </row>
    <row r="9936" spans="2:16" x14ac:dyDescent="0.25">
      <c r="B9936" t="s">
        <v>10048</v>
      </c>
      <c r="M9936">
        <v>9934</v>
      </c>
      <c r="N9936">
        <v>16255</v>
      </c>
      <c r="O9936" t="str">
        <f t="shared" si="311"/>
        <v>3</v>
      </c>
      <c r="P9936" t="str">
        <f t="shared" si="312"/>
        <v>concert</v>
      </c>
    </row>
    <row r="9937" spans="2:16" x14ac:dyDescent="0.25">
      <c r="B9937" t="s">
        <v>10049</v>
      </c>
      <c r="M9937">
        <v>9935</v>
      </c>
      <c r="N9937">
        <v>17584</v>
      </c>
      <c r="O9937" t="str">
        <f t="shared" si="311"/>
        <v>4</v>
      </c>
      <c r="P9937" t="str">
        <f t="shared" si="312"/>
        <v>non_event</v>
      </c>
    </row>
    <row r="9938" spans="2:16" x14ac:dyDescent="0.25">
      <c r="B9938" t="s">
        <v>10050</v>
      </c>
      <c r="M9938">
        <v>9936</v>
      </c>
      <c r="N9938">
        <v>16254</v>
      </c>
      <c r="O9938" t="str">
        <f t="shared" si="311"/>
        <v>4</v>
      </c>
      <c r="P9938" t="str">
        <f t="shared" si="312"/>
        <v>non_event</v>
      </c>
    </row>
    <row r="9939" spans="2:16" x14ac:dyDescent="0.25">
      <c r="B9939" t="s">
        <v>10051</v>
      </c>
      <c r="M9939">
        <v>9937</v>
      </c>
      <c r="N9939">
        <v>17580</v>
      </c>
      <c r="O9939" t="str">
        <f t="shared" si="311"/>
        <v>3</v>
      </c>
      <c r="P9939" t="str">
        <f t="shared" si="312"/>
        <v>concert</v>
      </c>
    </row>
    <row r="9940" spans="2:16" x14ac:dyDescent="0.25">
      <c r="B9940" t="s">
        <v>10052</v>
      </c>
      <c r="M9940">
        <v>9938</v>
      </c>
      <c r="N9940">
        <v>16259</v>
      </c>
      <c r="O9940" t="str">
        <f t="shared" si="311"/>
        <v>4</v>
      </c>
      <c r="P9940" t="str">
        <f t="shared" si="312"/>
        <v>non_event</v>
      </c>
    </row>
    <row r="9941" spans="2:16" x14ac:dyDescent="0.25">
      <c r="B9941" t="s">
        <v>10053</v>
      </c>
      <c r="M9941">
        <v>9939</v>
      </c>
      <c r="N9941">
        <v>16264</v>
      </c>
      <c r="O9941" t="str">
        <f t="shared" si="311"/>
        <v>3</v>
      </c>
      <c r="P9941" t="str">
        <f t="shared" si="312"/>
        <v>concert</v>
      </c>
    </row>
    <row r="9942" spans="2:16" x14ac:dyDescent="0.25">
      <c r="B9942" t="s">
        <v>10054</v>
      </c>
      <c r="M9942">
        <v>9940</v>
      </c>
      <c r="N9942">
        <v>16262</v>
      </c>
      <c r="O9942" t="str">
        <f t="shared" si="311"/>
        <v>3</v>
      </c>
      <c r="P9942" t="str">
        <f t="shared" si="312"/>
        <v>concert</v>
      </c>
    </row>
    <row r="9943" spans="2:16" x14ac:dyDescent="0.25">
      <c r="B9943" t="s">
        <v>10055</v>
      </c>
      <c r="M9943">
        <v>9941</v>
      </c>
      <c r="N9943">
        <v>17599</v>
      </c>
      <c r="O9943" t="str">
        <f t="shared" si="311"/>
        <v>3</v>
      </c>
      <c r="P9943" t="str">
        <f t="shared" si="312"/>
        <v>concert</v>
      </c>
    </row>
    <row r="9944" spans="2:16" x14ac:dyDescent="0.25">
      <c r="B9944" t="s">
        <v>10056</v>
      </c>
      <c r="M9944">
        <v>9942</v>
      </c>
      <c r="N9944">
        <v>16261</v>
      </c>
      <c r="O9944" t="str">
        <f t="shared" si="311"/>
        <v>4</v>
      </c>
      <c r="P9944" t="str">
        <f t="shared" si="312"/>
        <v>non_event</v>
      </c>
    </row>
    <row r="9945" spans="2:16" x14ac:dyDescent="0.25">
      <c r="B9945" t="s">
        <v>10057</v>
      </c>
      <c r="M9945">
        <v>9943</v>
      </c>
      <c r="N9945">
        <v>17592</v>
      </c>
      <c r="O9945" t="str">
        <f t="shared" si="311"/>
        <v>4</v>
      </c>
      <c r="P9945" t="str">
        <f t="shared" si="312"/>
        <v>non_event</v>
      </c>
    </row>
    <row r="9946" spans="2:16" x14ac:dyDescent="0.25">
      <c r="B9946" t="s">
        <v>10058</v>
      </c>
      <c r="M9946">
        <v>9944</v>
      </c>
      <c r="N9946">
        <v>16268</v>
      </c>
      <c r="O9946" t="str">
        <f t="shared" si="311"/>
        <v>4</v>
      </c>
      <c r="P9946" t="str">
        <f t="shared" si="312"/>
        <v>non_event</v>
      </c>
    </row>
    <row r="9947" spans="2:16" x14ac:dyDescent="0.25">
      <c r="B9947" t="s">
        <v>10059</v>
      </c>
      <c r="M9947">
        <v>9945</v>
      </c>
      <c r="N9947">
        <v>17593</v>
      </c>
      <c r="O9947" t="str">
        <f t="shared" si="311"/>
        <v>4</v>
      </c>
      <c r="P9947" t="str">
        <f t="shared" si="312"/>
        <v>non_event</v>
      </c>
    </row>
    <row r="9948" spans="2:16" x14ac:dyDescent="0.25">
      <c r="B9948" t="s">
        <v>10060</v>
      </c>
      <c r="M9948">
        <v>9946</v>
      </c>
      <c r="N9948">
        <v>16267</v>
      </c>
      <c r="O9948" t="str">
        <f t="shared" si="311"/>
        <v>4</v>
      </c>
      <c r="P9948" t="str">
        <f t="shared" si="312"/>
        <v>non_event</v>
      </c>
    </row>
    <row r="9949" spans="2:16" x14ac:dyDescent="0.25">
      <c r="B9949" t="s">
        <v>10061</v>
      </c>
      <c r="M9949">
        <v>9947</v>
      </c>
      <c r="N9949">
        <v>16266</v>
      </c>
      <c r="O9949" t="str">
        <f t="shared" si="311"/>
        <v>4</v>
      </c>
      <c r="P9949" t="str">
        <f t="shared" si="312"/>
        <v>non_event</v>
      </c>
    </row>
    <row r="9950" spans="2:16" x14ac:dyDescent="0.25">
      <c r="B9950" t="s">
        <v>10062</v>
      </c>
      <c r="M9950">
        <v>9948</v>
      </c>
      <c r="N9950">
        <v>17595</v>
      </c>
      <c r="O9950" t="str">
        <f t="shared" si="311"/>
        <v>4</v>
      </c>
      <c r="P9950" t="str">
        <f t="shared" si="312"/>
        <v>non_event</v>
      </c>
    </row>
    <row r="9951" spans="2:16" x14ac:dyDescent="0.25">
      <c r="B9951" t="s">
        <v>10063</v>
      </c>
      <c r="M9951">
        <v>9949</v>
      </c>
      <c r="N9951">
        <v>16265</v>
      </c>
      <c r="O9951" t="str">
        <f t="shared" si="311"/>
        <v>3</v>
      </c>
      <c r="P9951" t="str">
        <f t="shared" si="312"/>
        <v>concert</v>
      </c>
    </row>
    <row r="9952" spans="2:16" x14ac:dyDescent="0.25">
      <c r="B9952" t="s">
        <v>10064</v>
      </c>
      <c r="M9952">
        <v>9950</v>
      </c>
      <c r="N9952">
        <v>17590</v>
      </c>
      <c r="O9952" t="str">
        <f t="shared" si="311"/>
        <v>3</v>
      </c>
      <c r="P9952" t="str">
        <f t="shared" si="312"/>
        <v>concert</v>
      </c>
    </row>
    <row r="9953" spans="2:16" x14ac:dyDescent="0.25">
      <c r="B9953" t="s">
        <v>10065</v>
      </c>
      <c r="M9953">
        <v>9951</v>
      </c>
      <c r="N9953">
        <v>500</v>
      </c>
      <c r="O9953" t="str">
        <f t="shared" si="311"/>
        <v>4</v>
      </c>
      <c r="P9953" t="str">
        <f t="shared" si="312"/>
        <v>non_event</v>
      </c>
    </row>
    <row r="9954" spans="2:16" x14ac:dyDescent="0.25">
      <c r="B9954" t="s">
        <v>10066</v>
      </c>
      <c r="M9954">
        <v>9952</v>
      </c>
      <c r="N9954">
        <v>501</v>
      </c>
      <c r="O9954" t="str">
        <f t="shared" si="311"/>
        <v>3</v>
      </c>
      <c r="P9954" t="str">
        <f t="shared" si="312"/>
        <v>concert</v>
      </c>
    </row>
    <row r="9955" spans="2:16" x14ac:dyDescent="0.25">
      <c r="B9955" t="s">
        <v>5481</v>
      </c>
      <c r="M9955">
        <v>9953</v>
      </c>
      <c r="N9955">
        <v>502</v>
      </c>
      <c r="O9955" t="str">
        <f t="shared" si="311"/>
        <v>4</v>
      </c>
      <c r="P9955" t="str">
        <f t="shared" si="312"/>
        <v>non_event</v>
      </c>
    </row>
    <row r="9956" spans="2:16" x14ac:dyDescent="0.25">
      <c r="B9956" t="s">
        <v>2241</v>
      </c>
      <c r="M9956">
        <v>9954</v>
      </c>
      <c r="N9956">
        <v>503</v>
      </c>
      <c r="O9956" t="str">
        <f t="shared" si="311"/>
        <v>4</v>
      </c>
      <c r="P9956" t="str">
        <f t="shared" si="312"/>
        <v>non_event</v>
      </c>
    </row>
    <row r="9957" spans="2:16" x14ac:dyDescent="0.25">
      <c r="B9957" t="s">
        <v>10067</v>
      </c>
      <c r="M9957">
        <v>9955</v>
      </c>
      <c r="N9957">
        <v>504</v>
      </c>
      <c r="O9957" t="str">
        <f t="shared" si="311"/>
        <v>3</v>
      </c>
      <c r="P9957" t="str">
        <f t="shared" si="312"/>
        <v>concert</v>
      </c>
    </row>
    <row r="9958" spans="2:16" x14ac:dyDescent="0.25">
      <c r="B9958" t="s">
        <v>10068</v>
      </c>
      <c r="M9958">
        <v>9956</v>
      </c>
      <c r="N9958">
        <v>505</v>
      </c>
      <c r="O9958" t="str">
        <f t="shared" si="311"/>
        <v>3</v>
      </c>
      <c r="P9958" t="str">
        <f t="shared" si="312"/>
        <v>concert</v>
      </c>
    </row>
    <row r="9959" spans="2:16" x14ac:dyDescent="0.25">
      <c r="B9959" t="s">
        <v>10069</v>
      </c>
      <c r="M9959">
        <v>9957</v>
      </c>
      <c r="N9959">
        <v>506</v>
      </c>
      <c r="O9959" t="str">
        <f t="shared" si="311"/>
        <v>3</v>
      </c>
      <c r="P9959" t="str">
        <f t="shared" si="312"/>
        <v>concert</v>
      </c>
    </row>
    <row r="9960" spans="2:16" x14ac:dyDescent="0.25">
      <c r="B9960" t="s">
        <v>10070</v>
      </c>
      <c r="M9960">
        <v>9958</v>
      </c>
      <c r="N9960">
        <v>16269</v>
      </c>
      <c r="O9960" t="str">
        <f t="shared" si="311"/>
        <v>3</v>
      </c>
      <c r="P9960" t="str">
        <f t="shared" si="312"/>
        <v>concert</v>
      </c>
    </row>
    <row r="9961" spans="2:16" x14ac:dyDescent="0.25">
      <c r="B9961" t="s">
        <v>10071</v>
      </c>
      <c r="M9961">
        <v>9959</v>
      </c>
      <c r="N9961">
        <v>507</v>
      </c>
      <c r="O9961" t="str">
        <f t="shared" si="311"/>
        <v>3</v>
      </c>
      <c r="P9961" t="str">
        <f t="shared" si="312"/>
        <v>concert</v>
      </c>
    </row>
    <row r="9962" spans="2:16" x14ac:dyDescent="0.25">
      <c r="B9962" t="s">
        <v>10072</v>
      </c>
      <c r="M9962">
        <v>9960</v>
      </c>
      <c r="N9962">
        <v>508</v>
      </c>
      <c r="O9962" t="str">
        <f t="shared" si="311"/>
        <v>3</v>
      </c>
      <c r="P9962" t="str">
        <f t="shared" si="312"/>
        <v>concert</v>
      </c>
    </row>
    <row r="9963" spans="2:16" x14ac:dyDescent="0.25">
      <c r="B9963" t="s">
        <v>10073</v>
      </c>
      <c r="M9963">
        <v>9961</v>
      </c>
      <c r="N9963">
        <v>509</v>
      </c>
      <c r="O9963" t="str">
        <f t="shared" si="311"/>
        <v>4</v>
      </c>
      <c r="P9963" t="str">
        <f t="shared" si="312"/>
        <v>non_event</v>
      </c>
    </row>
    <row r="9964" spans="2:16" x14ac:dyDescent="0.25">
      <c r="B9964" t="s">
        <v>10074</v>
      </c>
      <c r="M9964">
        <v>9962</v>
      </c>
      <c r="N9964">
        <v>8810</v>
      </c>
      <c r="O9964" t="str">
        <f t="shared" si="311"/>
        <v>3</v>
      </c>
      <c r="P9964" t="str">
        <f t="shared" si="312"/>
        <v>concert</v>
      </c>
    </row>
    <row r="9965" spans="2:16" x14ac:dyDescent="0.25">
      <c r="B9965" t="s">
        <v>10075</v>
      </c>
      <c r="M9965">
        <v>9963</v>
      </c>
      <c r="N9965">
        <v>8808</v>
      </c>
      <c r="O9965" t="str">
        <f t="shared" si="311"/>
        <v>3</v>
      </c>
      <c r="P9965" t="str">
        <f t="shared" si="312"/>
        <v>concert</v>
      </c>
    </row>
    <row r="9966" spans="2:16" x14ac:dyDescent="0.25">
      <c r="B9966" t="s">
        <v>10076</v>
      </c>
      <c r="M9966">
        <v>9964</v>
      </c>
      <c r="N9966">
        <v>8809</v>
      </c>
      <c r="O9966" t="str">
        <f t="shared" si="311"/>
        <v>3</v>
      </c>
      <c r="P9966" t="str">
        <f t="shared" si="312"/>
        <v>concert</v>
      </c>
    </row>
    <row r="9967" spans="2:16" x14ac:dyDescent="0.25">
      <c r="B9967" t="s">
        <v>10077</v>
      </c>
      <c r="M9967">
        <v>9965</v>
      </c>
      <c r="N9967">
        <v>510</v>
      </c>
      <c r="O9967" t="str">
        <f t="shared" si="311"/>
        <v>4</v>
      </c>
      <c r="P9967" t="str">
        <f t="shared" si="312"/>
        <v>non_event</v>
      </c>
    </row>
    <row r="9968" spans="2:16" x14ac:dyDescent="0.25">
      <c r="B9968" t="s">
        <v>10078</v>
      </c>
      <c r="M9968">
        <v>9966</v>
      </c>
      <c r="N9968">
        <v>512</v>
      </c>
      <c r="O9968" t="str">
        <f t="shared" si="311"/>
        <v>3</v>
      </c>
      <c r="P9968" t="str">
        <f t="shared" si="312"/>
        <v>concert</v>
      </c>
    </row>
    <row r="9969" spans="2:16" x14ac:dyDescent="0.25">
      <c r="B9969" t="s">
        <v>10079</v>
      </c>
      <c r="M9969">
        <v>9967</v>
      </c>
      <c r="N9969">
        <v>513</v>
      </c>
      <c r="O9969" t="str">
        <f t="shared" si="311"/>
        <v>4</v>
      </c>
      <c r="P9969" t="str">
        <f t="shared" si="312"/>
        <v>non_event</v>
      </c>
    </row>
    <row r="9970" spans="2:16" x14ac:dyDescent="0.25">
      <c r="B9970" t="s">
        <v>10080</v>
      </c>
      <c r="M9970">
        <v>9968</v>
      </c>
      <c r="N9970">
        <v>514</v>
      </c>
      <c r="O9970" t="str">
        <f t="shared" si="311"/>
        <v>3</v>
      </c>
      <c r="P9970" t="str">
        <f t="shared" si="312"/>
        <v>concert</v>
      </c>
    </row>
    <row r="9971" spans="2:16" x14ac:dyDescent="0.25">
      <c r="B9971" t="s">
        <v>10081</v>
      </c>
      <c r="M9971">
        <v>9969</v>
      </c>
      <c r="N9971">
        <v>8802</v>
      </c>
      <c r="O9971" t="str">
        <f t="shared" si="311"/>
        <v>4</v>
      </c>
      <c r="P9971" t="str">
        <f t="shared" si="312"/>
        <v>non_event</v>
      </c>
    </row>
    <row r="9972" spans="2:16" x14ac:dyDescent="0.25">
      <c r="B9972" t="s">
        <v>10082</v>
      </c>
      <c r="M9972">
        <v>9970</v>
      </c>
      <c r="N9972">
        <v>515</v>
      </c>
      <c r="O9972" t="str">
        <f t="shared" si="311"/>
        <v>3</v>
      </c>
      <c r="P9972" t="str">
        <f t="shared" si="312"/>
        <v>concert</v>
      </c>
    </row>
    <row r="9973" spans="2:16" x14ac:dyDescent="0.25">
      <c r="B9973" t="s">
        <v>10083</v>
      </c>
      <c r="M9973">
        <v>9971</v>
      </c>
      <c r="N9973">
        <v>8803</v>
      </c>
      <c r="O9973" t="str">
        <f t="shared" si="311"/>
        <v>3</v>
      </c>
      <c r="P9973" t="str">
        <f t="shared" si="312"/>
        <v>concert</v>
      </c>
    </row>
    <row r="9974" spans="2:16" x14ac:dyDescent="0.25">
      <c r="B9974" t="s">
        <v>10084</v>
      </c>
      <c r="M9974">
        <v>9972</v>
      </c>
      <c r="N9974">
        <v>516</v>
      </c>
      <c r="O9974" t="str">
        <f t="shared" si="311"/>
        <v>3</v>
      </c>
      <c r="P9974" t="str">
        <f t="shared" si="312"/>
        <v>concert</v>
      </c>
    </row>
    <row r="9975" spans="2:16" x14ac:dyDescent="0.25">
      <c r="B9975" t="s">
        <v>10085</v>
      </c>
      <c r="M9975">
        <v>9973</v>
      </c>
      <c r="N9975">
        <v>8800</v>
      </c>
      <c r="O9975" t="str">
        <f t="shared" si="311"/>
        <v>3</v>
      </c>
      <c r="P9975" t="str">
        <f t="shared" si="312"/>
        <v>concert</v>
      </c>
    </row>
    <row r="9976" spans="2:16" x14ac:dyDescent="0.25">
      <c r="B9976" t="s">
        <v>10086</v>
      </c>
      <c r="M9976">
        <v>9974</v>
      </c>
      <c r="N9976">
        <v>517</v>
      </c>
      <c r="O9976" t="str">
        <f t="shared" si="311"/>
        <v>3</v>
      </c>
      <c r="P9976" t="str">
        <f t="shared" si="312"/>
        <v>concert</v>
      </c>
    </row>
    <row r="9977" spans="2:16" x14ac:dyDescent="0.25">
      <c r="B9977" t="s">
        <v>10087</v>
      </c>
      <c r="M9977">
        <v>9975</v>
      </c>
      <c r="N9977">
        <v>8801</v>
      </c>
      <c r="O9977" t="str">
        <f t="shared" si="311"/>
        <v>3</v>
      </c>
      <c r="P9977" t="str">
        <f t="shared" si="312"/>
        <v>concert</v>
      </c>
    </row>
    <row r="9978" spans="2:16" x14ac:dyDescent="0.25">
      <c r="B9978" t="s">
        <v>10088</v>
      </c>
      <c r="M9978">
        <v>9976</v>
      </c>
      <c r="N9978">
        <v>8806</v>
      </c>
      <c r="O9978" t="str">
        <f t="shared" si="311"/>
        <v>3</v>
      </c>
      <c r="P9978" t="str">
        <f t="shared" si="312"/>
        <v>concert</v>
      </c>
    </row>
    <row r="9979" spans="2:16" x14ac:dyDescent="0.25">
      <c r="B9979" t="s">
        <v>10089</v>
      </c>
      <c r="M9979">
        <v>9977</v>
      </c>
      <c r="N9979">
        <v>519</v>
      </c>
      <c r="O9979" t="str">
        <f t="shared" si="311"/>
        <v>3</v>
      </c>
      <c r="P9979" t="str">
        <f t="shared" si="312"/>
        <v>concert</v>
      </c>
    </row>
    <row r="9980" spans="2:16" x14ac:dyDescent="0.25">
      <c r="B9980" t="s">
        <v>10090</v>
      </c>
      <c r="M9980">
        <v>9978</v>
      </c>
      <c r="N9980">
        <v>8807</v>
      </c>
      <c r="O9980" t="str">
        <f t="shared" si="311"/>
        <v>3</v>
      </c>
      <c r="P9980" t="str">
        <f t="shared" si="312"/>
        <v>concert</v>
      </c>
    </row>
    <row r="9981" spans="2:16" x14ac:dyDescent="0.25">
      <c r="B9981" t="s">
        <v>10091</v>
      </c>
      <c r="M9981">
        <v>9979</v>
      </c>
      <c r="N9981">
        <v>8804</v>
      </c>
      <c r="O9981" t="str">
        <f t="shared" si="311"/>
        <v>3</v>
      </c>
      <c r="P9981" t="str">
        <f t="shared" si="312"/>
        <v>concert</v>
      </c>
    </row>
    <row r="9982" spans="2:16" x14ac:dyDescent="0.25">
      <c r="B9982" t="s">
        <v>10092</v>
      </c>
      <c r="M9982">
        <v>9980</v>
      </c>
      <c r="N9982">
        <v>8805</v>
      </c>
      <c r="O9982" t="str">
        <f t="shared" si="311"/>
        <v>3</v>
      </c>
      <c r="P9982" t="str">
        <f t="shared" si="312"/>
        <v>concert</v>
      </c>
    </row>
    <row r="9983" spans="2:16" x14ac:dyDescent="0.25">
      <c r="B9983" t="s">
        <v>10093</v>
      </c>
      <c r="M9983">
        <v>9981</v>
      </c>
      <c r="N9983">
        <v>8821</v>
      </c>
      <c r="O9983" t="str">
        <f t="shared" si="311"/>
        <v>3</v>
      </c>
      <c r="P9983" t="str">
        <f t="shared" si="312"/>
        <v>concert</v>
      </c>
    </row>
    <row r="9984" spans="2:16" x14ac:dyDescent="0.25">
      <c r="B9984" t="s">
        <v>10094</v>
      </c>
      <c r="M9984">
        <v>9982</v>
      </c>
      <c r="N9984">
        <v>8819</v>
      </c>
      <c r="O9984" t="str">
        <f t="shared" si="311"/>
        <v>3</v>
      </c>
      <c r="P9984" t="str">
        <f t="shared" si="312"/>
        <v>concert</v>
      </c>
    </row>
    <row r="9985" spans="2:16" x14ac:dyDescent="0.25">
      <c r="B9985" t="s">
        <v>10095</v>
      </c>
      <c r="M9985">
        <v>9983</v>
      </c>
      <c r="N9985">
        <v>520</v>
      </c>
      <c r="O9985" t="str">
        <f t="shared" si="311"/>
        <v>3</v>
      </c>
      <c r="P9985" t="str">
        <f t="shared" si="312"/>
        <v>concert</v>
      </c>
    </row>
    <row r="9986" spans="2:16" x14ac:dyDescent="0.25">
      <c r="B9986" t="s">
        <v>10096</v>
      </c>
      <c r="M9986">
        <v>9984</v>
      </c>
      <c r="N9986">
        <v>521</v>
      </c>
      <c r="O9986" t="str">
        <f t="shared" si="311"/>
        <v>4</v>
      </c>
      <c r="P9986" t="str">
        <f t="shared" si="312"/>
        <v>non_event</v>
      </c>
    </row>
    <row r="9987" spans="2:16" x14ac:dyDescent="0.25">
      <c r="B9987" t="s">
        <v>10097</v>
      </c>
      <c r="M9987">
        <v>9985</v>
      </c>
      <c r="N9987">
        <v>522</v>
      </c>
      <c r="O9987" t="str">
        <f t="shared" si="311"/>
        <v>3</v>
      </c>
      <c r="P9987" t="str">
        <f t="shared" si="312"/>
        <v>concert</v>
      </c>
    </row>
    <row r="9988" spans="2:16" x14ac:dyDescent="0.25">
      <c r="B9988" t="s">
        <v>10098</v>
      </c>
      <c r="M9988">
        <v>9986</v>
      </c>
      <c r="N9988">
        <v>523</v>
      </c>
      <c r="O9988" t="str">
        <f t="shared" ref="O9988:O10051" si="313">LEFT(B9988,1)</f>
        <v>3</v>
      </c>
      <c r="P9988" t="str">
        <f t="shared" ref="P9988:P10051" si="314">IF(O9988="1","conference",IF(O9988="2","fashion",IF(O9988="3","concert",IF(O9988="4","non_event",IF(O9988="5","sport",IF(O9988="6","protest",IF(O9988="7","other",IF(O9988="8","exhibition",IF(O9988="9","theater_dance")))))))))</f>
        <v>concert</v>
      </c>
    </row>
    <row r="9989" spans="2:16" x14ac:dyDescent="0.25">
      <c r="B9989" t="s">
        <v>10099</v>
      </c>
      <c r="M9989">
        <v>9987</v>
      </c>
      <c r="N9989">
        <v>524</v>
      </c>
      <c r="O9989" t="str">
        <f t="shared" si="313"/>
        <v>3</v>
      </c>
      <c r="P9989" t="str">
        <f t="shared" si="314"/>
        <v>concert</v>
      </c>
    </row>
    <row r="9990" spans="2:16" x14ac:dyDescent="0.25">
      <c r="B9990" t="s">
        <v>10100</v>
      </c>
      <c r="M9990">
        <v>9988</v>
      </c>
      <c r="N9990">
        <v>8813</v>
      </c>
      <c r="O9990" t="str">
        <f t="shared" si="313"/>
        <v>3</v>
      </c>
      <c r="P9990" t="str">
        <f t="shared" si="314"/>
        <v>concert</v>
      </c>
    </row>
    <row r="9991" spans="2:16" x14ac:dyDescent="0.25">
      <c r="B9991" t="s">
        <v>10101</v>
      </c>
      <c r="M9991">
        <v>9989</v>
      </c>
      <c r="N9991">
        <v>526</v>
      </c>
      <c r="O9991" t="str">
        <f t="shared" si="313"/>
        <v>3</v>
      </c>
      <c r="P9991" t="str">
        <f t="shared" si="314"/>
        <v>concert</v>
      </c>
    </row>
    <row r="9992" spans="2:16" x14ac:dyDescent="0.25">
      <c r="B9992" t="s">
        <v>10102</v>
      </c>
      <c r="M9992">
        <v>9990</v>
      </c>
      <c r="N9992">
        <v>8814</v>
      </c>
      <c r="O9992" t="str">
        <f t="shared" si="313"/>
        <v>4</v>
      </c>
      <c r="P9992" t="str">
        <f t="shared" si="314"/>
        <v>non_event</v>
      </c>
    </row>
    <row r="9993" spans="2:16" x14ac:dyDescent="0.25">
      <c r="B9993" t="s">
        <v>10103</v>
      </c>
      <c r="M9993">
        <v>9991</v>
      </c>
      <c r="N9993">
        <v>527</v>
      </c>
      <c r="O9993" t="str">
        <f t="shared" si="313"/>
        <v>3</v>
      </c>
      <c r="P9993" t="str">
        <f t="shared" si="314"/>
        <v>concert</v>
      </c>
    </row>
    <row r="9994" spans="2:16" x14ac:dyDescent="0.25">
      <c r="B9994" t="s">
        <v>10104</v>
      </c>
      <c r="M9994">
        <v>9992</v>
      </c>
      <c r="N9994">
        <v>8811</v>
      </c>
      <c r="O9994" t="str">
        <f t="shared" si="313"/>
        <v>3</v>
      </c>
      <c r="P9994" t="str">
        <f t="shared" si="314"/>
        <v>concert</v>
      </c>
    </row>
    <row r="9995" spans="2:16" x14ac:dyDescent="0.25">
      <c r="B9995" t="s">
        <v>10105</v>
      </c>
      <c r="M9995">
        <v>9993</v>
      </c>
      <c r="N9995">
        <v>528</v>
      </c>
      <c r="O9995" t="str">
        <f t="shared" si="313"/>
        <v>3</v>
      </c>
      <c r="P9995" t="str">
        <f t="shared" si="314"/>
        <v>concert</v>
      </c>
    </row>
    <row r="9996" spans="2:16" x14ac:dyDescent="0.25">
      <c r="B9996" t="s">
        <v>10106</v>
      </c>
      <c r="M9996">
        <v>9994</v>
      </c>
      <c r="N9996">
        <v>8812</v>
      </c>
      <c r="O9996" t="str">
        <f t="shared" si="313"/>
        <v>3</v>
      </c>
      <c r="P9996" t="str">
        <f t="shared" si="314"/>
        <v>concert</v>
      </c>
    </row>
    <row r="9997" spans="2:16" x14ac:dyDescent="0.25">
      <c r="B9997" t="s">
        <v>10107</v>
      </c>
      <c r="M9997">
        <v>9995</v>
      </c>
      <c r="N9997">
        <v>529</v>
      </c>
      <c r="O9997" t="str">
        <f t="shared" si="313"/>
        <v>4</v>
      </c>
      <c r="P9997" t="str">
        <f t="shared" si="314"/>
        <v>non_event</v>
      </c>
    </row>
    <row r="9998" spans="2:16" x14ac:dyDescent="0.25">
      <c r="B9998" t="s">
        <v>10108</v>
      </c>
      <c r="M9998">
        <v>9996</v>
      </c>
      <c r="N9998">
        <v>8818</v>
      </c>
      <c r="O9998" t="str">
        <f t="shared" si="313"/>
        <v>3</v>
      </c>
      <c r="P9998" t="str">
        <f t="shared" si="314"/>
        <v>concert</v>
      </c>
    </row>
    <row r="9999" spans="2:16" x14ac:dyDescent="0.25">
      <c r="B9999" t="s">
        <v>10109</v>
      </c>
      <c r="M9999">
        <v>9997</v>
      </c>
      <c r="N9999">
        <v>8815</v>
      </c>
      <c r="O9999" t="str">
        <f t="shared" si="313"/>
        <v>4</v>
      </c>
      <c r="P9999" t="str">
        <f t="shared" si="314"/>
        <v>non_event</v>
      </c>
    </row>
    <row r="10000" spans="2:16" x14ac:dyDescent="0.25">
      <c r="B10000" t="s">
        <v>10110</v>
      </c>
      <c r="M10000">
        <v>9998</v>
      </c>
      <c r="N10000">
        <v>8816</v>
      </c>
      <c r="O10000" t="str">
        <f t="shared" si="313"/>
        <v>4</v>
      </c>
      <c r="P10000" t="str">
        <f t="shared" si="314"/>
        <v>non_event</v>
      </c>
    </row>
    <row r="10001" spans="2:16" x14ac:dyDescent="0.25">
      <c r="B10001" t="s">
        <v>10111</v>
      </c>
      <c r="M10001">
        <v>9999</v>
      </c>
      <c r="N10001">
        <v>8831</v>
      </c>
      <c r="O10001" t="str">
        <f t="shared" si="313"/>
        <v>3</v>
      </c>
      <c r="P10001" t="str">
        <f t="shared" si="314"/>
        <v>concert</v>
      </c>
    </row>
    <row r="10002" spans="2:16" x14ac:dyDescent="0.25">
      <c r="B10002" t="s">
        <v>10112</v>
      </c>
      <c r="M10002">
        <v>10000</v>
      </c>
      <c r="N10002">
        <v>8832</v>
      </c>
      <c r="O10002" t="str">
        <f t="shared" si="313"/>
        <v>3</v>
      </c>
      <c r="P10002" t="str">
        <f t="shared" si="314"/>
        <v>concert</v>
      </c>
    </row>
    <row r="10003" spans="2:16" x14ac:dyDescent="0.25">
      <c r="B10003" t="s">
        <v>10113</v>
      </c>
      <c r="M10003">
        <v>10001</v>
      </c>
      <c r="N10003">
        <v>7501</v>
      </c>
      <c r="O10003" t="str">
        <f t="shared" si="313"/>
        <v>3</v>
      </c>
      <c r="P10003" t="str">
        <f t="shared" si="314"/>
        <v>concert</v>
      </c>
    </row>
    <row r="10004" spans="2:16" x14ac:dyDescent="0.25">
      <c r="B10004" t="s">
        <v>10114</v>
      </c>
      <c r="M10004">
        <v>10002</v>
      </c>
      <c r="N10004">
        <v>7500</v>
      </c>
      <c r="O10004" t="str">
        <f t="shared" si="313"/>
        <v>4</v>
      </c>
      <c r="P10004" t="str">
        <f t="shared" si="314"/>
        <v>non_event</v>
      </c>
    </row>
    <row r="10005" spans="2:16" x14ac:dyDescent="0.25">
      <c r="B10005" t="s">
        <v>10115</v>
      </c>
      <c r="M10005">
        <v>10003</v>
      </c>
      <c r="N10005">
        <v>8830</v>
      </c>
      <c r="O10005" t="str">
        <f t="shared" si="313"/>
        <v>3</v>
      </c>
      <c r="P10005" t="str">
        <f t="shared" si="314"/>
        <v>concert</v>
      </c>
    </row>
    <row r="10006" spans="2:16" x14ac:dyDescent="0.25">
      <c r="B10006" t="s">
        <v>10116</v>
      </c>
      <c r="M10006">
        <v>10004</v>
      </c>
      <c r="N10006">
        <v>530</v>
      </c>
      <c r="O10006" t="str">
        <f t="shared" si="313"/>
        <v>3</v>
      </c>
      <c r="P10006" t="str">
        <f t="shared" si="314"/>
        <v>concert</v>
      </c>
    </row>
    <row r="10007" spans="2:16" x14ac:dyDescent="0.25">
      <c r="B10007" t="s">
        <v>10117</v>
      </c>
      <c r="M10007">
        <v>10005</v>
      </c>
      <c r="N10007">
        <v>531</v>
      </c>
      <c r="O10007" t="str">
        <f t="shared" si="313"/>
        <v>3</v>
      </c>
      <c r="P10007" t="str">
        <f t="shared" si="314"/>
        <v>concert</v>
      </c>
    </row>
    <row r="10008" spans="2:16" x14ac:dyDescent="0.25">
      <c r="B10008" t="s">
        <v>10118</v>
      </c>
      <c r="M10008">
        <v>10006</v>
      </c>
      <c r="N10008">
        <v>532</v>
      </c>
      <c r="O10008" t="str">
        <f t="shared" si="313"/>
        <v>4</v>
      </c>
      <c r="P10008" t="str">
        <f t="shared" si="314"/>
        <v>non_event</v>
      </c>
    </row>
    <row r="10009" spans="2:16" x14ac:dyDescent="0.25">
      <c r="B10009" t="s">
        <v>10119</v>
      </c>
      <c r="M10009">
        <v>10007</v>
      </c>
      <c r="N10009">
        <v>533</v>
      </c>
      <c r="O10009" t="str">
        <f t="shared" si="313"/>
        <v>3</v>
      </c>
      <c r="P10009" t="str">
        <f t="shared" si="314"/>
        <v>concert</v>
      </c>
    </row>
    <row r="10010" spans="2:16" x14ac:dyDescent="0.25">
      <c r="B10010" t="s">
        <v>9625</v>
      </c>
      <c r="M10010">
        <v>10008</v>
      </c>
      <c r="N10010">
        <v>534</v>
      </c>
      <c r="O10010" t="str">
        <f t="shared" si="313"/>
        <v>3</v>
      </c>
      <c r="P10010" t="str">
        <f t="shared" si="314"/>
        <v>concert</v>
      </c>
    </row>
    <row r="10011" spans="2:16" x14ac:dyDescent="0.25">
      <c r="B10011" t="s">
        <v>10120</v>
      </c>
      <c r="M10011">
        <v>10009</v>
      </c>
      <c r="N10011">
        <v>536</v>
      </c>
      <c r="O10011" t="str">
        <f t="shared" si="313"/>
        <v>4</v>
      </c>
      <c r="P10011" t="str">
        <f t="shared" si="314"/>
        <v>non_event</v>
      </c>
    </row>
    <row r="10012" spans="2:16" x14ac:dyDescent="0.25">
      <c r="B10012" t="s">
        <v>10121</v>
      </c>
      <c r="M10012">
        <v>10010</v>
      </c>
      <c r="N10012">
        <v>8824</v>
      </c>
      <c r="O10012" t="str">
        <f t="shared" si="313"/>
        <v>3</v>
      </c>
      <c r="P10012" t="str">
        <f t="shared" si="314"/>
        <v>concert</v>
      </c>
    </row>
    <row r="10013" spans="2:16" x14ac:dyDescent="0.25">
      <c r="B10013" t="s">
        <v>10122</v>
      </c>
      <c r="M10013">
        <v>10011</v>
      </c>
      <c r="N10013">
        <v>8825</v>
      </c>
      <c r="O10013" t="str">
        <f t="shared" si="313"/>
        <v>3</v>
      </c>
      <c r="P10013" t="str">
        <f t="shared" si="314"/>
        <v>concert</v>
      </c>
    </row>
    <row r="10014" spans="2:16" x14ac:dyDescent="0.25">
      <c r="B10014" t="s">
        <v>10123</v>
      </c>
      <c r="M10014">
        <v>10012</v>
      </c>
      <c r="N10014">
        <v>537</v>
      </c>
      <c r="O10014" t="str">
        <f t="shared" si="313"/>
        <v>3</v>
      </c>
      <c r="P10014" t="str">
        <f t="shared" si="314"/>
        <v>concert</v>
      </c>
    </row>
    <row r="10015" spans="2:16" x14ac:dyDescent="0.25">
      <c r="B10015" t="s">
        <v>10124</v>
      </c>
      <c r="M10015">
        <v>10013</v>
      </c>
      <c r="N10015">
        <v>538</v>
      </c>
      <c r="O10015" t="str">
        <f t="shared" si="313"/>
        <v>3</v>
      </c>
      <c r="P10015" t="str">
        <f t="shared" si="314"/>
        <v>concert</v>
      </c>
    </row>
    <row r="10016" spans="2:16" x14ac:dyDescent="0.25">
      <c r="B10016" t="s">
        <v>10125</v>
      </c>
      <c r="M10016">
        <v>10014</v>
      </c>
      <c r="N10016">
        <v>8822</v>
      </c>
      <c r="O10016" t="str">
        <f t="shared" si="313"/>
        <v>3</v>
      </c>
      <c r="P10016" t="str">
        <f t="shared" si="314"/>
        <v>concert</v>
      </c>
    </row>
    <row r="10017" spans="2:16" x14ac:dyDescent="0.25">
      <c r="B10017" t="s">
        <v>10126</v>
      </c>
      <c r="M10017">
        <v>10015</v>
      </c>
      <c r="N10017">
        <v>539</v>
      </c>
      <c r="O10017" t="str">
        <f t="shared" si="313"/>
        <v>3</v>
      </c>
      <c r="P10017" t="str">
        <f t="shared" si="314"/>
        <v>concert</v>
      </c>
    </row>
    <row r="10018" spans="2:16" x14ac:dyDescent="0.25">
      <c r="B10018" t="s">
        <v>10127</v>
      </c>
      <c r="M10018">
        <v>10016</v>
      </c>
      <c r="N10018">
        <v>8823</v>
      </c>
      <c r="O10018" t="str">
        <f t="shared" si="313"/>
        <v>3</v>
      </c>
      <c r="P10018" t="str">
        <f t="shared" si="314"/>
        <v>concert</v>
      </c>
    </row>
    <row r="10019" spans="2:16" x14ac:dyDescent="0.25">
      <c r="B10019" t="s">
        <v>10128</v>
      </c>
      <c r="M10019">
        <v>10017</v>
      </c>
      <c r="N10019">
        <v>8828</v>
      </c>
      <c r="O10019" t="str">
        <f t="shared" si="313"/>
        <v>4</v>
      </c>
      <c r="P10019" t="str">
        <f t="shared" si="314"/>
        <v>non_event</v>
      </c>
    </row>
    <row r="10020" spans="2:16" x14ac:dyDescent="0.25">
      <c r="B10020" t="s">
        <v>10129</v>
      </c>
      <c r="M10020">
        <v>10018</v>
      </c>
      <c r="N10020">
        <v>8829</v>
      </c>
      <c r="O10020" t="str">
        <f t="shared" si="313"/>
        <v>3</v>
      </c>
      <c r="P10020" t="str">
        <f t="shared" si="314"/>
        <v>concert</v>
      </c>
    </row>
    <row r="10021" spans="2:16" x14ac:dyDescent="0.25">
      <c r="B10021" t="s">
        <v>10130</v>
      </c>
      <c r="M10021">
        <v>10019</v>
      </c>
      <c r="N10021">
        <v>8826</v>
      </c>
      <c r="O10021" t="str">
        <f t="shared" si="313"/>
        <v>4</v>
      </c>
      <c r="P10021" t="str">
        <f t="shared" si="314"/>
        <v>non_event</v>
      </c>
    </row>
    <row r="10022" spans="2:16" x14ac:dyDescent="0.25">
      <c r="B10022" t="s">
        <v>10131</v>
      </c>
      <c r="M10022">
        <v>10020</v>
      </c>
      <c r="N10022">
        <v>8827</v>
      </c>
      <c r="O10022" t="str">
        <f t="shared" si="313"/>
        <v>4</v>
      </c>
      <c r="P10022" t="str">
        <f t="shared" si="314"/>
        <v>non_event</v>
      </c>
    </row>
    <row r="10023" spans="2:16" x14ac:dyDescent="0.25">
      <c r="B10023" t="s">
        <v>10132</v>
      </c>
      <c r="M10023">
        <v>10021</v>
      </c>
      <c r="N10023">
        <v>7510</v>
      </c>
      <c r="O10023" t="str">
        <f t="shared" si="313"/>
        <v>3</v>
      </c>
      <c r="P10023" t="str">
        <f t="shared" si="314"/>
        <v>concert</v>
      </c>
    </row>
    <row r="10024" spans="2:16" x14ac:dyDescent="0.25">
      <c r="B10024" t="s">
        <v>10133</v>
      </c>
      <c r="M10024">
        <v>10022</v>
      </c>
      <c r="N10024">
        <v>8843</v>
      </c>
      <c r="O10024" t="str">
        <f t="shared" si="313"/>
        <v>3</v>
      </c>
      <c r="P10024" t="str">
        <f t="shared" si="314"/>
        <v>concert</v>
      </c>
    </row>
    <row r="10025" spans="2:16" x14ac:dyDescent="0.25">
      <c r="B10025" t="s">
        <v>10134</v>
      </c>
      <c r="M10025">
        <v>10023</v>
      </c>
      <c r="N10025">
        <v>7512</v>
      </c>
      <c r="O10025" t="str">
        <f t="shared" si="313"/>
        <v>3</v>
      </c>
      <c r="P10025" t="str">
        <f t="shared" si="314"/>
        <v>concert</v>
      </c>
    </row>
    <row r="10026" spans="2:16" x14ac:dyDescent="0.25">
      <c r="B10026" t="s">
        <v>10135</v>
      </c>
      <c r="M10026">
        <v>10024</v>
      </c>
      <c r="N10026">
        <v>8840</v>
      </c>
      <c r="O10026" t="str">
        <f t="shared" si="313"/>
        <v>3</v>
      </c>
      <c r="P10026" t="str">
        <f t="shared" si="314"/>
        <v>concert</v>
      </c>
    </row>
    <row r="10027" spans="2:16" x14ac:dyDescent="0.25">
      <c r="B10027" t="s">
        <v>10136</v>
      </c>
      <c r="M10027">
        <v>10025</v>
      </c>
      <c r="N10027">
        <v>7511</v>
      </c>
      <c r="O10027" t="str">
        <f t="shared" si="313"/>
        <v>3</v>
      </c>
      <c r="P10027" t="str">
        <f t="shared" si="314"/>
        <v>concert</v>
      </c>
    </row>
    <row r="10028" spans="2:16" x14ac:dyDescent="0.25">
      <c r="B10028" t="s">
        <v>10137</v>
      </c>
      <c r="M10028">
        <v>10026</v>
      </c>
      <c r="N10028">
        <v>8841</v>
      </c>
      <c r="O10028" t="str">
        <f t="shared" si="313"/>
        <v>3</v>
      </c>
      <c r="P10028" t="str">
        <f t="shared" si="314"/>
        <v>concert</v>
      </c>
    </row>
    <row r="10029" spans="2:16" x14ac:dyDescent="0.25">
      <c r="B10029" t="s">
        <v>10138</v>
      </c>
      <c r="M10029">
        <v>10027</v>
      </c>
      <c r="N10029">
        <v>540</v>
      </c>
      <c r="O10029" t="str">
        <f t="shared" si="313"/>
        <v>9</v>
      </c>
      <c r="P10029" t="str">
        <f t="shared" si="314"/>
        <v>theater_dance</v>
      </c>
    </row>
    <row r="10030" spans="2:16" x14ac:dyDescent="0.25">
      <c r="B10030" t="s">
        <v>10139</v>
      </c>
      <c r="M10030">
        <v>10028</v>
      </c>
      <c r="N10030">
        <v>541</v>
      </c>
      <c r="O10030" t="str">
        <f t="shared" si="313"/>
        <v>3</v>
      </c>
      <c r="P10030" t="str">
        <f t="shared" si="314"/>
        <v>concert</v>
      </c>
    </row>
    <row r="10031" spans="2:16" x14ac:dyDescent="0.25">
      <c r="B10031" t="s">
        <v>10140</v>
      </c>
      <c r="M10031">
        <v>10029</v>
      </c>
      <c r="N10031">
        <v>542</v>
      </c>
      <c r="O10031" t="str">
        <f t="shared" si="313"/>
        <v>3</v>
      </c>
      <c r="P10031" t="str">
        <f t="shared" si="314"/>
        <v>concert</v>
      </c>
    </row>
    <row r="10032" spans="2:16" x14ac:dyDescent="0.25">
      <c r="B10032" t="s">
        <v>10141</v>
      </c>
      <c r="M10032">
        <v>10030</v>
      </c>
      <c r="N10032">
        <v>543</v>
      </c>
      <c r="O10032" t="str">
        <f t="shared" si="313"/>
        <v>4</v>
      </c>
      <c r="P10032" t="str">
        <f t="shared" si="314"/>
        <v>non_event</v>
      </c>
    </row>
    <row r="10033" spans="2:16" x14ac:dyDescent="0.25">
      <c r="B10033" t="s">
        <v>10142</v>
      </c>
      <c r="M10033">
        <v>10031</v>
      </c>
      <c r="N10033">
        <v>545</v>
      </c>
      <c r="O10033" t="str">
        <f t="shared" si="313"/>
        <v>3</v>
      </c>
      <c r="P10033" t="str">
        <f t="shared" si="314"/>
        <v>concert</v>
      </c>
    </row>
    <row r="10034" spans="2:16" x14ac:dyDescent="0.25">
      <c r="B10034" t="s">
        <v>10143</v>
      </c>
      <c r="M10034">
        <v>10032</v>
      </c>
      <c r="N10034">
        <v>546</v>
      </c>
      <c r="O10034" t="str">
        <f t="shared" si="313"/>
        <v>3</v>
      </c>
      <c r="P10034" t="str">
        <f t="shared" si="314"/>
        <v>concert</v>
      </c>
    </row>
    <row r="10035" spans="2:16" x14ac:dyDescent="0.25">
      <c r="B10035" t="s">
        <v>10144</v>
      </c>
      <c r="M10035">
        <v>10033</v>
      </c>
      <c r="N10035">
        <v>547</v>
      </c>
      <c r="O10035" t="str">
        <f t="shared" si="313"/>
        <v>3</v>
      </c>
      <c r="P10035" t="str">
        <f t="shared" si="314"/>
        <v>concert</v>
      </c>
    </row>
    <row r="10036" spans="2:16" x14ac:dyDescent="0.25">
      <c r="B10036" t="s">
        <v>10145</v>
      </c>
      <c r="M10036">
        <v>10034</v>
      </c>
      <c r="N10036">
        <v>7503</v>
      </c>
      <c r="O10036" t="str">
        <f t="shared" si="313"/>
        <v>3</v>
      </c>
      <c r="P10036" t="str">
        <f t="shared" si="314"/>
        <v>concert</v>
      </c>
    </row>
    <row r="10037" spans="2:16" x14ac:dyDescent="0.25">
      <c r="B10037" t="s">
        <v>10146</v>
      </c>
      <c r="M10037">
        <v>10035</v>
      </c>
      <c r="N10037">
        <v>8835</v>
      </c>
      <c r="O10037" t="str">
        <f t="shared" si="313"/>
        <v>4</v>
      </c>
      <c r="P10037" t="str">
        <f t="shared" si="314"/>
        <v>non_event</v>
      </c>
    </row>
    <row r="10038" spans="2:16" x14ac:dyDescent="0.25">
      <c r="B10038" t="s">
        <v>10147</v>
      </c>
      <c r="M10038">
        <v>10036</v>
      </c>
      <c r="N10038">
        <v>548</v>
      </c>
      <c r="O10038" t="str">
        <f t="shared" si="313"/>
        <v>3</v>
      </c>
      <c r="P10038" t="str">
        <f t="shared" si="314"/>
        <v>concert</v>
      </c>
    </row>
    <row r="10039" spans="2:16" x14ac:dyDescent="0.25">
      <c r="B10039" t="s">
        <v>10148</v>
      </c>
      <c r="M10039">
        <v>10037</v>
      </c>
      <c r="N10039">
        <v>8836</v>
      </c>
      <c r="O10039" t="str">
        <f t="shared" si="313"/>
        <v>3</v>
      </c>
      <c r="P10039" t="str">
        <f t="shared" si="314"/>
        <v>concert</v>
      </c>
    </row>
    <row r="10040" spans="2:16" x14ac:dyDescent="0.25">
      <c r="B10040" t="s">
        <v>10149</v>
      </c>
      <c r="M10040">
        <v>10038</v>
      </c>
      <c r="N10040">
        <v>549</v>
      </c>
      <c r="O10040" t="str">
        <f t="shared" si="313"/>
        <v>3</v>
      </c>
      <c r="P10040" t="str">
        <f t="shared" si="314"/>
        <v>concert</v>
      </c>
    </row>
    <row r="10041" spans="2:16" x14ac:dyDescent="0.25">
      <c r="B10041" t="s">
        <v>10150</v>
      </c>
      <c r="M10041">
        <v>10039</v>
      </c>
      <c r="N10041">
        <v>7505</v>
      </c>
      <c r="O10041" t="str">
        <f t="shared" si="313"/>
        <v>4</v>
      </c>
      <c r="P10041" t="str">
        <f t="shared" si="314"/>
        <v>non_event</v>
      </c>
    </row>
    <row r="10042" spans="2:16" x14ac:dyDescent="0.25">
      <c r="B10042" t="s">
        <v>10151</v>
      </c>
      <c r="M10042">
        <v>10040</v>
      </c>
      <c r="N10042">
        <v>8833</v>
      </c>
      <c r="O10042" t="str">
        <f t="shared" si="313"/>
        <v>3</v>
      </c>
      <c r="P10042" t="str">
        <f t="shared" si="314"/>
        <v>concert</v>
      </c>
    </row>
    <row r="10043" spans="2:16" x14ac:dyDescent="0.25">
      <c r="B10043" t="s">
        <v>10152</v>
      </c>
      <c r="M10043">
        <v>10041</v>
      </c>
      <c r="N10043">
        <v>7504</v>
      </c>
      <c r="O10043" t="str">
        <f t="shared" si="313"/>
        <v>3</v>
      </c>
      <c r="P10043" t="str">
        <f t="shared" si="314"/>
        <v>concert</v>
      </c>
    </row>
    <row r="10044" spans="2:16" x14ac:dyDescent="0.25">
      <c r="B10044" t="s">
        <v>10153</v>
      </c>
      <c r="M10044">
        <v>10042</v>
      </c>
      <c r="N10044">
        <v>8834</v>
      </c>
      <c r="O10044" t="str">
        <f t="shared" si="313"/>
        <v>3</v>
      </c>
      <c r="P10044" t="str">
        <f t="shared" si="314"/>
        <v>concert</v>
      </c>
    </row>
    <row r="10045" spans="2:16" x14ac:dyDescent="0.25">
      <c r="B10045" t="s">
        <v>10154</v>
      </c>
      <c r="M10045">
        <v>10043</v>
      </c>
      <c r="N10045">
        <v>7507</v>
      </c>
      <c r="O10045" t="str">
        <f t="shared" si="313"/>
        <v>3</v>
      </c>
      <c r="P10045" t="str">
        <f t="shared" si="314"/>
        <v>concert</v>
      </c>
    </row>
    <row r="10046" spans="2:16" x14ac:dyDescent="0.25">
      <c r="B10046" t="s">
        <v>10155</v>
      </c>
      <c r="M10046">
        <v>10044</v>
      </c>
      <c r="N10046">
        <v>8839</v>
      </c>
      <c r="O10046" t="str">
        <f t="shared" si="313"/>
        <v>3</v>
      </c>
      <c r="P10046" t="str">
        <f t="shared" si="314"/>
        <v>concert</v>
      </c>
    </row>
    <row r="10047" spans="2:16" x14ac:dyDescent="0.25">
      <c r="B10047" t="s">
        <v>10156</v>
      </c>
      <c r="M10047">
        <v>10045</v>
      </c>
      <c r="N10047">
        <v>7506</v>
      </c>
      <c r="O10047" t="str">
        <f t="shared" si="313"/>
        <v>3</v>
      </c>
      <c r="P10047" t="str">
        <f t="shared" si="314"/>
        <v>concert</v>
      </c>
    </row>
    <row r="10048" spans="2:16" x14ac:dyDescent="0.25">
      <c r="B10048" t="s">
        <v>10157</v>
      </c>
      <c r="M10048">
        <v>10046</v>
      </c>
      <c r="N10048">
        <v>7509</v>
      </c>
      <c r="O10048" t="str">
        <f t="shared" si="313"/>
        <v>4</v>
      </c>
      <c r="P10048" t="str">
        <f t="shared" si="314"/>
        <v>non_event</v>
      </c>
    </row>
    <row r="10049" spans="2:16" x14ac:dyDescent="0.25">
      <c r="B10049" t="s">
        <v>10158</v>
      </c>
      <c r="M10049">
        <v>10047</v>
      </c>
      <c r="N10049">
        <v>8837</v>
      </c>
      <c r="O10049" t="str">
        <f t="shared" si="313"/>
        <v>3</v>
      </c>
      <c r="P10049" t="str">
        <f t="shared" si="314"/>
        <v>concert</v>
      </c>
    </row>
    <row r="10050" spans="2:16" x14ac:dyDescent="0.25">
      <c r="B10050" t="s">
        <v>10159</v>
      </c>
      <c r="M10050">
        <v>10048</v>
      </c>
      <c r="N10050">
        <v>7508</v>
      </c>
      <c r="O10050" t="str">
        <f t="shared" si="313"/>
        <v>3</v>
      </c>
      <c r="P10050" t="str">
        <f t="shared" si="314"/>
        <v>concert</v>
      </c>
    </row>
    <row r="10051" spans="2:16" x14ac:dyDescent="0.25">
      <c r="B10051" t="s">
        <v>10160</v>
      </c>
      <c r="M10051">
        <v>10049</v>
      </c>
      <c r="N10051">
        <v>8838</v>
      </c>
      <c r="O10051" t="str">
        <f t="shared" si="313"/>
        <v>3</v>
      </c>
      <c r="P10051" t="str">
        <f t="shared" si="314"/>
        <v>concert</v>
      </c>
    </row>
    <row r="10052" spans="2:16" x14ac:dyDescent="0.25">
      <c r="B10052" t="s">
        <v>10161</v>
      </c>
      <c r="M10052">
        <v>10050</v>
      </c>
      <c r="N10052">
        <v>8853</v>
      </c>
      <c r="O10052" t="str">
        <f t="shared" ref="O10052:O10115" si="315">LEFT(B10052,1)</f>
        <v>3</v>
      </c>
      <c r="P10052" t="str">
        <f t="shared" ref="P10052:P10115" si="316">IF(O10052="1","conference",IF(O10052="2","fashion",IF(O10052="3","concert",IF(O10052="4","non_event",IF(O10052="5","sport",IF(O10052="6","protest",IF(O10052="7","other",IF(O10052="8","exhibition",IF(O10052="9","theater_dance")))))))))</f>
        <v>concert</v>
      </c>
    </row>
    <row r="10053" spans="2:16" x14ac:dyDescent="0.25">
      <c r="B10053" t="s">
        <v>10162</v>
      </c>
      <c r="M10053">
        <v>10051</v>
      </c>
      <c r="N10053">
        <v>7521</v>
      </c>
      <c r="O10053" t="str">
        <f t="shared" si="315"/>
        <v>3</v>
      </c>
      <c r="P10053" t="str">
        <f t="shared" si="316"/>
        <v>concert</v>
      </c>
    </row>
    <row r="10054" spans="2:16" x14ac:dyDescent="0.25">
      <c r="B10054" t="s">
        <v>10163</v>
      </c>
      <c r="M10054">
        <v>10052</v>
      </c>
      <c r="N10054">
        <v>8854</v>
      </c>
      <c r="O10054" t="str">
        <f t="shared" si="315"/>
        <v>3</v>
      </c>
      <c r="P10054" t="str">
        <f t="shared" si="316"/>
        <v>concert</v>
      </c>
    </row>
    <row r="10055" spans="2:16" x14ac:dyDescent="0.25">
      <c r="B10055" t="s">
        <v>10164</v>
      </c>
      <c r="M10055">
        <v>10053</v>
      </c>
      <c r="N10055">
        <v>7520</v>
      </c>
      <c r="O10055" t="str">
        <f t="shared" si="315"/>
        <v>3</v>
      </c>
      <c r="P10055" t="str">
        <f t="shared" si="316"/>
        <v>concert</v>
      </c>
    </row>
    <row r="10056" spans="2:16" x14ac:dyDescent="0.25">
      <c r="B10056" t="s">
        <v>10165</v>
      </c>
      <c r="M10056">
        <v>10054</v>
      </c>
      <c r="N10056">
        <v>7523</v>
      </c>
      <c r="O10056" t="str">
        <f t="shared" si="315"/>
        <v>3</v>
      </c>
      <c r="P10056" t="str">
        <f t="shared" si="316"/>
        <v>concert</v>
      </c>
    </row>
    <row r="10057" spans="2:16" x14ac:dyDescent="0.25">
      <c r="B10057" t="s">
        <v>10166</v>
      </c>
      <c r="M10057">
        <v>10055</v>
      </c>
      <c r="N10057">
        <v>8851</v>
      </c>
      <c r="O10057" t="str">
        <f t="shared" si="315"/>
        <v>3</v>
      </c>
      <c r="P10057" t="str">
        <f t="shared" si="316"/>
        <v>concert</v>
      </c>
    </row>
    <row r="10058" spans="2:16" x14ac:dyDescent="0.25">
      <c r="B10058" t="s">
        <v>10167</v>
      </c>
      <c r="M10058">
        <v>10056</v>
      </c>
      <c r="N10058">
        <v>7522</v>
      </c>
      <c r="O10058" t="str">
        <f t="shared" si="315"/>
        <v>3</v>
      </c>
      <c r="P10058" t="str">
        <f t="shared" si="316"/>
        <v>concert</v>
      </c>
    </row>
    <row r="10059" spans="2:16" x14ac:dyDescent="0.25">
      <c r="B10059" t="s">
        <v>10168</v>
      </c>
      <c r="M10059">
        <v>10057</v>
      </c>
      <c r="N10059">
        <v>8852</v>
      </c>
      <c r="O10059" t="str">
        <f t="shared" si="315"/>
        <v>3</v>
      </c>
      <c r="P10059" t="str">
        <f t="shared" si="316"/>
        <v>concert</v>
      </c>
    </row>
    <row r="10060" spans="2:16" x14ac:dyDescent="0.25">
      <c r="B10060" t="s">
        <v>10169</v>
      </c>
      <c r="M10060">
        <v>10058</v>
      </c>
      <c r="N10060">
        <v>550</v>
      </c>
      <c r="O10060" t="str">
        <f t="shared" si="315"/>
        <v>3</v>
      </c>
      <c r="P10060" t="str">
        <f t="shared" si="316"/>
        <v>concert</v>
      </c>
    </row>
    <row r="10061" spans="2:16" x14ac:dyDescent="0.25">
      <c r="B10061" t="s">
        <v>10170</v>
      </c>
      <c r="M10061">
        <v>10059</v>
      </c>
      <c r="N10061">
        <v>551</v>
      </c>
      <c r="O10061" t="str">
        <f t="shared" si="315"/>
        <v>3</v>
      </c>
      <c r="P10061" t="str">
        <f t="shared" si="316"/>
        <v>concert</v>
      </c>
    </row>
    <row r="10062" spans="2:16" x14ac:dyDescent="0.25">
      <c r="B10062" t="s">
        <v>10171</v>
      </c>
      <c r="M10062">
        <v>10060</v>
      </c>
      <c r="N10062">
        <v>553</v>
      </c>
      <c r="O10062" t="str">
        <f t="shared" si="315"/>
        <v>3</v>
      </c>
      <c r="P10062" t="str">
        <f t="shared" si="316"/>
        <v>concert</v>
      </c>
    </row>
    <row r="10063" spans="2:16" x14ac:dyDescent="0.25">
      <c r="B10063" t="s">
        <v>10172</v>
      </c>
      <c r="M10063">
        <v>10061</v>
      </c>
      <c r="N10063">
        <v>554</v>
      </c>
      <c r="O10063" t="str">
        <f t="shared" si="315"/>
        <v>3</v>
      </c>
      <c r="P10063" t="str">
        <f t="shared" si="316"/>
        <v>concert</v>
      </c>
    </row>
    <row r="10064" spans="2:16" x14ac:dyDescent="0.25">
      <c r="B10064" t="s">
        <v>10173</v>
      </c>
      <c r="M10064">
        <v>10062</v>
      </c>
      <c r="N10064">
        <v>555</v>
      </c>
      <c r="O10064" t="str">
        <f t="shared" si="315"/>
        <v>3</v>
      </c>
      <c r="P10064" t="str">
        <f t="shared" si="316"/>
        <v>concert</v>
      </c>
    </row>
    <row r="10065" spans="2:16" x14ac:dyDescent="0.25">
      <c r="B10065" t="s">
        <v>10174</v>
      </c>
      <c r="M10065">
        <v>10063</v>
      </c>
      <c r="N10065">
        <v>556</v>
      </c>
      <c r="O10065" t="str">
        <f t="shared" si="315"/>
        <v>3</v>
      </c>
      <c r="P10065" t="str">
        <f t="shared" si="316"/>
        <v>concert</v>
      </c>
    </row>
    <row r="10066" spans="2:16" x14ac:dyDescent="0.25">
      <c r="B10066" t="s">
        <v>10175</v>
      </c>
      <c r="M10066">
        <v>10064</v>
      </c>
      <c r="N10066">
        <v>557</v>
      </c>
      <c r="O10066" t="str">
        <f t="shared" si="315"/>
        <v>3</v>
      </c>
      <c r="P10066" t="str">
        <f t="shared" si="316"/>
        <v>concert</v>
      </c>
    </row>
    <row r="10067" spans="2:16" x14ac:dyDescent="0.25">
      <c r="B10067" t="s">
        <v>10176</v>
      </c>
      <c r="M10067">
        <v>10065</v>
      </c>
      <c r="N10067">
        <v>7514</v>
      </c>
      <c r="O10067" t="str">
        <f t="shared" si="315"/>
        <v>3</v>
      </c>
      <c r="P10067" t="str">
        <f t="shared" si="316"/>
        <v>concert</v>
      </c>
    </row>
    <row r="10068" spans="2:16" x14ac:dyDescent="0.25">
      <c r="B10068" t="s">
        <v>10177</v>
      </c>
      <c r="M10068">
        <v>10066</v>
      </c>
      <c r="N10068">
        <v>8846</v>
      </c>
      <c r="O10068" t="str">
        <f t="shared" si="315"/>
        <v>3</v>
      </c>
      <c r="P10068" t="str">
        <f t="shared" si="316"/>
        <v>concert</v>
      </c>
    </row>
    <row r="10069" spans="2:16" x14ac:dyDescent="0.25">
      <c r="B10069" t="s">
        <v>10178</v>
      </c>
      <c r="M10069">
        <v>10067</v>
      </c>
      <c r="N10069">
        <v>559</v>
      </c>
      <c r="O10069" t="str">
        <f t="shared" si="315"/>
        <v>3</v>
      </c>
      <c r="P10069" t="str">
        <f t="shared" si="316"/>
        <v>concert</v>
      </c>
    </row>
    <row r="10070" spans="2:16" x14ac:dyDescent="0.25">
      <c r="B10070" t="s">
        <v>10179</v>
      </c>
      <c r="M10070">
        <v>10068</v>
      </c>
      <c r="N10070">
        <v>7513</v>
      </c>
      <c r="O10070" t="str">
        <f t="shared" si="315"/>
        <v>3</v>
      </c>
      <c r="P10070" t="str">
        <f t="shared" si="316"/>
        <v>concert</v>
      </c>
    </row>
    <row r="10071" spans="2:16" x14ac:dyDescent="0.25">
      <c r="B10071" t="s">
        <v>10180</v>
      </c>
      <c r="M10071">
        <v>10069</v>
      </c>
      <c r="N10071">
        <v>8847</v>
      </c>
      <c r="O10071" t="str">
        <f t="shared" si="315"/>
        <v>3</v>
      </c>
      <c r="P10071" t="str">
        <f t="shared" si="316"/>
        <v>concert</v>
      </c>
    </row>
    <row r="10072" spans="2:16" x14ac:dyDescent="0.25">
      <c r="B10072" t="s">
        <v>10181</v>
      </c>
      <c r="M10072">
        <v>10070</v>
      </c>
      <c r="N10072">
        <v>7516</v>
      </c>
      <c r="O10072" t="str">
        <f t="shared" si="315"/>
        <v>3</v>
      </c>
      <c r="P10072" t="str">
        <f t="shared" si="316"/>
        <v>concert</v>
      </c>
    </row>
    <row r="10073" spans="2:16" x14ac:dyDescent="0.25">
      <c r="B10073" t="s">
        <v>10182</v>
      </c>
      <c r="M10073">
        <v>10071</v>
      </c>
      <c r="N10073">
        <v>8844</v>
      </c>
      <c r="O10073" t="str">
        <f t="shared" si="315"/>
        <v>4</v>
      </c>
      <c r="P10073" t="str">
        <f t="shared" si="316"/>
        <v>non_event</v>
      </c>
    </row>
    <row r="10074" spans="2:16" x14ac:dyDescent="0.25">
      <c r="B10074" t="s">
        <v>10183</v>
      </c>
      <c r="M10074">
        <v>10072</v>
      </c>
      <c r="N10074">
        <v>7515</v>
      </c>
      <c r="O10074" t="str">
        <f t="shared" si="315"/>
        <v>4</v>
      </c>
      <c r="P10074" t="str">
        <f t="shared" si="316"/>
        <v>non_event</v>
      </c>
    </row>
    <row r="10075" spans="2:16" x14ac:dyDescent="0.25">
      <c r="B10075" t="s">
        <v>10184</v>
      </c>
      <c r="M10075">
        <v>10073</v>
      </c>
      <c r="N10075">
        <v>7518</v>
      </c>
      <c r="O10075" t="str">
        <f t="shared" si="315"/>
        <v>3</v>
      </c>
      <c r="P10075" t="str">
        <f t="shared" si="316"/>
        <v>concert</v>
      </c>
    </row>
    <row r="10076" spans="2:16" x14ac:dyDescent="0.25">
      <c r="B10076" t="s">
        <v>10185</v>
      </c>
      <c r="M10076">
        <v>10074</v>
      </c>
      <c r="N10076">
        <v>7517</v>
      </c>
      <c r="O10076" t="str">
        <f t="shared" si="315"/>
        <v>3</v>
      </c>
      <c r="P10076" t="str">
        <f t="shared" si="316"/>
        <v>concert</v>
      </c>
    </row>
    <row r="10077" spans="2:16" x14ac:dyDescent="0.25">
      <c r="B10077" t="s">
        <v>10186</v>
      </c>
      <c r="M10077">
        <v>10075</v>
      </c>
      <c r="N10077">
        <v>8848</v>
      </c>
      <c r="O10077" t="str">
        <f t="shared" si="315"/>
        <v>3</v>
      </c>
      <c r="P10077" t="str">
        <f t="shared" si="316"/>
        <v>concert</v>
      </c>
    </row>
    <row r="10078" spans="2:16" x14ac:dyDescent="0.25">
      <c r="B10078" t="s">
        <v>10187</v>
      </c>
      <c r="M10078">
        <v>10076</v>
      </c>
      <c r="N10078">
        <v>7519</v>
      </c>
      <c r="O10078" t="str">
        <f t="shared" si="315"/>
        <v>3</v>
      </c>
      <c r="P10078" t="str">
        <f t="shared" si="316"/>
        <v>concert</v>
      </c>
    </row>
    <row r="10079" spans="2:16" x14ac:dyDescent="0.25">
      <c r="B10079" t="s">
        <v>10188</v>
      </c>
      <c r="M10079">
        <v>10077</v>
      </c>
      <c r="N10079">
        <v>8849</v>
      </c>
      <c r="O10079" t="str">
        <f t="shared" si="315"/>
        <v>4</v>
      </c>
      <c r="P10079" t="str">
        <f t="shared" si="316"/>
        <v>non_event</v>
      </c>
    </row>
    <row r="10080" spans="2:16" x14ac:dyDescent="0.25">
      <c r="B10080" t="s">
        <v>10189</v>
      </c>
      <c r="M10080">
        <v>10078</v>
      </c>
      <c r="N10080">
        <v>8861</v>
      </c>
      <c r="O10080" t="str">
        <f t="shared" si="315"/>
        <v>3</v>
      </c>
      <c r="P10080" t="str">
        <f t="shared" si="316"/>
        <v>concert</v>
      </c>
    </row>
    <row r="10081" spans="2:16" x14ac:dyDescent="0.25">
      <c r="B10081" t="s">
        <v>10190</v>
      </c>
      <c r="M10081">
        <v>10079</v>
      </c>
      <c r="N10081">
        <v>7530</v>
      </c>
      <c r="O10081" t="str">
        <f t="shared" si="315"/>
        <v>3</v>
      </c>
      <c r="P10081" t="str">
        <f t="shared" si="316"/>
        <v>concert</v>
      </c>
    </row>
    <row r="10082" spans="2:16" x14ac:dyDescent="0.25">
      <c r="B10082" t="s">
        <v>10191</v>
      </c>
      <c r="M10082">
        <v>10080</v>
      </c>
      <c r="N10082">
        <v>6201</v>
      </c>
      <c r="O10082" t="str">
        <f t="shared" si="315"/>
        <v>3</v>
      </c>
      <c r="P10082" t="str">
        <f t="shared" si="316"/>
        <v>concert</v>
      </c>
    </row>
    <row r="10083" spans="2:16" x14ac:dyDescent="0.25">
      <c r="B10083" t="s">
        <v>10192</v>
      </c>
      <c r="M10083">
        <v>10081</v>
      </c>
      <c r="N10083">
        <v>7532</v>
      </c>
      <c r="O10083" t="str">
        <f t="shared" si="315"/>
        <v>3</v>
      </c>
      <c r="P10083" t="str">
        <f t="shared" si="316"/>
        <v>concert</v>
      </c>
    </row>
    <row r="10084" spans="2:16" x14ac:dyDescent="0.25">
      <c r="B10084" t="s">
        <v>10193</v>
      </c>
      <c r="M10084">
        <v>10082</v>
      </c>
      <c r="N10084">
        <v>6200</v>
      </c>
      <c r="O10084" t="str">
        <f t="shared" si="315"/>
        <v>3</v>
      </c>
      <c r="P10084" t="str">
        <f t="shared" si="316"/>
        <v>concert</v>
      </c>
    </row>
    <row r="10085" spans="2:16" x14ac:dyDescent="0.25">
      <c r="B10085" t="s">
        <v>10194</v>
      </c>
      <c r="M10085">
        <v>10083</v>
      </c>
      <c r="N10085">
        <v>7531</v>
      </c>
      <c r="O10085" t="str">
        <f t="shared" si="315"/>
        <v>3</v>
      </c>
      <c r="P10085" t="str">
        <f t="shared" si="316"/>
        <v>concert</v>
      </c>
    </row>
    <row r="10086" spans="2:16" x14ac:dyDescent="0.25">
      <c r="B10086" t="s">
        <v>10195</v>
      </c>
      <c r="M10086">
        <v>10084</v>
      </c>
      <c r="N10086">
        <v>8865</v>
      </c>
      <c r="O10086" t="str">
        <f t="shared" si="315"/>
        <v>3</v>
      </c>
      <c r="P10086" t="str">
        <f t="shared" si="316"/>
        <v>concert</v>
      </c>
    </row>
    <row r="10087" spans="2:16" x14ac:dyDescent="0.25">
      <c r="B10087" t="s">
        <v>10196</v>
      </c>
      <c r="M10087">
        <v>10085</v>
      </c>
      <c r="N10087">
        <v>6203</v>
      </c>
      <c r="O10087" t="str">
        <f t="shared" si="315"/>
        <v>3</v>
      </c>
      <c r="P10087" t="str">
        <f t="shared" si="316"/>
        <v>concert</v>
      </c>
    </row>
    <row r="10088" spans="2:16" x14ac:dyDescent="0.25">
      <c r="B10088" t="s">
        <v>10197</v>
      </c>
      <c r="M10088">
        <v>10086</v>
      </c>
      <c r="N10088">
        <v>7534</v>
      </c>
      <c r="O10088" t="str">
        <f t="shared" si="315"/>
        <v>3</v>
      </c>
      <c r="P10088" t="str">
        <f t="shared" si="316"/>
        <v>concert</v>
      </c>
    </row>
    <row r="10089" spans="2:16" x14ac:dyDescent="0.25">
      <c r="B10089" t="s">
        <v>10198</v>
      </c>
      <c r="M10089">
        <v>10087</v>
      </c>
      <c r="N10089">
        <v>8862</v>
      </c>
      <c r="O10089" t="str">
        <f t="shared" si="315"/>
        <v>3</v>
      </c>
      <c r="P10089" t="str">
        <f t="shared" si="316"/>
        <v>concert</v>
      </c>
    </row>
    <row r="10090" spans="2:16" x14ac:dyDescent="0.25">
      <c r="B10090" t="s">
        <v>10199</v>
      </c>
      <c r="M10090">
        <v>10088</v>
      </c>
      <c r="N10090">
        <v>6202</v>
      </c>
      <c r="O10090" t="str">
        <f t="shared" si="315"/>
        <v>3</v>
      </c>
      <c r="P10090" t="str">
        <f t="shared" si="316"/>
        <v>concert</v>
      </c>
    </row>
    <row r="10091" spans="2:16" x14ac:dyDescent="0.25">
      <c r="B10091" t="s">
        <v>10200</v>
      </c>
      <c r="M10091">
        <v>10089</v>
      </c>
      <c r="N10091">
        <v>7533</v>
      </c>
      <c r="O10091" t="str">
        <f t="shared" si="315"/>
        <v>3</v>
      </c>
      <c r="P10091" t="str">
        <f t="shared" si="316"/>
        <v>concert</v>
      </c>
    </row>
    <row r="10092" spans="2:16" x14ac:dyDescent="0.25">
      <c r="B10092" t="s">
        <v>10201</v>
      </c>
      <c r="M10092">
        <v>10090</v>
      </c>
      <c r="N10092">
        <v>8863</v>
      </c>
      <c r="O10092" t="str">
        <f t="shared" si="315"/>
        <v>3</v>
      </c>
      <c r="P10092" t="str">
        <f t="shared" si="316"/>
        <v>concert</v>
      </c>
    </row>
    <row r="10093" spans="2:16" x14ac:dyDescent="0.25">
      <c r="B10093" t="s">
        <v>10202</v>
      </c>
      <c r="M10093">
        <v>10091</v>
      </c>
      <c r="N10093">
        <v>560</v>
      </c>
      <c r="O10093" t="str">
        <f t="shared" si="315"/>
        <v>3</v>
      </c>
      <c r="P10093" t="str">
        <f t="shared" si="316"/>
        <v>concert</v>
      </c>
    </row>
    <row r="10094" spans="2:16" x14ac:dyDescent="0.25">
      <c r="B10094" t="s">
        <v>10203</v>
      </c>
      <c r="M10094">
        <v>10092</v>
      </c>
      <c r="N10094">
        <v>561</v>
      </c>
      <c r="O10094" t="str">
        <f t="shared" si="315"/>
        <v>3</v>
      </c>
      <c r="P10094" t="str">
        <f t="shared" si="316"/>
        <v>concert</v>
      </c>
    </row>
    <row r="10095" spans="2:16" x14ac:dyDescent="0.25">
      <c r="B10095" t="s">
        <v>10204</v>
      </c>
      <c r="M10095">
        <v>10093</v>
      </c>
      <c r="N10095">
        <v>562</v>
      </c>
      <c r="O10095" t="str">
        <f t="shared" si="315"/>
        <v>4</v>
      </c>
      <c r="P10095" t="str">
        <f t="shared" si="316"/>
        <v>non_event</v>
      </c>
    </row>
    <row r="10096" spans="2:16" x14ac:dyDescent="0.25">
      <c r="B10096" t="s">
        <v>10205</v>
      </c>
      <c r="M10096">
        <v>10094</v>
      </c>
      <c r="N10096">
        <v>563</v>
      </c>
      <c r="O10096" t="str">
        <f t="shared" si="315"/>
        <v>3</v>
      </c>
      <c r="P10096" t="str">
        <f t="shared" si="316"/>
        <v>concert</v>
      </c>
    </row>
    <row r="10097" spans="2:16" x14ac:dyDescent="0.25">
      <c r="B10097" t="s">
        <v>10206</v>
      </c>
      <c r="M10097">
        <v>10095</v>
      </c>
      <c r="N10097">
        <v>564</v>
      </c>
      <c r="O10097" t="str">
        <f t="shared" si="315"/>
        <v>3</v>
      </c>
      <c r="P10097" t="str">
        <f t="shared" si="316"/>
        <v>concert</v>
      </c>
    </row>
    <row r="10098" spans="2:16" x14ac:dyDescent="0.25">
      <c r="B10098" t="s">
        <v>10207</v>
      </c>
      <c r="M10098">
        <v>10096</v>
      </c>
      <c r="N10098">
        <v>565</v>
      </c>
      <c r="O10098" t="str">
        <f t="shared" si="315"/>
        <v>3</v>
      </c>
      <c r="P10098" t="str">
        <f t="shared" si="316"/>
        <v>concert</v>
      </c>
    </row>
    <row r="10099" spans="2:16" x14ac:dyDescent="0.25">
      <c r="B10099" t="s">
        <v>10208</v>
      </c>
      <c r="M10099">
        <v>10097</v>
      </c>
      <c r="N10099">
        <v>566</v>
      </c>
      <c r="O10099" t="str">
        <f t="shared" si="315"/>
        <v>3</v>
      </c>
      <c r="P10099" t="str">
        <f t="shared" si="316"/>
        <v>concert</v>
      </c>
    </row>
    <row r="10100" spans="2:16" x14ac:dyDescent="0.25">
      <c r="B10100" t="s">
        <v>10209</v>
      </c>
      <c r="M10100">
        <v>10098</v>
      </c>
      <c r="N10100">
        <v>567</v>
      </c>
      <c r="O10100" t="str">
        <f t="shared" si="315"/>
        <v>3</v>
      </c>
      <c r="P10100" t="str">
        <f t="shared" si="316"/>
        <v>concert</v>
      </c>
    </row>
    <row r="10101" spans="2:16" x14ac:dyDescent="0.25">
      <c r="B10101" t="s">
        <v>10210</v>
      </c>
      <c r="M10101">
        <v>10099</v>
      </c>
      <c r="N10101">
        <v>568</v>
      </c>
      <c r="O10101" t="str">
        <f t="shared" si="315"/>
        <v>3</v>
      </c>
      <c r="P10101" t="str">
        <f t="shared" si="316"/>
        <v>concert</v>
      </c>
    </row>
    <row r="10102" spans="2:16" x14ac:dyDescent="0.25">
      <c r="B10102" t="s">
        <v>10211</v>
      </c>
      <c r="M10102">
        <v>10100</v>
      </c>
      <c r="N10102">
        <v>7525</v>
      </c>
      <c r="O10102" t="str">
        <f t="shared" si="315"/>
        <v>9</v>
      </c>
      <c r="P10102" t="str">
        <f t="shared" si="316"/>
        <v>theater_dance</v>
      </c>
    </row>
    <row r="10103" spans="2:16" x14ac:dyDescent="0.25">
      <c r="B10103" t="s">
        <v>10212</v>
      </c>
      <c r="M10103">
        <v>10101</v>
      </c>
      <c r="N10103">
        <v>569</v>
      </c>
      <c r="O10103" t="str">
        <f t="shared" si="315"/>
        <v>4</v>
      </c>
      <c r="P10103" t="str">
        <f t="shared" si="316"/>
        <v>non_event</v>
      </c>
    </row>
    <row r="10104" spans="2:16" x14ac:dyDescent="0.25">
      <c r="B10104" t="s">
        <v>10213</v>
      </c>
      <c r="M10104">
        <v>10102</v>
      </c>
      <c r="N10104">
        <v>8857</v>
      </c>
      <c r="O10104" t="str">
        <f t="shared" si="315"/>
        <v>3</v>
      </c>
      <c r="P10104" t="str">
        <f t="shared" si="316"/>
        <v>concert</v>
      </c>
    </row>
    <row r="10105" spans="2:16" x14ac:dyDescent="0.25">
      <c r="B10105" t="s">
        <v>10214</v>
      </c>
      <c r="M10105">
        <v>10103</v>
      </c>
      <c r="N10105">
        <v>7524</v>
      </c>
      <c r="O10105" t="str">
        <f t="shared" si="315"/>
        <v>3</v>
      </c>
      <c r="P10105" t="str">
        <f t="shared" si="316"/>
        <v>concert</v>
      </c>
    </row>
    <row r="10106" spans="2:16" x14ac:dyDescent="0.25">
      <c r="B10106" t="s">
        <v>10215</v>
      </c>
      <c r="M10106">
        <v>10104</v>
      </c>
      <c r="N10106">
        <v>8858</v>
      </c>
      <c r="O10106" t="str">
        <f t="shared" si="315"/>
        <v>3</v>
      </c>
      <c r="P10106" t="str">
        <f t="shared" si="316"/>
        <v>concert</v>
      </c>
    </row>
    <row r="10107" spans="2:16" x14ac:dyDescent="0.25">
      <c r="B10107" t="s">
        <v>10216</v>
      </c>
      <c r="M10107">
        <v>10105</v>
      </c>
      <c r="N10107">
        <v>7527</v>
      </c>
      <c r="O10107" t="str">
        <f t="shared" si="315"/>
        <v>3</v>
      </c>
      <c r="P10107" t="str">
        <f t="shared" si="316"/>
        <v>concert</v>
      </c>
    </row>
    <row r="10108" spans="2:16" x14ac:dyDescent="0.25">
      <c r="B10108" t="s">
        <v>10217</v>
      </c>
      <c r="M10108">
        <v>10106</v>
      </c>
      <c r="N10108">
        <v>8855</v>
      </c>
      <c r="O10108" t="str">
        <f t="shared" si="315"/>
        <v>3</v>
      </c>
      <c r="P10108" t="str">
        <f t="shared" si="316"/>
        <v>concert</v>
      </c>
    </row>
    <row r="10109" spans="2:16" x14ac:dyDescent="0.25">
      <c r="B10109" t="s">
        <v>10218</v>
      </c>
      <c r="M10109">
        <v>10107</v>
      </c>
      <c r="N10109">
        <v>7526</v>
      </c>
      <c r="O10109" t="str">
        <f t="shared" si="315"/>
        <v>3</v>
      </c>
      <c r="P10109" t="str">
        <f t="shared" si="316"/>
        <v>concert</v>
      </c>
    </row>
    <row r="10110" spans="2:16" x14ac:dyDescent="0.25">
      <c r="B10110" t="s">
        <v>10219</v>
      </c>
      <c r="M10110">
        <v>10108</v>
      </c>
      <c r="N10110">
        <v>8856</v>
      </c>
      <c r="O10110" t="str">
        <f t="shared" si="315"/>
        <v>3</v>
      </c>
      <c r="P10110" t="str">
        <f t="shared" si="316"/>
        <v>concert</v>
      </c>
    </row>
    <row r="10111" spans="2:16" x14ac:dyDescent="0.25">
      <c r="B10111" t="s">
        <v>10220</v>
      </c>
      <c r="M10111">
        <v>10109</v>
      </c>
      <c r="N10111">
        <v>7529</v>
      </c>
      <c r="O10111" t="str">
        <f t="shared" si="315"/>
        <v>3</v>
      </c>
      <c r="P10111" t="str">
        <f t="shared" si="316"/>
        <v>concert</v>
      </c>
    </row>
    <row r="10112" spans="2:16" x14ac:dyDescent="0.25">
      <c r="B10112" t="s">
        <v>10221</v>
      </c>
      <c r="M10112">
        <v>10110</v>
      </c>
      <c r="N10112">
        <v>8859</v>
      </c>
      <c r="O10112" t="str">
        <f t="shared" si="315"/>
        <v>4</v>
      </c>
      <c r="P10112" t="str">
        <f t="shared" si="316"/>
        <v>non_event</v>
      </c>
    </row>
    <row r="10113" spans="2:16" x14ac:dyDescent="0.25">
      <c r="B10113" t="s">
        <v>10222</v>
      </c>
      <c r="M10113">
        <v>10111</v>
      </c>
      <c r="N10113">
        <v>8872</v>
      </c>
      <c r="O10113" t="str">
        <f t="shared" si="315"/>
        <v>3</v>
      </c>
      <c r="P10113" t="str">
        <f t="shared" si="316"/>
        <v>concert</v>
      </c>
    </row>
    <row r="10114" spans="2:16" x14ac:dyDescent="0.25">
      <c r="B10114" t="s">
        <v>10223</v>
      </c>
      <c r="M10114">
        <v>10112</v>
      </c>
      <c r="N10114">
        <v>6210</v>
      </c>
      <c r="O10114" t="str">
        <f t="shared" si="315"/>
        <v>3</v>
      </c>
      <c r="P10114" t="str">
        <f t="shared" si="316"/>
        <v>concert</v>
      </c>
    </row>
    <row r="10115" spans="2:16" x14ac:dyDescent="0.25">
      <c r="B10115" t="s">
        <v>10224</v>
      </c>
      <c r="M10115">
        <v>10113</v>
      </c>
      <c r="N10115">
        <v>7541</v>
      </c>
      <c r="O10115" t="str">
        <f t="shared" si="315"/>
        <v>3</v>
      </c>
      <c r="P10115" t="str">
        <f t="shared" si="316"/>
        <v>concert</v>
      </c>
    </row>
    <row r="10116" spans="2:16" x14ac:dyDescent="0.25">
      <c r="B10116" t="s">
        <v>10225</v>
      </c>
      <c r="M10116">
        <v>10114</v>
      </c>
      <c r="N10116">
        <v>7540</v>
      </c>
      <c r="O10116" t="str">
        <f t="shared" ref="O10116:O10179" si="317">LEFT(B10116,1)</f>
        <v>4</v>
      </c>
      <c r="P10116" t="str">
        <f t="shared" ref="P10116:P10179" si="318">IF(O10116="1","conference",IF(O10116="2","fashion",IF(O10116="3","concert",IF(O10116="4","non_event",IF(O10116="5","sport",IF(O10116="6","protest",IF(O10116="7","other",IF(O10116="8","exhibition",IF(O10116="9","theater_dance")))))))))</f>
        <v>non_event</v>
      </c>
    </row>
    <row r="10117" spans="2:16" x14ac:dyDescent="0.25">
      <c r="B10117" t="s">
        <v>10226</v>
      </c>
      <c r="M10117">
        <v>10115</v>
      </c>
      <c r="N10117">
        <v>8870</v>
      </c>
      <c r="O10117" t="str">
        <f t="shared" si="317"/>
        <v>3</v>
      </c>
      <c r="P10117" t="str">
        <f t="shared" si="318"/>
        <v>concert</v>
      </c>
    </row>
    <row r="10118" spans="2:16" x14ac:dyDescent="0.25">
      <c r="B10118" t="s">
        <v>10227</v>
      </c>
      <c r="M10118">
        <v>10116</v>
      </c>
      <c r="N10118">
        <v>6212</v>
      </c>
      <c r="O10118" t="str">
        <f t="shared" si="317"/>
        <v>3</v>
      </c>
      <c r="P10118" t="str">
        <f t="shared" si="318"/>
        <v>concert</v>
      </c>
    </row>
    <row r="10119" spans="2:16" x14ac:dyDescent="0.25">
      <c r="B10119" t="s">
        <v>10228</v>
      </c>
      <c r="M10119">
        <v>10117</v>
      </c>
      <c r="N10119">
        <v>7543</v>
      </c>
      <c r="O10119" t="str">
        <f t="shared" si="317"/>
        <v>3</v>
      </c>
      <c r="P10119" t="str">
        <f t="shared" si="318"/>
        <v>concert</v>
      </c>
    </row>
    <row r="10120" spans="2:16" x14ac:dyDescent="0.25">
      <c r="B10120" t="s">
        <v>10229</v>
      </c>
      <c r="M10120">
        <v>10118</v>
      </c>
      <c r="N10120">
        <v>8875</v>
      </c>
      <c r="O10120" t="str">
        <f t="shared" si="317"/>
        <v>3</v>
      </c>
      <c r="P10120" t="str">
        <f t="shared" si="318"/>
        <v>concert</v>
      </c>
    </row>
    <row r="10121" spans="2:16" x14ac:dyDescent="0.25">
      <c r="B10121" t="s">
        <v>10230</v>
      </c>
      <c r="M10121">
        <v>10119</v>
      </c>
      <c r="N10121">
        <v>6211</v>
      </c>
      <c r="O10121" t="str">
        <f t="shared" si="317"/>
        <v>3</v>
      </c>
      <c r="P10121" t="str">
        <f t="shared" si="318"/>
        <v>concert</v>
      </c>
    </row>
    <row r="10122" spans="2:16" x14ac:dyDescent="0.25">
      <c r="B10122" t="s">
        <v>10231</v>
      </c>
      <c r="M10122">
        <v>10120</v>
      </c>
      <c r="N10122">
        <v>7542</v>
      </c>
      <c r="O10122" t="str">
        <f t="shared" si="317"/>
        <v>3</v>
      </c>
      <c r="P10122" t="str">
        <f t="shared" si="318"/>
        <v>concert</v>
      </c>
    </row>
    <row r="10123" spans="2:16" x14ac:dyDescent="0.25">
      <c r="B10123" t="s">
        <v>10232</v>
      </c>
      <c r="M10123">
        <v>10121</v>
      </c>
      <c r="N10123">
        <v>6214</v>
      </c>
      <c r="O10123" t="str">
        <f t="shared" si="317"/>
        <v>3</v>
      </c>
      <c r="P10123" t="str">
        <f t="shared" si="318"/>
        <v>concert</v>
      </c>
    </row>
    <row r="10124" spans="2:16" x14ac:dyDescent="0.25">
      <c r="B10124" t="s">
        <v>10233</v>
      </c>
      <c r="M10124">
        <v>10122</v>
      </c>
      <c r="N10124">
        <v>7545</v>
      </c>
      <c r="O10124" t="str">
        <f t="shared" si="317"/>
        <v>3</v>
      </c>
      <c r="P10124" t="str">
        <f t="shared" si="318"/>
        <v>concert</v>
      </c>
    </row>
    <row r="10125" spans="2:16" x14ac:dyDescent="0.25">
      <c r="B10125" t="s">
        <v>10234</v>
      </c>
      <c r="M10125">
        <v>10123</v>
      </c>
      <c r="N10125">
        <v>8873</v>
      </c>
      <c r="O10125" t="str">
        <f t="shared" si="317"/>
        <v>3</v>
      </c>
      <c r="P10125" t="str">
        <f t="shared" si="318"/>
        <v>concert</v>
      </c>
    </row>
    <row r="10126" spans="2:16" x14ac:dyDescent="0.25">
      <c r="B10126" t="s">
        <v>10235</v>
      </c>
      <c r="M10126">
        <v>10124</v>
      </c>
      <c r="N10126">
        <v>6213</v>
      </c>
      <c r="O10126" t="str">
        <f t="shared" si="317"/>
        <v>3</v>
      </c>
      <c r="P10126" t="str">
        <f t="shared" si="318"/>
        <v>concert</v>
      </c>
    </row>
    <row r="10127" spans="2:16" x14ac:dyDescent="0.25">
      <c r="B10127" t="s">
        <v>10236</v>
      </c>
      <c r="M10127">
        <v>10125</v>
      </c>
      <c r="N10127">
        <v>7544</v>
      </c>
      <c r="O10127" t="str">
        <f t="shared" si="317"/>
        <v>4</v>
      </c>
      <c r="P10127" t="str">
        <f t="shared" si="318"/>
        <v>non_event</v>
      </c>
    </row>
    <row r="10128" spans="2:16" x14ac:dyDescent="0.25">
      <c r="B10128" t="s">
        <v>10237</v>
      </c>
      <c r="M10128">
        <v>10126</v>
      </c>
      <c r="N10128">
        <v>8874</v>
      </c>
      <c r="O10128" t="str">
        <f t="shared" si="317"/>
        <v>3</v>
      </c>
      <c r="P10128" t="str">
        <f t="shared" si="318"/>
        <v>concert</v>
      </c>
    </row>
    <row r="10129" spans="2:16" x14ac:dyDescent="0.25">
      <c r="B10129" t="s">
        <v>10238</v>
      </c>
      <c r="M10129">
        <v>10127</v>
      </c>
      <c r="N10129">
        <v>570</v>
      </c>
      <c r="O10129" t="str">
        <f t="shared" si="317"/>
        <v>3</v>
      </c>
      <c r="P10129" t="str">
        <f t="shared" si="318"/>
        <v>concert</v>
      </c>
    </row>
    <row r="10130" spans="2:16" x14ac:dyDescent="0.25">
      <c r="B10130" t="s">
        <v>10239</v>
      </c>
      <c r="M10130">
        <v>10128</v>
      </c>
      <c r="N10130">
        <v>571</v>
      </c>
      <c r="O10130" t="str">
        <f t="shared" si="317"/>
        <v>3</v>
      </c>
      <c r="P10130" t="str">
        <f t="shared" si="318"/>
        <v>concert</v>
      </c>
    </row>
    <row r="10131" spans="2:16" x14ac:dyDescent="0.25">
      <c r="B10131" t="s">
        <v>10240</v>
      </c>
      <c r="M10131">
        <v>10129</v>
      </c>
      <c r="N10131">
        <v>572</v>
      </c>
      <c r="O10131" t="str">
        <f t="shared" si="317"/>
        <v>3</v>
      </c>
      <c r="P10131" t="str">
        <f t="shared" si="318"/>
        <v>concert</v>
      </c>
    </row>
    <row r="10132" spans="2:16" x14ac:dyDescent="0.25">
      <c r="B10132" t="s">
        <v>10241</v>
      </c>
      <c r="M10132">
        <v>10130</v>
      </c>
      <c r="N10132">
        <v>573</v>
      </c>
      <c r="O10132" t="str">
        <f t="shared" si="317"/>
        <v>3</v>
      </c>
      <c r="P10132" t="str">
        <f t="shared" si="318"/>
        <v>concert</v>
      </c>
    </row>
    <row r="10133" spans="2:16" x14ac:dyDescent="0.25">
      <c r="B10133" t="s">
        <v>10242</v>
      </c>
      <c r="M10133">
        <v>10131</v>
      </c>
      <c r="N10133">
        <v>574</v>
      </c>
      <c r="O10133" t="str">
        <f t="shared" si="317"/>
        <v>4</v>
      </c>
      <c r="P10133" t="str">
        <f t="shared" si="318"/>
        <v>non_event</v>
      </c>
    </row>
    <row r="10134" spans="2:16" x14ac:dyDescent="0.25">
      <c r="B10134" t="s">
        <v>10243</v>
      </c>
      <c r="M10134">
        <v>10132</v>
      </c>
      <c r="N10134">
        <v>575</v>
      </c>
      <c r="O10134" t="str">
        <f t="shared" si="317"/>
        <v>3</v>
      </c>
      <c r="P10134" t="str">
        <f t="shared" si="318"/>
        <v>concert</v>
      </c>
    </row>
    <row r="10135" spans="2:16" x14ac:dyDescent="0.25">
      <c r="B10135" t="s">
        <v>10244</v>
      </c>
      <c r="M10135">
        <v>10133</v>
      </c>
      <c r="N10135">
        <v>576</v>
      </c>
      <c r="O10135" t="str">
        <f t="shared" si="317"/>
        <v>3</v>
      </c>
      <c r="P10135" t="str">
        <f t="shared" si="318"/>
        <v>concert</v>
      </c>
    </row>
    <row r="10136" spans="2:16" x14ac:dyDescent="0.25">
      <c r="B10136" t="s">
        <v>10245</v>
      </c>
      <c r="M10136">
        <v>10134</v>
      </c>
      <c r="N10136">
        <v>577</v>
      </c>
      <c r="O10136" t="str">
        <f t="shared" si="317"/>
        <v>3</v>
      </c>
      <c r="P10136" t="str">
        <f t="shared" si="318"/>
        <v>concert</v>
      </c>
    </row>
    <row r="10137" spans="2:16" x14ac:dyDescent="0.25">
      <c r="B10137" t="s">
        <v>10246</v>
      </c>
      <c r="M10137">
        <v>10135</v>
      </c>
      <c r="N10137">
        <v>578</v>
      </c>
      <c r="O10137" t="str">
        <f t="shared" si="317"/>
        <v>3</v>
      </c>
      <c r="P10137" t="str">
        <f t="shared" si="318"/>
        <v>concert</v>
      </c>
    </row>
    <row r="10138" spans="2:16" x14ac:dyDescent="0.25">
      <c r="B10138" t="s">
        <v>10247</v>
      </c>
      <c r="M10138">
        <v>10136</v>
      </c>
      <c r="N10138">
        <v>579</v>
      </c>
      <c r="O10138" t="str">
        <f t="shared" si="317"/>
        <v>3</v>
      </c>
      <c r="P10138" t="str">
        <f t="shared" si="318"/>
        <v>concert</v>
      </c>
    </row>
    <row r="10139" spans="2:16" x14ac:dyDescent="0.25">
      <c r="B10139" t="s">
        <v>10248</v>
      </c>
      <c r="M10139">
        <v>10137</v>
      </c>
      <c r="N10139">
        <v>6205</v>
      </c>
      <c r="O10139" t="str">
        <f t="shared" si="317"/>
        <v>3</v>
      </c>
      <c r="P10139" t="str">
        <f t="shared" si="318"/>
        <v>concert</v>
      </c>
    </row>
    <row r="10140" spans="2:16" x14ac:dyDescent="0.25">
      <c r="B10140" t="s">
        <v>10249</v>
      </c>
      <c r="M10140">
        <v>10138</v>
      </c>
      <c r="N10140">
        <v>7536</v>
      </c>
      <c r="O10140" t="str">
        <f t="shared" si="317"/>
        <v>3</v>
      </c>
      <c r="P10140" t="str">
        <f t="shared" si="318"/>
        <v>concert</v>
      </c>
    </row>
    <row r="10141" spans="2:16" x14ac:dyDescent="0.25">
      <c r="B10141" t="s">
        <v>10250</v>
      </c>
      <c r="M10141">
        <v>10139</v>
      </c>
      <c r="N10141">
        <v>8868</v>
      </c>
      <c r="O10141" t="str">
        <f t="shared" si="317"/>
        <v>3</v>
      </c>
      <c r="P10141" t="str">
        <f t="shared" si="318"/>
        <v>concert</v>
      </c>
    </row>
    <row r="10142" spans="2:16" x14ac:dyDescent="0.25">
      <c r="B10142" t="s">
        <v>10251</v>
      </c>
      <c r="M10142">
        <v>10140</v>
      </c>
      <c r="N10142">
        <v>6204</v>
      </c>
      <c r="O10142" t="str">
        <f t="shared" si="317"/>
        <v>3</v>
      </c>
      <c r="P10142" t="str">
        <f t="shared" si="318"/>
        <v>concert</v>
      </c>
    </row>
    <row r="10143" spans="2:16" x14ac:dyDescent="0.25">
      <c r="B10143" t="s">
        <v>10252</v>
      </c>
      <c r="M10143">
        <v>10141</v>
      </c>
      <c r="N10143">
        <v>7535</v>
      </c>
      <c r="O10143" t="str">
        <f t="shared" si="317"/>
        <v>3</v>
      </c>
      <c r="P10143" t="str">
        <f t="shared" si="318"/>
        <v>concert</v>
      </c>
    </row>
    <row r="10144" spans="2:16" x14ac:dyDescent="0.25">
      <c r="B10144" t="s">
        <v>10253</v>
      </c>
      <c r="M10144">
        <v>10142</v>
      </c>
      <c r="N10144">
        <v>8869</v>
      </c>
      <c r="O10144" t="str">
        <f t="shared" si="317"/>
        <v>3</v>
      </c>
      <c r="P10144" t="str">
        <f t="shared" si="318"/>
        <v>concert</v>
      </c>
    </row>
    <row r="10145" spans="2:16" x14ac:dyDescent="0.25">
      <c r="B10145" t="s">
        <v>10254</v>
      </c>
      <c r="M10145">
        <v>10143</v>
      </c>
      <c r="N10145">
        <v>6207</v>
      </c>
      <c r="O10145" t="str">
        <f t="shared" si="317"/>
        <v>3</v>
      </c>
      <c r="P10145" t="str">
        <f t="shared" si="318"/>
        <v>concert</v>
      </c>
    </row>
    <row r="10146" spans="2:16" x14ac:dyDescent="0.25">
      <c r="B10146" t="s">
        <v>10255</v>
      </c>
      <c r="M10146">
        <v>10144</v>
      </c>
      <c r="N10146">
        <v>7538</v>
      </c>
      <c r="O10146" t="str">
        <f t="shared" si="317"/>
        <v>4</v>
      </c>
      <c r="P10146" t="str">
        <f t="shared" si="318"/>
        <v>non_event</v>
      </c>
    </row>
    <row r="10147" spans="2:16" x14ac:dyDescent="0.25">
      <c r="B10147" t="s">
        <v>10256</v>
      </c>
      <c r="M10147">
        <v>10145</v>
      </c>
      <c r="N10147">
        <v>8866</v>
      </c>
      <c r="O10147" t="str">
        <f t="shared" si="317"/>
        <v>3</v>
      </c>
      <c r="P10147" t="str">
        <f t="shared" si="318"/>
        <v>concert</v>
      </c>
    </row>
    <row r="10148" spans="2:16" x14ac:dyDescent="0.25">
      <c r="B10148" t="s">
        <v>10257</v>
      </c>
      <c r="M10148">
        <v>10146</v>
      </c>
      <c r="N10148">
        <v>6206</v>
      </c>
      <c r="O10148" t="str">
        <f t="shared" si="317"/>
        <v>3</v>
      </c>
      <c r="P10148" t="str">
        <f t="shared" si="318"/>
        <v>concert</v>
      </c>
    </row>
    <row r="10149" spans="2:16" x14ac:dyDescent="0.25">
      <c r="B10149" t="s">
        <v>10258</v>
      </c>
      <c r="M10149">
        <v>10147</v>
      </c>
      <c r="N10149">
        <v>7537</v>
      </c>
      <c r="O10149" t="str">
        <f t="shared" si="317"/>
        <v>3</v>
      </c>
      <c r="P10149" t="str">
        <f t="shared" si="318"/>
        <v>concert</v>
      </c>
    </row>
    <row r="10150" spans="2:16" x14ac:dyDescent="0.25">
      <c r="B10150" t="s">
        <v>10259</v>
      </c>
      <c r="M10150">
        <v>10148</v>
      </c>
      <c r="N10150">
        <v>8867</v>
      </c>
      <c r="O10150" t="str">
        <f t="shared" si="317"/>
        <v>3</v>
      </c>
      <c r="P10150" t="str">
        <f t="shared" si="318"/>
        <v>concert</v>
      </c>
    </row>
    <row r="10151" spans="2:16" x14ac:dyDescent="0.25">
      <c r="B10151" t="s">
        <v>10260</v>
      </c>
      <c r="M10151">
        <v>10149</v>
      </c>
      <c r="N10151">
        <v>6209</v>
      </c>
      <c r="O10151" t="str">
        <f t="shared" si="317"/>
        <v>3</v>
      </c>
      <c r="P10151" t="str">
        <f t="shared" si="318"/>
        <v>concert</v>
      </c>
    </row>
    <row r="10152" spans="2:16" x14ac:dyDescent="0.25">
      <c r="B10152" t="s">
        <v>10261</v>
      </c>
      <c r="M10152">
        <v>10150</v>
      </c>
      <c r="N10152">
        <v>6208</v>
      </c>
      <c r="O10152" t="str">
        <f t="shared" si="317"/>
        <v>3</v>
      </c>
      <c r="P10152" t="str">
        <f t="shared" si="318"/>
        <v>concert</v>
      </c>
    </row>
    <row r="10153" spans="2:16" x14ac:dyDescent="0.25">
      <c r="B10153" t="s">
        <v>10262</v>
      </c>
      <c r="M10153">
        <v>10151</v>
      </c>
      <c r="N10153">
        <v>7539</v>
      </c>
      <c r="O10153" t="str">
        <f t="shared" si="317"/>
        <v>4</v>
      </c>
      <c r="P10153" t="str">
        <f t="shared" si="318"/>
        <v>non_event</v>
      </c>
    </row>
    <row r="10154" spans="2:16" x14ac:dyDescent="0.25">
      <c r="B10154" t="s">
        <v>10263</v>
      </c>
      <c r="M10154">
        <v>10152</v>
      </c>
      <c r="N10154">
        <v>8882</v>
      </c>
      <c r="O10154" t="str">
        <f t="shared" si="317"/>
        <v>3</v>
      </c>
      <c r="P10154" t="str">
        <f t="shared" si="318"/>
        <v>concert</v>
      </c>
    </row>
    <row r="10155" spans="2:16" x14ac:dyDescent="0.25">
      <c r="B10155" t="s">
        <v>10264</v>
      </c>
      <c r="M10155">
        <v>10153</v>
      </c>
      <c r="N10155">
        <v>8883</v>
      </c>
      <c r="O10155" t="str">
        <f t="shared" si="317"/>
        <v>3</v>
      </c>
      <c r="P10155" t="str">
        <f t="shared" si="318"/>
        <v>concert</v>
      </c>
    </row>
    <row r="10156" spans="2:16" x14ac:dyDescent="0.25">
      <c r="B10156" t="s">
        <v>10265</v>
      </c>
      <c r="M10156">
        <v>10154</v>
      </c>
      <c r="N10156">
        <v>6221</v>
      </c>
      <c r="O10156" t="str">
        <f t="shared" si="317"/>
        <v>3</v>
      </c>
      <c r="P10156" t="str">
        <f t="shared" si="318"/>
        <v>concert</v>
      </c>
    </row>
    <row r="10157" spans="2:16" x14ac:dyDescent="0.25">
      <c r="B10157" t="s">
        <v>10266</v>
      </c>
      <c r="M10157">
        <v>10155</v>
      </c>
      <c r="N10157">
        <v>7552</v>
      </c>
      <c r="O10157" t="str">
        <f t="shared" si="317"/>
        <v>3</v>
      </c>
      <c r="P10157" t="str">
        <f t="shared" si="318"/>
        <v>concert</v>
      </c>
    </row>
    <row r="10158" spans="2:16" x14ac:dyDescent="0.25">
      <c r="B10158" t="s">
        <v>10267</v>
      </c>
      <c r="M10158">
        <v>10156</v>
      </c>
      <c r="N10158">
        <v>8880</v>
      </c>
      <c r="O10158" t="str">
        <f t="shared" si="317"/>
        <v>3</v>
      </c>
      <c r="P10158" t="str">
        <f t="shared" si="318"/>
        <v>concert</v>
      </c>
    </row>
    <row r="10159" spans="2:16" x14ac:dyDescent="0.25">
      <c r="B10159" t="s">
        <v>10268</v>
      </c>
      <c r="M10159">
        <v>10157</v>
      </c>
      <c r="N10159">
        <v>6220</v>
      </c>
      <c r="O10159" t="str">
        <f t="shared" si="317"/>
        <v>3</v>
      </c>
      <c r="P10159" t="str">
        <f t="shared" si="318"/>
        <v>concert</v>
      </c>
    </row>
    <row r="10160" spans="2:16" x14ac:dyDescent="0.25">
      <c r="B10160" t="s">
        <v>10269</v>
      </c>
      <c r="M10160">
        <v>10158</v>
      </c>
      <c r="N10160">
        <v>7551</v>
      </c>
      <c r="O10160" t="str">
        <f t="shared" si="317"/>
        <v>3</v>
      </c>
      <c r="P10160" t="str">
        <f t="shared" si="318"/>
        <v>concert</v>
      </c>
    </row>
    <row r="10161" spans="2:16" x14ac:dyDescent="0.25">
      <c r="B10161" t="s">
        <v>10270</v>
      </c>
      <c r="M10161">
        <v>10159</v>
      </c>
      <c r="N10161">
        <v>8881</v>
      </c>
      <c r="O10161" t="str">
        <f t="shared" si="317"/>
        <v>3</v>
      </c>
      <c r="P10161" t="str">
        <f t="shared" si="318"/>
        <v>concert</v>
      </c>
    </row>
    <row r="10162" spans="2:16" x14ac:dyDescent="0.25">
      <c r="B10162" t="s">
        <v>10271</v>
      </c>
      <c r="M10162">
        <v>10160</v>
      </c>
      <c r="N10162">
        <v>6223</v>
      </c>
      <c r="O10162" t="str">
        <f t="shared" si="317"/>
        <v>3</v>
      </c>
      <c r="P10162" t="str">
        <f t="shared" si="318"/>
        <v>concert</v>
      </c>
    </row>
    <row r="10163" spans="2:16" x14ac:dyDescent="0.25">
      <c r="B10163" t="s">
        <v>10272</v>
      </c>
      <c r="M10163">
        <v>10161</v>
      </c>
      <c r="N10163">
        <v>7554</v>
      </c>
      <c r="O10163" t="str">
        <f t="shared" si="317"/>
        <v>3</v>
      </c>
      <c r="P10163" t="str">
        <f t="shared" si="318"/>
        <v>concert</v>
      </c>
    </row>
    <row r="10164" spans="2:16" x14ac:dyDescent="0.25">
      <c r="B10164" t="s">
        <v>10273</v>
      </c>
      <c r="M10164">
        <v>10162</v>
      </c>
      <c r="N10164">
        <v>8886</v>
      </c>
      <c r="O10164" t="str">
        <f t="shared" si="317"/>
        <v>3</v>
      </c>
      <c r="P10164" t="str">
        <f t="shared" si="318"/>
        <v>concert</v>
      </c>
    </row>
    <row r="10165" spans="2:16" x14ac:dyDescent="0.25">
      <c r="B10165" t="s">
        <v>10274</v>
      </c>
      <c r="M10165">
        <v>10163</v>
      </c>
      <c r="N10165">
        <v>6222</v>
      </c>
      <c r="O10165" t="str">
        <f t="shared" si="317"/>
        <v>3</v>
      </c>
      <c r="P10165" t="str">
        <f t="shared" si="318"/>
        <v>concert</v>
      </c>
    </row>
    <row r="10166" spans="2:16" x14ac:dyDescent="0.25">
      <c r="B10166" t="s">
        <v>10275</v>
      </c>
      <c r="M10166">
        <v>10164</v>
      </c>
      <c r="N10166">
        <v>7553</v>
      </c>
      <c r="O10166" t="str">
        <f t="shared" si="317"/>
        <v>3</v>
      </c>
      <c r="P10166" t="str">
        <f t="shared" si="318"/>
        <v>concert</v>
      </c>
    </row>
    <row r="10167" spans="2:16" x14ac:dyDescent="0.25">
      <c r="B10167" t="s">
        <v>10276</v>
      </c>
      <c r="M10167">
        <v>10165</v>
      </c>
      <c r="N10167">
        <v>8887</v>
      </c>
      <c r="O10167" t="str">
        <f t="shared" si="317"/>
        <v>3</v>
      </c>
      <c r="P10167" t="str">
        <f t="shared" si="318"/>
        <v>concert</v>
      </c>
    </row>
    <row r="10168" spans="2:16" x14ac:dyDescent="0.25">
      <c r="B10168" t="s">
        <v>10277</v>
      </c>
      <c r="M10168">
        <v>10166</v>
      </c>
      <c r="N10168">
        <v>6225</v>
      </c>
      <c r="O10168" t="str">
        <f t="shared" si="317"/>
        <v>4</v>
      </c>
      <c r="P10168" t="str">
        <f t="shared" si="318"/>
        <v>non_event</v>
      </c>
    </row>
    <row r="10169" spans="2:16" x14ac:dyDescent="0.25">
      <c r="B10169" t="s">
        <v>10278</v>
      </c>
      <c r="M10169">
        <v>10167</v>
      </c>
      <c r="N10169">
        <v>7556</v>
      </c>
      <c r="O10169" t="str">
        <f t="shared" si="317"/>
        <v>3</v>
      </c>
      <c r="P10169" t="str">
        <f t="shared" si="318"/>
        <v>concert</v>
      </c>
    </row>
    <row r="10170" spans="2:16" x14ac:dyDescent="0.25">
      <c r="B10170" t="s">
        <v>10279</v>
      </c>
      <c r="M10170">
        <v>10168</v>
      </c>
      <c r="N10170">
        <v>8884</v>
      </c>
      <c r="O10170" t="str">
        <f t="shared" si="317"/>
        <v>3</v>
      </c>
      <c r="P10170" t="str">
        <f t="shared" si="318"/>
        <v>concert</v>
      </c>
    </row>
    <row r="10171" spans="2:16" x14ac:dyDescent="0.25">
      <c r="B10171" t="s">
        <v>10280</v>
      </c>
      <c r="M10171">
        <v>10169</v>
      </c>
      <c r="N10171">
        <v>6224</v>
      </c>
      <c r="O10171" t="str">
        <f t="shared" si="317"/>
        <v>3</v>
      </c>
      <c r="P10171" t="str">
        <f t="shared" si="318"/>
        <v>concert</v>
      </c>
    </row>
    <row r="10172" spans="2:16" x14ac:dyDescent="0.25">
      <c r="B10172" t="s">
        <v>10281</v>
      </c>
      <c r="M10172">
        <v>10170</v>
      </c>
      <c r="N10172">
        <v>7555</v>
      </c>
      <c r="O10172" t="str">
        <f t="shared" si="317"/>
        <v>3</v>
      </c>
      <c r="P10172" t="str">
        <f t="shared" si="318"/>
        <v>concert</v>
      </c>
    </row>
    <row r="10173" spans="2:16" x14ac:dyDescent="0.25">
      <c r="B10173" t="s">
        <v>10282</v>
      </c>
      <c r="M10173">
        <v>10171</v>
      </c>
      <c r="N10173">
        <v>8885</v>
      </c>
      <c r="O10173" t="str">
        <f t="shared" si="317"/>
        <v>3</v>
      </c>
      <c r="P10173" t="str">
        <f t="shared" si="318"/>
        <v>concert</v>
      </c>
    </row>
    <row r="10174" spans="2:16" x14ac:dyDescent="0.25">
      <c r="B10174" t="s">
        <v>10283</v>
      </c>
      <c r="M10174">
        <v>10172</v>
      </c>
      <c r="N10174">
        <v>580</v>
      </c>
      <c r="O10174" t="str">
        <f t="shared" si="317"/>
        <v>3</v>
      </c>
      <c r="P10174" t="str">
        <f t="shared" si="318"/>
        <v>concert</v>
      </c>
    </row>
    <row r="10175" spans="2:16" x14ac:dyDescent="0.25">
      <c r="B10175" t="s">
        <v>10284</v>
      </c>
      <c r="M10175">
        <v>10173</v>
      </c>
      <c r="N10175">
        <v>581</v>
      </c>
      <c r="O10175" t="str">
        <f t="shared" si="317"/>
        <v>3</v>
      </c>
      <c r="P10175" t="str">
        <f t="shared" si="318"/>
        <v>concert</v>
      </c>
    </row>
    <row r="10176" spans="2:16" x14ac:dyDescent="0.25">
      <c r="B10176" t="s">
        <v>10285</v>
      </c>
      <c r="M10176">
        <v>10174</v>
      </c>
      <c r="N10176">
        <v>582</v>
      </c>
      <c r="O10176" t="str">
        <f t="shared" si="317"/>
        <v>3</v>
      </c>
      <c r="P10176" t="str">
        <f t="shared" si="318"/>
        <v>concert</v>
      </c>
    </row>
    <row r="10177" spans="2:16" x14ac:dyDescent="0.25">
      <c r="B10177" t="s">
        <v>10286</v>
      </c>
      <c r="M10177">
        <v>10175</v>
      </c>
      <c r="N10177">
        <v>583</v>
      </c>
      <c r="O10177" t="str">
        <f t="shared" si="317"/>
        <v>4</v>
      </c>
      <c r="P10177" t="str">
        <f t="shared" si="318"/>
        <v>non_event</v>
      </c>
    </row>
    <row r="10178" spans="2:16" x14ac:dyDescent="0.25">
      <c r="B10178" t="s">
        <v>10287</v>
      </c>
      <c r="M10178">
        <v>10176</v>
      </c>
      <c r="N10178">
        <v>584</v>
      </c>
      <c r="O10178" t="str">
        <f t="shared" si="317"/>
        <v>3</v>
      </c>
      <c r="P10178" t="str">
        <f t="shared" si="318"/>
        <v>concert</v>
      </c>
    </row>
    <row r="10179" spans="2:16" x14ac:dyDescent="0.25">
      <c r="B10179" t="s">
        <v>10288</v>
      </c>
      <c r="M10179">
        <v>10177</v>
      </c>
      <c r="N10179">
        <v>585</v>
      </c>
      <c r="O10179" t="str">
        <f t="shared" si="317"/>
        <v>3</v>
      </c>
      <c r="P10179" t="str">
        <f t="shared" si="318"/>
        <v>concert</v>
      </c>
    </row>
    <row r="10180" spans="2:16" x14ac:dyDescent="0.25">
      <c r="B10180" t="s">
        <v>2231</v>
      </c>
      <c r="M10180">
        <v>10178</v>
      </c>
      <c r="N10180">
        <v>586</v>
      </c>
      <c r="O10180" t="str">
        <f t="shared" ref="O10180:O10243" si="319">LEFT(B10180,1)</f>
        <v>3</v>
      </c>
      <c r="P10180" t="str">
        <f t="shared" ref="P10180:P10243" si="320">IF(O10180="1","conference",IF(O10180="2","fashion",IF(O10180="3","concert",IF(O10180="4","non_event",IF(O10180="5","sport",IF(O10180="6","protest",IF(O10180="7","other",IF(O10180="8","exhibition",IF(O10180="9","theater_dance")))))))))</f>
        <v>concert</v>
      </c>
    </row>
    <row r="10181" spans="2:16" x14ac:dyDescent="0.25">
      <c r="B10181" t="s">
        <v>10289</v>
      </c>
      <c r="M10181">
        <v>10179</v>
      </c>
      <c r="N10181">
        <v>587</v>
      </c>
      <c r="O10181" t="str">
        <f t="shared" si="319"/>
        <v>3</v>
      </c>
      <c r="P10181" t="str">
        <f t="shared" si="320"/>
        <v>concert</v>
      </c>
    </row>
    <row r="10182" spans="2:16" x14ac:dyDescent="0.25">
      <c r="B10182" t="s">
        <v>10290</v>
      </c>
      <c r="M10182">
        <v>10180</v>
      </c>
      <c r="N10182">
        <v>589</v>
      </c>
      <c r="O10182" t="str">
        <f t="shared" si="319"/>
        <v>3</v>
      </c>
      <c r="P10182" t="str">
        <f t="shared" si="320"/>
        <v>concert</v>
      </c>
    </row>
    <row r="10183" spans="2:16" x14ac:dyDescent="0.25">
      <c r="B10183" t="s">
        <v>10291</v>
      </c>
      <c r="M10183">
        <v>10181</v>
      </c>
      <c r="N10183">
        <v>6216</v>
      </c>
      <c r="O10183" t="str">
        <f t="shared" si="319"/>
        <v>3</v>
      </c>
      <c r="P10183" t="str">
        <f t="shared" si="320"/>
        <v>concert</v>
      </c>
    </row>
    <row r="10184" spans="2:16" x14ac:dyDescent="0.25">
      <c r="B10184" t="s">
        <v>10292</v>
      </c>
      <c r="M10184">
        <v>10182</v>
      </c>
      <c r="N10184">
        <v>7547</v>
      </c>
      <c r="O10184" t="str">
        <f t="shared" si="319"/>
        <v>3</v>
      </c>
      <c r="P10184" t="str">
        <f t="shared" si="320"/>
        <v>concert</v>
      </c>
    </row>
    <row r="10185" spans="2:16" x14ac:dyDescent="0.25">
      <c r="B10185" t="s">
        <v>10293</v>
      </c>
      <c r="M10185">
        <v>10183</v>
      </c>
      <c r="N10185">
        <v>8879</v>
      </c>
      <c r="O10185" t="str">
        <f t="shared" si="319"/>
        <v>3</v>
      </c>
      <c r="P10185" t="str">
        <f t="shared" si="320"/>
        <v>concert</v>
      </c>
    </row>
    <row r="10186" spans="2:16" x14ac:dyDescent="0.25">
      <c r="B10186" t="s">
        <v>10294</v>
      </c>
      <c r="M10186">
        <v>10184</v>
      </c>
      <c r="N10186">
        <v>6215</v>
      </c>
      <c r="O10186" t="str">
        <f t="shared" si="319"/>
        <v>3</v>
      </c>
      <c r="P10186" t="str">
        <f t="shared" si="320"/>
        <v>concert</v>
      </c>
    </row>
    <row r="10187" spans="2:16" x14ac:dyDescent="0.25">
      <c r="B10187" t="s">
        <v>10295</v>
      </c>
      <c r="M10187">
        <v>10185</v>
      </c>
      <c r="N10187">
        <v>7546</v>
      </c>
      <c r="O10187" t="str">
        <f t="shared" si="319"/>
        <v>3</v>
      </c>
      <c r="P10187" t="str">
        <f t="shared" si="320"/>
        <v>concert</v>
      </c>
    </row>
    <row r="10188" spans="2:16" x14ac:dyDescent="0.25">
      <c r="B10188" t="s">
        <v>10296</v>
      </c>
      <c r="M10188">
        <v>10186</v>
      </c>
      <c r="N10188">
        <v>6218</v>
      </c>
      <c r="O10188" t="str">
        <f t="shared" si="319"/>
        <v>4</v>
      </c>
      <c r="P10188" t="str">
        <f t="shared" si="320"/>
        <v>non_event</v>
      </c>
    </row>
    <row r="10189" spans="2:16" x14ac:dyDescent="0.25">
      <c r="B10189" t="s">
        <v>10297</v>
      </c>
      <c r="M10189">
        <v>10187</v>
      </c>
      <c r="N10189">
        <v>7549</v>
      </c>
      <c r="O10189" t="str">
        <f t="shared" si="319"/>
        <v>3</v>
      </c>
      <c r="P10189" t="str">
        <f t="shared" si="320"/>
        <v>concert</v>
      </c>
    </row>
    <row r="10190" spans="2:16" x14ac:dyDescent="0.25">
      <c r="B10190" t="s">
        <v>10298</v>
      </c>
      <c r="M10190">
        <v>10188</v>
      </c>
      <c r="N10190">
        <v>8877</v>
      </c>
      <c r="O10190" t="str">
        <f t="shared" si="319"/>
        <v>3</v>
      </c>
      <c r="P10190" t="str">
        <f t="shared" si="320"/>
        <v>concert</v>
      </c>
    </row>
    <row r="10191" spans="2:16" x14ac:dyDescent="0.25">
      <c r="B10191" t="s">
        <v>10299</v>
      </c>
      <c r="M10191">
        <v>10189</v>
      </c>
      <c r="N10191">
        <v>6217</v>
      </c>
      <c r="O10191" t="str">
        <f t="shared" si="319"/>
        <v>3</v>
      </c>
      <c r="P10191" t="str">
        <f t="shared" si="320"/>
        <v>concert</v>
      </c>
    </row>
    <row r="10192" spans="2:16" x14ac:dyDescent="0.25">
      <c r="B10192" t="s">
        <v>10300</v>
      </c>
      <c r="M10192">
        <v>10190</v>
      </c>
      <c r="N10192">
        <v>7548</v>
      </c>
      <c r="O10192" t="str">
        <f t="shared" si="319"/>
        <v>3</v>
      </c>
      <c r="P10192" t="str">
        <f t="shared" si="320"/>
        <v>concert</v>
      </c>
    </row>
    <row r="10193" spans="2:16" x14ac:dyDescent="0.25">
      <c r="B10193" t="s">
        <v>10301</v>
      </c>
      <c r="M10193">
        <v>10191</v>
      </c>
      <c r="N10193">
        <v>8878</v>
      </c>
      <c r="O10193" t="str">
        <f t="shared" si="319"/>
        <v>3</v>
      </c>
      <c r="P10193" t="str">
        <f t="shared" si="320"/>
        <v>concert</v>
      </c>
    </row>
    <row r="10194" spans="2:16" x14ac:dyDescent="0.25">
      <c r="B10194" t="s">
        <v>10302</v>
      </c>
      <c r="M10194">
        <v>10192</v>
      </c>
      <c r="N10194">
        <v>6219</v>
      </c>
      <c r="O10194" t="str">
        <f t="shared" si="319"/>
        <v>3</v>
      </c>
      <c r="P10194" t="str">
        <f t="shared" si="320"/>
        <v>concert</v>
      </c>
    </row>
    <row r="10195" spans="2:16" x14ac:dyDescent="0.25">
      <c r="B10195" t="s">
        <v>10303</v>
      </c>
      <c r="M10195">
        <v>10193</v>
      </c>
      <c r="N10195">
        <v>7561</v>
      </c>
      <c r="O10195" t="str">
        <f t="shared" si="319"/>
        <v>3</v>
      </c>
      <c r="P10195" t="str">
        <f t="shared" si="320"/>
        <v>concert</v>
      </c>
    </row>
    <row r="10196" spans="2:16" x14ac:dyDescent="0.25">
      <c r="B10196" t="s">
        <v>10304</v>
      </c>
      <c r="M10196">
        <v>10194</v>
      </c>
      <c r="N10196">
        <v>8893</v>
      </c>
      <c r="O10196" t="str">
        <f t="shared" si="319"/>
        <v>3</v>
      </c>
      <c r="P10196" t="str">
        <f t="shared" si="320"/>
        <v>concert</v>
      </c>
    </row>
    <row r="10197" spans="2:16" x14ac:dyDescent="0.25">
      <c r="B10197" t="s">
        <v>10305</v>
      </c>
      <c r="M10197">
        <v>10195</v>
      </c>
      <c r="N10197">
        <v>7560</v>
      </c>
      <c r="O10197" t="str">
        <f t="shared" si="319"/>
        <v>3</v>
      </c>
      <c r="P10197" t="str">
        <f t="shared" si="320"/>
        <v>concert</v>
      </c>
    </row>
    <row r="10198" spans="2:16" x14ac:dyDescent="0.25">
      <c r="B10198" t="s">
        <v>10306</v>
      </c>
      <c r="M10198">
        <v>10196</v>
      </c>
      <c r="N10198">
        <v>8894</v>
      </c>
      <c r="O10198" t="str">
        <f t="shared" si="319"/>
        <v>3</v>
      </c>
      <c r="P10198" t="str">
        <f t="shared" si="320"/>
        <v>concert</v>
      </c>
    </row>
    <row r="10199" spans="2:16" x14ac:dyDescent="0.25">
      <c r="B10199" t="s">
        <v>10307</v>
      </c>
      <c r="M10199">
        <v>10197</v>
      </c>
      <c r="N10199">
        <v>6232</v>
      </c>
      <c r="O10199" t="str">
        <f t="shared" si="319"/>
        <v>3</v>
      </c>
      <c r="P10199" t="str">
        <f t="shared" si="320"/>
        <v>concert</v>
      </c>
    </row>
    <row r="10200" spans="2:16" x14ac:dyDescent="0.25">
      <c r="B10200" t="s">
        <v>10308</v>
      </c>
      <c r="M10200">
        <v>10198</v>
      </c>
      <c r="N10200">
        <v>7563</v>
      </c>
      <c r="O10200" t="str">
        <f t="shared" si="319"/>
        <v>3</v>
      </c>
      <c r="P10200" t="str">
        <f t="shared" si="320"/>
        <v>concert</v>
      </c>
    </row>
    <row r="10201" spans="2:16" x14ac:dyDescent="0.25">
      <c r="B10201" t="s">
        <v>10309</v>
      </c>
      <c r="M10201">
        <v>10199</v>
      </c>
      <c r="N10201">
        <v>6231</v>
      </c>
      <c r="O10201" t="str">
        <f t="shared" si="319"/>
        <v>3</v>
      </c>
      <c r="P10201" t="str">
        <f t="shared" si="320"/>
        <v>concert</v>
      </c>
    </row>
    <row r="10202" spans="2:16" x14ac:dyDescent="0.25">
      <c r="B10202" t="s">
        <v>10310</v>
      </c>
      <c r="M10202">
        <v>10200</v>
      </c>
      <c r="N10202">
        <v>7562</v>
      </c>
      <c r="O10202" t="str">
        <f t="shared" si="319"/>
        <v>3</v>
      </c>
      <c r="P10202" t="str">
        <f t="shared" si="320"/>
        <v>concert</v>
      </c>
    </row>
    <row r="10203" spans="2:16" x14ac:dyDescent="0.25">
      <c r="B10203" t="s">
        <v>10311</v>
      </c>
      <c r="M10203">
        <v>10201</v>
      </c>
      <c r="N10203">
        <v>8892</v>
      </c>
      <c r="O10203" t="str">
        <f t="shared" si="319"/>
        <v>3</v>
      </c>
      <c r="P10203" t="str">
        <f t="shared" si="320"/>
        <v>concert</v>
      </c>
    </row>
    <row r="10204" spans="2:16" x14ac:dyDescent="0.25">
      <c r="B10204" t="s">
        <v>10312</v>
      </c>
      <c r="M10204">
        <v>10202</v>
      </c>
      <c r="N10204">
        <v>6234</v>
      </c>
      <c r="O10204" t="str">
        <f t="shared" si="319"/>
        <v>3</v>
      </c>
      <c r="P10204" t="str">
        <f t="shared" si="320"/>
        <v>concert</v>
      </c>
    </row>
    <row r="10205" spans="2:16" x14ac:dyDescent="0.25">
      <c r="B10205" t="s">
        <v>10313</v>
      </c>
      <c r="M10205">
        <v>10203</v>
      </c>
      <c r="N10205">
        <v>7565</v>
      </c>
      <c r="O10205" t="str">
        <f t="shared" si="319"/>
        <v>3</v>
      </c>
      <c r="P10205" t="str">
        <f t="shared" si="320"/>
        <v>concert</v>
      </c>
    </row>
    <row r="10206" spans="2:16" x14ac:dyDescent="0.25">
      <c r="B10206" t="s">
        <v>10314</v>
      </c>
      <c r="M10206">
        <v>10204</v>
      </c>
      <c r="N10206">
        <v>6233</v>
      </c>
      <c r="O10206" t="str">
        <f t="shared" si="319"/>
        <v>3</v>
      </c>
      <c r="P10206" t="str">
        <f t="shared" si="320"/>
        <v>concert</v>
      </c>
    </row>
    <row r="10207" spans="2:16" x14ac:dyDescent="0.25">
      <c r="B10207" t="s">
        <v>10315</v>
      </c>
      <c r="M10207">
        <v>10205</v>
      </c>
      <c r="N10207">
        <v>7564</v>
      </c>
      <c r="O10207" t="str">
        <f t="shared" si="319"/>
        <v>4</v>
      </c>
      <c r="P10207" t="str">
        <f t="shared" si="320"/>
        <v>non_event</v>
      </c>
    </row>
    <row r="10208" spans="2:16" x14ac:dyDescent="0.25">
      <c r="B10208" t="s">
        <v>10316</v>
      </c>
      <c r="M10208">
        <v>10206</v>
      </c>
      <c r="N10208">
        <v>8898</v>
      </c>
      <c r="O10208" t="str">
        <f t="shared" si="319"/>
        <v>3</v>
      </c>
      <c r="P10208" t="str">
        <f t="shared" si="320"/>
        <v>concert</v>
      </c>
    </row>
    <row r="10209" spans="2:16" x14ac:dyDescent="0.25">
      <c r="B10209" t="s">
        <v>10317</v>
      </c>
      <c r="M10209">
        <v>10207</v>
      </c>
      <c r="N10209">
        <v>6236</v>
      </c>
      <c r="O10209" t="str">
        <f t="shared" si="319"/>
        <v>4</v>
      </c>
      <c r="P10209" t="str">
        <f t="shared" si="320"/>
        <v>non_event</v>
      </c>
    </row>
    <row r="10210" spans="2:16" x14ac:dyDescent="0.25">
      <c r="B10210" t="s">
        <v>10318</v>
      </c>
      <c r="M10210">
        <v>10208</v>
      </c>
      <c r="N10210">
        <v>8895</v>
      </c>
      <c r="O10210" t="str">
        <f t="shared" si="319"/>
        <v>3</v>
      </c>
      <c r="P10210" t="str">
        <f t="shared" si="320"/>
        <v>concert</v>
      </c>
    </row>
    <row r="10211" spans="2:16" x14ac:dyDescent="0.25">
      <c r="B10211" t="s">
        <v>10319</v>
      </c>
      <c r="M10211">
        <v>10209</v>
      </c>
      <c r="N10211">
        <v>6235</v>
      </c>
      <c r="O10211" t="str">
        <f t="shared" si="319"/>
        <v>3</v>
      </c>
      <c r="P10211" t="str">
        <f t="shared" si="320"/>
        <v>concert</v>
      </c>
    </row>
    <row r="10212" spans="2:16" x14ac:dyDescent="0.25">
      <c r="B10212" t="s">
        <v>10320</v>
      </c>
      <c r="M10212">
        <v>10210</v>
      </c>
      <c r="N10212">
        <v>7566</v>
      </c>
      <c r="O10212" t="str">
        <f t="shared" si="319"/>
        <v>4</v>
      </c>
      <c r="P10212" t="str">
        <f t="shared" si="320"/>
        <v>non_event</v>
      </c>
    </row>
    <row r="10213" spans="2:16" x14ac:dyDescent="0.25">
      <c r="B10213" t="s">
        <v>10321</v>
      </c>
      <c r="M10213">
        <v>10211</v>
      </c>
      <c r="N10213">
        <v>8896</v>
      </c>
      <c r="O10213" t="str">
        <f t="shared" si="319"/>
        <v>3</v>
      </c>
      <c r="P10213" t="str">
        <f t="shared" si="320"/>
        <v>concert</v>
      </c>
    </row>
    <row r="10214" spans="2:16" x14ac:dyDescent="0.25">
      <c r="B10214" t="s">
        <v>10322</v>
      </c>
      <c r="M10214">
        <v>10212</v>
      </c>
      <c r="N10214">
        <v>590</v>
      </c>
      <c r="O10214" t="str">
        <f t="shared" si="319"/>
        <v>3</v>
      </c>
      <c r="P10214" t="str">
        <f t="shared" si="320"/>
        <v>concert</v>
      </c>
    </row>
    <row r="10215" spans="2:16" x14ac:dyDescent="0.25">
      <c r="B10215" t="s">
        <v>10323</v>
      </c>
      <c r="M10215">
        <v>10213</v>
      </c>
      <c r="N10215">
        <v>8890</v>
      </c>
      <c r="O10215" t="str">
        <f t="shared" si="319"/>
        <v>3</v>
      </c>
      <c r="P10215" t="str">
        <f t="shared" si="320"/>
        <v>concert</v>
      </c>
    </row>
    <row r="10216" spans="2:16" x14ac:dyDescent="0.25">
      <c r="B10216" t="s">
        <v>10324</v>
      </c>
      <c r="M10216">
        <v>10214</v>
      </c>
      <c r="N10216">
        <v>592</v>
      </c>
      <c r="O10216" t="str">
        <f t="shared" si="319"/>
        <v>3</v>
      </c>
      <c r="P10216" t="str">
        <f t="shared" si="320"/>
        <v>concert</v>
      </c>
    </row>
    <row r="10217" spans="2:16" x14ac:dyDescent="0.25">
      <c r="B10217" t="s">
        <v>10325</v>
      </c>
      <c r="M10217">
        <v>10215</v>
      </c>
      <c r="N10217">
        <v>593</v>
      </c>
      <c r="O10217" t="str">
        <f t="shared" si="319"/>
        <v>3</v>
      </c>
      <c r="P10217" t="str">
        <f t="shared" si="320"/>
        <v>concert</v>
      </c>
    </row>
    <row r="10218" spans="2:16" x14ac:dyDescent="0.25">
      <c r="B10218" t="s">
        <v>10326</v>
      </c>
      <c r="M10218">
        <v>10216</v>
      </c>
      <c r="N10218">
        <v>594</v>
      </c>
      <c r="O10218" t="str">
        <f t="shared" si="319"/>
        <v>3</v>
      </c>
      <c r="P10218" t="str">
        <f t="shared" si="320"/>
        <v>concert</v>
      </c>
    </row>
    <row r="10219" spans="2:16" x14ac:dyDescent="0.25">
      <c r="B10219" t="s">
        <v>2241</v>
      </c>
      <c r="M10219">
        <v>10217</v>
      </c>
      <c r="N10219">
        <v>595</v>
      </c>
      <c r="O10219" t="str">
        <f t="shared" si="319"/>
        <v>4</v>
      </c>
      <c r="P10219" t="str">
        <f t="shared" si="320"/>
        <v>non_event</v>
      </c>
    </row>
    <row r="10220" spans="2:16" x14ac:dyDescent="0.25">
      <c r="B10220" t="s">
        <v>10327</v>
      </c>
      <c r="M10220">
        <v>10218</v>
      </c>
      <c r="N10220">
        <v>596</v>
      </c>
      <c r="O10220" t="str">
        <f t="shared" si="319"/>
        <v>3</v>
      </c>
      <c r="P10220" t="str">
        <f t="shared" si="320"/>
        <v>concert</v>
      </c>
    </row>
    <row r="10221" spans="2:16" x14ac:dyDescent="0.25">
      <c r="B10221" t="s">
        <v>10328</v>
      </c>
      <c r="M10221">
        <v>10219</v>
      </c>
      <c r="N10221">
        <v>597</v>
      </c>
      <c r="O10221" t="str">
        <f t="shared" si="319"/>
        <v>3</v>
      </c>
      <c r="P10221" t="str">
        <f t="shared" si="320"/>
        <v>concert</v>
      </c>
    </row>
    <row r="10222" spans="2:16" x14ac:dyDescent="0.25">
      <c r="B10222" t="s">
        <v>10329</v>
      </c>
      <c r="M10222">
        <v>10220</v>
      </c>
      <c r="N10222">
        <v>18818</v>
      </c>
      <c r="O10222" t="str">
        <f t="shared" si="319"/>
        <v>4</v>
      </c>
      <c r="P10222" t="str">
        <f t="shared" si="320"/>
        <v>non_event</v>
      </c>
    </row>
    <row r="10223" spans="2:16" x14ac:dyDescent="0.25">
      <c r="B10223" t="s">
        <v>10330</v>
      </c>
      <c r="M10223">
        <v>10221</v>
      </c>
      <c r="N10223">
        <v>598</v>
      </c>
      <c r="O10223" t="str">
        <f t="shared" si="319"/>
        <v>3</v>
      </c>
      <c r="P10223" t="str">
        <f t="shared" si="320"/>
        <v>concert</v>
      </c>
    </row>
    <row r="10224" spans="2:16" x14ac:dyDescent="0.25">
      <c r="B10224" t="s">
        <v>10331</v>
      </c>
      <c r="M10224">
        <v>10222</v>
      </c>
      <c r="N10224">
        <v>18819</v>
      </c>
      <c r="O10224" t="str">
        <f t="shared" si="319"/>
        <v>3</v>
      </c>
      <c r="P10224" t="str">
        <f t="shared" si="320"/>
        <v>concert</v>
      </c>
    </row>
    <row r="10225" spans="2:16" x14ac:dyDescent="0.25">
      <c r="B10225" t="s">
        <v>10332</v>
      </c>
      <c r="M10225">
        <v>10223</v>
      </c>
      <c r="N10225">
        <v>6227</v>
      </c>
      <c r="O10225" t="str">
        <f t="shared" si="319"/>
        <v>3</v>
      </c>
      <c r="P10225" t="str">
        <f t="shared" si="320"/>
        <v>concert</v>
      </c>
    </row>
    <row r="10226" spans="2:16" x14ac:dyDescent="0.25">
      <c r="B10226" t="s">
        <v>10333</v>
      </c>
      <c r="M10226">
        <v>10224</v>
      </c>
      <c r="N10226">
        <v>7558</v>
      </c>
      <c r="O10226" t="str">
        <f t="shared" si="319"/>
        <v>3</v>
      </c>
      <c r="P10226" t="str">
        <f t="shared" si="320"/>
        <v>concert</v>
      </c>
    </row>
    <row r="10227" spans="2:16" x14ac:dyDescent="0.25">
      <c r="B10227" t="s">
        <v>10334</v>
      </c>
      <c r="M10227">
        <v>10225</v>
      </c>
      <c r="N10227">
        <v>18815</v>
      </c>
      <c r="O10227" t="str">
        <f t="shared" si="319"/>
        <v>3</v>
      </c>
      <c r="P10227" t="str">
        <f t="shared" si="320"/>
        <v>concert</v>
      </c>
    </row>
    <row r="10228" spans="2:16" x14ac:dyDescent="0.25">
      <c r="B10228" t="s">
        <v>10335</v>
      </c>
      <c r="M10228">
        <v>10226</v>
      </c>
      <c r="N10228">
        <v>6226</v>
      </c>
      <c r="O10228" t="str">
        <f t="shared" si="319"/>
        <v>3</v>
      </c>
      <c r="P10228" t="str">
        <f t="shared" si="320"/>
        <v>concert</v>
      </c>
    </row>
    <row r="10229" spans="2:16" x14ac:dyDescent="0.25">
      <c r="B10229" t="s">
        <v>10336</v>
      </c>
      <c r="M10229">
        <v>10227</v>
      </c>
      <c r="N10229">
        <v>7557</v>
      </c>
      <c r="O10229" t="str">
        <f t="shared" si="319"/>
        <v>3</v>
      </c>
      <c r="P10229" t="str">
        <f t="shared" si="320"/>
        <v>concert</v>
      </c>
    </row>
    <row r="10230" spans="2:16" x14ac:dyDescent="0.25">
      <c r="B10230" t="s">
        <v>10337</v>
      </c>
      <c r="M10230">
        <v>10228</v>
      </c>
      <c r="N10230">
        <v>18816</v>
      </c>
      <c r="O10230" t="str">
        <f t="shared" si="319"/>
        <v>3</v>
      </c>
      <c r="P10230" t="str">
        <f t="shared" si="320"/>
        <v>concert</v>
      </c>
    </row>
    <row r="10231" spans="2:16" x14ac:dyDescent="0.25">
      <c r="B10231" t="s">
        <v>10338</v>
      </c>
      <c r="M10231">
        <v>10229</v>
      </c>
      <c r="N10231">
        <v>6229</v>
      </c>
      <c r="O10231" t="str">
        <f t="shared" si="319"/>
        <v>3</v>
      </c>
      <c r="P10231" t="str">
        <f t="shared" si="320"/>
        <v>concert</v>
      </c>
    </row>
    <row r="10232" spans="2:16" x14ac:dyDescent="0.25">
      <c r="B10232" t="s">
        <v>10339</v>
      </c>
      <c r="M10232">
        <v>10230</v>
      </c>
      <c r="N10232">
        <v>8888</v>
      </c>
      <c r="O10232" t="str">
        <f t="shared" si="319"/>
        <v>3</v>
      </c>
      <c r="P10232" t="str">
        <f t="shared" si="320"/>
        <v>concert</v>
      </c>
    </row>
    <row r="10233" spans="2:16" x14ac:dyDescent="0.25">
      <c r="B10233" t="s">
        <v>10340</v>
      </c>
      <c r="M10233">
        <v>10231</v>
      </c>
      <c r="N10233">
        <v>6228</v>
      </c>
      <c r="O10233" t="str">
        <f t="shared" si="319"/>
        <v>3</v>
      </c>
      <c r="P10233" t="str">
        <f t="shared" si="320"/>
        <v>concert</v>
      </c>
    </row>
    <row r="10234" spans="2:16" x14ac:dyDescent="0.25">
      <c r="B10234" t="s">
        <v>10341</v>
      </c>
      <c r="M10234">
        <v>10232</v>
      </c>
      <c r="N10234">
        <v>7559</v>
      </c>
      <c r="O10234" t="str">
        <f t="shared" si="319"/>
        <v>3</v>
      </c>
      <c r="P10234" t="str">
        <f t="shared" si="320"/>
        <v>concert</v>
      </c>
    </row>
    <row r="10235" spans="2:16" x14ac:dyDescent="0.25">
      <c r="B10235" t="s">
        <v>10342</v>
      </c>
      <c r="M10235">
        <v>10233</v>
      </c>
      <c r="N10235">
        <v>8889</v>
      </c>
      <c r="O10235" t="str">
        <f t="shared" si="319"/>
        <v>3</v>
      </c>
      <c r="P10235" t="str">
        <f t="shared" si="320"/>
        <v>concert</v>
      </c>
    </row>
    <row r="10236" spans="2:16" x14ac:dyDescent="0.25">
      <c r="B10236" t="s">
        <v>10343</v>
      </c>
      <c r="M10236">
        <v>10234</v>
      </c>
      <c r="N10236">
        <v>18812</v>
      </c>
      <c r="O10236" t="str">
        <f t="shared" si="319"/>
        <v>3</v>
      </c>
      <c r="P10236" t="str">
        <f t="shared" si="320"/>
        <v>concert</v>
      </c>
    </row>
    <row r="10237" spans="2:16" x14ac:dyDescent="0.25">
      <c r="B10237" t="s">
        <v>10344</v>
      </c>
      <c r="M10237">
        <v>10235</v>
      </c>
      <c r="N10237">
        <v>7572</v>
      </c>
      <c r="O10237" t="str">
        <f t="shared" si="319"/>
        <v>3</v>
      </c>
      <c r="P10237" t="str">
        <f t="shared" si="320"/>
        <v>concert</v>
      </c>
    </row>
    <row r="10238" spans="2:16" x14ac:dyDescent="0.25">
      <c r="B10238" t="s">
        <v>10345</v>
      </c>
      <c r="M10238">
        <v>10236</v>
      </c>
      <c r="N10238">
        <v>6241</v>
      </c>
      <c r="O10238" t="str">
        <f t="shared" si="319"/>
        <v>3</v>
      </c>
      <c r="P10238" t="str">
        <f t="shared" si="320"/>
        <v>concert</v>
      </c>
    </row>
    <row r="10239" spans="2:16" x14ac:dyDescent="0.25">
      <c r="B10239" t="s">
        <v>10346</v>
      </c>
      <c r="M10239">
        <v>10237</v>
      </c>
      <c r="N10239">
        <v>6240</v>
      </c>
      <c r="O10239" t="str">
        <f t="shared" si="319"/>
        <v>3</v>
      </c>
      <c r="P10239" t="str">
        <f t="shared" si="320"/>
        <v>concert</v>
      </c>
    </row>
    <row r="10240" spans="2:16" x14ac:dyDescent="0.25">
      <c r="B10240" t="s">
        <v>10347</v>
      </c>
      <c r="M10240">
        <v>10238</v>
      </c>
      <c r="N10240">
        <v>7571</v>
      </c>
      <c r="O10240" t="str">
        <f t="shared" si="319"/>
        <v>4</v>
      </c>
      <c r="P10240" t="str">
        <f t="shared" si="320"/>
        <v>non_event</v>
      </c>
    </row>
    <row r="10241" spans="2:16" x14ac:dyDescent="0.25">
      <c r="B10241" t="s">
        <v>10348</v>
      </c>
      <c r="M10241">
        <v>10239</v>
      </c>
      <c r="N10241">
        <v>6243</v>
      </c>
      <c r="O10241" t="str">
        <f t="shared" si="319"/>
        <v>4</v>
      </c>
      <c r="P10241" t="str">
        <f t="shared" si="320"/>
        <v>non_event</v>
      </c>
    </row>
    <row r="10242" spans="2:16" x14ac:dyDescent="0.25">
      <c r="B10242" t="s">
        <v>10349</v>
      </c>
      <c r="M10242">
        <v>10240</v>
      </c>
      <c r="N10242">
        <v>7574</v>
      </c>
      <c r="O10242" t="str">
        <f t="shared" si="319"/>
        <v>3</v>
      </c>
      <c r="P10242" t="str">
        <f t="shared" si="320"/>
        <v>concert</v>
      </c>
    </row>
    <row r="10243" spans="2:16" x14ac:dyDescent="0.25">
      <c r="B10243" t="s">
        <v>10350</v>
      </c>
      <c r="M10243">
        <v>10241</v>
      </c>
      <c r="N10243">
        <v>18820</v>
      </c>
      <c r="O10243" t="str">
        <f t="shared" si="319"/>
        <v>3</v>
      </c>
      <c r="P10243" t="str">
        <f t="shared" si="320"/>
        <v>concert</v>
      </c>
    </row>
    <row r="10244" spans="2:16" x14ac:dyDescent="0.25">
      <c r="B10244" t="s">
        <v>10351</v>
      </c>
      <c r="M10244">
        <v>10242</v>
      </c>
      <c r="N10244">
        <v>6242</v>
      </c>
      <c r="O10244" t="str">
        <f t="shared" ref="O10244:O10307" si="321">LEFT(B10244,1)</f>
        <v>4</v>
      </c>
      <c r="P10244" t="str">
        <f t="shared" ref="P10244:P10307" si="322">IF(O10244="1","conference",IF(O10244="2","fashion",IF(O10244="3","concert",IF(O10244="4","non_event",IF(O10244="5","sport",IF(O10244="6","protest",IF(O10244="7","other",IF(O10244="8","exhibition",IF(O10244="9","theater_dance")))))))))</f>
        <v>non_event</v>
      </c>
    </row>
    <row r="10245" spans="2:16" x14ac:dyDescent="0.25">
      <c r="B10245" t="s">
        <v>10352</v>
      </c>
      <c r="M10245">
        <v>10243</v>
      </c>
      <c r="N10245">
        <v>7573</v>
      </c>
      <c r="O10245" t="str">
        <f t="shared" si="321"/>
        <v>3</v>
      </c>
      <c r="P10245" t="str">
        <f t="shared" si="322"/>
        <v>concert</v>
      </c>
    </row>
    <row r="10246" spans="2:16" x14ac:dyDescent="0.25">
      <c r="B10246" t="s">
        <v>10353</v>
      </c>
      <c r="M10246">
        <v>10244</v>
      </c>
      <c r="N10246">
        <v>6245</v>
      </c>
      <c r="O10246" t="str">
        <f t="shared" si="321"/>
        <v>3</v>
      </c>
      <c r="P10246" t="str">
        <f t="shared" si="322"/>
        <v>concert</v>
      </c>
    </row>
    <row r="10247" spans="2:16" x14ac:dyDescent="0.25">
      <c r="B10247" t="s">
        <v>10354</v>
      </c>
      <c r="M10247">
        <v>10245</v>
      </c>
      <c r="N10247">
        <v>6244</v>
      </c>
      <c r="O10247" t="str">
        <f t="shared" si="321"/>
        <v>3</v>
      </c>
      <c r="P10247" t="str">
        <f t="shared" si="322"/>
        <v>concert</v>
      </c>
    </row>
    <row r="10248" spans="2:16" x14ac:dyDescent="0.25">
      <c r="B10248" t="s">
        <v>10355</v>
      </c>
      <c r="M10248">
        <v>10246</v>
      </c>
      <c r="N10248">
        <v>7575</v>
      </c>
      <c r="O10248" t="str">
        <f t="shared" si="321"/>
        <v>3</v>
      </c>
      <c r="P10248" t="str">
        <f t="shared" si="322"/>
        <v>concert</v>
      </c>
    </row>
    <row r="10249" spans="2:16" x14ac:dyDescent="0.25">
      <c r="B10249" t="s">
        <v>10356</v>
      </c>
      <c r="M10249">
        <v>10247</v>
      </c>
      <c r="N10249">
        <v>6247</v>
      </c>
      <c r="O10249" t="str">
        <f t="shared" si="321"/>
        <v>3</v>
      </c>
      <c r="P10249" t="str">
        <f t="shared" si="322"/>
        <v>concert</v>
      </c>
    </row>
    <row r="10250" spans="2:16" x14ac:dyDescent="0.25">
      <c r="B10250" t="s">
        <v>10357</v>
      </c>
      <c r="M10250">
        <v>10248</v>
      </c>
      <c r="N10250">
        <v>7578</v>
      </c>
      <c r="O10250" t="str">
        <f t="shared" si="321"/>
        <v>3</v>
      </c>
      <c r="P10250" t="str">
        <f t="shared" si="322"/>
        <v>concert</v>
      </c>
    </row>
    <row r="10251" spans="2:16" x14ac:dyDescent="0.25">
      <c r="B10251" t="s">
        <v>10358</v>
      </c>
      <c r="M10251">
        <v>10249</v>
      </c>
      <c r="N10251">
        <v>6246</v>
      </c>
      <c r="O10251" t="str">
        <f t="shared" si="321"/>
        <v>4</v>
      </c>
      <c r="P10251" t="str">
        <f t="shared" si="322"/>
        <v>non_event</v>
      </c>
    </row>
    <row r="10252" spans="2:16" x14ac:dyDescent="0.25">
      <c r="B10252" t="s">
        <v>10359</v>
      </c>
      <c r="M10252">
        <v>10250</v>
      </c>
      <c r="N10252">
        <v>7577</v>
      </c>
      <c r="O10252" t="str">
        <f t="shared" si="321"/>
        <v>3</v>
      </c>
      <c r="P10252" t="str">
        <f t="shared" si="322"/>
        <v>concert</v>
      </c>
    </row>
    <row r="10253" spans="2:16" x14ac:dyDescent="0.25">
      <c r="B10253" t="s">
        <v>10360</v>
      </c>
      <c r="M10253">
        <v>10251</v>
      </c>
      <c r="N10253">
        <v>7570</v>
      </c>
      <c r="O10253" t="str">
        <f t="shared" si="321"/>
        <v>3</v>
      </c>
      <c r="P10253" t="str">
        <f t="shared" si="322"/>
        <v>concert</v>
      </c>
    </row>
    <row r="10254" spans="2:16" x14ac:dyDescent="0.25">
      <c r="B10254" t="s">
        <v>10361</v>
      </c>
      <c r="M10254">
        <v>10252</v>
      </c>
      <c r="N10254">
        <v>18829</v>
      </c>
      <c r="O10254" t="str">
        <f t="shared" si="321"/>
        <v>4</v>
      </c>
      <c r="P10254" t="str">
        <f t="shared" si="322"/>
        <v>non_event</v>
      </c>
    </row>
    <row r="10255" spans="2:16" x14ac:dyDescent="0.25">
      <c r="B10255" t="s">
        <v>10362</v>
      </c>
      <c r="M10255">
        <v>10253</v>
      </c>
      <c r="N10255">
        <v>18825</v>
      </c>
      <c r="O10255" t="str">
        <f t="shared" si="321"/>
        <v>3</v>
      </c>
      <c r="P10255" t="str">
        <f t="shared" si="322"/>
        <v>concert</v>
      </c>
    </row>
    <row r="10256" spans="2:16" x14ac:dyDescent="0.25">
      <c r="B10256" t="s">
        <v>10363</v>
      </c>
      <c r="M10256">
        <v>10254</v>
      </c>
      <c r="N10256">
        <v>7569</v>
      </c>
      <c r="O10256" t="str">
        <f t="shared" si="321"/>
        <v>3</v>
      </c>
      <c r="P10256" t="str">
        <f t="shared" si="322"/>
        <v>concert</v>
      </c>
    </row>
    <row r="10257" spans="2:16" x14ac:dyDescent="0.25">
      <c r="B10257" t="s">
        <v>10364</v>
      </c>
      <c r="M10257">
        <v>10255</v>
      </c>
      <c r="N10257">
        <v>6237</v>
      </c>
      <c r="O10257" t="str">
        <f t="shared" si="321"/>
        <v>4</v>
      </c>
      <c r="P10257" t="str">
        <f t="shared" si="322"/>
        <v>non_event</v>
      </c>
    </row>
    <row r="10258" spans="2:16" x14ac:dyDescent="0.25">
      <c r="B10258" t="s">
        <v>10365</v>
      </c>
      <c r="M10258">
        <v>10256</v>
      </c>
      <c r="N10258">
        <v>7568</v>
      </c>
      <c r="O10258" t="str">
        <f t="shared" si="321"/>
        <v>3</v>
      </c>
      <c r="P10258" t="str">
        <f t="shared" si="322"/>
        <v>concert</v>
      </c>
    </row>
    <row r="10259" spans="2:16" x14ac:dyDescent="0.25">
      <c r="B10259" t="s">
        <v>10366</v>
      </c>
      <c r="M10259">
        <v>10257</v>
      </c>
      <c r="N10259">
        <v>8899</v>
      </c>
      <c r="O10259" t="str">
        <f t="shared" si="321"/>
        <v>3</v>
      </c>
      <c r="P10259" t="str">
        <f t="shared" si="322"/>
        <v>concert</v>
      </c>
    </row>
    <row r="10260" spans="2:16" x14ac:dyDescent="0.25">
      <c r="B10260" t="s">
        <v>10367</v>
      </c>
      <c r="M10260">
        <v>10258</v>
      </c>
      <c r="N10260">
        <v>18828</v>
      </c>
      <c r="O10260" t="str">
        <f t="shared" si="321"/>
        <v>3</v>
      </c>
      <c r="P10260" t="str">
        <f t="shared" si="322"/>
        <v>concert</v>
      </c>
    </row>
    <row r="10261" spans="2:16" x14ac:dyDescent="0.25">
      <c r="B10261" t="s">
        <v>10368</v>
      </c>
      <c r="M10261">
        <v>10259</v>
      </c>
      <c r="N10261">
        <v>18822</v>
      </c>
      <c r="O10261" t="str">
        <f t="shared" si="321"/>
        <v>4</v>
      </c>
      <c r="P10261" t="str">
        <f t="shared" si="322"/>
        <v>non_event</v>
      </c>
    </row>
    <row r="10262" spans="2:16" x14ac:dyDescent="0.25">
      <c r="B10262" t="s">
        <v>10369</v>
      </c>
      <c r="M10262">
        <v>10260</v>
      </c>
      <c r="N10262">
        <v>18823</v>
      </c>
      <c r="O10262" t="str">
        <f t="shared" si="321"/>
        <v>3</v>
      </c>
      <c r="P10262" t="str">
        <f t="shared" si="322"/>
        <v>concert</v>
      </c>
    </row>
    <row r="10263" spans="2:16" x14ac:dyDescent="0.25">
      <c r="B10263" t="s">
        <v>10370</v>
      </c>
      <c r="M10263">
        <v>10261</v>
      </c>
      <c r="N10263">
        <v>18824</v>
      </c>
      <c r="O10263" t="str">
        <f t="shared" si="321"/>
        <v>3</v>
      </c>
      <c r="P10263" t="str">
        <f t="shared" si="322"/>
        <v>concert</v>
      </c>
    </row>
    <row r="10264" spans="2:16" x14ac:dyDescent="0.25">
      <c r="B10264" t="s">
        <v>10371</v>
      </c>
      <c r="M10264">
        <v>10262</v>
      </c>
      <c r="N10264">
        <v>6252</v>
      </c>
      <c r="O10264" t="str">
        <f t="shared" si="321"/>
        <v>3</v>
      </c>
      <c r="P10264" t="str">
        <f t="shared" si="322"/>
        <v>concert</v>
      </c>
    </row>
    <row r="10265" spans="2:16" x14ac:dyDescent="0.25">
      <c r="B10265" t="s">
        <v>10372</v>
      </c>
      <c r="M10265">
        <v>10263</v>
      </c>
      <c r="N10265">
        <v>7583</v>
      </c>
      <c r="O10265" t="str">
        <f t="shared" si="321"/>
        <v>3</v>
      </c>
      <c r="P10265" t="str">
        <f t="shared" si="322"/>
        <v>concert</v>
      </c>
    </row>
    <row r="10266" spans="2:16" x14ac:dyDescent="0.25">
      <c r="B10266" t="s">
        <v>10373</v>
      </c>
      <c r="M10266">
        <v>10264</v>
      </c>
      <c r="N10266">
        <v>6251</v>
      </c>
      <c r="O10266" t="str">
        <f t="shared" si="321"/>
        <v>3</v>
      </c>
      <c r="P10266" t="str">
        <f t="shared" si="322"/>
        <v>concert</v>
      </c>
    </row>
    <row r="10267" spans="2:16" x14ac:dyDescent="0.25">
      <c r="B10267" t="s">
        <v>10374</v>
      </c>
      <c r="M10267">
        <v>10265</v>
      </c>
      <c r="N10267">
        <v>7582</v>
      </c>
      <c r="O10267" t="str">
        <f t="shared" si="321"/>
        <v>3</v>
      </c>
      <c r="P10267" t="str">
        <f t="shared" si="322"/>
        <v>concert</v>
      </c>
    </row>
    <row r="10268" spans="2:16" x14ac:dyDescent="0.25">
      <c r="B10268" t="s">
        <v>10375</v>
      </c>
      <c r="M10268">
        <v>10266</v>
      </c>
      <c r="N10268">
        <v>6254</v>
      </c>
      <c r="O10268" t="str">
        <f t="shared" si="321"/>
        <v>3</v>
      </c>
      <c r="P10268" t="str">
        <f t="shared" si="322"/>
        <v>concert</v>
      </c>
    </row>
    <row r="10269" spans="2:16" x14ac:dyDescent="0.25">
      <c r="B10269" t="s">
        <v>10376</v>
      </c>
      <c r="M10269">
        <v>10267</v>
      </c>
      <c r="N10269">
        <v>7585</v>
      </c>
      <c r="O10269" t="str">
        <f t="shared" si="321"/>
        <v>3</v>
      </c>
      <c r="P10269" t="str">
        <f t="shared" si="322"/>
        <v>concert</v>
      </c>
    </row>
    <row r="10270" spans="2:16" x14ac:dyDescent="0.25">
      <c r="B10270" t="s">
        <v>10377</v>
      </c>
      <c r="M10270">
        <v>10268</v>
      </c>
      <c r="N10270">
        <v>6253</v>
      </c>
      <c r="O10270" t="str">
        <f t="shared" si="321"/>
        <v>3</v>
      </c>
      <c r="P10270" t="str">
        <f t="shared" si="322"/>
        <v>concert</v>
      </c>
    </row>
    <row r="10271" spans="2:16" x14ac:dyDescent="0.25">
      <c r="B10271" t="s">
        <v>10378</v>
      </c>
      <c r="M10271">
        <v>10269</v>
      </c>
      <c r="N10271">
        <v>6256</v>
      </c>
      <c r="O10271" t="str">
        <f t="shared" si="321"/>
        <v>3</v>
      </c>
      <c r="P10271" t="str">
        <f t="shared" si="322"/>
        <v>concert</v>
      </c>
    </row>
    <row r="10272" spans="2:16" x14ac:dyDescent="0.25">
      <c r="B10272" t="s">
        <v>10379</v>
      </c>
      <c r="M10272">
        <v>10270</v>
      </c>
      <c r="N10272">
        <v>7587</v>
      </c>
      <c r="O10272" t="str">
        <f t="shared" si="321"/>
        <v>3</v>
      </c>
      <c r="P10272" t="str">
        <f t="shared" si="322"/>
        <v>concert</v>
      </c>
    </row>
    <row r="10273" spans="2:16" x14ac:dyDescent="0.25">
      <c r="B10273" t="s">
        <v>10380</v>
      </c>
      <c r="M10273">
        <v>10271</v>
      </c>
      <c r="N10273">
        <v>6255</v>
      </c>
      <c r="O10273" t="str">
        <f t="shared" si="321"/>
        <v>3</v>
      </c>
      <c r="P10273" t="str">
        <f t="shared" si="322"/>
        <v>concert</v>
      </c>
    </row>
    <row r="10274" spans="2:16" x14ac:dyDescent="0.25">
      <c r="B10274" t="s">
        <v>10381</v>
      </c>
      <c r="M10274">
        <v>10272</v>
      </c>
      <c r="N10274">
        <v>7586</v>
      </c>
      <c r="O10274" t="str">
        <f t="shared" si="321"/>
        <v>3</v>
      </c>
      <c r="P10274" t="str">
        <f t="shared" si="322"/>
        <v>concert</v>
      </c>
    </row>
    <row r="10275" spans="2:16" x14ac:dyDescent="0.25">
      <c r="B10275" t="s">
        <v>10382</v>
      </c>
      <c r="M10275">
        <v>10273</v>
      </c>
      <c r="N10275">
        <v>6258</v>
      </c>
      <c r="O10275" t="str">
        <f t="shared" si="321"/>
        <v>3</v>
      </c>
      <c r="P10275" t="str">
        <f t="shared" si="322"/>
        <v>concert</v>
      </c>
    </row>
    <row r="10276" spans="2:16" x14ac:dyDescent="0.25">
      <c r="B10276" t="s">
        <v>10383</v>
      </c>
      <c r="M10276">
        <v>10274</v>
      </c>
      <c r="N10276">
        <v>7589</v>
      </c>
      <c r="O10276" t="str">
        <f t="shared" si="321"/>
        <v>3</v>
      </c>
      <c r="P10276" t="str">
        <f t="shared" si="322"/>
        <v>concert</v>
      </c>
    </row>
    <row r="10277" spans="2:16" x14ac:dyDescent="0.25">
      <c r="B10277" t="s">
        <v>10384</v>
      </c>
      <c r="M10277">
        <v>10275</v>
      </c>
      <c r="N10277">
        <v>6257</v>
      </c>
      <c r="O10277" t="str">
        <f t="shared" si="321"/>
        <v>3</v>
      </c>
      <c r="P10277" t="str">
        <f t="shared" si="322"/>
        <v>concert</v>
      </c>
    </row>
    <row r="10278" spans="2:16" x14ac:dyDescent="0.25">
      <c r="B10278" t="s">
        <v>10385</v>
      </c>
      <c r="M10278">
        <v>10276</v>
      </c>
      <c r="N10278">
        <v>7588</v>
      </c>
      <c r="O10278" t="str">
        <f t="shared" si="321"/>
        <v>3</v>
      </c>
      <c r="P10278" t="str">
        <f t="shared" si="322"/>
        <v>concert</v>
      </c>
    </row>
    <row r="10279" spans="2:16" x14ac:dyDescent="0.25">
      <c r="B10279" t="s">
        <v>10386</v>
      </c>
      <c r="M10279">
        <v>10277</v>
      </c>
      <c r="N10279">
        <v>6250</v>
      </c>
      <c r="O10279" t="str">
        <f t="shared" si="321"/>
        <v>3</v>
      </c>
      <c r="P10279" t="str">
        <f t="shared" si="322"/>
        <v>concert</v>
      </c>
    </row>
    <row r="10280" spans="2:16" x14ac:dyDescent="0.25">
      <c r="B10280" t="s">
        <v>10387</v>
      </c>
      <c r="M10280">
        <v>10278</v>
      </c>
      <c r="N10280">
        <v>7581</v>
      </c>
      <c r="O10280" t="str">
        <f t="shared" si="321"/>
        <v>3</v>
      </c>
      <c r="P10280" t="str">
        <f t="shared" si="322"/>
        <v>concert</v>
      </c>
    </row>
    <row r="10281" spans="2:16" x14ac:dyDescent="0.25">
      <c r="B10281" t="s">
        <v>10388</v>
      </c>
      <c r="M10281">
        <v>10279</v>
      </c>
      <c r="N10281">
        <v>7580</v>
      </c>
      <c r="O10281" t="str">
        <f t="shared" si="321"/>
        <v>3</v>
      </c>
      <c r="P10281" t="str">
        <f t="shared" si="322"/>
        <v>concert</v>
      </c>
    </row>
    <row r="10282" spans="2:16" x14ac:dyDescent="0.25">
      <c r="B10282" t="s">
        <v>10389</v>
      </c>
      <c r="M10282">
        <v>10280</v>
      </c>
      <c r="N10282">
        <v>6249</v>
      </c>
      <c r="O10282" t="str">
        <f t="shared" si="321"/>
        <v>3</v>
      </c>
      <c r="P10282" t="str">
        <f t="shared" si="322"/>
        <v>concert</v>
      </c>
    </row>
    <row r="10283" spans="2:16" x14ac:dyDescent="0.25">
      <c r="B10283" t="s">
        <v>10390</v>
      </c>
      <c r="M10283">
        <v>10281</v>
      </c>
      <c r="N10283">
        <v>6248</v>
      </c>
      <c r="O10283" t="str">
        <f t="shared" si="321"/>
        <v>3</v>
      </c>
      <c r="P10283" t="str">
        <f t="shared" si="322"/>
        <v>concert</v>
      </c>
    </row>
    <row r="10284" spans="2:16" x14ac:dyDescent="0.25">
      <c r="B10284" t="s">
        <v>10391</v>
      </c>
      <c r="M10284">
        <v>10282</v>
      </c>
      <c r="N10284">
        <v>7579</v>
      </c>
      <c r="O10284" t="str">
        <f t="shared" si="321"/>
        <v>3</v>
      </c>
      <c r="P10284" t="str">
        <f t="shared" si="322"/>
        <v>concert</v>
      </c>
    </row>
    <row r="10285" spans="2:16" x14ac:dyDescent="0.25">
      <c r="B10285" t="s">
        <v>10392</v>
      </c>
      <c r="M10285">
        <v>10283</v>
      </c>
      <c r="N10285">
        <v>6263</v>
      </c>
      <c r="O10285" t="str">
        <f t="shared" si="321"/>
        <v>3</v>
      </c>
      <c r="P10285" t="str">
        <f t="shared" si="322"/>
        <v>concert</v>
      </c>
    </row>
    <row r="10286" spans="2:16" x14ac:dyDescent="0.25">
      <c r="B10286" t="s">
        <v>10393</v>
      </c>
      <c r="M10286">
        <v>10284</v>
      </c>
      <c r="N10286">
        <v>7594</v>
      </c>
      <c r="O10286" t="str">
        <f t="shared" si="321"/>
        <v>4</v>
      </c>
      <c r="P10286" t="str">
        <f t="shared" si="322"/>
        <v>non_event</v>
      </c>
    </row>
    <row r="10287" spans="2:16" x14ac:dyDescent="0.25">
      <c r="B10287" t="s">
        <v>10394</v>
      </c>
      <c r="M10287">
        <v>10285</v>
      </c>
      <c r="N10287">
        <v>6262</v>
      </c>
      <c r="O10287" t="str">
        <f t="shared" si="321"/>
        <v>3</v>
      </c>
      <c r="P10287" t="str">
        <f t="shared" si="322"/>
        <v>concert</v>
      </c>
    </row>
    <row r="10288" spans="2:16" x14ac:dyDescent="0.25">
      <c r="B10288" t="s">
        <v>10395</v>
      </c>
      <c r="M10288">
        <v>10286</v>
      </c>
      <c r="N10288">
        <v>6265</v>
      </c>
      <c r="O10288" t="str">
        <f t="shared" si="321"/>
        <v>3</v>
      </c>
      <c r="P10288" t="str">
        <f t="shared" si="322"/>
        <v>concert</v>
      </c>
    </row>
    <row r="10289" spans="2:16" x14ac:dyDescent="0.25">
      <c r="B10289" t="s">
        <v>10396</v>
      </c>
      <c r="M10289">
        <v>10287</v>
      </c>
      <c r="N10289">
        <v>7596</v>
      </c>
      <c r="O10289" t="str">
        <f t="shared" si="321"/>
        <v>3</v>
      </c>
      <c r="P10289" t="str">
        <f t="shared" si="322"/>
        <v>concert</v>
      </c>
    </row>
    <row r="10290" spans="2:16" x14ac:dyDescent="0.25">
      <c r="B10290" t="s">
        <v>10397</v>
      </c>
      <c r="M10290">
        <v>10288</v>
      </c>
      <c r="N10290">
        <v>6264</v>
      </c>
      <c r="O10290" t="str">
        <f t="shared" si="321"/>
        <v>4</v>
      </c>
      <c r="P10290" t="str">
        <f t="shared" si="322"/>
        <v>non_event</v>
      </c>
    </row>
    <row r="10291" spans="2:16" x14ac:dyDescent="0.25">
      <c r="B10291" t="s">
        <v>10398</v>
      </c>
      <c r="M10291">
        <v>10289</v>
      </c>
      <c r="N10291">
        <v>7595</v>
      </c>
      <c r="O10291" t="str">
        <f t="shared" si="321"/>
        <v>3</v>
      </c>
      <c r="P10291" t="str">
        <f t="shared" si="322"/>
        <v>concert</v>
      </c>
    </row>
    <row r="10292" spans="2:16" x14ac:dyDescent="0.25">
      <c r="B10292" t="s">
        <v>10399</v>
      </c>
      <c r="M10292">
        <v>10290</v>
      </c>
      <c r="N10292">
        <v>6267</v>
      </c>
      <c r="O10292" t="str">
        <f t="shared" si="321"/>
        <v>3</v>
      </c>
      <c r="P10292" t="str">
        <f t="shared" si="322"/>
        <v>concert</v>
      </c>
    </row>
    <row r="10293" spans="2:16" x14ac:dyDescent="0.25">
      <c r="B10293" t="s">
        <v>10400</v>
      </c>
      <c r="M10293">
        <v>10291</v>
      </c>
      <c r="N10293">
        <v>7598</v>
      </c>
      <c r="O10293" t="str">
        <f t="shared" si="321"/>
        <v>3</v>
      </c>
      <c r="P10293" t="str">
        <f t="shared" si="322"/>
        <v>concert</v>
      </c>
    </row>
    <row r="10294" spans="2:16" x14ac:dyDescent="0.25">
      <c r="B10294" t="s">
        <v>10401</v>
      </c>
      <c r="M10294">
        <v>10292</v>
      </c>
      <c r="N10294">
        <v>6266</v>
      </c>
      <c r="O10294" t="str">
        <f t="shared" si="321"/>
        <v>3</v>
      </c>
      <c r="P10294" t="str">
        <f t="shared" si="322"/>
        <v>concert</v>
      </c>
    </row>
    <row r="10295" spans="2:16" x14ac:dyDescent="0.25">
      <c r="B10295" t="s">
        <v>10402</v>
      </c>
      <c r="M10295">
        <v>10293</v>
      </c>
      <c r="N10295">
        <v>7597</v>
      </c>
      <c r="O10295" t="str">
        <f t="shared" si="321"/>
        <v>3</v>
      </c>
      <c r="P10295" t="str">
        <f t="shared" si="322"/>
        <v>concert</v>
      </c>
    </row>
    <row r="10296" spans="2:16" x14ac:dyDescent="0.25">
      <c r="B10296" t="s">
        <v>10403</v>
      </c>
      <c r="M10296">
        <v>10294</v>
      </c>
      <c r="N10296">
        <v>6269</v>
      </c>
      <c r="O10296" t="str">
        <f t="shared" si="321"/>
        <v>3</v>
      </c>
      <c r="P10296" t="str">
        <f t="shared" si="322"/>
        <v>concert</v>
      </c>
    </row>
    <row r="10297" spans="2:16" x14ac:dyDescent="0.25">
      <c r="B10297" t="s">
        <v>10404</v>
      </c>
      <c r="M10297">
        <v>10295</v>
      </c>
      <c r="N10297">
        <v>6268</v>
      </c>
      <c r="O10297" t="str">
        <f t="shared" si="321"/>
        <v>3</v>
      </c>
      <c r="P10297" t="str">
        <f t="shared" si="322"/>
        <v>concert</v>
      </c>
    </row>
    <row r="10298" spans="2:16" x14ac:dyDescent="0.25">
      <c r="B10298" t="s">
        <v>10405</v>
      </c>
      <c r="M10298">
        <v>10296</v>
      </c>
      <c r="N10298">
        <v>7599</v>
      </c>
      <c r="O10298" t="str">
        <f t="shared" si="321"/>
        <v>3</v>
      </c>
      <c r="P10298" t="str">
        <f t="shared" si="322"/>
        <v>concert</v>
      </c>
    </row>
    <row r="10299" spans="2:16" x14ac:dyDescent="0.25">
      <c r="B10299" t="s">
        <v>10406</v>
      </c>
      <c r="M10299">
        <v>10297</v>
      </c>
      <c r="N10299">
        <v>7590</v>
      </c>
      <c r="O10299" t="str">
        <f t="shared" si="321"/>
        <v>4</v>
      </c>
      <c r="P10299" t="str">
        <f t="shared" si="322"/>
        <v>non_event</v>
      </c>
    </row>
    <row r="10300" spans="2:16" x14ac:dyDescent="0.25">
      <c r="B10300" t="s">
        <v>10407</v>
      </c>
      <c r="M10300">
        <v>10298</v>
      </c>
      <c r="N10300">
        <v>6261</v>
      </c>
      <c r="O10300" t="str">
        <f t="shared" si="321"/>
        <v>3</v>
      </c>
      <c r="P10300" t="str">
        <f t="shared" si="322"/>
        <v>concert</v>
      </c>
    </row>
    <row r="10301" spans="2:16" x14ac:dyDescent="0.25">
      <c r="B10301" t="s">
        <v>10408</v>
      </c>
      <c r="M10301">
        <v>10299</v>
      </c>
      <c r="N10301">
        <v>6260</v>
      </c>
      <c r="O10301" t="str">
        <f t="shared" si="321"/>
        <v>3</v>
      </c>
      <c r="P10301" t="str">
        <f t="shared" si="322"/>
        <v>concert</v>
      </c>
    </row>
    <row r="10302" spans="2:16" x14ac:dyDescent="0.25">
      <c r="B10302" t="s">
        <v>10409</v>
      </c>
      <c r="M10302">
        <v>10300</v>
      </c>
      <c r="N10302">
        <v>7591</v>
      </c>
      <c r="O10302" t="str">
        <f t="shared" si="321"/>
        <v>3</v>
      </c>
      <c r="P10302" t="str">
        <f t="shared" si="322"/>
        <v>concert</v>
      </c>
    </row>
    <row r="10303" spans="2:16" x14ac:dyDescent="0.25">
      <c r="B10303" t="s">
        <v>10410</v>
      </c>
      <c r="M10303">
        <v>10301</v>
      </c>
      <c r="N10303">
        <v>18808</v>
      </c>
      <c r="O10303" t="str">
        <f t="shared" si="321"/>
        <v>3</v>
      </c>
      <c r="P10303" t="str">
        <f t="shared" si="322"/>
        <v>concert</v>
      </c>
    </row>
    <row r="10304" spans="2:16" x14ac:dyDescent="0.25">
      <c r="B10304" t="s">
        <v>10411</v>
      </c>
      <c r="M10304">
        <v>10302</v>
      </c>
      <c r="N10304">
        <v>18809</v>
      </c>
      <c r="O10304" t="str">
        <f t="shared" si="321"/>
        <v>3</v>
      </c>
      <c r="P10304" t="str">
        <f t="shared" si="322"/>
        <v>concert</v>
      </c>
    </row>
    <row r="10305" spans="2:16" x14ac:dyDescent="0.25">
      <c r="B10305" t="s">
        <v>10412</v>
      </c>
      <c r="M10305">
        <v>10303</v>
      </c>
      <c r="N10305">
        <v>6259</v>
      </c>
      <c r="O10305" t="str">
        <f t="shared" si="321"/>
        <v>3</v>
      </c>
      <c r="P10305" t="str">
        <f t="shared" si="322"/>
        <v>concert</v>
      </c>
    </row>
    <row r="10306" spans="2:16" x14ac:dyDescent="0.25">
      <c r="B10306" t="s">
        <v>10413</v>
      </c>
      <c r="M10306">
        <v>10304</v>
      </c>
      <c r="N10306">
        <v>18805</v>
      </c>
      <c r="O10306" t="str">
        <f t="shared" si="321"/>
        <v>3</v>
      </c>
      <c r="P10306" t="str">
        <f t="shared" si="322"/>
        <v>concert</v>
      </c>
    </row>
    <row r="10307" spans="2:16" x14ac:dyDescent="0.25">
      <c r="B10307" t="s">
        <v>10414</v>
      </c>
      <c r="M10307">
        <v>10305</v>
      </c>
      <c r="N10307">
        <v>18806</v>
      </c>
      <c r="O10307" t="str">
        <f t="shared" si="321"/>
        <v>4</v>
      </c>
      <c r="P10307" t="str">
        <f t="shared" si="322"/>
        <v>non_event</v>
      </c>
    </row>
    <row r="10308" spans="2:16" x14ac:dyDescent="0.25">
      <c r="B10308" t="s">
        <v>10415</v>
      </c>
      <c r="M10308">
        <v>10306</v>
      </c>
      <c r="N10308">
        <v>18800</v>
      </c>
      <c r="O10308" t="str">
        <f t="shared" ref="O10308:O10371" si="323">LEFT(B10308,1)</f>
        <v>3</v>
      </c>
      <c r="P10308" t="str">
        <f t="shared" ref="P10308:P10371" si="324">IF(O10308="1","conference",IF(O10308="2","fashion",IF(O10308="3","concert",IF(O10308="4","non_event",IF(O10308="5","sport",IF(O10308="6","protest",IF(O10308="7","other",IF(O10308="8","exhibition",IF(O10308="9","theater_dance")))))))))</f>
        <v>concert</v>
      </c>
    </row>
    <row r="10309" spans="2:16" x14ac:dyDescent="0.25">
      <c r="B10309" t="s">
        <v>10416</v>
      </c>
      <c r="M10309">
        <v>10307</v>
      </c>
      <c r="N10309">
        <v>6274</v>
      </c>
      <c r="O10309" t="str">
        <f t="shared" si="323"/>
        <v>3</v>
      </c>
      <c r="P10309" t="str">
        <f t="shared" si="324"/>
        <v>concert</v>
      </c>
    </row>
    <row r="10310" spans="2:16" x14ac:dyDescent="0.25">
      <c r="B10310" t="s">
        <v>10417</v>
      </c>
      <c r="M10310">
        <v>10308</v>
      </c>
      <c r="N10310">
        <v>6273</v>
      </c>
      <c r="O10310" t="str">
        <f t="shared" si="323"/>
        <v>3</v>
      </c>
      <c r="P10310" t="str">
        <f t="shared" si="324"/>
        <v>concert</v>
      </c>
    </row>
    <row r="10311" spans="2:16" x14ac:dyDescent="0.25">
      <c r="B10311" t="s">
        <v>4792</v>
      </c>
      <c r="M10311">
        <v>10309</v>
      </c>
      <c r="N10311">
        <v>6276</v>
      </c>
      <c r="O10311" t="str">
        <f t="shared" si="323"/>
        <v>3</v>
      </c>
      <c r="P10311" t="str">
        <f t="shared" si="324"/>
        <v>concert</v>
      </c>
    </row>
    <row r="10312" spans="2:16" x14ac:dyDescent="0.25">
      <c r="B10312" t="s">
        <v>10418</v>
      </c>
      <c r="M10312">
        <v>10310</v>
      </c>
      <c r="N10312">
        <v>6275</v>
      </c>
      <c r="O10312" t="str">
        <f t="shared" si="323"/>
        <v>3</v>
      </c>
      <c r="P10312" t="str">
        <f t="shared" si="324"/>
        <v>concert</v>
      </c>
    </row>
    <row r="10313" spans="2:16" x14ac:dyDescent="0.25">
      <c r="B10313" t="s">
        <v>10419</v>
      </c>
      <c r="M10313">
        <v>10311</v>
      </c>
      <c r="N10313">
        <v>6278</v>
      </c>
      <c r="O10313" t="str">
        <f t="shared" si="323"/>
        <v>3</v>
      </c>
      <c r="P10313" t="str">
        <f t="shared" si="324"/>
        <v>concert</v>
      </c>
    </row>
    <row r="10314" spans="2:16" x14ac:dyDescent="0.25">
      <c r="B10314" t="s">
        <v>10420</v>
      </c>
      <c r="M10314">
        <v>10312</v>
      </c>
      <c r="N10314">
        <v>6277</v>
      </c>
      <c r="O10314" t="str">
        <f t="shared" si="323"/>
        <v>3</v>
      </c>
      <c r="P10314" t="str">
        <f t="shared" si="324"/>
        <v>concert</v>
      </c>
    </row>
    <row r="10315" spans="2:16" x14ac:dyDescent="0.25">
      <c r="B10315" t="s">
        <v>10421</v>
      </c>
      <c r="M10315">
        <v>10313</v>
      </c>
      <c r="N10315">
        <v>6279</v>
      </c>
      <c r="O10315" t="str">
        <f t="shared" si="323"/>
        <v>3</v>
      </c>
      <c r="P10315" t="str">
        <f t="shared" si="324"/>
        <v>concert</v>
      </c>
    </row>
    <row r="10316" spans="2:16" x14ac:dyDescent="0.25">
      <c r="B10316" t="s">
        <v>10422</v>
      </c>
      <c r="M10316">
        <v>10314</v>
      </c>
      <c r="N10316">
        <v>6270</v>
      </c>
      <c r="O10316" t="str">
        <f t="shared" si="323"/>
        <v>3</v>
      </c>
      <c r="P10316" t="str">
        <f t="shared" si="324"/>
        <v>concert</v>
      </c>
    </row>
    <row r="10317" spans="2:16" x14ac:dyDescent="0.25">
      <c r="B10317" t="s">
        <v>10423</v>
      </c>
      <c r="M10317">
        <v>10315</v>
      </c>
      <c r="N10317">
        <v>6272</v>
      </c>
      <c r="O10317" t="str">
        <f t="shared" si="323"/>
        <v>3</v>
      </c>
      <c r="P10317" t="str">
        <f t="shared" si="324"/>
        <v>concert</v>
      </c>
    </row>
    <row r="10318" spans="2:16" x14ac:dyDescent="0.25">
      <c r="B10318" t="s">
        <v>10424</v>
      </c>
      <c r="M10318">
        <v>10316</v>
      </c>
      <c r="N10318">
        <v>6271</v>
      </c>
      <c r="O10318" t="str">
        <f t="shared" si="323"/>
        <v>3</v>
      </c>
      <c r="P10318" t="str">
        <f t="shared" si="324"/>
        <v>concert</v>
      </c>
    </row>
    <row r="10319" spans="2:16" x14ac:dyDescent="0.25">
      <c r="B10319" t="s">
        <v>10425</v>
      </c>
      <c r="M10319">
        <v>10317</v>
      </c>
      <c r="N10319">
        <v>6285</v>
      </c>
      <c r="O10319" t="str">
        <f t="shared" si="323"/>
        <v>3</v>
      </c>
      <c r="P10319" t="str">
        <f t="shared" si="324"/>
        <v>concert</v>
      </c>
    </row>
    <row r="10320" spans="2:16" x14ac:dyDescent="0.25">
      <c r="B10320" t="s">
        <v>10426</v>
      </c>
      <c r="M10320">
        <v>10318</v>
      </c>
      <c r="N10320">
        <v>6284</v>
      </c>
      <c r="O10320" t="str">
        <f t="shared" si="323"/>
        <v>4</v>
      </c>
      <c r="P10320" t="str">
        <f t="shared" si="324"/>
        <v>non_event</v>
      </c>
    </row>
    <row r="10321" spans="2:16" x14ac:dyDescent="0.25">
      <c r="B10321" t="s">
        <v>10427</v>
      </c>
      <c r="M10321">
        <v>10319</v>
      </c>
      <c r="N10321">
        <v>6287</v>
      </c>
      <c r="O10321" t="str">
        <f t="shared" si="323"/>
        <v>3</v>
      </c>
      <c r="P10321" t="str">
        <f t="shared" si="324"/>
        <v>concert</v>
      </c>
    </row>
    <row r="10322" spans="2:16" x14ac:dyDescent="0.25">
      <c r="B10322" t="s">
        <v>10428</v>
      </c>
      <c r="M10322">
        <v>10320</v>
      </c>
      <c r="N10322">
        <v>6286</v>
      </c>
      <c r="O10322" t="str">
        <f t="shared" si="323"/>
        <v>3</v>
      </c>
      <c r="P10322" t="str">
        <f t="shared" si="324"/>
        <v>concert</v>
      </c>
    </row>
    <row r="10323" spans="2:16" x14ac:dyDescent="0.25">
      <c r="B10323" t="s">
        <v>10429</v>
      </c>
      <c r="M10323">
        <v>10321</v>
      </c>
      <c r="N10323">
        <v>6289</v>
      </c>
      <c r="O10323" t="str">
        <f t="shared" si="323"/>
        <v>3</v>
      </c>
      <c r="P10323" t="str">
        <f t="shared" si="324"/>
        <v>concert</v>
      </c>
    </row>
    <row r="10324" spans="2:16" x14ac:dyDescent="0.25">
      <c r="B10324" t="s">
        <v>10430</v>
      </c>
      <c r="M10324">
        <v>10322</v>
      </c>
      <c r="N10324">
        <v>6288</v>
      </c>
      <c r="O10324" t="str">
        <f t="shared" si="323"/>
        <v>3</v>
      </c>
      <c r="P10324" t="str">
        <f t="shared" si="324"/>
        <v>concert</v>
      </c>
    </row>
    <row r="10325" spans="2:16" x14ac:dyDescent="0.25">
      <c r="B10325" t="s">
        <v>10431</v>
      </c>
      <c r="M10325">
        <v>10323</v>
      </c>
      <c r="N10325">
        <v>6281</v>
      </c>
      <c r="O10325" t="str">
        <f t="shared" si="323"/>
        <v>3</v>
      </c>
      <c r="P10325" t="str">
        <f t="shared" si="324"/>
        <v>concert</v>
      </c>
    </row>
    <row r="10326" spans="2:16" x14ac:dyDescent="0.25">
      <c r="B10326" t="s">
        <v>10432</v>
      </c>
      <c r="M10326">
        <v>10324</v>
      </c>
      <c r="N10326">
        <v>6280</v>
      </c>
      <c r="O10326" t="str">
        <f t="shared" si="323"/>
        <v>3</v>
      </c>
      <c r="P10326" t="str">
        <f t="shared" si="324"/>
        <v>concert</v>
      </c>
    </row>
    <row r="10327" spans="2:16" x14ac:dyDescent="0.25">
      <c r="B10327" t="s">
        <v>10433</v>
      </c>
      <c r="M10327">
        <v>10325</v>
      </c>
      <c r="N10327">
        <v>6283</v>
      </c>
      <c r="O10327" t="str">
        <f t="shared" si="323"/>
        <v>4</v>
      </c>
      <c r="P10327" t="str">
        <f t="shared" si="324"/>
        <v>non_event</v>
      </c>
    </row>
    <row r="10328" spans="2:16" x14ac:dyDescent="0.25">
      <c r="B10328" t="s">
        <v>10434</v>
      </c>
      <c r="M10328">
        <v>10326</v>
      </c>
      <c r="N10328">
        <v>6282</v>
      </c>
      <c r="O10328" t="str">
        <f t="shared" si="323"/>
        <v>3</v>
      </c>
      <c r="P10328" t="str">
        <f t="shared" si="324"/>
        <v>concert</v>
      </c>
    </row>
    <row r="10329" spans="2:16" x14ac:dyDescent="0.25">
      <c r="B10329" t="s">
        <v>10435</v>
      </c>
      <c r="M10329">
        <v>10327</v>
      </c>
      <c r="N10329">
        <v>6296</v>
      </c>
      <c r="O10329" t="str">
        <f t="shared" si="323"/>
        <v>3</v>
      </c>
      <c r="P10329" t="str">
        <f t="shared" si="324"/>
        <v>concert</v>
      </c>
    </row>
    <row r="10330" spans="2:16" x14ac:dyDescent="0.25">
      <c r="B10330" t="s">
        <v>10436</v>
      </c>
      <c r="M10330">
        <v>10328</v>
      </c>
      <c r="N10330">
        <v>6295</v>
      </c>
      <c r="O10330" t="str">
        <f t="shared" si="323"/>
        <v>3</v>
      </c>
      <c r="P10330" t="str">
        <f t="shared" si="324"/>
        <v>concert</v>
      </c>
    </row>
    <row r="10331" spans="2:16" x14ac:dyDescent="0.25">
      <c r="B10331" t="s">
        <v>10437</v>
      </c>
      <c r="M10331">
        <v>10329</v>
      </c>
      <c r="N10331">
        <v>6298</v>
      </c>
      <c r="O10331" t="str">
        <f t="shared" si="323"/>
        <v>4</v>
      </c>
      <c r="P10331" t="str">
        <f t="shared" si="324"/>
        <v>non_event</v>
      </c>
    </row>
    <row r="10332" spans="2:16" x14ac:dyDescent="0.25">
      <c r="B10332" t="s">
        <v>10438</v>
      </c>
      <c r="M10332">
        <v>10330</v>
      </c>
      <c r="N10332">
        <v>6297</v>
      </c>
      <c r="O10332" t="str">
        <f t="shared" si="323"/>
        <v>3</v>
      </c>
      <c r="P10332" t="str">
        <f t="shared" si="324"/>
        <v>concert</v>
      </c>
    </row>
    <row r="10333" spans="2:16" x14ac:dyDescent="0.25">
      <c r="B10333" t="s">
        <v>10439</v>
      </c>
      <c r="M10333">
        <v>10331</v>
      </c>
      <c r="N10333">
        <v>6299</v>
      </c>
      <c r="O10333" t="str">
        <f t="shared" si="323"/>
        <v>3</v>
      </c>
      <c r="P10333" t="str">
        <f t="shared" si="324"/>
        <v>concert</v>
      </c>
    </row>
    <row r="10334" spans="2:16" x14ac:dyDescent="0.25">
      <c r="B10334" t="s">
        <v>10440</v>
      </c>
      <c r="M10334">
        <v>10332</v>
      </c>
      <c r="N10334">
        <v>6290</v>
      </c>
      <c r="O10334" t="str">
        <f t="shared" si="323"/>
        <v>3</v>
      </c>
      <c r="P10334" t="str">
        <f t="shared" si="324"/>
        <v>concert</v>
      </c>
    </row>
    <row r="10335" spans="2:16" x14ac:dyDescent="0.25">
      <c r="B10335" t="s">
        <v>10441</v>
      </c>
      <c r="M10335">
        <v>10333</v>
      </c>
      <c r="N10335">
        <v>6294</v>
      </c>
      <c r="O10335" t="str">
        <f t="shared" si="323"/>
        <v>3</v>
      </c>
      <c r="P10335" t="str">
        <f t="shared" si="324"/>
        <v>concert</v>
      </c>
    </row>
    <row r="10336" spans="2:16" x14ac:dyDescent="0.25">
      <c r="B10336" t="s">
        <v>10442</v>
      </c>
      <c r="M10336">
        <v>10334</v>
      </c>
      <c r="N10336">
        <v>6293</v>
      </c>
      <c r="O10336" t="str">
        <f t="shared" si="323"/>
        <v>3</v>
      </c>
      <c r="P10336" t="str">
        <f t="shared" si="324"/>
        <v>concert</v>
      </c>
    </row>
    <row r="10337" spans="2:16" x14ac:dyDescent="0.25">
      <c r="B10337" t="s">
        <v>10443</v>
      </c>
      <c r="M10337">
        <v>10335</v>
      </c>
      <c r="N10337">
        <v>18894</v>
      </c>
      <c r="O10337" t="str">
        <f t="shared" si="323"/>
        <v>3</v>
      </c>
      <c r="P10337" t="str">
        <f t="shared" si="324"/>
        <v>concert</v>
      </c>
    </row>
    <row r="10338" spans="2:16" x14ac:dyDescent="0.25">
      <c r="B10338" t="s">
        <v>10444</v>
      </c>
      <c r="M10338">
        <v>10336</v>
      </c>
      <c r="N10338">
        <v>16231</v>
      </c>
      <c r="O10338" t="str">
        <f t="shared" si="323"/>
        <v>3</v>
      </c>
      <c r="P10338" t="str">
        <f t="shared" si="324"/>
        <v>concert</v>
      </c>
    </row>
    <row r="10339" spans="2:16" x14ac:dyDescent="0.25">
      <c r="B10339" t="s">
        <v>10445</v>
      </c>
      <c r="M10339">
        <v>10337</v>
      </c>
      <c r="N10339">
        <v>17564</v>
      </c>
      <c r="O10339" t="str">
        <f t="shared" si="323"/>
        <v>3</v>
      </c>
      <c r="P10339" t="str">
        <f t="shared" si="324"/>
        <v>concert</v>
      </c>
    </row>
    <row r="10340" spans="2:16" x14ac:dyDescent="0.25">
      <c r="B10340" t="s">
        <v>10446</v>
      </c>
      <c r="M10340">
        <v>10338</v>
      </c>
      <c r="N10340">
        <v>18895</v>
      </c>
      <c r="O10340" t="str">
        <f t="shared" si="323"/>
        <v>3</v>
      </c>
      <c r="P10340" t="str">
        <f t="shared" si="324"/>
        <v>concert</v>
      </c>
    </row>
    <row r="10341" spans="2:16" x14ac:dyDescent="0.25">
      <c r="B10341" t="s">
        <v>10447</v>
      </c>
      <c r="M10341">
        <v>10339</v>
      </c>
      <c r="N10341">
        <v>16230</v>
      </c>
      <c r="O10341" t="str">
        <f t="shared" si="323"/>
        <v>3</v>
      </c>
      <c r="P10341" t="str">
        <f t="shared" si="324"/>
        <v>concert</v>
      </c>
    </row>
    <row r="10342" spans="2:16" x14ac:dyDescent="0.25">
      <c r="B10342" t="s">
        <v>10448</v>
      </c>
      <c r="M10342">
        <v>10340</v>
      </c>
      <c r="N10342">
        <v>18896</v>
      </c>
      <c r="O10342" t="str">
        <f t="shared" si="323"/>
        <v>4</v>
      </c>
      <c r="P10342" t="str">
        <f t="shared" si="324"/>
        <v>non_event</v>
      </c>
    </row>
    <row r="10343" spans="2:16" x14ac:dyDescent="0.25">
      <c r="B10343" t="s">
        <v>10449</v>
      </c>
      <c r="M10343">
        <v>10341</v>
      </c>
      <c r="N10343">
        <v>17566</v>
      </c>
      <c r="O10343" t="str">
        <f t="shared" si="323"/>
        <v>4</v>
      </c>
      <c r="P10343" t="str">
        <f t="shared" si="324"/>
        <v>non_event</v>
      </c>
    </row>
    <row r="10344" spans="2:16" x14ac:dyDescent="0.25">
      <c r="B10344" t="s">
        <v>10450</v>
      </c>
      <c r="M10344">
        <v>10342</v>
      </c>
      <c r="N10344">
        <v>18897</v>
      </c>
      <c r="O10344" t="str">
        <f t="shared" si="323"/>
        <v>3</v>
      </c>
      <c r="P10344" t="str">
        <f t="shared" si="324"/>
        <v>concert</v>
      </c>
    </row>
    <row r="10345" spans="2:16" x14ac:dyDescent="0.25">
      <c r="B10345" t="s">
        <v>10451</v>
      </c>
      <c r="M10345">
        <v>10343</v>
      </c>
      <c r="N10345">
        <v>18890</v>
      </c>
      <c r="O10345" t="str">
        <f t="shared" si="323"/>
        <v>3</v>
      </c>
      <c r="P10345" t="str">
        <f t="shared" si="324"/>
        <v>concert</v>
      </c>
    </row>
    <row r="10346" spans="2:16" x14ac:dyDescent="0.25">
      <c r="B10346" t="s">
        <v>10452</v>
      </c>
      <c r="M10346">
        <v>10344</v>
      </c>
      <c r="N10346">
        <v>16235</v>
      </c>
      <c r="O10346" t="str">
        <f t="shared" si="323"/>
        <v>3</v>
      </c>
      <c r="P10346" t="str">
        <f t="shared" si="324"/>
        <v>concert</v>
      </c>
    </row>
    <row r="10347" spans="2:16" x14ac:dyDescent="0.25">
      <c r="B10347" t="s">
        <v>10453</v>
      </c>
      <c r="M10347">
        <v>10345</v>
      </c>
      <c r="N10347">
        <v>18891</v>
      </c>
      <c r="O10347" t="str">
        <f t="shared" si="323"/>
        <v>4</v>
      </c>
      <c r="P10347" t="str">
        <f t="shared" si="324"/>
        <v>non_event</v>
      </c>
    </row>
    <row r="10348" spans="2:16" x14ac:dyDescent="0.25">
      <c r="B10348" t="s">
        <v>10454</v>
      </c>
      <c r="M10348">
        <v>10346</v>
      </c>
      <c r="N10348">
        <v>16234</v>
      </c>
      <c r="O10348" t="str">
        <f t="shared" si="323"/>
        <v>3</v>
      </c>
      <c r="P10348" t="str">
        <f t="shared" si="324"/>
        <v>concert</v>
      </c>
    </row>
    <row r="10349" spans="2:16" x14ac:dyDescent="0.25">
      <c r="B10349" t="s">
        <v>10455</v>
      </c>
      <c r="M10349">
        <v>10347</v>
      </c>
      <c r="N10349">
        <v>17561</v>
      </c>
      <c r="O10349" t="str">
        <f t="shared" si="323"/>
        <v>4</v>
      </c>
      <c r="P10349" t="str">
        <f t="shared" si="324"/>
        <v>non_event</v>
      </c>
    </row>
    <row r="10350" spans="2:16" x14ac:dyDescent="0.25">
      <c r="B10350" t="s">
        <v>10456</v>
      </c>
      <c r="M10350">
        <v>10348</v>
      </c>
      <c r="N10350">
        <v>16233</v>
      </c>
      <c r="O10350" t="str">
        <f t="shared" si="323"/>
        <v>3</v>
      </c>
      <c r="P10350" t="str">
        <f t="shared" si="324"/>
        <v>concert</v>
      </c>
    </row>
    <row r="10351" spans="2:16" x14ac:dyDescent="0.25">
      <c r="B10351" t="s">
        <v>10457</v>
      </c>
      <c r="M10351">
        <v>10349</v>
      </c>
      <c r="N10351">
        <v>17562</v>
      </c>
      <c r="O10351" t="str">
        <f t="shared" si="323"/>
        <v>3</v>
      </c>
      <c r="P10351" t="str">
        <f t="shared" si="324"/>
        <v>concert</v>
      </c>
    </row>
    <row r="10352" spans="2:16" x14ac:dyDescent="0.25">
      <c r="B10352" t="s">
        <v>10458</v>
      </c>
      <c r="M10352">
        <v>10350</v>
      </c>
      <c r="N10352">
        <v>16239</v>
      </c>
      <c r="O10352" t="str">
        <f t="shared" si="323"/>
        <v>3</v>
      </c>
      <c r="P10352" t="str">
        <f t="shared" si="324"/>
        <v>concert</v>
      </c>
    </row>
    <row r="10353" spans="2:16" x14ac:dyDescent="0.25">
      <c r="B10353" t="s">
        <v>10459</v>
      </c>
      <c r="M10353">
        <v>10351</v>
      </c>
      <c r="N10353">
        <v>16238</v>
      </c>
      <c r="O10353" t="str">
        <f t="shared" si="323"/>
        <v>3</v>
      </c>
      <c r="P10353" t="str">
        <f t="shared" si="324"/>
        <v>concert</v>
      </c>
    </row>
    <row r="10354" spans="2:16" x14ac:dyDescent="0.25">
      <c r="B10354" t="s">
        <v>10460</v>
      </c>
      <c r="M10354">
        <v>10352</v>
      </c>
      <c r="N10354">
        <v>16237</v>
      </c>
      <c r="O10354" t="str">
        <f t="shared" si="323"/>
        <v>3</v>
      </c>
      <c r="P10354" t="str">
        <f t="shared" si="324"/>
        <v>concert</v>
      </c>
    </row>
    <row r="10355" spans="2:16" x14ac:dyDescent="0.25">
      <c r="B10355" t="s">
        <v>10461</v>
      </c>
      <c r="M10355">
        <v>10353</v>
      </c>
      <c r="N10355">
        <v>16236</v>
      </c>
      <c r="O10355" t="str">
        <f t="shared" si="323"/>
        <v>3</v>
      </c>
      <c r="P10355" t="str">
        <f t="shared" si="324"/>
        <v>concert</v>
      </c>
    </row>
    <row r="10356" spans="2:16" x14ac:dyDescent="0.25">
      <c r="B10356" t="s">
        <v>10462</v>
      </c>
      <c r="M10356">
        <v>10354</v>
      </c>
      <c r="N10356">
        <v>18898</v>
      </c>
      <c r="O10356" t="str">
        <f t="shared" si="323"/>
        <v>3</v>
      </c>
      <c r="P10356" t="str">
        <f t="shared" si="324"/>
        <v>concert</v>
      </c>
    </row>
    <row r="10357" spans="2:16" x14ac:dyDescent="0.25">
      <c r="B10357" t="s">
        <v>10463</v>
      </c>
      <c r="M10357">
        <v>10355</v>
      </c>
      <c r="N10357">
        <v>17574</v>
      </c>
      <c r="O10357" t="str">
        <f t="shared" si="323"/>
        <v>3</v>
      </c>
      <c r="P10357" t="str">
        <f t="shared" si="324"/>
        <v>concert</v>
      </c>
    </row>
    <row r="10358" spans="2:16" x14ac:dyDescent="0.25">
      <c r="B10358" t="s">
        <v>10464</v>
      </c>
      <c r="M10358">
        <v>10356</v>
      </c>
      <c r="N10358">
        <v>17576</v>
      </c>
      <c r="O10358" t="str">
        <f t="shared" si="323"/>
        <v>3</v>
      </c>
      <c r="P10358" t="str">
        <f t="shared" si="324"/>
        <v>concert</v>
      </c>
    </row>
    <row r="10359" spans="2:16" x14ac:dyDescent="0.25">
      <c r="B10359" t="s">
        <v>10465</v>
      </c>
      <c r="M10359">
        <v>10357</v>
      </c>
      <c r="N10359">
        <v>16240</v>
      </c>
      <c r="O10359" t="str">
        <f t="shared" si="323"/>
        <v>3</v>
      </c>
      <c r="P10359" t="str">
        <f t="shared" si="324"/>
        <v>concert</v>
      </c>
    </row>
    <row r="10360" spans="2:16" x14ac:dyDescent="0.25">
      <c r="B10360" t="s">
        <v>10466</v>
      </c>
      <c r="M10360">
        <v>10358</v>
      </c>
      <c r="N10360">
        <v>16246</v>
      </c>
      <c r="O10360" t="str">
        <f t="shared" si="323"/>
        <v>3</v>
      </c>
      <c r="P10360" t="str">
        <f t="shared" si="324"/>
        <v>concert</v>
      </c>
    </row>
    <row r="10361" spans="2:16" x14ac:dyDescent="0.25">
      <c r="B10361" t="s">
        <v>10467</v>
      </c>
      <c r="M10361">
        <v>10359</v>
      </c>
      <c r="N10361">
        <v>17571</v>
      </c>
      <c r="O10361" t="str">
        <f t="shared" si="323"/>
        <v>4</v>
      </c>
      <c r="P10361" t="str">
        <f t="shared" si="324"/>
        <v>non_event</v>
      </c>
    </row>
    <row r="10362" spans="2:16" x14ac:dyDescent="0.25">
      <c r="B10362" t="s">
        <v>10468</v>
      </c>
      <c r="M10362">
        <v>10360</v>
      </c>
      <c r="N10362">
        <v>16245</v>
      </c>
      <c r="O10362" t="str">
        <f t="shared" si="323"/>
        <v>3</v>
      </c>
      <c r="P10362" t="str">
        <f t="shared" si="324"/>
        <v>concert</v>
      </c>
    </row>
    <row r="10363" spans="2:16" x14ac:dyDescent="0.25">
      <c r="B10363" t="s">
        <v>10469</v>
      </c>
      <c r="M10363">
        <v>10361</v>
      </c>
      <c r="N10363">
        <v>17572</v>
      </c>
      <c r="O10363" t="str">
        <f t="shared" si="323"/>
        <v>3</v>
      </c>
      <c r="P10363" t="str">
        <f t="shared" si="324"/>
        <v>concert</v>
      </c>
    </row>
    <row r="10364" spans="2:16" x14ac:dyDescent="0.25">
      <c r="B10364" t="s">
        <v>10470</v>
      </c>
      <c r="M10364">
        <v>10362</v>
      </c>
      <c r="N10364">
        <v>16244</v>
      </c>
      <c r="O10364" t="str">
        <f t="shared" si="323"/>
        <v>3</v>
      </c>
      <c r="P10364" t="str">
        <f t="shared" si="324"/>
        <v>concert</v>
      </c>
    </row>
    <row r="10365" spans="2:16" x14ac:dyDescent="0.25">
      <c r="B10365" t="s">
        <v>10471</v>
      </c>
      <c r="M10365">
        <v>10363</v>
      </c>
      <c r="N10365">
        <v>16243</v>
      </c>
      <c r="O10365" t="str">
        <f t="shared" si="323"/>
        <v>3</v>
      </c>
      <c r="P10365" t="str">
        <f t="shared" si="324"/>
        <v>concert</v>
      </c>
    </row>
    <row r="10366" spans="2:16" x14ac:dyDescent="0.25">
      <c r="B10366" t="s">
        <v>10472</v>
      </c>
      <c r="M10366">
        <v>10364</v>
      </c>
      <c r="N10366">
        <v>16249</v>
      </c>
      <c r="O10366" t="str">
        <f t="shared" si="323"/>
        <v>3</v>
      </c>
      <c r="P10366" t="str">
        <f t="shared" si="324"/>
        <v>concert</v>
      </c>
    </row>
    <row r="10367" spans="2:16" x14ac:dyDescent="0.25">
      <c r="B10367" t="s">
        <v>10473</v>
      </c>
      <c r="M10367">
        <v>10365</v>
      </c>
      <c r="N10367">
        <v>16248</v>
      </c>
      <c r="O10367" t="str">
        <f t="shared" si="323"/>
        <v>3</v>
      </c>
      <c r="P10367" t="str">
        <f t="shared" si="324"/>
        <v>concert</v>
      </c>
    </row>
    <row r="10368" spans="2:16" x14ac:dyDescent="0.25">
      <c r="B10368" t="s">
        <v>10474</v>
      </c>
      <c r="M10368">
        <v>10366</v>
      </c>
      <c r="N10368">
        <v>16247</v>
      </c>
      <c r="O10368" t="str">
        <f t="shared" si="323"/>
        <v>3</v>
      </c>
      <c r="P10368" t="str">
        <f t="shared" si="324"/>
        <v>concert</v>
      </c>
    </row>
    <row r="10369" spans="2:16" x14ac:dyDescent="0.25">
      <c r="B10369" t="s">
        <v>10475</v>
      </c>
      <c r="M10369">
        <v>10367</v>
      </c>
      <c r="N10369">
        <v>17579</v>
      </c>
      <c r="O10369" t="str">
        <f t="shared" si="323"/>
        <v>3</v>
      </c>
      <c r="P10369" t="str">
        <f t="shared" si="324"/>
        <v>concert</v>
      </c>
    </row>
    <row r="10370" spans="2:16" x14ac:dyDescent="0.25">
      <c r="B10370" t="s">
        <v>10476</v>
      </c>
      <c r="M10370">
        <v>10368</v>
      </c>
      <c r="N10370">
        <v>17541</v>
      </c>
      <c r="O10370" t="str">
        <f t="shared" si="323"/>
        <v>9</v>
      </c>
      <c r="P10370" t="str">
        <f t="shared" si="324"/>
        <v>theater_dance</v>
      </c>
    </row>
    <row r="10371" spans="2:16" x14ac:dyDescent="0.25">
      <c r="B10371" t="s">
        <v>10477</v>
      </c>
      <c r="M10371">
        <v>10369</v>
      </c>
      <c r="N10371">
        <v>18873</v>
      </c>
      <c r="O10371" t="str">
        <f t="shared" si="323"/>
        <v>4</v>
      </c>
      <c r="P10371" t="str">
        <f t="shared" si="324"/>
        <v>non_event</v>
      </c>
    </row>
    <row r="10372" spans="2:16" x14ac:dyDescent="0.25">
      <c r="B10372" t="s">
        <v>10478</v>
      </c>
      <c r="M10372">
        <v>10370</v>
      </c>
      <c r="N10372">
        <v>17543</v>
      </c>
      <c r="O10372" t="str">
        <f t="shared" ref="O10372:O10435" si="325">LEFT(B10372,1)</f>
        <v>3</v>
      </c>
      <c r="P10372" t="str">
        <f t="shared" ref="P10372:P10435" si="326">IF(O10372="1","conference",IF(O10372="2","fashion",IF(O10372="3","concert",IF(O10372="4","non_event",IF(O10372="5","sport",IF(O10372="6","protest",IF(O10372="7","other",IF(O10372="8","exhibition",IF(O10372="9","theater_dance")))))))))</f>
        <v>concert</v>
      </c>
    </row>
    <row r="10373" spans="2:16" x14ac:dyDescent="0.25">
      <c r="B10373" t="s">
        <v>10479</v>
      </c>
      <c r="M10373">
        <v>10371</v>
      </c>
      <c r="N10373">
        <v>18874</v>
      </c>
      <c r="O10373" t="str">
        <f t="shared" si="325"/>
        <v>4</v>
      </c>
      <c r="P10373" t="str">
        <f t="shared" si="326"/>
        <v>non_event</v>
      </c>
    </row>
    <row r="10374" spans="2:16" x14ac:dyDescent="0.25">
      <c r="B10374" t="s">
        <v>10480</v>
      </c>
      <c r="M10374">
        <v>10372</v>
      </c>
      <c r="N10374">
        <v>18875</v>
      </c>
      <c r="O10374" t="str">
        <f t="shared" si="325"/>
        <v>3</v>
      </c>
      <c r="P10374" t="str">
        <f t="shared" si="326"/>
        <v>concert</v>
      </c>
    </row>
    <row r="10375" spans="2:16" x14ac:dyDescent="0.25">
      <c r="B10375" t="s">
        <v>10481</v>
      </c>
      <c r="M10375">
        <v>10373</v>
      </c>
      <c r="N10375">
        <v>16213</v>
      </c>
      <c r="O10375" t="str">
        <f t="shared" si="325"/>
        <v>3</v>
      </c>
      <c r="P10375" t="str">
        <f t="shared" si="326"/>
        <v>concert</v>
      </c>
    </row>
    <row r="10376" spans="2:16" x14ac:dyDescent="0.25">
      <c r="B10376" t="s">
        <v>10482</v>
      </c>
      <c r="M10376">
        <v>10374</v>
      </c>
      <c r="N10376">
        <v>18870</v>
      </c>
      <c r="O10376" t="str">
        <f t="shared" si="325"/>
        <v>3</v>
      </c>
      <c r="P10376" t="str">
        <f t="shared" si="326"/>
        <v>concert</v>
      </c>
    </row>
    <row r="10377" spans="2:16" x14ac:dyDescent="0.25">
      <c r="B10377" t="s">
        <v>10483</v>
      </c>
      <c r="M10377">
        <v>10375</v>
      </c>
      <c r="N10377">
        <v>16211</v>
      </c>
      <c r="O10377" t="str">
        <f t="shared" si="325"/>
        <v>3</v>
      </c>
      <c r="P10377" t="str">
        <f t="shared" si="326"/>
        <v>concert</v>
      </c>
    </row>
    <row r="10378" spans="2:16" x14ac:dyDescent="0.25">
      <c r="B10378" t="s">
        <v>10484</v>
      </c>
      <c r="M10378">
        <v>10376</v>
      </c>
      <c r="N10378">
        <v>16210</v>
      </c>
      <c r="O10378" t="str">
        <f t="shared" si="325"/>
        <v>3</v>
      </c>
      <c r="P10378" t="str">
        <f t="shared" si="326"/>
        <v>concert</v>
      </c>
    </row>
    <row r="10379" spans="2:16" x14ac:dyDescent="0.25">
      <c r="B10379" t="s">
        <v>10485</v>
      </c>
      <c r="M10379">
        <v>10377</v>
      </c>
      <c r="N10379">
        <v>17549</v>
      </c>
      <c r="O10379" t="str">
        <f t="shared" si="325"/>
        <v>4</v>
      </c>
      <c r="P10379" t="str">
        <f t="shared" si="326"/>
        <v>non_event</v>
      </c>
    </row>
    <row r="10380" spans="2:16" x14ac:dyDescent="0.25">
      <c r="B10380" t="s">
        <v>10486</v>
      </c>
      <c r="M10380">
        <v>10378</v>
      </c>
      <c r="N10380">
        <v>16217</v>
      </c>
      <c r="O10380" t="str">
        <f t="shared" si="325"/>
        <v>3</v>
      </c>
      <c r="P10380" t="str">
        <f t="shared" si="326"/>
        <v>concert</v>
      </c>
    </row>
    <row r="10381" spans="2:16" x14ac:dyDescent="0.25">
      <c r="B10381" t="s">
        <v>10487</v>
      </c>
      <c r="M10381">
        <v>10379</v>
      </c>
      <c r="N10381">
        <v>16215</v>
      </c>
      <c r="O10381" t="str">
        <f t="shared" si="325"/>
        <v>3</v>
      </c>
      <c r="P10381" t="str">
        <f t="shared" si="326"/>
        <v>concert</v>
      </c>
    </row>
    <row r="10382" spans="2:16" x14ac:dyDescent="0.25">
      <c r="B10382" t="s">
        <v>10488</v>
      </c>
      <c r="M10382">
        <v>10380</v>
      </c>
      <c r="N10382">
        <v>16214</v>
      </c>
      <c r="O10382" t="str">
        <f t="shared" si="325"/>
        <v>3</v>
      </c>
      <c r="P10382" t="str">
        <f t="shared" si="326"/>
        <v>concert</v>
      </c>
    </row>
    <row r="10383" spans="2:16" x14ac:dyDescent="0.25">
      <c r="B10383" t="s">
        <v>10489</v>
      </c>
      <c r="M10383">
        <v>10381</v>
      </c>
      <c r="N10383">
        <v>18877</v>
      </c>
      <c r="O10383" t="str">
        <f t="shared" si="325"/>
        <v>3</v>
      </c>
      <c r="P10383" t="str">
        <f t="shared" si="326"/>
        <v>concert</v>
      </c>
    </row>
    <row r="10384" spans="2:16" x14ac:dyDescent="0.25">
      <c r="B10384" t="s">
        <v>10490</v>
      </c>
      <c r="M10384">
        <v>10382</v>
      </c>
      <c r="N10384">
        <v>17547</v>
      </c>
      <c r="O10384" t="str">
        <f t="shared" si="325"/>
        <v>3</v>
      </c>
      <c r="P10384" t="str">
        <f t="shared" si="326"/>
        <v>concert</v>
      </c>
    </row>
    <row r="10385" spans="2:16" x14ac:dyDescent="0.25">
      <c r="B10385" t="s">
        <v>10491</v>
      </c>
      <c r="M10385">
        <v>10383</v>
      </c>
      <c r="N10385">
        <v>18878</v>
      </c>
      <c r="O10385" t="str">
        <f t="shared" si="325"/>
        <v>3</v>
      </c>
      <c r="P10385" t="str">
        <f t="shared" si="326"/>
        <v>concert</v>
      </c>
    </row>
    <row r="10386" spans="2:16" x14ac:dyDescent="0.25">
      <c r="B10386" t="s">
        <v>10492</v>
      </c>
      <c r="M10386">
        <v>10384</v>
      </c>
      <c r="N10386">
        <v>16219</v>
      </c>
      <c r="O10386" t="str">
        <f t="shared" si="325"/>
        <v>3</v>
      </c>
      <c r="P10386" t="str">
        <f t="shared" si="326"/>
        <v>concert</v>
      </c>
    </row>
    <row r="10387" spans="2:16" x14ac:dyDescent="0.25">
      <c r="B10387" t="s">
        <v>10493</v>
      </c>
      <c r="M10387">
        <v>10385</v>
      </c>
      <c r="N10387">
        <v>18879</v>
      </c>
      <c r="O10387" t="str">
        <f t="shared" si="325"/>
        <v>3</v>
      </c>
      <c r="P10387" t="str">
        <f t="shared" si="326"/>
        <v>concert</v>
      </c>
    </row>
    <row r="10388" spans="2:16" x14ac:dyDescent="0.25">
      <c r="B10388" t="s">
        <v>10494</v>
      </c>
      <c r="M10388">
        <v>10386</v>
      </c>
      <c r="N10388">
        <v>16218</v>
      </c>
      <c r="O10388" t="str">
        <f t="shared" si="325"/>
        <v>3</v>
      </c>
      <c r="P10388" t="str">
        <f t="shared" si="326"/>
        <v>concert</v>
      </c>
    </row>
    <row r="10389" spans="2:16" x14ac:dyDescent="0.25">
      <c r="B10389" t="s">
        <v>10495</v>
      </c>
      <c r="M10389">
        <v>10387</v>
      </c>
      <c r="N10389">
        <v>16220</v>
      </c>
      <c r="O10389" t="str">
        <f t="shared" si="325"/>
        <v>3</v>
      </c>
      <c r="P10389" t="str">
        <f t="shared" si="326"/>
        <v>concert</v>
      </c>
    </row>
    <row r="10390" spans="2:16" x14ac:dyDescent="0.25">
      <c r="B10390" t="s">
        <v>10496</v>
      </c>
      <c r="M10390">
        <v>10388</v>
      </c>
      <c r="N10390">
        <v>18883</v>
      </c>
      <c r="O10390" t="str">
        <f t="shared" si="325"/>
        <v>3</v>
      </c>
      <c r="P10390" t="str">
        <f t="shared" si="326"/>
        <v>concert</v>
      </c>
    </row>
    <row r="10391" spans="2:16" x14ac:dyDescent="0.25">
      <c r="B10391" t="s">
        <v>10497</v>
      </c>
      <c r="M10391">
        <v>10389</v>
      </c>
      <c r="N10391">
        <v>17553</v>
      </c>
      <c r="O10391" t="str">
        <f t="shared" si="325"/>
        <v>3</v>
      </c>
      <c r="P10391" t="str">
        <f t="shared" si="326"/>
        <v>concert</v>
      </c>
    </row>
    <row r="10392" spans="2:16" x14ac:dyDescent="0.25">
      <c r="B10392" t="s">
        <v>10498</v>
      </c>
      <c r="M10392">
        <v>10390</v>
      </c>
      <c r="N10392">
        <v>18885</v>
      </c>
      <c r="O10392" t="str">
        <f t="shared" si="325"/>
        <v>4</v>
      </c>
      <c r="P10392" t="str">
        <f t="shared" si="326"/>
        <v>non_event</v>
      </c>
    </row>
    <row r="10393" spans="2:16" x14ac:dyDescent="0.25">
      <c r="B10393" t="s">
        <v>10499</v>
      </c>
      <c r="M10393">
        <v>10391</v>
      </c>
      <c r="N10393">
        <v>18886</v>
      </c>
      <c r="O10393" t="str">
        <f t="shared" si="325"/>
        <v>3</v>
      </c>
      <c r="P10393" t="str">
        <f t="shared" si="326"/>
        <v>concert</v>
      </c>
    </row>
    <row r="10394" spans="2:16" x14ac:dyDescent="0.25">
      <c r="B10394" t="s">
        <v>10500</v>
      </c>
      <c r="M10394">
        <v>10392</v>
      </c>
      <c r="N10394">
        <v>18880</v>
      </c>
      <c r="O10394" t="str">
        <f t="shared" si="325"/>
        <v>3</v>
      </c>
      <c r="P10394" t="str">
        <f t="shared" si="326"/>
        <v>concert</v>
      </c>
    </row>
    <row r="10395" spans="2:16" x14ac:dyDescent="0.25">
      <c r="B10395" t="s">
        <v>10501</v>
      </c>
      <c r="M10395">
        <v>10393</v>
      </c>
      <c r="N10395">
        <v>17550</v>
      </c>
      <c r="O10395" t="str">
        <f t="shared" si="325"/>
        <v>3</v>
      </c>
      <c r="P10395" t="str">
        <f t="shared" si="326"/>
        <v>concert</v>
      </c>
    </row>
    <row r="10396" spans="2:16" x14ac:dyDescent="0.25">
      <c r="B10396" t="s">
        <v>10502</v>
      </c>
      <c r="M10396">
        <v>10394</v>
      </c>
      <c r="N10396">
        <v>16222</v>
      </c>
      <c r="O10396" t="str">
        <f t="shared" si="325"/>
        <v>3</v>
      </c>
      <c r="P10396" t="str">
        <f t="shared" si="326"/>
        <v>concert</v>
      </c>
    </row>
    <row r="10397" spans="2:16" x14ac:dyDescent="0.25">
      <c r="B10397" t="s">
        <v>10503</v>
      </c>
      <c r="M10397">
        <v>10395</v>
      </c>
      <c r="N10397">
        <v>17551</v>
      </c>
      <c r="O10397" t="str">
        <f t="shared" si="325"/>
        <v>3</v>
      </c>
      <c r="P10397" t="str">
        <f t="shared" si="326"/>
        <v>concert</v>
      </c>
    </row>
    <row r="10398" spans="2:16" x14ac:dyDescent="0.25">
      <c r="B10398" t="s">
        <v>10504</v>
      </c>
      <c r="M10398">
        <v>10396</v>
      </c>
      <c r="N10398">
        <v>16221</v>
      </c>
      <c r="O10398" t="str">
        <f t="shared" si="325"/>
        <v>3</v>
      </c>
      <c r="P10398" t="str">
        <f t="shared" si="326"/>
        <v>concert</v>
      </c>
    </row>
    <row r="10399" spans="2:16" x14ac:dyDescent="0.25">
      <c r="B10399" t="s">
        <v>10505</v>
      </c>
      <c r="M10399">
        <v>10397</v>
      </c>
      <c r="N10399">
        <v>16228</v>
      </c>
      <c r="O10399" t="str">
        <f t="shared" si="325"/>
        <v>3</v>
      </c>
      <c r="P10399" t="str">
        <f t="shared" si="326"/>
        <v>concert</v>
      </c>
    </row>
    <row r="10400" spans="2:16" x14ac:dyDescent="0.25">
      <c r="B10400" t="s">
        <v>10506</v>
      </c>
      <c r="M10400">
        <v>10398</v>
      </c>
      <c r="N10400">
        <v>16226</v>
      </c>
      <c r="O10400" t="str">
        <f t="shared" si="325"/>
        <v>3</v>
      </c>
      <c r="P10400" t="str">
        <f t="shared" si="326"/>
        <v>concert</v>
      </c>
    </row>
    <row r="10401" spans="2:16" x14ac:dyDescent="0.25">
      <c r="B10401" t="s">
        <v>10507</v>
      </c>
      <c r="M10401">
        <v>10399</v>
      </c>
      <c r="N10401">
        <v>16225</v>
      </c>
      <c r="O10401" t="str">
        <f t="shared" si="325"/>
        <v>3</v>
      </c>
      <c r="P10401" t="str">
        <f t="shared" si="326"/>
        <v>concert</v>
      </c>
    </row>
    <row r="10402" spans="2:16" x14ac:dyDescent="0.25">
      <c r="B10402" t="s">
        <v>10508</v>
      </c>
      <c r="M10402">
        <v>10400</v>
      </c>
      <c r="N10402">
        <v>18887</v>
      </c>
      <c r="O10402" t="str">
        <f t="shared" si="325"/>
        <v>4</v>
      </c>
      <c r="P10402" t="str">
        <f t="shared" si="326"/>
        <v>non_event</v>
      </c>
    </row>
    <row r="10403" spans="2:16" x14ac:dyDescent="0.25">
      <c r="B10403" t="s">
        <v>10509</v>
      </c>
      <c r="M10403">
        <v>10401</v>
      </c>
      <c r="N10403">
        <v>18889</v>
      </c>
      <c r="O10403" t="str">
        <f t="shared" si="325"/>
        <v>3</v>
      </c>
      <c r="P10403" t="str">
        <f t="shared" si="326"/>
        <v>concert</v>
      </c>
    </row>
    <row r="10404" spans="2:16" x14ac:dyDescent="0.25">
      <c r="B10404" t="s">
        <v>10510</v>
      </c>
      <c r="M10404">
        <v>10402</v>
      </c>
      <c r="N10404">
        <v>16229</v>
      </c>
      <c r="O10404" t="str">
        <f t="shared" si="325"/>
        <v>3</v>
      </c>
      <c r="P10404" t="str">
        <f t="shared" si="326"/>
        <v>concert</v>
      </c>
    </row>
    <row r="10405" spans="2:16" x14ac:dyDescent="0.25">
      <c r="B10405" t="s">
        <v>10511</v>
      </c>
      <c r="M10405">
        <v>10403</v>
      </c>
      <c r="N10405">
        <v>18850</v>
      </c>
      <c r="O10405" t="str">
        <f t="shared" si="325"/>
        <v>3</v>
      </c>
      <c r="P10405" t="str">
        <f t="shared" si="326"/>
        <v>concert</v>
      </c>
    </row>
    <row r="10406" spans="2:16" x14ac:dyDescent="0.25">
      <c r="B10406" t="s">
        <v>10512</v>
      </c>
      <c r="M10406">
        <v>10404</v>
      </c>
      <c r="N10406">
        <v>17521</v>
      </c>
      <c r="O10406" t="str">
        <f t="shared" si="325"/>
        <v>3</v>
      </c>
      <c r="P10406" t="str">
        <f t="shared" si="326"/>
        <v>concert</v>
      </c>
    </row>
    <row r="10407" spans="2:16" x14ac:dyDescent="0.25">
      <c r="B10407" t="s">
        <v>10513</v>
      </c>
      <c r="M10407">
        <v>10405</v>
      </c>
      <c r="N10407">
        <v>18852</v>
      </c>
      <c r="O10407" t="str">
        <f t="shared" si="325"/>
        <v>3</v>
      </c>
      <c r="P10407" t="str">
        <f t="shared" si="326"/>
        <v>concert</v>
      </c>
    </row>
    <row r="10408" spans="2:16" x14ac:dyDescent="0.25">
      <c r="B10408" t="s">
        <v>10514</v>
      </c>
      <c r="M10408">
        <v>10406</v>
      </c>
      <c r="N10408">
        <v>18853</v>
      </c>
      <c r="O10408" t="str">
        <f t="shared" si="325"/>
        <v>3</v>
      </c>
      <c r="P10408" t="str">
        <f t="shared" si="326"/>
        <v>concert</v>
      </c>
    </row>
    <row r="10409" spans="2:16" x14ac:dyDescent="0.25">
      <c r="B10409" t="s">
        <v>10515</v>
      </c>
      <c r="M10409">
        <v>10407</v>
      </c>
      <c r="N10409">
        <v>17527</v>
      </c>
      <c r="O10409" t="str">
        <f t="shared" si="325"/>
        <v>4</v>
      </c>
      <c r="P10409" t="str">
        <f t="shared" si="326"/>
        <v>non_event</v>
      </c>
    </row>
    <row r="10410" spans="2:16" x14ac:dyDescent="0.25">
      <c r="B10410" t="s">
        <v>10516</v>
      </c>
      <c r="M10410">
        <v>10408</v>
      </c>
      <c r="N10410">
        <v>18858</v>
      </c>
      <c r="O10410" t="str">
        <f t="shared" si="325"/>
        <v>3</v>
      </c>
      <c r="P10410" t="str">
        <f t="shared" si="326"/>
        <v>concert</v>
      </c>
    </row>
    <row r="10411" spans="2:16" x14ac:dyDescent="0.25">
      <c r="B10411" t="s">
        <v>10517</v>
      </c>
      <c r="M10411">
        <v>10409</v>
      </c>
      <c r="N10411">
        <v>18859</v>
      </c>
      <c r="O10411" t="str">
        <f t="shared" si="325"/>
        <v>3</v>
      </c>
      <c r="P10411" t="str">
        <f t="shared" si="326"/>
        <v>concert</v>
      </c>
    </row>
    <row r="10412" spans="2:16" x14ac:dyDescent="0.25">
      <c r="B10412" t="s">
        <v>10518</v>
      </c>
      <c r="M10412">
        <v>10410</v>
      </c>
      <c r="N10412">
        <v>17523</v>
      </c>
      <c r="O10412" t="str">
        <f t="shared" si="325"/>
        <v>3</v>
      </c>
      <c r="P10412" t="str">
        <f t="shared" si="326"/>
        <v>concert</v>
      </c>
    </row>
    <row r="10413" spans="2:16" x14ac:dyDescent="0.25">
      <c r="B10413" t="s">
        <v>10519</v>
      </c>
      <c r="M10413">
        <v>10411</v>
      </c>
      <c r="N10413">
        <v>18854</v>
      </c>
      <c r="O10413" t="str">
        <f t="shared" si="325"/>
        <v>4</v>
      </c>
      <c r="P10413" t="str">
        <f t="shared" si="326"/>
        <v>non_event</v>
      </c>
    </row>
    <row r="10414" spans="2:16" x14ac:dyDescent="0.25">
      <c r="B10414" t="s">
        <v>10520</v>
      </c>
      <c r="M10414">
        <v>10412</v>
      </c>
      <c r="N10414">
        <v>17524</v>
      </c>
      <c r="O10414" t="str">
        <f t="shared" si="325"/>
        <v>3</v>
      </c>
      <c r="P10414" t="str">
        <f t="shared" si="326"/>
        <v>concert</v>
      </c>
    </row>
    <row r="10415" spans="2:16" x14ac:dyDescent="0.25">
      <c r="B10415" t="s">
        <v>10521</v>
      </c>
      <c r="M10415">
        <v>10413</v>
      </c>
      <c r="N10415">
        <v>17525</v>
      </c>
      <c r="O10415" t="str">
        <f t="shared" si="325"/>
        <v>9</v>
      </c>
      <c r="P10415" t="str">
        <f t="shared" si="326"/>
        <v>theater_dance</v>
      </c>
    </row>
    <row r="10416" spans="2:16" x14ac:dyDescent="0.25">
      <c r="B10416" t="s">
        <v>10522</v>
      </c>
      <c r="M10416">
        <v>10414</v>
      </c>
      <c r="N10416">
        <v>18856</v>
      </c>
      <c r="O10416" t="str">
        <f t="shared" si="325"/>
        <v>3</v>
      </c>
      <c r="P10416" t="str">
        <f t="shared" si="326"/>
        <v>concert</v>
      </c>
    </row>
    <row r="10417" spans="2:16" x14ac:dyDescent="0.25">
      <c r="B10417" t="s">
        <v>10523</v>
      </c>
      <c r="M10417">
        <v>10415</v>
      </c>
      <c r="N10417">
        <v>18857</v>
      </c>
      <c r="O10417" t="str">
        <f t="shared" si="325"/>
        <v>3</v>
      </c>
      <c r="P10417" t="str">
        <f t="shared" si="326"/>
        <v>concert</v>
      </c>
    </row>
    <row r="10418" spans="2:16" x14ac:dyDescent="0.25">
      <c r="B10418" t="s">
        <v>10524</v>
      </c>
      <c r="M10418">
        <v>10416</v>
      </c>
      <c r="N10418">
        <v>18861</v>
      </c>
      <c r="O10418" t="str">
        <f t="shared" si="325"/>
        <v>3</v>
      </c>
      <c r="P10418" t="str">
        <f t="shared" si="326"/>
        <v>concert</v>
      </c>
    </row>
    <row r="10419" spans="2:16" x14ac:dyDescent="0.25">
      <c r="B10419" t="s">
        <v>10525</v>
      </c>
      <c r="M10419">
        <v>10417</v>
      </c>
      <c r="N10419">
        <v>18862</v>
      </c>
      <c r="O10419" t="str">
        <f t="shared" si="325"/>
        <v>4</v>
      </c>
      <c r="P10419" t="str">
        <f t="shared" si="326"/>
        <v>non_event</v>
      </c>
    </row>
    <row r="10420" spans="2:16" x14ac:dyDescent="0.25">
      <c r="B10420" t="s">
        <v>10526</v>
      </c>
      <c r="M10420">
        <v>10418</v>
      </c>
      <c r="N10420">
        <v>17532</v>
      </c>
      <c r="O10420" t="str">
        <f t="shared" si="325"/>
        <v>3</v>
      </c>
      <c r="P10420" t="str">
        <f t="shared" si="326"/>
        <v>concert</v>
      </c>
    </row>
    <row r="10421" spans="2:16" x14ac:dyDescent="0.25">
      <c r="B10421" t="s">
        <v>10527</v>
      </c>
      <c r="M10421">
        <v>10419</v>
      </c>
      <c r="N10421">
        <v>18864</v>
      </c>
      <c r="O10421" t="str">
        <f t="shared" si="325"/>
        <v>4</v>
      </c>
      <c r="P10421" t="str">
        <f t="shared" si="326"/>
        <v>non_event</v>
      </c>
    </row>
    <row r="10422" spans="2:16" x14ac:dyDescent="0.25">
      <c r="B10422" t="s">
        <v>10528</v>
      </c>
      <c r="M10422">
        <v>10420</v>
      </c>
      <c r="N10422">
        <v>16202</v>
      </c>
      <c r="O10422" t="str">
        <f t="shared" si="325"/>
        <v>3</v>
      </c>
      <c r="P10422" t="str">
        <f t="shared" si="326"/>
        <v>concert</v>
      </c>
    </row>
    <row r="10423" spans="2:16" x14ac:dyDescent="0.25">
      <c r="B10423" t="s">
        <v>10529</v>
      </c>
      <c r="M10423">
        <v>10421</v>
      </c>
      <c r="N10423">
        <v>16201</v>
      </c>
      <c r="O10423" t="str">
        <f t="shared" si="325"/>
        <v>3</v>
      </c>
      <c r="P10423" t="str">
        <f t="shared" si="326"/>
        <v>concert</v>
      </c>
    </row>
    <row r="10424" spans="2:16" x14ac:dyDescent="0.25">
      <c r="B10424" t="s">
        <v>10530</v>
      </c>
      <c r="M10424">
        <v>10422</v>
      </c>
      <c r="N10424">
        <v>16200</v>
      </c>
      <c r="O10424" t="str">
        <f t="shared" si="325"/>
        <v>4</v>
      </c>
      <c r="P10424" t="str">
        <f t="shared" si="326"/>
        <v>non_event</v>
      </c>
    </row>
    <row r="10425" spans="2:16" x14ac:dyDescent="0.25">
      <c r="B10425" t="s">
        <v>10531</v>
      </c>
      <c r="M10425">
        <v>10423</v>
      </c>
      <c r="N10425">
        <v>18860</v>
      </c>
      <c r="O10425" t="str">
        <f t="shared" si="325"/>
        <v>3</v>
      </c>
      <c r="P10425" t="str">
        <f t="shared" si="326"/>
        <v>concert</v>
      </c>
    </row>
    <row r="10426" spans="2:16" x14ac:dyDescent="0.25">
      <c r="B10426" t="s">
        <v>10532</v>
      </c>
      <c r="M10426">
        <v>10424</v>
      </c>
      <c r="N10426">
        <v>17538</v>
      </c>
      <c r="O10426" t="str">
        <f t="shared" si="325"/>
        <v>4</v>
      </c>
      <c r="P10426" t="str">
        <f t="shared" si="326"/>
        <v>non_event</v>
      </c>
    </row>
    <row r="10427" spans="2:16" x14ac:dyDescent="0.25">
      <c r="B10427" t="s">
        <v>10533</v>
      </c>
      <c r="M10427">
        <v>10425</v>
      </c>
      <c r="N10427">
        <v>18869</v>
      </c>
      <c r="O10427" t="str">
        <f t="shared" si="325"/>
        <v>3</v>
      </c>
      <c r="P10427" t="str">
        <f t="shared" si="326"/>
        <v>concert</v>
      </c>
    </row>
    <row r="10428" spans="2:16" x14ac:dyDescent="0.25">
      <c r="B10428" t="s">
        <v>10534</v>
      </c>
      <c r="M10428">
        <v>10426</v>
      </c>
      <c r="N10428">
        <v>16206</v>
      </c>
      <c r="O10428" t="str">
        <f t="shared" si="325"/>
        <v>3</v>
      </c>
      <c r="P10428" t="str">
        <f t="shared" si="326"/>
        <v>concert</v>
      </c>
    </row>
    <row r="10429" spans="2:16" x14ac:dyDescent="0.25">
      <c r="B10429" t="s">
        <v>10535</v>
      </c>
      <c r="M10429">
        <v>10427</v>
      </c>
      <c r="N10429">
        <v>16205</v>
      </c>
      <c r="O10429" t="str">
        <f t="shared" si="325"/>
        <v>3</v>
      </c>
      <c r="P10429" t="str">
        <f t="shared" si="326"/>
        <v>concert</v>
      </c>
    </row>
    <row r="10430" spans="2:16" x14ac:dyDescent="0.25">
      <c r="B10430" t="s">
        <v>10536</v>
      </c>
      <c r="M10430">
        <v>10428</v>
      </c>
      <c r="N10430">
        <v>16204</v>
      </c>
      <c r="O10430" t="str">
        <f t="shared" si="325"/>
        <v>3</v>
      </c>
      <c r="P10430" t="str">
        <f t="shared" si="326"/>
        <v>concert</v>
      </c>
    </row>
    <row r="10431" spans="2:16" x14ac:dyDescent="0.25">
      <c r="B10431" t="s">
        <v>10537</v>
      </c>
      <c r="M10431">
        <v>10429</v>
      </c>
      <c r="N10431">
        <v>16203</v>
      </c>
      <c r="O10431" t="str">
        <f t="shared" si="325"/>
        <v>3</v>
      </c>
      <c r="P10431" t="str">
        <f t="shared" si="326"/>
        <v>concert</v>
      </c>
    </row>
    <row r="10432" spans="2:16" x14ac:dyDescent="0.25">
      <c r="B10432" t="s">
        <v>10538</v>
      </c>
      <c r="M10432">
        <v>10430</v>
      </c>
      <c r="N10432">
        <v>18865</v>
      </c>
      <c r="O10432" t="str">
        <f t="shared" si="325"/>
        <v>3</v>
      </c>
      <c r="P10432" t="str">
        <f t="shared" si="326"/>
        <v>concert</v>
      </c>
    </row>
    <row r="10433" spans="2:16" x14ac:dyDescent="0.25">
      <c r="B10433" t="s">
        <v>10539</v>
      </c>
      <c r="M10433">
        <v>10431</v>
      </c>
      <c r="N10433">
        <v>16209</v>
      </c>
      <c r="O10433" t="str">
        <f t="shared" si="325"/>
        <v>4</v>
      </c>
      <c r="P10433" t="str">
        <f t="shared" si="326"/>
        <v>non_event</v>
      </c>
    </row>
    <row r="10434" spans="2:16" x14ac:dyDescent="0.25">
      <c r="B10434" t="s">
        <v>10540</v>
      </c>
      <c r="M10434">
        <v>10432</v>
      </c>
      <c r="N10434">
        <v>17536</v>
      </c>
      <c r="O10434" t="str">
        <f t="shared" si="325"/>
        <v>4</v>
      </c>
      <c r="P10434" t="str">
        <f t="shared" si="326"/>
        <v>non_event</v>
      </c>
    </row>
    <row r="10435" spans="2:16" x14ac:dyDescent="0.25">
      <c r="B10435" t="s">
        <v>10541</v>
      </c>
      <c r="M10435">
        <v>10433</v>
      </c>
      <c r="N10435">
        <v>18867</v>
      </c>
      <c r="O10435" t="str">
        <f t="shared" si="325"/>
        <v>4</v>
      </c>
      <c r="P10435" t="str">
        <f t="shared" si="326"/>
        <v>non_event</v>
      </c>
    </row>
    <row r="10436" spans="2:16" x14ac:dyDescent="0.25">
      <c r="B10436" t="s">
        <v>10542</v>
      </c>
      <c r="M10436">
        <v>10434</v>
      </c>
      <c r="N10436">
        <v>16208</v>
      </c>
      <c r="O10436" t="str">
        <f t="shared" ref="O10436:O10499" si="327">LEFT(B10436,1)</f>
        <v>3</v>
      </c>
      <c r="P10436" t="str">
        <f t="shared" ref="P10436:P10499" si="328">IF(O10436="1","conference",IF(O10436="2","fashion",IF(O10436="3","concert",IF(O10436="4","non_event",IF(O10436="5","sport",IF(O10436="6","protest",IF(O10436="7","other",IF(O10436="8","exhibition",IF(O10436="9","theater_dance")))))))))</f>
        <v>concert</v>
      </c>
    </row>
    <row r="10437" spans="2:16" x14ac:dyDescent="0.25">
      <c r="B10437" t="s">
        <v>10543</v>
      </c>
      <c r="M10437">
        <v>10435</v>
      </c>
      <c r="N10437">
        <v>16207</v>
      </c>
      <c r="O10437" t="str">
        <f t="shared" si="327"/>
        <v>3</v>
      </c>
      <c r="P10437" t="str">
        <f t="shared" si="328"/>
        <v>concert</v>
      </c>
    </row>
    <row r="10438" spans="2:16" x14ac:dyDescent="0.25">
      <c r="B10438" t="s">
        <v>10544</v>
      </c>
      <c r="M10438">
        <v>10436</v>
      </c>
      <c r="N10438">
        <v>18868</v>
      </c>
      <c r="O10438" t="str">
        <f t="shared" si="327"/>
        <v>3</v>
      </c>
      <c r="P10438" t="str">
        <f t="shared" si="328"/>
        <v>concert</v>
      </c>
    </row>
    <row r="10439" spans="2:16" x14ac:dyDescent="0.25">
      <c r="B10439" t="s">
        <v>10545</v>
      </c>
      <c r="M10439">
        <v>10437</v>
      </c>
      <c r="N10439">
        <v>18830</v>
      </c>
      <c r="O10439" t="str">
        <f t="shared" si="327"/>
        <v>3</v>
      </c>
      <c r="P10439" t="str">
        <f t="shared" si="328"/>
        <v>concert</v>
      </c>
    </row>
    <row r="10440" spans="2:16" x14ac:dyDescent="0.25">
      <c r="B10440" t="s">
        <v>10546</v>
      </c>
      <c r="M10440">
        <v>10438</v>
      </c>
      <c r="N10440">
        <v>18831</v>
      </c>
      <c r="O10440" t="str">
        <f t="shared" si="327"/>
        <v>4</v>
      </c>
      <c r="P10440" t="str">
        <f t="shared" si="328"/>
        <v>non_event</v>
      </c>
    </row>
    <row r="10441" spans="2:16" x14ac:dyDescent="0.25">
      <c r="B10441" t="s">
        <v>10547</v>
      </c>
      <c r="M10441">
        <v>10439</v>
      </c>
      <c r="N10441">
        <v>17509</v>
      </c>
      <c r="O10441" t="str">
        <f t="shared" si="327"/>
        <v>4</v>
      </c>
      <c r="P10441" t="str">
        <f t="shared" si="328"/>
        <v>non_event</v>
      </c>
    </row>
    <row r="10442" spans="2:16" x14ac:dyDescent="0.25">
      <c r="B10442" t="s">
        <v>10548</v>
      </c>
      <c r="M10442">
        <v>10440</v>
      </c>
      <c r="N10442">
        <v>17505</v>
      </c>
      <c r="O10442" t="str">
        <f t="shared" si="327"/>
        <v>3</v>
      </c>
      <c r="P10442" t="str">
        <f t="shared" si="328"/>
        <v>concert</v>
      </c>
    </row>
    <row r="10443" spans="2:16" x14ac:dyDescent="0.25">
      <c r="B10443" t="s">
        <v>10549</v>
      </c>
      <c r="M10443">
        <v>10441</v>
      </c>
      <c r="N10443">
        <v>18836</v>
      </c>
      <c r="O10443" t="str">
        <f t="shared" si="327"/>
        <v>3</v>
      </c>
      <c r="P10443" t="str">
        <f t="shared" si="328"/>
        <v>concert</v>
      </c>
    </row>
    <row r="10444" spans="2:16" x14ac:dyDescent="0.25">
      <c r="B10444" t="s">
        <v>10550</v>
      </c>
      <c r="M10444">
        <v>10442</v>
      </c>
      <c r="N10444">
        <v>18837</v>
      </c>
      <c r="O10444" t="str">
        <f t="shared" si="327"/>
        <v>4</v>
      </c>
      <c r="P10444" t="str">
        <f t="shared" si="328"/>
        <v>non_event</v>
      </c>
    </row>
    <row r="10445" spans="2:16" x14ac:dyDescent="0.25">
      <c r="B10445" t="s">
        <v>10551</v>
      </c>
      <c r="M10445">
        <v>10443</v>
      </c>
      <c r="N10445">
        <v>17507</v>
      </c>
      <c r="O10445" t="str">
        <f t="shared" si="327"/>
        <v>4</v>
      </c>
      <c r="P10445" t="str">
        <f t="shared" si="328"/>
        <v>non_event</v>
      </c>
    </row>
    <row r="10446" spans="2:16" x14ac:dyDescent="0.25">
      <c r="B10446" t="s">
        <v>10552</v>
      </c>
      <c r="M10446">
        <v>10444</v>
      </c>
      <c r="N10446">
        <v>18838</v>
      </c>
      <c r="O10446" t="str">
        <f t="shared" si="327"/>
        <v>3</v>
      </c>
      <c r="P10446" t="str">
        <f t="shared" si="328"/>
        <v>concert</v>
      </c>
    </row>
    <row r="10447" spans="2:16" x14ac:dyDescent="0.25">
      <c r="B10447" t="s">
        <v>10553</v>
      </c>
      <c r="M10447">
        <v>10445</v>
      </c>
      <c r="N10447">
        <v>18839</v>
      </c>
      <c r="O10447" t="str">
        <f t="shared" si="327"/>
        <v>3</v>
      </c>
      <c r="P10447" t="str">
        <f t="shared" si="328"/>
        <v>concert</v>
      </c>
    </row>
    <row r="10448" spans="2:16" x14ac:dyDescent="0.25">
      <c r="B10448" t="s">
        <v>10554</v>
      </c>
      <c r="M10448">
        <v>10446</v>
      </c>
      <c r="N10448">
        <v>17501</v>
      </c>
      <c r="O10448" t="str">
        <f t="shared" si="327"/>
        <v>4</v>
      </c>
      <c r="P10448" t="str">
        <f t="shared" si="328"/>
        <v>non_event</v>
      </c>
    </row>
    <row r="10449" spans="2:16" x14ac:dyDescent="0.25">
      <c r="B10449" t="s">
        <v>10555</v>
      </c>
      <c r="M10449">
        <v>10447</v>
      </c>
      <c r="N10449">
        <v>18834</v>
      </c>
      <c r="O10449" t="str">
        <f t="shared" si="327"/>
        <v>3</v>
      </c>
      <c r="P10449" t="str">
        <f t="shared" si="328"/>
        <v>concert</v>
      </c>
    </row>
    <row r="10450" spans="2:16" x14ac:dyDescent="0.25">
      <c r="B10450" t="s">
        <v>10556</v>
      </c>
      <c r="M10450">
        <v>10448</v>
      </c>
      <c r="N10450">
        <v>18835</v>
      </c>
      <c r="O10450" t="str">
        <f t="shared" si="327"/>
        <v>3</v>
      </c>
      <c r="P10450" t="str">
        <f t="shared" si="328"/>
        <v>concert</v>
      </c>
    </row>
    <row r="10451" spans="2:16" x14ac:dyDescent="0.25">
      <c r="B10451" t="s">
        <v>10557</v>
      </c>
      <c r="M10451">
        <v>10449</v>
      </c>
      <c r="N10451">
        <v>18840</v>
      </c>
      <c r="O10451" t="str">
        <f t="shared" si="327"/>
        <v>3</v>
      </c>
      <c r="P10451" t="str">
        <f t="shared" si="328"/>
        <v>concert</v>
      </c>
    </row>
    <row r="10452" spans="2:16" x14ac:dyDescent="0.25">
      <c r="B10452" t="s">
        <v>10558</v>
      </c>
      <c r="M10452">
        <v>10450</v>
      </c>
      <c r="N10452">
        <v>17510</v>
      </c>
      <c r="O10452" t="str">
        <f t="shared" si="327"/>
        <v>3</v>
      </c>
      <c r="P10452" t="str">
        <f t="shared" si="328"/>
        <v>concert</v>
      </c>
    </row>
    <row r="10453" spans="2:16" x14ac:dyDescent="0.25">
      <c r="B10453" t="s">
        <v>10559</v>
      </c>
      <c r="M10453">
        <v>10451</v>
      </c>
      <c r="N10453">
        <v>18841</v>
      </c>
      <c r="O10453" t="str">
        <f t="shared" si="327"/>
        <v>3</v>
      </c>
      <c r="P10453" t="str">
        <f t="shared" si="328"/>
        <v>concert</v>
      </c>
    </row>
    <row r="10454" spans="2:16" x14ac:dyDescent="0.25">
      <c r="B10454" t="s">
        <v>10560</v>
      </c>
      <c r="M10454">
        <v>10452</v>
      </c>
      <c r="N10454">
        <v>17517</v>
      </c>
      <c r="O10454" t="str">
        <f t="shared" si="327"/>
        <v>3</v>
      </c>
      <c r="P10454" t="str">
        <f t="shared" si="328"/>
        <v>concert</v>
      </c>
    </row>
    <row r="10455" spans="2:16" x14ac:dyDescent="0.25">
      <c r="B10455" t="s">
        <v>10561</v>
      </c>
      <c r="M10455">
        <v>10453</v>
      </c>
      <c r="N10455">
        <v>18848</v>
      </c>
      <c r="O10455" t="str">
        <f t="shared" si="327"/>
        <v>4</v>
      </c>
      <c r="P10455" t="str">
        <f t="shared" si="328"/>
        <v>non_event</v>
      </c>
    </row>
    <row r="10456" spans="2:16" x14ac:dyDescent="0.25">
      <c r="B10456" t="s">
        <v>10562</v>
      </c>
      <c r="M10456">
        <v>10454</v>
      </c>
      <c r="N10456">
        <v>18849</v>
      </c>
      <c r="O10456" t="str">
        <f t="shared" si="327"/>
        <v>4</v>
      </c>
      <c r="P10456" t="str">
        <f t="shared" si="328"/>
        <v>non_event</v>
      </c>
    </row>
    <row r="10457" spans="2:16" x14ac:dyDescent="0.25">
      <c r="B10457" t="s">
        <v>10563</v>
      </c>
      <c r="M10457">
        <v>10455</v>
      </c>
      <c r="N10457">
        <v>17519</v>
      </c>
      <c r="O10457" t="str">
        <f t="shared" si="327"/>
        <v>4</v>
      </c>
      <c r="P10457" t="str">
        <f t="shared" si="328"/>
        <v>non_event</v>
      </c>
    </row>
    <row r="10458" spans="2:16" x14ac:dyDescent="0.25">
      <c r="B10458" t="s">
        <v>10564</v>
      </c>
      <c r="M10458">
        <v>10456</v>
      </c>
      <c r="N10458">
        <v>17512</v>
      </c>
      <c r="O10458" t="str">
        <f t="shared" si="327"/>
        <v>3</v>
      </c>
      <c r="P10458" t="str">
        <f t="shared" si="328"/>
        <v>concert</v>
      </c>
    </row>
    <row r="10459" spans="2:16" x14ac:dyDescent="0.25">
      <c r="B10459" t="s">
        <v>10565</v>
      </c>
      <c r="M10459">
        <v>10457</v>
      </c>
      <c r="N10459">
        <v>18843</v>
      </c>
      <c r="O10459" t="str">
        <f t="shared" si="327"/>
        <v>3</v>
      </c>
      <c r="P10459" t="str">
        <f t="shared" si="328"/>
        <v>concert</v>
      </c>
    </row>
    <row r="10460" spans="2:16" x14ac:dyDescent="0.25">
      <c r="B10460" t="s">
        <v>10566</v>
      </c>
      <c r="M10460">
        <v>10458</v>
      </c>
      <c r="N10460">
        <v>18845</v>
      </c>
      <c r="O10460" t="str">
        <f t="shared" si="327"/>
        <v>4</v>
      </c>
      <c r="P10460" t="str">
        <f t="shared" si="328"/>
        <v>non_event</v>
      </c>
    </row>
    <row r="10461" spans="2:16" x14ac:dyDescent="0.25">
      <c r="B10461" t="s">
        <v>10567</v>
      </c>
      <c r="M10461">
        <v>10459</v>
      </c>
      <c r="N10461">
        <v>18846</v>
      </c>
      <c r="O10461" t="str">
        <f t="shared" si="327"/>
        <v>3</v>
      </c>
      <c r="P10461" t="str">
        <f t="shared" si="328"/>
        <v>concert</v>
      </c>
    </row>
    <row r="10462" spans="2:16" x14ac:dyDescent="0.25">
      <c r="B10462" t="s">
        <v>10568</v>
      </c>
      <c r="M10462">
        <v>10460</v>
      </c>
      <c r="N10462">
        <v>15087</v>
      </c>
      <c r="O10462" t="str">
        <f t="shared" si="327"/>
        <v>4</v>
      </c>
      <c r="P10462" t="str">
        <f t="shared" si="328"/>
        <v>non_event</v>
      </c>
    </row>
    <row r="10463" spans="2:16" x14ac:dyDescent="0.25">
      <c r="B10463" t="s">
        <v>10569</v>
      </c>
      <c r="M10463">
        <v>10461</v>
      </c>
      <c r="N10463">
        <v>15086</v>
      </c>
      <c r="O10463" t="str">
        <f t="shared" si="327"/>
        <v>3</v>
      </c>
      <c r="P10463" t="str">
        <f t="shared" si="328"/>
        <v>concert</v>
      </c>
    </row>
    <row r="10464" spans="2:16" x14ac:dyDescent="0.25">
      <c r="B10464" t="s">
        <v>10570</v>
      </c>
      <c r="M10464">
        <v>10462</v>
      </c>
      <c r="N10464">
        <v>15085</v>
      </c>
      <c r="O10464" t="str">
        <f t="shared" si="327"/>
        <v>3</v>
      </c>
      <c r="P10464" t="str">
        <f t="shared" si="328"/>
        <v>concert</v>
      </c>
    </row>
    <row r="10465" spans="2:16" x14ac:dyDescent="0.25">
      <c r="B10465" t="s">
        <v>10571</v>
      </c>
      <c r="M10465">
        <v>10463</v>
      </c>
      <c r="N10465">
        <v>15084</v>
      </c>
      <c r="O10465" t="str">
        <f t="shared" si="327"/>
        <v>3</v>
      </c>
      <c r="P10465" t="str">
        <f t="shared" si="328"/>
        <v>concert</v>
      </c>
    </row>
    <row r="10466" spans="2:16" x14ac:dyDescent="0.25">
      <c r="B10466" t="s">
        <v>10572</v>
      </c>
      <c r="M10466">
        <v>10464</v>
      </c>
      <c r="N10466">
        <v>15089</v>
      </c>
      <c r="O10466" t="str">
        <f t="shared" si="327"/>
        <v>3</v>
      </c>
      <c r="P10466" t="str">
        <f t="shared" si="328"/>
        <v>concert</v>
      </c>
    </row>
    <row r="10467" spans="2:16" x14ac:dyDescent="0.25">
      <c r="B10467" t="s">
        <v>10573</v>
      </c>
      <c r="M10467">
        <v>10465</v>
      </c>
      <c r="N10467">
        <v>15088</v>
      </c>
      <c r="O10467" t="str">
        <f t="shared" si="327"/>
        <v>3</v>
      </c>
      <c r="P10467" t="str">
        <f t="shared" si="328"/>
        <v>concert</v>
      </c>
    </row>
    <row r="10468" spans="2:16" x14ac:dyDescent="0.25">
      <c r="B10468" t="s">
        <v>10574</v>
      </c>
      <c r="M10468">
        <v>10466</v>
      </c>
      <c r="N10468">
        <v>15083</v>
      </c>
      <c r="O10468" t="str">
        <f t="shared" si="327"/>
        <v>3</v>
      </c>
      <c r="P10468" t="str">
        <f t="shared" si="328"/>
        <v>concert</v>
      </c>
    </row>
    <row r="10469" spans="2:16" x14ac:dyDescent="0.25">
      <c r="B10469" t="s">
        <v>10575</v>
      </c>
      <c r="M10469">
        <v>10467</v>
      </c>
      <c r="N10469">
        <v>15082</v>
      </c>
      <c r="O10469" t="str">
        <f t="shared" si="327"/>
        <v>3</v>
      </c>
      <c r="P10469" t="str">
        <f t="shared" si="328"/>
        <v>concert</v>
      </c>
    </row>
    <row r="10470" spans="2:16" x14ac:dyDescent="0.25">
      <c r="B10470" t="s">
        <v>10576</v>
      </c>
      <c r="M10470">
        <v>10468</v>
      </c>
      <c r="N10470">
        <v>15081</v>
      </c>
      <c r="O10470" t="str">
        <f t="shared" si="327"/>
        <v>4</v>
      </c>
      <c r="P10470" t="str">
        <f t="shared" si="328"/>
        <v>non_event</v>
      </c>
    </row>
    <row r="10471" spans="2:16" x14ac:dyDescent="0.25">
      <c r="B10471" t="s">
        <v>10577</v>
      </c>
      <c r="M10471">
        <v>10469</v>
      </c>
      <c r="N10471">
        <v>15080</v>
      </c>
      <c r="O10471" t="str">
        <f t="shared" si="327"/>
        <v>3</v>
      </c>
      <c r="P10471" t="str">
        <f t="shared" si="328"/>
        <v>concert</v>
      </c>
    </row>
    <row r="10472" spans="2:16" x14ac:dyDescent="0.25">
      <c r="B10472" t="s">
        <v>10578</v>
      </c>
      <c r="M10472">
        <v>10470</v>
      </c>
      <c r="N10472">
        <v>15098</v>
      </c>
      <c r="O10472" t="str">
        <f t="shared" si="327"/>
        <v>3</v>
      </c>
      <c r="P10472" t="str">
        <f t="shared" si="328"/>
        <v>concert</v>
      </c>
    </row>
    <row r="10473" spans="2:16" x14ac:dyDescent="0.25">
      <c r="B10473" t="s">
        <v>10579</v>
      </c>
      <c r="M10473">
        <v>10471</v>
      </c>
      <c r="N10473">
        <v>15097</v>
      </c>
      <c r="O10473" t="str">
        <f t="shared" si="327"/>
        <v>3</v>
      </c>
      <c r="P10473" t="str">
        <f t="shared" si="328"/>
        <v>concert</v>
      </c>
    </row>
    <row r="10474" spans="2:16" x14ac:dyDescent="0.25">
      <c r="B10474" t="s">
        <v>10580</v>
      </c>
      <c r="M10474">
        <v>10472</v>
      </c>
      <c r="N10474">
        <v>15096</v>
      </c>
      <c r="O10474" t="str">
        <f t="shared" si="327"/>
        <v>3</v>
      </c>
      <c r="P10474" t="str">
        <f t="shared" si="328"/>
        <v>concert</v>
      </c>
    </row>
    <row r="10475" spans="2:16" x14ac:dyDescent="0.25">
      <c r="B10475" t="s">
        <v>10581</v>
      </c>
      <c r="M10475">
        <v>10473</v>
      </c>
      <c r="N10475">
        <v>15095</v>
      </c>
      <c r="O10475" t="str">
        <f t="shared" si="327"/>
        <v>3</v>
      </c>
      <c r="P10475" t="str">
        <f t="shared" si="328"/>
        <v>concert</v>
      </c>
    </row>
    <row r="10476" spans="2:16" x14ac:dyDescent="0.25">
      <c r="B10476" t="s">
        <v>10582</v>
      </c>
      <c r="M10476">
        <v>10474</v>
      </c>
      <c r="N10476">
        <v>15099</v>
      </c>
      <c r="O10476" t="str">
        <f t="shared" si="327"/>
        <v>3</v>
      </c>
      <c r="P10476" t="str">
        <f t="shared" si="328"/>
        <v>concert</v>
      </c>
    </row>
    <row r="10477" spans="2:16" x14ac:dyDescent="0.25">
      <c r="B10477" t="s">
        <v>10583</v>
      </c>
      <c r="M10477">
        <v>10475</v>
      </c>
      <c r="N10477">
        <v>15090</v>
      </c>
      <c r="O10477" t="str">
        <f t="shared" si="327"/>
        <v>3</v>
      </c>
      <c r="P10477" t="str">
        <f t="shared" si="328"/>
        <v>concert</v>
      </c>
    </row>
    <row r="10478" spans="2:16" x14ac:dyDescent="0.25">
      <c r="B10478" t="s">
        <v>10584</v>
      </c>
      <c r="M10478">
        <v>10476</v>
      </c>
      <c r="N10478">
        <v>15094</v>
      </c>
      <c r="O10478" t="str">
        <f t="shared" si="327"/>
        <v>3</v>
      </c>
      <c r="P10478" t="str">
        <f t="shared" si="328"/>
        <v>concert</v>
      </c>
    </row>
    <row r="10479" spans="2:16" x14ac:dyDescent="0.25">
      <c r="B10479" t="s">
        <v>10585</v>
      </c>
      <c r="M10479">
        <v>10477</v>
      </c>
      <c r="N10479">
        <v>15092</v>
      </c>
      <c r="O10479" t="str">
        <f t="shared" si="327"/>
        <v>4</v>
      </c>
      <c r="P10479" t="str">
        <f t="shared" si="328"/>
        <v>non_event</v>
      </c>
    </row>
    <row r="10480" spans="2:16" x14ac:dyDescent="0.25">
      <c r="B10480" t="s">
        <v>10586</v>
      </c>
      <c r="M10480">
        <v>10478</v>
      </c>
      <c r="N10480">
        <v>15091</v>
      </c>
      <c r="O10480" t="str">
        <f t="shared" si="327"/>
        <v>3</v>
      </c>
      <c r="P10480" t="str">
        <f t="shared" si="328"/>
        <v>concert</v>
      </c>
    </row>
    <row r="10481" spans="2:16" x14ac:dyDescent="0.25">
      <c r="B10481" t="s">
        <v>10587</v>
      </c>
      <c r="M10481">
        <v>10479</v>
      </c>
      <c r="N10481">
        <v>15065</v>
      </c>
      <c r="O10481" t="str">
        <f t="shared" si="327"/>
        <v>4</v>
      </c>
      <c r="P10481" t="str">
        <f t="shared" si="328"/>
        <v>non_event</v>
      </c>
    </row>
    <row r="10482" spans="2:16" x14ac:dyDescent="0.25">
      <c r="B10482" t="s">
        <v>10588</v>
      </c>
      <c r="M10482">
        <v>10480</v>
      </c>
      <c r="N10482">
        <v>16396</v>
      </c>
      <c r="O10482" t="str">
        <f t="shared" si="327"/>
        <v>4</v>
      </c>
      <c r="P10482" t="str">
        <f t="shared" si="328"/>
        <v>non_event</v>
      </c>
    </row>
    <row r="10483" spans="2:16" x14ac:dyDescent="0.25">
      <c r="B10483" t="s">
        <v>10589</v>
      </c>
      <c r="M10483">
        <v>10481</v>
      </c>
      <c r="N10483">
        <v>15064</v>
      </c>
      <c r="O10483" t="str">
        <f t="shared" si="327"/>
        <v>4</v>
      </c>
      <c r="P10483" t="str">
        <f t="shared" si="328"/>
        <v>non_event</v>
      </c>
    </row>
    <row r="10484" spans="2:16" x14ac:dyDescent="0.25">
      <c r="B10484" t="s">
        <v>10590</v>
      </c>
      <c r="M10484">
        <v>10482</v>
      </c>
      <c r="N10484">
        <v>16395</v>
      </c>
      <c r="O10484" t="str">
        <f t="shared" si="327"/>
        <v>3</v>
      </c>
      <c r="P10484" t="str">
        <f t="shared" si="328"/>
        <v>concert</v>
      </c>
    </row>
    <row r="10485" spans="2:16" x14ac:dyDescent="0.25">
      <c r="B10485" t="s">
        <v>10591</v>
      </c>
      <c r="M10485">
        <v>10483</v>
      </c>
      <c r="N10485">
        <v>15063</v>
      </c>
      <c r="O10485" t="str">
        <f t="shared" si="327"/>
        <v>3</v>
      </c>
      <c r="P10485" t="str">
        <f t="shared" si="328"/>
        <v>concert</v>
      </c>
    </row>
    <row r="10486" spans="2:16" x14ac:dyDescent="0.25">
      <c r="B10486" t="s">
        <v>10592</v>
      </c>
      <c r="M10486">
        <v>10484</v>
      </c>
      <c r="N10486">
        <v>15062</v>
      </c>
      <c r="O10486" t="str">
        <f t="shared" si="327"/>
        <v>4</v>
      </c>
      <c r="P10486" t="str">
        <f t="shared" si="328"/>
        <v>non_event</v>
      </c>
    </row>
    <row r="10487" spans="2:16" x14ac:dyDescent="0.25">
      <c r="B10487" t="s">
        <v>10593</v>
      </c>
      <c r="M10487">
        <v>10485</v>
      </c>
      <c r="N10487">
        <v>16393</v>
      </c>
      <c r="O10487" t="str">
        <f t="shared" si="327"/>
        <v>3</v>
      </c>
      <c r="P10487" t="str">
        <f t="shared" si="328"/>
        <v>concert</v>
      </c>
    </row>
    <row r="10488" spans="2:16" x14ac:dyDescent="0.25">
      <c r="B10488" t="s">
        <v>10594</v>
      </c>
      <c r="M10488">
        <v>10486</v>
      </c>
      <c r="N10488">
        <v>15069</v>
      </c>
      <c r="O10488" t="str">
        <f t="shared" si="327"/>
        <v>3</v>
      </c>
      <c r="P10488" t="str">
        <f t="shared" si="328"/>
        <v>concert</v>
      </c>
    </row>
    <row r="10489" spans="2:16" x14ac:dyDescent="0.25">
      <c r="B10489" t="s">
        <v>10595</v>
      </c>
      <c r="M10489">
        <v>10487</v>
      </c>
      <c r="N10489">
        <v>15068</v>
      </c>
      <c r="O10489" t="str">
        <f t="shared" si="327"/>
        <v>3</v>
      </c>
      <c r="P10489" t="str">
        <f t="shared" si="328"/>
        <v>concert</v>
      </c>
    </row>
    <row r="10490" spans="2:16" x14ac:dyDescent="0.25">
      <c r="B10490" t="s">
        <v>10596</v>
      </c>
      <c r="M10490">
        <v>10488</v>
      </c>
      <c r="N10490">
        <v>16399</v>
      </c>
      <c r="O10490" t="str">
        <f t="shared" si="327"/>
        <v>3</v>
      </c>
      <c r="P10490" t="str">
        <f t="shared" si="328"/>
        <v>concert</v>
      </c>
    </row>
    <row r="10491" spans="2:16" x14ac:dyDescent="0.25">
      <c r="B10491" t="s">
        <v>10597</v>
      </c>
      <c r="M10491">
        <v>10489</v>
      </c>
      <c r="N10491">
        <v>15067</v>
      </c>
      <c r="O10491" t="str">
        <f t="shared" si="327"/>
        <v>3</v>
      </c>
      <c r="P10491" t="str">
        <f t="shared" si="328"/>
        <v>concert</v>
      </c>
    </row>
    <row r="10492" spans="2:16" x14ac:dyDescent="0.25">
      <c r="B10492" t="s">
        <v>10598</v>
      </c>
      <c r="M10492">
        <v>10490</v>
      </c>
      <c r="N10492">
        <v>16398</v>
      </c>
      <c r="O10492" t="str">
        <f t="shared" si="327"/>
        <v>3</v>
      </c>
      <c r="P10492" t="str">
        <f t="shared" si="328"/>
        <v>concert</v>
      </c>
    </row>
    <row r="10493" spans="2:16" x14ac:dyDescent="0.25">
      <c r="B10493" t="s">
        <v>10599</v>
      </c>
      <c r="M10493">
        <v>10491</v>
      </c>
      <c r="N10493">
        <v>15066</v>
      </c>
      <c r="O10493" t="str">
        <f t="shared" si="327"/>
        <v>3</v>
      </c>
      <c r="P10493" t="str">
        <f t="shared" si="328"/>
        <v>concert</v>
      </c>
    </row>
    <row r="10494" spans="2:16" x14ac:dyDescent="0.25">
      <c r="B10494" t="s">
        <v>10600</v>
      </c>
      <c r="M10494">
        <v>10492</v>
      </c>
      <c r="N10494">
        <v>16397</v>
      </c>
      <c r="O10494" t="str">
        <f t="shared" si="327"/>
        <v>3</v>
      </c>
      <c r="P10494" t="str">
        <f t="shared" si="328"/>
        <v>concert</v>
      </c>
    </row>
    <row r="10495" spans="2:16" x14ac:dyDescent="0.25">
      <c r="B10495" t="s">
        <v>10601</v>
      </c>
      <c r="M10495">
        <v>10493</v>
      </c>
      <c r="N10495">
        <v>15061</v>
      </c>
      <c r="O10495" t="str">
        <f t="shared" si="327"/>
        <v>4</v>
      </c>
      <c r="P10495" t="str">
        <f t="shared" si="328"/>
        <v>non_event</v>
      </c>
    </row>
    <row r="10496" spans="2:16" x14ac:dyDescent="0.25">
      <c r="B10496" t="s">
        <v>10602</v>
      </c>
      <c r="M10496">
        <v>10494</v>
      </c>
      <c r="N10496">
        <v>16392</v>
      </c>
      <c r="O10496" t="str">
        <f t="shared" si="327"/>
        <v>3</v>
      </c>
      <c r="P10496" t="str">
        <f t="shared" si="328"/>
        <v>concert</v>
      </c>
    </row>
    <row r="10497" spans="2:16" x14ac:dyDescent="0.25">
      <c r="B10497" t="s">
        <v>10603</v>
      </c>
      <c r="M10497">
        <v>10495</v>
      </c>
      <c r="N10497">
        <v>15060</v>
      </c>
      <c r="O10497" t="str">
        <f t="shared" si="327"/>
        <v>3</v>
      </c>
      <c r="P10497" t="str">
        <f t="shared" si="328"/>
        <v>concert</v>
      </c>
    </row>
    <row r="10498" spans="2:16" x14ac:dyDescent="0.25">
      <c r="B10498" t="s">
        <v>10604</v>
      </c>
      <c r="M10498">
        <v>10496</v>
      </c>
      <c r="N10498">
        <v>16391</v>
      </c>
      <c r="O10498" t="str">
        <f t="shared" si="327"/>
        <v>3</v>
      </c>
      <c r="P10498" t="str">
        <f t="shared" si="328"/>
        <v>concert</v>
      </c>
    </row>
    <row r="10499" spans="2:16" x14ac:dyDescent="0.25">
      <c r="B10499" t="s">
        <v>10605</v>
      </c>
      <c r="M10499">
        <v>10497</v>
      </c>
      <c r="N10499">
        <v>16390</v>
      </c>
      <c r="O10499" t="str">
        <f t="shared" si="327"/>
        <v>3</v>
      </c>
      <c r="P10499" t="str">
        <f t="shared" si="328"/>
        <v>concert</v>
      </c>
    </row>
    <row r="10500" spans="2:16" x14ac:dyDescent="0.25">
      <c r="B10500" t="s">
        <v>10606</v>
      </c>
      <c r="M10500">
        <v>10498</v>
      </c>
      <c r="N10500">
        <v>15076</v>
      </c>
      <c r="O10500" t="str">
        <f t="shared" ref="O10500:O10563" si="329">LEFT(B10500,1)</f>
        <v>3</v>
      </c>
      <c r="P10500" t="str">
        <f t="shared" ref="P10500:P10563" si="330">IF(O10500="1","conference",IF(O10500="2","fashion",IF(O10500="3","concert",IF(O10500="4","non_event",IF(O10500="5","sport",IF(O10500="6","protest",IF(O10500="7","other",IF(O10500="8","exhibition",IF(O10500="9","theater_dance")))))))))</f>
        <v>concert</v>
      </c>
    </row>
    <row r="10501" spans="2:16" x14ac:dyDescent="0.25">
      <c r="B10501" t="s">
        <v>10607</v>
      </c>
      <c r="M10501">
        <v>10499</v>
      </c>
      <c r="N10501">
        <v>15075</v>
      </c>
      <c r="O10501" t="str">
        <f t="shared" si="329"/>
        <v>3</v>
      </c>
      <c r="P10501" t="str">
        <f t="shared" si="330"/>
        <v>concert</v>
      </c>
    </row>
    <row r="10502" spans="2:16" x14ac:dyDescent="0.25">
      <c r="B10502" t="s">
        <v>10608</v>
      </c>
      <c r="M10502">
        <v>10500</v>
      </c>
      <c r="N10502">
        <v>15074</v>
      </c>
      <c r="O10502" t="str">
        <f t="shared" si="329"/>
        <v>3</v>
      </c>
      <c r="P10502" t="str">
        <f t="shared" si="330"/>
        <v>concert</v>
      </c>
    </row>
    <row r="10503" spans="2:16" x14ac:dyDescent="0.25">
      <c r="B10503" t="s">
        <v>10609</v>
      </c>
      <c r="M10503">
        <v>10501</v>
      </c>
      <c r="N10503">
        <v>15073</v>
      </c>
      <c r="O10503" t="str">
        <f t="shared" si="329"/>
        <v>3</v>
      </c>
      <c r="P10503" t="str">
        <f t="shared" si="330"/>
        <v>concert</v>
      </c>
    </row>
    <row r="10504" spans="2:16" x14ac:dyDescent="0.25">
      <c r="B10504" t="s">
        <v>10610</v>
      </c>
      <c r="M10504">
        <v>10502</v>
      </c>
      <c r="N10504">
        <v>15079</v>
      </c>
      <c r="O10504" t="str">
        <f t="shared" si="329"/>
        <v>3</v>
      </c>
      <c r="P10504" t="str">
        <f t="shared" si="330"/>
        <v>concert</v>
      </c>
    </row>
    <row r="10505" spans="2:16" x14ac:dyDescent="0.25">
      <c r="B10505" t="s">
        <v>10611</v>
      </c>
      <c r="M10505">
        <v>10503</v>
      </c>
      <c r="N10505">
        <v>15078</v>
      </c>
      <c r="O10505" t="str">
        <f t="shared" si="329"/>
        <v>3</v>
      </c>
      <c r="P10505" t="str">
        <f t="shared" si="330"/>
        <v>concert</v>
      </c>
    </row>
    <row r="10506" spans="2:16" x14ac:dyDescent="0.25">
      <c r="B10506" t="s">
        <v>10612</v>
      </c>
      <c r="M10506">
        <v>10504</v>
      </c>
      <c r="N10506">
        <v>15072</v>
      </c>
      <c r="O10506" t="str">
        <f t="shared" si="329"/>
        <v>4</v>
      </c>
      <c r="P10506" t="str">
        <f t="shared" si="330"/>
        <v>non_event</v>
      </c>
    </row>
    <row r="10507" spans="2:16" x14ac:dyDescent="0.25">
      <c r="B10507" t="s">
        <v>10613</v>
      </c>
      <c r="M10507">
        <v>10505</v>
      </c>
      <c r="N10507">
        <v>15071</v>
      </c>
      <c r="O10507" t="str">
        <f t="shared" si="329"/>
        <v>3</v>
      </c>
      <c r="P10507" t="str">
        <f t="shared" si="330"/>
        <v>concert</v>
      </c>
    </row>
    <row r="10508" spans="2:16" x14ac:dyDescent="0.25">
      <c r="B10508" t="s">
        <v>10614</v>
      </c>
      <c r="M10508">
        <v>10506</v>
      </c>
      <c r="N10508">
        <v>15070</v>
      </c>
      <c r="O10508" t="str">
        <f t="shared" si="329"/>
        <v>4</v>
      </c>
      <c r="P10508" t="str">
        <f t="shared" si="330"/>
        <v>non_event</v>
      </c>
    </row>
    <row r="10509" spans="2:16" x14ac:dyDescent="0.25">
      <c r="B10509" t="s">
        <v>10615</v>
      </c>
      <c r="M10509">
        <v>10507</v>
      </c>
      <c r="N10509">
        <v>600</v>
      </c>
      <c r="O10509" t="str">
        <f t="shared" si="329"/>
        <v>3</v>
      </c>
      <c r="P10509" t="str">
        <f t="shared" si="330"/>
        <v>concert</v>
      </c>
    </row>
    <row r="10510" spans="2:16" x14ac:dyDescent="0.25">
      <c r="B10510" t="s">
        <v>10616</v>
      </c>
      <c r="M10510">
        <v>10508</v>
      </c>
      <c r="N10510">
        <v>601</v>
      </c>
      <c r="O10510" t="str">
        <f t="shared" si="329"/>
        <v>4</v>
      </c>
      <c r="P10510" t="str">
        <f t="shared" si="330"/>
        <v>non_event</v>
      </c>
    </row>
    <row r="10511" spans="2:16" x14ac:dyDescent="0.25">
      <c r="B10511" t="s">
        <v>10617</v>
      </c>
      <c r="M10511">
        <v>10509</v>
      </c>
      <c r="N10511">
        <v>602</v>
      </c>
      <c r="O10511" t="str">
        <f t="shared" si="329"/>
        <v>3</v>
      </c>
      <c r="P10511" t="str">
        <f t="shared" si="330"/>
        <v>concert</v>
      </c>
    </row>
    <row r="10512" spans="2:16" x14ac:dyDescent="0.25">
      <c r="B10512" t="s">
        <v>10618</v>
      </c>
      <c r="M10512">
        <v>10510</v>
      </c>
      <c r="N10512">
        <v>603</v>
      </c>
      <c r="O10512" t="str">
        <f t="shared" si="329"/>
        <v>4</v>
      </c>
      <c r="P10512" t="str">
        <f t="shared" si="330"/>
        <v>non_event</v>
      </c>
    </row>
    <row r="10513" spans="2:16" x14ac:dyDescent="0.25">
      <c r="B10513" t="s">
        <v>10619</v>
      </c>
      <c r="M10513">
        <v>10511</v>
      </c>
      <c r="N10513">
        <v>604</v>
      </c>
      <c r="O10513" t="str">
        <f t="shared" si="329"/>
        <v>3</v>
      </c>
      <c r="P10513" t="str">
        <f t="shared" si="330"/>
        <v>concert</v>
      </c>
    </row>
    <row r="10514" spans="2:16" x14ac:dyDescent="0.25">
      <c r="B10514" t="s">
        <v>10620</v>
      </c>
      <c r="M10514">
        <v>10512</v>
      </c>
      <c r="N10514">
        <v>605</v>
      </c>
      <c r="O10514" t="str">
        <f t="shared" si="329"/>
        <v>3</v>
      </c>
      <c r="P10514" t="str">
        <f t="shared" si="330"/>
        <v>concert</v>
      </c>
    </row>
    <row r="10515" spans="2:16" x14ac:dyDescent="0.25">
      <c r="B10515" t="s">
        <v>10621</v>
      </c>
      <c r="M10515">
        <v>10513</v>
      </c>
      <c r="N10515">
        <v>606</v>
      </c>
      <c r="O10515" t="str">
        <f t="shared" si="329"/>
        <v>3</v>
      </c>
      <c r="P10515" t="str">
        <f t="shared" si="330"/>
        <v>concert</v>
      </c>
    </row>
    <row r="10516" spans="2:16" x14ac:dyDescent="0.25">
      <c r="B10516" t="s">
        <v>10622</v>
      </c>
      <c r="M10516">
        <v>10514</v>
      </c>
      <c r="N10516">
        <v>607</v>
      </c>
      <c r="O10516" t="str">
        <f t="shared" si="329"/>
        <v>3</v>
      </c>
      <c r="P10516" t="str">
        <f t="shared" si="330"/>
        <v>concert</v>
      </c>
    </row>
    <row r="10517" spans="2:16" x14ac:dyDescent="0.25">
      <c r="B10517" t="s">
        <v>10623</v>
      </c>
      <c r="M10517">
        <v>10515</v>
      </c>
      <c r="N10517">
        <v>608</v>
      </c>
      <c r="O10517" t="str">
        <f t="shared" si="329"/>
        <v>3</v>
      </c>
      <c r="P10517" t="str">
        <f t="shared" si="330"/>
        <v>concert</v>
      </c>
    </row>
    <row r="10518" spans="2:16" x14ac:dyDescent="0.25">
      <c r="B10518" t="s">
        <v>10624</v>
      </c>
      <c r="M10518">
        <v>10516</v>
      </c>
      <c r="N10518">
        <v>609</v>
      </c>
      <c r="O10518" t="str">
        <f t="shared" si="329"/>
        <v>4</v>
      </c>
      <c r="P10518" t="str">
        <f t="shared" si="330"/>
        <v>non_event</v>
      </c>
    </row>
    <row r="10519" spans="2:16" x14ac:dyDescent="0.25">
      <c r="B10519" t="s">
        <v>10625</v>
      </c>
      <c r="M10519">
        <v>10517</v>
      </c>
      <c r="N10519">
        <v>15043</v>
      </c>
      <c r="O10519" t="str">
        <f t="shared" si="329"/>
        <v>3</v>
      </c>
      <c r="P10519" t="str">
        <f t="shared" si="330"/>
        <v>concert</v>
      </c>
    </row>
    <row r="10520" spans="2:16" x14ac:dyDescent="0.25">
      <c r="B10520" t="s">
        <v>10626</v>
      </c>
      <c r="M10520">
        <v>10518</v>
      </c>
      <c r="N10520">
        <v>16374</v>
      </c>
      <c r="O10520" t="str">
        <f t="shared" si="329"/>
        <v>3</v>
      </c>
      <c r="P10520" t="str">
        <f t="shared" si="330"/>
        <v>concert</v>
      </c>
    </row>
    <row r="10521" spans="2:16" x14ac:dyDescent="0.25">
      <c r="B10521" t="s">
        <v>10627</v>
      </c>
      <c r="M10521">
        <v>10519</v>
      </c>
      <c r="N10521">
        <v>15042</v>
      </c>
      <c r="O10521" t="str">
        <f t="shared" si="329"/>
        <v>3</v>
      </c>
      <c r="P10521" t="str">
        <f t="shared" si="330"/>
        <v>concert</v>
      </c>
    </row>
    <row r="10522" spans="2:16" x14ac:dyDescent="0.25">
      <c r="B10522" t="s">
        <v>10628</v>
      </c>
      <c r="M10522">
        <v>10520</v>
      </c>
      <c r="N10522">
        <v>16373</v>
      </c>
      <c r="O10522" t="str">
        <f t="shared" si="329"/>
        <v>3</v>
      </c>
      <c r="P10522" t="str">
        <f t="shared" si="330"/>
        <v>concert</v>
      </c>
    </row>
    <row r="10523" spans="2:16" x14ac:dyDescent="0.25">
      <c r="B10523" t="s">
        <v>10629</v>
      </c>
      <c r="M10523">
        <v>10521</v>
      </c>
      <c r="N10523">
        <v>15041</v>
      </c>
      <c r="O10523" t="str">
        <f t="shared" si="329"/>
        <v>3</v>
      </c>
      <c r="P10523" t="str">
        <f t="shared" si="330"/>
        <v>concert</v>
      </c>
    </row>
    <row r="10524" spans="2:16" x14ac:dyDescent="0.25">
      <c r="B10524" t="s">
        <v>10630</v>
      </c>
      <c r="M10524">
        <v>10522</v>
      </c>
      <c r="N10524">
        <v>16372</v>
      </c>
      <c r="O10524" t="str">
        <f t="shared" si="329"/>
        <v>3</v>
      </c>
      <c r="P10524" t="str">
        <f t="shared" si="330"/>
        <v>concert</v>
      </c>
    </row>
    <row r="10525" spans="2:16" x14ac:dyDescent="0.25">
      <c r="B10525" t="s">
        <v>10631</v>
      </c>
      <c r="M10525">
        <v>10523</v>
      </c>
      <c r="N10525">
        <v>15040</v>
      </c>
      <c r="O10525" t="str">
        <f t="shared" si="329"/>
        <v>3</v>
      </c>
      <c r="P10525" t="str">
        <f t="shared" si="330"/>
        <v>concert</v>
      </c>
    </row>
    <row r="10526" spans="2:16" x14ac:dyDescent="0.25">
      <c r="B10526" t="s">
        <v>10632</v>
      </c>
      <c r="M10526">
        <v>10524</v>
      </c>
      <c r="N10526">
        <v>16371</v>
      </c>
      <c r="O10526" t="str">
        <f t="shared" si="329"/>
        <v>3</v>
      </c>
      <c r="P10526" t="str">
        <f t="shared" si="330"/>
        <v>concert</v>
      </c>
    </row>
    <row r="10527" spans="2:16" x14ac:dyDescent="0.25">
      <c r="B10527" t="s">
        <v>10633</v>
      </c>
      <c r="M10527">
        <v>10525</v>
      </c>
      <c r="N10527">
        <v>15047</v>
      </c>
      <c r="O10527" t="str">
        <f t="shared" si="329"/>
        <v>3</v>
      </c>
      <c r="P10527" t="str">
        <f t="shared" si="330"/>
        <v>concert</v>
      </c>
    </row>
    <row r="10528" spans="2:16" x14ac:dyDescent="0.25">
      <c r="B10528" t="s">
        <v>10634</v>
      </c>
      <c r="M10528">
        <v>10526</v>
      </c>
      <c r="N10528">
        <v>16378</v>
      </c>
      <c r="O10528" t="str">
        <f t="shared" si="329"/>
        <v>3</v>
      </c>
      <c r="P10528" t="str">
        <f t="shared" si="330"/>
        <v>concert</v>
      </c>
    </row>
    <row r="10529" spans="2:16" x14ac:dyDescent="0.25">
      <c r="B10529" t="s">
        <v>10635</v>
      </c>
      <c r="M10529">
        <v>10527</v>
      </c>
      <c r="N10529">
        <v>15046</v>
      </c>
      <c r="O10529" t="str">
        <f t="shared" si="329"/>
        <v>3</v>
      </c>
      <c r="P10529" t="str">
        <f t="shared" si="330"/>
        <v>concert</v>
      </c>
    </row>
    <row r="10530" spans="2:16" x14ac:dyDescent="0.25">
      <c r="B10530" t="s">
        <v>10636</v>
      </c>
      <c r="M10530">
        <v>10528</v>
      </c>
      <c r="N10530">
        <v>16377</v>
      </c>
      <c r="O10530" t="str">
        <f t="shared" si="329"/>
        <v>3</v>
      </c>
      <c r="P10530" t="str">
        <f t="shared" si="330"/>
        <v>concert</v>
      </c>
    </row>
    <row r="10531" spans="2:16" x14ac:dyDescent="0.25">
      <c r="B10531" t="s">
        <v>10637</v>
      </c>
      <c r="M10531">
        <v>10529</v>
      </c>
      <c r="N10531">
        <v>15045</v>
      </c>
      <c r="O10531" t="str">
        <f t="shared" si="329"/>
        <v>3</v>
      </c>
      <c r="P10531" t="str">
        <f t="shared" si="330"/>
        <v>concert</v>
      </c>
    </row>
    <row r="10532" spans="2:16" x14ac:dyDescent="0.25">
      <c r="B10532" t="s">
        <v>10638</v>
      </c>
      <c r="M10532">
        <v>10530</v>
      </c>
      <c r="N10532">
        <v>16375</v>
      </c>
      <c r="O10532" t="str">
        <f t="shared" si="329"/>
        <v>3</v>
      </c>
      <c r="P10532" t="str">
        <f t="shared" si="330"/>
        <v>concert</v>
      </c>
    </row>
    <row r="10533" spans="2:16" x14ac:dyDescent="0.25">
      <c r="B10533" t="s">
        <v>10639</v>
      </c>
      <c r="M10533">
        <v>10531</v>
      </c>
      <c r="N10533">
        <v>16370</v>
      </c>
      <c r="O10533" t="str">
        <f t="shared" si="329"/>
        <v>3</v>
      </c>
      <c r="P10533" t="str">
        <f t="shared" si="330"/>
        <v>concert</v>
      </c>
    </row>
    <row r="10534" spans="2:16" x14ac:dyDescent="0.25">
      <c r="B10534" t="s">
        <v>10640</v>
      </c>
      <c r="M10534">
        <v>10532</v>
      </c>
      <c r="N10534">
        <v>8909</v>
      </c>
      <c r="O10534" t="str">
        <f t="shared" si="329"/>
        <v>3</v>
      </c>
      <c r="P10534" t="str">
        <f t="shared" si="330"/>
        <v>concert</v>
      </c>
    </row>
    <row r="10535" spans="2:16" x14ac:dyDescent="0.25">
      <c r="B10535" t="s">
        <v>10641</v>
      </c>
      <c r="M10535">
        <v>10533</v>
      </c>
      <c r="N10535">
        <v>8907</v>
      </c>
      <c r="O10535" t="str">
        <f t="shared" si="329"/>
        <v>3</v>
      </c>
      <c r="P10535" t="str">
        <f t="shared" si="330"/>
        <v>concert</v>
      </c>
    </row>
    <row r="10536" spans="2:16" x14ac:dyDescent="0.25">
      <c r="B10536" t="s">
        <v>10642</v>
      </c>
      <c r="M10536">
        <v>10534</v>
      </c>
      <c r="N10536">
        <v>8908</v>
      </c>
      <c r="O10536" t="str">
        <f t="shared" si="329"/>
        <v>4</v>
      </c>
      <c r="P10536" t="str">
        <f t="shared" si="330"/>
        <v>non_event</v>
      </c>
    </row>
    <row r="10537" spans="2:16" x14ac:dyDescent="0.25">
      <c r="B10537" t="s">
        <v>10643</v>
      </c>
      <c r="M10537">
        <v>10535</v>
      </c>
      <c r="N10537">
        <v>610</v>
      </c>
      <c r="O10537" t="str">
        <f t="shared" si="329"/>
        <v>3</v>
      </c>
      <c r="P10537" t="str">
        <f t="shared" si="330"/>
        <v>concert</v>
      </c>
    </row>
    <row r="10538" spans="2:16" x14ac:dyDescent="0.25">
      <c r="B10538" t="s">
        <v>10644</v>
      </c>
      <c r="M10538">
        <v>10536</v>
      </c>
      <c r="N10538">
        <v>611</v>
      </c>
      <c r="O10538" t="str">
        <f t="shared" si="329"/>
        <v>4</v>
      </c>
      <c r="P10538" t="str">
        <f t="shared" si="330"/>
        <v>non_event</v>
      </c>
    </row>
    <row r="10539" spans="2:16" x14ac:dyDescent="0.25">
      <c r="B10539" t="s">
        <v>10645</v>
      </c>
      <c r="M10539">
        <v>10537</v>
      </c>
      <c r="N10539">
        <v>612</v>
      </c>
      <c r="O10539" t="str">
        <f t="shared" si="329"/>
        <v>3</v>
      </c>
      <c r="P10539" t="str">
        <f t="shared" si="330"/>
        <v>concert</v>
      </c>
    </row>
    <row r="10540" spans="2:16" x14ac:dyDescent="0.25">
      <c r="B10540" t="s">
        <v>10646</v>
      </c>
      <c r="M10540">
        <v>10538</v>
      </c>
      <c r="N10540">
        <v>613</v>
      </c>
      <c r="O10540" t="str">
        <f t="shared" si="329"/>
        <v>3</v>
      </c>
      <c r="P10540" t="str">
        <f t="shared" si="330"/>
        <v>concert</v>
      </c>
    </row>
    <row r="10541" spans="2:16" x14ac:dyDescent="0.25">
      <c r="B10541" t="s">
        <v>10647</v>
      </c>
      <c r="M10541">
        <v>10539</v>
      </c>
      <c r="N10541">
        <v>8901</v>
      </c>
      <c r="O10541" t="str">
        <f t="shared" si="329"/>
        <v>3</v>
      </c>
      <c r="P10541" t="str">
        <f t="shared" si="330"/>
        <v>concert</v>
      </c>
    </row>
    <row r="10542" spans="2:16" x14ac:dyDescent="0.25">
      <c r="B10542" t="s">
        <v>10648</v>
      </c>
      <c r="M10542">
        <v>10540</v>
      </c>
      <c r="N10542">
        <v>614</v>
      </c>
      <c r="O10542" t="str">
        <f t="shared" si="329"/>
        <v>3</v>
      </c>
      <c r="P10542" t="str">
        <f t="shared" si="330"/>
        <v>concert</v>
      </c>
    </row>
    <row r="10543" spans="2:16" x14ac:dyDescent="0.25">
      <c r="B10543" t="s">
        <v>10649</v>
      </c>
      <c r="M10543">
        <v>10541</v>
      </c>
      <c r="N10543">
        <v>8902</v>
      </c>
      <c r="O10543" t="str">
        <f t="shared" si="329"/>
        <v>3</v>
      </c>
      <c r="P10543" t="str">
        <f t="shared" si="330"/>
        <v>concert</v>
      </c>
    </row>
    <row r="10544" spans="2:16" x14ac:dyDescent="0.25">
      <c r="B10544" t="s">
        <v>10650</v>
      </c>
      <c r="M10544">
        <v>10542</v>
      </c>
      <c r="N10544">
        <v>615</v>
      </c>
      <c r="O10544" t="str">
        <f t="shared" si="329"/>
        <v>3</v>
      </c>
      <c r="P10544" t="str">
        <f t="shared" si="330"/>
        <v>concert</v>
      </c>
    </row>
    <row r="10545" spans="2:16" x14ac:dyDescent="0.25">
      <c r="B10545" t="s">
        <v>10651</v>
      </c>
      <c r="M10545">
        <v>10543</v>
      </c>
      <c r="N10545">
        <v>616</v>
      </c>
      <c r="O10545" t="str">
        <f t="shared" si="329"/>
        <v>3</v>
      </c>
      <c r="P10545" t="str">
        <f t="shared" si="330"/>
        <v>concert</v>
      </c>
    </row>
    <row r="10546" spans="2:16" x14ac:dyDescent="0.25">
      <c r="B10546" t="s">
        <v>10652</v>
      </c>
      <c r="M10546">
        <v>10544</v>
      </c>
      <c r="N10546">
        <v>8900</v>
      </c>
      <c r="O10546" t="str">
        <f t="shared" si="329"/>
        <v>3</v>
      </c>
      <c r="P10546" t="str">
        <f t="shared" si="330"/>
        <v>concert</v>
      </c>
    </row>
    <row r="10547" spans="2:16" x14ac:dyDescent="0.25">
      <c r="B10547" t="s">
        <v>10653</v>
      </c>
      <c r="M10547">
        <v>10545</v>
      </c>
      <c r="N10547">
        <v>15048</v>
      </c>
      <c r="O10547" t="str">
        <f t="shared" si="329"/>
        <v>3</v>
      </c>
      <c r="P10547" t="str">
        <f t="shared" si="330"/>
        <v>concert</v>
      </c>
    </row>
    <row r="10548" spans="2:16" x14ac:dyDescent="0.25">
      <c r="B10548" t="s">
        <v>10654</v>
      </c>
      <c r="M10548">
        <v>10546</v>
      </c>
      <c r="N10548">
        <v>16379</v>
      </c>
      <c r="O10548" t="str">
        <f t="shared" si="329"/>
        <v>3</v>
      </c>
      <c r="P10548" t="str">
        <f t="shared" si="330"/>
        <v>concert</v>
      </c>
    </row>
    <row r="10549" spans="2:16" x14ac:dyDescent="0.25">
      <c r="B10549" t="s">
        <v>10655</v>
      </c>
      <c r="M10549">
        <v>10547</v>
      </c>
      <c r="N10549">
        <v>617</v>
      </c>
      <c r="O10549" t="str">
        <f t="shared" si="329"/>
        <v>3</v>
      </c>
      <c r="P10549" t="str">
        <f t="shared" si="330"/>
        <v>concert</v>
      </c>
    </row>
    <row r="10550" spans="2:16" x14ac:dyDescent="0.25">
      <c r="B10550" t="s">
        <v>10656</v>
      </c>
      <c r="M10550">
        <v>10548</v>
      </c>
      <c r="N10550">
        <v>8905</v>
      </c>
      <c r="O10550" t="str">
        <f t="shared" si="329"/>
        <v>3</v>
      </c>
      <c r="P10550" t="str">
        <f t="shared" si="330"/>
        <v>concert</v>
      </c>
    </row>
    <row r="10551" spans="2:16" x14ac:dyDescent="0.25">
      <c r="B10551" t="s">
        <v>10657</v>
      </c>
      <c r="M10551">
        <v>10549</v>
      </c>
      <c r="N10551">
        <v>8906</v>
      </c>
      <c r="O10551" t="str">
        <f t="shared" si="329"/>
        <v>3</v>
      </c>
      <c r="P10551" t="str">
        <f t="shared" si="330"/>
        <v>concert</v>
      </c>
    </row>
    <row r="10552" spans="2:16" x14ac:dyDescent="0.25">
      <c r="B10552" t="s">
        <v>10658</v>
      </c>
      <c r="M10552">
        <v>10550</v>
      </c>
      <c r="N10552">
        <v>619</v>
      </c>
      <c r="O10552" t="str">
        <f t="shared" si="329"/>
        <v>3</v>
      </c>
      <c r="P10552" t="str">
        <f t="shared" si="330"/>
        <v>concert</v>
      </c>
    </row>
    <row r="10553" spans="2:16" x14ac:dyDescent="0.25">
      <c r="B10553" t="s">
        <v>10659</v>
      </c>
      <c r="M10553">
        <v>10551</v>
      </c>
      <c r="N10553">
        <v>8903</v>
      </c>
      <c r="O10553" t="str">
        <f t="shared" si="329"/>
        <v>4</v>
      </c>
      <c r="P10553" t="str">
        <f t="shared" si="330"/>
        <v>non_event</v>
      </c>
    </row>
    <row r="10554" spans="2:16" x14ac:dyDescent="0.25">
      <c r="B10554" t="s">
        <v>10660</v>
      </c>
      <c r="M10554">
        <v>10552</v>
      </c>
      <c r="N10554">
        <v>8904</v>
      </c>
      <c r="O10554" t="str">
        <f t="shared" si="329"/>
        <v>3</v>
      </c>
      <c r="P10554" t="str">
        <f t="shared" si="330"/>
        <v>concert</v>
      </c>
    </row>
    <row r="10555" spans="2:16" x14ac:dyDescent="0.25">
      <c r="B10555" t="s">
        <v>10661</v>
      </c>
      <c r="M10555">
        <v>10553</v>
      </c>
      <c r="N10555">
        <v>15054</v>
      </c>
      <c r="O10555" t="str">
        <f t="shared" si="329"/>
        <v>3</v>
      </c>
      <c r="P10555" t="str">
        <f t="shared" si="330"/>
        <v>concert</v>
      </c>
    </row>
    <row r="10556" spans="2:16" x14ac:dyDescent="0.25">
      <c r="B10556" t="s">
        <v>10662</v>
      </c>
      <c r="M10556">
        <v>10554</v>
      </c>
      <c r="N10556">
        <v>16385</v>
      </c>
      <c r="O10556" t="str">
        <f t="shared" si="329"/>
        <v>3</v>
      </c>
      <c r="P10556" t="str">
        <f t="shared" si="330"/>
        <v>concert</v>
      </c>
    </row>
    <row r="10557" spans="2:16" x14ac:dyDescent="0.25">
      <c r="B10557" t="s">
        <v>10663</v>
      </c>
      <c r="M10557">
        <v>10555</v>
      </c>
      <c r="N10557">
        <v>16384</v>
      </c>
      <c r="O10557" t="str">
        <f t="shared" si="329"/>
        <v>3</v>
      </c>
      <c r="P10557" t="str">
        <f t="shared" si="330"/>
        <v>concert</v>
      </c>
    </row>
    <row r="10558" spans="2:16" x14ac:dyDescent="0.25">
      <c r="B10558" t="s">
        <v>10664</v>
      </c>
      <c r="M10558">
        <v>10556</v>
      </c>
      <c r="N10558">
        <v>15052</v>
      </c>
      <c r="O10558" t="str">
        <f t="shared" si="329"/>
        <v>3</v>
      </c>
      <c r="P10558" t="str">
        <f t="shared" si="330"/>
        <v>concert</v>
      </c>
    </row>
    <row r="10559" spans="2:16" x14ac:dyDescent="0.25">
      <c r="B10559" t="s">
        <v>10665</v>
      </c>
      <c r="M10559">
        <v>10557</v>
      </c>
      <c r="N10559">
        <v>16383</v>
      </c>
      <c r="O10559" t="str">
        <f t="shared" si="329"/>
        <v>3</v>
      </c>
      <c r="P10559" t="str">
        <f t="shared" si="330"/>
        <v>concert</v>
      </c>
    </row>
    <row r="10560" spans="2:16" x14ac:dyDescent="0.25">
      <c r="B10560" t="s">
        <v>10666</v>
      </c>
      <c r="M10560">
        <v>10558</v>
      </c>
      <c r="N10560">
        <v>15051</v>
      </c>
      <c r="O10560" t="str">
        <f t="shared" si="329"/>
        <v>3</v>
      </c>
      <c r="P10560" t="str">
        <f t="shared" si="330"/>
        <v>concert</v>
      </c>
    </row>
    <row r="10561" spans="2:16" x14ac:dyDescent="0.25">
      <c r="B10561" t="s">
        <v>10667</v>
      </c>
      <c r="M10561">
        <v>10559</v>
      </c>
      <c r="N10561">
        <v>16382</v>
      </c>
      <c r="O10561" t="str">
        <f t="shared" si="329"/>
        <v>3</v>
      </c>
      <c r="P10561" t="str">
        <f t="shared" si="330"/>
        <v>concert</v>
      </c>
    </row>
    <row r="10562" spans="2:16" x14ac:dyDescent="0.25">
      <c r="B10562" t="s">
        <v>10668</v>
      </c>
      <c r="M10562">
        <v>10560</v>
      </c>
      <c r="N10562">
        <v>15058</v>
      </c>
      <c r="O10562" t="str">
        <f t="shared" si="329"/>
        <v>4</v>
      </c>
      <c r="P10562" t="str">
        <f t="shared" si="330"/>
        <v>non_event</v>
      </c>
    </row>
    <row r="10563" spans="2:16" x14ac:dyDescent="0.25">
      <c r="B10563" t="s">
        <v>10669</v>
      </c>
      <c r="M10563">
        <v>10561</v>
      </c>
      <c r="N10563">
        <v>16389</v>
      </c>
      <c r="O10563" t="str">
        <f t="shared" si="329"/>
        <v>3</v>
      </c>
      <c r="P10563" t="str">
        <f t="shared" si="330"/>
        <v>concert</v>
      </c>
    </row>
    <row r="10564" spans="2:16" x14ac:dyDescent="0.25">
      <c r="B10564" t="s">
        <v>10670</v>
      </c>
      <c r="M10564">
        <v>10562</v>
      </c>
      <c r="N10564">
        <v>8920</v>
      </c>
      <c r="O10564" t="str">
        <f t="shared" ref="O10564:O10627" si="331">LEFT(B10564,1)</f>
        <v>3</v>
      </c>
      <c r="P10564" t="str">
        <f t="shared" ref="P10564:P10627" si="332">IF(O10564="1","conference",IF(O10564="2","fashion",IF(O10564="3","concert",IF(O10564="4","non_event",IF(O10564="5","sport",IF(O10564="6","protest",IF(O10564="7","other",IF(O10564="8","exhibition",IF(O10564="9","theater_dance")))))))))</f>
        <v>concert</v>
      </c>
    </row>
    <row r="10565" spans="2:16" x14ac:dyDescent="0.25">
      <c r="B10565" t="s">
        <v>10671</v>
      </c>
      <c r="M10565">
        <v>10563</v>
      </c>
      <c r="N10565">
        <v>15057</v>
      </c>
      <c r="O10565" t="str">
        <f t="shared" si="331"/>
        <v>3</v>
      </c>
      <c r="P10565" t="str">
        <f t="shared" si="332"/>
        <v>concert</v>
      </c>
    </row>
    <row r="10566" spans="2:16" x14ac:dyDescent="0.25">
      <c r="B10566" t="s">
        <v>10672</v>
      </c>
      <c r="M10566">
        <v>10564</v>
      </c>
      <c r="N10566">
        <v>16388</v>
      </c>
      <c r="O10566" t="str">
        <f t="shared" si="331"/>
        <v>3</v>
      </c>
      <c r="P10566" t="str">
        <f t="shared" si="332"/>
        <v>concert</v>
      </c>
    </row>
    <row r="10567" spans="2:16" x14ac:dyDescent="0.25">
      <c r="B10567" t="s">
        <v>10673</v>
      </c>
      <c r="M10567">
        <v>10565</v>
      </c>
      <c r="N10567">
        <v>15056</v>
      </c>
      <c r="O10567" t="str">
        <f t="shared" si="331"/>
        <v>3</v>
      </c>
      <c r="P10567" t="str">
        <f t="shared" si="332"/>
        <v>concert</v>
      </c>
    </row>
    <row r="10568" spans="2:16" x14ac:dyDescent="0.25">
      <c r="B10568" t="s">
        <v>10674</v>
      </c>
      <c r="M10568">
        <v>10566</v>
      </c>
      <c r="N10568">
        <v>16387</v>
      </c>
      <c r="O10568" t="str">
        <f t="shared" si="331"/>
        <v>3</v>
      </c>
      <c r="P10568" t="str">
        <f t="shared" si="332"/>
        <v>concert</v>
      </c>
    </row>
    <row r="10569" spans="2:16" x14ac:dyDescent="0.25">
      <c r="B10569" t="s">
        <v>10675</v>
      </c>
      <c r="M10569">
        <v>10567</v>
      </c>
      <c r="N10569">
        <v>15055</v>
      </c>
      <c r="O10569" t="str">
        <f t="shared" si="331"/>
        <v>3</v>
      </c>
      <c r="P10569" t="str">
        <f t="shared" si="332"/>
        <v>concert</v>
      </c>
    </row>
    <row r="10570" spans="2:16" x14ac:dyDescent="0.25">
      <c r="B10570" t="s">
        <v>10676</v>
      </c>
      <c r="M10570">
        <v>10568</v>
      </c>
      <c r="N10570">
        <v>16386</v>
      </c>
      <c r="O10570" t="str">
        <f t="shared" si="331"/>
        <v>3</v>
      </c>
      <c r="P10570" t="str">
        <f t="shared" si="332"/>
        <v>concert</v>
      </c>
    </row>
    <row r="10571" spans="2:16" x14ac:dyDescent="0.25">
      <c r="B10571" t="s">
        <v>10677</v>
      </c>
      <c r="M10571">
        <v>10569</v>
      </c>
      <c r="N10571">
        <v>15050</v>
      </c>
      <c r="O10571" t="str">
        <f t="shared" si="331"/>
        <v>4</v>
      </c>
      <c r="P10571" t="str">
        <f t="shared" si="332"/>
        <v>non_event</v>
      </c>
    </row>
    <row r="10572" spans="2:16" x14ac:dyDescent="0.25">
      <c r="B10572" t="s">
        <v>10678</v>
      </c>
      <c r="M10572">
        <v>10570</v>
      </c>
      <c r="N10572">
        <v>16381</v>
      </c>
      <c r="O10572" t="str">
        <f t="shared" si="331"/>
        <v>3</v>
      </c>
      <c r="P10572" t="str">
        <f t="shared" si="332"/>
        <v>concert</v>
      </c>
    </row>
    <row r="10573" spans="2:16" x14ac:dyDescent="0.25">
      <c r="B10573" t="s">
        <v>10679</v>
      </c>
      <c r="M10573">
        <v>10571</v>
      </c>
      <c r="N10573">
        <v>16380</v>
      </c>
      <c r="O10573" t="str">
        <f t="shared" si="331"/>
        <v>4</v>
      </c>
      <c r="P10573" t="str">
        <f t="shared" si="332"/>
        <v>non_event</v>
      </c>
    </row>
    <row r="10574" spans="2:16" x14ac:dyDescent="0.25">
      <c r="B10574" t="s">
        <v>10680</v>
      </c>
      <c r="M10574">
        <v>10572</v>
      </c>
      <c r="N10574">
        <v>8918</v>
      </c>
      <c r="O10574" t="str">
        <f t="shared" si="331"/>
        <v>3</v>
      </c>
      <c r="P10574" t="str">
        <f t="shared" si="332"/>
        <v>concert</v>
      </c>
    </row>
    <row r="10575" spans="2:16" x14ac:dyDescent="0.25">
      <c r="B10575" t="s">
        <v>10681</v>
      </c>
      <c r="M10575">
        <v>10573</v>
      </c>
      <c r="N10575">
        <v>8919</v>
      </c>
      <c r="O10575" t="str">
        <f t="shared" si="331"/>
        <v>3</v>
      </c>
      <c r="P10575" t="str">
        <f t="shared" si="332"/>
        <v>concert</v>
      </c>
    </row>
    <row r="10576" spans="2:16" x14ac:dyDescent="0.25">
      <c r="B10576" t="s">
        <v>10682</v>
      </c>
      <c r="M10576">
        <v>10574</v>
      </c>
      <c r="N10576">
        <v>620</v>
      </c>
      <c r="O10576" t="str">
        <f t="shared" si="331"/>
        <v>3</v>
      </c>
      <c r="P10576" t="str">
        <f t="shared" si="332"/>
        <v>concert</v>
      </c>
    </row>
    <row r="10577" spans="2:16" x14ac:dyDescent="0.25">
      <c r="B10577" t="s">
        <v>10683</v>
      </c>
      <c r="M10577">
        <v>10575</v>
      </c>
      <c r="N10577">
        <v>621</v>
      </c>
      <c r="O10577" t="str">
        <f t="shared" si="331"/>
        <v>3</v>
      </c>
      <c r="P10577" t="str">
        <f t="shared" si="332"/>
        <v>concert</v>
      </c>
    </row>
    <row r="10578" spans="2:16" x14ac:dyDescent="0.25">
      <c r="B10578" t="s">
        <v>10684</v>
      </c>
      <c r="M10578">
        <v>10576</v>
      </c>
      <c r="N10578">
        <v>622</v>
      </c>
      <c r="O10578" t="str">
        <f t="shared" si="331"/>
        <v>4</v>
      </c>
      <c r="P10578" t="str">
        <f t="shared" si="332"/>
        <v>non_event</v>
      </c>
    </row>
    <row r="10579" spans="2:16" x14ac:dyDescent="0.25">
      <c r="B10579" t="s">
        <v>10685</v>
      </c>
      <c r="M10579">
        <v>10577</v>
      </c>
      <c r="N10579">
        <v>623</v>
      </c>
      <c r="O10579" t="str">
        <f t="shared" si="331"/>
        <v>4</v>
      </c>
      <c r="P10579" t="str">
        <f t="shared" si="332"/>
        <v>non_event</v>
      </c>
    </row>
    <row r="10580" spans="2:16" x14ac:dyDescent="0.25">
      <c r="B10580" t="s">
        <v>10686</v>
      </c>
      <c r="M10580">
        <v>10578</v>
      </c>
      <c r="N10580">
        <v>624</v>
      </c>
      <c r="O10580" t="str">
        <f t="shared" si="331"/>
        <v>3</v>
      </c>
      <c r="P10580" t="str">
        <f t="shared" si="332"/>
        <v>concert</v>
      </c>
    </row>
    <row r="10581" spans="2:16" x14ac:dyDescent="0.25">
      <c r="B10581" t="s">
        <v>10687</v>
      </c>
      <c r="M10581">
        <v>10579</v>
      </c>
      <c r="N10581">
        <v>8912</v>
      </c>
      <c r="O10581" t="str">
        <f t="shared" si="331"/>
        <v>3</v>
      </c>
      <c r="P10581" t="str">
        <f t="shared" si="332"/>
        <v>concert</v>
      </c>
    </row>
    <row r="10582" spans="2:16" x14ac:dyDescent="0.25">
      <c r="B10582" t="s">
        <v>10688</v>
      </c>
      <c r="M10582">
        <v>10580</v>
      </c>
      <c r="N10582">
        <v>625</v>
      </c>
      <c r="O10582" t="str">
        <f t="shared" si="331"/>
        <v>3</v>
      </c>
      <c r="P10582" t="str">
        <f t="shared" si="332"/>
        <v>concert</v>
      </c>
    </row>
    <row r="10583" spans="2:16" x14ac:dyDescent="0.25">
      <c r="B10583" t="s">
        <v>10689</v>
      </c>
      <c r="M10583">
        <v>10581</v>
      </c>
      <c r="N10583">
        <v>8913</v>
      </c>
      <c r="O10583" t="str">
        <f t="shared" si="331"/>
        <v>3</v>
      </c>
      <c r="P10583" t="str">
        <f t="shared" si="332"/>
        <v>concert</v>
      </c>
    </row>
    <row r="10584" spans="2:16" x14ac:dyDescent="0.25">
      <c r="B10584" t="s">
        <v>10690</v>
      </c>
      <c r="M10584">
        <v>10582</v>
      </c>
      <c r="N10584">
        <v>626</v>
      </c>
      <c r="O10584" t="str">
        <f t="shared" si="331"/>
        <v>3</v>
      </c>
      <c r="P10584" t="str">
        <f t="shared" si="332"/>
        <v>concert</v>
      </c>
    </row>
    <row r="10585" spans="2:16" x14ac:dyDescent="0.25">
      <c r="B10585" t="s">
        <v>10691</v>
      </c>
      <c r="M10585">
        <v>10583</v>
      </c>
      <c r="N10585">
        <v>8910</v>
      </c>
      <c r="O10585" t="str">
        <f t="shared" si="331"/>
        <v>3</v>
      </c>
      <c r="P10585" t="str">
        <f t="shared" si="332"/>
        <v>concert</v>
      </c>
    </row>
    <row r="10586" spans="2:16" x14ac:dyDescent="0.25">
      <c r="B10586" t="s">
        <v>10692</v>
      </c>
      <c r="M10586">
        <v>10584</v>
      </c>
      <c r="N10586">
        <v>627</v>
      </c>
      <c r="O10586" t="str">
        <f t="shared" si="331"/>
        <v>3</v>
      </c>
      <c r="P10586" t="str">
        <f t="shared" si="332"/>
        <v>concert</v>
      </c>
    </row>
    <row r="10587" spans="2:16" x14ac:dyDescent="0.25">
      <c r="B10587" t="s">
        <v>10693</v>
      </c>
      <c r="M10587">
        <v>10585</v>
      </c>
      <c r="N10587">
        <v>8911</v>
      </c>
      <c r="O10587" t="str">
        <f t="shared" si="331"/>
        <v>3</v>
      </c>
      <c r="P10587" t="str">
        <f t="shared" si="332"/>
        <v>concert</v>
      </c>
    </row>
    <row r="10588" spans="2:16" x14ac:dyDescent="0.25">
      <c r="B10588" t="s">
        <v>10694</v>
      </c>
      <c r="M10588">
        <v>10586</v>
      </c>
      <c r="N10588">
        <v>15059</v>
      </c>
      <c r="O10588" t="str">
        <f t="shared" si="331"/>
        <v>3</v>
      </c>
      <c r="P10588" t="str">
        <f t="shared" si="332"/>
        <v>concert</v>
      </c>
    </row>
    <row r="10589" spans="2:16" x14ac:dyDescent="0.25">
      <c r="B10589" t="s">
        <v>10695</v>
      </c>
      <c r="M10589">
        <v>10587</v>
      </c>
      <c r="N10589">
        <v>628</v>
      </c>
      <c r="O10589" t="str">
        <f t="shared" si="331"/>
        <v>3</v>
      </c>
      <c r="P10589" t="str">
        <f t="shared" si="332"/>
        <v>concert</v>
      </c>
    </row>
    <row r="10590" spans="2:16" x14ac:dyDescent="0.25">
      <c r="B10590" t="s">
        <v>10696</v>
      </c>
      <c r="M10590">
        <v>10588</v>
      </c>
      <c r="N10590">
        <v>8916</v>
      </c>
      <c r="O10590" t="str">
        <f t="shared" si="331"/>
        <v>3</v>
      </c>
      <c r="P10590" t="str">
        <f t="shared" si="332"/>
        <v>concert</v>
      </c>
    </row>
    <row r="10591" spans="2:16" x14ac:dyDescent="0.25">
      <c r="B10591" t="s">
        <v>10697</v>
      </c>
      <c r="M10591">
        <v>10589</v>
      </c>
      <c r="N10591">
        <v>629</v>
      </c>
      <c r="O10591" t="str">
        <f t="shared" si="331"/>
        <v>3</v>
      </c>
      <c r="P10591" t="str">
        <f t="shared" si="332"/>
        <v>concert</v>
      </c>
    </row>
    <row r="10592" spans="2:16" x14ac:dyDescent="0.25">
      <c r="B10592" t="s">
        <v>10698</v>
      </c>
      <c r="M10592">
        <v>10590</v>
      </c>
      <c r="N10592">
        <v>8917</v>
      </c>
      <c r="O10592" t="str">
        <f t="shared" si="331"/>
        <v>3</v>
      </c>
      <c r="P10592" t="str">
        <f t="shared" si="332"/>
        <v>concert</v>
      </c>
    </row>
    <row r="10593" spans="2:16" x14ac:dyDescent="0.25">
      <c r="B10593" t="s">
        <v>10699</v>
      </c>
      <c r="M10593">
        <v>10591</v>
      </c>
      <c r="N10593">
        <v>8914</v>
      </c>
      <c r="O10593" t="str">
        <f t="shared" si="331"/>
        <v>4</v>
      </c>
      <c r="P10593" t="str">
        <f t="shared" si="332"/>
        <v>non_event</v>
      </c>
    </row>
    <row r="10594" spans="2:16" x14ac:dyDescent="0.25">
      <c r="B10594" t="s">
        <v>10700</v>
      </c>
      <c r="M10594">
        <v>10592</v>
      </c>
      <c r="N10594">
        <v>8915</v>
      </c>
      <c r="O10594" t="str">
        <f t="shared" si="331"/>
        <v>3</v>
      </c>
      <c r="P10594" t="str">
        <f t="shared" si="332"/>
        <v>concert</v>
      </c>
    </row>
    <row r="10595" spans="2:16" x14ac:dyDescent="0.25">
      <c r="B10595" t="s">
        <v>10701</v>
      </c>
      <c r="M10595">
        <v>10593</v>
      </c>
      <c r="N10595">
        <v>8931</v>
      </c>
      <c r="O10595" t="str">
        <f t="shared" si="331"/>
        <v>3</v>
      </c>
      <c r="P10595" t="str">
        <f t="shared" si="332"/>
        <v>concert</v>
      </c>
    </row>
    <row r="10596" spans="2:16" x14ac:dyDescent="0.25">
      <c r="B10596" t="s">
        <v>10702</v>
      </c>
      <c r="M10596">
        <v>10594</v>
      </c>
      <c r="N10596">
        <v>7600</v>
      </c>
      <c r="O10596" t="str">
        <f t="shared" si="331"/>
        <v>3</v>
      </c>
      <c r="P10596" t="str">
        <f t="shared" si="332"/>
        <v>concert</v>
      </c>
    </row>
    <row r="10597" spans="2:16" x14ac:dyDescent="0.25">
      <c r="B10597" t="s">
        <v>10703</v>
      </c>
      <c r="M10597">
        <v>10595</v>
      </c>
      <c r="N10597">
        <v>8929</v>
      </c>
      <c r="O10597" t="str">
        <f t="shared" si="331"/>
        <v>3</v>
      </c>
      <c r="P10597" t="str">
        <f t="shared" si="332"/>
        <v>concert</v>
      </c>
    </row>
    <row r="10598" spans="2:16" x14ac:dyDescent="0.25">
      <c r="B10598" t="s">
        <v>10704</v>
      </c>
      <c r="M10598">
        <v>10596</v>
      </c>
      <c r="N10598">
        <v>631</v>
      </c>
      <c r="O10598" t="str">
        <f t="shared" si="331"/>
        <v>3</v>
      </c>
      <c r="P10598" t="str">
        <f t="shared" si="332"/>
        <v>concert</v>
      </c>
    </row>
    <row r="10599" spans="2:16" x14ac:dyDescent="0.25">
      <c r="B10599" t="s">
        <v>10705</v>
      </c>
      <c r="M10599">
        <v>10597</v>
      </c>
      <c r="N10599">
        <v>632</v>
      </c>
      <c r="O10599" t="str">
        <f t="shared" si="331"/>
        <v>3</v>
      </c>
      <c r="P10599" t="str">
        <f t="shared" si="332"/>
        <v>concert</v>
      </c>
    </row>
    <row r="10600" spans="2:16" x14ac:dyDescent="0.25">
      <c r="B10600" t="s">
        <v>10706</v>
      </c>
      <c r="M10600">
        <v>10598</v>
      </c>
      <c r="N10600">
        <v>633</v>
      </c>
      <c r="O10600" t="str">
        <f t="shared" si="331"/>
        <v>3</v>
      </c>
      <c r="P10600" t="str">
        <f t="shared" si="332"/>
        <v>concert</v>
      </c>
    </row>
    <row r="10601" spans="2:16" x14ac:dyDescent="0.25">
      <c r="B10601" t="s">
        <v>10707</v>
      </c>
      <c r="M10601">
        <v>10599</v>
      </c>
      <c r="N10601">
        <v>634</v>
      </c>
      <c r="O10601" t="str">
        <f t="shared" si="331"/>
        <v>3</v>
      </c>
      <c r="P10601" t="str">
        <f t="shared" si="332"/>
        <v>concert</v>
      </c>
    </row>
    <row r="10602" spans="2:16" x14ac:dyDescent="0.25">
      <c r="B10602" t="s">
        <v>10708</v>
      </c>
      <c r="M10602">
        <v>10600</v>
      </c>
      <c r="N10602">
        <v>635</v>
      </c>
      <c r="O10602" t="str">
        <f t="shared" si="331"/>
        <v>3</v>
      </c>
      <c r="P10602" t="str">
        <f t="shared" si="332"/>
        <v>concert</v>
      </c>
    </row>
    <row r="10603" spans="2:16" x14ac:dyDescent="0.25">
      <c r="B10603" t="s">
        <v>10709</v>
      </c>
      <c r="M10603">
        <v>10601</v>
      </c>
      <c r="N10603">
        <v>8923</v>
      </c>
      <c r="O10603" t="str">
        <f t="shared" si="331"/>
        <v>3</v>
      </c>
      <c r="P10603" t="str">
        <f t="shared" si="332"/>
        <v>concert</v>
      </c>
    </row>
    <row r="10604" spans="2:16" x14ac:dyDescent="0.25">
      <c r="B10604" t="s">
        <v>828</v>
      </c>
      <c r="M10604">
        <v>10602</v>
      </c>
      <c r="N10604">
        <v>636</v>
      </c>
      <c r="O10604" t="str">
        <f t="shared" si="331"/>
        <v>3</v>
      </c>
      <c r="P10604" t="str">
        <f t="shared" si="332"/>
        <v>concert</v>
      </c>
    </row>
    <row r="10605" spans="2:16" x14ac:dyDescent="0.25">
      <c r="B10605" t="s">
        <v>10710</v>
      </c>
      <c r="M10605">
        <v>10603</v>
      </c>
      <c r="N10605">
        <v>8924</v>
      </c>
      <c r="O10605" t="str">
        <f t="shared" si="331"/>
        <v>3</v>
      </c>
      <c r="P10605" t="str">
        <f t="shared" si="332"/>
        <v>concert</v>
      </c>
    </row>
    <row r="10606" spans="2:16" x14ac:dyDescent="0.25">
      <c r="B10606" t="s">
        <v>10711</v>
      </c>
      <c r="M10606">
        <v>10604</v>
      </c>
      <c r="N10606">
        <v>637</v>
      </c>
      <c r="O10606" t="str">
        <f t="shared" si="331"/>
        <v>3</v>
      </c>
      <c r="P10606" t="str">
        <f t="shared" si="332"/>
        <v>concert</v>
      </c>
    </row>
    <row r="10607" spans="2:16" x14ac:dyDescent="0.25">
      <c r="B10607" t="s">
        <v>10712</v>
      </c>
      <c r="M10607">
        <v>10605</v>
      </c>
      <c r="N10607">
        <v>8921</v>
      </c>
      <c r="O10607" t="str">
        <f t="shared" si="331"/>
        <v>3</v>
      </c>
      <c r="P10607" t="str">
        <f t="shared" si="332"/>
        <v>concert</v>
      </c>
    </row>
    <row r="10608" spans="2:16" x14ac:dyDescent="0.25">
      <c r="B10608" t="s">
        <v>10713</v>
      </c>
      <c r="M10608">
        <v>10606</v>
      </c>
      <c r="N10608">
        <v>638</v>
      </c>
      <c r="O10608" t="str">
        <f t="shared" si="331"/>
        <v>3</v>
      </c>
      <c r="P10608" t="str">
        <f t="shared" si="332"/>
        <v>concert</v>
      </c>
    </row>
    <row r="10609" spans="2:16" x14ac:dyDescent="0.25">
      <c r="B10609" t="s">
        <v>10714</v>
      </c>
      <c r="M10609">
        <v>10607</v>
      </c>
      <c r="N10609">
        <v>8922</v>
      </c>
      <c r="O10609" t="str">
        <f t="shared" si="331"/>
        <v>3</v>
      </c>
      <c r="P10609" t="str">
        <f t="shared" si="332"/>
        <v>concert</v>
      </c>
    </row>
    <row r="10610" spans="2:16" x14ac:dyDescent="0.25">
      <c r="B10610" t="s">
        <v>10715</v>
      </c>
      <c r="M10610">
        <v>10608</v>
      </c>
      <c r="N10610">
        <v>639</v>
      </c>
      <c r="O10610" t="str">
        <f t="shared" si="331"/>
        <v>3</v>
      </c>
      <c r="P10610" t="str">
        <f t="shared" si="332"/>
        <v>concert</v>
      </c>
    </row>
    <row r="10611" spans="2:16" x14ac:dyDescent="0.25">
      <c r="B10611" t="s">
        <v>10716</v>
      </c>
      <c r="M10611">
        <v>10609</v>
      </c>
      <c r="N10611">
        <v>8927</v>
      </c>
      <c r="O10611" t="str">
        <f t="shared" si="331"/>
        <v>3</v>
      </c>
      <c r="P10611" t="str">
        <f t="shared" si="332"/>
        <v>concert</v>
      </c>
    </row>
    <row r="10612" spans="2:16" x14ac:dyDescent="0.25">
      <c r="B10612" t="s">
        <v>10717</v>
      </c>
      <c r="M10612">
        <v>10610</v>
      </c>
      <c r="N10612">
        <v>8925</v>
      </c>
      <c r="O10612" t="str">
        <f t="shared" si="331"/>
        <v>3</v>
      </c>
      <c r="P10612" t="str">
        <f t="shared" si="332"/>
        <v>concert</v>
      </c>
    </row>
    <row r="10613" spans="2:16" x14ac:dyDescent="0.25">
      <c r="B10613" t="s">
        <v>10718</v>
      </c>
      <c r="M10613">
        <v>10611</v>
      </c>
      <c r="N10613">
        <v>8926</v>
      </c>
      <c r="O10613" t="str">
        <f t="shared" si="331"/>
        <v>3</v>
      </c>
      <c r="P10613" t="str">
        <f t="shared" si="332"/>
        <v>concert</v>
      </c>
    </row>
    <row r="10614" spans="2:16" x14ac:dyDescent="0.25">
      <c r="B10614" t="s">
        <v>10719</v>
      </c>
      <c r="M10614">
        <v>10612</v>
      </c>
      <c r="N10614">
        <v>8941</v>
      </c>
      <c r="O10614" t="str">
        <f t="shared" si="331"/>
        <v>3</v>
      </c>
      <c r="P10614" t="str">
        <f t="shared" si="332"/>
        <v>concert</v>
      </c>
    </row>
    <row r="10615" spans="2:16" x14ac:dyDescent="0.25">
      <c r="B10615" t="s">
        <v>10720</v>
      </c>
      <c r="M10615">
        <v>10613</v>
      </c>
      <c r="N10615">
        <v>8942</v>
      </c>
      <c r="O10615" t="str">
        <f t="shared" si="331"/>
        <v>4</v>
      </c>
      <c r="P10615" t="str">
        <f t="shared" si="332"/>
        <v>non_event</v>
      </c>
    </row>
    <row r="10616" spans="2:16" x14ac:dyDescent="0.25">
      <c r="B10616" t="s">
        <v>10721</v>
      </c>
      <c r="M10616">
        <v>10614</v>
      </c>
      <c r="N10616">
        <v>7611</v>
      </c>
      <c r="O10616" t="str">
        <f t="shared" si="331"/>
        <v>3</v>
      </c>
      <c r="P10616" t="str">
        <f t="shared" si="332"/>
        <v>concert</v>
      </c>
    </row>
    <row r="10617" spans="2:16" x14ac:dyDescent="0.25">
      <c r="B10617" t="s">
        <v>10722</v>
      </c>
      <c r="M10617">
        <v>10615</v>
      </c>
      <c r="N10617">
        <v>7610</v>
      </c>
      <c r="O10617" t="str">
        <f t="shared" si="331"/>
        <v>4</v>
      </c>
      <c r="P10617" t="str">
        <f t="shared" si="332"/>
        <v>non_event</v>
      </c>
    </row>
    <row r="10618" spans="2:16" x14ac:dyDescent="0.25">
      <c r="B10618" t="s">
        <v>10723</v>
      </c>
      <c r="M10618">
        <v>10616</v>
      </c>
      <c r="N10618">
        <v>8940</v>
      </c>
      <c r="O10618" t="str">
        <f t="shared" si="331"/>
        <v>3</v>
      </c>
      <c r="P10618" t="str">
        <f t="shared" si="332"/>
        <v>concert</v>
      </c>
    </row>
    <row r="10619" spans="2:16" x14ac:dyDescent="0.25">
      <c r="B10619" t="s">
        <v>10724</v>
      </c>
      <c r="M10619">
        <v>10617</v>
      </c>
      <c r="N10619">
        <v>7609</v>
      </c>
      <c r="O10619" t="str">
        <f t="shared" si="331"/>
        <v>3</v>
      </c>
      <c r="P10619" t="str">
        <f t="shared" si="332"/>
        <v>concert</v>
      </c>
    </row>
    <row r="10620" spans="2:16" x14ac:dyDescent="0.25">
      <c r="B10620" t="s">
        <v>10725</v>
      </c>
      <c r="M10620">
        <v>10618</v>
      </c>
      <c r="N10620">
        <v>640</v>
      </c>
      <c r="O10620" t="str">
        <f t="shared" si="331"/>
        <v>3</v>
      </c>
      <c r="P10620" t="str">
        <f t="shared" si="332"/>
        <v>concert</v>
      </c>
    </row>
    <row r="10621" spans="2:16" x14ac:dyDescent="0.25">
      <c r="B10621" t="s">
        <v>10726</v>
      </c>
      <c r="M10621">
        <v>10619</v>
      </c>
      <c r="N10621">
        <v>641</v>
      </c>
      <c r="O10621" t="str">
        <f t="shared" si="331"/>
        <v>3</v>
      </c>
      <c r="P10621" t="str">
        <f t="shared" si="332"/>
        <v>concert</v>
      </c>
    </row>
    <row r="10622" spans="2:16" x14ac:dyDescent="0.25">
      <c r="B10622" t="s">
        <v>10727</v>
      </c>
      <c r="M10622">
        <v>10620</v>
      </c>
      <c r="N10622">
        <v>642</v>
      </c>
      <c r="O10622" t="str">
        <f t="shared" si="331"/>
        <v>3</v>
      </c>
      <c r="P10622" t="str">
        <f t="shared" si="332"/>
        <v>concert</v>
      </c>
    </row>
    <row r="10623" spans="2:16" x14ac:dyDescent="0.25">
      <c r="B10623" t="s">
        <v>10728</v>
      </c>
      <c r="M10623">
        <v>10621</v>
      </c>
      <c r="N10623">
        <v>643</v>
      </c>
      <c r="O10623" t="str">
        <f t="shared" si="331"/>
        <v>3</v>
      </c>
      <c r="P10623" t="str">
        <f t="shared" si="332"/>
        <v>concert</v>
      </c>
    </row>
    <row r="10624" spans="2:16" x14ac:dyDescent="0.25">
      <c r="B10624" t="s">
        <v>10729</v>
      </c>
      <c r="M10624">
        <v>10622</v>
      </c>
      <c r="N10624">
        <v>644</v>
      </c>
      <c r="O10624" t="str">
        <f t="shared" si="331"/>
        <v>3</v>
      </c>
      <c r="P10624" t="str">
        <f t="shared" si="332"/>
        <v>concert</v>
      </c>
    </row>
    <row r="10625" spans="2:16" x14ac:dyDescent="0.25">
      <c r="B10625" t="s">
        <v>10730</v>
      </c>
      <c r="M10625">
        <v>10623</v>
      </c>
      <c r="N10625">
        <v>645</v>
      </c>
      <c r="O10625" t="str">
        <f t="shared" si="331"/>
        <v>3</v>
      </c>
      <c r="P10625" t="str">
        <f t="shared" si="332"/>
        <v>concert</v>
      </c>
    </row>
    <row r="10626" spans="2:16" x14ac:dyDescent="0.25">
      <c r="B10626" t="s">
        <v>10731</v>
      </c>
      <c r="M10626">
        <v>10624</v>
      </c>
      <c r="N10626">
        <v>646</v>
      </c>
      <c r="O10626" t="str">
        <f t="shared" si="331"/>
        <v>3</v>
      </c>
      <c r="P10626" t="str">
        <f t="shared" si="332"/>
        <v>concert</v>
      </c>
    </row>
    <row r="10627" spans="2:16" x14ac:dyDescent="0.25">
      <c r="B10627" t="s">
        <v>10732</v>
      </c>
      <c r="M10627">
        <v>10625</v>
      </c>
      <c r="N10627">
        <v>7602</v>
      </c>
      <c r="O10627" t="str">
        <f t="shared" si="331"/>
        <v>3</v>
      </c>
      <c r="P10627" t="str">
        <f t="shared" si="332"/>
        <v>concert</v>
      </c>
    </row>
    <row r="10628" spans="2:16" x14ac:dyDescent="0.25">
      <c r="B10628" t="s">
        <v>10733</v>
      </c>
      <c r="M10628">
        <v>10626</v>
      </c>
      <c r="N10628">
        <v>8934</v>
      </c>
      <c r="O10628" t="str">
        <f t="shared" ref="O10628:O10691" si="333">LEFT(B10628,1)</f>
        <v>3</v>
      </c>
      <c r="P10628" t="str">
        <f t="shared" ref="P10628:P10691" si="334">IF(O10628="1","conference",IF(O10628="2","fashion",IF(O10628="3","concert",IF(O10628="4","non_event",IF(O10628="5","sport",IF(O10628="6","protest",IF(O10628="7","other",IF(O10628="8","exhibition",IF(O10628="9","theater_dance")))))))))</f>
        <v>concert</v>
      </c>
    </row>
    <row r="10629" spans="2:16" x14ac:dyDescent="0.25">
      <c r="B10629" t="s">
        <v>10734</v>
      </c>
      <c r="M10629">
        <v>10627</v>
      </c>
      <c r="N10629">
        <v>647</v>
      </c>
      <c r="O10629" t="str">
        <f t="shared" si="333"/>
        <v>3</v>
      </c>
      <c r="P10629" t="str">
        <f t="shared" si="334"/>
        <v>concert</v>
      </c>
    </row>
    <row r="10630" spans="2:16" x14ac:dyDescent="0.25">
      <c r="B10630" t="s">
        <v>10735</v>
      </c>
      <c r="M10630">
        <v>10628</v>
      </c>
      <c r="N10630">
        <v>7601</v>
      </c>
      <c r="O10630" t="str">
        <f t="shared" si="333"/>
        <v>3</v>
      </c>
      <c r="P10630" t="str">
        <f t="shared" si="334"/>
        <v>concert</v>
      </c>
    </row>
    <row r="10631" spans="2:16" x14ac:dyDescent="0.25">
      <c r="B10631" t="s">
        <v>10736</v>
      </c>
      <c r="M10631">
        <v>10629</v>
      </c>
      <c r="N10631">
        <v>8935</v>
      </c>
      <c r="O10631" t="str">
        <f t="shared" si="333"/>
        <v>3</v>
      </c>
      <c r="P10631" t="str">
        <f t="shared" si="334"/>
        <v>concert</v>
      </c>
    </row>
    <row r="10632" spans="2:16" x14ac:dyDescent="0.25">
      <c r="B10632" t="s">
        <v>10737</v>
      </c>
      <c r="M10632">
        <v>10630</v>
      </c>
      <c r="N10632">
        <v>648</v>
      </c>
      <c r="O10632" t="str">
        <f t="shared" si="333"/>
        <v>3</v>
      </c>
      <c r="P10632" t="str">
        <f t="shared" si="334"/>
        <v>concert</v>
      </c>
    </row>
    <row r="10633" spans="2:16" x14ac:dyDescent="0.25">
      <c r="B10633" t="s">
        <v>10738</v>
      </c>
      <c r="M10633">
        <v>10631</v>
      </c>
      <c r="N10633">
        <v>7604</v>
      </c>
      <c r="O10633" t="str">
        <f t="shared" si="333"/>
        <v>3</v>
      </c>
      <c r="P10633" t="str">
        <f t="shared" si="334"/>
        <v>concert</v>
      </c>
    </row>
    <row r="10634" spans="2:16" x14ac:dyDescent="0.25">
      <c r="B10634" t="s">
        <v>10739</v>
      </c>
      <c r="M10634">
        <v>10632</v>
      </c>
      <c r="N10634">
        <v>8932</v>
      </c>
      <c r="O10634" t="str">
        <f t="shared" si="333"/>
        <v>3</v>
      </c>
      <c r="P10634" t="str">
        <f t="shared" si="334"/>
        <v>concert</v>
      </c>
    </row>
    <row r="10635" spans="2:16" x14ac:dyDescent="0.25">
      <c r="B10635" t="s">
        <v>10740</v>
      </c>
      <c r="M10635">
        <v>10633</v>
      </c>
      <c r="N10635">
        <v>649</v>
      </c>
      <c r="O10635" t="str">
        <f t="shared" si="333"/>
        <v>3</v>
      </c>
      <c r="P10635" t="str">
        <f t="shared" si="334"/>
        <v>concert</v>
      </c>
    </row>
    <row r="10636" spans="2:16" x14ac:dyDescent="0.25">
      <c r="B10636" t="s">
        <v>10741</v>
      </c>
      <c r="M10636">
        <v>10634</v>
      </c>
      <c r="N10636">
        <v>7603</v>
      </c>
      <c r="O10636" t="str">
        <f t="shared" si="333"/>
        <v>4</v>
      </c>
      <c r="P10636" t="str">
        <f t="shared" si="334"/>
        <v>non_event</v>
      </c>
    </row>
    <row r="10637" spans="2:16" x14ac:dyDescent="0.25">
      <c r="B10637" t="s">
        <v>10742</v>
      </c>
      <c r="M10637">
        <v>10635</v>
      </c>
      <c r="N10637">
        <v>8933</v>
      </c>
      <c r="O10637" t="str">
        <f t="shared" si="333"/>
        <v>3</v>
      </c>
      <c r="P10637" t="str">
        <f t="shared" si="334"/>
        <v>concert</v>
      </c>
    </row>
    <row r="10638" spans="2:16" x14ac:dyDescent="0.25">
      <c r="B10638" t="s">
        <v>10743</v>
      </c>
      <c r="M10638">
        <v>10636</v>
      </c>
      <c r="N10638">
        <v>7606</v>
      </c>
      <c r="O10638" t="str">
        <f t="shared" si="333"/>
        <v>3</v>
      </c>
      <c r="P10638" t="str">
        <f t="shared" si="334"/>
        <v>concert</v>
      </c>
    </row>
    <row r="10639" spans="2:16" x14ac:dyDescent="0.25">
      <c r="B10639" t="s">
        <v>10744</v>
      </c>
      <c r="M10639">
        <v>10637</v>
      </c>
      <c r="N10639">
        <v>8938</v>
      </c>
      <c r="O10639" t="str">
        <f t="shared" si="333"/>
        <v>4</v>
      </c>
      <c r="P10639" t="str">
        <f t="shared" si="334"/>
        <v>non_event</v>
      </c>
    </row>
    <row r="10640" spans="2:16" x14ac:dyDescent="0.25">
      <c r="B10640" t="s">
        <v>10745</v>
      </c>
      <c r="M10640">
        <v>10638</v>
      </c>
      <c r="N10640">
        <v>7605</v>
      </c>
      <c r="O10640" t="str">
        <f t="shared" si="333"/>
        <v>3</v>
      </c>
      <c r="P10640" t="str">
        <f t="shared" si="334"/>
        <v>concert</v>
      </c>
    </row>
    <row r="10641" spans="2:16" x14ac:dyDescent="0.25">
      <c r="B10641" t="s">
        <v>10746</v>
      </c>
      <c r="M10641">
        <v>10639</v>
      </c>
      <c r="N10641">
        <v>8939</v>
      </c>
      <c r="O10641" t="str">
        <f t="shared" si="333"/>
        <v>3</v>
      </c>
      <c r="P10641" t="str">
        <f t="shared" si="334"/>
        <v>concert</v>
      </c>
    </row>
    <row r="10642" spans="2:16" x14ac:dyDescent="0.25">
      <c r="B10642" t="s">
        <v>10747</v>
      </c>
      <c r="M10642">
        <v>10640</v>
      </c>
      <c r="N10642">
        <v>7608</v>
      </c>
      <c r="O10642" t="str">
        <f t="shared" si="333"/>
        <v>3</v>
      </c>
      <c r="P10642" t="str">
        <f t="shared" si="334"/>
        <v>concert</v>
      </c>
    </row>
    <row r="10643" spans="2:16" x14ac:dyDescent="0.25">
      <c r="B10643" t="s">
        <v>10748</v>
      </c>
      <c r="M10643">
        <v>10641</v>
      </c>
      <c r="N10643">
        <v>8936</v>
      </c>
      <c r="O10643" t="str">
        <f t="shared" si="333"/>
        <v>3</v>
      </c>
      <c r="P10643" t="str">
        <f t="shared" si="334"/>
        <v>concert</v>
      </c>
    </row>
    <row r="10644" spans="2:16" x14ac:dyDescent="0.25">
      <c r="B10644" t="s">
        <v>10749</v>
      </c>
      <c r="M10644">
        <v>10642</v>
      </c>
      <c r="N10644">
        <v>7607</v>
      </c>
      <c r="O10644" t="str">
        <f t="shared" si="333"/>
        <v>3</v>
      </c>
      <c r="P10644" t="str">
        <f t="shared" si="334"/>
        <v>concert</v>
      </c>
    </row>
    <row r="10645" spans="2:16" x14ac:dyDescent="0.25">
      <c r="B10645" t="s">
        <v>10750</v>
      </c>
      <c r="M10645">
        <v>10643</v>
      </c>
      <c r="N10645">
        <v>8937</v>
      </c>
      <c r="O10645" t="str">
        <f t="shared" si="333"/>
        <v>3</v>
      </c>
      <c r="P10645" t="str">
        <f t="shared" si="334"/>
        <v>concert</v>
      </c>
    </row>
    <row r="10646" spans="2:16" x14ac:dyDescent="0.25">
      <c r="B10646" t="s">
        <v>10751</v>
      </c>
      <c r="M10646">
        <v>10644</v>
      </c>
      <c r="N10646">
        <v>7620</v>
      </c>
      <c r="O10646" t="str">
        <f t="shared" si="333"/>
        <v>3</v>
      </c>
      <c r="P10646" t="str">
        <f t="shared" si="334"/>
        <v>concert</v>
      </c>
    </row>
    <row r="10647" spans="2:16" x14ac:dyDescent="0.25">
      <c r="B10647" t="s">
        <v>10752</v>
      </c>
      <c r="M10647">
        <v>10645</v>
      </c>
      <c r="N10647">
        <v>8952</v>
      </c>
      <c r="O10647" t="str">
        <f t="shared" si="333"/>
        <v>3</v>
      </c>
      <c r="P10647" t="str">
        <f t="shared" si="334"/>
        <v>concert</v>
      </c>
    </row>
    <row r="10648" spans="2:16" x14ac:dyDescent="0.25">
      <c r="B10648" t="s">
        <v>10753</v>
      </c>
      <c r="M10648">
        <v>10646</v>
      </c>
      <c r="N10648">
        <v>8953</v>
      </c>
      <c r="O10648" t="str">
        <f t="shared" si="333"/>
        <v>3</v>
      </c>
      <c r="P10648" t="str">
        <f t="shared" si="334"/>
        <v>concert</v>
      </c>
    </row>
    <row r="10649" spans="2:16" x14ac:dyDescent="0.25">
      <c r="B10649" t="s">
        <v>10754</v>
      </c>
      <c r="M10649">
        <v>10647</v>
      </c>
      <c r="N10649">
        <v>7622</v>
      </c>
      <c r="O10649" t="str">
        <f t="shared" si="333"/>
        <v>3</v>
      </c>
      <c r="P10649" t="str">
        <f t="shared" si="334"/>
        <v>concert</v>
      </c>
    </row>
    <row r="10650" spans="2:16" x14ac:dyDescent="0.25">
      <c r="B10650" t="s">
        <v>10755</v>
      </c>
      <c r="M10650">
        <v>10648</v>
      </c>
      <c r="N10650">
        <v>8950</v>
      </c>
      <c r="O10650" t="str">
        <f t="shared" si="333"/>
        <v>3</v>
      </c>
      <c r="P10650" t="str">
        <f t="shared" si="334"/>
        <v>concert</v>
      </c>
    </row>
    <row r="10651" spans="2:16" x14ac:dyDescent="0.25">
      <c r="B10651" t="s">
        <v>10756</v>
      </c>
      <c r="M10651">
        <v>10649</v>
      </c>
      <c r="N10651">
        <v>7621</v>
      </c>
      <c r="O10651" t="str">
        <f t="shared" si="333"/>
        <v>3</v>
      </c>
      <c r="P10651" t="str">
        <f t="shared" si="334"/>
        <v>concert</v>
      </c>
    </row>
    <row r="10652" spans="2:16" x14ac:dyDescent="0.25">
      <c r="B10652" t="s">
        <v>10757</v>
      </c>
      <c r="M10652">
        <v>10650</v>
      </c>
      <c r="N10652">
        <v>8951</v>
      </c>
      <c r="O10652" t="str">
        <f t="shared" si="333"/>
        <v>3</v>
      </c>
      <c r="P10652" t="str">
        <f t="shared" si="334"/>
        <v>concert</v>
      </c>
    </row>
    <row r="10653" spans="2:16" x14ac:dyDescent="0.25">
      <c r="B10653" t="s">
        <v>10758</v>
      </c>
      <c r="M10653">
        <v>10651</v>
      </c>
      <c r="N10653">
        <v>650</v>
      </c>
      <c r="O10653" t="str">
        <f t="shared" si="333"/>
        <v>3</v>
      </c>
      <c r="P10653" t="str">
        <f t="shared" si="334"/>
        <v>concert</v>
      </c>
    </row>
    <row r="10654" spans="2:16" x14ac:dyDescent="0.25">
      <c r="B10654" t="s">
        <v>10759</v>
      </c>
      <c r="M10654">
        <v>10652</v>
      </c>
      <c r="N10654">
        <v>651</v>
      </c>
      <c r="O10654" t="str">
        <f t="shared" si="333"/>
        <v>3</v>
      </c>
      <c r="P10654" t="str">
        <f t="shared" si="334"/>
        <v>concert</v>
      </c>
    </row>
    <row r="10655" spans="2:16" x14ac:dyDescent="0.25">
      <c r="B10655" t="s">
        <v>10760</v>
      </c>
      <c r="M10655">
        <v>10653</v>
      </c>
      <c r="N10655">
        <v>653</v>
      </c>
      <c r="O10655" t="str">
        <f t="shared" si="333"/>
        <v>3</v>
      </c>
      <c r="P10655" t="str">
        <f t="shared" si="334"/>
        <v>concert</v>
      </c>
    </row>
    <row r="10656" spans="2:16" x14ac:dyDescent="0.25">
      <c r="B10656" t="s">
        <v>10761</v>
      </c>
      <c r="M10656">
        <v>10654</v>
      </c>
      <c r="N10656">
        <v>654</v>
      </c>
      <c r="O10656" t="str">
        <f t="shared" si="333"/>
        <v>3</v>
      </c>
      <c r="P10656" t="str">
        <f t="shared" si="334"/>
        <v>concert</v>
      </c>
    </row>
    <row r="10657" spans="2:16" x14ac:dyDescent="0.25">
      <c r="B10657" t="s">
        <v>10762</v>
      </c>
      <c r="M10657">
        <v>10655</v>
      </c>
      <c r="N10657">
        <v>655</v>
      </c>
      <c r="O10657" t="str">
        <f t="shared" si="333"/>
        <v>3</v>
      </c>
      <c r="P10657" t="str">
        <f t="shared" si="334"/>
        <v>concert</v>
      </c>
    </row>
    <row r="10658" spans="2:16" x14ac:dyDescent="0.25">
      <c r="B10658" t="s">
        <v>10763</v>
      </c>
      <c r="M10658">
        <v>10656</v>
      </c>
      <c r="N10658">
        <v>656</v>
      </c>
      <c r="O10658" t="str">
        <f t="shared" si="333"/>
        <v>3</v>
      </c>
      <c r="P10658" t="str">
        <f t="shared" si="334"/>
        <v>concert</v>
      </c>
    </row>
    <row r="10659" spans="2:16" x14ac:dyDescent="0.25">
      <c r="B10659" t="s">
        <v>10764</v>
      </c>
      <c r="M10659">
        <v>10657</v>
      </c>
      <c r="N10659">
        <v>657</v>
      </c>
      <c r="O10659" t="str">
        <f t="shared" si="333"/>
        <v>4</v>
      </c>
      <c r="P10659" t="str">
        <f t="shared" si="334"/>
        <v>non_event</v>
      </c>
    </row>
    <row r="10660" spans="2:16" x14ac:dyDescent="0.25">
      <c r="B10660" t="s">
        <v>10765</v>
      </c>
      <c r="M10660">
        <v>10658</v>
      </c>
      <c r="N10660">
        <v>7613</v>
      </c>
      <c r="O10660" t="str">
        <f t="shared" si="333"/>
        <v>3</v>
      </c>
      <c r="P10660" t="str">
        <f t="shared" si="334"/>
        <v>concert</v>
      </c>
    </row>
    <row r="10661" spans="2:16" x14ac:dyDescent="0.25">
      <c r="B10661" t="s">
        <v>10766</v>
      </c>
      <c r="M10661">
        <v>10659</v>
      </c>
      <c r="N10661">
        <v>8945</v>
      </c>
      <c r="O10661" t="str">
        <f t="shared" si="333"/>
        <v>3</v>
      </c>
      <c r="P10661" t="str">
        <f t="shared" si="334"/>
        <v>concert</v>
      </c>
    </row>
    <row r="10662" spans="2:16" x14ac:dyDescent="0.25">
      <c r="B10662" t="s">
        <v>10767</v>
      </c>
      <c r="M10662">
        <v>10660</v>
      </c>
      <c r="N10662">
        <v>658</v>
      </c>
      <c r="O10662" t="str">
        <f t="shared" si="333"/>
        <v>3</v>
      </c>
      <c r="P10662" t="str">
        <f t="shared" si="334"/>
        <v>concert</v>
      </c>
    </row>
    <row r="10663" spans="2:16" x14ac:dyDescent="0.25">
      <c r="B10663" t="s">
        <v>10768</v>
      </c>
      <c r="M10663">
        <v>10661</v>
      </c>
      <c r="N10663">
        <v>7612</v>
      </c>
      <c r="O10663" t="str">
        <f t="shared" si="333"/>
        <v>3</v>
      </c>
      <c r="P10663" t="str">
        <f t="shared" si="334"/>
        <v>concert</v>
      </c>
    </row>
    <row r="10664" spans="2:16" x14ac:dyDescent="0.25">
      <c r="B10664" t="s">
        <v>10769</v>
      </c>
      <c r="M10664">
        <v>10662</v>
      </c>
      <c r="N10664">
        <v>8946</v>
      </c>
      <c r="O10664" t="str">
        <f t="shared" si="333"/>
        <v>3</v>
      </c>
      <c r="P10664" t="str">
        <f t="shared" si="334"/>
        <v>concert</v>
      </c>
    </row>
    <row r="10665" spans="2:16" x14ac:dyDescent="0.25">
      <c r="B10665" t="s">
        <v>10770</v>
      </c>
      <c r="M10665">
        <v>10663</v>
      </c>
      <c r="N10665">
        <v>659</v>
      </c>
      <c r="O10665" t="str">
        <f t="shared" si="333"/>
        <v>3</v>
      </c>
      <c r="P10665" t="str">
        <f t="shared" si="334"/>
        <v>concert</v>
      </c>
    </row>
    <row r="10666" spans="2:16" x14ac:dyDescent="0.25">
      <c r="B10666" t="s">
        <v>10771</v>
      </c>
      <c r="M10666">
        <v>10664</v>
      </c>
      <c r="N10666">
        <v>7615</v>
      </c>
      <c r="O10666" t="str">
        <f t="shared" si="333"/>
        <v>3</v>
      </c>
      <c r="P10666" t="str">
        <f t="shared" si="334"/>
        <v>concert</v>
      </c>
    </row>
    <row r="10667" spans="2:16" x14ac:dyDescent="0.25">
      <c r="B10667" t="s">
        <v>10772</v>
      </c>
      <c r="M10667">
        <v>10665</v>
      </c>
      <c r="N10667">
        <v>8943</v>
      </c>
      <c r="O10667" t="str">
        <f t="shared" si="333"/>
        <v>3</v>
      </c>
      <c r="P10667" t="str">
        <f t="shared" si="334"/>
        <v>concert</v>
      </c>
    </row>
    <row r="10668" spans="2:16" x14ac:dyDescent="0.25">
      <c r="B10668" t="s">
        <v>10773</v>
      </c>
      <c r="M10668">
        <v>10666</v>
      </c>
      <c r="N10668">
        <v>8944</v>
      </c>
      <c r="O10668" t="str">
        <f t="shared" si="333"/>
        <v>3</v>
      </c>
      <c r="P10668" t="str">
        <f t="shared" si="334"/>
        <v>concert</v>
      </c>
    </row>
    <row r="10669" spans="2:16" x14ac:dyDescent="0.25">
      <c r="B10669" t="s">
        <v>10774</v>
      </c>
      <c r="M10669">
        <v>10667</v>
      </c>
      <c r="N10669">
        <v>7617</v>
      </c>
      <c r="O10669" t="str">
        <f t="shared" si="333"/>
        <v>4</v>
      </c>
      <c r="P10669" t="str">
        <f t="shared" si="334"/>
        <v>non_event</v>
      </c>
    </row>
    <row r="10670" spans="2:16" x14ac:dyDescent="0.25">
      <c r="B10670" t="s">
        <v>10775</v>
      </c>
      <c r="M10670">
        <v>10668</v>
      </c>
      <c r="N10670">
        <v>8949</v>
      </c>
      <c r="O10670" t="str">
        <f t="shared" si="333"/>
        <v>3</v>
      </c>
      <c r="P10670" t="str">
        <f t="shared" si="334"/>
        <v>concert</v>
      </c>
    </row>
    <row r="10671" spans="2:16" x14ac:dyDescent="0.25">
      <c r="B10671" t="s">
        <v>10776</v>
      </c>
      <c r="M10671">
        <v>10669</v>
      </c>
      <c r="N10671">
        <v>7616</v>
      </c>
      <c r="O10671" t="str">
        <f t="shared" si="333"/>
        <v>4</v>
      </c>
      <c r="P10671" t="str">
        <f t="shared" si="334"/>
        <v>non_event</v>
      </c>
    </row>
    <row r="10672" spans="2:16" x14ac:dyDescent="0.25">
      <c r="B10672" t="s">
        <v>10777</v>
      </c>
      <c r="M10672">
        <v>10670</v>
      </c>
      <c r="N10672">
        <v>8947</v>
      </c>
      <c r="O10672" t="str">
        <f t="shared" si="333"/>
        <v>3</v>
      </c>
      <c r="P10672" t="str">
        <f t="shared" si="334"/>
        <v>concert</v>
      </c>
    </row>
    <row r="10673" spans="2:16" x14ac:dyDescent="0.25">
      <c r="B10673" t="s">
        <v>10778</v>
      </c>
      <c r="M10673">
        <v>10671</v>
      </c>
      <c r="N10673">
        <v>7618</v>
      </c>
      <c r="O10673" t="str">
        <f t="shared" si="333"/>
        <v>3</v>
      </c>
      <c r="P10673" t="str">
        <f t="shared" si="334"/>
        <v>concert</v>
      </c>
    </row>
    <row r="10674" spans="2:16" x14ac:dyDescent="0.25">
      <c r="B10674" t="s">
        <v>10779</v>
      </c>
      <c r="M10674">
        <v>10672</v>
      </c>
      <c r="N10674">
        <v>8948</v>
      </c>
      <c r="O10674" t="str">
        <f t="shared" si="333"/>
        <v>3</v>
      </c>
      <c r="P10674" t="str">
        <f t="shared" si="334"/>
        <v>concert</v>
      </c>
    </row>
    <row r="10675" spans="2:16" x14ac:dyDescent="0.25">
      <c r="B10675" t="s">
        <v>10780</v>
      </c>
      <c r="M10675">
        <v>10673</v>
      </c>
      <c r="N10675">
        <v>6300</v>
      </c>
      <c r="O10675" t="str">
        <f t="shared" si="333"/>
        <v>3</v>
      </c>
      <c r="P10675" t="str">
        <f t="shared" si="334"/>
        <v>concert</v>
      </c>
    </row>
    <row r="10676" spans="2:16" x14ac:dyDescent="0.25">
      <c r="B10676" t="s">
        <v>10781</v>
      </c>
      <c r="M10676">
        <v>10674</v>
      </c>
      <c r="N10676">
        <v>7631</v>
      </c>
      <c r="O10676" t="str">
        <f t="shared" si="333"/>
        <v>9</v>
      </c>
      <c r="P10676" t="str">
        <f t="shared" si="334"/>
        <v>theater_dance</v>
      </c>
    </row>
    <row r="10677" spans="2:16" x14ac:dyDescent="0.25">
      <c r="B10677" t="s">
        <v>10782</v>
      </c>
      <c r="M10677">
        <v>10675</v>
      </c>
      <c r="N10677">
        <v>8963</v>
      </c>
      <c r="O10677" t="str">
        <f t="shared" si="333"/>
        <v>3</v>
      </c>
      <c r="P10677" t="str">
        <f t="shared" si="334"/>
        <v>concert</v>
      </c>
    </row>
    <row r="10678" spans="2:16" x14ac:dyDescent="0.25">
      <c r="B10678" t="s">
        <v>10783</v>
      </c>
      <c r="M10678">
        <v>10676</v>
      </c>
      <c r="N10678">
        <v>7630</v>
      </c>
      <c r="O10678" t="str">
        <f t="shared" si="333"/>
        <v>3</v>
      </c>
      <c r="P10678" t="str">
        <f t="shared" si="334"/>
        <v>concert</v>
      </c>
    </row>
    <row r="10679" spans="2:16" x14ac:dyDescent="0.25">
      <c r="B10679" t="s">
        <v>10784</v>
      </c>
      <c r="M10679">
        <v>10677</v>
      </c>
      <c r="N10679">
        <v>8964</v>
      </c>
      <c r="O10679" t="str">
        <f t="shared" si="333"/>
        <v>3</v>
      </c>
      <c r="P10679" t="str">
        <f t="shared" si="334"/>
        <v>concert</v>
      </c>
    </row>
    <row r="10680" spans="2:16" x14ac:dyDescent="0.25">
      <c r="B10680" t="s">
        <v>10785</v>
      </c>
      <c r="M10680">
        <v>10678</v>
      </c>
      <c r="N10680">
        <v>6302</v>
      </c>
      <c r="O10680" t="str">
        <f t="shared" si="333"/>
        <v>3</v>
      </c>
      <c r="P10680" t="str">
        <f t="shared" si="334"/>
        <v>concert</v>
      </c>
    </row>
    <row r="10681" spans="2:16" x14ac:dyDescent="0.25">
      <c r="B10681" t="s">
        <v>10786</v>
      </c>
      <c r="M10681">
        <v>10679</v>
      </c>
      <c r="N10681">
        <v>7633</v>
      </c>
      <c r="O10681" t="str">
        <f t="shared" si="333"/>
        <v>4</v>
      </c>
      <c r="P10681" t="str">
        <f t="shared" si="334"/>
        <v>non_event</v>
      </c>
    </row>
    <row r="10682" spans="2:16" x14ac:dyDescent="0.25">
      <c r="B10682" t="s">
        <v>10787</v>
      </c>
      <c r="M10682">
        <v>10680</v>
      </c>
      <c r="N10682">
        <v>8961</v>
      </c>
      <c r="O10682" t="str">
        <f t="shared" si="333"/>
        <v>3</v>
      </c>
      <c r="P10682" t="str">
        <f t="shared" si="334"/>
        <v>concert</v>
      </c>
    </row>
    <row r="10683" spans="2:16" x14ac:dyDescent="0.25">
      <c r="B10683" t="s">
        <v>10788</v>
      </c>
      <c r="M10683">
        <v>10681</v>
      </c>
      <c r="N10683">
        <v>6301</v>
      </c>
      <c r="O10683" t="str">
        <f t="shared" si="333"/>
        <v>3</v>
      </c>
      <c r="P10683" t="str">
        <f t="shared" si="334"/>
        <v>concert</v>
      </c>
    </row>
    <row r="10684" spans="2:16" x14ac:dyDescent="0.25">
      <c r="B10684" t="s">
        <v>10789</v>
      </c>
      <c r="M10684">
        <v>10682</v>
      </c>
      <c r="N10684">
        <v>7632</v>
      </c>
      <c r="O10684" t="str">
        <f t="shared" si="333"/>
        <v>9</v>
      </c>
      <c r="P10684" t="str">
        <f t="shared" si="334"/>
        <v>theater_dance</v>
      </c>
    </row>
    <row r="10685" spans="2:16" x14ac:dyDescent="0.25">
      <c r="B10685" t="s">
        <v>8484</v>
      </c>
      <c r="M10685">
        <v>10683</v>
      </c>
      <c r="N10685">
        <v>8962</v>
      </c>
      <c r="O10685" t="str">
        <f t="shared" si="333"/>
        <v>3</v>
      </c>
      <c r="P10685" t="str">
        <f t="shared" si="334"/>
        <v>concert</v>
      </c>
    </row>
    <row r="10686" spans="2:16" x14ac:dyDescent="0.25">
      <c r="B10686" t="s">
        <v>10790</v>
      </c>
      <c r="M10686">
        <v>10684</v>
      </c>
      <c r="N10686">
        <v>660</v>
      </c>
      <c r="O10686" t="str">
        <f t="shared" si="333"/>
        <v>3</v>
      </c>
      <c r="P10686" t="str">
        <f t="shared" si="334"/>
        <v>concert</v>
      </c>
    </row>
    <row r="10687" spans="2:16" x14ac:dyDescent="0.25">
      <c r="B10687" t="s">
        <v>10791</v>
      </c>
      <c r="M10687">
        <v>10685</v>
      </c>
      <c r="N10687">
        <v>661</v>
      </c>
      <c r="O10687" t="str">
        <f t="shared" si="333"/>
        <v>3</v>
      </c>
      <c r="P10687" t="str">
        <f t="shared" si="334"/>
        <v>concert</v>
      </c>
    </row>
    <row r="10688" spans="2:16" x14ac:dyDescent="0.25">
      <c r="B10688" t="s">
        <v>10792</v>
      </c>
      <c r="M10688">
        <v>10686</v>
      </c>
      <c r="N10688">
        <v>662</v>
      </c>
      <c r="O10688" t="str">
        <f t="shared" si="333"/>
        <v>3</v>
      </c>
      <c r="P10688" t="str">
        <f t="shared" si="334"/>
        <v>concert</v>
      </c>
    </row>
    <row r="10689" spans="2:16" x14ac:dyDescent="0.25">
      <c r="B10689" t="s">
        <v>10793</v>
      </c>
      <c r="M10689">
        <v>10687</v>
      </c>
      <c r="N10689">
        <v>663</v>
      </c>
      <c r="O10689" t="str">
        <f t="shared" si="333"/>
        <v>4</v>
      </c>
      <c r="P10689" t="str">
        <f t="shared" si="334"/>
        <v>non_event</v>
      </c>
    </row>
    <row r="10690" spans="2:16" x14ac:dyDescent="0.25">
      <c r="B10690" t="s">
        <v>10794</v>
      </c>
      <c r="M10690">
        <v>10688</v>
      </c>
      <c r="N10690">
        <v>664</v>
      </c>
      <c r="O10690" t="str">
        <f t="shared" si="333"/>
        <v>3</v>
      </c>
      <c r="P10690" t="str">
        <f t="shared" si="334"/>
        <v>concert</v>
      </c>
    </row>
    <row r="10691" spans="2:16" x14ac:dyDescent="0.25">
      <c r="B10691" t="s">
        <v>10795</v>
      </c>
      <c r="M10691">
        <v>10689</v>
      </c>
      <c r="N10691">
        <v>665</v>
      </c>
      <c r="O10691" t="str">
        <f t="shared" si="333"/>
        <v>3</v>
      </c>
      <c r="P10691" t="str">
        <f t="shared" si="334"/>
        <v>concert</v>
      </c>
    </row>
    <row r="10692" spans="2:16" x14ac:dyDescent="0.25">
      <c r="B10692" t="s">
        <v>10796</v>
      </c>
      <c r="M10692">
        <v>10690</v>
      </c>
      <c r="N10692">
        <v>666</v>
      </c>
      <c r="O10692" t="str">
        <f t="shared" ref="O10692:O10755" si="335">LEFT(B10692,1)</f>
        <v>3</v>
      </c>
      <c r="P10692" t="str">
        <f t="shared" ref="P10692:P10755" si="336">IF(O10692="1","conference",IF(O10692="2","fashion",IF(O10692="3","concert",IF(O10692="4","non_event",IF(O10692="5","sport",IF(O10692="6","protest",IF(O10692="7","other",IF(O10692="8","exhibition",IF(O10692="9","theater_dance")))))))))</f>
        <v>concert</v>
      </c>
    </row>
    <row r="10693" spans="2:16" x14ac:dyDescent="0.25">
      <c r="B10693" t="s">
        <v>10797</v>
      </c>
      <c r="M10693">
        <v>10691</v>
      </c>
      <c r="N10693">
        <v>667</v>
      </c>
      <c r="O10693" t="str">
        <f t="shared" si="335"/>
        <v>3</v>
      </c>
      <c r="P10693" t="str">
        <f t="shared" si="336"/>
        <v>concert</v>
      </c>
    </row>
    <row r="10694" spans="2:16" x14ac:dyDescent="0.25">
      <c r="B10694" t="s">
        <v>10798</v>
      </c>
      <c r="M10694">
        <v>10692</v>
      </c>
      <c r="N10694">
        <v>668</v>
      </c>
      <c r="O10694" t="str">
        <f t="shared" si="335"/>
        <v>3</v>
      </c>
      <c r="P10694" t="str">
        <f t="shared" si="336"/>
        <v>concert</v>
      </c>
    </row>
    <row r="10695" spans="2:16" x14ac:dyDescent="0.25">
      <c r="B10695" t="s">
        <v>10799</v>
      </c>
      <c r="M10695">
        <v>10693</v>
      </c>
      <c r="N10695">
        <v>7624</v>
      </c>
      <c r="O10695" t="str">
        <f t="shared" si="335"/>
        <v>3</v>
      </c>
      <c r="P10695" t="str">
        <f t="shared" si="336"/>
        <v>concert</v>
      </c>
    </row>
    <row r="10696" spans="2:16" x14ac:dyDescent="0.25">
      <c r="B10696" t="s">
        <v>10800</v>
      </c>
      <c r="M10696">
        <v>10694</v>
      </c>
      <c r="N10696">
        <v>8956</v>
      </c>
      <c r="O10696" t="str">
        <f t="shared" si="335"/>
        <v>3</v>
      </c>
      <c r="P10696" t="str">
        <f t="shared" si="336"/>
        <v>concert</v>
      </c>
    </row>
    <row r="10697" spans="2:16" x14ac:dyDescent="0.25">
      <c r="B10697" t="s">
        <v>10801</v>
      </c>
      <c r="M10697">
        <v>10695</v>
      </c>
      <c r="N10697">
        <v>669</v>
      </c>
      <c r="O10697" t="str">
        <f t="shared" si="335"/>
        <v>3</v>
      </c>
      <c r="P10697" t="str">
        <f t="shared" si="336"/>
        <v>concert</v>
      </c>
    </row>
    <row r="10698" spans="2:16" x14ac:dyDescent="0.25">
      <c r="B10698" t="s">
        <v>10802</v>
      </c>
      <c r="M10698">
        <v>10696</v>
      </c>
      <c r="N10698">
        <v>7623</v>
      </c>
      <c r="O10698" t="str">
        <f t="shared" si="335"/>
        <v>3</v>
      </c>
      <c r="P10698" t="str">
        <f t="shared" si="336"/>
        <v>concert</v>
      </c>
    </row>
    <row r="10699" spans="2:16" x14ac:dyDescent="0.25">
      <c r="B10699" t="s">
        <v>10803</v>
      </c>
      <c r="M10699">
        <v>10697</v>
      </c>
      <c r="N10699">
        <v>8957</v>
      </c>
      <c r="O10699" t="str">
        <f t="shared" si="335"/>
        <v>3</v>
      </c>
      <c r="P10699" t="str">
        <f t="shared" si="336"/>
        <v>concert</v>
      </c>
    </row>
    <row r="10700" spans="2:16" x14ac:dyDescent="0.25">
      <c r="B10700" t="s">
        <v>10804</v>
      </c>
      <c r="M10700">
        <v>10698</v>
      </c>
      <c r="N10700">
        <v>7626</v>
      </c>
      <c r="O10700" t="str">
        <f t="shared" si="335"/>
        <v>4</v>
      </c>
      <c r="P10700" t="str">
        <f t="shared" si="336"/>
        <v>non_event</v>
      </c>
    </row>
    <row r="10701" spans="2:16" x14ac:dyDescent="0.25">
      <c r="B10701" t="s">
        <v>10805</v>
      </c>
      <c r="M10701">
        <v>10699</v>
      </c>
      <c r="N10701">
        <v>8954</v>
      </c>
      <c r="O10701" t="str">
        <f t="shared" si="335"/>
        <v>3</v>
      </c>
      <c r="P10701" t="str">
        <f t="shared" si="336"/>
        <v>concert</v>
      </c>
    </row>
    <row r="10702" spans="2:16" x14ac:dyDescent="0.25">
      <c r="B10702" t="s">
        <v>10806</v>
      </c>
      <c r="M10702">
        <v>10700</v>
      </c>
      <c r="N10702">
        <v>7625</v>
      </c>
      <c r="O10702" t="str">
        <f t="shared" si="335"/>
        <v>4</v>
      </c>
      <c r="P10702" t="str">
        <f t="shared" si="336"/>
        <v>non_event</v>
      </c>
    </row>
    <row r="10703" spans="2:16" x14ac:dyDescent="0.25">
      <c r="B10703" t="s">
        <v>10807</v>
      </c>
      <c r="M10703">
        <v>10701</v>
      </c>
      <c r="N10703">
        <v>8955</v>
      </c>
      <c r="O10703" t="str">
        <f t="shared" si="335"/>
        <v>3</v>
      </c>
      <c r="P10703" t="str">
        <f t="shared" si="336"/>
        <v>concert</v>
      </c>
    </row>
    <row r="10704" spans="2:16" x14ac:dyDescent="0.25">
      <c r="B10704" t="s">
        <v>10808</v>
      </c>
      <c r="M10704">
        <v>10702</v>
      </c>
      <c r="N10704">
        <v>7628</v>
      </c>
      <c r="O10704" t="str">
        <f t="shared" si="335"/>
        <v>4</v>
      </c>
      <c r="P10704" t="str">
        <f t="shared" si="336"/>
        <v>non_event</v>
      </c>
    </row>
    <row r="10705" spans="2:16" x14ac:dyDescent="0.25">
      <c r="B10705" t="s">
        <v>10809</v>
      </c>
      <c r="M10705">
        <v>10703</v>
      </c>
      <c r="N10705">
        <v>7627</v>
      </c>
      <c r="O10705" t="str">
        <f t="shared" si="335"/>
        <v>4</v>
      </c>
      <c r="P10705" t="str">
        <f t="shared" si="336"/>
        <v>non_event</v>
      </c>
    </row>
    <row r="10706" spans="2:16" x14ac:dyDescent="0.25">
      <c r="B10706" t="s">
        <v>10810</v>
      </c>
      <c r="M10706">
        <v>10704</v>
      </c>
      <c r="N10706">
        <v>8958</v>
      </c>
      <c r="O10706" t="str">
        <f t="shared" si="335"/>
        <v>3</v>
      </c>
      <c r="P10706" t="str">
        <f t="shared" si="336"/>
        <v>concert</v>
      </c>
    </row>
    <row r="10707" spans="2:16" x14ac:dyDescent="0.25">
      <c r="B10707" t="s">
        <v>10811</v>
      </c>
      <c r="M10707">
        <v>10705</v>
      </c>
      <c r="N10707">
        <v>7629</v>
      </c>
      <c r="O10707" t="str">
        <f t="shared" si="335"/>
        <v>3</v>
      </c>
      <c r="P10707" t="str">
        <f t="shared" si="336"/>
        <v>concert</v>
      </c>
    </row>
    <row r="10708" spans="2:16" x14ac:dyDescent="0.25">
      <c r="B10708" t="s">
        <v>10812</v>
      </c>
      <c r="M10708">
        <v>10706</v>
      </c>
      <c r="N10708">
        <v>8959</v>
      </c>
      <c r="O10708" t="str">
        <f t="shared" si="335"/>
        <v>3</v>
      </c>
      <c r="P10708" t="str">
        <f t="shared" si="336"/>
        <v>concert</v>
      </c>
    </row>
    <row r="10709" spans="2:16" x14ac:dyDescent="0.25">
      <c r="B10709" t="s">
        <v>10813</v>
      </c>
      <c r="M10709">
        <v>10707</v>
      </c>
      <c r="N10709">
        <v>8970</v>
      </c>
      <c r="O10709" t="str">
        <f t="shared" si="335"/>
        <v>3</v>
      </c>
      <c r="P10709" t="str">
        <f t="shared" si="336"/>
        <v>concert</v>
      </c>
    </row>
    <row r="10710" spans="2:16" x14ac:dyDescent="0.25">
      <c r="B10710" t="s">
        <v>10814</v>
      </c>
      <c r="M10710">
        <v>10708</v>
      </c>
      <c r="N10710">
        <v>7640</v>
      </c>
      <c r="O10710" t="str">
        <f t="shared" si="335"/>
        <v>3</v>
      </c>
      <c r="P10710" t="str">
        <f t="shared" si="336"/>
        <v>concert</v>
      </c>
    </row>
    <row r="10711" spans="2:16" x14ac:dyDescent="0.25">
      <c r="B10711" t="s">
        <v>10815</v>
      </c>
      <c r="M10711">
        <v>10709</v>
      </c>
      <c r="N10711">
        <v>6311</v>
      </c>
      <c r="O10711" t="str">
        <f t="shared" si="335"/>
        <v>3</v>
      </c>
      <c r="P10711" t="str">
        <f t="shared" si="336"/>
        <v>concert</v>
      </c>
    </row>
    <row r="10712" spans="2:16" x14ac:dyDescent="0.25">
      <c r="B10712" t="s">
        <v>10816</v>
      </c>
      <c r="M10712">
        <v>10710</v>
      </c>
      <c r="N10712">
        <v>7642</v>
      </c>
      <c r="O10712" t="str">
        <f t="shared" si="335"/>
        <v>4</v>
      </c>
      <c r="P10712" t="str">
        <f t="shared" si="336"/>
        <v>non_event</v>
      </c>
    </row>
    <row r="10713" spans="2:16" x14ac:dyDescent="0.25">
      <c r="B10713" t="s">
        <v>10817</v>
      </c>
      <c r="M10713">
        <v>10711</v>
      </c>
      <c r="N10713">
        <v>8974</v>
      </c>
      <c r="O10713" t="str">
        <f t="shared" si="335"/>
        <v>4</v>
      </c>
      <c r="P10713" t="str">
        <f t="shared" si="336"/>
        <v>non_event</v>
      </c>
    </row>
    <row r="10714" spans="2:16" x14ac:dyDescent="0.25">
      <c r="B10714" t="s">
        <v>10818</v>
      </c>
      <c r="M10714">
        <v>10712</v>
      </c>
      <c r="N10714">
        <v>6310</v>
      </c>
      <c r="O10714" t="str">
        <f t="shared" si="335"/>
        <v>3</v>
      </c>
      <c r="P10714" t="str">
        <f t="shared" si="336"/>
        <v>concert</v>
      </c>
    </row>
    <row r="10715" spans="2:16" x14ac:dyDescent="0.25">
      <c r="B10715" t="s">
        <v>10819</v>
      </c>
      <c r="M10715">
        <v>10713</v>
      </c>
      <c r="N10715">
        <v>7641</v>
      </c>
      <c r="O10715" t="str">
        <f t="shared" si="335"/>
        <v>3</v>
      </c>
      <c r="P10715" t="str">
        <f t="shared" si="336"/>
        <v>concert</v>
      </c>
    </row>
    <row r="10716" spans="2:16" x14ac:dyDescent="0.25">
      <c r="B10716" t="s">
        <v>10820</v>
      </c>
      <c r="M10716">
        <v>10714</v>
      </c>
      <c r="N10716">
        <v>8975</v>
      </c>
      <c r="O10716" t="str">
        <f t="shared" si="335"/>
        <v>4</v>
      </c>
      <c r="P10716" t="str">
        <f t="shared" si="336"/>
        <v>non_event</v>
      </c>
    </row>
    <row r="10717" spans="2:16" x14ac:dyDescent="0.25">
      <c r="B10717" t="s">
        <v>10821</v>
      </c>
      <c r="M10717">
        <v>10715</v>
      </c>
      <c r="N10717">
        <v>6313</v>
      </c>
      <c r="O10717" t="str">
        <f t="shared" si="335"/>
        <v>4</v>
      </c>
      <c r="P10717" t="str">
        <f t="shared" si="336"/>
        <v>non_event</v>
      </c>
    </row>
    <row r="10718" spans="2:16" x14ac:dyDescent="0.25">
      <c r="B10718" t="s">
        <v>10822</v>
      </c>
      <c r="M10718">
        <v>10716</v>
      </c>
      <c r="N10718">
        <v>7644</v>
      </c>
      <c r="O10718" t="str">
        <f t="shared" si="335"/>
        <v>3</v>
      </c>
      <c r="P10718" t="str">
        <f t="shared" si="336"/>
        <v>concert</v>
      </c>
    </row>
    <row r="10719" spans="2:16" x14ac:dyDescent="0.25">
      <c r="B10719" t="s">
        <v>10823</v>
      </c>
      <c r="M10719">
        <v>10717</v>
      </c>
      <c r="N10719">
        <v>8972</v>
      </c>
      <c r="O10719" t="str">
        <f t="shared" si="335"/>
        <v>9</v>
      </c>
      <c r="P10719" t="str">
        <f t="shared" si="336"/>
        <v>theater_dance</v>
      </c>
    </row>
    <row r="10720" spans="2:16" x14ac:dyDescent="0.25">
      <c r="B10720" t="s">
        <v>242</v>
      </c>
      <c r="M10720">
        <v>10718</v>
      </c>
      <c r="N10720">
        <v>6312</v>
      </c>
      <c r="O10720" t="str">
        <f t="shared" si="335"/>
        <v>3</v>
      </c>
      <c r="P10720" t="str">
        <f t="shared" si="336"/>
        <v>concert</v>
      </c>
    </row>
    <row r="10721" spans="2:16" x14ac:dyDescent="0.25">
      <c r="B10721" t="s">
        <v>10824</v>
      </c>
      <c r="M10721">
        <v>10719</v>
      </c>
      <c r="N10721">
        <v>7643</v>
      </c>
      <c r="O10721" t="str">
        <f t="shared" si="335"/>
        <v>3</v>
      </c>
      <c r="P10721" t="str">
        <f t="shared" si="336"/>
        <v>concert</v>
      </c>
    </row>
    <row r="10722" spans="2:16" x14ac:dyDescent="0.25">
      <c r="B10722" t="s">
        <v>10825</v>
      </c>
      <c r="M10722">
        <v>10720</v>
      </c>
      <c r="N10722">
        <v>8973</v>
      </c>
      <c r="O10722" t="str">
        <f t="shared" si="335"/>
        <v>3</v>
      </c>
      <c r="P10722" t="str">
        <f t="shared" si="336"/>
        <v>concert</v>
      </c>
    </row>
    <row r="10723" spans="2:16" x14ac:dyDescent="0.25">
      <c r="B10723" t="s">
        <v>10826</v>
      </c>
      <c r="M10723">
        <v>10721</v>
      </c>
      <c r="N10723">
        <v>670</v>
      </c>
      <c r="O10723" t="str">
        <f t="shared" si="335"/>
        <v>3</v>
      </c>
      <c r="P10723" t="str">
        <f t="shared" si="336"/>
        <v>concert</v>
      </c>
    </row>
    <row r="10724" spans="2:16" x14ac:dyDescent="0.25">
      <c r="B10724" t="s">
        <v>10827</v>
      </c>
      <c r="M10724">
        <v>10722</v>
      </c>
      <c r="N10724">
        <v>672</v>
      </c>
      <c r="O10724" t="str">
        <f t="shared" si="335"/>
        <v>4</v>
      </c>
      <c r="P10724" t="str">
        <f t="shared" si="336"/>
        <v>non_event</v>
      </c>
    </row>
    <row r="10725" spans="2:16" x14ac:dyDescent="0.25">
      <c r="B10725" t="s">
        <v>10828</v>
      </c>
      <c r="M10725">
        <v>10723</v>
      </c>
      <c r="N10725">
        <v>673</v>
      </c>
      <c r="O10725" t="str">
        <f t="shared" si="335"/>
        <v>3</v>
      </c>
      <c r="P10725" t="str">
        <f t="shared" si="336"/>
        <v>concert</v>
      </c>
    </row>
    <row r="10726" spans="2:16" x14ac:dyDescent="0.25">
      <c r="B10726" t="s">
        <v>10829</v>
      </c>
      <c r="M10726">
        <v>10724</v>
      </c>
      <c r="N10726">
        <v>674</v>
      </c>
      <c r="O10726" t="str">
        <f t="shared" si="335"/>
        <v>4</v>
      </c>
      <c r="P10726" t="str">
        <f t="shared" si="336"/>
        <v>non_event</v>
      </c>
    </row>
    <row r="10727" spans="2:16" x14ac:dyDescent="0.25">
      <c r="B10727" t="s">
        <v>480</v>
      </c>
      <c r="M10727">
        <v>10725</v>
      </c>
      <c r="N10727">
        <v>675</v>
      </c>
      <c r="O10727" t="str">
        <f t="shared" si="335"/>
        <v>4</v>
      </c>
      <c r="P10727" t="str">
        <f t="shared" si="336"/>
        <v>non_event</v>
      </c>
    </row>
    <row r="10728" spans="2:16" x14ac:dyDescent="0.25">
      <c r="B10728" t="s">
        <v>10830</v>
      </c>
      <c r="M10728">
        <v>10726</v>
      </c>
      <c r="N10728">
        <v>676</v>
      </c>
      <c r="O10728" t="str">
        <f t="shared" si="335"/>
        <v>4</v>
      </c>
      <c r="P10728" t="str">
        <f t="shared" si="336"/>
        <v>non_event</v>
      </c>
    </row>
    <row r="10729" spans="2:16" x14ac:dyDescent="0.25">
      <c r="B10729" t="s">
        <v>10831</v>
      </c>
      <c r="M10729">
        <v>10727</v>
      </c>
      <c r="N10729">
        <v>677</v>
      </c>
      <c r="O10729" t="str">
        <f t="shared" si="335"/>
        <v>3</v>
      </c>
      <c r="P10729" t="str">
        <f t="shared" si="336"/>
        <v>concert</v>
      </c>
    </row>
    <row r="10730" spans="2:16" x14ac:dyDescent="0.25">
      <c r="B10730" t="s">
        <v>10832</v>
      </c>
      <c r="M10730">
        <v>10728</v>
      </c>
      <c r="N10730">
        <v>678</v>
      </c>
      <c r="O10730" t="str">
        <f t="shared" si="335"/>
        <v>4</v>
      </c>
      <c r="P10730" t="str">
        <f t="shared" si="336"/>
        <v>non_event</v>
      </c>
    </row>
    <row r="10731" spans="2:16" x14ac:dyDescent="0.25">
      <c r="B10731" t="s">
        <v>10833</v>
      </c>
      <c r="M10731">
        <v>10729</v>
      </c>
      <c r="N10731">
        <v>679</v>
      </c>
      <c r="O10731" t="str">
        <f t="shared" si="335"/>
        <v>3</v>
      </c>
      <c r="P10731" t="str">
        <f t="shared" si="336"/>
        <v>concert</v>
      </c>
    </row>
    <row r="10732" spans="2:16" x14ac:dyDescent="0.25">
      <c r="B10732" t="s">
        <v>10834</v>
      </c>
      <c r="M10732">
        <v>10730</v>
      </c>
      <c r="N10732">
        <v>6304</v>
      </c>
      <c r="O10732" t="str">
        <f t="shared" si="335"/>
        <v>4</v>
      </c>
      <c r="P10732" t="str">
        <f t="shared" si="336"/>
        <v>non_event</v>
      </c>
    </row>
    <row r="10733" spans="2:16" x14ac:dyDescent="0.25">
      <c r="B10733" t="s">
        <v>10835</v>
      </c>
      <c r="M10733">
        <v>10731</v>
      </c>
      <c r="N10733">
        <v>7635</v>
      </c>
      <c r="O10733" t="str">
        <f t="shared" si="335"/>
        <v>3</v>
      </c>
      <c r="P10733" t="str">
        <f t="shared" si="336"/>
        <v>concert</v>
      </c>
    </row>
    <row r="10734" spans="2:16" x14ac:dyDescent="0.25">
      <c r="B10734" t="s">
        <v>10836</v>
      </c>
      <c r="M10734">
        <v>10732</v>
      </c>
      <c r="N10734">
        <v>8967</v>
      </c>
      <c r="O10734" t="str">
        <f t="shared" si="335"/>
        <v>3</v>
      </c>
      <c r="P10734" t="str">
        <f t="shared" si="336"/>
        <v>concert</v>
      </c>
    </row>
    <row r="10735" spans="2:16" x14ac:dyDescent="0.25">
      <c r="B10735" t="s">
        <v>10837</v>
      </c>
      <c r="M10735">
        <v>10733</v>
      </c>
      <c r="N10735">
        <v>6303</v>
      </c>
      <c r="O10735" t="str">
        <f t="shared" si="335"/>
        <v>3</v>
      </c>
      <c r="P10735" t="str">
        <f t="shared" si="336"/>
        <v>concert</v>
      </c>
    </row>
    <row r="10736" spans="2:16" x14ac:dyDescent="0.25">
      <c r="B10736" t="s">
        <v>10838</v>
      </c>
      <c r="M10736">
        <v>10734</v>
      </c>
      <c r="N10736">
        <v>7634</v>
      </c>
      <c r="O10736" t="str">
        <f t="shared" si="335"/>
        <v>3</v>
      </c>
      <c r="P10736" t="str">
        <f t="shared" si="336"/>
        <v>concert</v>
      </c>
    </row>
    <row r="10737" spans="2:16" x14ac:dyDescent="0.25">
      <c r="B10737" t="s">
        <v>10839</v>
      </c>
      <c r="M10737">
        <v>10735</v>
      </c>
      <c r="N10737">
        <v>8968</v>
      </c>
      <c r="O10737" t="str">
        <f t="shared" si="335"/>
        <v>3</v>
      </c>
      <c r="P10737" t="str">
        <f t="shared" si="336"/>
        <v>concert</v>
      </c>
    </row>
    <row r="10738" spans="2:16" x14ac:dyDescent="0.25">
      <c r="B10738" t="s">
        <v>10840</v>
      </c>
      <c r="M10738">
        <v>10736</v>
      </c>
      <c r="N10738">
        <v>6306</v>
      </c>
      <c r="O10738" t="str">
        <f t="shared" si="335"/>
        <v>3</v>
      </c>
      <c r="P10738" t="str">
        <f t="shared" si="336"/>
        <v>concert</v>
      </c>
    </row>
    <row r="10739" spans="2:16" x14ac:dyDescent="0.25">
      <c r="B10739" t="s">
        <v>10841</v>
      </c>
      <c r="M10739">
        <v>10737</v>
      </c>
      <c r="N10739">
        <v>7637</v>
      </c>
      <c r="O10739" t="str">
        <f t="shared" si="335"/>
        <v>3</v>
      </c>
      <c r="P10739" t="str">
        <f t="shared" si="336"/>
        <v>concert</v>
      </c>
    </row>
    <row r="10740" spans="2:16" x14ac:dyDescent="0.25">
      <c r="B10740" t="s">
        <v>10842</v>
      </c>
      <c r="M10740">
        <v>10738</v>
      </c>
      <c r="N10740">
        <v>8965</v>
      </c>
      <c r="O10740" t="str">
        <f t="shared" si="335"/>
        <v>3</v>
      </c>
      <c r="P10740" t="str">
        <f t="shared" si="336"/>
        <v>concert</v>
      </c>
    </row>
    <row r="10741" spans="2:16" x14ac:dyDescent="0.25">
      <c r="B10741" t="s">
        <v>10843</v>
      </c>
      <c r="M10741">
        <v>10739</v>
      </c>
      <c r="N10741">
        <v>6305</v>
      </c>
      <c r="O10741" t="str">
        <f t="shared" si="335"/>
        <v>3</v>
      </c>
      <c r="P10741" t="str">
        <f t="shared" si="336"/>
        <v>concert</v>
      </c>
    </row>
    <row r="10742" spans="2:16" x14ac:dyDescent="0.25">
      <c r="B10742" t="s">
        <v>10844</v>
      </c>
      <c r="M10742">
        <v>10740</v>
      </c>
      <c r="N10742">
        <v>7636</v>
      </c>
      <c r="O10742" t="str">
        <f t="shared" si="335"/>
        <v>3</v>
      </c>
      <c r="P10742" t="str">
        <f t="shared" si="336"/>
        <v>concert</v>
      </c>
    </row>
    <row r="10743" spans="2:16" x14ac:dyDescent="0.25">
      <c r="B10743" t="s">
        <v>10845</v>
      </c>
      <c r="M10743">
        <v>10741</v>
      </c>
      <c r="N10743">
        <v>8966</v>
      </c>
      <c r="O10743" t="str">
        <f t="shared" si="335"/>
        <v>3</v>
      </c>
      <c r="P10743" t="str">
        <f t="shared" si="336"/>
        <v>concert</v>
      </c>
    </row>
    <row r="10744" spans="2:16" x14ac:dyDescent="0.25">
      <c r="B10744" t="s">
        <v>10846</v>
      </c>
      <c r="M10744">
        <v>10742</v>
      </c>
      <c r="N10744">
        <v>6308</v>
      </c>
      <c r="O10744" t="str">
        <f t="shared" si="335"/>
        <v>3</v>
      </c>
      <c r="P10744" t="str">
        <f t="shared" si="336"/>
        <v>concert</v>
      </c>
    </row>
    <row r="10745" spans="2:16" x14ac:dyDescent="0.25">
      <c r="B10745" t="s">
        <v>10847</v>
      </c>
      <c r="M10745">
        <v>10743</v>
      </c>
      <c r="N10745">
        <v>7639</v>
      </c>
      <c r="O10745" t="str">
        <f t="shared" si="335"/>
        <v>3</v>
      </c>
      <c r="P10745" t="str">
        <f t="shared" si="336"/>
        <v>concert</v>
      </c>
    </row>
    <row r="10746" spans="2:16" x14ac:dyDescent="0.25">
      <c r="B10746" t="s">
        <v>10848</v>
      </c>
      <c r="M10746">
        <v>10744</v>
      </c>
      <c r="N10746">
        <v>6307</v>
      </c>
      <c r="O10746" t="str">
        <f t="shared" si="335"/>
        <v>3</v>
      </c>
      <c r="P10746" t="str">
        <f t="shared" si="336"/>
        <v>concert</v>
      </c>
    </row>
    <row r="10747" spans="2:16" x14ac:dyDescent="0.25">
      <c r="B10747" t="s">
        <v>10849</v>
      </c>
      <c r="M10747">
        <v>10745</v>
      </c>
      <c r="N10747">
        <v>7638</v>
      </c>
      <c r="O10747" t="str">
        <f t="shared" si="335"/>
        <v>3</v>
      </c>
      <c r="P10747" t="str">
        <f t="shared" si="336"/>
        <v>concert</v>
      </c>
    </row>
    <row r="10748" spans="2:16" x14ac:dyDescent="0.25">
      <c r="B10748" t="s">
        <v>10850</v>
      </c>
      <c r="M10748">
        <v>10746</v>
      </c>
      <c r="N10748">
        <v>8969</v>
      </c>
      <c r="O10748" t="str">
        <f t="shared" si="335"/>
        <v>3</v>
      </c>
      <c r="P10748" t="str">
        <f t="shared" si="336"/>
        <v>concert</v>
      </c>
    </row>
    <row r="10749" spans="2:16" x14ac:dyDescent="0.25">
      <c r="B10749" t="s">
        <v>10851</v>
      </c>
      <c r="M10749">
        <v>10747</v>
      </c>
      <c r="N10749">
        <v>6309</v>
      </c>
      <c r="O10749" t="str">
        <f t="shared" si="335"/>
        <v>3</v>
      </c>
      <c r="P10749" t="str">
        <f t="shared" si="336"/>
        <v>concert</v>
      </c>
    </row>
    <row r="10750" spans="2:16" x14ac:dyDescent="0.25">
      <c r="B10750" t="s">
        <v>10852</v>
      </c>
      <c r="M10750">
        <v>10748</v>
      </c>
      <c r="N10750">
        <v>8981</v>
      </c>
      <c r="O10750" t="str">
        <f t="shared" si="335"/>
        <v>3</v>
      </c>
      <c r="P10750" t="str">
        <f t="shared" si="336"/>
        <v>concert</v>
      </c>
    </row>
    <row r="10751" spans="2:16" x14ac:dyDescent="0.25">
      <c r="B10751" t="s">
        <v>10853</v>
      </c>
      <c r="M10751">
        <v>10749</v>
      </c>
      <c r="N10751">
        <v>8982</v>
      </c>
      <c r="O10751" t="str">
        <f t="shared" si="335"/>
        <v>4</v>
      </c>
      <c r="P10751" t="str">
        <f t="shared" si="336"/>
        <v>non_event</v>
      </c>
    </row>
    <row r="10752" spans="2:16" x14ac:dyDescent="0.25">
      <c r="B10752" t="s">
        <v>10854</v>
      </c>
      <c r="M10752">
        <v>10750</v>
      </c>
      <c r="N10752">
        <v>6320</v>
      </c>
      <c r="O10752" t="str">
        <f t="shared" si="335"/>
        <v>3</v>
      </c>
      <c r="P10752" t="str">
        <f t="shared" si="336"/>
        <v>concert</v>
      </c>
    </row>
    <row r="10753" spans="2:16" x14ac:dyDescent="0.25">
      <c r="B10753" t="s">
        <v>10855</v>
      </c>
      <c r="M10753">
        <v>10751</v>
      </c>
      <c r="N10753">
        <v>7651</v>
      </c>
      <c r="O10753" t="str">
        <f t="shared" si="335"/>
        <v>3</v>
      </c>
      <c r="P10753" t="str">
        <f t="shared" si="336"/>
        <v>concert</v>
      </c>
    </row>
    <row r="10754" spans="2:16" x14ac:dyDescent="0.25">
      <c r="B10754" t="s">
        <v>10856</v>
      </c>
      <c r="M10754">
        <v>10752</v>
      </c>
      <c r="N10754">
        <v>7650</v>
      </c>
      <c r="O10754" t="str">
        <f t="shared" si="335"/>
        <v>3</v>
      </c>
      <c r="P10754" t="str">
        <f t="shared" si="336"/>
        <v>concert</v>
      </c>
    </row>
    <row r="10755" spans="2:16" x14ac:dyDescent="0.25">
      <c r="B10755" t="s">
        <v>10857</v>
      </c>
      <c r="M10755">
        <v>10753</v>
      </c>
      <c r="N10755">
        <v>8980</v>
      </c>
      <c r="O10755" t="str">
        <f t="shared" si="335"/>
        <v>3</v>
      </c>
      <c r="P10755" t="str">
        <f t="shared" si="336"/>
        <v>concert</v>
      </c>
    </row>
    <row r="10756" spans="2:16" x14ac:dyDescent="0.25">
      <c r="B10756" t="s">
        <v>10858</v>
      </c>
      <c r="M10756">
        <v>10754</v>
      </c>
      <c r="N10756">
        <v>6322</v>
      </c>
      <c r="O10756" t="str">
        <f t="shared" ref="O10756:O10819" si="337">LEFT(B10756,1)</f>
        <v>3</v>
      </c>
      <c r="P10756" t="str">
        <f t="shared" ref="P10756:P10819" si="338">IF(O10756="1","conference",IF(O10756="2","fashion",IF(O10756="3","concert",IF(O10756="4","non_event",IF(O10756="5","sport",IF(O10756="6","protest",IF(O10756="7","other",IF(O10756="8","exhibition",IF(O10756="9","theater_dance")))))))))</f>
        <v>concert</v>
      </c>
    </row>
    <row r="10757" spans="2:16" x14ac:dyDescent="0.25">
      <c r="B10757" t="s">
        <v>10859</v>
      </c>
      <c r="M10757">
        <v>10755</v>
      </c>
      <c r="N10757">
        <v>7653</v>
      </c>
      <c r="O10757" t="str">
        <f t="shared" si="337"/>
        <v>3</v>
      </c>
      <c r="P10757" t="str">
        <f t="shared" si="338"/>
        <v>concert</v>
      </c>
    </row>
    <row r="10758" spans="2:16" x14ac:dyDescent="0.25">
      <c r="B10758" t="s">
        <v>10860</v>
      </c>
      <c r="M10758">
        <v>10756</v>
      </c>
      <c r="N10758">
        <v>8985</v>
      </c>
      <c r="O10758" t="str">
        <f t="shared" si="337"/>
        <v>3</v>
      </c>
      <c r="P10758" t="str">
        <f t="shared" si="338"/>
        <v>concert</v>
      </c>
    </row>
    <row r="10759" spans="2:16" x14ac:dyDescent="0.25">
      <c r="B10759" t="s">
        <v>10861</v>
      </c>
      <c r="M10759">
        <v>10757</v>
      </c>
      <c r="N10759">
        <v>6321</v>
      </c>
      <c r="O10759" t="str">
        <f t="shared" si="337"/>
        <v>3</v>
      </c>
      <c r="P10759" t="str">
        <f t="shared" si="338"/>
        <v>concert</v>
      </c>
    </row>
    <row r="10760" spans="2:16" x14ac:dyDescent="0.25">
      <c r="B10760" t="s">
        <v>10862</v>
      </c>
      <c r="M10760">
        <v>10758</v>
      </c>
      <c r="N10760">
        <v>7652</v>
      </c>
      <c r="O10760" t="str">
        <f t="shared" si="337"/>
        <v>3</v>
      </c>
      <c r="P10760" t="str">
        <f t="shared" si="338"/>
        <v>concert</v>
      </c>
    </row>
    <row r="10761" spans="2:16" x14ac:dyDescent="0.25">
      <c r="B10761" t="s">
        <v>10863</v>
      </c>
      <c r="M10761">
        <v>10759</v>
      </c>
      <c r="N10761">
        <v>8986</v>
      </c>
      <c r="O10761" t="str">
        <f t="shared" si="337"/>
        <v>3</v>
      </c>
      <c r="P10761" t="str">
        <f t="shared" si="338"/>
        <v>concert</v>
      </c>
    </row>
    <row r="10762" spans="2:16" x14ac:dyDescent="0.25">
      <c r="B10762" t="s">
        <v>10864</v>
      </c>
      <c r="M10762">
        <v>10760</v>
      </c>
      <c r="N10762">
        <v>6324</v>
      </c>
      <c r="O10762" t="str">
        <f t="shared" si="337"/>
        <v>3</v>
      </c>
      <c r="P10762" t="str">
        <f t="shared" si="338"/>
        <v>concert</v>
      </c>
    </row>
    <row r="10763" spans="2:16" x14ac:dyDescent="0.25">
      <c r="B10763" t="s">
        <v>10865</v>
      </c>
      <c r="M10763">
        <v>10761</v>
      </c>
      <c r="N10763">
        <v>7655</v>
      </c>
      <c r="O10763" t="str">
        <f t="shared" si="337"/>
        <v>3</v>
      </c>
      <c r="P10763" t="str">
        <f t="shared" si="338"/>
        <v>concert</v>
      </c>
    </row>
    <row r="10764" spans="2:16" x14ac:dyDescent="0.25">
      <c r="B10764" t="s">
        <v>10866</v>
      </c>
      <c r="M10764">
        <v>10762</v>
      </c>
      <c r="N10764">
        <v>8983</v>
      </c>
      <c r="O10764" t="str">
        <f t="shared" si="337"/>
        <v>3</v>
      </c>
      <c r="P10764" t="str">
        <f t="shared" si="338"/>
        <v>concert</v>
      </c>
    </row>
    <row r="10765" spans="2:16" x14ac:dyDescent="0.25">
      <c r="B10765" t="s">
        <v>3279</v>
      </c>
      <c r="M10765">
        <v>10763</v>
      </c>
      <c r="N10765">
        <v>6323</v>
      </c>
      <c r="O10765" t="str">
        <f t="shared" si="337"/>
        <v>3</v>
      </c>
      <c r="P10765" t="str">
        <f t="shared" si="338"/>
        <v>concert</v>
      </c>
    </row>
    <row r="10766" spans="2:16" x14ac:dyDescent="0.25">
      <c r="B10766" t="s">
        <v>10867</v>
      </c>
      <c r="M10766">
        <v>10764</v>
      </c>
      <c r="N10766">
        <v>7654</v>
      </c>
      <c r="O10766" t="str">
        <f t="shared" si="337"/>
        <v>3</v>
      </c>
      <c r="P10766" t="str">
        <f t="shared" si="338"/>
        <v>concert</v>
      </c>
    </row>
    <row r="10767" spans="2:16" x14ac:dyDescent="0.25">
      <c r="B10767" t="s">
        <v>10868</v>
      </c>
      <c r="M10767">
        <v>10765</v>
      </c>
      <c r="N10767">
        <v>8984</v>
      </c>
      <c r="O10767" t="str">
        <f t="shared" si="337"/>
        <v>3</v>
      </c>
      <c r="P10767" t="str">
        <f t="shared" si="338"/>
        <v>concert</v>
      </c>
    </row>
    <row r="10768" spans="2:16" x14ac:dyDescent="0.25">
      <c r="B10768" t="s">
        <v>10869</v>
      </c>
      <c r="M10768">
        <v>10766</v>
      </c>
      <c r="N10768">
        <v>680</v>
      </c>
      <c r="O10768" t="str">
        <f t="shared" si="337"/>
        <v>3</v>
      </c>
      <c r="P10768" t="str">
        <f t="shared" si="338"/>
        <v>concert</v>
      </c>
    </row>
    <row r="10769" spans="2:16" x14ac:dyDescent="0.25">
      <c r="B10769" t="s">
        <v>10870</v>
      </c>
      <c r="M10769">
        <v>10767</v>
      </c>
      <c r="N10769">
        <v>681</v>
      </c>
      <c r="O10769" t="str">
        <f t="shared" si="337"/>
        <v>4</v>
      </c>
      <c r="P10769" t="str">
        <f t="shared" si="338"/>
        <v>non_event</v>
      </c>
    </row>
    <row r="10770" spans="2:16" x14ac:dyDescent="0.25">
      <c r="B10770" t="s">
        <v>10871</v>
      </c>
      <c r="M10770">
        <v>10768</v>
      </c>
      <c r="N10770">
        <v>682</v>
      </c>
      <c r="O10770" t="str">
        <f t="shared" si="337"/>
        <v>3</v>
      </c>
      <c r="P10770" t="str">
        <f t="shared" si="338"/>
        <v>concert</v>
      </c>
    </row>
    <row r="10771" spans="2:16" x14ac:dyDescent="0.25">
      <c r="B10771" t="s">
        <v>10872</v>
      </c>
      <c r="M10771">
        <v>10769</v>
      </c>
      <c r="N10771">
        <v>683</v>
      </c>
      <c r="O10771" t="str">
        <f t="shared" si="337"/>
        <v>3</v>
      </c>
      <c r="P10771" t="str">
        <f t="shared" si="338"/>
        <v>concert</v>
      </c>
    </row>
    <row r="10772" spans="2:16" x14ac:dyDescent="0.25">
      <c r="B10772" t="s">
        <v>10873</v>
      </c>
      <c r="M10772">
        <v>10770</v>
      </c>
      <c r="N10772">
        <v>684</v>
      </c>
      <c r="O10772" t="str">
        <f t="shared" si="337"/>
        <v>3</v>
      </c>
      <c r="P10772" t="str">
        <f t="shared" si="338"/>
        <v>concert</v>
      </c>
    </row>
    <row r="10773" spans="2:16" x14ac:dyDescent="0.25">
      <c r="B10773" t="s">
        <v>10874</v>
      </c>
      <c r="M10773">
        <v>10771</v>
      </c>
      <c r="N10773">
        <v>685</v>
      </c>
      <c r="O10773" t="str">
        <f t="shared" si="337"/>
        <v>3</v>
      </c>
      <c r="P10773" t="str">
        <f t="shared" si="338"/>
        <v>concert</v>
      </c>
    </row>
    <row r="10774" spans="2:16" x14ac:dyDescent="0.25">
      <c r="B10774" t="s">
        <v>10875</v>
      </c>
      <c r="M10774">
        <v>10772</v>
      </c>
      <c r="N10774">
        <v>686</v>
      </c>
      <c r="O10774" t="str">
        <f t="shared" si="337"/>
        <v>4</v>
      </c>
      <c r="P10774" t="str">
        <f t="shared" si="338"/>
        <v>non_event</v>
      </c>
    </row>
    <row r="10775" spans="2:16" x14ac:dyDescent="0.25">
      <c r="B10775" t="s">
        <v>10876</v>
      </c>
      <c r="M10775">
        <v>10773</v>
      </c>
      <c r="N10775">
        <v>687</v>
      </c>
      <c r="O10775" t="str">
        <f t="shared" si="337"/>
        <v>3</v>
      </c>
      <c r="P10775" t="str">
        <f t="shared" si="338"/>
        <v>concert</v>
      </c>
    </row>
    <row r="10776" spans="2:16" x14ac:dyDescent="0.25">
      <c r="B10776" t="s">
        <v>10877</v>
      </c>
      <c r="M10776">
        <v>10774</v>
      </c>
      <c r="N10776">
        <v>688</v>
      </c>
      <c r="O10776" t="str">
        <f t="shared" si="337"/>
        <v>3</v>
      </c>
      <c r="P10776" t="str">
        <f t="shared" si="338"/>
        <v>concert</v>
      </c>
    </row>
    <row r="10777" spans="2:16" x14ac:dyDescent="0.25">
      <c r="B10777" t="s">
        <v>10878</v>
      </c>
      <c r="M10777">
        <v>10775</v>
      </c>
      <c r="N10777">
        <v>689</v>
      </c>
      <c r="O10777" t="str">
        <f t="shared" si="337"/>
        <v>3</v>
      </c>
      <c r="P10777" t="str">
        <f t="shared" si="338"/>
        <v>concert</v>
      </c>
    </row>
    <row r="10778" spans="2:16" x14ac:dyDescent="0.25">
      <c r="B10778" t="s">
        <v>10879</v>
      </c>
      <c r="M10778">
        <v>10776</v>
      </c>
      <c r="N10778">
        <v>6315</v>
      </c>
      <c r="O10778" t="str">
        <f t="shared" si="337"/>
        <v>3</v>
      </c>
      <c r="P10778" t="str">
        <f t="shared" si="338"/>
        <v>concert</v>
      </c>
    </row>
    <row r="10779" spans="2:16" x14ac:dyDescent="0.25">
      <c r="B10779" t="s">
        <v>10880</v>
      </c>
      <c r="M10779">
        <v>10777</v>
      </c>
      <c r="N10779">
        <v>7646</v>
      </c>
      <c r="O10779" t="str">
        <f t="shared" si="337"/>
        <v>3</v>
      </c>
      <c r="P10779" t="str">
        <f t="shared" si="338"/>
        <v>concert</v>
      </c>
    </row>
    <row r="10780" spans="2:16" x14ac:dyDescent="0.25">
      <c r="B10780" t="s">
        <v>10881</v>
      </c>
      <c r="M10780">
        <v>10778</v>
      </c>
      <c r="N10780">
        <v>6314</v>
      </c>
      <c r="O10780" t="str">
        <f t="shared" si="337"/>
        <v>3</v>
      </c>
      <c r="P10780" t="str">
        <f t="shared" si="338"/>
        <v>concert</v>
      </c>
    </row>
    <row r="10781" spans="2:16" x14ac:dyDescent="0.25">
      <c r="B10781" t="s">
        <v>10882</v>
      </c>
      <c r="M10781">
        <v>10779</v>
      </c>
      <c r="N10781">
        <v>7645</v>
      </c>
      <c r="O10781" t="str">
        <f t="shared" si="337"/>
        <v>4</v>
      </c>
      <c r="P10781" t="str">
        <f t="shared" si="338"/>
        <v>non_event</v>
      </c>
    </row>
    <row r="10782" spans="2:16" x14ac:dyDescent="0.25">
      <c r="B10782" t="s">
        <v>10883</v>
      </c>
      <c r="M10782">
        <v>10780</v>
      </c>
      <c r="N10782">
        <v>8979</v>
      </c>
      <c r="O10782" t="str">
        <f t="shared" si="337"/>
        <v>3</v>
      </c>
      <c r="P10782" t="str">
        <f t="shared" si="338"/>
        <v>concert</v>
      </c>
    </row>
    <row r="10783" spans="2:16" x14ac:dyDescent="0.25">
      <c r="B10783" t="s">
        <v>10884</v>
      </c>
      <c r="M10783">
        <v>10781</v>
      </c>
      <c r="N10783">
        <v>8976</v>
      </c>
      <c r="O10783" t="str">
        <f t="shared" si="337"/>
        <v>3</v>
      </c>
      <c r="P10783" t="str">
        <f t="shared" si="338"/>
        <v>concert</v>
      </c>
    </row>
    <row r="10784" spans="2:16" x14ac:dyDescent="0.25">
      <c r="B10784" t="s">
        <v>10885</v>
      </c>
      <c r="M10784">
        <v>10782</v>
      </c>
      <c r="N10784">
        <v>6317</v>
      </c>
      <c r="O10784" t="str">
        <f t="shared" si="337"/>
        <v>3</v>
      </c>
      <c r="P10784" t="str">
        <f t="shared" si="338"/>
        <v>concert</v>
      </c>
    </row>
    <row r="10785" spans="2:16" x14ac:dyDescent="0.25">
      <c r="B10785" t="s">
        <v>10886</v>
      </c>
      <c r="M10785">
        <v>10783</v>
      </c>
      <c r="N10785">
        <v>7648</v>
      </c>
      <c r="O10785" t="str">
        <f t="shared" si="337"/>
        <v>3</v>
      </c>
      <c r="P10785" t="str">
        <f t="shared" si="338"/>
        <v>concert</v>
      </c>
    </row>
    <row r="10786" spans="2:16" x14ac:dyDescent="0.25">
      <c r="B10786" t="s">
        <v>10887</v>
      </c>
      <c r="M10786">
        <v>10784</v>
      </c>
      <c r="N10786">
        <v>6316</v>
      </c>
      <c r="O10786" t="str">
        <f t="shared" si="337"/>
        <v>3</v>
      </c>
      <c r="P10786" t="str">
        <f t="shared" si="338"/>
        <v>concert</v>
      </c>
    </row>
    <row r="10787" spans="2:16" x14ac:dyDescent="0.25">
      <c r="B10787" t="s">
        <v>10888</v>
      </c>
      <c r="M10787">
        <v>10785</v>
      </c>
      <c r="N10787">
        <v>7647</v>
      </c>
      <c r="O10787" t="str">
        <f t="shared" si="337"/>
        <v>3</v>
      </c>
      <c r="P10787" t="str">
        <f t="shared" si="338"/>
        <v>concert</v>
      </c>
    </row>
    <row r="10788" spans="2:16" x14ac:dyDescent="0.25">
      <c r="B10788" t="s">
        <v>10889</v>
      </c>
      <c r="M10788">
        <v>10786</v>
      </c>
      <c r="N10788">
        <v>8977</v>
      </c>
      <c r="O10788" t="str">
        <f t="shared" si="337"/>
        <v>3</v>
      </c>
      <c r="P10788" t="str">
        <f t="shared" si="338"/>
        <v>concert</v>
      </c>
    </row>
    <row r="10789" spans="2:16" x14ac:dyDescent="0.25">
      <c r="B10789" t="s">
        <v>10890</v>
      </c>
      <c r="M10789">
        <v>10787</v>
      </c>
      <c r="N10789">
        <v>6319</v>
      </c>
      <c r="O10789" t="str">
        <f t="shared" si="337"/>
        <v>3</v>
      </c>
      <c r="P10789" t="str">
        <f t="shared" si="338"/>
        <v>concert</v>
      </c>
    </row>
    <row r="10790" spans="2:16" x14ac:dyDescent="0.25">
      <c r="B10790" t="s">
        <v>10891</v>
      </c>
      <c r="M10790">
        <v>10788</v>
      </c>
      <c r="N10790">
        <v>6318</v>
      </c>
      <c r="O10790" t="str">
        <f t="shared" si="337"/>
        <v>3</v>
      </c>
      <c r="P10790" t="str">
        <f t="shared" si="338"/>
        <v>concert</v>
      </c>
    </row>
    <row r="10791" spans="2:16" x14ac:dyDescent="0.25">
      <c r="B10791" t="s">
        <v>10892</v>
      </c>
      <c r="M10791">
        <v>10789</v>
      </c>
      <c r="N10791">
        <v>7649</v>
      </c>
      <c r="O10791" t="str">
        <f t="shared" si="337"/>
        <v>3</v>
      </c>
      <c r="P10791" t="str">
        <f t="shared" si="338"/>
        <v>concert</v>
      </c>
    </row>
    <row r="10792" spans="2:16" x14ac:dyDescent="0.25">
      <c r="B10792" t="s">
        <v>10893</v>
      </c>
      <c r="M10792">
        <v>10790</v>
      </c>
      <c r="N10792">
        <v>7660</v>
      </c>
      <c r="O10792" t="str">
        <f t="shared" si="337"/>
        <v>3</v>
      </c>
      <c r="P10792" t="str">
        <f t="shared" si="338"/>
        <v>concert</v>
      </c>
    </row>
    <row r="10793" spans="2:16" x14ac:dyDescent="0.25">
      <c r="B10793" t="s">
        <v>10894</v>
      </c>
      <c r="M10793">
        <v>10791</v>
      </c>
      <c r="N10793">
        <v>8992</v>
      </c>
      <c r="O10793" t="str">
        <f t="shared" si="337"/>
        <v>3</v>
      </c>
      <c r="P10793" t="str">
        <f t="shared" si="338"/>
        <v>concert</v>
      </c>
    </row>
    <row r="10794" spans="2:16" x14ac:dyDescent="0.25">
      <c r="B10794" t="s">
        <v>10895</v>
      </c>
      <c r="M10794">
        <v>10792</v>
      </c>
      <c r="N10794">
        <v>8993</v>
      </c>
      <c r="O10794" t="str">
        <f t="shared" si="337"/>
        <v>9</v>
      </c>
      <c r="P10794" t="str">
        <f t="shared" si="338"/>
        <v>theater_dance</v>
      </c>
    </row>
    <row r="10795" spans="2:16" x14ac:dyDescent="0.25">
      <c r="B10795" t="s">
        <v>10896</v>
      </c>
      <c r="M10795">
        <v>10793</v>
      </c>
      <c r="N10795">
        <v>6331</v>
      </c>
      <c r="O10795" t="str">
        <f t="shared" si="337"/>
        <v>9</v>
      </c>
      <c r="P10795" t="str">
        <f t="shared" si="338"/>
        <v>theater_dance</v>
      </c>
    </row>
    <row r="10796" spans="2:16" x14ac:dyDescent="0.25">
      <c r="B10796" t="s">
        <v>10897</v>
      </c>
      <c r="M10796">
        <v>10794</v>
      </c>
      <c r="N10796">
        <v>7662</v>
      </c>
      <c r="O10796" t="str">
        <f t="shared" si="337"/>
        <v>4</v>
      </c>
      <c r="P10796" t="str">
        <f t="shared" si="338"/>
        <v>non_event</v>
      </c>
    </row>
    <row r="10797" spans="2:16" x14ac:dyDescent="0.25">
      <c r="B10797" t="s">
        <v>10898</v>
      </c>
      <c r="M10797">
        <v>10795</v>
      </c>
      <c r="N10797">
        <v>8990</v>
      </c>
      <c r="O10797" t="str">
        <f t="shared" si="337"/>
        <v>3</v>
      </c>
      <c r="P10797" t="str">
        <f t="shared" si="338"/>
        <v>concert</v>
      </c>
    </row>
    <row r="10798" spans="2:16" x14ac:dyDescent="0.25">
      <c r="B10798" t="s">
        <v>10899</v>
      </c>
      <c r="M10798">
        <v>10796</v>
      </c>
      <c r="N10798">
        <v>5000</v>
      </c>
      <c r="O10798" t="str">
        <f t="shared" si="337"/>
        <v>3</v>
      </c>
      <c r="P10798" t="str">
        <f t="shared" si="338"/>
        <v>concert</v>
      </c>
    </row>
    <row r="10799" spans="2:16" x14ac:dyDescent="0.25">
      <c r="B10799" t="s">
        <v>10900</v>
      </c>
      <c r="M10799">
        <v>10797</v>
      </c>
      <c r="N10799">
        <v>6330</v>
      </c>
      <c r="O10799" t="str">
        <f t="shared" si="337"/>
        <v>3</v>
      </c>
      <c r="P10799" t="str">
        <f t="shared" si="338"/>
        <v>concert</v>
      </c>
    </row>
    <row r="10800" spans="2:16" x14ac:dyDescent="0.25">
      <c r="B10800" t="s">
        <v>10901</v>
      </c>
      <c r="M10800">
        <v>10798</v>
      </c>
      <c r="N10800">
        <v>7661</v>
      </c>
      <c r="O10800" t="str">
        <f t="shared" si="337"/>
        <v>3</v>
      </c>
      <c r="P10800" t="str">
        <f t="shared" si="338"/>
        <v>concert</v>
      </c>
    </row>
    <row r="10801" spans="2:16" x14ac:dyDescent="0.25">
      <c r="B10801" t="s">
        <v>10902</v>
      </c>
      <c r="M10801">
        <v>10799</v>
      </c>
      <c r="N10801">
        <v>8991</v>
      </c>
      <c r="O10801" t="str">
        <f t="shared" si="337"/>
        <v>3</v>
      </c>
      <c r="P10801" t="str">
        <f t="shared" si="338"/>
        <v>concert</v>
      </c>
    </row>
    <row r="10802" spans="2:16" x14ac:dyDescent="0.25">
      <c r="B10802" t="s">
        <v>10903</v>
      </c>
      <c r="M10802">
        <v>10800</v>
      </c>
      <c r="N10802">
        <v>5001</v>
      </c>
      <c r="O10802" t="str">
        <f t="shared" si="337"/>
        <v>3</v>
      </c>
      <c r="P10802" t="str">
        <f t="shared" si="338"/>
        <v>concert</v>
      </c>
    </row>
    <row r="10803" spans="2:16" x14ac:dyDescent="0.25">
      <c r="B10803" t="s">
        <v>10904</v>
      </c>
      <c r="M10803">
        <v>10801</v>
      </c>
      <c r="N10803">
        <v>6333</v>
      </c>
      <c r="O10803" t="str">
        <f t="shared" si="337"/>
        <v>3</v>
      </c>
      <c r="P10803" t="str">
        <f t="shared" si="338"/>
        <v>concert</v>
      </c>
    </row>
    <row r="10804" spans="2:16" x14ac:dyDescent="0.25">
      <c r="B10804" t="s">
        <v>10905</v>
      </c>
      <c r="M10804">
        <v>10802</v>
      </c>
      <c r="N10804">
        <v>7664</v>
      </c>
      <c r="O10804" t="str">
        <f t="shared" si="337"/>
        <v>4</v>
      </c>
      <c r="P10804" t="str">
        <f t="shared" si="338"/>
        <v>non_event</v>
      </c>
    </row>
    <row r="10805" spans="2:16" x14ac:dyDescent="0.25">
      <c r="B10805" t="s">
        <v>10906</v>
      </c>
      <c r="M10805">
        <v>10803</v>
      </c>
      <c r="N10805">
        <v>8996</v>
      </c>
      <c r="O10805" t="str">
        <f t="shared" si="337"/>
        <v>3</v>
      </c>
      <c r="P10805" t="str">
        <f t="shared" si="338"/>
        <v>concert</v>
      </c>
    </row>
    <row r="10806" spans="2:16" x14ac:dyDescent="0.25">
      <c r="B10806" t="s">
        <v>10907</v>
      </c>
      <c r="M10806">
        <v>10804</v>
      </c>
      <c r="N10806">
        <v>5002</v>
      </c>
      <c r="O10806" t="str">
        <f t="shared" si="337"/>
        <v>3</v>
      </c>
      <c r="P10806" t="str">
        <f t="shared" si="338"/>
        <v>concert</v>
      </c>
    </row>
    <row r="10807" spans="2:16" x14ac:dyDescent="0.25">
      <c r="B10807" t="s">
        <v>10908</v>
      </c>
      <c r="M10807">
        <v>10805</v>
      </c>
      <c r="N10807">
        <v>6332</v>
      </c>
      <c r="O10807" t="str">
        <f t="shared" si="337"/>
        <v>4</v>
      </c>
      <c r="P10807" t="str">
        <f t="shared" si="338"/>
        <v>non_event</v>
      </c>
    </row>
    <row r="10808" spans="2:16" x14ac:dyDescent="0.25">
      <c r="B10808" t="s">
        <v>10909</v>
      </c>
      <c r="M10808">
        <v>10806</v>
      </c>
      <c r="N10808">
        <v>7663</v>
      </c>
      <c r="O10808" t="str">
        <f t="shared" si="337"/>
        <v>3</v>
      </c>
      <c r="P10808" t="str">
        <f t="shared" si="338"/>
        <v>concert</v>
      </c>
    </row>
    <row r="10809" spans="2:16" x14ac:dyDescent="0.25">
      <c r="B10809" t="s">
        <v>10910</v>
      </c>
      <c r="M10809">
        <v>10807</v>
      </c>
      <c r="N10809">
        <v>8997</v>
      </c>
      <c r="O10809" t="str">
        <f t="shared" si="337"/>
        <v>3</v>
      </c>
      <c r="P10809" t="str">
        <f t="shared" si="338"/>
        <v>concert</v>
      </c>
    </row>
    <row r="10810" spans="2:16" x14ac:dyDescent="0.25">
      <c r="B10810" t="s">
        <v>10911</v>
      </c>
      <c r="M10810">
        <v>10808</v>
      </c>
      <c r="N10810">
        <v>5003</v>
      </c>
      <c r="O10810" t="str">
        <f t="shared" si="337"/>
        <v>4</v>
      </c>
      <c r="P10810" t="str">
        <f t="shared" si="338"/>
        <v>non_event</v>
      </c>
    </row>
    <row r="10811" spans="2:16" x14ac:dyDescent="0.25">
      <c r="B10811" t="s">
        <v>10912</v>
      </c>
      <c r="M10811">
        <v>10809</v>
      </c>
      <c r="N10811">
        <v>6335</v>
      </c>
      <c r="O10811" t="str">
        <f t="shared" si="337"/>
        <v>3</v>
      </c>
      <c r="P10811" t="str">
        <f t="shared" si="338"/>
        <v>concert</v>
      </c>
    </row>
    <row r="10812" spans="2:16" x14ac:dyDescent="0.25">
      <c r="B10812" t="s">
        <v>10913</v>
      </c>
      <c r="M10812">
        <v>10810</v>
      </c>
      <c r="N10812">
        <v>7666</v>
      </c>
      <c r="O10812" t="str">
        <f t="shared" si="337"/>
        <v>3</v>
      </c>
      <c r="P10812" t="str">
        <f t="shared" si="338"/>
        <v>concert</v>
      </c>
    </row>
    <row r="10813" spans="2:16" x14ac:dyDescent="0.25">
      <c r="B10813" t="s">
        <v>10914</v>
      </c>
      <c r="M10813">
        <v>10811</v>
      </c>
      <c r="N10813">
        <v>8994</v>
      </c>
      <c r="O10813" t="str">
        <f t="shared" si="337"/>
        <v>3</v>
      </c>
      <c r="P10813" t="str">
        <f t="shared" si="338"/>
        <v>concert</v>
      </c>
    </row>
    <row r="10814" spans="2:16" x14ac:dyDescent="0.25">
      <c r="B10814" t="s">
        <v>10915</v>
      </c>
      <c r="M10814">
        <v>10812</v>
      </c>
      <c r="N10814">
        <v>5004</v>
      </c>
      <c r="O10814" t="str">
        <f t="shared" si="337"/>
        <v>3</v>
      </c>
      <c r="P10814" t="str">
        <f t="shared" si="338"/>
        <v>concert</v>
      </c>
    </row>
    <row r="10815" spans="2:16" x14ac:dyDescent="0.25">
      <c r="B10815" t="s">
        <v>10916</v>
      </c>
      <c r="M10815">
        <v>10813</v>
      </c>
      <c r="N10815">
        <v>6334</v>
      </c>
      <c r="O10815" t="str">
        <f t="shared" si="337"/>
        <v>3</v>
      </c>
      <c r="P10815" t="str">
        <f t="shared" si="338"/>
        <v>concert</v>
      </c>
    </row>
    <row r="10816" spans="2:16" x14ac:dyDescent="0.25">
      <c r="B10816" t="s">
        <v>10917</v>
      </c>
      <c r="M10816">
        <v>10814</v>
      </c>
      <c r="N10816">
        <v>7665</v>
      </c>
      <c r="O10816" t="str">
        <f t="shared" si="337"/>
        <v>3</v>
      </c>
      <c r="P10816" t="str">
        <f t="shared" si="338"/>
        <v>concert</v>
      </c>
    </row>
    <row r="10817" spans="2:16" x14ac:dyDescent="0.25">
      <c r="B10817" t="s">
        <v>10918</v>
      </c>
      <c r="M10817">
        <v>10815</v>
      </c>
      <c r="N10817">
        <v>8995</v>
      </c>
      <c r="O10817" t="str">
        <f t="shared" si="337"/>
        <v>3</v>
      </c>
      <c r="P10817" t="str">
        <f t="shared" si="338"/>
        <v>concert</v>
      </c>
    </row>
    <row r="10818" spans="2:16" x14ac:dyDescent="0.25">
      <c r="B10818" t="s">
        <v>10919</v>
      </c>
      <c r="M10818">
        <v>10816</v>
      </c>
      <c r="N10818">
        <v>692</v>
      </c>
      <c r="O10818" t="str">
        <f t="shared" si="337"/>
        <v>3</v>
      </c>
      <c r="P10818" t="str">
        <f t="shared" si="338"/>
        <v>concert</v>
      </c>
    </row>
    <row r="10819" spans="2:16" x14ac:dyDescent="0.25">
      <c r="B10819" t="s">
        <v>10920</v>
      </c>
      <c r="M10819">
        <v>10817</v>
      </c>
      <c r="N10819">
        <v>693</v>
      </c>
      <c r="O10819" t="str">
        <f t="shared" si="337"/>
        <v>4</v>
      </c>
      <c r="P10819" t="str">
        <f t="shared" si="338"/>
        <v>non_event</v>
      </c>
    </row>
    <row r="10820" spans="2:16" x14ac:dyDescent="0.25">
      <c r="B10820" t="s">
        <v>10921</v>
      </c>
      <c r="M10820">
        <v>10818</v>
      </c>
      <c r="N10820">
        <v>694</v>
      </c>
      <c r="O10820" t="str">
        <f t="shared" ref="O10820:O10883" si="339">LEFT(B10820,1)</f>
        <v>3</v>
      </c>
      <c r="P10820" t="str">
        <f t="shared" ref="P10820:P10883" si="340">IF(O10820="1","conference",IF(O10820="2","fashion",IF(O10820="3","concert",IF(O10820="4","non_event",IF(O10820="5","sport",IF(O10820="6","protest",IF(O10820="7","other",IF(O10820="8","exhibition",IF(O10820="9","theater_dance")))))))))</f>
        <v>concert</v>
      </c>
    </row>
    <row r="10821" spans="2:16" x14ac:dyDescent="0.25">
      <c r="B10821" t="s">
        <v>10922</v>
      </c>
      <c r="M10821">
        <v>10819</v>
      </c>
      <c r="N10821">
        <v>695</v>
      </c>
      <c r="O10821" t="str">
        <f t="shared" si="339"/>
        <v>3</v>
      </c>
      <c r="P10821" t="str">
        <f t="shared" si="340"/>
        <v>concert</v>
      </c>
    </row>
    <row r="10822" spans="2:16" x14ac:dyDescent="0.25">
      <c r="B10822" t="s">
        <v>10923</v>
      </c>
      <c r="M10822">
        <v>10820</v>
      </c>
      <c r="N10822">
        <v>696</v>
      </c>
      <c r="O10822" t="str">
        <f t="shared" si="339"/>
        <v>3</v>
      </c>
      <c r="P10822" t="str">
        <f t="shared" si="340"/>
        <v>concert</v>
      </c>
    </row>
    <row r="10823" spans="2:16" x14ac:dyDescent="0.25">
      <c r="B10823" t="s">
        <v>10924</v>
      </c>
      <c r="M10823">
        <v>10821</v>
      </c>
      <c r="N10823">
        <v>697</v>
      </c>
      <c r="O10823" t="str">
        <f t="shared" si="339"/>
        <v>3</v>
      </c>
      <c r="P10823" t="str">
        <f t="shared" si="340"/>
        <v>concert</v>
      </c>
    </row>
    <row r="10824" spans="2:16" x14ac:dyDescent="0.25">
      <c r="B10824" t="s">
        <v>10925</v>
      </c>
      <c r="M10824">
        <v>10822</v>
      </c>
      <c r="N10824">
        <v>698</v>
      </c>
      <c r="O10824" t="str">
        <f t="shared" si="339"/>
        <v>3</v>
      </c>
      <c r="P10824" t="str">
        <f t="shared" si="340"/>
        <v>concert</v>
      </c>
    </row>
    <row r="10825" spans="2:16" x14ac:dyDescent="0.25">
      <c r="B10825" t="s">
        <v>10926</v>
      </c>
      <c r="M10825">
        <v>10823</v>
      </c>
      <c r="N10825">
        <v>699</v>
      </c>
      <c r="O10825" t="str">
        <f t="shared" si="339"/>
        <v>4</v>
      </c>
      <c r="P10825" t="str">
        <f t="shared" si="340"/>
        <v>non_event</v>
      </c>
    </row>
    <row r="10826" spans="2:16" x14ac:dyDescent="0.25">
      <c r="B10826" t="s">
        <v>10927</v>
      </c>
      <c r="M10826">
        <v>10824</v>
      </c>
      <c r="N10826">
        <v>6326</v>
      </c>
      <c r="O10826" t="str">
        <f t="shared" si="339"/>
        <v>3</v>
      </c>
      <c r="P10826" t="str">
        <f t="shared" si="340"/>
        <v>concert</v>
      </c>
    </row>
    <row r="10827" spans="2:16" x14ac:dyDescent="0.25">
      <c r="B10827" t="s">
        <v>10928</v>
      </c>
      <c r="M10827">
        <v>10825</v>
      </c>
      <c r="N10827">
        <v>7657</v>
      </c>
      <c r="O10827" t="str">
        <f t="shared" si="339"/>
        <v>4</v>
      </c>
      <c r="P10827" t="str">
        <f t="shared" si="340"/>
        <v>non_event</v>
      </c>
    </row>
    <row r="10828" spans="2:16" x14ac:dyDescent="0.25">
      <c r="B10828" t="s">
        <v>10929</v>
      </c>
      <c r="M10828">
        <v>10826</v>
      </c>
      <c r="N10828">
        <v>6325</v>
      </c>
      <c r="O10828" t="str">
        <f t="shared" si="339"/>
        <v>4</v>
      </c>
      <c r="P10828" t="str">
        <f t="shared" si="340"/>
        <v>non_event</v>
      </c>
    </row>
    <row r="10829" spans="2:16" x14ac:dyDescent="0.25">
      <c r="B10829" t="s">
        <v>10930</v>
      </c>
      <c r="M10829">
        <v>10827</v>
      </c>
      <c r="N10829">
        <v>7656</v>
      </c>
      <c r="O10829" t="str">
        <f t="shared" si="339"/>
        <v>3</v>
      </c>
      <c r="P10829" t="str">
        <f t="shared" si="340"/>
        <v>concert</v>
      </c>
    </row>
    <row r="10830" spans="2:16" x14ac:dyDescent="0.25">
      <c r="B10830" t="s">
        <v>10931</v>
      </c>
      <c r="M10830">
        <v>10828</v>
      </c>
      <c r="N10830">
        <v>6328</v>
      </c>
      <c r="O10830" t="str">
        <f t="shared" si="339"/>
        <v>3</v>
      </c>
      <c r="P10830" t="str">
        <f t="shared" si="340"/>
        <v>concert</v>
      </c>
    </row>
    <row r="10831" spans="2:16" x14ac:dyDescent="0.25">
      <c r="B10831" t="s">
        <v>10932</v>
      </c>
      <c r="M10831">
        <v>10829</v>
      </c>
      <c r="N10831">
        <v>7659</v>
      </c>
      <c r="O10831" t="str">
        <f t="shared" si="339"/>
        <v>3</v>
      </c>
      <c r="P10831" t="str">
        <f t="shared" si="340"/>
        <v>concert</v>
      </c>
    </row>
    <row r="10832" spans="2:16" x14ac:dyDescent="0.25">
      <c r="B10832" t="s">
        <v>10933</v>
      </c>
      <c r="M10832">
        <v>10830</v>
      </c>
      <c r="N10832">
        <v>8987</v>
      </c>
      <c r="O10832" t="str">
        <f t="shared" si="339"/>
        <v>3</v>
      </c>
      <c r="P10832" t="str">
        <f t="shared" si="340"/>
        <v>concert</v>
      </c>
    </row>
    <row r="10833" spans="2:16" x14ac:dyDescent="0.25">
      <c r="B10833" t="s">
        <v>10934</v>
      </c>
      <c r="M10833">
        <v>10831</v>
      </c>
      <c r="N10833">
        <v>6327</v>
      </c>
      <c r="O10833" t="str">
        <f t="shared" si="339"/>
        <v>3</v>
      </c>
      <c r="P10833" t="str">
        <f t="shared" si="340"/>
        <v>concert</v>
      </c>
    </row>
    <row r="10834" spans="2:16" x14ac:dyDescent="0.25">
      <c r="B10834" t="s">
        <v>10935</v>
      </c>
      <c r="M10834">
        <v>10832</v>
      </c>
      <c r="N10834">
        <v>7658</v>
      </c>
      <c r="O10834" t="str">
        <f t="shared" si="339"/>
        <v>3</v>
      </c>
      <c r="P10834" t="str">
        <f t="shared" si="340"/>
        <v>concert</v>
      </c>
    </row>
    <row r="10835" spans="2:16" x14ac:dyDescent="0.25">
      <c r="B10835" t="s">
        <v>10936</v>
      </c>
      <c r="M10835">
        <v>10833</v>
      </c>
      <c r="N10835">
        <v>8988</v>
      </c>
      <c r="O10835" t="str">
        <f t="shared" si="339"/>
        <v>3</v>
      </c>
      <c r="P10835" t="str">
        <f t="shared" si="340"/>
        <v>concert</v>
      </c>
    </row>
    <row r="10836" spans="2:16" x14ac:dyDescent="0.25">
      <c r="B10836" t="s">
        <v>10937</v>
      </c>
      <c r="M10836">
        <v>10834</v>
      </c>
      <c r="N10836">
        <v>6329</v>
      </c>
      <c r="O10836" t="str">
        <f t="shared" si="339"/>
        <v>3</v>
      </c>
      <c r="P10836" t="str">
        <f t="shared" si="340"/>
        <v>concert</v>
      </c>
    </row>
    <row r="10837" spans="2:16" x14ac:dyDescent="0.25">
      <c r="B10837" t="s">
        <v>10938</v>
      </c>
      <c r="M10837">
        <v>10835</v>
      </c>
      <c r="N10837">
        <v>6340</v>
      </c>
      <c r="O10837" t="str">
        <f t="shared" si="339"/>
        <v>3</v>
      </c>
      <c r="P10837" t="str">
        <f t="shared" si="340"/>
        <v>concert</v>
      </c>
    </row>
    <row r="10838" spans="2:16" x14ac:dyDescent="0.25">
      <c r="B10838" t="s">
        <v>10939</v>
      </c>
      <c r="M10838">
        <v>10836</v>
      </c>
      <c r="N10838">
        <v>7670</v>
      </c>
      <c r="O10838" t="str">
        <f t="shared" si="339"/>
        <v>3</v>
      </c>
      <c r="P10838" t="str">
        <f t="shared" si="340"/>
        <v>concert</v>
      </c>
    </row>
    <row r="10839" spans="2:16" x14ac:dyDescent="0.25">
      <c r="B10839" t="s">
        <v>10940</v>
      </c>
      <c r="M10839">
        <v>10837</v>
      </c>
      <c r="N10839">
        <v>5010</v>
      </c>
      <c r="O10839" t="str">
        <f t="shared" si="339"/>
        <v>3</v>
      </c>
      <c r="P10839" t="str">
        <f t="shared" si="340"/>
        <v>concert</v>
      </c>
    </row>
    <row r="10840" spans="2:16" x14ac:dyDescent="0.25">
      <c r="B10840" t="s">
        <v>10941</v>
      </c>
      <c r="M10840">
        <v>10838</v>
      </c>
      <c r="N10840">
        <v>6342</v>
      </c>
      <c r="O10840" t="str">
        <f t="shared" si="339"/>
        <v>3</v>
      </c>
      <c r="P10840" t="str">
        <f t="shared" si="340"/>
        <v>concert</v>
      </c>
    </row>
    <row r="10841" spans="2:16" x14ac:dyDescent="0.25">
      <c r="B10841" t="s">
        <v>10942</v>
      </c>
      <c r="M10841">
        <v>10839</v>
      </c>
      <c r="N10841">
        <v>7673</v>
      </c>
      <c r="O10841" t="str">
        <f t="shared" si="339"/>
        <v>3</v>
      </c>
      <c r="P10841" t="str">
        <f t="shared" si="340"/>
        <v>concert</v>
      </c>
    </row>
    <row r="10842" spans="2:16" x14ac:dyDescent="0.25">
      <c r="B10842" t="s">
        <v>10943</v>
      </c>
      <c r="M10842">
        <v>10840</v>
      </c>
      <c r="N10842">
        <v>5011</v>
      </c>
      <c r="O10842" t="str">
        <f t="shared" si="339"/>
        <v>3</v>
      </c>
      <c r="P10842" t="str">
        <f t="shared" si="340"/>
        <v>concert</v>
      </c>
    </row>
    <row r="10843" spans="2:16" x14ac:dyDescent="0.25">
      <c r="B10843" t="s">
        <v>10944</v>
      </c>
      <c r="M10843">
        <v>10841</v>
      </c>
      <c r="N10843">
        <v>6341</v>
      </c>
      <c r="O10843" t="str">
        <f t="shared" si="339"/>
        <v>3</v>
      </c>
      <c r="P10843" t="str">
        <f t="shared" si="340"/>
        <v>concert</v>
      </c>
    </row>
    <row r="10844" spans="2:16" x14ac:dyDescent="0.25">
      <c r="B10844" t="s">
        <v>10945</v>
      </c>
      <c r="M10844">
        <v>10842</v>
      </c>
      <c r="N10844">
        <v>7672</v>
      </c>
      <c r="O10844" t="str">
        <f t="shared" si="339"/>
        <v>4</v>
      </c>
      <c r="P10844" t="str">
        <f t="shared" si="340"/>
        <v>non_event</v>
      </c>
    </row>
    <row r="10845" spans="2:16" x14ac:dyDescent="0.25">
      <c r="B10845" t="s">
        <v>10946</v>
      </c>
      <c r="M10845">
        <v>10843</v>
      </c>
      <c r="N10845">
        <v>5012</v>
      </c>
      <c r="O10845" t="str">
        <f t="shared" si="339"/>
        <v>4</v>
      </c>
      <c r="P10845" t="str">
        <f t="shared" si="340"/>
        <v>non_event</v>
      </c>
    </row>
    <row r="10846" spans="2:16" x14ac:dyDescent="0.25">
      <c r="B10846" t="s">
        <v>10947</v>
      </c>
      <c r="M10846">
        <v>10844</v>
      </c>
      <c r="N10846">
        <v>7675</v>
      </c>
      <c r="O10846" t="str">
        <f t="shared" si="339"/>
        <v>3</v>
      </c>
      <c r="P10846" t="str">
        <f t="shared" si="340"/>
        <v>concert</v>
      </c>
    </row>
    <row r="10847" spans="2:16" x14ac:dyDescent="0.25">
      <c r="B10847" t="s">
        <v>10948</v>
      </c>
      <c r="M10847">
        <v>10845</v>
      </c>
      <c r="N10847">
        <v>6344</v>
      </c>
      <c r="O10847" t="str">
        <f t="shared" si="339"/>
        <v>4</v>
      </c>
      <c r="P10847" t="str">
        <f t="shared" si="340"/>
        <v>non_event</v>
      </c>
    </row>
    <row r="10848" spans="2:16" x14ac:dyDescent="0.25">
      <c r="B10848" t="s">
        <v>10949</v>
      </c>
      <c r="M10848">
        <v>10846</v>
      </c>
      <c r="N10848">
        <v>5013</v>
      </c>
      <c r="O10848" t="str">
        <f t="shared" si="339"/>
        <v>4</v>
      </c>
      <c r="P10848" t="str">
        <f t="shared" si="340"/>
        <v>non_event</v>
      </c>
    </row>
    <row r="10849" spans="2:16" x14ac:dyDescent="0.25">
      <c r="B10849" t="s">
        <v>10950</v>
      </c>
      <c r="M10849">
        <v>10847</v>
      </c>
      <c r="N10849">
        <v>6343</v>
      </c>
      <c r="O10849" t="str">
        <f t="shared" si="339"/>
        <v>3</v>
      </c>
      <c r="P10849" t="str">
        <f t="shared" si="340"/>
        <v>concert</v>
      </c>
    </row>
    <row r="10850" spans="2:16" x14ac:dyDescent="0.25">
      <c r="B10850" t="s">
        <v>10951</v>
      </c>
      <c r="M10850">
        <v>10848</v>
      </c>
      <c r="N10850">
        <v>7674</v>
      </c>
      <c r="O10850" t="str">
        <f t="shared" si="339"/>
        <v>3</v>
      </c>
      <c r="P10850" t="str">
        <f t="shared" si="340"/>
        <v>concert</v>
      </c>
    </row>
    <row r="10851" spans="2:16" x14ac:dyDescent="0.25">
      <c r="B10851" t="s">
        <v>10952</v>
      </c>
      <c r="M10851">
        <v>10849</v>
      </c>
      <c r="N10851">
        <v>5014</v>
      </c>
      <c r="O10851" t="str">
        <f t="shared" si="339"/>
        <v>4</v>
      </c>
      <c r="P10851" t="str">
        <f t="shared" si="340"/>
        <v>non_event</v>
      </c>
    </row>
    <row r="10852" spans="2:16" x14ac:dyDescent="0.25">
      <c r="B10852" t="s">
        <v>10953</v>
      </c>
      <c r="M10852">
        <v>10850</v>
      </c>
      <c r="N10852">
        <v>7677</v>
      </c>
      <c r="O10852" t="str">
        <f t="shared" si="339"/>
        <v>3</v>
      </c>
      <c r="P10852" t="str">
        <f t="shared" si="340"/>
        <v>concert</v>
      </c>
    </row>
    <row r="10853" spans="2:16" x14ac:dyDescent="0.25">
      <c r="B10853" t="s">
        <v>10954</v>
      </c>
      <c r="M10853">
        <v>10851</v>
      </c>
      <c r="N10853">
        <v>5015</v>
      </c>
      <c r="O10853" t="str">
        <f t="shared" si="339"/>
        <v>3</v>
      </c>
      <c r="P10853" t="str">
        <f t="shared" si="340"/>
        <v>concert</v>
      </c>
    </row>
    <row r="10854" spans="2:16" x14ac:dyDescent="0.25">
      <c r="B10854" t="s">
        <v>10955</v>
      </c>
      <c r="M10854">
        <v>10852</v>
      </c>
      <c r="N10854">
        <v>6345</v>
      </c>
      <c r="O10854" t="str">
        <f t="shared" si="339"/>
        <v>3</v>
      </c>
      <c r="P10854" t="str">
        <f t="shared" si="340"/>
        <v>concert</v>
      </c>
    </row>
    <row r="10855" spans="2:16" x14ac:dyDescent="0.25">
      <c r="B10855" t="s">
        <v>10956</v>
      </c>
      <c r="M10855">
        <v>10853</v>
      </c>
      <c r="N10855">
        <v>7676</v>
      </c>
      <c r="O10855" t="str">
        <f t="shared" si="339"/>
        <v>3</v>
      </c>
      <c r="P10855" t="str">
        <f t="shared" si="340"/>
        <v>concert</v>
      </c>
    </row>
    <row r="10856" spans="2:16" x14ac:dyDescent="0.25">
      <c r="B10856" t="s">
        <v>10957</v>
      </c>
      <c r="M10856">
        <v>10854</v>
      </c>
      <c r="N10856">
        <v>5005</v>
      </c>
      <c r="O10856" t="str">
        <f t="shared" si="339"/>
        <v>4</v>
      </c>
      <c r="P10856" t="str">
        <f t="shared" si="340"/>
        <v>non_event</v>
      </c>
    </row>
    <row r="10857" spans="2:16" x14ac:dyDescent="0.25">
      <c r="B10857" t="s">
        <v>10958</v>
      </c>
      <c r="M10857">
        <v>10855</v>
      </c>
      <c r="N10857">
        <v>6337</v>
      </c>
      <c r="O10857" t="str">
        <f t="shared" si="339"/>
        <v>4</v>
      </c>
      <c r="P10857" t="str">
        <f t="shared" si="340"/>
        <v>non_event</v>
      </c>
    </row>
    <row r="10858" spans="2:16" x14ac:dyDescent="0.25">
      <c r="B10858" t="s">
        <v>10959</v>
      </c>
      <c r="M10858">
        <v>10856</v>
      </c>
      <c r="N10858">
        <v>7668</v>
      </c>
      <c r="O10858" t="str">
        <f t="shared" si="339"/>
        <v>3</v>
      </c>
      <c r="P10858" t="str">
        <f t="shared" si="340"/>
        <v>concert</v>
      </c>
    </row>
    <row r="10859" spans="2:16" x14ac:dyDescent="0.25">
      <c r="B10859" t="s">
        <v>10960</v>
      </c>
      <c r="M10859">
        <v>10857</v>
      </c>
      <c r="N10859">
        <v>5006</v>
      </c>
      <c r="O10859" t="str">
        <f t="shared" si="339"/>
        <v>3</v>
      </c>
      <c r="P10859" t="str">
        <f t="shared" si="340"/>
        <v>concert</v>
      </c>
    </row>
    <row r="10860" spans="2:16" x14ac:dyDescent="0.25">
      <c r="B10860" t="s">
        <v>10961</v>
      </c>
      <c r="M10860">
        <v>10858</v>
      </c>
      <c r="N10860">
        <v>6336</v>
      </c>
      <c r="O10860" t="str">
        <f t="shared" si="339"/>
        <v>4</v>
      </c>
      <c r="P10860" t="str">
        <f t="shared" si="340"/>
        <v>non_event</v>
      </c>
    </row>
    <row r="10861" spans="2:16" x14ac:dyDescent="0.25">
      <c r="B10861" t="s">
        <v>10962</v>
      </c>
      <c r="M10861">
        <v>10859</v>
      </c>
      <c r="N10861">
        <v>7667</v>
      </c>
      <c r="O10861" t="str">
        <f t="shared" si="339"/>
        <v>4</v>
      </c>
      <c r="P10861" t="str">
        <f t="shared" si="340"/>
        <v>non_event</v>
      </c>
    </row>
    <row r="10862" spans="2:16" x14ac:dyDescent="0.25">
      <c r="B10862" t="s">
        <v>10963</v>
      </c>
      <c r="M10862">
        <v>10860</v>
      </c>
      <c r="N10862">
        <v>5007</v>
      </c>
      <c r="O10862" t="str">
        <f t="shared" si="339"/>
        <v>3</v>
      </c>
      <c r="P10862" t="str">
        <f t="shared" si="340"/>
        <v>concert</v>
      </c>
    </row>
    <row r="10863" spans="2:16" x14ac:dyDescent="0.25">
      <c r="B10863" t="s">
        <v>10964</v>
      </c>
      <c r="M10863">
        <v>10861</v>
      </c>
      <c r="N10863">
        <v>6339</v>
      </c>
      <c r="O10863" t="str">
        <f t="shared" si="339"/>
        <v>3</v>
      </c>
      <c r="P10863" t="str">
        <f t="shared" si="340"/>
        <v>concert</v>
      </c>
    </row>
    <row r="10864" spans="2:16" x14ac:dyDescent="0.25">
      <c r="B10864" t="s">
        <v>10965</v>
      </c>
      <c r="M10864">
        <v>10862</v>
      </c>
      <c r="N10864">
        <v>8998</v>
      </c>
      <c r="O10864" t="str">
        <f t="shared" si="339"/>
        <v>3</v>
      </c>
      <c r="P10864" t="str">
        <f t="shared" si="340"/>
        <v>concert</v>
      </c>
    </row>
    <row r="10865" spans="2:16" x14ac:dyDescent="0.25">
      <c r="B10865" t="s">
        <v>10966</v>
      </c>
      <c r="M10865">
        <v>10863</v>
      </c>
      <c r="N10865">
        <v>5008</v>
      </c>
      <c r="O10865" t="str">
        <f t="shared" si="339"/>
        <v>4</v>
      </c>
      <c r="P10865" t="str">
        <f t="shared" si="340"/>
        <v>non_event</v>
      </c>
    </row>
    <row r="10866" spans="2:16" x14ac:dyDescent="0.25">
      <c r="B10866" t="s">
        <v>10967</v>
      </c>
      <c r="M10866">
        <v>10864</v>
      </c>
      <c r="N10866">
        <v>6338</v>
      </c>
      <c r="O10866" t="str">
        <f t="shared" si="339"/>
        <v>4</v>
      </c>
      <c r="P10866" t="str">
        <f t="shared" si="340"/>
        <v>non_event</v>
      </c>
    </row>
    <row r="10867" spans="2:16" x14ac:dyDescent="0.25">
      <c r="B10867" t="s">
        <v>10968</v>
      </c>
      <c r="M10867">
        <v>10865</v>
      </c>
      <c r="N10867">
        <v>7669</v>
      </c>
      <c r="O10867" t="str">
        <f t="shared" si="339"/>
        <v>3</v>
      </c>
      <c r="P10867" t="str">
        <f t="shared" si="340"/>
        <v>concert</v>
      </c>
    </row>
    <row r="10868" spans="2:16" x14ac:dyDescent="0.25">
      <c r="B10868" t="s">
        <v>10969</v>
      </c>
      <c r="M10868">
        <v>10866</v>
      </c>
      <c r="N10868">
        <v>8999</v>
      </c>
      <c r="O10868" t="str">
        <f t="shared" si="339"/>
        <v>4</v>
      </c>
      <c r="P10868" t="str">
        <f t="shared" si="340"/>
        <v>non_event</v>
      </c>
    </row>
    <row r="10869" spans="2:16" x14ac:dyDescent="0.25">
      <c r="B10869" t="s">
        <v>10970</v>
      </c>
      <c r="M10869">
        <v>10867</v>
      </c>
      <c r="N10869">
        <v>5009</v>
      </c>
      <c r="O10869" t="str">
        <f t="shared" si="339"/>
        <v>4</v>
      </c>
      <c r="P10869" t="str">
        <f t="shared" si="340"/>
        <v>non_event</v>
      </c>
    </row>
    <row r="10870" spans="2:16" x14ac:dyDescent="0.25">
      <c r="B10870" t="s">
        <v>10971</v>
      </c>
      <c r="M10870">
        <v>10868</v>
      </c>
      <c r="N10870">
        <v>6351</v>
      </c>
      <c r="O10870" t="str">
        <f t="shared" si="339"/>
        <v>4</v>
      </c>
      <c r="P10870" t="str">
        <f t="shared" si="340"/>
        <v>non_event</v>
      </c>
    </row>
    <row r="10871" spans="2:16" x14ac:dyDescent="0.25">
      <c r="B10871" t="s">
        <v>10972</v>
      </c>
      <c r="M10871">
        <v>10869</v>
      </c>
      <c r="N10871">
        <v>7682</v>
      </c>
      <c r="O10871" t="str">
        <f t="shared" si="339"/>
        <v>3</v>
      </c>
      <c r="P10871" t="str">
        <f t="shared" si="340"/>
        <v>concert</v>
      </c>
    </row>
    <row r="10872" spans="2:16" x14ac:dyDescent="0.25">
      <c r="B10872" t="s">
        <v>10973</v>
      </c>
      <c r="M10872">
        <v>10870</v>
      </c>
      <c r="N10872">
        <v>5020</v>
      </c>
      <c r="O10872" t="str">
        <f t="shared" si="339"/>
        <v>3</v>
      </c>
      <c r="P10872" t="str">
        <f t="shared" si="340"/>
        <v>concert</v>
      </c>
    </row>
    <row r="10873" spans="2:16" x14ac:dyDescent="0.25">
      <c r="B10873" t="s">
        <v>10974</v>
      </c>
      <c r="M10873">
        <v>10871</v>
      </c>
      <c r="N10873">
        <v>6350</v>
      </c>
      <c r="O10873" t="str">
        <f t="shared" si="339"/>
        <v>3</v>
      </c>
      <c r="P10873" t="str">
        <f t="shared" si="340"/>
        <v>concert</v>
      </c>
    </row>
    <row r="10874" spans="2:16" x14ac:dyDescent="0.25">
      <c r="B10874" t="s">
        <v>10975</v>
      </c>
      <c r="M10874">
        <v>10872</v>
      </c>
      <c r="N10874">
        <v>7681</v>
      </c>
      <c r="O10874" t="str">
        <f t="shared" si="339"/>
        <v>3</v>
      </c>
      <c r="P10874" t="str">
        <f t="shared" si="340"/>
        <v>concert</v>
      </c>
    </row>
    <row r="10875" spans="2:16" x14ac:dyDescent="0.25">
      <c r="B10875" t="s">
        <v>10976</v>
      </c>
      <c r="M10875">
        <v>10873</v>
      </c>
      <c r="N10875">
        <v>7684</v>
      </c>
      <c r="O10875" t="str">
        <f t="shared" si="339"/>
        <v>3</v>
      </c>
      <c r="P10875" t="str">
        <f t="shared" si="340"/>
        <v>concert</v>
      </c>
    </row>
    <row r="10876" spans="2:16" x14ac:dyDescent="0.25">
      <c r="B10876" t="s">
        <v>10977</v>
      </c>
      <c r="M10876">
        <v>10874</v>
      </c>
      <c r="N10876">
        <v>5021</v>
      </c>
      <c r="O10876" t="str">
        <f t="shared" si="339"/>
        <v>3</v>
      </c>
      <c r="P10876" t="str">
        <f t="shared" si="340"/>
        <v>concert</v>
      </c>
    </row>
    <row r="10877" spans="2:16" x14ac:dyDescent="0.25">
      <c r="B10877" t="s">
        <v>10978</v>
      </c>
      <c r="M10877">
        <v>10875</v>
      </c>
      <c r="N10877">
        <v>6353</v>
      </c>
      <c r="O10877" t="str">
        <f t="shared" si="339"/>
        <v>3</v>
      </c>
      <c r="P10877" t="str">
        <f t="shared" si="340"/>
        <v>concert</v>
      </c>
    </row>
    <row r="10878" spans="2:16" x14ac:dyDescent="0.25">
      <c r="B10878" t="s">
        <v>10979</v>
      </c>
      <c r="M10878">
        <v>10876</v>
      </c>
      <c r="N10878">
        <v>6352</v>
      </c>
      <c r="O10878" t="str">
        <f t="shared" si="339"/>
        <v>3</v>
      </c>
      <c r="P10878" t="str">
        <f t="shared" si="340"/>
        <v>concert</v>
      </c>
    </row>
    <row r="10879" spans="2:16" x14ac:dyDescent="0.25">
      <c r="B10879" t="s">
        <v>10980</v>
      </c>
      <c r="M10879">
        <v>10877</v>
      </c>
      <c r="N10879">
        <v>5022</v>
      </c>
      <c r="O10879" t="str">
        <f t="shared" si="339"/>
        <v>3</v>
      </c>
      <c r="P10879" t="str">
        <f t="shared" si="340"/>
        <v>concert</v>
      </c>
    </row>
    <row r="10880" spans="2:16" x14ac:dyDescent="0.25">
      <c r="B10880" t="s">
        <v>10981</v>
      </c>
      <c r="M10880">
        <v>10878</v>
      </c>
      <c r="N10880">
        <v>5023</v>
      </c>
      <c r="O10880" t="str">
        <f t="shared" si="339"/>
        <v>3</v>
      </c>
      <c r="P10880" t="str">
        <f t="shared" si="340"/>
        <v>concert</v>
      </c>
    </row>
    <row r="10881" spans="2:16" x14ac:dyDescent="0.25">
      <c r="B10881" t="s">
        <v>10834</v>
      </c>
      <c r="M10881">
        <v>10879</v>
      </c>
      <c r="N10881">
        <v>6355</v>
      </c>
      <c r="O10881" t="str">
        <f t="shared" si="339"/>
        <v>4</v>
      </c>
      <c r="P10881" t="str">
        <f t="shared" si="340"/>
        <v>non_event</v>
      </c>
    </row>
    <row r="10882" spans="2:16" x14ac:dyDescent="0.25">
      <c r="B10882" t="s">
        <v>10982</v>
      </c>
      <c r="M10882">
        <v>10880</v>
      </c>
      <c r="N10882">
        <v>7686</v>
      </c>
      <c r="O10882" t="str">
        <f t="shared" si="339"/>
        <v>3</v>
      </c>
      <c r="P10882" t="str">
        <f t="shared" si="340"/>
        <v>concert</v>
      </c>
    </row>
    <row r="10883" spans="2:16" x14ac:dyDescent="0.25">
      <c r="B10883" t="s">
        <v>10983</v>
      </c>
      <c r="M10883">
        <v>10881</v>
      </c>
      <c r="N10883">
        <v>5024</v>
      </c>
      <c r="O10883" t="str">
        <f t="shared" si="339"/>
        <v>3</v>
      </c>
      <c r="P10883" t="str">
        <f t="shared" si="340"/>
        <v>concert</v>
      </c>
    </row>
    <row r="10884" spans="2:16" x14ac:dyDescent="0.25">
      <c r="B10884" t="s">
        <v>10984</v>
      </c>
      <c r="M10884">
        <v>10882</v>
      </c>
      <c r="N10884">
        <v>6354</v>
      </c>
      <c r="O10884" t="str">
        <f t="shared" ref="O10884:O10947" si="341">LEFT(B10884,1)</f>
        <v>3</v>
      </c>
      <c r="P10884" t="str">
        <f t="shared" ref="P10884:P10947" si="342">IF(O10884="1","conference",IF(O10884="2","fashion",IF(O10884="3","concert",IF(O10884="4","non_event",IF(O10884="5","sport",IF(O10884="6","protest",IF(O10884="7","other",IF(O10884="8","exhibition",IF(O10884="9","theater_dance")))))))))</f>
        <v>concert</v>
      </c>
    </row>
    <row r="10885" spans="2:16" x14ac:dyDescent="0.25">
      <c r="B10885" t="s">
        <v>10985</v>
      </c>
      <c r="M10885">
        <v>10883</v>
      </c>
      <c r="N10885">
        <v>7685</v>
      </c>
      <c r="O10885" t="str">
        <f t="shared" si="341"/>
        <v>3</v>
      </c>
      <c r="P10885" t="str">
        <f t="shared" si="342"/>
        <v>concert</v>
      </c>
    </row>
    <row r="10886" spans="2:16" x14ac:dyDescent="0.25">
      <c r="B10886" t="s">
        <v>10986</v>
      </c>
      <c r="M10886">
        <v>10884</v>
      </c>
      <c r="N10886">
        <v>5025</v>
      </c>
      <c r="O10886" t="str">
        <f t="shared" si="341"/>
        <v>4</v>
      </c>
      <c r="P10886" t="str">
        <f t="shared" si="342"/>
        <v>non_event</v>
      </c>
    </row>
    <row r="10887" spans="2:16" x14ac:dyDescent="0.25">
      <c r="B10887" t="s">
        <v>2298</v>
      </c>
      <c r="M10887">
        <v>10885</v>
      </c>
      <c r="N10887">
        <v>6357</v>
      </c>
      <c r="O10887" t="str">
        <f t="shared" si="341"/>
        <v>3</v>
      </c>
      <c r="P10887" t="str">
        <f t="shared" si="342"/>
        <v>concert</v>
      </c>
    </row>
    <row r="10888" spans="2:16" x14ac:dyDescent="0.25">
      <c r="B10888" t="s">
        <v>10987</v>
      </c>
      <c r="M10888">
        <v>10886</v>
      </c>
      <c r="N10888">
        <v>7688</v>
      </c>
      <c r="O10888" t="str">
        <f t="shared" si="341"/>
        <v>3</v>
      </c>
      <c r="P10888" t="str">
        <f t="shared" si="342"/>
        <v>concert</v>
      </c>
    </row>
    <row r="10889" spans="2:16" x14ac:dyDescent="0.25">
      <c r="B10889" t="s">
        <v>10988</v>
      </c>
      <c r="M10889">
        <v>10887</v>
      </c>
      <c r="N10889">
        <v>5026</v>
      </c>
      <c r="O10889" t="str">
        <f t="shared" si="341"/>
        <v>4</v>
      </c>
      <c r="P10889" t="str">
        <f t="shared" si="342"/>
        <v>non_event</v>
      </c>
    </row>
    <row r="10890" spans="2:16" x14ac:dyDescent="0.25">
      <c r="B10890" t="s">
        <v>10989</v>
      </c>
      <c r="M10890">
        <v>10888</v>
      </c>
      <c r="N10890">
        <v>6356</v>
      </c>
      <c r="O10890" t="str">
        <f t="shared" si="341"/>
        <v>3</v>
      </c>
      <c r="P10890" t="str">
        <f t="shared" si="342"/>
        <v>concert</v>
      </c>
    </row>
    <row r="10891" spans="2:16" x14ac:dyDescent="0.25">
      <c r="B10891" t="s">
        <v>10990</v>
      </c>
      <c r="M10891">
        <v>10889</v>
      </c>
      <c r="N10891">
        <v>7687</v>
      </c>
      <c r="O10891" t="str">
        <f t="shared" si="341"/>
        <v>3</v>
      </c>
      <c r="P10891" t="str">
        <f t="shared" si="342"/>
        <v>concert</v>
      </c>
    </row>
    <row r="10892" spans="2:16" x14ac:dyDescent="0.25">
      <c r="B10892" t="s">
        <v>10991</v>
      </c>
      <c r="M10892">
        <v>10890</v>
      </c>
      <c r="N10892">
        <v>7680</v>
      </c>
      <c r="O10892" t="str">
        <f t="shared" si="341"/>
        <v>4</v>
      </c>
      <c r="P10892" t="str">
        <f t="shared" si="342"/>
        <v>non_event</v>
      </c>
    </row>
    <row r="10893" spans="2:16" x14ac:dyDescent="0.25">
      <c r="B10893" t="s">
        <v>10992</v>
      </c>
      <c r="M10893">
        <v>10891</v>
      </c>
      <c r="N10893">
        <v>17608</v>
      </c>
      <c r="O10893" t="str">
        <f t="shared" si="341"/>
        <v>9</v>
      </c>
      <c r="P10893" t="str">
        <f t="shared" si="342"/>
        <v>theater_dance</v>
      </c>
    </row>
    <row r="10894" spans="2:16" x14ac:dyDescent="0.25">
      <c r="B10894" t="s">
        <v>10993</v>
      </c>
      <c r="M10894">
        <v>10892</v>
      </c>
      <c r="N10894">
        <v>18939</v>
      </c>
      <c r="O10894" t="str">
        <f t="shared" si="341"/>
        <v>4</v>
      </c>
      <c r="P10894" t="str">
        <f t="shared" si="342"/>
        <v>non_event</v>
      </c>
    </row>
    <row r="10895" spans="2:16" x14ac:dyDescent="0.25">
      <c r="B10895" t="s">
        <v>10994</v>
      </c>
      <c r="M10895">
        <v>10893</v>
      </c>
      <c r="N10895">
        <v>17609</v>
      </c>
      <c r="O10895" t="str">
        <f t="shared" si="341"/>
        <v>3</v>
      </c>
      <c r="P10895" t="str">
        <f t="shared" si="342"/>
        <v>concert</v>
      </c>
    </row>
    <row r="10896" spans="2:16" x14ac:dyDescent="0.25">
      <c r="B10896" t="s">
        <v>10995</v>
      </c>
      <c r="M10896">
        <v>10894</v>
      </c>
      <c r="N10896">
        <v>5016</v>
      </c>
      <c r="O10896" t="str">
        <f t="shared" si="341"/>
        <v>3</v>
      </c>
      <c r="P10896" t="str">
        <f t="shared" si="342"/>
        <v>concert</v>
      </c>
    </row>
    <row r="10897" spans="2:16" x14ac:dyDescent="0.25">
      <c r="B10897" t="s">
        <v>10996</v>
      </c>
      <c r="M10897">
        <v>10895</v>
      </c>
      <c r="N10897">
        <v>6348</v>
      </c>
      <c r="O10897" t="str">
        <f t="shared" si="341"/>
        <v>3</v>
      </c>
      <c r="P10897" t="str">
        <f t="shared" si="342"/>
        <v>concert</v>
      </c>
    </row>
    <row r="10898" spans="2:16" x14ac:dyDescent="0.25">
      <c r="B10898" t="s">
        <v>10997</v>
      </c>
      <c r="M10898">
        <v>10896</v>
      </c>
      <c r="N10898">
        <v>7679</v>
      </c>
      <c r="O10898" t="str">
        <f t="shared" si="341"/>
        <v>3</v>
      </c>
      <c r="P10898" t="str">
        <f t="shared" si="342"/>
        <v>concert</v>
      </c>
    </row>
    <row r="10899" spans="2:16" x14ac:dyDescent="0.25">
      <c r="B10899" t="s">
        <v>10998</v>
      </c>
      <c r="M10899">
        <v>10897</v>
      </c>
      <c r="N10899">
        <v>6347</v>
      </c>
      <c r="O10899" t="str">
        <f t="shared" si="341"/>
        <v>3</v>
      </c>
      <c r="P10899" t="str">
        <f t="shared" si="342"/>
        <v>concert</v>
      </c>
    </row>
    <row r="10900" spans="2:16" x14ac:dyDescent="0.25">
      <c r="B10900" t="s">
        <v>10999</v>
      </c>
      <c r="M10900">
        <v>10898</v>
      </c>
      <c r="N10900">
        <v>17605</v>
      </c>
      <c r="O10900" t="str">
        <f t="shared" si="341"/>
        <v>3</v>
      </c>
      <c r="P10900" t="str">
        <f t="shared" si="342"/>
        <v>concert</v>
      </c>
    </row>
    <row r="10901" spans="2:16" x14ac:dyDescent="0.25">
      <c r="B10901" t="s">
        <v>11000</v>
      </c>
      <c r="M10901">
        <v>10899</v>
      </c>
      <c r="N10901">
        <v>18936</v>
      </c>
      <c r="O10901" t="str">
        <f t="shared" si="341"/>
        <v>3</v>
      </c>
      <c r="P10901" t="str">
        <f t="shared" si="342"/>
        <v>concert</v>
      </c>
    </row>
    <row r="10902" spans="2:16" x14ac:dyDescent="0.25">
      <c r="B10902" t="s">
        <v>11001</v>
      </c>
      <c r="M10902">
        <v>10900</v>
      </c>
      <c r="N10902">
        <v>5017</v>
      </c>
      <c r="O10902" t="str">
        <f t="shared" si="341"/>
        <v>3</v>
      </c>
      <c r="P10902" t="str">
        <f t="shared" si="342"/>
        <v>concert</v>
      </c>
    </row>
    <row r="10903" spans="2:16" x14ac:dyDescent="0.25">
      <c r="B10903" t="s">
        <v>11002</v>
      </c>
      <c r="M10903">
        <v>10901</v>
      </c>
      <c r="N10903">
        <v>7678</v>
      </c>
      <c r="O10903" t="str">
        <f t="shared" si="341"/>
        <v>3</v>
      </c>
      <c r="P10903" t="str">
        <f t="shared" si="342"/>
        <v>concert</v>
      </c>
    </row>
    <row r="10904" spans="2:16" x14ac:dyDescent="0.25">
      <c r="B10904" t="s">
        <v>11003</v>
      </c>
      <c r="M10904">
        <v>10902</v>
      </c>
      <c r="N10904">
        <v>18937</v>
      </c>
      <c r="O10904" t="str">
        <f t="shared" si="341"/>
        <v>3</v>
      </c>
      <c r="P10904" t="str">
        <f t="shared" si="342"/>
        <v>concert</v>
      </c>
    </row>
    <row r="10905" spans="2:16" x14ac:dyDescent="0.25">
      <c r="B10905" t="s">
        <v>11004</v>
      </c>
      <c r="M10905">
        <v>10903</v>
      </c>
      <c r="N10905">
        <v>5018</v>
      </c>
      <c r="O10905" t="str">
        <f t="shared" si="341"/>
        <v>3</v>
      </c>
      <c r="P10905" t="str">
        <f t="shared" si="342"/>
        <v>concert</v>
      </c>
    </row>
    <row r="10906" spans="2:16" x14ac:dyDescent="0.25">
      <c r="B10906" t="s">
        <v>11005</v>
      </c>
      <c r="M10906">
        <v>10904</v>
      </c>
      <c r="N10906">
        <v>17607</v>
      </c>
      <c r="O10906" t="str">
        <f t="shared" si="341"/>
        <v>3</v>
      </c>
      <c r="P10906" t="str">
        <f t="shared" si="342"/>
        <v>concert</v>
      </c>
    </row>
    <row r="10907" spans="2:16" x14ac:dyDescent="0.25">
      <c r="B10907" t="s">
        <v>11006</v>
      </c>
      <c r="M10907">
        <v>10905</v>
      </c>
      <c r="N10907">
        <v>18938</v>
      </c>
      <c r="O10907" t="str">
        <f t="shared" si="341"/>
        <v>3</v>
      </c>
      <c r="P10907" t="str">
        <f t="shared" si="342"/>
        <v>concert</v>
      </c>
    </row>
    <row r="10908" spans="2:16" x14ac:dyDescent="0.25">
      <c r="B10908" t="s">
        <v>11007</v>
      </c>
      <c r="M10908">
        <v>10906</v>
      </c>
      <c r="N10908">
        <v>5019</v>
      </c>
      <c r="O10908" t="str">
        <f t="shared" si="341"/>
        <v>4</v>
      </c>
      <c r="P10908" t="str">
        <f t="shared" si="342"/>
        <v>non_event</v>
      </c>
    </row>
    <row r="10909" spans="2:16" x14ac:dyDescent="0.25">
      <c r="B10909" t="s">
        <v>11008</v>
      </c>
      <c r="M10909">
        <v>10907</v>
      </c>
      <c r="N10909">
        <v>6349</v>
      </c>
      <c r="O10909" t="str">
        <f t="shared" si="341"/>
        <v>4</v>
      </c>
      <c r="P10909" t="str">
        <f t="shared" si="342"/>
        <v>non_event</v>
      </c>
    </row>
    <row r="10910" spans="2:16" x14ac:dyDescent="0.25">
      <c r="B10910" t="s">
        <v>11009</v>
      </c>
      <c r="M10910">
        <v>10908</v>
      </c>
      <c r="N10910">
        <v>18931</v>
      </c>
      <c r="O10910" t="str">
        <f t="shared" si="341"/>
        <v>4</v>
      </c>
      <c r="P10910" t="str">
        <f t="shared" si="342"/>
        <v>non_event</v>
      </c>
    </row>
    <row r="10911" spans="2:16" x14ac:dyDescent="0.25">
      <c r="B10911" t="s">
        <v>11010</v>
      </c>
      <c r="M10911">
        <v>10909</v>
      </c>
      <c r="N10911">
        <v>17601</v>
      </c>
      <c r="O10911" t="str">
        <f t="shared" si="341"/>
        <v>3</v>
      </c>
      <c r="P10911" t="str">
        <f t="shared" si="342"/>
        <v>concert</v>
      </c>
    </row>
    <row r="10912" spans="2:16" x14ac:dyDescent="0.25">
      <c r="B10912" t="s">
        <v>11011</v>
      </c>
      <c r="M10912">
        <v>10910</v>
      </c>
      <c r="N10912">
        <v>17602</v>
      </c>
      <c r="O10912" t="str">
        <f t="shared" si="341"/>
        <v>3</v>
      </c>
      <c r="P10912" t="str">
        <f t="shared" si="342"/>
        <v>concert</v>
      </c>
    </row>
    <row r="10913" spans="2:16" x14ac:dyDescent="0.25">
      <c r="B10913" t="s">
        <v>11012</v>
      </c>
      <c r="M10913">
        <v>10911</v>
      </c>
      <c r="N10913">
        <v>18933</v>
      </c>
      <c r="O10913" t="str">
        <f t="shared" si="341"/>
        <v>3</v>
      </c>
      <c r="P10913" t="str">
        <f t="shared" si="342"/>
        <v>concert</v>
      </c>
    </row>
    <row r="10914" spans="2:16" x14ac:dyDescent="0.25">
      <c r="B10914" t="s">
        <v>11013</v>
      </c>
      <c r="M10914">
        <v>10912</v>
      </c>
      <c r="N10914">
        <v>17603</v>
      </c>
      <c r="O10914" t="str">
        <f t="shared" si="341"/>
        <v>3</v>
      </c>
      <c r="P10914" t="str">
        <f t="shared" si="342"/>
        <v>concert</v>
      </c>
    </row>
    <row r="10915" spans="2:16" x14ac:dyDescent="0.25">
      <c r="B10915" t="s">
        <v>11014</v>
      </c>
      <c r="M10915">
        <v>10913</v>
      </c>
      <c r="N10915">
        <v>18934</v>
      </c>
      <c r="O10915" t="str">
        <f t="shared" si="341"/>
        <v>4</v>
      </c>
      <c r="P10915" t="str">
        <f t="shared" si="342"/>
        <v>non_event</v>
      </c>
    </row>
    <row r="10916" spans="2:16" x14ac:dyDescent="0.25">
      <c r="B10916" t="s">
        <v>11015</v>
      </c>
      <c r="M10916">
        <v>10914</v>
      </c>
      <c r="N10916">
        <v>5030</v>
      </c>
      <c r="O10916" t="str">
        <f t="shared" si="341"/>
        <v>4</v>
      </c>
      <c r="P10916" t="str">
        <f t="shared" si="342"/>
        <v>non_event</v>
      </c>
    </row>
    <row r="10917" spans="2:16" x14ac:dyDescent="0.25">
      <c r="B10917" t="s">
        <v>11016</v>
      </c>
      <c r="M10917">
        <v>10915</v>
      </c>
      <c r="N10917">
        <v>6362</v>
      </c>
      <c r="O10917" t="str">
        <f t="shared" si="341"/>
        <v>3</v>
      </c>
      <c r="P10917" t="str">
        <f t="shared" si="342"/>
        <v>concert</v>
      </c>
    </row>
    <row r="10918" spans="2:16" x14ac:dyDescent="0.25">
      <c r="B10918" t="s">
        <v>11017</v>
      </c>
      <c r="M10918">
        <v>10916</v>
      </c>
      <c r="N10918">
        <v>7693</v>
      </c>
      <c r="O10918" t="str">
        <f t="shared" si="341"/>
        <v>3</v>
      </c>
      <c r="P10918" t="str">
        <f t="shared" si="342"/>
        <v>concert</v>
      </c>
    </row>
    <row r="10919" spans="2:16" x14ac:dyDescent="0.25">
      <c r="B10919" t="s">
        <v>11018</v>
      </c>
      <c r="M10919">
        <v>10917</v>
      </c>
      <c r="N10919">
        <v>5031</v>
      </c>
      <c r="O10919" t="str">
        <f t="shared" si="341"/>
        <v>3</v>
      </c>
      <c r="P10919" t="str">
        <f t="shared" si="342"/>
        <v>concert</v>
      </c>
    </row>
    <row r="10920" spans="2:16" x14ac:dyDescent="0.25">
      <c r="B10920" t="s">
        <v>11019</v>
      </c>
      <c r="M10920">
        <v>10918</v>
      </c>
      <c r="N10920">
        <v>6361</v>
      </c>
      <c r="O10920" t="str">
        <f t="shared" si="341"/>
        <v>3</v>
      </c>
      <c r="P10920" t="str">
        <f t="shared" si="342"/>
        <v>concert</v>
      </c>
    </row>
    <row r="10921" spans="2:16" x14ac:dyDescent="0.25">
      <c r="B10921" t="s">
        <v>11020</v>
      </c>
      <c r="M10921">
        <v>10919</v>
      </c>
      <c r="N10921">
        <v>7692</v>
      </c>
      <c r="O10921" t="str">
        <f t="shared" si="341"/>
        <v>3</v>
      </c>
      <c r="P10921" t="str">
        <f t="shared" si="342"/>
        <v>concert</v>
      </c>
    </row>
    <row r="10922" spans="2:16" x14ac:dyDescent="0.25">
      <c r="B10922" t="s">
        <v>11021</v>
      </c>
      <c r="M10922">
        <v>10920</v>
      </c>
      <c r="N10922">
        <v>18940</v>
      </c>
      <c r="O10922" t="str">
        <f t="shared" si="341"/>
        <v>4</v>
      </c>
      <c r="P10922" t="str">
        <f t="shared" si="342"/>
        <v>non_event</v>
      </c>
    </row>
    <row r="10923" spans="2:16" x14ac:dyDescent="0.25">
      <c r="B10923" t="s">
        <v>11022</v>
      </c>
      <c r="M10923">
        <v>10921</v>
      </c>
      <c r="N10923">
        <v>5032</v>
      </c>
      <c r="O10923" t="str">
        <f t="shared" si="341"/>
        <v>3</v>
      </c>
      <c r="P10923" t="str">
        <f t="shared" si="342"/>
        <v>concert</v>
      </c>
    </row>
    <row r="10924" spans="2:16" x14ac:dyDescent="0.25">
      <c r="B10924" t="s">
        <v>11023</v>
      </c>
      <c r="M10924">
        <v>10922</v>
      </c>
      <c r="N10924">
        <v>6364</v>
      </c>
      <c r="O10924" t="str">
        <f t="shared" si="341"/>
        <v>3</v>
      </c>
      <c r="P10924" t="str">
        <f t="shared" si="342"/>
        <v>concert</v>
      </c>
    </row>
    <row r="10925" spans="2:16" x14ac:dyDescent="0.25">
      <c r="B10925" t="s">
        <v>11024</v>
      </c>
      <c r="M10925">
        <v>10923</v>
      </c>
      <c r="N10925">
        <v>7695</v>
      </c>
      <c r="O10925" t="str">
        <f t="shared" si="341"/>
        <v>3</v>
      </c>
      <c r="P10925" t="str">
        <f t="shared" si="342"/>
        <v>concert</v>
      </c>
    </row>
    <row r="10926" spans="2:16" x14ac:dyDescent="0.25">
      <c r="B10926" t="s">
        <v>11025</v>
      </c>
      <c r="M10926">
        <v>10924</v>
      </c>
      <c r="N10926">
        <v>5033</v>
      </c>
      <c r="O10926" t="str">
        <f t="shared" si="341"/>
        <v>3</v>
      </c>
      <c r="P10926" t="str">
        <f t="shared" si="342"/>
        <v>concert</v>
      </c>
    </row>
    <row r="10927" spans="2:16" x14ac:dyDescent="0.25">
      <c r="B10927" t="s">
        <v>11026</v>
      </c>
      <c r="M10927">
        <v>10925</v>
      </c>
      <c r="N10927">
        <v>6363</v>
      </c>
      <c r="O10927" t="str">
        <f t="shared" si="341"/>
        <v>4</v>
      </c>
      <c r="P10927" t="str">
        <f t="shared" si="342"/>
        <v>non_event</v>
      </c>
    </row>
    <row r="10928" spans="2:16" x14ac:dyDescent="0.25">
      <c r="B10928" t="s">
        <v>11027</v>
      </c>
      <c r="M10928">
        <v>10926</v>
      </c>
      <c r="N10928">
        <v>7694</v>
      </c>
      <c r="O10928" t="str">
        <f t="shared" si="341"/>
        <v>3</v>
      </c>
      <c r="P10928" t="str">
        <f t="shared" si="342"/>
        <v>concert</v>
      </c>
    </row>
    <row r="10929" spans="2:16" x14ac:dyDescent="0.25">
      <c r="B10929" t="s">
        <v>11028</v>
      </c>
      <c r="M10929">
        <v>10927</v>
      </c>
      <c r="N10929">
        <v>5034</v>
      </c>
      <c r="O10929" t="str">
        <f t="shared" si="341"/>
        <v>3</v>
      </c>
      <c r="P10929" t="str">
        <f t="shared" si="342"/>
        <v>concert</v>
      </c>
    </row>
    <row r="10930" spans="2:16" x14ac:dyDescent="0.25">
      <c r="B10930" t="s">
        <v>11029</v>
      </c>
      <c r="M10930">
        <v>10928</v>
      </c>
      <c r="N10930">
        <v>6366</v>
      </c>
      <c r="O10930" t="str">
        <f t="shared" si="341"/>
        <v>3</v>
      </c>
      <c r="P10930" t="str">
        <f t="shared" si="342"/>
        <v>concert</v>
      </c>
    </row>
    <row r="10931" spans="2:16" x14ac:dyDescent="0.25">
      <c r="B10931" t="s">
        <v>11030</v>
      </c>
      <c r="M10931">
        <v>10929</v>
      </c>
      <c r="N10931">
        <v>7697</v>
      </c>
      <c r="O10931" t="str">
        <f t="shared" si="341"/>
        <v>3</v>
      </c>
      <c r="P10931" t="str">
        <f t="shared" si="342"/>
        <v>concert</v>
      </c>
    </row>
    <row r="10932" spans="2:16" x14ac:dyDescent="0.25">
      <c r="B10932" t="s">
        <v>11031</v>
      </c>
      <c r="M10932">
        <v>10930</v>
      </c>
      <c r="N10932">
        <v>5035</v>
      </c>
      <c r="O10932" t="str">
        <f t="shared" si="341"/>
        <v>3</v>
      </c>
      <c r="P10932" t="str">
        <f t="shared" si="342"/>
        <v>concert</v>
      </c>
    </row>
    <row r="10933" spans="2:16" x14ac:dyDescent="0.25">
      <c r="B10933" t="s">
        <v>11032</v>
      </c>
      <c r="M10933">
        <v>10931</v>
      </c>
      <c r="N10933">
        <v>6365</v>
      </c>
      <c r="O10933" t="str">
        <f t="shared" si="341"/>
        <v>3</v>
      </c>
      <c r="P10933" t="str">
        <f t="shared" si="342"/>
        <v>concert</v>
      </c>
    </row>
    <row r="10934" spans="2:16" x14ac:dyDescent="0.25">
      <c r="B10934" t="s">
        <v>11033</v>
      </c>
      <c r="M10934">
        <v>10932</v>
      </c>
      <c r="N10934">
        <v>7696</v>
      </c>
      <c r="O10934" t="str">
        <f t="shared" si="341"/>
        <v>3</v>
      </c>
      <c r="P10934" t="str">
        <f t="shared" si="342"/>
        <v>concert</v>
      </c>
    </row>
    <row r="10935" spans="2:16" x14ac:dyDescent="0.25">
      <c r="B10935" t="s">
        <v>11034</v>
      </c>
      <c r="M10935">
        <v>10933</v>
      </c>
      <c r="N10935">
        <v>6368</v>
      </c>
      <c r="O10935" t="str">
        <f t="shared" si="341"/>
        <v>3</v>
      </c>
      <c r="P10935" t="str">
        <f t="shared" si="342"/>
        <v>concert</v>
      </c>
    </row>
    <row r="10936" spans="2:16" x14ac:dyDescent="0.25">
      <c r="B10936" t="s">
        <v>11035</v>
      </c>
      <c r="M10936">
        <v>10934</v>
      </c>
      <c r="N10936">
        <v>7699</v>
      </c>
      <c r="O10936" t="str">
        <f t="shared" si="341"/>
        <v>4</v>
      </c>
      <c r="P10936" t="str">
        <f t="shared" si="342"/>
        <v>non_event</v>
      </c>
    </row>
    <row r="10937" spans="2:16" x14ac:dyDescent="0.25">
      <c r="B10937" t="s">
        <v>11036</v>
      </c>
      <c r="M10937">
        <v>10935</v>
      </c>
      <c r="N10937">
        <v>5037</v>
      </c>
      <c r="O10937" t="str">
        <f t="shared" si="341"/>
        <v>3</v>
      </c>
      <c r="P10937" t="str">
        <f t="shared" si="342"/>
        <v>concert</v>
      </c>
    </row>
    <row r="10938" spans="2:16" x14ac:dyDescent="0.25">
      <c r="B10938" t="s">
        <v>11037</v>
      </c>
      <c r="M10938">
        <v>10936</v>
      </c>
      <c r="N10938">
        <v>6367</v>
      </c>
      <c r="O10938" t="str">
        <f t="shared" si="341"/>
        <v>3</v>
      </c>
      <c r="P10938" t="str">
        <f t="shared" si="342"/>
        <v>concert</v>
      </c>
    </row>
    <row r="10939" spans="2:16" x14ac:dyDescent="0.25">
      <c r="B10939" t="s">
        <v>11038</v>
      </c>
      <c r="M10939">
        <v>10937</v>
      </c>
      <c r="N10939">
        <v>7698</v>
      </c>
      <c r="O10939" t="str">
        <f t="shared" si="341"/>
        <v>3</v>
      </c>
      <c r="P10939" t="str">
        <f t="shared" si="342"/>
        <v>concert</v>
      </c>
    </row>
    <row r="10940" spans="2:16" x14ac:dyDescent="0.25">
      <c r="B10940" t="s">
        <v>11039</v>
      </c>
      <c r="M10940">
        <v>10938</v>
      </c>
      <c r="N10940">
        <v>6360</v>
      </c>
      <c r="O10940" t="str">
        <f t="shared" si="341"/>
        <v>3</v>
      </c>
      <c r="P10940" t="str">
        <f t="shared" si="342"/>
        <v>concert</v>
      </c>
    </row>
    <row r="10941" spans="2:16" x14ac:dyDescent="0.25">
      <c r="B10941" t="s">
        <v>11040</v>
      </c>
      <c r="M10941">
        <v>10939</v>
      </c>
      <c r="N10941">
        <v>7691</v>
      </c>
      <c r="O10941" t="str">
        <f t="shared" si="341"/>
        <v>3</v>
      </c>
      <c r="P10941" t="str">
        <f t="shared" si="342"/>
        <v>concert</v>
      </c>
    </row>
    <row r="10942" spans="2:16" x14ac:dyDescent="0.25">
      <c r="B10942" t="s">
        <v>11041</v>
      </c>
      <c r="M10942">
        <v>10940</v>
      </c>
      <c r="N10942">
        <v>18946</v>
      </c>
      <c r="O10942" t="str">
        <f t="shared" si="341"/>
        <v>3</v>
      </c>
      <c r="P10942" t="str">
        <f t="shared" si="342"/>
        <v>concert</v>
      </c>
    </row>
    <row r="10943" spans="2:16" x14ac:dyDescent="0.25">
      <c r="B10943" t="s">
        <v>11042</v>
      </c>
      <c r="M10943">
        <v>10941</v>
      </c>
      <c r="N10943">
        <v>6359</v>
      </c>
      <c r="O10943" t="str">
        <f t="shared" si="341"/>
        <v>3</v>
      </c>
      <c r="P10943" t="str">
        <f t="shared" si="342"/>
        <v>concert</v>
      </c>
    </row>
    <row r="10944" spans="2:16" x14ac:dyDescent="0.25">
      <c r="B10944" t="s">
        <v>11043</v>
      </c>
      <c r="M10944">
        <v>10942</v>
      </c>
      <c r="N10944">
        <v>18947</v>
      </c>
      <c r="O10944" t="str">
        <f t="shared" si="341"/>
        <v>3</v>
      </c>
      <c r="P10944" t="str">
        <f t="shared" si="342"/>
        <v>concert</v>
      </c>
    </row>
    <row r="10945" spans="2:16" x14ac:dyDescent="0.25">
      <c r="B10945" t="s">
        <v>11044</v>
      </c>
      <c r="M10945">
        <v>10943</v>
      </c>
      <c r="N10945">
        <v>5028</v>
      </c>
      <c r="O10945" t="str">
        <f t="shared" si="341"/>
        <v>3</v>
      </c>
      <c r="P10945" t="str">
        <f t="shared" si="342"/>
        <v>concert</v>
      </c>
    </row>
    <row r="10946" spans="2:16" x14ac:dyDescent="0.25">
      <c r="B10946" t="s">
        <v>11045</v>
      </c>
      <c r="M10946">
        <v>10944</v>
      </c>
      <c r="N10946">
        <v>6358</v>
      </c>
      <c r="O10946" t="str">
        <f t="shared" si="341"/>
        <v>3</v>
      </c>
      <c r="P10946" t="str">
        <f t="shared" si="342"/>
        <v>concert</v>
      </c>
    </row>
    <row r="10947" spans="2:16" x14ac:dyDescent="0.25">
      <c r="B10947" t="s">
        <v>11046</v>
      </c>
      <c r="M10947">
        <v>10945</v>
      </c>
      <c r="N10947">
        <v>7689</v>
      </c>
      <c r="O10947" t="str">
        <f t="shared" si="341"/>
        <v>3</v>
      </c>
      <c r="P10947" t="str">
        <f t="shared" si="342"/>
        <v>concert</v>
      </c>
    </row>
    <row r="10948" spans="2:16" x14ac:dyDescent="0.25">
      <c r="B10948" t="s">
        <v>11047</v>
      </c>
      <c r="M10948">
        <v>10946</v>
      </c>
      <c r="N10948">
        <v>5029</v>
      </c>
      <c r="O10948" t="str">
        <f t="shared" ref="O10948:O11011" si="343">LEFT(B10948,1)</f>
        <v>3</v>
      </c>
      <c r="P10948" t="str">
        <f t="shared" ref="P10948:P11011" si="344">IF(O10948="1","conference",IF(O10948="2","fashion",IF(O10948="3","concert",IF(O10948="4","non_event",IF(O10948="5","sport",IF(O10948="6","protest",IF(O10948="7","other",IF(O10948="8","exhibition",IF(O10948="9","theater_dance")))))))))</f>
        <v>concert</v>
      </c>
    </row>
    <row r="10949" spans="2:16" x14ac:dyDescent="0.25">
      <c r="B10949" t="s">
        <v>11048</v>
      </c>
      <c r="M10949">
        <v>10947</v>
      </c>
      <c r="N10949">
        <v>17617</v>
      </c>
      <c r="O10949" t="str">
        <f t="shared" si="343"/>
        <v>3</v>
      </c>
      <c r="P10949" t="str">
        <f t="shared" si="344"/>
        <v>concert</v>
      </c>
    </row>
    <row r="10950" spans="2:16" x14ac:dyDescent="0.25">
      <c r="B10950" t="s">
        <v>11049</v>
      </c>
      <c r="M10950">
        <v>10948</v>
      </c>
      <c r="N10950">
        <v>17618</v>
      </c>
      <c r="O10950" t="str">
        <f t="shared" si="343"/>
        <v>3</v>
      </c>
      <c r="P10950" t="str">
        <f t="shared" si="344"/>
        <v>concert</v>
      </c>
    </row>
    <row r="10951" spans="2:16" x14ac:dyDescent="0.25">
      <c r="B10951" t="s">
        <v>11050</v>
      </c>
      <c r="M10951">
        <v>10949</v>
      </c>
      <c r="N10951">
        <v>18942</v>
      </c>
      <c r="O10951" t="str">
        <f t="shared" si="343"/>
        <v>4</v>
      </c>
      <c r="P10951" t="str">
        <f t="shared" si="344"/>
        <v>non_event</v>
      </c>
    </row>
    <row r="10952" spans="2:16" x14ac:dyDescent="0.25">
      <c r="B10952" t="s">
        <v>11051</v>
      </c>
      <c r="M10952">
        <v>10950</v>
      </c>
      <c r="N10952">
        <v>17612</v>
      </c>
      <c r="O10952" t="str">
        <f t="shared" si="343"/>
        <v>3</v>
      </c>
      <c r="P10952" t="str">
        <f t="shared" si="344"/>
        <v>concert</v>
      </c>
    </row>
    <row r="10953" spans="2:16" x14ac:dyDescent="0.25">
      <c r="B10953" t="s">
        <v>11052</v>
      </c>
      <c r="M10953">
        <v>10951</v>
      </c>
      <c r="N10953">
        <v>18943</v>
      </c>
      <c r="O10953" t="str">
        <f t="shared" si="343"/>
        <v>4</v>
      </c>
      <c r="P10953" t="str">
        <f t="shared" si="344"/>
        <v>non_event</v>
      </c>
    </row>
    <row r="10954" spans="2:16" x14ac:dyDescent="0.25">
      <c r="B10954" t="s">
        <v>11053</v>
      </c>
      <c r="M10954">
        <v>10952</v>
      </c>
      <c r="N10954">
        <v>17613</v>
      </c>
      <c r="O10954" t="str">
        <f t="shared" si="343"/>
        <v>3</v>
      </c>
      <c r="P10954" t="str">
        <f t="shared" si="344"/>
        <v>concert</v>
      </c>
    </row>
    <row r="10955" spans="2:16" x14ac:dyDescent="0.25">
      <c r="B10955" t="s">
        <v>11054</v>
      </c>
      <c r="M10955">
        <v>10953</v>
      </c>
      <c r="N10955">
        <v>18944</v>
      </c>
      <c r="O10955" t="str">
        <f t="shared" si="343"/>
        <v>4</v>
      </c>
      <c r="P10955" t="str">
        <f t="shared" si="344"/>
        <v>non_event</v>
      </c>
    </row>
    <row r="10956" spans="2:16" x14ac:dyDescent="0.25">
      <c r="B10956" t="s">
        <v>11055</v>
      </c>
      <c r="M10956">
        <v>10954</v>
      </c>
      <c r="N10956">
        <v>5041</v>
      </c>
      <c r="O10956" t="str">
        <f t="shared" si="343"/>
        <v>4</v>
      </c>
      <c r="P10956" t="str">
        <f t="shared" si="344"/>
        <v>non_event</v>
      </c>
    </row>
    <row r="10957" spans="2:16" x14ac:dyDescent="0.25">
      <c r="B10957" t="s">
        <v>11056</v>
      </c>
      <c r="M10957">
        <v>10955</v>
      </c>
      <c r="N10957">
        <v>6373</v>
      </c>
      <c r="O10957" t="str">
        <f t="shared" si="343"/>
        <v>3</v>
      </c>
      <c r="P10957" t="str">
        <f t="shared" si="344"/>
        <v>concert</v>
      </c>
    </row>
    <row r="10958" spans="2:16" x14ac:dyDescent="0.25">
      <c r="B10958" t="s">
        <v>11057</v>
      </c>
      <c r="M10958">
        <v>10956</v>
      </c>
      <c r="N10958">
        <v>6372</v>
      </c>
      <c r="O10958" t="str">
        <f t="shared" si="343"/>
        <v>3</v>
      </c>
      <c r="P10958" t="str">
        <f t="shared" si="344"/>
        <v>concert</v>
      </c>
    </row>
    <row r="10959" spans="2:16" x14ac:dyDescent="0.25">
      <c r="B10959" t="s">
        <v>11058</v>
      </c>
      <c r="M10959">
        <v>10957</v>
      </c>
      <c r="N10959">
        <v>5043</v>
      </c>
      <c r="O10959" t="str">
        <f t="shared" si="343"/>
        <v>3</v>
      </c>
      <c r="P10959" t="str">
        <f t="shared" si="344"/>
        <v>concert</v>
      </c>
    </row>
    <row r="10960" spans="2:16" x14ac:dyDescent="0.25">
      <c r="B10960" t="s">
        <v>11059</v>
      </c>
      <c r="M10960">
        <v>10958</v>
      </c>
      <c r="N10960">
        <v>6375</v>
      </c>
      <c r="O10960" t="str">
        <f t="shared" si="343"/>
        <v>3</v>
      </c>
      <c r="P10960" t="str">
        <f t="shared" si="344"/>
        <v>concert</v>
      </c>
    </row>
    <row r="10961" spans="2:16" x14ac:dyDescent="0.25">
      <c r="B10961" t="s">
        <v>11060</v>
      </c>
      <c r="M10961">
        <v>10959</v>
      </c>
      <c r="N10961">
        <v>5044</v>
      </c>
      <c r="O10961" t="str">
        <f t="shared" si="343"/>
        <v>3</v>
      </c>
      <c r="P10961" t="str">
        <f t="shared" si="344"/>
        <v>concert</v>
      </c>
    </row>
    <row r="10962" spans="2:16" x14ac:dyDescent="0.25">
      <c r="B10962" t="s">
        <v>11061</v>
      </c>
      <c r="M10962">
        <v>10960</v>
      </c>
      <c r="N10962">
        <v>6374</v>
      </c>
      <c r="O10962" t="str">
        <f t="shared" si="343"/>
        <v>3</v>
      </c>
      <c r="P10962" t="str">
        <f t="shared" si="344"/>
        <v>concert</v>
      </c>
    </row>
    <row r="10963" spans="2:16" x14ac:dyDescent="0.25">
      <c r="B10963" t="s">
        <v>11062</v>
      </c>
      <c r="M10963">
        <v>10961</v>
      </c>
      <c r="N10963">
        <v>5045</v>
      </c>
      <c r="O10963" t="str">
        <f t="shared" si="343"/>
        <v>4</v>
      </c>
      <c r="P10963" t="str">
        <f t="shared" si="344"/>
        <v>non_event</v>
      </c>
    </row>
    <row r="10964" spans="2:16" x14ac:dyDescent="0.25">
      <c r="B10964" t="s">
        <v>11063</v>
      </c>
      <c r="M10964">
        <v>10962</v>
      </c>
      <c r="N10964">
        <v>6377</v>
      </c>
      <c r="O10964" t="str">
        <f t="shared" si="343"/>
        <v>3</v>
      </c>
      <c r="P10964" t="str">
        <f t="shared" si="344"/>
        <v>concert</v>
      </c>
    </row>
    <row r="10965" spans="2:16" x14ac:dyDescent="0.25">
      <c r="B10965" t="s">
        <v>11064</v>
      </c>
      <c r="M10965">
        <v>10963</v>
      </c>
      <c r="N10965">
        <v>5046</v>
      </c>
      <c r="O10965" t="str">
        <f t="shared" si="343"/>
        <v>3</v>
      </c>
      <c r="P10965" t="str">
        <f t="shared" si="344"/>
        <v>concert</v>
      </c>
    </row>
    <row r="10966" spans="2:16" x14ac:dyDescent="0.25">
      <c r="B10966" t="s">
        <v>11065</v>
      </c>
      <c r="M10966">
        <v>10964</v>
      </c>
      <c r="N10966">
        <v>6376</v>
      </c>
      <c r="O10966" t="str">
        <f t="shared" si="343"/>
        <v>3</v>
      </c>
      <c r="P10966" t="str">
        <f t="shared" si="344"/>
        <v>concert</v>
      </c>
    </row>
    <row r="10967" spans="2:16" x14ac:dyDescent="0.25">
      <c r="B10967" t="s">
        <v>11066</v>
      </c>
      <c r="M10967">
        <v>10965</v>
      </c>
      <c r="N10967">
        <v>5047</v>
      </c>
      <c r="O10967" t="str">
        <f t="shared" si="343"/>
        <v>3</v>
      </c>
      <c r="P10967" t="str">
        <f t="shared" si="344"/>
        <v>concert</v>
      </c>
    </row>
    <row r="10968" spans="2:16" x14ac:dyDescent="0.25">
      <c r="B10968" t="s">
        <v>11067</v>
      </c>
      <c r="M10968">
        <v>10966</v>
      </c>
      <c r="N10968">
        <v>6379</v>
      </c>
      <c r="O10968" t="str">
        <f t="shared" si="343"/>
        <v>3</v>
      </c>
      <c r="P10968" t="str">
        <f t="shared" si="344"/>
        <v>concert</v>
      </c>
    </row>
    <row r="10969" spans="2:16" x14ac:dyDescent="0.25">
      <c r="B10969" t="s">
        <v>11068</v>
      </c>
      <c r="M10969">
        <v>10967</v>
      </c>
      <c r="N10969">
        <v>5048</v>
      </c>
      <c r="O10969" t="str">
        <f t="shared" si="343"/>
        <v>3</v>
      </c>
      <c r="P10969" t="str">
        <f t="shared" si="344"/>
        <v>concert</v>
      </c>
    </row>
    <row r="10970" spans="2:16" x14ac:dyDescent="0.25">
      <c r="B10970" t="s">
        <v>11069</v>
      </c>
      <c r="M10970">
        <v>10968</v>
      </c>
      <c r="N10970">
        <v>6378</v>
      </c>
      <c r="O10970" t="str">
        <f t="shared" si="343"/>
        <v>3</v>
      </c>
      <c r="P10970" t="str">
        <f t="shared" si="344"/>
        <v>concert</v>
      </c>
    </row>
    <row r="10971" spans="2:16" x14ac:dyDescent="0.25">
      <c r="B10971" t="s">
        <v>11070</v>
      </c>
      <c r="M10971">
        <v>10969</v>
      </c>
      <c r="N10971">
        <v>6371</v>
      </c>
      <c r="O10971" t="str">
        <f t="shared" si="343"/>
        <v>3</v>
      </c>
      <c r="P10971" t="str">
        <f t="shared" si="344"/>
        <v>concert</v>
      </c>
    </row>
    <row r="10972" spans="2:16" x14ac:dyDescent="0.25">
      <c r="B10972" t="s">
        <v>11071</v>
      </c>
      <c r="M10972">
        <v>10970</v>
      </c>
      <c r="N10972">
        <v>5040</v>
      </c>
      <c r="O10972" t="str">
        <f t="shared" si="343"/>
        <v>4</v>
      </c>
      <c r="P10972" t="str">
        <f t="shared" si="344"/>
        <v>non_event</v>
      </c>
    </row>
    <row r="10973" spans="2:16" x14ac:dyDescent="0.25">
      <c r="B10973" t="s">
        <v>11072</v>
      </c>
      <c r="M10973">
        <v>10971</v>
      </c>
      <c r="N10973">
        <v>6370</v>
      </c>
      <c r="O10973" t="str">
        <f t="shared" si="343"/>
        <v>4</v>
      </c>
      <c r="P10973" t="str">
        <f t="shared" si="344"/>
        <v>non_event</v>
      </c>
    </row>
    <row r="10974" spans="2:16" x14ac:dyDescent="0.25">
      <c r="B10974" t="s">
        <v>11073</v>
      </c>
      <c r="M10974">
        <v>10972</v>
      </c>
      <c r="N10974">
        <v>18917</v>
      </c>
      <c r="O10974" t="str">
        <f t="shared" si="343"/>
        <v>4</v>
      </c>
      <c r="P10974" t="str">
        <f t="shared" si="344"/>
        <v>non_event</v>
      </c>
    </row>
    <row r="10975" spans="2:16" x14ac:dyDescent="0.25">
      <c r="B10975" t="s">
        <v>11074</v>
      </c>
      <c r="M10975">
        <v>10973</v>
      </c>
      <c r="N10975">
        <v>18919</v>
      </c>
      <c r="O10975" t="str">
        <f t="shared" si="343"/>
        <v>4</v>
      </c>
      <c r="P10975" t="str">
        <f t="shared" si="344"/>
        <v>non_event</v>
      </c>
    </row>
    <row r="10976" spans="2:16" x14ac:dyDescent="0.25">
      <c r="B10976" t="s">
        <v>11075</v>
      </c>
      <c r="M10976">
        <v>10974</v>
      </c>
      <c r="N10976">
        <v>5038</v>
      </c>
      <c r="O10976" t="str">
        <f t="shared" si="343"/>
        <v>4</v>
      </c>
      <c r="P10976" t="str">
        <f t="shared" si="344"/>
        <v>non_event</v>
      </c>
    </row>
    <row r="10977" spans="2:16" x14ac:dyDescent="0.25">
      <c r="B10977" t="s">
        <v>11076</v>
      </c>
      <c r="M10977">
        <v>10975</v>
      </c>
      <c r="N10977">
        <v>18913</v>
      </c>
      <c r="O10977" t="str">
        <f t="shared" si="343"/>
        <v>4</v>
      </c>
      <c r="P10977" t="str">
        <f t="shared" si="344"/>
        <v>non_event</v>
      </c>
    </row>
    <row r="10978" spans="2:16" x14ac:dyDescent="0.25">
      <c r="B10978" t="s">
        <v>11077</v>
      </c>
      <c r="M10978">
        <v>10976</v>
      </c>
      <c r="N10978">
        <v>18914</v>
      </c>
      <c r="O10978" t="str">
        <f t="shared" si="343"/>
        <v>3</v>
      </c>
      <c r="P10978" t="str">
        <f t="shared" si="344"/>
        <v>concert</v>
      </c>
    </row>
    <row r="10979" spans="2:16" x14ac:dyDescent="0.25">
      <c r="B10979" t="s">
        <v>11078</v>
      </c>
      <c r="M10979">
        <v>10977</v>
      </c>
      <c r="N10979">
        <v>5039</v>
      </c>
      <c r="O10979" t="str">
        <f t="shared" si="343"/>
        <v>4</v>
      </c>
      <c r="P10979" t="str">
        <f t="shared" si="344"/>
        <v>non_event</v>
      </c>
    </row>
    <row r="10980" spans="2:16" x14ac:dyDescent="0.25">
      <c r="B10980" t="s">
        <v>11079</v>
      </c>
      <c r="M10980">
        <v>10978</v>
      </c>
      <c r="N10980">
        <v>6369</v>
      </c>
      <c r="O10980" t="str">
        <f t="shared" si="343"/>
        <v>3</v>
      </c>
      <c r="P10980" t="str">
        <f t="shared" si="344"/>
        <v>concert</v>
      </c>
    </row>
    <row r="10981" spans="2:16" x14ac:dyDescent="0.25">
      <c r="B10981" t="s">
        <v>11080</v>
      </c>
      <c r="M10981">
        <v>10979</v>
      </c>
      <c r="N10981">
        <v>18915</v>
      </c>
      <c r="O10981" t="str">
        <f t="shared" si="343"/>
        <v>3</v>
      </c>
      <c r="P10981" t="str">
        <f t="shared" si="344"/>
        <v>concert</v>
      </c>
    </row>
    <row r="10982" spans="2:16" x14ac:dyDescent="0.25">
      <c r="B10982" t="s">
        <v>11081</v>
      </c>
      <c r="M10982">
        <v>10980</v>
      </c>
      <c r="N10982">
        <v>18910</v>
      </c>
      <c r="O10982" t="str">
        <f t="shared" si="343"/>
        <v>3</v>
      </c>
      <c r="P10982" t="str">
        <f t="shared" si="344"/>
        <v>concert</v>
      </c>
    </row>
    <row r="10983" spans="2:16" x14ac:dyDescent="0.25">
      <c r="B10983" t="s">
        <v>11082</v>
      </c>
      <c r="M10983">
        <v>10981</v>
      </c>
      <c r="N10983">
        <v>18911</v>
      </c>
      <c r="O10983" t="str">
        <f t="shared" si="343"/>
        <v>3</v>
      </c>
      <c r="P10983" t="str">
        <f t="shared" si="344"/>
        <v>concert</v>
      </c>
    </row>
    <row r="10984" spans="2:16" x14ac:dyDescent="0.25">
      <c r="B10984" t="s">
        <v>11083</v>
      </c>
      <c r="M10984">
        <v>10982</v>
      </c>
      <c r="N10984">
        <v>5052</v>
      </c>
      <c r="O10984" t="str">
        <f t="shared" si="343"/>
        <v>3</v>
      </c>
      <c r="P10984" t="str">
        <f t="shared" si="344"/>
        <v>concert</v>
      </c>
    </row>
    <row r="10985" spans="2:16" x14ac:dyDescent="0.25">
      <c r="B10985" t="s">
        <v>11084</v>
      </c>
      <c r="M10985">
        <v>10983</v>
      </c>
      <c r="N10985">
        <v>6384</v>
      </c>
      <c r="O10985" t="str">
        <f t="shared" si="343"/>
        <v>3</v>
      </c>
      <c r="P10985" t="str">
        <f t="shared" si="344"/>
        <v>concert</v>
      </c>
    </row>
    <row r="10986" spans="2:16" x14ac:dyDescent="0.25">
      <c r="B10986" t="s">
        <v>11085</v>
      </c>
      <c r="M10986">
        <v>10984</v>
      </c>
      <c r="N10986">
        <v>5053</v>
      </c>
      <c r="O10986" t="str">
        <f t="shared" si="343"/>
        <v>3</v>
      </c>
      <c r="P10986" t="str">
        <f t="shared" si="344"/>
        <v>concert</v>
      </c>
    </row>
    <row r="10987" spans="2:16" x14ac:dyDescent="0.25">
      <c r="B10987" t="s">
        <v>11086</v>
      </c>
      <c r="M10987">
        <v>10985</v>
      </c>
      <c r="N10987">
        <v>6383</v>
      </c>
      <c r="O10987" t="str">
        <f t="shared" si="343"/>
        <v>4</v>
      </c>
      <c r="P10987" t="str">
        <f t="shared" si="344"/>
        <v>non_event</v>
      </c>
    </row>
    <row r="10988" spans="2:16" x14ac:dyDescent="0.25">
      <c r="B10988" t="s">
        <v>11087</v>
      </c>
      <c r="M10988">
        <v>10986</v>
      </c>
      <c r="N10988">
        <v>5054</v>
      </c>
      <c r="O10988" t="str">
        <f t="shared" si="343"/>
        <v>4</v>
      </c>
      <c r="P10988" t="str">
        <f t="shared" si="344"/>
        <v>non_event</v>
      </c>
    </row>
    <row r="10989" spans="2:16" x14ac:dyDescent="0.25">
      <c r="B10989" t="s">
        <v>11088</v>
      </c>
      <c r="M10989">
        <v>10987</v>
      </c>
      <c r="N10989">
        <v>6386</v>
      </c>
      <c r="O10989" t="str">
        <f t="shared" si="343"/>
        <v>4</v>
      </c>
      <c r="P10989" t="str">
        <f t="shared" si="344"/>
        <v>non_event</v>
      </c>
    </row>
    <row r="10990" spans="2:16" x14ac:dyDescent="0.25">
      <c r="B10990" t="s">
        <v>11089</v>
      </c>
      <c r="M10990">
        <v>10988</v>
      </c>
      <c r="N10990">
        <v>5055</v>
      </c>
      <c r="O10990" t="str">
        <f t="shared" si="343"/>
        <v>3</v>
      </c>
      <c r="P10990" t="str">
        <f t="shared" si="344"/>
        <v>concert</v>
      </c>
    </row>
    <row r="10991" spans="2:16" x14ac:dyDescent="0.25">
      <c r="B10991" t="s">
        <v>11090</v>
      </c>
      <c r="M10991">
        <v>10989</v>
      </c>
      <c r="N10991">
        <v>6385</v>
      </c>
      <c r="O10991" t="str">
        <f t="shared" si="343"/>
        <v>3</v>
      </c>
      <c r="P10991" t="str">
        <f t="shared" si="344"/>
        <v>concert</v>
      </c>
    </row>
    <row r="10992" spans="2:16" x14ac:dyDescent="0.25">
      <c r="B10992" t="s">
        <v>11091</v>
      </c>
      <c r="M10992">
        <v>10990</v>
      </c>
      <c r="N10992">
        <v>5056</v>
      </c>
      <c r="O10992" t="str">
        <f t="shared" si="343"/>
        <v>3</v>
      </c>
      <c r="P10992" t="str">
        <f t="shared" si="344"/>
        <v>concert</v>
      </c>
    </row>
    <row r="10993" spans="2:16" x14ac:dyDescent="0.25">
      <c r="B10993" t="s">
        <v>11092</v>
      </c>
      <c r="M10993">
        <v>10991</v>
      </c>
      <c r="N10993">
        <v>6388</v>
      </c>
      <c r="O10993" t="str">
        <f t="shared" si="343"/>
        <v>3</v>
      </c>
      <c r="P10993" t="str">
        <f t="shared" si="344"/>
        <v>concert</v>
      </c>
    </row>
    <row r="10994" spans="2:16" x14ac:dyDescent="0.25">
      <c r="B10994" t="s">
        <v>11093</v>
      </c>
      <c r="M10994">
        <v>10992</v>
      </c>
      <c r="N10994">
        <v>5057</v>
      </c>
      <c r="O10994" t="str">
        <f t="shared" si="343"/>
        <v>3</v>
      </c>
      <c r="P10994" t="str">
        <f t="shared" si="344"/>
        <v>concert</v>
      </c>
    </row>
    <row r="10995" spans="2:16" x14ac:dyDescent="0.25">
      <c r="B10995" t="s">
        <v>11094</v>
      </c>
      <c r="M10995">
        <v>10993</v>
      </c>
      <c r="N10995">
        <v>6387</v>
      </c>
      <c r="O10995" t="str">
        <f t="shared" si="343"/>
        <v>4</v>
      </c>
      <c r="P10995" t="str">
        <f t="shared" si="344"/>
        <v>non_event</v>
      </c>
    </row>
    <row r="10996" spans="2:16" x14ac:dyDescent="0.25">
      <c r="B10996" t="s">
        <v>11095</v>
      </c>
      <c r="M10996">
        <v>10994</v>
      </c>
      <c r="N10996">
        <v>5058</v>
      </c>
      <c r="O10996" t="str">
        <f t="shared" si="343"/>
        <v>3</v>
      </c>
      <c r="P10996" t="str">
        <f t="shared" si="344"/>
        <v>concert</v>
      </c>
    </row>
    <row r="10997" spans="2:16" x14ac:dyDescent="0.25">
      <c r="B10997" t="s">
        <v>11096</v>
      </c>
      <c r="M10997">
        <v>10995</v>
      </c>
      <c r="N10997">
        <v>5059</v>
      </c>
      <c r="O10997" t="str">
        <f t="shared" si="343"/>
        <v>4</v>
      </c>
      <c r="P10997" t="str">
        <f t="shared" si="344"/>
        <v>non_event</v>
      </c>
    </row>
    <row r="10998" spans="2:16" x14ac:dyDescent="0.25">
      <c r="B10998" t="s">
        <v>11097</v>
      </c>
      <c r="M10998">
        <v>10996</v>
      </c>
      <c r="N10998">
        <v>6389</v>
      </c>
      <c r="O10998" t="str">
        <f t="shared" si="343"/>
        <v>3</v>
      </c>
      <c r="P10998" t="str">
        <f t="shared" si="344"/>
        <v>concert</v>
      </c>
    </row>
    <row r="10999" spans="2:16" x14ac:dyDescent="0.25">
      <c r="B10999" t="s">
        <v>11098</v>
      </c>
      <c r="M10999">
        <v>10997</v>
      </c>
      <c r="N10999">
        <v>5050</v>
      </c>
      <c r="O10999" t="str">
        <f t="shared" si="343"/>
        <v>3</v>
      </c>
      <c r="P10999" t="str">
        <f t="shared" si="344"/>
        <v>concert</v>
      </c>
    </row>
    <row r="11000" spans="2:16" x14ac:dyDescent="0.25">
      <c r="B11000" t="s">
        <v>11099</v>
      </c>
      <c r="M11000">
        <v>10998</v>
      </c>
      <c r="N11000">
        <v>6382</v>
      </c>
      <c r="O11000" t="str">
        <f t="shared" si="343"/>
        <v>3</v>
      </c>
      <c r="P11000" t="str">
        <f t="shared" si="344"/>
        <v>concert</v>
      </c>
    </row>
    <row r="11001" spans="2:16" x14ac:dyDescent="0.25">
      <c r="B11001" t="s">
        <v>11100</v>
      </c>
      <c r="M11001">
        <v>10999</v>
      </c>
      <c r="N11001">
        <v>5051</v>
      </c>
      <c r="O11001" t="str">
        <f t="shared" si="343"/>
        <v>4</v>
      </c>
      <c r="P11001" t="str">
        <f t="shared" si="344"/>
        <v>non_event</v>
      </c>
    </row>
    <row r="11002" spans="2:16" x14ac:dyDescent="0.25">
      <c r="B11002" t="s">
        <v>11101</v>
      </c>
      <c r="M11002">
        <v>11000</v>
      </c>
      <c r="N11002">
        <v>6381</v>
      </c>
      <c r="O11002" t="str">
        <f t="shared" si="343"/>
        <v>3</v>
      </c>
      <c r="P11002" t="str">
        <f t="shared" si="344"/>
        <v>concert</v>
      </c>
    </row>
    <row r="11003" spans="2:16" x14ac:dyDescent="0.25">
      <c r="B11003" t="s">
        <v>11102</v>
      </c>
      <c r="M11003">
        <v>11001</v>
      </c>
      <c r="N11003">
        <v>18928</v>
      </c>
      <c r="O11003" t="str">
        <f t="shared" si="343"/>
        <v>4</v>
      </c>
      <c r="P11003" t="str">
        <f t="shared" si="344"/>
        <v>non_event</v>
      </c>
    </row>
    <row r="11004" spans="2:16" x14ac:dyDescent="0.25">
      <c r="B11004" t="s">
        <v>11103</v>
      </c>
      <c r="M11004">
        <v>11002</v>
      </c>
      <c r="N11004">
        <v>18924</v>
      </c>
      <c r="O11004" t="str">
        <f t="shared" si="343"/>
        <v>3</v>
      </c>
      <c r="P11004" t="str">
        <f t="shared" si="344"/>
        <v>concert</v>
      </c>
    </row>
    <row r="11005" spans="2:16" x14ac:dyDescent="0.25">
      <c r="B11005" t="s">
        <v>11104</v>
      </c>
      <c r="M11005">
        <v>11003</v>
      </c>
      <c r="N11005">
        <v>5049</v>
      </c>
      <c r="O11005" t="str">
        <f t="shared" si="343"/>
        <v>3</v>
      </c>
      <c r="P11005" t="str">
        <f t="shared" si="344"/>
        <v>concert</v>
      </c>
    </row>
    <row r="11006" spans="2:16" x14ac:dyDescent="0.25">
      <c r="B11006" t="s">
        <v>11105</v>
      </c>
      <c r="M11006">
        <v>11004</v>
      </c>
      <c r="N11006">
        <v>18927</v>
      </c>
      <c r="O11006" t="str">
        <f t="shared" si="343"/>
        <v>3</v>
      </c>
      <c r="P11006" t="str">
        <f t="shared" si="344"/>
        <v>concert</v>
      </c>
    </row>
    <row r="11007" spans="2:16" x14ac:dyDescent="0.25">
      <c r="B11007" t="s">
        <v>11106</v>
      </c>
      <c r="M11007">
        <v>11005</v>
      </c>
      <c r="N11007">
        <v>18922</v>
      </c>
      <c r="O11007" t="str">
        <f t="shared" si="343"/>
        <v>4</v>
      </c>
      <c r="P11007" t="str">
        <f t="shared" si="344"/>
        <v>non_event</v>
      </c>
    </row>
    <row r="11008" spans="2:16" x14ac:dyDescent="0.25">
      <c r="B11008" t="s">
        <v>11107</v>
      </c>
      <c r="M11008">
        <v>11006</v>
      </c>
      <c r="N11008">
        <v>5063</v>
      </c>
      <c r="O11008" t="str">
        <f t="shared" si="343"/>
        <v>4</v>
      </c>
      <c r="P11008" t="str">
        <f t="shared" si="344"/>
        <v>non_event</v>
      </c>
    </row>
    <row r="11009" spans="2:16" x14ac:dyDescent="0.25">
      <c r="B11009" t="s">
        <v>11108</v>
      </c>
      <c r="M11009">
        <v>11007</v>
      </c>
      <c r="N11009">
        <v>6395</v>
      </c>
      <c r="O11009" t="str">
        <f t="shared" si="343"/>
        <v>3</v>
      </c>
      <c r="P11009" t="str">
        <f t="shared" si="344"/>
        <v>concert</v>
      </c>
    </row>
    <row r="11010" spans="2:16" x14ac:dyDescent="0.25">
      <c r="B11010" t="s">
        <v>11109</v>
      </c>
      <c r="M11010">
        <v>11008</v>
      </c>
      <c r="N11010">
        <v>5064</v>
      </c>
      <c r="O11010" t="str">
        <f t="shared" si="343"/>
        <v>4</v>
      </c>
      <c r="P11010" t="str">
        <f t="shared" si="344"/>
        <v>non_event</v>
      </c>
    </row>
    <row r="11011" spans="2:16" x14ac:dyDescent="0.25">
      <c r="B11011" t="s">
        <v>11110</v>
      </c>
      <c r="M11011">
        <v>11009</v>
      </c>
      <c r="N11011">
        <v>6394</v>
      </c>
      <c r="O11011" t="str">
        <f t="shared" si="343"/>
        <v>3</v>
      </c>
      <c r="P11011" t="str">
        <f t="shared" si="344"/>
        <v>concert</v>
      </c>
    </row>
    <row r="11012" spans="2:16" x14ac:dyDescent="0.25">
      <c r="B11012" t="s">
        <v>11111</v>
      </c>
      <c r="M11012">
        <v>11010</v>
      </c>
      <c r="N11012">
        <v>5065</v>
      </c>
      <c r="O11012" t="str">
        <f t="shared" ref="O11012:O11075" si="345">LEFT(B11012,1)</f>
        <v>3</v>
      </c>
      <c r="P11012" t="str">
        <f t="shared" ref="P11012:P11075" si="346">IF(O11012="1","conference",IF(O11012="2","fashion",IF(O11012="3","concert",IF(O11012="4","non_event",IF(O11012="5","sport",IF(O11012="6","protest",IF(O11012="7","other",IF(O11012="8","exhibition",IF(O11012="9","theater_dance")))))))))</f>
        <v>concert</v>
      </c>
    </row>
    <row r="11013" spans="2:16" x14ac:dyDescent="0.25">
      <c r="B11013" t="s">
        <v>11112</v>
      </c>
      <c r="M11013">
        <v>11011</v>
      </c>
      <c r="N11013">
        <v>6397</v>
      </c>
      <c r="O11013" t="str">
        <f t="shared" si="345"/>
        <v>4</v>
      </c>
      <c r="P11013" t="str">
        <f t="shared" si="346"/>
        <v>non_event</v>
      </c>
    </row>
    <row r="11014" spans="2:16" x14ac:dyDescent="0.25">
      <c r="B11014" t="s">
        <v>11113</v>
      </c>
      <c r="M11014">
        <v>11012</v>
      </c>
      <c r="N11014">
        <v>5066</v>
      </c>
      <c r="O11014" t="str">
        <f t="shared" si="345"/>
        <v>3</v>
      </c>
      <c r="P11014" t="str">
        <f t="shared" si="346"/>
        <v>concert</v>
      </c>
    </row>
    <row r="11015" spans="2:16" x14ac:dyDescent="0.25">
      <c r="B11015" t="s">
        <v>11114</v>
      </c>
      <c r="M11015">
        <v>11013</v>
      </c>
      <c r="N11015">
        <v>6396</v>
      </c>
      <c r="O11015" t="str">
        <f t="shared" si="345"/>
        <v>3</v>
      </c>
      <c r="P11015" t="str">
        <f t="shared" si="346"/>
        <v>concert</v>
      </c>
    </row>
    <row r="11016" spans="2:16" x14ac:dyDescent="0.25">
      <c r="B11016" t="s">
        <v>11115</v>
      </c>
      <c r="M11016">
        <v>11014</v>
      </c>
      <c r="N11016">
        <v>5067</v>
      </c>
      <c r="O11016" t="str">
        <f t="shared" si="345"/>
        <v>3</v>
      </c>
      <c r="P11016" t="str">
        <f t="shared" si="346"/>
        <v>concert</v>
      </c>
    </row>
    <row r="11017" spans="2:16" x14ac:dyDescent="0.25">
      <c r="B11017" t="s">
        <v>11116</v>
      </c>
      <c r="M11017">
        <v>11015</v>
      </c>
      <c r="N11017">
        <v>6399</v>
      </c>
      <c r="O11017" t="str">
        <f t="shared" si="345"/>
        <v>3</v>
      </c>
      <c r="P11017" t="str">
        <f t="shared" si="346"/>
        <v>concert</v>
      </c>
    </row>
    <row r="11018" spans="2:16" x14ac:dyDescent="0.25">
      <c r="B11018" t="s">
        <v>11117</v>
      </c>
      <c r="M11018">
        <v>11016</v>
      </c>
      <c r="N11018">
        <v>5068</v>
      </c>
      <c r="O11018" t="str">
        <f t="shared" si="345"/>
        <v>3</v>
      </c>
      <c r="P11018" t="str">
        <f t="shared" si="346"/>
        <v>concert</v>
      </c>
    </row>
    <row r="11019" spans="2:16" x14ac:dyDescent="0.25">
      <c r="B11019" t="s">
        <v>11118</v>
      </c>
      <c r="M11019">
        <v>11017</v>
      </c>
      <c r="N11019">
        <v>6398</v>
      </c>
      <c r="O11019" t="str">
        <f t="shared" si="345"/>
        <v>4</v>
      </c>
      <c r="P11019" t="str">
        <f t="shared" si="346"/>
        <v>non_event</v>
      </c>
    </row>
    <row r="11020" spans="2:16" x14ac:dyDescent="0.25">
      <c r="B11020" t="s">
        <v>11119</v>
      </c>
      <c r="M11020">
        <v>11018</v>
      </c>
      <c r="N11020">
        <v>5069</v>
      </c>
      <c r="O11020" t="str">
        <f t="shared" si="345"/>
        <v>3</v>
      </c>
      <c r="P11020" t="str">
        <f t="shared" si="346"/>
        <v>concert</v>
      </c>
    </row>
    <row r="11021" spans="2:16" x14ac:dyDescent="0.25">
      <c r="B11021" t="s">
        <v>11120</v>
      </c>
      <c r="M11021">
        <v>11019</v>
      </c>
      <c r="N11021">
        <v>6391</v>
      </c>
      <c r="O11021" t="str">
        <f t="shared" si="345"/>
        <v>3</v>
      </c>
      <c r="P11021" t="str">
        <f t="shared" si="346"/>
        <v>concert</v>
      </c>
    </row>
    <row r="11022" spans="2:16" x14ac:dyDescent="0.25">
      <c r="B11022" t="s">
        <v>11121</v>
      </c>
      <c r="M11022">
        <v>11020</v>
      </c>
      <c r="N11022">
        <v>5060</v>
      </c>
      <c r="O11022" t="str">
        <f t="shared" si="345"/>
        <v>3</v>
      </c>
      <c r="P11022" t="str">
        <f t="shared" si="346"/>
        <v>concert</v>
      </c>
    </row>
    <row r="11023" spans="2:16" x14ac:dyDescent="0.25">
      <c r="B11023" t="s">
        <v>11122</v>
      </c>
      <c r="M11023">
        <v>11021</v>
      </c>
      <c r="N11023">
        <v>6390</v>
      </c>
      <c r="O11023" t="str">
        <f t="shared" si="345"/>
        <v>3</v>
      </c>
      <c r="P11023" t="str">
        <f t="shared" si="346"/>
        <v>concert</v>
      </c>
    </row>
    <row r="11024" spans="2:16" x14ac:dyDescent="0.25">
      <c r="B11024" t="s">
        <v>11123</v>
      </c>
      <c r="M11024">
        <v>11022</v>
      </c>
      <c r="N11024">
        <v>5061</v>
      </c>
      <c r="O11024" t="str">
        <f t="shared" si="345"/>
        <v>3</v>
      </c>
      <c r="P11024" t="str">
        <f t="shared" si="346"/>
        <v>concert</v>
      </c>
    </row>
    <row r="11025" spans="2:16" x14ac:dyDescent="0.25">
      <c r="B11025" t="s">
        <v>11124</v>
      </c>
      <c r="M11025">
        <v>11023</v>
      </c>
      <c r="N11025">
        <v>6393</v>
      </c>
      <c r="O11025" t="str">
        <f t="shared" si="345"/>
        <v>3</v>
      </c>
      <c r="P11025" t="str">
        <f t="shared" si="346"/>
        <v>concert</v>
      </c>
    </row>
    <row r="11026" spans="2:16" x14ac:dyDescent="0.25">
      <c r="B11026" t="s">
        <v>11125</v>
      </c>
      <c r="M11026">
        <v>11024</v>
      </c>
      <c r="N11026">
        <v>5062</v>
      </c>
      <c r="O11026" t="str">
        <f t="shared" si="345"/>
        <v>4</v>
      </c>
      <c r="P11026" t="str">
        <f t="shared" si="346"/>
        <v>non_event</v>
      </c>
    </row>
    <row r="11027" spans="2:16" x14ac:dyDescent="0.25">
      <c r="B11027" t="s">
        <v>11126</v>
      </c>
      <c r="M11027">
        <v>11025</v>
      </c>
      <c r="N11027">
        <v>6392</v>
      </c>
      <c r="O11027" t="str">
        <f t="shared" si="345"/>
        <v>3</v>
      </c>
      <c r="P11027" t="str">
        <f t="shared" si="346"/>
        <v>concert</v>
      </c>
    </row>
    <row r="11028" spans="2:16" x14ac:dyDescent="0.25">
      <c r="B11028" t="s">
        <v>11127</v>
      </c>
      <c r="M11028">
        <v>11026</v>
      </c>
      <c r="N11028">
        <v>5075</v>
      </c>
      <c r="O11028" t="str">
        <f t="shared" si="345"/>
        <v>3</v>
      </c>
      <c r="P11028" t="str">
        <f t="shared" si="346"/>
        <v>concert</v>
      </c>
    </row>
    <row r="11029" spans="2:16" x14ac:dyDescent="0.25">
      <c r="B11029" t="s">
        <v>11128</v>
      </c>
      <c r="M11029">
        <v>11027</v>
      </c>
      <c r="N11029">
        <v>5076</v>
      </c>
      <c r="O11029" t="str">
        <f t="shared" si="345"/>
        <v>3</v>
      </c>
      <c r="P11029" t="str">
        <f t="shared" si="346"/>
        <v>concert</v>
      </c>
    </row>
    <row r="11030" spans="2:16" x14ac:dyDescent="0.25">
      <c r="B11030" t="s">
        <v>11129</v>
      </c>
      <c r="M11030">
        <v>11028</v>
      </c>
      <c r="N11030">
        <v>5078</v>
      </c>
      <c r="O11030" t="str">
        <f t="shared" si="345"/>
        <v>3</v>
      </c>
      <c r="P11030" t="str">
        <f t="shared" si="346"/>
        <v>concert</v>
      </c>
    </row>
    <row r="11031" spans="2:16" x14ac:dyDescent="0.25">
      <c r="B11031" t="s">
        <v>11130</v>
      </c>
      <c r="M11031">
        <v>11029</v>
      </c>
      <c r="N11031">
        <v>5079</v>
      </c>
      <c r="O11031" t="str">
        <f t="shared" si="345"/>
        <v>3</v>
      </c>
      <c r="P11031" t="str">
        <f t="shared" si="346"/>
        <v>concert</v>
      </c>
    </row>
    <row r="11032" spans="2:16" x14ac:dyDescent="0.25">
      <c r="B11032" t="s">
        <v>11131</v>
      </c>
      <c r="M11032">
        <v>11030</v>
      </c>
      <c r="N11032">
        <v>5070</v>
      </c>
      <c r="O11032" t="str">
        <f t="shared" si="345"/>
        <v>3</v>
      </c>
      <c r="P11032" t="str">
        <f t="shared" si="346"/>
        <v>concert</v>
      </c>
    </row>
    <row r="11033" spans="2:16" x14ac:dyDescent="0.25">
      <c r="B11033" t="s">
        <v>11132</v>
      </c>
      <c r="M11033">
        <v>11031</v>
      </c>
      <c r="N11033">
        <v>5071</v>
      </c>
      <c r="O11033" t="str">
        <f t="shared" si="345"/>
        <v>3</v>
      </c>
      <c r="P11033" t="str">
        <f t="shared" si="346"/>
        <v>concert</v>
      </c>
    </row>
    <row r="11034" spans="2:16" x14ac:dyDescent="0.25">
      <c r="B11034" t="s">
        <v>11133</v>
      </c>
      <c r="M11034">
        <v>11032</v>
      </c>
      <c r="N11034">
        <v>5072</v>
      </c>
      <c r="O11034" t="str">
        <f t="shared" si="345"/>
        <v>3</v>
      </c>
      <c r="P11034" t="str">
        <f t="shared" si="346"/>
        <v>concert</v>
      </c>
    </row>
    <row r="11035" spans="2:16" x14ac:dyDescent="0.25">
      <c r="B11035" t="s">
        <v>11134</v>
      </c>
      <c r="M11035">
        <v>11033</v>
      </c>
      <c r="N11035">
        <v>5073</v>
      </c>
      <c r="O11035" t="str">
        <f t="shared" si="345"/>
        <v>3</v>
      </c>
      <c r="P11035" t="str">
        <f t="shared" si="346"/>
        <v>concert</v>
      </c>
    </row>
    <row r="11036" spans="2:16" x14ac:dyDescent="0.25">
      <c r="B11036" t="s">
        <v>11135</v>
      </c>
      <c r="M11036">
        <v>11034</v>
      </c>
      <c r="N11036">
        <v>18906</v>
      </c>
      <c r="O11036" t="str">
        <f t="shared" si="345"/>
        <v>3</v>
      </c>
      <c r="P11036" t="str">
        <f t="shared" si="346"/>
        <v>concert</v>
      </c>
    </row>
    <row r="11037" spans="2:16" x14ac:dyDescent="0.25">
      <c r="B11037" t="s">
        <v>11136</v>
      </c>
      <c r="M11037">
        <v>11035</v>
      </c>
      <c r="N11037">
        <v>18907</v>
      </c>
      <c r="O11037" t="str">
        <f t="shared" si="345"/>
        <v>3</v>
      </c>
      <c r="P11037" t="str">
        <f t="shared" si="346"/>
        <v>concert</v>
      </c>
    </row>
    <row r="11038" spans="2:16" x14ac:dyDescent="0.25">
      <c r="B11038" t="s">
        <v>11137</v>
      </c>
      <c r="M11038">
        <v>11036</v>
      </c>
      <c r="N11038">
        <v>18909</v>
      </c>
      <c r="O11038" t="str">
        <f t="shared" si="345"/>
        <v>3</v>
      </c>
      <c r="P11038" t="str">
        <f t="shared" si="346"/>
        <v>concert</v>
      </c>
    </row>
    <row r="11039" spans="2:16" x14ac:dyDescent="0.25">
      <c r="B11039" t="s">
        <v>11138</v>
      </c>
      <c r="M11039">
        <v>11037</v>
      </c>
      <c r="N11039">
        <v>18902</v>
      </c>
      <c r="O11039" t="str">
        <f t="shared" si="345"/>
        <v>3</v>
      </c>
      <c r="P11039" t="str">
        <f t="shared" si="346"/>
        <v>concert</v>
      </c>
    </row>
    <row r="11040" spans="2:16" x14ac:dyDescent="0.25">
      <c r="B11040" t="s">
        <v>11139</v>
      </c>
      <c r="M11040">
        <v>11038</v>
      </c>
      <c r="N11040">
        <v>18903</v>
      </c>
      <c r="O11040" t="str">
        <f t="shared" si="345"/>
        <v>4</v>
      </c>
      <c r="P11040" t="str">
        <f t="shared" si="346"/>
        <v>non_event</v>
      </c>
    </row>
    <row r="11041" spans="2:16" x14ac:dyDescent="0.25">
      <c r="B11041" t="s">
        <v>11140</v>
      </c>
      <c r="M11041">
        <v>11039</v>
      </c>
      <c r="N11041">
        <v>18904</v>
      </c>
      <c r="O11041" t="str">
        <f t="shared" si="345"/>
        <v>4</v>
      </c>
      <c r="P11041" t="str">
        <f t="shared" si="346"/>
        <v>non_event</v>
      </c>
    </row>
    <row r="11042" spans="2:16" x14ac:dyDescent="0.25">
      <c r="B11042" t="s">
        <v>11141</v>
      </c>
      <c r="M11042">
        <v>11040</v>
      </c>
      <c r="N11042">
        <v>18905</v>
      </c>
      <c r="O11042" t="str">
        <f t="shared" si="345"/>
        <v>4</v>
      </c>
      <c r="P11042" t="str">
        <f t="shared" si="346"/>
        <v>non_event</v>
      </c>
    </row>
    <row r="11043" spans="2:16" x14ac:dyDescent="0.25">
      <c r="B11043" t="s">
        <v>11142</v>
      </c>
      <c r="M11043">
        <v>11041</v>
      </c>
      <c r="N11043">
        <v>18900</v>
      </c>
      <c r="O11043" t="str">
        <f t="shared" si="345"/>
        <v>4</v>
      </c>
      <c r="P11043" t="str">
        <f t="shared" si="346"/>
        <v>non_event</v>
      </c>
    </row>
    <row r="11044" spans="2:16" x14ac:dyDescent="0.25">
      <c r="B11044" t="s">
        <v>11143</v>
      </c>
      <c r="M11044">
        <v>11042</v>
      </c>
      <c r="N11044">
        <v>18901</v>
      </c>
      <c r="O11044" t="str">
        <f t="shared" si="345"/>
        <v>3</v>
      </c>
      <c r="P11044" t="str">
        <f t="shared" si="346"/>
        <v>concert</v>
      </c>
    </row>
    <row r="11045" spans="2:16" x14ac:dyDescent="0.25">
      <c r="B11045" t="s">
        <v>11144</v>
      </c>
      <c r="M11045">
        <v>11043</v>
      </c>
      <c r="N11045">
        <v>5085</v>
      </c>
      <c r="O11045" t="str">
        <f t="shared" si="345"/>
        <v>3</v>
      </c>
      <c r="P11045" t="str">
        <f t="shared" si="346"/>
        <v>concert</v>
      </c>
    </row>
    <row r="11046" spans="2:16" x14ac:dyDescent="0.25">
      <c r="B11046" t="s">
        <v>11145</v>
      </c>
      <c r="M11046">
        <v>11044</v>
      </c>
      <c r="N11046">
        <v>5086</v>
      </c>
      <c r="O11046" t="str">
        <f t="shared" si="345"/>
        <v>3</v>
      </c>
      <c r="P11046" t="str">
        <f t="shared" si="346"/>
        <v>concert</v>
      </c>
    </row>
    <row r="11047" spans="2:16" x14ac:dyDescent="0.25">
      <c r="B11047" t="s">
        <v>11146</v>
      </c>
      <c r="M11047">
        <v>11045</v>
      </c>
      <c r="N11047">
        <v>5087</v>
      </c>
      <c r="O11047" t="str">
        <f t="shared" si="345"/>
        <v>3</v>
      </c>
      <c r="P11047" t="str">
        <f t="shared" si="346"/>
        <v>concert</v>
      </c>
    </row>
    <row r="11048" spans="2:16" x14ac:dyDescent="0.25">
      <c r="B11048" t="s">
        <v>11147</v>
      </c>
      <c r="M11048">
        <v>11046</v>
      </c>
      <c r="N11048">
        <v>5088</v>
      </c>
      <c r="O11048" t="str">
        <f t="shared" si="345"/>
        <v>3</v>
      </c>
      <c r="P11048" t="str">
        <f t="shared" si="346"/>
        <v>concert</v>
      </c>
    </row>
    <row r="11049" spans="2:16" x14ac:dyDescent="0.25">
      <c r="B11049" t="s">
        <v>11148</v>
      </c>
      <c r="M11049">
        <v>11047</v>
      </c>
      <c r="N11049">
        <v>5089</v>
      </c>
      <c r="O11049" t="str">
        <f t="shared" si="345"/>
        <v>3</v>
      </c>
      <c r="P11049" t="str">
        <f t="shared" si="346"/>
        <v>concert</v>
      </c>
    </row>
    <row r="11050" spans="2:16" x14ac:dyDescent="0.25">
      <c r="B11050" t="s">
        <v>11149</v>
      </c>
      <c r="M11050">
        <v>11048</v>
      </c>
      <c r="N11050">
        <v>5080</v>
      </c>
      <c r="O11050" t="str">
        <f t="shared" si="345"/>
        <v>3</v>
      </c>
      <c r="P11050" t="str">
        <f t="shared" si="346"/>
        <v>concert</v>
      </c>
    </row>
    <row r="11051" spans="2:16" x14ac:dyDescent="0.25">
      <c r="B11051" t="s">
        <v>11150</v>
      </c>
      <c r="M11051">
        <v>11049</v>
      </c>
      <c r="N11051">
        <v>5081</v>
      </c>
      <c r="O11051" t="str">
        <f t="shared" si="345"/>
        <v>3</v>
      </c>
      <c r="P11051" t="str">
        <f t="shared" si="346"/>
        <v>concert</v>
      </c>
    </row>
    <row r="11052" spans="2:16" x14ac:dyDescent="0.25">
      <c r="B11052" t="s">
        <v>11151</v>
      </c>
      <c r="M11052">
        <v>11050</v>
      </c>
      <c r="N11052">
        <v>5083</v>
      </c>
      <c r="O11052" t="str">
        <f t="shared" si="345"/>
        <v>3</v>
      </c>
      <c r="P11052" t="str">
        <f t="shared" si="346"/>
        <v>concert</v>
      </c>
    </row>
    <row r="11053" spans="2:16" x14ac:dyDescent="0.25">
      <c r="B11053" t="s">
        <v>11152</v>
      </c>
      <c r="M11053">
        <v>11051</v>
      </c>
      <c r="N11053">
        <v>5096</v>
      </c>
      <c r="O11053" t="str">
        <f t="shared" si="345"/>
        <v>3</v>
      </c>
      <c r="P11053" t="str">
        <f t="shared" si="346"/>
        <v>concert</v>
      </c>
    </row>
    <row r="11054" spans="2:16" x14ac:dyDescent="0.25">
      <c r="B11054" t="s">
        <v>11153</v>
      </c>
      <c r="M11054">
        <v>11052</v>
      </c>
      <c r="N11054">
        <v>5097</v>
      </c>
      <c r="O11054" t="str">
        <f t="shared" si="345"/>
        <v>3</v>
      </c>
      <c r="P11054" t="str">
        <f t="shared" si="346"/>
        <v>concert</v>
      </c>
    </row>
    <row r="11055" spans="2:16" x14ac:dyDescent="0.25">
      <c r="B11055" t="s">
        <v>11154</v>
      </c>
      <c r="M11055">
        <v>11053</v>
      </c>
      <c r="N11055">
        <v>5098</v>
      </c>
      <c r="O11055" t="str">
        <f t="shared" si="345"/>
        <v>3</v>
      </c>
      <c r="P11055" t="str">
        <f t="shared" si="346"/>
        <v>concert</v>
      </c>
    </row>
    <row r="11056" spans="2:16" x14ac:dyDescent="0.25">
      <c r="B11056" t="s">
        <v>11155</v>
      </c>
      <c r="M11056">
        <v>11054</v>
      </c>
      <c r="N11056">
        <v>5099</v>
      </c>
      <c r="O11056" t="str">
        <f t="shared" si="345"/>
        <v>3</v>
      </c>
      <c r="P11056" t="str">
        <f t="shared" si="346"/>
        <v>concert</v>
      </c>
    </row>
    <row r="11057" spans="2:16" x14ac:dyDescent="0.25">
      <c r="B11057" t="s">
        <v>11156</v>
      </c>
      <c r="M11057">
        <v>11055</v>
      </c>
      <c r="N11057">
        <v>5090</v>
      </c>
      <c r="O11057" t="str">
        <f t="shared" si="345"/>
        <v>4</v>
      </c>
      <c r="P11057" t="str">
        <f t="shared" si="346"/>
        <v>non_event</v>
      </c>
    </row>
    <row r="11058" spans="2:16" x14ac:dyDescent="0.25">
      <c r="B11058" t="s">
        <v>11157</v>
      </c>
      <c r="M11058">
        <v>11056</v>
      </c>
      <c r="N11058">
        <v>5092</v>
      </c>
      <c r="O11058" t="str">
        <f t="shared" si="345"/>
        <v>3</v>
      </c>
      <c r="P11058" t="str">
        <f t="shared" si="346"/>
        <v>concert</v>
      </c>
    </row>
    <row r="11059" spans="2:16" x14ac:dyDescent="0.25">
      <c r="B11059" t="s">
        <v>11158</v>
      </c>
      <c r="M11059">
        <v>11057</v>
      </c>
      <c r="N11059">
        <v>5093</v>
      </c>
      <c r="O11059" t="str">
        <f t="shared" si="345"/>
        <v>4</v>
      </c>
      <c r="P11059" t="str">
        <f t="shared" si="346"/>
        <v>non_event</v>
      </c>
    </row>
    <row r="11060" spans="2:16" x14ac:dyDescent="0.25">
      <c r="B11060" t="s">
        <v>11159</v>
      </c>
      <c r="M11060">
        <v>11058</v>
      </c>
      <c r="N11060">
        <v>5094</v>
      </c>
      <c r="O11060" t="str">
        <f t="shared" si="345"/>
        <v>3</v>
      </c>
      <c r="P11060" t="str">
        <f t="shared" si="346"/>
        <v>concert</v>
      </c>
    </row>
    <row r="11061" spans="2:16" x14ac:dyDescent="0.25">
      <c r="B11061" t="s">
        <v>11160</v>
      </c>
      <c r="M11061">
        <v>11059</v>
      </c>
      <c r="N11061">
        <v>5095</v>
      </c>
      <c r="O11061" t="str">
        <f t="shared" si="345"/>
        <v>3</v>
      </c>
      <c r="P11061" t="str">
        <f t="shared" si="346"/>
        <v>concert</v>
      </c>
    </row>
    <row r="11062" spans="2:16" x14ac:dyDescent="0.25">
      <c r="B11062" t="s">
        <v>11161</v>
      </c>
      <c r="M11062">
        <v>11060</v>
      </c>
      <c r="N11062">
        <v>17684</v>
      </c>
      <c r="O11062" t="str">
        <f t="shared" si="345"/>
        <v>3</v>
      </c>
      <c r="P11062" t="str">
        <f t="shared" si="346"/>
        <v>concert</v>
      </c>
    </row>
    <row r="11063" spans="2:16" x14ac:dyDescent="0.25">
      <c r="B11063" t="s">
        <v>11162</v>
      </c>
      <c r="M11063">
        <v>11061</v>
      </c>
      <c r="N11063">
        <v>15021</v>
      </c>
      <c r="O11063" t="str">
        <f t="shared" si="345"/>
        <v>3</v>
      </c>
      <c r="P11063" t="str">
        <f t="shared" si="346"/>
        <v>concert</v>
      </c>
    </row>
    <row r="11064" spans="2:16" x14ac:dyDescent="0.25">
      <c r="B11064" t="s">
        <v>11163</v>
      </c>
      <c r="M11064">
        <v>11062</v>
      </c>
      <c r="N11064">
        <v>16352</v>
      </c>
      <c r="O11064" t="str">
        <f t="shared" si="345"/>
        <v>3</v>
      </c>
      <c r="P11064" t="str">
        <f t="shared" si="346"/>
        <v>concert</v>
      </c>
    </row>
    <row r="11065" spans="2:16" x14ac:dyDescent="0.25">
      <c r="B11065" t="s">
        <v>11164</v>
      </c>
      <c r="M11065">
        <v>11063</v>
      </c>
      <c r="N11065">
        <v>17685</v>
      </c>
      <c r="O11065" t="str">
        <f t="shared" si="345"/>
        <v>4</v>
      </c>
      <c r="P11065" t="str">
        <f t="shared" si="346"/>
        <v>non_event</v>
      </c>
    </row>
    <row r="11066" spans="2:16" x14ac:dyDescent="0.25">
      <c r="B11066" t="s">
        <v>11165</v>
      </c>
      <c r="M11066">
        <v>11064</v>
      </c>
      <c r="N11066">
        <v>15020</v>
      </c>
      <c r="O11066" t="str">
        <f t="shared" si="345"/>
        <v>3</v>
      </c>
      <c r="P11066" t="str">
        <f t="shared" si="346"/>
        <v>concert</v>
      </c>
    </row>
    <row r="11067" spans="2:16" x14ac:dyDescent="0.25">
      <c r="B11067" t="s">
        <v>11166</v>
      </c>
      <c r="M11067">
        <v>11065</v>
      </c>
      <c r="N11067">
        <v>16351</v>
      </c>
      <c r="O11067" t="str">
        <f t="shared" si="345"/>
        <v>3</v>
      </c>
      <c r="P11067" t="str">
        <f t="shared" si="346"/>
        <v>concert</v>
      </c>
    </row>
    <row r="11068" spans="2:16" x14ac:dyDescent="0.25">
      <c r="B11068" t="s">
        <v>11167</v>
      </c>
      <c r="M11068">
        <v>11066</v>
      </c>
      <c r="N11068">
        <v>17686</v>
      </c>
      <c r="O11068" t="str">
        <f t="shared" si="345"/>
        <v>3</v>
      </c>
      <c r="P11068" t="str">
        <f t="shared" si="346"/>
        <v>concert</v>
      </c>
    </row>
    <row r="11069" spans="2:16" x14ac:dyDescent="0.25">
      <c r="B11069" t="s">
        <v>11168</v>
      </c>
      <c r="M11069">
        <v>11067</v>
      </c>
      <c r="N11069">
        <v>17687</v>
      </c>
      <c r="O11069" t="str">
        <f t="shared" si="345"/>
        <v>3</v>
      </c>
      <c r="P11069" t="str">
        <f t="shared" si="346"/>
        <v>concert</v>
      </c>
    </row>
    <row r="11070" spans="2:16" x14ac:dyDescent="0.25">
      <c r="B11070" t="s">
        <v>11169</v>
      </c>
      <c r="M11070">
        <v>11068</v>
      </c>
      <c r="N11070">
        <v>15025</v>
      </c>
      <c r="O11070" t="str">
        <f t="shared" si="345"/>
        <v>3</v>
      </c>
      <c r="P11070" t="str">
        <f t="shared" si="346"/>
        <v>concert</v>
      </c>
    </row>
    <row r="11071" spans="2:16" x14ac:dyDescent="0.25">
      <c r="B11071" t="s">
        <v>11170</v>
      </c>
      <c r="M11071">
        <v>11069</v>
      </c>
      <c r="N11071">
        <v>16356</v>
      </c>
      <c r="O11071" t="str">
        <f t="shared" si="345"/>
        <v>3</v>
      </c>
      <c r="P11071" t="str">
        <f t="shared" si="346"/>
        <v>concert</v>
      </c>
    </row>
    <row r="11072" spans="2:16" x14ac:dyDescent="0.25">
      <c r="B11072" t="s">
        <v>11171</v>
      </c>
      <c r="M11072">
        <v>11070</v>
      </c>
      <c r="N11072">
        <v>15024</v>
      </c>
      <c r="O11072" t="str">
        <f t="shared" si="345"/>
        <v>3</v>
      </c>
      <c r="P11072" t="str">
        <f t="shared" si="346"/>
        <v>concert</v>
      </c>
    </row>
    <row r="11073" spans="2:16" x14ac:dyDescent="0.25">
      <c r="B11073" t="s">
        <v>11172</v>
      </c>
      <c r="M11073">
        <v>11071</v>
      </c>
      <c r="N11073">
        <v>16355</v>
      </c>
      <c r="O11073" t="str">
        <f t="shared" si="345"/>
        <v>3</v>
      </c>
      <c r="P11073" t="str">
        <f t="shared" si="346"/>
        <v>concert</v>
      </c>
    </row>
    <row r="11074" spans="2:16" x14ac:dyDescent="0.25">
      <c r="B11074" t="s">
        <v>11173</v>
      </c>
      <c r="M11074">
        <v>11072</v>
      </c>
      <c r="N11074">
        <v>17682</v>
      </c>
      <c r="O11074" t="str">
        <f t="shared" si="345"/>
        <v>3</v>
      </c>
      <c r="P11074" t="str">
        <f t="shared" si="346"/>
        <v>concert</v>
      </c>
    </row>
    <row r="11075" spans="2:16" x14ac:dyDescent="0.25">
      <c r="B11075" t="s">
        <v>11174</v>
      </c>
      <c r="M11075">
        <v>11073</v>
      </c>
      <c r="N11075">
        <v>15023</v>
      </c>
      <c r="O11075" t="str">
        <f t="shared" si="345"/>
        <v>3</v>
      </c>
      <c r="P11075" t="str">
        <f t="shared" si="346"/>
        <v>concert</v>
      </c>
    </row>
    <row r="11076" spans="2:16" x14ac:dyDescent="0.25">
      <c r="B11076" t="s">
        <v>11175</v>
      </c>
      <c r="M11076">
        <v>11074</v>
      </c>
      <c r="N11076">
        <v>16354</v>
      </c>
      <c r="O11076" t="str">
        <f t="shared" ref="O11076:O11139" si="347">LEFT(B11076,1)</f>
        <v>3</v>
      </c>
      <c r="P11076" t="str">
        <f t="shared" ref="P11076:P11139" si="348">IF(O11076="1","conference",IF(O11076="2","fashion",IF(O11076="3","concert",IF(O11076="4","non_event",IF(O11076="5","sport",IF(O11076="6","protest",IF(O11076="7","other",IF(O11076="8","exhibition",IF(O11076="9","theater_dance")))))))))</f>
        <v>concert</v>
      </c>
    </row>
    <row r="11077" spans="2:16" x14ac:dyDescent="0.25">
      <c r="B11077" t="s">
        <v>11176</v>
      </c>
      <c r="M11077">
        <v>11075</v>
      </c>
      <c r="N11077">
        <v>17683</v>
      </c>
      <c r="O11077" t="str">
        <f t="shared" si="347"/>
        <v>3</v>
      </c>
      <c r="P11077" t="str">
        <f t="shared" si="348"/>
        <v>concert</v>
      </c>
    </row>
    <row r="11078" spans="2:16" x14ac:dyDescent="0.25">
      <c r="B11078" t="s">
        <v>11177</v>
      </c>
      <c r="M11078">
        <v>11076</v>
      </c>
      <c r="N11078">
        <v>15022</v>
      </c>
      <c r="O11078" t="str">
        <f t="shared" si="347"/>
        <v>3</v>
      </c>
      <c r="P11078" t="str">
        <f t="shared" si="348"/>
        <v>concert</v>
      </c>
    </row>
    <row r="11079" spans="2:16" x14ac:dyDescent="0.25">
      <c r="B11079" t="s">
        <v>11178</v>
      </c>
      <c r="M11079">
        <v>11077</v>
      </c>
      <c r="N11079">
        <v>16353</v>
      </c>
      <c r="O11079" t="str">
        <f t="shared" si="347"/>
        <v>3</v>
      </c>
      <c r="P11079" t="str">
        <f t="shared" si="348"/>
        <v>concert</v>
      </c>
    </row>
    <row r="11080" spans="2:16" x14ac:dyDescent="0.25">
      <c r="B11080" t="s">
        <v>11179</v>
      </c>
      <c r="M11080">
        <v>11078</v>
      </c>
      <c r="N11080">
        <v>15029</v>
      </c>
      <c r="O11080" t="str">
        <f t="shared" si="347"/>
        <v>3</v>
      </c>
      <c r="P11080" t="str">
        <f t="shared" si="348"/>
        <v>concert</v>
      </c>
    </row>
    <row r="11081" spans="2:16" x14ac:dyDescent="0.25">
      <c r="B11081" t="s">
        <v>11180</v>
      </c>
      <c r="M11081">
        <v>11079</v>
      </c>
      <c r="N11081">
        <v>15028</v>
      </c>
      <c r="O11081" t="str">
        <f t="shared" si="347"/>
        <v>4</v>
      </c>
      <c r="P11081" t="str">
        <f t="shared" si="348"/>
        <v>non_event</v>
      </c>
    </row>
    <row r="11082" spans="2:16" x14ac:dyDescent="0.25">
      <c r="B11082" t="s">
        <v>11181</v>
      </c>
      <c r="M11082">
        <v>11080</v>
      </c>
      <c r="N11082">
        <v>16359</v>
      </c>
      <c r="O11082" t="str">
        <f t="shared" si="347"/>
        <v>3</v>
      </c>
      <c r="P11082" t="str">
        <f t="shared" si="348"/>
        <v>concert</v>
      </c>
    </row>
    <row r="11083" spans="2:16" x14ac:dyDescent="0.25">
      <c r="B11083" t="s">
        <v>11182</v>
      </c>
      <c r="M11083">
        <v>11081</v>
      </c>
      <c r="N11083">
        <v>15027</v>
      </c>
      <c r="O11083" t="str">
        <f t="shared" si="347"/>
        <v>3</v>
      </c>
      <c r="P11083" t="str">
        <f t="shared" si="348"/>
        <v>concert</v>
      </c>
    </row>
    <row r="11084" spans="2:16" x14ac:dyDescent="0.25">
      <c r="B11084" t="s">
        <v>11183</v>
      </c>
      <c r="M11084">
        <v>11082</v>
      </c>
      <c r="N11084">
        <v>16358</v>
      </c>
      <c r="O11084" t="str">
        <f t="shared" si="347"/>
        <v>3</v>
      </c>
      <c r="P11084" t="str">
        <f t="shared" si="348"/>
        <v>concert</v>
      </c>
    </row>
    <row r="11085" spans="2:16" x14ac:dyDescent="0.25">
      <c r="B11085" t="s">
        <v>11184</v>
      </c>
      <c r="M11085">
        <v>11083</v>
      </c>
      <c r="N11085">
        <v>16357</v>
      </c>
      <c r="O11085" t="str">
        <f t="shared" si="347"/>
        <v>3</v>
      </c>
      <c r="P11085" t="str">
        <f t="shared" si="348"/>
        <v>concert</v>
      </c>
    </row>
    <row r="11086" spans="2:16" x14ac:dyDescent="0.25">
      <c r="B11086" t="s">
        <v>11185</v>
      </c>
      <c r="M11086">
        <v>11084</v>
      </c>
      <c r="N11086">
        <v>15026</v>
      </c>
      <c r="O11086" t="str">
        <f t="shared" si="347"/>
        <v>3</v>
      </c>
      <c r="P11086" t="str">
        <f t="shared" si="348"/>
        <v>concert</v>
      </c>
    </row>
    <row r="11087" spans="2:16" x14ac:dyDescent="0.25">
      <c r="B11087" t="s">
        <v>11186</v>
      </c>
      <c r="M11087">
        <v>11085</v>
      </c>
      <c r="N11087">
        <v>17695</v>
      </c>
      <c r="O11087" t="str">
        <f t="shared" si="347"/>
        <v>3</v>
      </c>
      <c r="P11087" t="str">
        <f t="shared" si="348"/>
        <v>concert</v>
      </c>
    </row>
    <row r="11088" spans="2:16" x14ac:dyDescent="0.25">
      <c r="B11088" t="s">
        <v>11187</v>
      </c>
      <c r="M11088">
        <v>11086</v>
      </c>
      <c r="N11088">
        <v>15032</v>
      </c>
      <c r="O11088" t="str">
        <f t="shared" si="347"/>
        <v>4</v>
      </c>
      <c r="P11088" t="str">
        <f t="shared" si="348"/>
        <v>non_event</v>
      </c>
    </row>
    <row r="11089" spans="2:16" x14ac:dyDescent="0.25">
      <c r="B11089" t="s">
        <v>11188</v>
      </c>
      <c r="M11089">
        <v>11087</v>
      </c>
      <c r="N11089">
        <v>16363</v>
      </c>
      <c r="O11089" t="str">
        <f t="shared" si="347"/>
        <v>3</v>
      </c>
      <c r="P11089" t="str">
        <f t="shared" si="348"/>
        <v>concert</v>
      </c>
    </row>
    <row r="11090" spans="2:16" x14ac:dyDescent="0.25">
      <c r="B11090" t="s">
        <v>11189</v>
      </c>
      <c r="M11090">
        <v>11088</v>
      </c>
      <c r="N11090">
        <v>17696</v>
      </c>
      <c r="O11090" t="str">
        <f t="shared" si="347"/>
        <v>4</v>
      </c>
      <c r="P11090" t="str">
        <f t="shared" si="348"/>
        <v>non_event</v>
      </c>
    </row>
    <row r="11091" spans="2:16" x14ac:dyDescent="0.25">
      <c r="B11091" t="s">
        <v>11190</v>
      </c>
      <c r="M11091">
        <v>11089</v>
      </c>
      <c r="N11091">
        <v>15031</v>
      </c>
      <c r="O11091" t="str">
        <f t="shared" si="347"/>
        <v>4</v>
      </c>
      <c r="P11091" t="str">
        <f t="shared" si="348"/>
        <v>non_event</v>
      </c>
    </row>
    <row r="11092" spans="2:16" x14ac:dyDescent="0.25">
      <c r="B11092" t="s">
        <v>11191</v>
      </c>
      <c r="M11092">
        <v>11090</v>
      </c>
      <c r="N11092">
        <v>16362</v>
      </c>
      <c r="O11092" t="str">
        <f t="shared" si="347"/>
        <v>3</v>
      </c>
      <c r="P11092" t="str">
        <f t="shared" si="348"/>
        <v>concert</v>
      </c>
    </row>
    <row r="11093" spans="2:16" x14ac:dyDescent="0.25">
      <c r="B11093" t="s">
        <v>11192</v>
      </c>
      <c r="M11093">
        <v>11091</v>
      </c>
      <c r="N11093">
        <v>17697</v>
      </c>
      <c r="O11093" t="str">
        <f t="shared" si="347"/>
        <v>4</v>
      </c>
      <c r="P11093" t="str">
        <f t="shared" si="348"/>
        <v>non_event</v>
      </c>
    </row>
    <row r="11094" spans="2:16" x14ac:dyDescent="0.25">
      <c r="B11094" t="s">
        <v>11193</v>
      </c>
      <c r="M11094">
        <v>11092</v>
      </c>
      <c r="N11094">
        <v>15030</v>
      </c>
      <c r="O11094" t="str">
        <f t="shared" si="347"/>
        <v>3</v>
      </c>
      <c r="P11094" t="str">
        <f t="shared" si="348"/>
        <v>concert</v>
      </c>
    </row>
    <row r="11095" spans="2:16" x14ac:dyDescent="0.25">
      <c r="B11095" t="s">
        <v>11194</v>
      </c>
      <c r="M11095">
        <v>11093</v>
      </c>
      <c r="N11095">
        <v>16361</v>
      </c>
      <c r="O11095" t="str">
        <f t="shared" si="347"/>
        <v>3</v>
      </c>
      <c r="P11095" t="str">
        <f t="shared" si="348"/>
        <v>concert</v>
      </c>
    </row>
    <row r="11096" spans="2:16" x14ac:dyDescent="0.25">
      <c r="B11096" t="s">
        <v>11195</v>
      </c>
      <c r="M11096">
        <v>11094</v>
      </c>
      <c r="N11096">
        <v>17698</v>
      </c>
      <c r="O11096" t="str">
        <f t="shared" si="347"/>
        <v>4</v>
      </c>
      <c r="P11096" t="str">
        <f t="shared" si="348"/>
        <v>non_event</v>
      </c>
    </row>
    <row r="11097" spans="2:16" x14ac:dyDescent="0.25">
      <c r="B11097" t="s">
        <v>11196</v>
      </c>
      <c r="M11097">
        <v>11095</v>
      </c>
      <c r="N11097">
        <v>16360</v>
      </c>
      <c r="O11097" t="str">
        <f t="shared" si="347"/>
        <v>3</v>
      </c>
      <c r="P11097" t="str">
        <f t="shared" si="348"/>
        <v>concert</v>
      </c>
    </row>
    <row r="11098" spans="2:16" x14ac:dyDescent="0.25">
      <c r="B11098" t="s">
        <v>11197</v>
      </c>
      <c r="M11098">
        <v>11096</v>
      </c>
      <c r="N11098">
        <v>17691</v>
      </c>
      <c r="O11098" t="str">
        <f t="shared" si="347"/>
        <v>4</v>
      </c>
      <c r="P11098" t="str">
        <f t="shared" si="348"/>
        <v>non_event</v>
      </c>
    </row>
    <row r="11099" spans="2:16" x14ac:dyDescent="0.25">
      <c r="B11099" t="s">
        <v>11198</v>
      </c>
      <c r="M11099">
        <v>11097</v>
      </c>
      <c r="N11099">
        <v>15036</v>
      </c>
      <c r="O11099" t="str">
        <f t="shared" si="347"/>
        <v>4</v>
      </c>
      <c r="P11099" t="str">
        <f t="shared" si="348"/>
        <v>non_event</v>
      </c>
    </row>
    <row r="11100" spans="2:16" x14ac:dyDescent="0.25">
      <c r="B11100" t="s">
        <v>11199</v>
      </c>
      <c r="M11100">
        <v>11098</v>
      </c>
      <c r="N11100">
        <v>16367</v>
      </c>
      <c r="O11100" t="str">
        <f t="shared" si="347"/>
        <v>3</v>
      </c>
      <c r="P11100" t="str">
        <f t="shared" si="348"/>
        <v>concert</v>
      </c>
    </row>
    <row r="11101" spans="2:16" x14ac:dyDescent="0.25">
      <c r="B11101" t="s">
        <v>11200</v>
      </c>
      <c r="M11101">
        <v>11099</v>
      </c>
      <c r="N11101">
        <v>17692</v>
      </c>
      <c r="O11101" t="str">
        <f t="shared" si="347"/>
        <v>3</v>
      </c>
      <c r="P11101" t="str">
        <f t="shared" si="348"/>
        <v>concert</v>
      </c>
    </row>
    <row r="11102" spans="2:16" x14ac:dyDescent="0.25">
      <c r="B11102" t="s">
        <v>11201</v>
      </c>
      <c r="M11102">
        <v>11100</v>
      </c>
      <c r="N11102">
        <v>15035</v>
      </c>
      <c r="O11102" t="str">
        <f t="shared" si="347"/>
        <v>3</v>
      </c>
      <c r="P11102" t="str">
        <f t="shared" si="348"/>
        <v>concert</v>
      </c>
    </row>
    <row r="11103" spans="2:16" x14ac:dyDescent="0.25">
      <c r="B11103" t="s">
        <v>11202</v>
      </c>
      <c r="M11103">
        <v>11101</v>
      </c>
      <c r="N11103">
        <v>16366</v>
      </c>
      <c r="O11103" t="str">
        <f t="shared" si="347"/>
        <v>3</v>
      </c>
      <c r="P11103" t="str">
        <f t="shared" si="348"/>
        <v>concert</v>
      </c>
    </row>
    <row r="11104" spans="2:16" x14ac:dyDescent="0.25">
      <c r="B11104" t="s">
        <v>11203</v>
      </c>
      <c r="M11104">
        <v>11102</v>
      </c>
      <c r="N11104">
        <v>15034</v>
      </c>
      <c r="O11104" t="str">
        <f t="shared" si="347"/>
        <v>3</v>
      </c>
      <c r="P11104" t="str">
        <f t="shared" si="348"/>
        <v>concert</v>
      </c>
    </row>
    <row r="11105" spans="2:16" x14ac:dyDescent="0.25">
      <c r="B11105" t="s">
        <v>11204</v>
      </c>
      <c r="M11105">
        <v>11103</v>
      </c>
      <c r="N11105">
        <v>16365</v>
      </c>
      <c r="O11105" t="str">
        <f t="shared" si="347"/>
        <v>3</v>
      </c>
      <c r="P11105" t="str">
        <f t="shared" si="348"/>
        <v>concert</v>
      </c>
    </row>
    <row r="11106" spans="2:16" x14ac:dyDescent="0.25">
      <c r="B11106" t="s">
        <v>11205</v>
      </c>
      <c r="M11106">
        <v>11104</v>
      </c>
      <c r="N11106">
        <v>17694</v>
      </c>
      <c r="O11106" t="str">
        <f t="shared" si="347"/>
        <v>3</v>
      </c>
      <c r="P11106" t="str">
        <f t="shared" si="348"/>
        <v>concert</v>
      </c>
    </row>
    <row r="11107" spans="2:16" x14ac:dyDescent="0.25">
      <c r="B11107" t="s">
        <v>11206</v>
      </c>
      <c r="M11107">
        <v>11105</v>
      </c>
      <c r="N11107">
        <v>15033</v>
      </c>
      <c r="O11107" t="str">
        <f t="shared" si="347"/>
        <v>3</v>
      </c>
      <c r="P11107" t="str">
        <f t="shared" si="348"/>
        <v>concert</v>
      </c>
    </row>
    <row r="11108" spans="2:16" x14ac:dyDescent="0.25">
      <c r="B11108" t="s">
        <v>11207</v>
      </c>
      <c r="M11108">
        <v>11106</v>
      </c>
      <c r="N11108">
        <v>16364</v>
      </c>
      <c r="O11108" t="str">
        <f t="shared" si="347"/>
        <v>3</v>
      </c>
      <c r="P11108" t="str">
        <f t="shared" si="348"/>
        <v>concert</v>
      </c>
    </row>
    <row r="11109" spans="2:16" x14ac:dyDescent="0.25">
      <c r="B11109" t="s">
        <v>11208</v>
      </c>
      <c r="M11109">
        <v>11107</v>
      </c>
      <c r="N11109">
        <v>17690</v>
      </c>
      <c r="O11109" t="str">
        <f t="shared" si="347"/>
        <v>3</v>
      </c>
      <c r="P11109" t="str">
        <f t="shared" si="348"/>
        <v>concert</v>
      </c>
    </row>
    <row r="11110" spans="2:16" x14ac:dyDescent="0.25">
      <c r="B11110" t="s">
        <v>11209</v>
      </c>
      <c r="M11110">
        <v>11108</v>
      </c>
      <c r="N11110">
        <v>15039</v>
      </c>
      <c r="O11110" t="str">
        <f t="shared" si="347"/>
        <v>3</v>
      </c>
      <c r="P11110" t="str">
        <f t="shared" si="348"/>
        <v>concert</v>
      </c>
    </row>
    <row r="11111" spans="2:16" x14ac:dyDescent="0.25">
      <c r="B11111" t="s">
        <v>11210</v>
      </c>
      <c r="M11111">
        <v>11109</v>
      </c>
      <c r="N11111">
        <v>15038</v>
      </c>
      <c r="O11111" t="str">
        <f t="shared" si="347"/>
        <v>4</v>
      </c>
      <c r="P11111" t="str">
        <f t="shared" si="348"/>
        <v>non_event</v>
      </c>
    </row>
    <row r="11112" spans="2:16" x14ac:dyDescent="0.25">
      <c r="B11112" t="s">
        <v>11211</v>
      </c>
      <c r="M11112">
        <v>11110</v>
      </c>
      <c r="N11112">
        <v>15037</v>
      </c>
      <c r="O11112" t="str">
        <f t="shared" si="347"/>
        <v>4</v>
      </c>
      <c r="P11112" t="str">
        <f t="shared" si="348"/>
        <v>non_event</v>
      </c>
    </row>
    <row r="11113" spans="2:16" x14ac:dyDescent="0.25">
      <c r="B11113" t="s">
        <v>11212</v>
      </c>
      <c r="M11113">
        <v>11111</v>
      </c>
      <c r="N11113">
        <v>16368</v>
      </c>
      <c r="O11113" t="str">
        <f t="shared" si="347"/>
        <v>3</v>
      </c>
      <c r="P11113" t="str">
        <f t="shared" si="348"/>
        <v>concert</v>
      </c>
    </row>
    <row r="11114" spans="2:16" x14ac:dyDescent="0.25">
      <c r="B11114" t="s">
        <v>11213</v>
      </c>
      <c r="M11114">
        <v>11112</v>
      </c>
      <c r="N11114">
        <v>17699</v>
      </c>
      <c r="O11114" t="str">
        <f t="shared" si="347"/>
        <v>3</v>
      </c>
      <c r="P11114" t="str">
        <f t="shared" si="348"/>
        <v>concert</v>
      </c>
    </row>
    <row r="11115" spans="2:16" x14ac:dyDescent="0.25">
      <c r="B11115" t="s">
        <v>11214</v>
      </c>
      <c r="M11115">
        <v>11113</v>
      </c>
      <c r="N11115">
        <v>18993</v>
      </c>
      <c r="O11115" t="str">
        <f t="shared" si="347"/>
        <v>4</v>
      </c>
      <c r="P11115" t="str">
        <f t="shared" si="348"/>
        <v>non_event</v>
      </c>
    </row>
    <row r="11116" spans="2:16" x14ac:dyDescent="0.25">
      <c r="B11116" t="s">
        <v>11215</v>
      </c>
      <c r="M11116">
        <v>11114</v>
      </c>
      <c r="N11116">
        <v>16330</v>
      </c>
      <c r="O11116" t="str">
        <f t="shared" si="347"/>
        <v>3</v>
      </c>
      <c r="P11116" t="str">
        <f t="shared" si="348"/>
        <v>concert</v>
      </c>
    </row>
    <row r="11117" spans="2:16" x14ac:dyDescent="0.25">
      <c r="B11117" t="s">
        <v>11216</v>
      </c>
      <c r="M11117">
        <v>11115</v>
      </c>
      <c r="N11117">
        <v>17663</v>
      </c>
      <c r="O11117" t="str">
        <f t="shared" si="347"/>
        <v>3</v>
      </c>
      <c r="P11117" t="str">
        <f t="shared" si="348"/>
        <v>concert</v>
      </c>
    </row>
    <row r="11118" spans="2:16" x14ac:dyDescent="0.25">
      <c r="B11118" t="s">
        <v>11217</v>
      </c>
      <c r="M11118">
        <v>11116</v>
      </c>
      <c r="N11118">
        <v>18994</v>
      </c>
      <c r="O11118" t="str">
        <f t="shared" si="347"/>
        <v>4</v>
      </c>
      <c r="P11118" t="str">
        <f t="shared" si="348"/>
        <v>non_event</v>
      </c>
    </row>
    <row r="11119" spans="2:16" x14ac:dyDescent="0.25">
      <c r="B11119" t="s">
        <v>11218</v>
      </c>
      <c r="M11119">
        <v>11117</v>
      </c>
      <c r="N11119">
        <v>18995</v>
      </c>
      <c r="O11119" t="str">
        <f t="shared" si="347"/>
        <v>4</v>
      </c>
      <c r="P11119" t="str">
        <f t="shared" si="348"/>
        <v>non_event</v>
      </c>
    </row>
    <row r="11120" spans="2:16" x14ac:dyDescent="0.25">
      <c r="B11120" t="s">
        <v>11219</v>
      </c>
      <c r="M11120">
        <v>11118</v>
      </c>
      <c r="N11120">
        <v>17665</v>
      </c>
      <c r="O11120" t="str">
        <f t="shared" si="347"/>
        <v>3</v>
      </c>
      <c r="P11120" t="str">
        <f t="shared" si="348"/>
        <v>concert</v>
      </c>
    </row>
    <row r="11121" spans="2:16" x14ac:dyDescent="0.25">
      <c r="B11121" t="s">
        <v>10862</v>
      </c>
      <c r="M11121">
        <v>11119</v>
      </c>
      <c r="N11121">
        <v>18996</v>
      </c>
      <c r="O11121" t="str">
        <f t="shared" si="347"/>
        <v>3</v>
      </c>
      <c r="P11121" t="str">
        <f t="shared" si="348"/>
        <v>concert</v>
      </c>
    </row>
    <row r="11122" spans="2:16" x14ac:dyDescent="0.25">
      <c r="B11122" t="s">
        <v>11220</v>
      </c>
      <c r="M11122">
        <v>11120</v>
      </c>
      <c r="N11122">
        <v>15003</v>
      </c>
      <c r="O11122" t="str">
        <f t="shared" si="347"/>
        <v>3</v>
      </c>
      <c r="P11122" t="str">
        <f t="shared" si="348"/>
        <v>concert</v>
      </c>
    </row>
    <row r="11123" spans="2:16" x14ac:dyDescent="0.25">
      <c r="B11123" t="s">
        <v>11221</v>
      </c>
      <c r="M11123">
        <v>11121</v>
      </c>
      <c r="N11123">
        <v>16334</v>
      </c>
      <c r="O11123" t="str">
        <f t="shared" si="347"/>
        <v>3</v>
      </c>
      <c r="P11123" t="str">
        <f t="shared" si="348"/>
        <v>concert</v>
      </c>
    </row>
    <row r="11124" spans="2:16" x14ac:dyDescent="0.25">
      <c r="B11124" t="s">
        <v>11222</v>
      </c>
      <c r="M11124">
        <v>11122</v>
      </c>
      <c r="N11124">
        <v>18990</v>
      </c>
      <c r="O11124" t="str">
        <f t="shared" si="347"/>
        <v>3</v>
      </c>
      <c r="P11124" t="str">
        <f t="shared" si="348"/>
        <v>concert</v>
      </c>
    </row>
    <row r="11125" spans="2:16" x14ac:dyDescent="0.25">
      <c r="B11125" t="s">
        <v>11223</v>
      </c>
      <c r="M11125">
        <v>11123</v>
      </c>
      <c r="N11125">
        <v>15002</v>
      </c>
      <c r="O11125" t="str">
        <f t="shared" si="347"/>
        <v>3</v>
      </c>
      <c r="P11125" t="str">
        <f t="shared" si="348"/>
        <v>concert</v>
      </c>
    </row>
    <row r="11126" spans="2:16" x14ac:dyDescent="0.25">
      <c r="B11126" t="s">
        <v>11224</v>
      </c>
      <c r="M11126">
        <v>11124</v>
      </c>
      <c r="N11126">
        <v>16333</v>
      </c>
      <c r="O11126" t="str">
        <f t="shared" si="347"/>
        <v>3</v>
      </c>
      <c r="P11126" t="str">
        <f t="shared" si="348"/>
        <v>concert</v>
      </c>
    </row>
    <row r="11127" spans="2:16" x14ac:dyDescent="0.25">
      <c r="B11127" t="s">
        <v>11225</v>
      </c>
      <c r="M11127">
        <v>11125</v>
      </c>
      <c r="N11127">
        <v>17660</v>
      </c>
      <c r="O11127" t="str">
        <f t="shared" si="347"/>
        <v>4</v>
      </c>
      <c r="P11127" t="str">
        <f t="shared" si="348"/>
        <v>non_event</v>
      </c>
    </row>
    <row r="11128" spans="2:16" x14ac:dyDescent="0.25">
      <c r="B11128" t="s">
        <v>11226</v>
      </c>
      <c r="M11128">
        <v>11126</v>
      </c>
      <c r="N11128">
        <v>18991</v>
      </c>
      <c r="O11128" t="str">
        <f t="shared" si="347"/>
        <v>3</v>
      </c>
      <c r="P11128" t="str">
        <f t="shared" si="348"/>
        <v>concert</v>
      </c>
    </row>
    <row r="11129" spans="2:16" x14ac:dyDescent="0.25">
      <c r="B11129" t="s">
        <v>11227</v>
      </c>
      <c r="M11129">
        <v>11127</v>
      </c>
      <c r="N11129">
        <v>15001</v>
      </c>
      <c r="O11129" t="str">
        <f t="shared" si="347"/>
        <v>3</v>
      </c>
      <c r="P11129" t="str">
        <f t="shared" si="348"/>
        <v>concert</v>
      </c>
    </row>
    <row r="11130" spans="2:16" x14ac:dyDescent="0.25">
      <c r="B11130" t="s">
        <v>11228</v>
      </c>
      <c r="M11130">
        <v>11128</v>
      </c>
      <c r="N11130">
        <v>16332</v>
      </c>
      <c r="O11130" t="str">
        <f t="shared" si="347"/>
        <v>3</v>
      </c>
      <c r="P11130" t="str">
        <f t="shared" si="348"/>
        <v>concert</v>
      </c>
    </row>
    <row r="11131" spans="2:16" x14ac:dyDescent="0.25">
      <c r="B11131" t="s">
        <v>11229</v>
      </c>
      <c r="M11131">
        <v>11129</v>
      </c>
      <c r="N11131">
        <v>17661</v>
      </c>
      <c r="O11131" t="str">
        <f t="shared" si="347"/>
        <v>4</v>
      </c>
      <c r="P11131" t="str">
        <f t="shared" si="348"/>
        <v>non_event</v>
      </c>
    </row>
    <row r="11132" spans="2:16" x14ac:dyDescent="0.25">
      <c r="B11132" t="s">
        <v>11230</v>
      </c>
      <c r="M11132">
        <v>11130</v>
      </c>
      <c r="N11132">
        <v>18992</v>
      </c>
      <c r="O11132" t="str">
        <f t="shared" si="347"/>
        <v>3</v>
      </c>
      <c r="P11132" t="str">
        <f t="shared" si="348"/>
        <v>concert</v>
      </c>
    </row>
    <row r="11133" spans="2:16" x14ac:dyDescent="0.25">
      <c r="B11133" t="s">
        <v>11231</v>
      </c>
      <c r="M11133">
        <v>11131</v>
      </c>
      <c r="N11133">
        <v>15000</v>
      </c>
      <c r="O11133" t="str">
        <f t="shared" si="347"/>
        <v>4</v>
      </c>
      <c r="P11133" t="str">
        <f t="shared" si="348"/>
        <v>non_event</v>
      </c>
    </row>
    <row r="11134" spans="2:16" x14ac:dyDescent="0.25">
      <c r="B11134" t="s">
        <v>11232</v>
      </c>
      <c r="M11134">
        <v>11132</v>
      </c>
      <c r="N11134">
        <v>16331</v>
      </c>
      <c r="O11134" t="str">
        <f t="shared" si="347"/>
        <v>3</v>
      </c>
      <c r="P11134" t="str">
        <f t="shared" si="348"/>
        <v>concert</v>
      </c>
    </row>
    <row r="11135" spans="2:16" x14ac:dyDescent="0.25">
      <c r="B11135" t="s">
        <v>11233</v>
      </c>
      <c r="M11135">
        <v>11133</v>
      </c>
      <c r="N11135">
        <v>15007</v>
      </c>
      <c r="O11135" t="str">
        <f t="shared" si="347"/>
        <v>4</v>
      </c>
      <c r="P11135" t="str">
        <f t="shared" si="348"/>
        <v>non_event</v>
      </c>
    </row>
    <row r="11136" spans="2:16" x14ac:dyDescent="0.25">
      <c r="B11136" t="s">
        <v>11234</v>
      </c>
      <c r="M11136">
        <v>11134</v>
      </c>
      <c r="N11136">
        <v>16338</v>
      </c>
      <c r="O11136" t="str">
        <f t="shared" si="347"/>
        <v>4</v>
      </c>
      <c r="P11136" t="str">
        <f t="shared" si="348"/>
        <v>non_event</v>
      </c>
    </row>
    <row r="11137" spans="2:16" x14ac:dyDescent="0.25">
      <c r="B11137" t="s">
        <v>11235</v>
      </c>
      <c r="M11137">
        <v>11135</v>
      </c>
      <c r="N11137">
        <v>15006</v>
      </c>
      <c r="O11137" t="str">
        <f t="shared" si="347"/>
        <v>3</v>
      </c>
      <c r="P11137" t="str">
        <f t="shared" si="348"/>
        <v>concert</v>
      </c>
    </row>
    <row r="11138" spans="2:16" x14ac:dyDescent="0.25">
      <c r="B11138" t="s">
        <v>11236</v>
      </c>
      <c r="M11138">
        <v>11136</v>
      </c>
      <c r="N11138">
        <v>16337</v>
      </c>
      <c r="O11138" t="str">
        <f t="shared" si="347"/>
        <v>3</v>
      </c>
      <c r="P11138" t="str">
        <f t="shared" si="348"/>
        <v>concert</v>
      </c>
    </row>
    <row r="11139" spans="2:16" x14ac:dyDescent="0.25">
      <c r="B11139" t="s">
        <v>11237</v>
      </c>
      <c r="M11139">
        <v>11137</v>
      </c>
      <c r="N11139">
        <v>15005</v>
      </c>
      <c r="O11139" t="str">
        <f t="shared" si="347"/>
        <v>4</v>
      </c>
      <c r="P11139" t="str">
        <f t="shared" si="348"/>
        <v>non_event</v>
      </c>
    </row>
    <row r="11140" spans="2:16" x14ac:dyDescent="0.25">
      <c r="B11140" t="s">
        <v>11238</v>
      </c>
      <c r="M11140">
        <v>11138</v>
      </c>
      <c r="N11140">
        <v>16336</v>
      </c>
      <c r="O11140" t="str">
        <f t="shared" ref="O11140:O11203" si="349">LEFT(B11140,1)</f>
        <v>3</v>
      </c>
      <c r="P11140" t="str">
        <f t="shared" ref="P11140:P11203" si="350">IF(O11140="1","conference",IF(O11140="2","fashion",IF(O11140="3","concert",IF(O11140="4","non_event",IF(O11140="5","sport",IF(O11140="6","protest",IF(O11140="7","other",IF(O11140="8","exhibition",IF(O11140="9","theater_dance")))))))))</f>
        <v>concert</v>
      </c>
    </row>
    <row r="11141" spans="2:16" x14ac:dyDescent="0.25">
      <c r="B11141" t="s">
        <v>11239</v>
      </c>
      <c r="M11141">
        <v>11139</v>
      </c>
      <c r="N11141">
        <v>15004</v>
      </c>
      <c r="O11141" t="str">
        <f t="shared" si="349"/>
        <v>3</v>
      </c>
      <c r="P11141" t="str">
        <f t="shared" si="350"/>
        <v>concert</v>
      </c>
    </row>
    <row r="11142" spans="2:16" x14ac:dyDescent="0.25">
      <c r="B11142" t="s">
        <v>11240</v>
      </c>
      <c r="M11142">
        <v>11140</v>
      </c>
      <c r="N11142">
        <v>17668</v>
      </c>
      <c r="O11142" t="str">
        <f t="shared" si="349"/>
        <v>4</v>
      </c>
      <c r="P11142" t="str">
        <f t="shared" si="350"/>
        <v>non_event</v>
      </c>
    </row>
    <row r="11143" spans="2:16" x14ac:dyDescent="0.25">
      <c r="B11143" t="s">
        <v>11241</v>
      </c>
      <c r="M11143">
        <v>11141</v>
      </c>
      <c r="N11143">
        <v>15009</v>
      </c>
      <c r="O11143" t="str">
        <f t="shared" si="349"/>
        <v>3</v>
      </c>
      <c r="P11143" t="str">
        <f t="shared" si="350"/>
        <v>concert</v>
      </c>
    </row>
    <row r="11144" spans="2:16" x14ac:dyDescent="0.25">
      <c r="B11144" t="s">
        <v>11242</v>
      </c>
      <c r="M11144">
        <v>11142</v>
      </c>
      <c r="N11144">
        <v>15008</v>
      </c>
      <c r="O11144" t="str">
        <f t="shared" si="349"/>
        <v>3</v>
      </c>
      <c r="P11144" t="str">
        <f t="shared" si="350"/>
        <v>concert</v>
      </c>
    </row>
    <row r="11145" spans="2:16" x14ac:dyDescent="0.25">
      <c r="B11145" t="s">
        <v>11243</v>
      </c>
      <c r="M11145">
        <v>11143</v>
      </c>
      <c r="N11145">
        <v>17669</v>
      </c>
      <c r="O11145" t="str">
        <f t="shared" si="349"/>
        <v>4</v>
      </c>
      <c r="P11145" t="str">
        <f t="shared" si="350"/>
        <v>non_event</v>
      </c>
    </row>
    <row r="11146" spans="2:16" x14ac:dyDescent="0.25">
      <c r="B11146" t="s">
        <v>11244</v>
      </c>
      <c r="M11146">
        <v>11144</v>
      </c>
      <c r="N11146">
        <v>16339</v>
      </c>
      <c r="O11146" t="str">
        <f t="shared" si="349"/>
        <v>3</v>
      </c>
      <c r="P11146" t="str">
        <f t="shared" si="350"/>
        <v>concert</v>
      </c>
    </row>
    <row r="11147" spans="2:16" x14ac:dyDescent="0.25">
      <c r="B11147" t="s">
        <v>11245</v>
      </c>
      <c r="M11147">
        <v>11145</v>
      </c>
      <c r="N11147">
        <v>15010</v>
      </c>
      <c r="O11147" t="str">
        <f t="shared" si="349"/>
        <v>3</v>
      </c>
      <c r="P11147" t="str">
        <f t="shared" si="350"/>
        <v>concert</v>
      </c>
    </row>
    <row r="11148" spans="2:16" x14ac:dyDescent="0.25">
      <c r="B11148" t="s">
        <v>11246</v>
      </c>
      <c r="M11148">
        <v>11146</v>
      </c>
      <c r="N11148">
        <v>16341</v>
      </c>
      <c r="O11148" t="str">
        <f t="shared" si="349"/>
        <v>3</v>
      </c>
      <c r="P11148" t="str">
        <f t="shared" si="350"/>
        <v>concert</v>
      </c>
    </row>
    <row r="11149" spans="2:16" x14ac:dyDescent="0.25">
      <c r="B11149" t="s">
        <v>11247</v>
      </c>
      <c r="M11149">
        <v>11147</v>
      </c>
      <c r="N11149">
        <v>17674</v>
      </c>
      <c r="O11149" t="str">
        <f t="shared" si="349"/>
        <v>4</v>
      </c>
      <c r="P11149" t="str">
        <f t="shared" si="350"/>
        <v>non_event</v>
      </c>
    </row>
    <row r="11150" spans="2:16" x14ac:dyDescent="0.25">
      <c r="B11150" t="s">
        <v>11248</v>
      </c>
      <c r="M11150">
        <v>11148</v>
      </c>
      <c r="N11150">
        <v>16340</v>
      </c>
      <c r="O11150" t="str">
        <f t="shared" si="349"/>
        <v>3</v>
      </c>
      <c r="P11150" t="str">
        <f t="shared" si="350"/>
        <v>concert</v>
      </c>
    </row>
    <row r="11151" spans="2:16" x14ac:dyDescent="0.25">
      <c r="B11151" t="s">
        <v>11249</v>
      </c>
      <c r="M11151">
        <v>11149</v>
      </c>
      <c r="N11151">
        <v>17675</v>
      </c>
      <c r="O11151" t="str">
        <f t="shared" si="349"/>
        <v>4</v>
      </c>
      <c r="P11151" t="str">
        <f t="shared" si="350"/>
        <v>non_event</v>
      </c>
    </row>
    <row r="11152" spans="2:16" x14ac:dyDescent="0.25">
      <c r="B11152" t="s">
        <v>11250</v>
      </c>
      <c r="M11152">
        <v>11150</v>
      </c>
      <c r="N11152">
        <v>15014</v>
      </c>
      <c r="O11152" t="str">
        <f t="shared" si="349"/>
        <v>4</v>
      </c>
      <c r="P11152" t="str">
        <f t="shared" si="350"/>
        <v>non_event</v>
      </c>
    </row>
    <row r="11153" spans="2:16" x14ac:dyDescent="0.25">
      <c r="B11153" t="s">
        <v>11251</v>
      </c>
      <c r="M11153">
        <v>11151</v>
      </c>
      <c r="N11153">
        <v>16345</v>
      </c>
      <c r="O11153" t="str">
        <f t="shared" si="349"/>
        <v>3</v>
      </c>
      <c r="P11153" t="str">
        <f t="shared" si="350"/>
        <v>concert</v>
      </c>
    </row>
    <row r="11154" spans="2:16" x14ac:dyDescent="0.25">
      <c r="B11154" t="s">
        <v>11252</v>
      </c>
      <c r="M11154">
        <v>11152</v>
      </c>
      <c r="N11154">
        <v>15013</v>
      </c>
      <c r="O11154" t="str">
        <f t="shared" si="349"/>
        <v>4</v>
      </c>
      <c r="P11154" t="str">
        <f t="shared" si="350"/>
        <v>non_event</v>
      </c>
    </row>
    <row r="11155" spans="2:16" x14ac:dyDescent="0.25">
      <c r="B11155" t="s">
        <v>11253</v>
      </c>
      <c r="M11155">
        <v>11153</v>
      </c>
      <c r="N11155">
        <v>17671</v>
      </c>
      <c r="O11155" t="str">
        <f t="shared" si="349"/>
        <v>4</v>
      </c>
      <c r="P11155" t="str">
        <f t="shared" si="350"/>
        <v>non_event</v>
      </c>
    </row>
    <row r="11156" spans="2:16" x14ac:dyDescent="0.25">
      <c r="B11156" t="s">
        <v>11254</v>
      </c>
      <c r="M11156">
        <v>11154</v>
      </c>
      <c r="N11156">
        <v>15012</v>
      </c>
      <c r="O11156" t="str">
        <f t="shared" si="349"/>
        <v>4</v>
      </c>
      <c r="P11156" t="str">
        <f t="shared" si="350"/>
        <v>non_event</v>
      </c>
    </row>
    <row r="11157" spans="2:16" x14ac:dyDescent="0.25">
      <c r="B11157" t="s">
        <v>11255</v>
      </c>
      <c r="M11157">
        <v>11155</v>
      </c>
      <c r="N11157">
        <v>15011</v>
      </c>
      <c r="O11157" t="str">
        <f t="shared" si="349"/>
        <v>3</v>
      </c>
      <c r="P11157" t="str">
        <f t="shared" si="350"/>
        <v>concert</v>
      </c>
    </row>
    <row r="11158" spans="2:16" x14ac:dyDescent="0.25">
      <c r="B11158" t="s">
        <v>11256</v>
      </c>
      <c r="M11158">
        <v>11156</v>
      </c>
      <c r="N11158">
        <v>16342</v>
      </c>
      <c r="O11158" t="str">
        <f t="shared" si="349"/>
        <v>3</v>
      </c>
      <c r="P11158" t="str">
        <f t="shared" si="350"/>
        <v>concert</v>
      </c>
    </row>
    <row r="11159" spans="2:16" x14ac:dyDescent="0.25">
      <c r="B11159" t="s">
        <v>11257</v>
      </c>
      <c r="M11159">
        <v>11157</v>
      </c>
      <c r="N11159">
        <v>15018</v>
      </c>
      <c r="O11159" t="str">
        <f t="shared" si="349"/>
        <v>3</v>
      </c>
      <c r="P11159" t="str">
        <f t="shared" si="350"/>
        <v>concert</v>
      </c>
    </row>
    <row r="11160" spans="2:16" x14ac:dyDescent="0.25">
      <c r="B11160" t="s">
        <v>11258</v>
      </c>
      <c r="M11160">
        <v>11158</v>
      </c>
      <c r="N11160">
        <v>16349</v>
      </c>
      <c r="O11160" t="str">
        <f t="shared" si="349"/>
        <v>3</v>
      </c>
      <c r="P11160" t="str">
        <f t="shared" si="350"/>
        <v>concert</v>
      </c>
    </row>
    <row r="11161" spans="2:16" x14ac:dyDescent="0.25">
      <c r="B11161" t="s">
        <v>3320</v>
      </c>
      <c r="M11161">
        <v>11159</v>
      </c>
      <c r="N11161">
        <v>15017</v>
      </c>
      <c r="O11161" t="str">
        <f t="shared" si="349"/>
        <v>3</v>
      </c>
      <c r="P11161" t="str">
        <f t="shared" si="350"/>
        <v>concert</v>
      </c>
    </row>
    <row r="11162" spans="2:16" x14ac:dyDescent="0.25">
      <c r="B11162" t="s">
        <v>11259</v>
      </c>
      <c r="M11162">
        <v>11160</v>
      </c>
      <c r="N11162">
        <v>16348</v>
      </c>
      <c r="O11162" t="str">
        <f t="shared" si="349"/>
        <v>3</v>
      </c>
      <c r="P11162" t="str">
        <f t="shared" si="350"/>
        <v>concert</v>
      </c>
    </row>
    <row r="11163" spans="2:16" x14ac:dyDescent="0.25">
      <c r="B11163" t="s">
        <v>11260</v>
      </c>
      <c r="M11163">
        <v>11161</v>
      </c>
      <c r="N11163">
        <v>15016</v>
      </c>
      <c r="O11163" t="str">
        <f t="shared" si="349"/>
        <v>3</v>
      </c>
      <c r="P11163" t="str">
        <f t="shared" si="350"/>
        <v>concert</v>
      </c>
    </row>
    <row r="11164" spans="2:16" x14ac:dyDescent="0.25">
      <c r="B11164" t="s">
        <v>11261</v>
      </c>
      <c r="M11164">
        <v>11162</v>
      </c>
      <c r="N11164">
        <v>16347</v>
      </c>
      <c r="O11164" t="str">
        <f t="shared" si="349"/>
        <v>3</v>
      </c>
      <c r="P11164" t="str">
        <f t="shared" si="350"/>
        <v>concert</v>
      </c>
    </row>
    <row r="11165" spans="2:16" x14ac:dyDescent="0.25">
      <c r="B11165" t="s">
        <v>11262</v>
      </c>
      <c r="M11165">
        <v>11163</v>
      </c>
      <c r="N11165">
        <v>15015</v>
      </c>
      <c r="O11165" t="str">
        <f t="shared" si="349"/>
        <v>4</v>
      </c>
      <c r="P11165" t="str">
        <f t="shared" si="350"/>
        <v>non_event</v>
      </c>
    </row>
    <row r="11166" spans="2:16" x14ac:dyDescent="0.25">
      <c r="B11166" t="s">
        <v>11263</v>
      </c>
      <c r="M11166">
        <v>11164</v>
      </c>
      <c r="N11166">
        <v>16346</v>
      </c>
      <c r="O11166" t="str">
        <f t="shared" si="349"/>
        <v>3</v>
      </c>
      <c r="P11166" t="str">
        <f t="shared" si="350"/>
        <v>concert</v>
      </c>
    </row>
    <row r="11167" spans="2:16" x14ac:dyDescent="0.25">
      <c r="B11167" t="s">
        <v>11264</v>
      </c>
      <c r="M11167">
        <v>11165</v>
      </c>
      <c r="N11167">
        <v>17678</v>
      </c>
      <c r="O11167" t="str">
        <f t="shared" si="349"/>
        <v>3</v>
      </c>
      <c r="P11167" t="str">
        <f t="shared" si="350"/>
        <v>concert</v>
      </c>
    </row>
    <row r="11168" spans="2:16" x14ac:dyDescent="0.25">
      <c r="B11168" t="s">
        <v>11265</v>
      </c>
      <c r="M11168">
        <v>11166</v>
      </c>
      <c r="N11168">
        <v>17679</v>
      </c>
      <c r="O11168" t="str">
        <f t="shared" si="349"/>
        <v>4</v>
      </c>
      <c r="P11168" t="str">
        <f t="shared" si="350"/>
        <v>non_event</v>
      </c>
    </row>
    <row r="11169" spans="2:16" x14ac:dyDescent="0.25">
      <c r="B11169" t="s">
        <v>11266</v>
      </c>
      <c r="M11169">
        <v>11167</v>
      </c>
      <c r="N11169">
        <v>15019</v>
      </c>
      <c r="O11169" t="str">
        <f t="shared" si="349"/>
        <v>4</v>
      </c>
      <c r="P11169" t="str">
        <f t="shared" si="350"/>
        <v>non_event</v>
      </c>
    </row>
    <row r="11170" spans="2:16" x14ac:dyDescent="0.25">
      <c r="B11170" t="s">
        <v>11267</v>
      </c>
      <c r="M11170">
        <v>11168</v>
      </c>
      <c r="N11170">
        <v>18971</v>
      </c>
      <c r="O11170" t="str">
        <f t="shared" si="349"/>
        <v>3</v>
      </c>
      <c r="P11170" t="str">
        <f t="shared" si="350"/>
        <v>concert</v>
      </c>
    </row>
    <row r="11171" spans="2:16" x14ac:dyDescent="0.25">
      <c r="B11171" t="s">
        <v>11268</v>
      </c>
      <c r="M11171">
        <v>11169</v>
      </c>
      <c r="N11171">
        <v>18973</v>
      </c>
      <c r="O11171" t="str">
        <f t="shared" si="349"/>
        <v>4</v>
      </c>
      <c r="P11171" t="str">
        <f t="shared" si="350"/>
        <v>non_event</v>
      </c>
    </row>
    <row r="11172" spans="2:16" x14ac:dyDescent="0.25">
      <c r="B11172" t="s">
        <v>11269</v>
      </c>
      <c r="M11172">
        <v>11170</v>
      </c>
      <c r="N11172">
        <v>17643</v>
      </c>
      <c r="O11172" t="str">
        <f t="shared" si="349"/>
        <v>4</v>
      </c>
      <c r="P11172" t="str">
        <f t="shared" si="350"/>
        <v>non_event</v>
      </c>
    </row>
    <row r="11173" spans="2:16" x14ac:dyDescent="0.25">
      <c r="B11173" t="s">
        <v>11270</v>
      </c>
      <c r="M11173">
        <v>11171</v>
      </c>
      <c r="N11173">
        <v>16312</v>
      </c>
      <c r="O11173" t="str">
        <f t="shared" si="349"/>
        <v>3</v>
      </c>
      <c r="P11173" t="str">
        <f t="shared" si="350"/>
        <v>concert</v>
      </c>
    </row>
    <row r="11174" spans="2:16" x14ac:dyDescent="0.25">
      <c r="B11174" t="s">
        <v>11271</v>
      </c>
      <c r="M11174">
        <v>11172</v>
      </c>
      <c r="N11174">
        <v>16311</v>
      </c>
      <c r="O11174" t="str">
        <f t="shared" si="349"/>
        <v>3</v>
      </c>
      <c r="P11174" t="str">
        <f t="shared" si="350"/>
        <v>concert</v>
      </c>
    </row>
    <row r="11175" spans="2:16" x14ac:dyDescent="0.25">
      <c r="B11175" t="s">
        <v>11272</v>
      </c>
      <c r="M11175">
        <v>11173</v>
      </c>
      <c r="N11175">
        <v>16310</v>
      </c>
      <c r="O11175" t="str">
        <f t="shared" si="349"/>
        <v>3</v>
      </c>
      <c r="P11175" t="str">
        <f t="shared" si="350"/>
        <v>concert</v>
      </c>
    </row>
    <row r="11176" spans="2:16" x14ac:dyDescent="0.25">
      <c r="B11176" t="s">
        <v>11273</v>
      </c>
      <c r="M11176">
        <v>11174</v>
      </c>
      <c r="N11176">
        <v>17648</v>
      </c>
      <c r="O11176" t="str">
        <f t="shared" si="349"/>
        <v>3</v>
      </c>
      <c r="P11176" t="str">
        <f t="shared" si="350"/>
        <v>concert</v>
      </c>
    </row>
    <row r="11177" spans="2:16" x14ac:dyDescent="0.25">
      <c r="B11177" t="s">
        <v>11274</v>
      </c>
      <c r="M11177">
        <v>11175</v>
      </c>
      <c r="N11177">
        <v>18979</v>
      </c>
      <c r="O11177" t="str">
        <f t="shared" si="349"/>
        <v>4</v>
      </c>
      <c r="P11177" t="str">
        <f t="shared" si="350"/>
        <v>non_event</v>
      </c>
    </row>
    <row r="11178" spans="2:16" x14ac:dyDescent="0.25">
      <c r="B11178" t="s">
        <v>11275</v>
      </c>
      <c r="M11178">
        <v>11176</v>
      </c>
      <c r="N11178">
        <v>16316</v>
      </c>
      <c r="O11178" t="str">
        <f t="shared" si="349"/>
        <v>3</v>
      </c>
      <c r="P11178" t="str">
        <f t="shared" si="350"/>
        <v>concert</v>
      </c>
    </row>
    <row r="11179" spans="2:16" x14ac:dyDescent="0.25">
      <c r="B11179" t="s">
        <v>11276</v>
      </c>
      <c r="M11179">
        <v>11177</v>
      </c>
      <c r="N11179">
        <v>17649</v>
      </c>
      <c r="O11179" t="str">
        <f t="shared" si="349"/>
        <v>3</v>
      </c>
      <c r="P11179" t="str">
        <f t="shared" si="350"/>
        <v>concert</v>
      </c>
    </row>
    <row r="11180" spans="2:16" x14ac:dyDescent="0.25">
      <c r="B11180" t="s">
        <v>11277</v>
      </c>
      <c r="M11180">
        <v>11178</v>
      </c>
      <c r="N11180">
        <v>16315</v>
      </c>
      <c r="O11180" t="str">
        <f t="shared" si="349"/>
        <v>3</v>
      </c>
      <c r="P11180" t="str">
        <f t="shared" si="350"/>
        <v>concert</v>
      </c>
    </row>
    <row r="11181" spans="2:16" x14ac:dyDescent="0.25">
      <c r="B11181" t="s">
        <v>11278</v>
      </c>
      <c r="M11181">
        <v>11179</v>
      </c>
      <c r="N11181">
        <v>18975</v>
      </c>
      <c r="O11181" t="str">
        <f t="shared" si="349"/>
        <v>3</v>
      </c>
      <c r="P11181" t="str">
        <f t="shared" si="350"/>
        <v>concert</v>
      </c>
    </row>
    <row r="11182" spans="2:16" x14ac:dyDescent="0.25">
      <c r="B11182" t="s">
        <v>11279</v>
      </c>
      <c r="M11182">
        <v>11180</v>
      </c>
      <c r="N11182">
        <v>17645</v>
      </c>
      <c r="O11182" t="str">
        <f t="shared" si="349"/>
        <v>3</v>
      </c>
      <c r="P11182" t="str">
        <f t="shared" si="350"/>
        <v>concert</v>
      </c>
    </row>
    <row r="11183" spans="2:16" x14ac:dyDescent="0.25">
      <c r="B11183" t="s">
        <v>11280</v>
      </c>
      <c r="M11183">
        <v>11181</v>
      </c>
      <c r="N11183">
        <v>16319</v>
      </c>
      <c r="O11183" t="str">
        <f t="shared" si="349"/>
        <v>3</v>
      </c>
      <c r="P11183" t="str">
        <f t="shared" si="350"/>
        <v>concert</v>
      </c>
    </row>
    <row r="11184" spans="2:16" x14ac:dyDescent="0.25">
      <c r="B11184" t="s">
        <v>11281</v>
      </c>
      <c r="M11184">
        <v>11182</v>
      </c>
      <c r="N11184">
        <v>17646</v>
      </c>
      <c r="O11184" t="str">
        <f t="shared" si="349"/>
        <v>3</v>
      </c>
      <c r="P11184" t="str">
        <f t="shared" si="350"/>
        <v>concert</v>
      </c>
    </row>
    <row r="11185" spans="2:16" x14ac:dyDescent="0.25">
      <c r="B11185" t="s">
        <v>11282</v>
      </c>
      <c r="M11185">
        <v>11183</v>
      </c>
      <c r="N11185">
        <v>16318</v>
      </c>
      <c r="O11185" t="str">
        <f t="shared" si="349"/>
        <v>3</v>
      </c>
      <c r="P11185" t="str">
        <f t="shared" si="350"/>
        <v>concert</v>
      </c>
    </row>
    <row r="11186" spans="2:16" x14ac:dyDescent="0.25">
      <c r="B11186" t="s">
        <v>11283</v>
      </c>
      <c r="M11186">
        <v>11184</v>
      </c>
      <c r="N11186">
        <v>17647</v>
      </c>
      <c r="O11186" t="str">
        <f t="shared" si="349"/>
        <v>3</v>
      </c>
      <c r="P11186" t="str">
        <f t="shared" si="350"/>
        <v>concert</v>
      </c>
    </row>
    <row r="11187" spans="2:16" x14ac:dyDescent="0.25">
      <c r="B11187" t="s">
        <v>11284</v>
      </c>
      <c r="M11187">
        <v>11185</v>
      </c>
      <c r="N11187">
        <v>18978</v>
      </c>
      <c r="O11187" t="str">
        <f t="shared" si="349"/>
        <v>4</v>
      </c>
      <c r="P11187" t="str">
        <f t="shared" si="350"/>
        <v>non_event</v>
      </c>
    </row>
    <row r="11188" spans="2:16" x14ac:dyDescent="0.25">
      <c r="B11188" t="s">
        <v>11285</v>
      </c>
      <c r="M11188">
        <v>11186</v>
      </c>
      <c r="N11188">
        <v>16317</v>
      </c>
      <c r="O11188" t="str">
        <f t="shared" si="349"/>
        <v>3</v>
      </c>
      <c r="P11188" t="str">
        <f t="shared" si="350"/>
        <v>concert</v>
      </c>
    </row>
    <row r="11189" spans="2:16" x14ac:dyDescent="0.25">
      <c r="B11189" t="s">
        <v>11286</v>
      </c>
      <c r="M11189">
        <v>11187</v>
      </c>
      <c r="N11189">
        <v>18982</v>
      </c>
      <c r="O11189" t="str">
        <f t="shared" si="349"/>
        <v>3</v>
      </c>
      <c r="P11189" t="str">
        <f t="shared" si="350"/>
        <v>concert</v>
      </c>
    </row>
    <row r="11190" spans="2:16" x14ac:dyDescent="0.25">
      <c r="B11190" t="s">
        <v>11287</v>
      </c>
      <c r="M11190">
        <v>11188</v>
      </c>
      <c r="N11190">
        <v>17653</v>
      </c>
      <c r="O11190" t="str">
        <f t="shared" si="349"/>
        <v>3</v>
      </c>
      <c r="P11190" t="str">
        <f t="shared" si="350"/>
        <v>concert</v>
      </c>
    </row>
    <row r="11191" spans="2:16" x14ac:dyDescent="0.25">
      <c r="B11191" t="s">
        <v>11288</v>
      </c>
      <c r="M11191">
        <v>11189</v>
      </c>
      <c r="N11191">
        <v>18984</v>
      </c>
      <c r="O11191" t="str">
        <f t="shared" si="349"/>
        <v>4</v>
      </c>
      <c r="P11191" t="str">
        <f t="shared" si="350"/>
        <v>non_event</v>
      </c>
    </row>
    <row r="11192" spans="2:16" x14ac:dyDescent="0.25">
      <c r="B11192" t="s">
        <v>11289</v>
      </c>
      <c r="M11192">
        <v>11190</v>
      </c>
      <c r="N11192">
        <v>17654</v>
      </c>
      <c r="O11192" t="str">
        <f t="shared" si="349"/>
        <v>4</v>
      </c>
      <c r="P11192" t="str">
        <f t="shared" si="350"/>
        <v>non_event</v>
      </c>
    </row>
    <row r="11193" spans="2:16" x14ac:dyDescent="0.25">
      <c r="B11193" t="s">
        <v>11290</v>
      </c>
      <c r="M11193">
        <v>11191</v>
      </c>
      <c r="N11193">
        <v>18985</v>
      </c>
      <c r="O11193" t="str">
        <f t="shared" si="349"/>
        <v>3</v>
      </c>
      <c r="P11193" t="str">
        <f t="shared" si="350"/>
        <v>concert</v>
      </c>
    </row>
    <row r="11194" spans="2:16" x14ac:dyDescent="0.25">
      <c r="B11194" t="s">
        <v>11291</v>
      </c>
      <c r="M11194">
        <v>11192</v>
      </c>
      <c r="N11194">
        <v>16322</v>
      </c>
      <c r="O11194" t="str">
        <f t="shared" si="349"/>
        <v>3</v>
      </c>
      <c r="P11194" t="str">
        <f t="shared" si="350"/>
        <v>concert</v>
      </c>
    </row>
    <row r="11195" spans="2:16" x14ac:dyDescent="0.25">
      <c r="B11195" t="s">
        <v>11292</v>
      </c>
      <c r="M11195">
        <v>11193</v>
      </c>
      <c r="N11195">
        <v>18981</v>
      </c>
      <c r="O11195" t="str">
        <f t="shared" si="349"/>
        <v>4</v>
      </c>
      <c r="P11195" t="str">
        <f t="shared" si="350"/>
        <v>non_event</v>
      </c>
    </row>
    <row r="11196" spans="2:16" x14ac:dyDescent="0.25">
      <c r="B11196" t="s">
        <v>11293</v>
      </c>
      <c r="M11196">
        <v>11194</v>
      </c>
      <c r="N11196">
        <v>16320</v>
      </c>
      <c r="O11196" t="str">
        <f t="shared" si="349"/>
        <v>3</v>
      </c>
      <c r="P11196" t="str">
        <f t="shared" si="350"/>
        <v>concert</v>
      </c>
    </row>
    <row r="11197" spans="2:16" x14ac:dyDescent="0.25">
      <c r="B11197" t="s">
        <v>11294</v>
      </c>
      <c r="M11197">
        <v>11195</v>
      </c>
      <c r="N11197">
        <v>16327</v>
      </c>
      <c r="O11197" t="str">
        <f t="shared" si="349"/>
        <v>3</v>
      </c>
      <c r="P11197" t="str">
        <f t="shared" si="350"/>
        <v>concert</v>
      </c>
    </row>
    <row r="11198" spans="2:16" x14ac:dyDescent="0.25">
      <c r="B11198" t="s">
        <v>11295</v>
      </c>
      <c r="M11198">
        <v>11196</v>
      </c>
      <c r="N11198">
        <v>16325</v>
      </c>
      <c r="O11198" t="str">
        <f t="shared" si="349"/>
        <v>4</v>
      </c>
      <c r="P11198" t="str">
        <f t="shared" si="350"/>
        <v>non_event</v>
      </c>
    </row>
    <row r="11199" spans="2:16" x14ac:dyDescent="0.25">
      <c r="B11199" t="s">
        <v>11296</v>
      </c>
      <c r="M11199">
        <v>11197</v>
      </c>
      <c r="N11199">
        <v>16324</v>
      </c>
      <c r="O11199" t="str">
        <f t="shared" si="349"/>
        <v>3</v>
      </c>
      <c r="P11199" t="str">
        <f t="shared" si="350"/>
        <v>concert</v>
      </c>
    </row>
    <row r="11200" spans="2:16" x14ac:dyDescent="0.25">
      <c r="B11200" t="s">
        <v>11297</v>
      </c>
      <c r="M11200">
        <v>11198</v>
      </c>
      <c r="N11200">
        <v>17657</v>
      </c>
      <c r="O11200" t="str">
        <f t="shared" si="349"/>
        <v>3</v>
      </c>
      <c r="P11200" t="str">
        <f t="shared" si="350"/>
        <v>concert</v>
      </c>
    </row>
    <row r="11201" spans="2:16" x14ac:dyDescent="0.25">
      <c r="B11201" t="s">
        <v>11298</v>
      </c>
      <c r="M11201">
        <v>11199</v>
      </c>
      <c r="N11201">
        <v>16329</v>
      </c>
      <c r="O11201" t="str">
        <f t="shared" si="349"/>
        <v>3</v>
      </c>
      <c r="P11201" t="str">
        <f t="shared" si="350"/>
        <v>concert</v>
      </c>
    </row>
    <row r="11202" spans="2:16" x14ac:dyDescent="0.25">
      <c r="B11202" t="s">
        <v>11299</v>
      </c>
      <c r="M11202">
        <v>11200</v>
      </c>
      <c r="N11202">
        <v>17658</v>
      </c>
      <c r="O11202" t="str">
        <f t="shared" si="349"/>
        <v>3</v>
      </c>
      <c r="P11202" t="str">
        <f t="shared" si="350"/>
        <v>concert</v>
      </c>
    </row>
    <row r="11203" spans="2:16" x14ac:dyDescent="0.25">
      <c r="B11203" t="s">
        <v>11300</v>
      </c>
      <c r="M11203">
        <v>11201</v>
      </c>
      <c r="N11203">
        <v>18989</v>
      </c>
      <c r="O11203" t="str">
        <f t="shared" si="349"/>
        <v>6</v>
      </c>
      <c r="P11203" t="str">
        <f t="shared" si="350"/>
        <v>protest</v>
      </c>
    </row>
    <row r="11204" spans="2:16" x14ac:dyDescent="0.25">
      <c r="B11204" t="s">
        <v>11301</v>
      </c>
      <c r="M11204">
        <v>11202</v>
      </c>
      <c r="N11204">
        <v>16328</v>
      </c>
      <c r="O11204" t="str">
        <f t="shared" ref="O11204:O11267" si="351">LEFT(B11204,1)</f>
        <v>3</v>
      </c>
      <c r="P11204" t="str">
        <f t="shared" ref="P11204:P11267" si="352">IF(O11204="1","conference",IF(O11204="2","fashion",IF(O11204="3","concert",IF(O11204="4","non_event",IF(O11204="5","sport",IF(O11204="6","protest",IF(O11204="7","other",IF(O11204="8","exhibition",IF(O11204="9","theater_dance")))))))))</f>
        <v>concert</v>
      </c>
    </row>
    <row r="11205" spans="2:16" x14ac:dyDescent="0.25">
      <c r="B11205" t="s">
        <v>11302</v>
      </c>
      <c r="M11205">
        <v>11203</v>
      </c>
      <c r="N11205">
        <v>18950</v>
      </c>
      <c r="O11205" t="str">
        <f t="shared" si="351"/>
        <v>3</v>
      </c>
      <c r="P11205" t="str">
        <f t="shared" si="352"/>
        <v>concert</v>
      </c>
    </row>
    <row r="11206" spans="2:16" x14ac:dyDescent="0.25">
      <c r="B11206" t="s">
        <v>11303</v>
      </c>
      <c r="M11206">
        <v>11204</v>
      </c>
      <c r="N11206">
        <v>17620</v>
      </c>
      <c r="O11206" t="str">
        <f t="shared" si="351"/>
        <v>3</v>
      </c>
      <c r="P11206" t="str">
        <f t="shared" si="352"/>
        <v>concert</v>
      </c>
    </row>
    <row r="11207" spans="2:16" x14ac:dyDescent="0.25">
      <c r="B11207" t="s">
        <v>11304</v>
      </c>
      <c r="M11207">
        <v>11205</v>
      </c>
      <c r="N11207">
        <v>18951</v>
      </c>
      <c r="O11207" t="str">
        <f t="shared" si="351"/>
        <v>3</v>
      </c>
      <c r="P11207" t="str">
        <f t="shared" si="352"/>
        <v>concert</v>
      </c>
    </row>
    <row r="11208" spans="2:16" x14ac:dyDescent="0.25">
      <c r="B11208" t="s">
        <v>11305</v>
      </c>
      <c r="M11208">
        <v>11206</v>
      </c>
      <c r="N11208">
        <v>18952</v>
      </c>
      <c r="O11208" t="str">
        <f t="shared" si="351"/>
        <v>4</v>
      </c>
      <c r="P11208" t="str">
        <f t="shared" si="352"/>
        <v>non_event</v>
      </c>
    </row>
    <row r="11209" spans="2:16" x14ac:dyDescent="0.25">
      <c r="B11209" t="s">
        <v>11306</v>
      </c>
      <c r="M11209">
        <v>11207</v>
      </c>
      <c r="N11209">
        <v>17626</v>
      </c>
      <c r="O11209" t="str">
        <f t="shared" si="351"/>
        <v>3</v>
      </c>
      <c r="P11209" t="str">
        <f t="shared" si="352"/>
        <v>concert</v>
      </c>
    </row>
    <row r="11210" spans="2:16" x14ac:dyDescent="0.25">
      <c r="B11210" t="s">
        <v>11307</v>
      </c>
      <c r="M11210">
        <v>11208</v>
      </c>
      <c r="N11210">
        <v>18957</v>
      </c>
      <c r="O11210" t="str">
        <f t="shared" si="351"/>
        <v>3</v>
      </c>
      <c r="P11210" t="str">
        <f t="shared" si="352"/>
        <v>concert</v>
      </c>
    </row>
    <row r="11211" spans="2:16" x14ac:dyDescent="0.25">
      <c r="B11211" t="s">
        <v>11308</v>
      </c>
      <c r="M11211">
        <v>11209</v>
      </c>
      <c r="N11211">
        <v>17628</v>
      </c>
      <c r="O11211" t="str">
        <f t="shared" si="351"/>
        <v>4</v>
      </c>
      <c r="P11211" t="str">
        <f t="shared" si="352"/>
        <v>non_event</v>
      </c>
    </row>
    <row r="11212" spans="2:16" x14ac:dyDescent="0.25">
      <c r="B11212" t="s">
        <v>11309</v>
      </c>
      <c r="M11212">
        <v>11210</v>
      </c>
      <c r="N11212">
        <v>17622</v>
      </c>
      <c r="O11212" t="str">
        <f t="shared" si="351"/>
        <v>3</v>
      </c>
      <c r="P11212" t="str">
        <f t="shared" si="352"/>
        <v>concert</v>
      </c>
    </row>
    <row r="11213" spans="2:16" x14ac:dyDescent="0.25">
      <c r="B11213" t="s">
        <v>11310</v>
      </c>
      <c r="M11213">
        <v>11211</v>
      </c>
      <c r="N11213">
        <v>18953</v>
      </c>
      <c r="O11213" t="str">
        <f t="shared" si="351"/>
        <v>3</v>
      </c>
      <c r="P11213" t="str">
        <f t="shared" si="352"/>
        <v>concert</v>
      </c>
    </row>
    <row r="11214" spans="2:16" x14ac:dyDescent="0.25">
      <c r="B11214" t="s">
        <v>11311</v>
      </c>
      <c r="M11214">
        <v>11212</v>
      </c>
      <c r="N11214">
        <v>18954</v>
      </c>
      <c r="O11214" t="str">
        <f t="shared" si="351"/>
        <v>5</v>
      </c>
      <c r="P11214" t="str">
        <f t="shared" si="352"/>
        <v>sport</v>
      </c>
    </row>
    <row r="11215" spans="2:16" x14ac:dyDescent="0.25">
      <c r="B11215" t="s">
        <v>11312</v>
      </c>
      <c r="M11215">
        <v>11213</v>
      </c>
      <c r="N11215">
        <v>17625</v>
      </c>
      <c r="O11215" t="str">
        <f t="shared" si="351"/>
        <v>4</v>
      </c>
      <c r="P11215" t="str">
        <f t="shared" si="352"/>
        <v>non_event</v>
      </c>
    </row>
    <row r="11216" spans="2:16" x14ac:dyDescent="0.25">
      <c r="B11216" t="s">
        <v>11313</v>
      </c>
      <c r="M11216">
        <v>11214</v>
      </c>
      <c r="N11216">
        <v>18956</v>
      </c>
      <c r="O11216" t="str">
        <f t="shared" si="351"/>
        <v>5</v>
      </c>
      <c r="P11216" t="str">
        <f t="shared" si="352"/>
        <v>sport</v>
      </c>
    </row>
    <row r="11217" spans="2:16" x14ac:dyDescent="0.25">
      <c r="B11217" t="s">
        <v>11314</v>
      </c>
      <c r="M11217">
        <v>11215</v>
      </c>
      <c r="N11217">
        <v>18960</v>
      </c>
      <c r="O11217" t="str">
        <f t="shared" si="351"/>
        <v>4</v>
      </c>
      <c r="P11217" t="str">
        <f t="shared" si="352"/>
        <v>non_event</v>
      </c>
    </row>
    <row r="11218" spans="2:16" x14ac:dyDescent="0.25">
      <c r="B11218" t="s">
        <v>11315</v>
      </c>
      <c r="M11218">
        <v>11216</v>
      </c>
      <c r="N11218">
        <v>17630</v>
      </c>
      <c r="O11218" t="str">
        <f t="shared" si="351"/>
        <v>3</v>
      </c>
      <c r="P11218" t="str">
        <f t="shared" si="352"/>
        <v>concert</v>
      </c>
    </row>
    <row r="11219" spans="2:16" x14ac:dyDescent="0.25">
      <c r="B11219" t="s">
        <v>11316</v>
      </c>
      <c r="M11219">
        <v>11217</v>
      </c>
      <c r="N11219">
        <v>18961</v>
      </c>
      <c r="O11219" t="str">
        <f t="shared" si="351"/>
        <v>4</v>
      </c>
      <c r="P11219" t="str">
        <f t="shared" si="352"/>
        <v>non_event</v>
      </c>
    </row>
    <row r="11220" spans="2:16" x14ac:dyDescent="0.25">
      <c r="B11220" t="s">
        <v>11317</v>
      </c>
      <c r="M11220">
        <v>11218</v>
      </c>
      <c r="N11220">
        <v>18963</v>
      </c>
      <c r="O11220" t="str">
        <f t="shared" si="351"/>
        <v>4</v>
      </c>
      <c r="P11220" t="str">
        <f t="shared" si="352"/>
        <v>non_event</v>
      </c>
    </row>
    <row r="11221" spans="2:16" x14ac:dyDescent="0.25">
      <c r="B11221" t="s">
        <v>11318</v>
      </c>
      <c r="M11221">
        <v>11219</v>
      </c>
      <c r="N11221">
        <v>16301</v>
      </c>
      <c r="O11221" t="str">
        <f t="shared" si="351"/>
        <v>3</v>
      </c>
      <c r="P11221" t="str">
        <f t="shared" si="352"/>
        <v>concert</v>
      </c>
    </row>
    <row r="11222" spans="2:16" x14ac:dyDescent="0.25">
      <c r="B11222" t="s">
        <v>11319</v>
      </c>
      <c r="M11222">
        <v>11220</v>
      </c>
      <c r="N11222">
        <v>16300</v>
      </c>
      <c r="O11222" t="str">
        <f t="shared" si="351"/>
        <v>3</v>
      </c>
      <c r="P11222" t="str">
        <f t="shared" si="352"/>
        <v>concert</v>
      </c>
    </row>
    <row r="11223" spans="2:16" x14ac:dyDescent="0.25">
      <c r="B11223" t="s">
        <v>11320</v>
      </c>
      <c r="M11223">
        <v>11221</v>
      </c>
      <c r="N11223">
        <v>18968</v>
      </c>
      <c r="O11223" t="str">
        <f t="shared" si="351"/>
        <v>3</v>
      </c>
      <c r="P11223" t="str">
        <f t="shared" si="352"/>
        <v>concert</v>
      </c>
    </row>
    <row r="11224" spans="2:16" x14ac:dyDescent="0.25">
      <c r="B11224" t="s">
        <v>11321</v>
      </c>
      <c r="M11224">
        <v>11222</v>
      </c>
      <c r="N11224">
        <v>16305</v>
      </c>
      <c r="O11224" t="str">
        <f t="shared" si="351"/>
        <v>3</v>
      </c>
      <c r="P11224" t="str">
        <f t="shared" si="352"/>
        <v>concert</v>
      </c>
    </row>
    <row r="11225" spans="2:16" x14ac:dyDescent="0.25">
      <c r="B11225" t="s">
        <v>11322</v>
      </c>
      <c r="M11225">
        <v>11223</v>
      </c>
      <c r="N11225">
        <v>16304</v>
      </c>
      <c r="O11225" t="str">
        <f t="shared" si="351"/>
        <v>3</v>
      </c>
      <c r="P11225" t="str">
        <f t="shared" si="352"/>
        <v>concert</v>
      </c>
    </row>
    <row r="11226" spans="2:16" x14ac:dyDescent="0.25">
      <c r="B11226" t="s">
        <v>11323</v>
      </c>
      <c r="M11226">
        <v>11224</v>
      </c>
      <c r="N11226">
        <v>17639</v>
      </c>
      <c r="O11226" t="str">
        <f t="shared" si="351"/>
        <v>4</v>
      </c>
      <c r="P11226" t="str">
        <f t="shared" si="352"/>
        <v>non_event</v>
      </c>
    </row>
    <row r="11227" spans="2:16" x14ac:dyDescent="0.25">
      <c r="B11227" t="s">
        <v>11324</v>
      </c>
      <c r="M11227">
        <v>11225</v>
      </c>
      <c r="N11227">
        <v>16302</v>
      </c>
      <c r="O11227" t="str">
        <f t="shared" si="351"/>
        <v>4</v>
      </c>
      <c r="P11227" t="str">
        <f t="shared" si="352"/>
        <v>non_event</v>
      </c>
    </row>
    <row r="11228" spans="2:16" x14ac:dyDescent="0.25">
      <c r="B11228" t="s">
        <v>11325</v>
      </c>
      <c r="M11228">
        <v>11226</v>
      </c>
      <c r="N11228">
        <v>18964</v>
      </c>
      <c r="O11228" t="str">
        <f t="shared" si="351"/>
        <v>4</v>
      </c>
      <c r="P11228" t="str">
        <f t="shared" si="352"/>
        <v>non_event</v>
      </c>
    </row>
    <row r="11229" spans="2:16" x14ac:dyDescent="0.25">
      <c r="B11229" t="s">
        <v>11326</v>
      </c>
      <c r="M11229">
        <v>11227</v>
      </c>
      <c r="N11229">
        <v>16309</v>
      </c>
      <c r="O11229" t="str">
        <f t="shared" si="351"/>
        <v>3</v>
      </c>
      <c r="P11229" t="str">
        <f t="shared" si="352"/>
        <v>concert</v>
      </c>
    </row>
    <row r="11230" spans="2:16" x14ac:dyDescent="0.25">
      <c r="B11230" t="s">
        <v>11327</v>
      </c>
      <c r="M11230">
        <v>11228</v>
      </c>
      <c r="N11230">
        <v>17634</v>
      </c>
      <c r="O11230" t="str">
        <f t="shared" si="351"/>
        <v>4</v>
      </c>
      <c r="P11230" t="str">
        <f t="shared" si="352"/>
        <v>non_event</v>
      </c>
    </row>
    <row r="11231" spans="2:16" x14ac:dyDescent="0.25">
      <c r="B11231" t="s">
        <v>11328</v>
      </c>
      <c r="M11231">
        <v>11229</v>
      </c>
      <c r="N11231">
        <v>18965</v>
      </c>
      <c r="O11231" t="str">
        <f t="shared" si="351"/>
        <v>3</v>
      </c>
      <c r="P11231" t="str">
        <f t="shared" si="352"/>
        <v>concert</v>
      </c>
    </row>
    <row r="11232" spans="2:16" x14ac:dyDescent="0.25">
      <c r="B11232" t="s">
        <v>11329</v>
      </c>
      <c r="M11232">
        <v>11230</v>
      </c>
      <c r="N11232">
        <v>16308</v>
      </c>
      <c r="O11232" t="str">
        <f t="shared" si="351"/>
        <v>3</v>
      </c>
      <c r="P11232" t="str">
        <f t="shared" si="352"/>
        <v>concert</v>
      </c>
    </row>
    <row r="11233" spans="2:16" x14ac:dyDescent="0.25">
      <c r="B11233" t="s">
        <v>11330</v>
      </c>
      <c r="M11233">
        <v>11231</v>
      </c>
      <c r="N11233">
        <v>18966</v>
      </c>
      <c r="O11233" t="str">
        <f t="shared" si="351"/>
        <v>4</v>
      </c>
      <c r="P11233" t="str">
        <f t="shared" si="352"/>
        <v>non_event</v>
      </c>
    </row>
    <row r="11234" spans="2:16" x14ac:dyDescent="0.25">
      <c r="B11234" t="s">
        <v>11331</v>
      </c>
      <c r="M11234">
        <v>11232</v>
      </c>
      <c r="N11234">
        <v>16307</v>
      </c>
      <c r="O11234" t="str">
        <f t="shared" si="351"/>
        <v>3</v>
      </c>
      <c r="P11234" t="str">
        <f t="shared" si="352"/>
        <v>concert</v>
      </c>
    </row>
    <row r="11235" spans="2:16" x14ac:dyDescent="0.25">
      <c r="B11235" t="s">
        <v>11332</v>
      </c>
      <c r="M11235">
        <v>11233</v>
      </c>
      <c r="N11235">
        <v>16306</v>
      </c>
      <c r="O11235" t="str">
        <f t="shared" si="351"/>
        <v>3</v>
      </c>
      <c r="P11235" t="str">
        <f t="shared" si="352"/>
        <v>concert</v>
      </c>
    </row>
    <row r="11236" spans="2:16" x14ac:dyDescent="0.25">
      <c r="B11236" t="s">
        <v>11333</v>
      </c>
      <c r="M11236">
        <v>11234</v>
      </c>
      <c r="N11236">
        <v>700</v>
      </c>
      <c r="O11236" t="str">
        <f t="shared" si="351"/>
        <v>4</v>
      </c>
      <c r="P11236" t="str">
        <f t="shared" si="352"/>
        <v>non_event</v>
      </c>
    </row>
    <row r="11237" spans="2:16" x14ac:dyDescent="0.25">
      <c r="B11237" t="s">
        <v>11334</v>
      </c>
      <c r="M11237">
        <v>11235</v>
      </c>
      <c r="N11237">
        <v>701</v>
      </c>
      <c r="O11237" t="str">
        <f t="shared" si="351"/>
        <v>9</v>
      </c>
      <c r="P11237" t="str">
        <f t="shared" si="352"/>
        <v>theater_dance</v>
      </c>
    </row>
    <row r="11238" spans="2:16" x14ac:dyDescent="0.25">
      <c r="B11238" t="s">
        <v>11335</v>
      </c>
      <c r="M11238">
        <v>11236</v>
      </c>
      <c r="N11238">
        <v>702</v>
      </c>
      <c r="O11238" t="str">
        <f t="shared" si="351"/>
        <v>3</v>
      </c>
      <c r="P11238" t="str">
        <f t="shared" si="352"/>
        <v>concert</v>
      </c>
    </row>
    <row r="11239" spans="2:16" x14ac:dyDescent="0.25">
      <c r="B11239" t="s">
        <v>11336</v>
      </c>
      <c r="M11239">
        <v>11237</v>
      </c>
      <c r="N11239">
        <v>703</v>
      </c>
      <c r="O11239" t="str">
        <f t="shared" si="351"/>
        <v>3</v>
      </c>
      <c r="P11239" t="str">
        <f t="shared" si="352"/>
        <v>concert</v>
      </c>
    </row>
    <row r="11240" spans="2:16" x14ac:dyDescent="0.25">
      <c r="B11240" t="s">
        <v>11337</v>
      </c>
      <c r="M11240">
        <v>11238</v>
      </c>
      <c r="N11240">
        <v>704</v>
      </c>
      <c r="O11240" t="str">
        <f t="shared" si="351"/>
        <v>4</v>
      </c>
      <c r="P11240" t="str">
        <f t="shared" si="352"/>
        <v>non_event</v>
      </c>
    </row>
    <row r="11241" spans="2:16" x14ac:dyDescent="0.25">
      <c r="B11241" t="s">
        <v>11338</v>
      </c>
      <c r="M11241">
        <v>11239</v>
      </c>
      <c r="N11241">
        <v>705</v>
      </c>
      <c r="O11241" t="str">
        <f t="shared" si="351"/>
        <v>3</v>
      </c>
      <c r="P11241" t="str">
        <f t="shared" si="352"/>
        <v>concert</v>
      </c>
    </row>
    <row r="11242" spans="2:16" x14ac:dyDescent="0.25">
      <c r="B11242" t="s">
        <v>11339</v>
      </c>
      <c r="M11242">
        <v>11240</v>
      </c>
      <c r="N11242">
        <v>706</v>
      </c>
      <c r="O11242" t="str">
        <f t="shared" si="351"/>
        <v>3</v>
      </c>
      <c r="P11242" t="str">
        <f t="shared" si="352"/>
        <v>concert</v>
      </c>
    </row>
    <row r="11243" spans="2:16" x14ac:dyDescent="0.25">
      <c r="B11243" t="s">
        <v>11340</v>
      </c>
      <c r="M11243">
        <v>11241</v>
      </c>
      <c r="N11243">
        <v>707</v>
      </c>
      <c r="O11243" t="str">
        <f t="shared" si="351"/>
        <v>3</v>
      </c>
      <c r="P11243" t="str">
        <f t="shared" si="352"/>
        <v>concert</v>
      </c>
    </row>
    <row r="11244" spans="2:16" x14ac:dyDescent="0.25">
      <c r="B11244" t="s">
        <v>11341</v>
      </c>
      <c r="M11244">
        <v>11242</v>
      </c>
      <c r="N11244">
        <v>708</v>
      </c>
      <c r="O11244" t="str">
        <f t="shared" si="351"/>
        <v>4</v>
      </c>
      <c r="P11244" t="str">
        <f t="shared" si="352"/>
        <v>non_event</v>
      </c>
    </row>
    <row r="11245" spans="2:16" x14ac:dyDescent="0.25">
      <c r="B11245" t="s">
        <v>11342</v>
      </c>
      <c r="M11245">
        <v>11243</v>
      </c>
      <c r="N11245">
        <v>709</v>
      </c>
      <c r="O11245" t="str">
        <f t="shared" si="351"/>
        <v>3</v>
      </c>
      <c r="P11245" t="str">
        <f t="shared" si="352"/>
        <v>concert</v>
      </c>
    </row>
    <row r="11246" spans="2:16" x14ac:dyDescent="0.25">
      <c r="B11246" t="s">
        <v>11343</v>
      </c>
      <c r="M11246">
        <v>11244</v>
      </c>
      <c r="N11246">
        <v>15186</v>
      </c>
      <c r="O11246" t="str">
        <f t="shared" si="351"/>
        <v>3</v>
      </c>
      <c r="P11246" t="str">
        <f t="shared" si="352"/>
        <v>concert</v>
      </c>
    </row>
    <row r="11247" spans="2:16" x14ac:dyDescent="0.25">
      <c r="B11247" t="s">
        <v>11344</v>
      </c>
      <c r="M11247">
        <v>11245</v>
      </c>
      <c r="N11247">
        <v>15185</v>
      </c>
      <c r="O11247" t="str">
        <f t="shared" si="351"/>
        <v>3</v>
      </c>
      <c r="P11247" t="str">
        <f t="shared" si="352"/>
        <v>concert</v>
      </c>
    </row>
    <row r="11248" spans="2:16" x14ac:dyDescent="0.25">
      <c r="B11248" t="s">
        <v>11345</v>
      </c>
      <c r="M11248">
        <v>11246</v>
      </c>
      <c r="N11248">
        <v>15184</v>
      </c>
      <c r="O11248" t="str">
        <f t="shared" si="351"/>
        <v>3</v>
      </c>
      <c r="P11248" t="str">
        <f t="shared" si="352"/>
        <v>concert</v>
      </c>
    </row>
    <row r="11249" spans="2:16" x14ac:dyDescent="0.25">
      <c r="B11249" t="s">
        <v>11346</v>
      </c>
      <c r="M11249">
        <v>11247</v>
      </c>
      <c r="N11249">
        <v>15183</v>
      </c>
      <c r="O11249" t="str">
        <f t="shared" si="351"/>
        <v>3</v>
      </c>
      <c r="P11249" t="str">
        <f t="shared" si="352"/>
        <v>concert</v>
      </c>
    </row>
    <row r="11250" spans="2:16" x14ac:dyDescent="0.25">
      <c r="B11250" t="s">
        <v>11347</v>
      </c>
      <c r="M11250">
        <v>11248</v>
      </c>
      <c r="N11250">
        <v>15189</v>
      </c>
      <c r="O11250" t="str">
        <f t="shared" si="351"/>
        <v>4</v>
      </c>
      <c r="P11250" t="str">
        <f t="shared" si="352"/>
        <v>non_event</v>
      </c>
    </row>
    <row r="11251" spans="2:16" x14ac:dyDescent="0.25">
      <c r="B11251" t="s">
        <v>11348</v>
      </c>
      <c r="M11251">
        <v>11249</v>
      </c>
      <c r="N11251">
        <v>15188</v>
      </c>
      <c r="O11251" t="str">
        <f t="shared" si="351"/>
        <v>3</v>
      </c>
      <c r="P11251" t="str">
        <f t="shared" si="352"/>
        <v>concert</v>
      </c>
    </row>
    <row r="11252" spans="2:16" x14ac:dyDescent="0.25">
      <c r="B11252" t="s">
        <v>11349</v>
      </c>
      <c r="M11252">
        <v>11250</v>
      </c>
      <c r="N11252">
        <v>15187</v>
      </c>
      <c r="O11252" t="str">
        <f t="shared" si="351"/>
        <v>4</v>
      </c>
      <c r="P11252" t="str">
        <f t="shared" si="352"/>
        <v>non_event</v>
      </c>
    </row>
    <row r="11253" spans="2:16" x14ac:dyDescent="0.25">
      <c r="B11253" t="s">
        <v>11350</v>
      </c>
      <c r="M11253">
        <v>11251</v>
      </c>
      <c r="N11253">
        <v>15182</v>
      </c>
      <c r="O11253" t="str">
        <f t="shared" si="351"/>
        <v>3</v>
      </c>
      <c r="P11253" t="str">
        <f t="shared" si="352"/>
        <v>concert</v>
      </c>
    </row>
    <row r="11254" spans="2:16" x14ac:dyDescent="0.25">
      <c r="B11254" t="s">
        <v>11351</v>
      </c>
      <c r="M11254">
        <v>11252</v>
      </c>
      <c r="N11254">
        <v>15181</v>
      </c>
      <c r="O11254" t="str">
        <f t="shared" si="351"/>
        <v>3</v>
      </c>
      <c r="P11254" t="str">
        <f t="shared" si="352"/>
        <v>concert</v>
      </c>
    </row>
    <row r="11255" spans="2:16" x14ac:dyDescent="0.25">
      <c r="B11255" t="s">
        <v>11352</v>
      </c>
      <c r="M11255">
        <v>11253</v>
      </c>
      <c r="N11255">
        <v>15180</v>
      </c>
      <c r="O11255" t="str">
        <f t="shared" si="351"/>
        <v>4</v>
      </c>
      <c r="P11255" t="str">
        <f t="shared" si="352"/>
        <v>non_event</v>
      </c>
    </row>
    <row r="11256" spans="2:16" x14ac:dyDescent="0.25">
      <c r="B11256" t="s">
        <v>11353</v>
      </c>
      <c r="M11256">
        <v>11254</v>
      </c>
      <c r="N11256">
        <v>710</v>
      </c>
      <c r="O11256" t="str">
        <f t="shared" si="351"/>
        <v>3</v>
      </c>
      <c r="P11256" t="str">
        <f t="shared" si="352"/>
        <v>concert</v>
      </c>
    </row>
    <row r="11257" spans="2:16" x14ac:dyDescent="0.25">
      <c r="B11257" t="s">
        <v>11354</v>
      </c>
      <c r="M11257">
        <v>11255</v>
      </c>
      <c r="N11257">
        <v>712</v>
      </c>
      <c r="O11257" t="str">
        <f t="shared" si="351"/>
        <v>3</v>
      </c>
      <c r="P11257" t="str">
        <f t="shared" si="352"/>
        <v>concert</v>
      </c>
    </row>
    <row r="11258" spans="2:16" x14ac:dyDescent="0.25">
      <c r="B11258" t="s">
        <v>11355</v>
      </c>
      <c r="M11258">
        <v>11256</v>
      </c>
      <c r="N11258">
        <v>713</v>
      </c>
      <c r="O11258" t="str">
        <f t="shared" si="351"/>
        <v>4</v>
      </c>
      <c r="P11258" t="str">
        <f t="shared" si="352"/>
        <v>non_event</v>
      </c>
    </row>
    <row r="11259" spans="2:16" x14ac:dyDescent="0.25">
      <c r="B11259" t="s">
        <v>11356</v>
      </c>
      <c r="M11259">
        <v>11257</v>
      </c>
      <c r="N11259">
        <v>714</v>
      </c>
      <c r="O11259" t="str">
        <f t="shared" si="351"/>
        <v>3</v>
      </c>
      <c r="P11259" t="str">
        <f t="shared" si="352"/>
        <v>concert</v>
      </c>
    </row>
    <row r="11260" spans="2:16" x14ac:dyDescent="0.25">
      <c r="B11260" t="s">
        <v>11357</v>
      </c>
      <c r="M11260">
        <v>11258</v>
      </c>
      <c r="N11260">
        <v>715</v>
      </c>
      <c r="O11260" t="str">
        <f t="shared" si="351"/>
        <v>3</v>
      </c>
      <c r="P11260" t="str">
        <f t="shared" si="352"/>
        <v>concert</v>
      </c>
    </row>
    <row r="11261" spans="2:16" x14ac:dyDescent="0.25">
      <c r="B11261" t="s">
        <v>11358</v>
      </c>
      <c r="M11261">
        <v>11259</v>
      </c>
      <c r="N11261">
        <v>716</v>
      </c>
      <c r="O11261" t="str">
        <f t="shared" si="351"/>
        <v>4</v>
      </c>
      <c r="P11261" t="str">
        <f t="shared" si="352"/>
        <v>non_event</v>
      </c>
    </row>
    <row r="11262" spans="2:16" x14ac:dyDescent="0.25">
      <c r="B11262" t="s">
        <v>11359</v>
      </c>
      <c r="M11262">
        <v>11260</v>
      </c>
      <c r="N11262">
        <v>717</v>
      </c>
      <c r="O11262" t="str">
        <f t="shared" si="351"/>
        <v>4</v>
      </c>
      <c r="P11262" t="str">
        <f t="shared" si="352"/>
        <v>non_event</v>
      </c>
    </row>
    <row r="11263" spans="2:16" x14ac:dyDescent="0.25">
      <c r="B11263" t="s">
        <v>11360</v>
      </c>
      <c r="M11263">
        <v>11261</v>
      </c>
      <c r="N11263">
        <v>718</v>
      </c>
      <c r="O11263" t="str">
        <f t="shared" si="351"/>
        <v>3</v>
      </c>
      <c r="P11263" t="str">
        <f t="shared" si="352"/>
        <v>concert</v>
      </c>
    </row>
    <row r="11264" spans="2:16" x14ac:dyDescent="0.25">
      <c r="B11264" t="s">
        <v>11361</v>
      </c>
      <c r="M11264">
        <v>11262</v>
      </c>
      <c r="N11264">
        <v>719</v>
      </c>
      <c r="O11264" t="str">
        <f t="shared" si="351"/>
        <v>3</v>
      </c>
      <c r="P11264" t="str">
        <f t="shared" si="352"/>
        <v>concert</v>
      </c>
    </row>
    <row r="11265" spans="2:16" x14ac:dyDescent="0.25">
      <c r="B11265" t="s">
        <v>11362</v>
      </c>
      <c r="M11265">
        <v>11263</v>
      </c>
      <c r="N11265">
        <v>15197</v>
      </c>
      <c r="O11265" t="str">
        <f t="shared" si="351"/>
        <v>3</v>
      </c>
      <c r="P11265" t="str">
        <f t="shared" si="352"/>
        <v>concert</v>
      </c>
    </row>
    <row r="11266" spans="2:16" x14ac:dyDescent="0.25">
      <c r="B11266" t="s">
        <v>11363</v>
      </c>
      <c r="M11266">
        <v>11264</v>
      </c>
      <c r="N11266">
        <v>15196</v>
      </c>
      <c r="O11266" t="str">
        <f t="shared" si="351"/>
        <v>4</v>
      </c>
      <c r="P11266" t="str">
        <f t="shared" si="352"/>
        <v>non_event</v>
      </c>
    </row>
    <row r="11267" spans="2:16" x14ac:dyDescent="0.25">
      <c r="B11267" t="s">
        <v>11364</v>
      </c>
      <c r="M11267">
        <v>11265</v>
      </c>
      <c r="N11267">
        <v>15195</v>
      </c>
      <c r="O11267" t="str">
        <f t="shared" si="351"/>
        <v>4</v>
      </c>
      <c r="P11267" t="str">
        <f t="shared" si="352"/>
        <v>non_event</v>
      </c>
    </row>
    <row r="11268" spans="2:16" x14ac:dyDescent="0.25">
      <c r="B11268" t="s">
        <v>11365</v>
      </c>
      <c r="M11268">
        <v>11266</v>
      </c>
      <c r="N11268">
        <v>15199</v>
      </c>
      <c r="O11268" t="str">
        <f t="shared" ref="O11268:O11331" si="353">LEFT(B11268,1)</f>
        <v>3</v>
      </c>
      <c r="P11268" t="str">
        <f t="shared" ref="P11268:P11331" si="354">IF(O11268="1","conference",IF(O11268="2","fashion",IF(O11268="3","concert",IF(O11268="4","non_event",IF(O11268="5","sport",IF(O11268="6","protest",IF(O11268="7","other",IF(O11268="8","exhibition",IF(O11268="9","theater_dance")))))))))</f>
        <v>concert</v>
      </c>
    </row>
    <row r="11269" spans="2:16" x14ac:dyDescent="0.25">
      <c r="B11269" t="s">
        <v>11366</v>
      </c>
      <c r="M11269">
        <v>11267</v>
      </c>
      <c r="N11269">
        <v>15198</v>
      </c>
      <c r="O11269" t="str">
        <f t="shared" si="353"/>
        <v>3</v>
      </c>
      <c r="P11269" t="str">
        <f t="shared" si="354"/>
        <v>concert</v>
      </c>
    </row>
    <row r="11270" spans="2:16" x14ac:dyDescent="0.25">
      <c r="B11270" t="s">
        <v>11367</v>
      </c>
      <c r="M11270">
        <v>11268</v>
      </c>
      <c r="N11270">
        <v>15193</v>
      </c>
      <c r="O11270" t="str">
        <f t="shared" si="353"/>
        <v>3</v>
      </c>
      <c r="P11270" t="str">
        <f t="shared" si="354"/>
        <v>concert</v>
      </c>
    </row>
    <row r="11271" spans="2:16" x14ac:dyDescent="0.25">
      <c r="B11271" t="s">
        <v>11368</v>
      </c>
      <c r="M11271">
        <v>11269</v>
      </c>
      <c r="N11271">
        <v>15191</v>
      </c>
      <c r="O11271" t="str">
        <f t="shared" si="353"/>
        <v>3</v>
      </c>
      <c r="P11271" t="str">
        <f t="shared" si="354"/>
        <v>concert</v>
      </c>
    </row>
    <row r="11272" spans="2:16" x14ac:dyDescent="0.25">
      <c r="B11272" t="s">
        <v>11369</v>
      </c>
      <c r="M11272">
        <v>11270</v>
      </c>
      <c r="N11272">
        <v>15190</v>
      </c>
      <c r="O11272" t="str">
        <f t="shared" si="353"/>
        <v>3</v>
      </c>
      <c r="P11272" t="str">
        <f t="shared" si="354"/>
        <v>concert</v>
      </c>
    </row>
    <row r="11273" spans="2:16" x14ac:dyDescent="0.25">
      <c r="B11273" t="s">
        <v>11370</v>
      </c>
      <c r="M11273">
        <v>11271</v>
      </c>
      <c r="N11273">
        <v>720</v>
      </c>
      <c r="O11273" t="str">
        <f t="shared" si="353"/>
        <v>3</v>
      </c>
      <c r="P11273" t="str">
        <f t="shared" si="354"/>
        <v>concert</v>
      </c>
    </row>
    <row r="11274" spans="2:16" x14ac:dyDescent="0.25">
      <c r="B11274" t="s">
        <v>11371</v>
      </c>
      <c r="M11274">
        <v>11272</v>
      </c>
      <c r="N11274">
        <v>721</v>
      </c>
      <c r="O11274" t="str">
        <f t="shared" si="353"/>
        <v>3</v>
      </c>
      <c r="P11274" t="str">
        <f t="shared" si="354"/>
        <v>concert</v>
      </c>
    </row>
    <row r="11275" spans="2:16" x14ac:dyDescent="0.25">
      <c r="B11275" t="s">
        <v>11372</v>
      </c>
      <c r="M11275">
        <v>11273</v>
      </c>
      <c r="N11275">
        <v>722</v>
      </c>
      <c r="O11275" t="str">
        <f t="shared" si="353"/>
        <v>3</v>
      </c>
      <c r="P11275" t="str">
        <f t="shared" si="354"/>
        <v>concert</v>
      </c>
    </row>
    <row r="11276" spans="2:16" x14ac:dyDescent="0.25">
      <c r="B11276" t="s">
        <v>11373</v>
      </c>
      <c r="M11276">
        <v>11274</v>
      </c>
      <c r="N11276">
        <v>723</v>
      </c>
      <c r="O11276" t="str">
        <f t="shared" si="353"/>
        <v>3</v>
      </c>
      <c r="P11276" t="str">
        <f t="shared" si="354"/>
        <v>concert</v>
      </c>
    </row>
    <row r="11277" spans="2:16" x14ac:dyDescent="0.25">
      <c r="B11277" t="s">
        <v>11374</v>
      </c>
      <c r="M11277">
        <v>11275</v>
      </c>
      <c r="N11277">
        <v>724</v>
      </c>
      <c r="O11277" t="str">
        <f t="shared" si="353"/>
        <v>3</v>
      </c>
      <c r="P11277" t="str">
        <f t="shared" si="354"/>
        <v>concert</v>
      </c>
    </row>
    <row r="11278" spans="2:16" x14ac:dyDescent="0.25">
      <c r="B11278" t="s">
        <v>11375</v>
      </c>
      <c r="M11278">
        <v>11276</v>
      </c>
      <c r="N11278">
        <v>725</v>
      </c>
      <c r="O11278" t="str">
        <f t="shared" si="353"/>
        <v>3</v>
      </c>
      <c r="P11278" t="str">
        <f t="shared" si="354"/>
        <v>concert</v>
      </c>
    </row>
    <row r="11279" spans="2:16" x14ac:dyDescent="0.25">
      <c r="B11279" t="s">
        <v>11376</v>
      </c>
      <c r="M11279">
        <v>11277</v>
      </c>
      <c r="N11279">
        <v>727</v>
      </c>
      <c r="O11279" t="str">
        <f t="shared" si="353"/>
        <v>3</v>
      </c>
      <c r="P11279" t="str">
        <f t="shared" si="354"/>
        <v>concert</v>
      </c>
    </row>
    <row r="11280" spans="2:16" x14ac:dyDescent="0.25">
      <c r="B11280" t="s">
        <v>11377</v>
      </c>
      <c r="M11280">
        <v>11278</v>
      </c>
      <c r="N11280">
        <v>728</v>
      </c>
      <c r="O11280" t="str">
        <f t="shared" si="353"/>
        <v>3</v>
      </c>
      <c r="P11280" t="str">
        <f t="shared" si="354"/>
        <v>concert</v>
      </c>
    </row>
    <row r="11281" spans="2:16" x14ac:dyDescent="0.25">
      <c r="B11281" t="s">
        <v>11378</v>
      </c>
      <c r="M11281">
        <v>11279</v>
      </c>
      <c r="N11281">
        <v>729</v>
      </c>
      <c r="O11281" t="str">
        <f t="shared" si="353"/>
        <v>4</v>
      </c>
      <c r="P11281" t="str">
        <f t="shared" si="354"/>
        <v>non_event</v>
      </c>
    </row>
    <row r="11282" spans="2:16" x14ac:dyDescent="0.25">
      <c r="B11282" t="s">
        <v>11379</v>
      </c>
      <c r="M11282">
        <v>11280</v>
      </c>
      <c r="N11282">
        <v>15164</v>
      </c>
      <c r="O11282" t="str">
        <f t="shared" si="353"/>
        <v>4</v>
      </c>
      <c r="P11282" t="str">
        <f t="shared" si="354"/>
        <v>non_event</v>
      </c>
    </row>
    <row r="11283" spans="2:16" x14ac:dyDescent="0.25">
      <c r="B11283" t="s">
        <v>11380</v>
      </c>
      <c r="M11283">
        <v>11281</v>
      </c>
      <c r="N11283">
        <v>15163</v>
      </c>
      <c r="O11283" t="str">
        <f t="shared" si="353"/>
        <v>3</v>
      </c>
      <c r="P11283" t="str">
        <f t="shared" si="354"/>
        <v>concert</v>
      </c>
    </row>
    <row r="11284" spans="2:16" x14ac:dyDescent="0.25">
      <c r="B11284" t="s">
        <v>11381</v>
      </c>
      <c r="M11284">
        <v>11282</v>
      </c>
      <c r="N11284">
        <v>15162</v>
      </c>
      <c r="O11284" t="str">
        <f t="shared" si="353"/>
        <v>3</v>
      </c>
      <c r="P11284" t="str">
        <f t="shared" si="354"/>
        <v>concert</v>
      </c>
    </row>
    <row r="11285" spans="2:16" x14ac:dyDescent="0.25">
      <c r="B11285" t="s">
        <v>11382</v>
      </c>
      <c r="M11285">
        <v>11283</v>
      </c>
      <c r="N11285">
        <v>15161</v>
      </c>
      <c r="O11285" t="str">
        <f t="shared" si="353"/>
        <v>3</v>
      </c>
      <c r="P11285" t="str">
        <f t="shared" si="354"/>
        <v>concert</v>
      </c>
    </row>
    <row r="11286" spans="2:16" x14ac:dyDescent="0.25">
      <c r="B11286" t="s">
        <v>11383</v>
      </c>
      <c r="M11286">
        <v>11284</v>
      </c>
      <c r="N11286">
        <v>15168</v>
      </c>
      <c r="O11286" t="str">
        <f t="shared" si="353"/>
        <v>4</v>
      </c>
      <c r="P11286" t="str">
        <f t="shared" si="354"/>
        <v>non_event</v>
      </c>
    </row>
    <row r="11287" spans="2:16" x14ac:dyDescent="0.25">
      <c r="B11287" t="s">
        <v>11384</v>
      </c>
      <c r="M11287">
        <v>11285</v>
      </c>
      <c r="N11287">
        <v>15167</v>
      </c>
      <c r="O11287" t="str">
        <f t="shared" si="353"/>
        <v>3</v>
      </c>
      <c r="P11287" t="str">
        <f t="shared" si="354"/>
        <v>concert</v>
      </c>
    </row>
    <row r="11288" spans="2:16" x14ac:dyDescent="0.25">
      <c r="B11288" t="s">
        <v>11385</v>
      </c>
      <c r="M11288">
        <v>11286</v>
      </c>
      <c r="N11288">
        <v>15166</v>
      </c>
      <c r="O11288" t="str">
        <f t="shared" si="353"/>
        <v>4</v>
      </c>
      <c r="P11288" t="str">
        <f t="shared" si="354"/>
        <v>non_event</v>
      </c>
    </row>
    <row r="11289" spans="2:16" x14ac:dyDescent="0.25">
      <c r="B11289" t="s">
        <v>11386</v>
      </c>
      <c r="M11289">
        <v>11287</v>
      </c>
      <c r="N11289">
        <v>15165</v>
      </c>
      <c r="O11289" t="str">
        <f t="shared" si="353"/>
        <v>3</v>
      </c>
      <c r="P11289" t="str">
        <f t="shared" si="354"/>
        <v>concert</v>
      </c>
    </row>
    <row r="11290" spans="2:16" x14ac:dyDescent="0.25">
      <c r="B11290" t="s">
        <v>11387</v>
      </c>
      <c r="M11290">
        <v>11288</v>
      </c>
      <c r="N11290">
        <v>15160</v>
      </c>
      <c r="O11290" t="str">
        <f t="shared" si="353"/>
        <v>4</v>
      </c>
      <c r="P11290" t="str">
        <f t="shared" si="354"/>
        <v>non_event</v>
      </c>
    </row>
    <row r="11291" spans="2:16" x14ac:dyDescent="0.25">
      <c r="B11291" t="s">
        <v>11388</v>
      </c>
      <c r="M11291">
        <v>11289</v>
      </c>
      <c r="N11291">
        <v>730</v>
      </c>
      <c r="O11291" t="str">
        <f t="shared" si="353"/>
        <v>3</v>
      </c>
      <c r="P11291" t="str">
        <f t="shared" si="354"/>
        <v>concert</v>
      </c>
    </row>
    <row r="11292" spans="2:16" x14ac:dyDescent="0.25">
      <c r="B11292" t="s">
        <v>11389</v>
      </c>
      <c r="M11292">
        <v>11290</v>
      </c>
      <c r="N11292">
        <v>731</v>
      </c>
      <c r="O11292" t="str">
        <f t="shared" si="353"/>
        <v>3</v>
      </c>
      <c r="P11292" t="str">
        <f t="shared" si="354"/>
        <v>concert</v>
      </c>
    </row>
    <row r="11293" spans="2:16" x14ac:dyDescent="0.25">
      <c r="B11293" t="s">
        <v>11390</v>
      </c>
      <c r="M11293">
        <v>11291</v>
      </c>
      <c r="N11293">
        <v>732</v>
      </c>
      <c r="O11293" t="str">
        <f t="shared" si="353"/>
        <v>4</v>
      </c>
      <c r="P11293" t="str">
        <f t="shared" si="354"/>
        <v>non_event</v>
      </c>
    </row>
    <row r="11294" spans="2:16" x14ac:dyDescent="0.25">
      <c r="B11294" t="s">
        <v>11391</v>
      </c>
      <c r="M11294">
        <v>11292</v>
      </c>
      <c r="N11294">
        <v>733</v>
      </c>
      <c r="O11294" t="str">
        <f t="shared" si="353"/>
        <v>3</v>
      </c>
      <c r="P11294" t="str">
        <f t="shared" si="354"/>
        <v>concert</v>
      </c>
    </row>
    <row r="11295" spans="2:16" x14ac:dyDescent="0.25">
      <c r="B11295" t="s">
        <v>11392</v>
      </c>
      <c r="M11295">
        <v>11293</v>
      </c>
      <c r="N11295">
        <v>734</v>
      </c>
      <c r="O11295" t="str">
        <f t="shared" si="353"/>
        <v>3</v>
      </c>
      <c r="P11295" t="str">
        <f t="shared" si="354"/>
        <v>concert</v>
      </c>
    </row>
    <row r="11296" spans="2:16" x14ac:dyDescent="0.25">
      <c r="B11296" t="s">
        <v>11393</v>
      </c>
      <c r="M11296">
        <v>11294</v>
      </c>
      <c r="N11296">
        <v>735</v>
      </c>
      <c r="O11296" t="str">
        <f t="shared" si="353"/>
        <v>3</v>
      </c>
      <c r="P11296" t="str">
        <f t="shared" si="354"/>
        <v>concert</v>
      </c>
    </row>
    <row r="11297" spans="2:16" x14ac:dyDescent="0.25">
      <c r="B11297" t="s">
        <v>11394</v>
      </c>
      <c r="M11297">
        <v>11295</v>
      </c>
      <c r="N11297">
        <v>736</v>
      </c>
      <c r="O11297" t="str">
        <f t="shared" si="353"/>
        <v>3</v>
      </c>
      <c r="P11297" t="str">
        <f t="shared" si="354"/>
        <v>concert</v>
      </c>
    </row>
    <row r="11298" spans="2:16" x14ac:dyDescent="0.25">
      <c r="B11298" t="s">
        <v>11395</v>
      </c>
      <c r="M11298">
        <v>11296</v>
      </c>
      <c r="N11298">
        <v>15169</v>
      </c>
      <c r="O11298" t="str">
        <f t="shared" si="353"/>
        <v>3</v>
      </c>
      <c r="P11298" t="str">
        <f t="shared" si="354"/>
        <v>concert</v>
      </c>
    </row>
    <row r="11299" spans="2:16" x14ac:dyDescent="0.25">
      <c r="B11299" t="s">
        <v>11396</v>
      </c>
      <c r="M11299">
        <v>11297</v>
      </c>
      <c r="N11299">
        <v>738</v>
      </c>
      <c r="O11299" t="str">
        <f t="shared" si="353"/>
        <v>4</v>
      </c>
      <c r="P11299" t="str">
        <f t="shared" si="354"/>
        <v>non_event</v>
      </c>
    </row>
    <row r="11300" spans="2:16" x14ac:dyDescent="0.25">
      <c r="B11300" t="s">
        <v>11397</v>
      </c>
      <c r="M11300">
        <v>11298</v>
      </c>
      <c r="N11300">
        <v>739</v>
      </c>
      <c r="O11300" t="str">
        <f t="shared" si="353"/>
        <v>3</v>
      </c>
      <c r="P11300" t="str">
        <f t="shared" si="354"/>
        <v>concert</v>
      </c>
    </row>
    <row r="11301" spans="2:16" x14ac:dyDescent="0.25">
      <c r="B11301" t="s">
        <v>11398</v>
      </c>
      <c r="M11301">
        <v>11299</v>
      </c>
      <c r="N11301">
        <v>15175</v>
      </c>
      <c r="O11301" t="str">
        <f t="shared" si="353"/>
        <v>3</v>
      </c>
      <c r="P11301" t="str">
        <f t="shared" si="354"/>
        <v>concert</v>
      </c>
    </row>
    <row r="11302" spans="2:16" x14ac:dyDescent="0.25">
      <c r="B11302" t="s">
        <v>11399</v>
      </c>
      <c r="M11302">
        <v>11300</v>
      </c>
      <c r="N11302">
        <v>15174</v>
      </c>
      <c r="O11302" t="str">
        <f t="shared" si="353"/>
        <v>3</v>
      </c>
      <c r="P11302" t="str">
        <f t="shared" si="354"/>
        <v>concert</v>
      </c>
    </row>
    <row r="11303" spans="2:16" x14ac:dyDescent="0.25">
      <c r="B11303" t="s">
        <v>11400</v>
      </c>
      <c r="M11303">
        <v>11301</v>
      </c>
      <c r="N11303">
        <v>15172</v>
      </c>
      <c r="O11303" t="str">
        <f t="shared" si="353"/>
        <v>3</v>
      </c>
      <c r="P11303" t="str">
        <f t="shared" si="354"/>
        <v>concert</v>
      </c>
    </row>
    <row r="11304" spans="2:16" x14ac:dyDescent="0.25">
      <c r="B11304" t="s">
        <v>11401</v>
      </c>
      <c r="M11304">
        <v>11302</v>
      </c>
      <c r="N11304">
        <v>15179</v>
      </c>
      <c r="O11304" t="str">
        <f t="shared" si="353"/>
        <v>3</v>
      </c>
      <c r="P11304" t="str">
        <f t="shared" si="354"/>
        <v>concert</v>
      </c>
    </row>
    <row r="11305" spans="2:16" x14ac:dyDescent="0.25">
      <c r="B11305" t="s">
        <v>11402</v>
      </c>
      <c r="M11305">
        <v>11303</v>
      </c>
      <c r="N11305">
        <v>15178</v>
      </c>
      <c r="O11305" t="str">
        <f t="shared" si="353"/>
        <v>3</v>
      </c>
      <c r="P11305" t="str">
        <f t="shared" si="354"/>
        <v>concert</v>
      </c>
    </row>
    <row r="11306" spans="2:16" x14ac:dyDescent="0.25">
      <c r="B11306" t="s">
        <v>11403</v>
      </c>
      <c r="M11306">
        <v>11304</v>
      </c>
      <c r="N11306">
        <v>7710</v>
      </c>
      <c r="O11306" t="str">
        <f t="shared" si="353"/>
        <v>3</v>
      </c>
      <c r="P11306" t="str">
        <f t="shared" si="354"/>
        <v>concert</v>
      </c>
    </row>
    <row r="11307" spans="2:16" x14ac:dyDescent="0.25">
      <c r="B11307" t="s">
        <v>11404</v>
      </c>
      <c r="M11307">
        <v>11305</v>
      </c>
      <c r="N11307">
        <v>15177</v>
      </c>
      <c r="O11307" t="str">
        <f t="shared" si="353"/>
        <v>4</v>
      </c>
      <c r="P11307" t="str">
        <f t="shared" si="354"/>
        <v>non_event</v>
      </c>
    </row>
    <row r="11308" spans="2:16" x14ac:dyDescent="0.25">
      <c r="B11308" t="s">
        <v>11405</v>
      </c>
      <c r="M11308">
        <v>11306</v>
      </c>
      <c r="N11308">
        <v>15176</v>
      </c>
      <c r="O11308" t="str">
        <f t="shared" si="353"/>
        <v>3</v>
      </c>
      <c r="P11308" t="str">
        <f t="shared" si="354"/>
        <v>concert</v>
      </c>
    </row>
    <row r="11309" spans="2:16" x14ac:dyDescent="0.25">
      <c r="B11309" t="s">
        <v>11406</v>
      </c>
      <c r="M11309">
        <v>11307</v>
      </c>
      <c r="N11309">
        <v>15171</v>
      </c>
      <c r="O11309" t="str">
        <f t="shared" si="353"/>
        <v>3</v>
      </c>
      <c r="P11309" t="str">
        <f t="shared" si="354"/>
        <v>concert</v>
      </c>
    </row>
    <row r="11310" spans="2:16" x14ac:dyDescent="0.25">
      <c r="B11310" t="s">
        <v>11407</v>
      </c>
      <c r="M11310">
        <v>11308</v>
      </c>
      <c r="N11310">
        <v>15170</v>
      </c>
      <c r="O11310" t="str">
        <f t="shared" si="353"/>
        <v>3</v>
      </c>
      <c r="P11310" t="str">
        <f t="shared" si="354"/>
        <v>concert</v>
      </c>
    </row>
    <row r="11311" spans="2:16" x14ac:dyDescent="0.25">
      <c r="B11311" t="s">
        <v>11408</v>
      </c>
      <c r="M11311">
        <v>11309</v>
      </c>
      <c r="N11311">
        <v>7709</v>
      </c>
      <c r="O11311" t="str">
        <f t="shared" si="353"/>
        <v>3</v>
      </c>
      <c r="P11311" t="str">
        <f t="shared" si="354"/>
        <v>concert</v>
      </c>
    </row>
    <row r="11312" spans="2:16" x14ac:dyDescent="0.25">
      <c r="B11312" t="s">
        <v>11409</v>
      </c>
      <c r="M11312">
        <v>11310</v>
      </c>
      <c r="N11312">
        <v>7708</v>
      </c>
      <c r="O11312" t="str">
        <f t="shared" si="353"/>
        <v>3</v>
      </c>
      <c r="P11312" t="str">
        <f t="shared" si="354"/>
        <v>concert</v>
      </c>
    </row>
    <row r="11313" spans="2:16" x14ac:dyDescent="0.25">
      <c r="B11313" t="s">
        <v>11410</v>
      </c>
      <c r="M11313">
        <v>11311</v>
      </c>
      <c r="N11313">
        <v>740</v>
      </c>
      <c r="O11313" t="str">
        <f t="shared" si="353"/>
        <v>3</v>
      </c>
      <c r="P11313" t="str">
        <f t="shared" si="354"/>
        <v>concert</v>
      </c>
    </row>
    <row r="11314" spans="2:16" x14ac:dyDescent="0.25">
      <c r="B11314" t="s">
        <v>11411</v>
      </c>
      <c r="M11314">
        <v>11312</v>
      </c>
      <c r="N11314">
        <v>742</v>
      </c>
      <c r="O11314" t="str">
        <f t="shared" si="353"/>
        <v>3</v>
      </c>
      <c r="P11314" t="str">
        <f t="shared" si="354"/>
        <v>concert</v>
      </c>
    </row>
    <row r="11315" spans="2:16" x14ac:dyDescent="0.25">
      <c r="B11315" t="s">
        <v>11412</v>
      </c>
      <c r="M11315">
        <v>11313</v>
      </c>
      <c r="N11315">
        <v>743</v>
      </c>
      <c r="O11315" t="str">
        <f t="shared" si="353"/>
        <v>4</v>
      </c>
      <c r="P11315" t="str">
        <f t="shared" si="354"/>
        <v>non_event</v>
      </c>
    </row>
    <row r="11316" spans="2:16" x14ac:dyDescent="0.25">
      <c r="B11316" t="s">
        <v>11413</v>
      </c>
      <c r="M11316">
        <v>11314</v>
      </c>
      <c r="N11316">
        <v>744</v>
      </c>
      <c r="O11316" t="str">
        <f t="shared" si="353"/>
        <v>3</v>
      </c>
      <c r="P11316" t="str">
        <f t="shared" si="354"/>
        <v>concert</v>
      </c>
    </row>
    <row r="11317" spans="2:16" x14ac:dyDescent="0.25">
      <c r="B11317" t="s">
        <v>11414</v>
      </c>
      <c r="M11317">
        <v>11315</v>
      </c>
      <c r="N11317">
        <v>745</v>
      </c>
      <c r="O11317" t="str">
        <f t="shared" si="353"/>
        <v>4</v>
      </c>
      <c r="P11317" t="str">
        <f t="shared" si="354"/>
        <v>non_event</v>
      </c>
    </row>
    <row r="11318" spans="2:16" x14ac:dyDescent="0.25">
      <c r="B11318" t="s">
        <v>11415</v>
      </c>
      <c r="M11318">
        <v>11316</v>
      </c>
      <c r="N11318">
        <v>7701</v>
      </c>
      <c r="O11318" t="str">
        <f t="shared" si="353"/>
        <v>3</v>
      </c>
      <c r="P11318" t="str">
        <f t="shared" si="354"/>
        <v>concert</v>
      </c>
    </row>
    <row r="11319" spans="2:16" x14ac:dyDescent="0.25">
      <c r="B11319" t="s">
        <v>11416</v>
      </c>
      <c r="M11319">
        <v>11317</v>
      </c>
      <c r="N11319">
        <v>746</v>
      </c>
      <c r="O11319" t="str">
        <f t="shared" si="353"/>
        <v>3</v>
      </c>
      <c r="P11319" t="str">
        <f t="shared" si="354"/>
        <v>concert</v>
      </c>
    </row>
    <row r="11320" spans="2:16" x14ac:dyDescent="0.25">
      <c r="B11320" t="s">
        <v>11417</v>
      </c>
      <c r="M11320">
        <v>11318</v>
      </c>
      <c r="N11320">
        <v>7700</v>
      </c>
      <c r="O11320" t="str">
        <f t="shared" si="353"/>
        <v>3</v>
      </c>
      <c r="P11320" t="str">
        <f t="shared" si="354"/>
        <v>concert</v>
      </c>
    </row>
    <row r="11321" spans="2:16" x14ac:dyDescent="0.25">
      <c r="B11321" t="s">
        <v>11418</v>
      </c>
      <c r="M11321">
        <v>11319</v>
      </c>
      <c r="N11321">
        <v>747</v>
      </c>
      <c r="O11321" t="str">
        <f t="shared" si="353"/>
        <v>3</v>
      </c>
      <c r="P11321" t="str">
        <f t="shared" si="354"/>
        <v>concert</v>
      </c>
    </row>
    <row r="11322" spans="2:16" x14ac:dyDescent="0.25">
      <c r="B11322" t="s">
        <v>11419</v>
      </c>
      <c r="M11322">
        <v>11320</v>
      </c>
      <c r="N11322">
        <v>7703</v>
      </c>
      <c r="O11322" t="str">
        <f t="shared" si="353"/>
        <v>3</v>
      </c>
      <c r="P11322" t="str">
        <f t="shared" si="354"/>
        <v>concert</v>
      </c>
    </row>
    <row r="11323" spans="2:16" x14ac:dyDescent="0.25">
      <c r="B11323" t="s">
        <v>11420</v>
      </c>
      <c r="M11323">
        <v>11321</v>
      </c>
      <c r="N11323">
        <v>7702</v>
      </c>
      <c r="O11323" t="str">
        <f t="shared" si="353"/>
        <v>3</v>
      </c>
      <c r="P11323" t="str">
        <f t="shared" si="354"/>
        <v>concert</v>
      </c>
    </row>
    <row r="11324" spans="2:16" x14ac:dyDescent="0.25">
      <c r="B11324" t="s">
        <v>11421</v>
      </c>
      <c r="M11324">
        <v>11322</v>
      </c>
      <c r="N11324">
        <v>748</v>
      </c>
      <c r="O11324" t="str">
        <f t="shared" si="353"/>
        <v>3</v>
      </c>
      <c r="P11324" t="str">
        <f t="shared" si="354"/>
        <v>concert</v>
      </c>
    </row>
    <row r="11325" spans="2:16" x14ac:dyDescent="0.25">
      <c r="B11325" t="s">
        <v>11422</v>
      </c>
      <c r="M11325">
        <v>11323</v>
      </c>
      <c r="N11325">
        <v>749</v>
      </c>
      <c r="O11325" t="str">
        <f t="shared" si="353"/>
        <v>3</v>
      </c>
      <c r="P11325" t="str">
        <f t="shared" si="354"/>
        <v>concert</v>
      </c>
    </row>
    <row r="11326" spans="2:16" x14ac:dyDescent="0.25">
      <c r="B11326" t="s">
        <v>11423</v>
      </c>
      <c r="M11326">
        <v>11324</v>
      </c>
      <c r="N11326">
        <v>7705</v>
      </c>
      <c r="O11326" t="str">
        <f t="shared" si="353"/>
        <v>3</v>
      </c>
      <c r="P11326" t="str">
        <f t="shared" si="354"/>
        <v>concert</v>
      </c>
    </row>
    <row r="11327" spans="2:16" x14ac:dyDescent="0.25">
      <c r="B11327" t="s">
        <v>11424</v>
      </c>
      <c r="M11327">
        <v>11325</v>
      </c>
      <c r="N11327">
        <v>7704</v>
      </c>
      <c r="O11327" t="str">
        <f t="shared" si="353"/>
        <v>4</v>
      </c>
      <c r="P11327" t="str">
        <f t="shared" si="354"/>
        <v>non_event</v>
      </c>
    </row>
    <row r="11328" spans="2:16" x14ac:dyDescent="0.25">
      <c r="B11328" t="s">
        <v>11425</v>
      </c>
      <c r="M11328">
        <v>11326</v>
      </c>
      <c r="N11328">
        <v>7707</v>
      </c>
      <c r="O11328" t="str">
        <f t="shared" si="353"/>
        <v>3</v>
      </c>
      <c r="P11328" t="str">
        <f t="shared" si="354"/>
        <v>concert</v>
      </c>
    </row>
    <row r="11329" spans="2:16" x14ac:dyDescent="0.25">
      <c r="B11329" t="s">
        <v>11426</v>
      </c>
      <c r="M11329">
        <v>11327</v>
      </c>
      <c r="N11329">
        <v>7706</v>
      </c>
      <c r="O11329" t="str">
        <f t="shared" si="353"/>
        <v>3</v>
      </c>
      <c r="P11329" t="str">
        <f t="shared" si="354"/>
        <v>concert</v>
      </c>
    </row>
    <row r="11330" spans="2:16" x14ac:dyDescent="0.25">
      <c r="B11330" t="s">
        <v>11427</v>
      </c>
      <c r="M11330">
        <v>11328</v>
      </c>
      <c r="N11330">
        <v>7721</v>
      </c>
      <c r="O11330" t="str">
        <f t="shared" si="353"/>
        <v>3</v>
      </c>
      <c r="P11330" t="str">
        <f t="shared" si="354"/>
        <v>concert</v>
      </c>
    </row>
    <row r="11331" spans="2:16" x14ac:dyDescent="0.25">
      <c r="B11331" t="s">
        <v>11428</v>
      </c>
      <c r="M11331">
        <v>11329</v>
      </c>
      <c r="N11331">
        <v>7720</v>
      </c>
      <c r="O11331" t="str">
        <f t="shared" si="353"/>
        <v>3</v>
      </c>
      <c r="P11331" t="str">
        <f t="shared" si="354"/>
        <v>concert</v>
      </c>
    </row>
    <row r="11332" spans="2:16" x14ac:dyDescent="0.25">
      <c r="B11332" t="s">
        <v>11429</v>
      </c>
      <c r="M11332">
        <v>11330</v>
      </c>
      <c r="N11332">
        <v>7719</v>
      </c>
      <c r="O11332" t="str">
        <f t="shared" ref="O11332:O11395" si="355">LEFT(B11332,1)</f>
        <v>3</v>
      </c>
      <c r="P11332" t="str">
        <f t="shared" ref="P11332:P11395" si="356">IF(O11332="1","conference",IF(O11332="2","fashion",IF(O11332="3","concert",IF(O11332="4","non_event",IF(O11332="5","sport",IF(O11332="6","protest",IF(O11332="7","other",IF(O11332="8","exhibition",IF(O11332="9","theater_dance")))))))))</f>
        <v>concert</v>
      </c>
    </row>
    <row r="11333" spans="2:16" x14ac:dyDescent="0.25">
      <c r="B11333" t="s">
        <v>11430</v>
      </c>
      <c r="M11333">
        <v>11331</v>
      </c>
      <c r="N11333">
        <v>750</v>
      </c>
      <c r="O11333" t="str">
        <f t="shared" si="355"/>
        <v>3</v>
      </c>
      <c r="P11333" t="str">
        <f t="shared" si="356"/>
        <v>concert</v>
      </c>
    </row>
    <row r="11334" spans="2:16" x14ac:dyDescent="0.25">
      <c r="B11334" t="s">
        <v>11431</v>
      </c>
      <c r="M11334">
        <v>11332</v>
      </c>
      <c r="N11334">
        <v>751</v>
      </c>
      <c r="O11334" t="str">
        <f t="shared" si="355"/>
        <v>3</v>
      </c>
      <c r="P11334" t="str">
        <f t="shared" si="356"/>
        <v>concert</v>
      </c>
    </row>
    <row r="11335" spans="2:16" x14ac:dyDescent="0.25">
      <c r="B11335" t="s">
        <v>11432</v>
      </c>
      <c r="M11335">
        <v>11333</v>
      </c>
      <c r="N11335">
        <v>752</v>
      </c>
      <c r="O11335" t="str">
        <f t="shared" si="355"/>
        <v>3</v>
      </c>
      <c r="P11335" t="str">
        <f t="shared" si="356"/>
        <v>concert</v>
      </c>
    </row>
    <row r="11336" spans="2:16" x14ac:dyDescent="0.25">
      <c r="B11336" t="s">
        <v>11433</v>
      </c>
      <c r="M11336">
        <v>11334</v>
      </c>
      <c r="N11336">
        <v>753</v>
      </c>
      <c r="O11336" t="str">
        <f t="shared" si="355"/>
        <v>4</v>
      </c>
      <c r="P11336" t="str">
        <f t="shared" si="356"/>
        <v>non_event</v>
      </c>
    </row>
    <row r="11337" spans="2:16" x14ac:dyDescent="0.25">
      <c r="B11337" t="s">
        <v>11434</v>
      </c>
      <c r="M11337">
        <v>11335</v>
      </c>
      <c r="N11337">
        <v>754</v>
      </c>
      <c r="O11337" t="str">
        <f t="shared" si="355"/>
        <v>3</v>
      </c>
      <c r="P11337" t="str">
        <f t="shared" si="356"/>
        <v>concert</v>
      </c>
    </row>
    <row r="11338" spans="2:16" x14ac:dyDescent="0.25">
      <c r="B11338" t="s">
        <v>11435</v>
      </c>
      <c r="M11338">
        <v>11336</v>
      </c>
      <c r="N11338">
        <v>755</v>
      </c>
      <c r="O11338" t="str">
        <f t="shared" si="355"/>
        <v>3</v>
      </c>
      <c r="P11338" t="str">
        <f t="shared" si="356"/>
        <v>concert</v>
      </c>
    </row>
    <row r="11339" spans="2:16" x14ac:dyDescent="0.25">
      <c r="B11339" t="s">
        <v>11436</v>
      </c>
      <c r="M11339">
        <v>11337</v>
      </c>
      <c r="N11339">
        <v>756</v>
      </c>
      <c r="O11339" t="str">
        <f t="shared" si="355"/>
        <v>3</v>
      </c>
      <c r="P11339" t="str">
        <f t="shared" si="356"/>
        <v>concert</v>
      </c>
    </row>
    <row r="11340" spans="2:16" x14ac:dyDescent="0.25">
      <c r="B11340" t="s">
        <v>11437</v>
      </c>
      <c r="M11340">
        <v>11338</v>
      </c>
      <c r="N11340">
        <v>7712</v>
      </c>
      <c r="O11340" t="str">
        <f t="shared" si="355"/>
        <v>3</v>
      </c>
      <c r="P11340" t="str">
        <f t="shared" si="356"/>
        <v>concert</v>
      </c>
    </row>
    <row r="11341" spans="2:16" x14ac:dyDescent="0.25">
      <c r="B11341" t="s">
        <v>11438</v>
      </c>
      <c r="M11341">
        <v>11339</v>
      </c>
      <c r="N11341">
        <v>757</v>
      </c>
      <c r="O11341" t="str">
        <f t="shared" si="355"/>
        <v>3</v>
      </c>
      <c r="P11341" t="str">
        <f t="shared" si="356"/>
        <v>concert</v>
      </c>
    </row>
    <row r="11342" spans="2:16" x14ac:dyDescent="0.25">
      <c r="B11342" t="s">
        <v>11439</v>
      </c>
      <c r="M11342">
        <v>11340</v>
      </c>
      <c r="N11342">
        <v>7711</v>
      </c>
      <c r="O11342" t="str">
        <f t="shared" si="355"/>
        <v>3</v>
      </c>
      <c r="P11342" t="str">
        <f t="shared" si="356"/>
        <v>concert</v>
      </c>
    </row>
    <row r="11343" spans="2:16" x14ac:dyDescent="0.25">
      <c r="B11343" t="s">
        <v>11440</v>
      </c>
      <c r="M11343">
        <v>11341</v>
      </c>
      <c r="N11343">
        <v>758</v>
      </c>
      <c r="O11343" t="str">
        <f t="shared" si="355"/>
        <v>3</v>
      </c>
      <c r="P11343" t="str">
        <f t="shared" si="356"/>
        <v>concert</v>
      </c>
    </row>
    <row r="11344" spans="2:16" x14ac:dyDescent="0.25">
      <c r="B11344" t="s">
        <v>11441</v>
      </c>
      <c r="M11344">
        <v>11342</v>
      </c>
      <c r="N11344">
        <v>7714</v>
      </c>
      <c r="O11344" t="str">
        <f t="shared" si="355"/>
        <v>3</v>
      </c>
      <c r="P11344" t="str">
        <f t="shared" si="356"/>
        <v>concert</v>
      </c>
    </row>
    <row r="11345" spans="2:16" x14ac:dyDescent="0.25">
      <c r="B11345" t="s">
        <v>11442</v>
      </c>
      <c r="M11345">
        <v>11343</v>
      </c>
      <c r="N11345">
        <v>759</v>
      </c>
      <c r="O11345" t="str">
        <f t="shared" si="355"/>
        <v>3</v>
      </c>
      <c r="P11345" t="str">
        <f t="shared" si="356"/>
        <v>concert</v>
      </c>
    </row>
    <row r="11346" spans="2:16" x14ac:dyDescent="0.25">
      <c r="B11346" t="s">
        <v>11443</v>
      </c>
      <c r="M11346">
        <v>11344</v>
      </c>
      <c r="N11346">
        <v>7713</v>
      </c>
      <c r="O11346" t="str">
        <f t="shared" si="355"/>
        <v>3</v>
      </c>
      <c r="P11346" t="str">
        <f t="shared" si="356"/>
        <v>concert</v>
      </c>
    </row>
    <row r="11347" spans="2:16" x14ac:dyDescent="0.25">
      <c r="B11347" t="s">
        <v>11444</v>
      </c>
      <c r="M11347">
        <v>11345</v>
      </c>
      <c r="N11347">
        <v>7716</v>
      </c>
      <c r="O11347" t="str">
        <f t="shared" si="355"/>
        <v>3</v>
      </c>
      <c r="P11347" t="str">
        <f t="shared" si="356"/>
        <v>concert</v>
      </c>
    </row>
    <row r="11348" spans="2:16" x14ac:dyDescent="0.25">
      <c r="B11348" t="s">
        <v>11445</v>
      </c>
      <c r="M11348">
        <v>11346</v>
      </c>
      <c r="N11348">
        <v>7715</v>
      </c>
      <c r="O11348" t="str">
        <f t="shared" si="355"/>
        <v>3</v>
      </c>
      <c r="P11348" t="str">
        <f t="shared" si="356"/>
        <v>concert</v>
      </c>
    </row>
    <row r="11349" spans="2:16" x14ac:dyDescent="0.25">
      <c r="B11349" t="s">
        <v>11446</v>
      </c>
      <c r="M11349">
        <v>11347</v>
      </c>
      <c r="N11349">
        <v>7718</v>
      </c>
      <c r="O11349" t="str">
        <f t="shared" si="355"/>
        <v>3</v>
      </c>
      <c r="P11349" t="str">
        <f t="shared" si="356"/>
        <v>concert</v>
      </c>
    </row>
    <row r="11350" spans="2:16" x14ac:dyDescent="0.25">
      <c r="B11350" t="s">
        <v>11447</v>
      </c>
      <c r="M11350">
        <v>11348</v>
      </c>
      <c r="N11350">
        <v>7717</v>
      </c>
      <c r="O11350" t="str">
        <f t="shared" si="355"/>
        <v>4</v>
      </c>
      <c r="P11350" t="str">
        <f t="shared" si="356"/>
        <v>non_event</v>
      </c>
    </row>
    <row r="11351" spans="2:16" x14ac:dyDescent="0.25">
      <c r="B11351" t="s">
        <v>11448</v>
      </c>
      <c r="M11351">
        <v>11349</v>
      </c>
      <c r="N11351">
        <v>7730</v>
      </c>
      <c r="O11351" t="str">
        <f t="shared" si="355"/>
        <v>4</v>
      </c>
      <c r="P11351" t="str">
        <f t="shared" si="356"/>
        <v>non_event</v>
      </c>
    </row>
    <row r="11352" spans="2:16" x14ac:dyDescent="0.25">
      <c r="B11352" t="s">
        <v>11449</v>
      </c>
      <c r="M11352">
        <v>11350</v>
      </c>
      <c r="N11352">
        <v>6401</v>
      </c>
      <c r="O11352" t="str">
        <f t="shared" si="355"/>
        <v>4</v>
      </c>
      <c r="P11352" t="str">
        <f t="shared" si="356"/>
        <v>non_event</v>
      </c>
    </row>
    <row r="11353" spans="2:16" x14ac:dyDescent="0.25">
      <c r="B11353" t="s">
        <v>11450</v>
      </c>
      <c r="M11353">
        <v>11351</v>
      </c>
      <c r="N11353">
        <v>7732</v>
      </c>
      <c r="O11353" t="str">
        <f t="shared" si="355"/>
        <v>3</v>
      </c>
      <c r="P11353" t="str">
        <f t="shared" si="356"/>
        <v>concert</v>
      </c>
    </row>
    <row r="11354" spans="2:16" x14ac:dyDescent="0.25">
      <c r="B11354" t="s">
        <v>11451</v>
      </c>
      <c r="M11354">
        <v>11352</v>
      </c>
      <c r="N11354">
        <v>6400</v>
      </c>
      <c r="O11354" t="str">
        <f t="shared" si="355"/>
        <v>4</v>
      </c>
      <c r="P11354" t="str">
        <f t="shared" si="356"/>
        <v>non_event</v>
      </c>
    </row>
    <row r="11355" spans="2:16" x14ac:dyDescent="0.25">
      <c r="B11355" t="s">
        <v>11452</v>
      </c>
      <c r="M11355">
        <v>11353</v>
      </c>
      <c r="N11355">
        <v>760</v>
      </c>
      <c r="O11355" t="str">
        <f t="shared" si="355"/>
        <v>3</v>
      </c>
      <c r="P11355" t="str">
        <f t="shared" si="356"/>
        <v>concert</v>
      </c>
    </row>
    <row r="11356" spans="2:16" x14ac:dyDescent="0.25">
      <c r="B11356" t="s">
        <v>11453</v>
      </c>
      <c r="M11356">
        <v>11354</v>
      </c>
      <c r="N11356">
        <v>761</v>
      </c>
      <c r="O11356" t="str">
        <f t="shared" si="355"/>
        <v>3</v>
      </c>
      <c r="P11356" t="str">
        <f t="shared" si="356"/>
        <v>concert</v>
      </c>
    </row>
    <row r="11357" spans="2:16" x14ac:dyDescent="0.25">
      <c r="B11357" t="s">
        <v>11454</v>
      </c>
      <c r="M11357">
        <v>11355</v>
      </c>
      <c r="N11357">
        <v>762</v>
      </c>
      <c r="O11357" t="str">
        <f t="shared" si="355"/>
        <v>3</v>
      </c>
      <c r="P11357" t="str">
        <f t="shared" si="356"/>
        <v>concert</v>
      </c>
    </row>
    <row r="11358" spans="2:16" x14ac:dyDescent="0.25">
      <c r="B11358" t="s">
        <v>11455</v>
      </c>
      <c r="M11358">
        <v>11356</v>
      </c>
      <c r="N11358">
        <v>763</v>
      </c>
      <c r="O11358" t="str">
        <f t="shared" si="355"/>
        <v>3</v>
      </c>
      <c r="P11358" t="str">
        <f t="shared" si="356"/>
        <v>concert</v>
      </c>
    </row>
    <row r="11359" spans="2:16" x14ac:dyDescent="0.25">
      <c r="B11359" t="s">
        <v>11456</v>
      </c>
      <c r="M11359">
        <v>11357</v>
      </c>
      <c r="N11359">
        <v>764</v>
      </c>
      <c r="O11359" t="str">
        <f t="shared" si="355"/>
        <v>3</v>
      </c>
      <c r="P11359" t="str">
        <f t="shared" si="356"/>
        <v>concert</v>
      </c>
    </row>
    <row r="11360" spans="2:16" x14ac:dyDescent="0.25">
      <c r="B11360" t="s">
        <v>11457</v>
      </c>
      <c r="M11360">
        <v>11358</v>
      </c>
      <c r="N11360">
        <v>765</v>
      </c>
      <c r="O11360" t="str">
        <f t="shared" si="355"/>
        <v>3</v>
      </c>
      <c r="P11360" t="str">
        <f t="shared" si="356"/>
        <v>concert</v>
      </c>
    </row>
    <row r="11361" spans="2:16" x14ac:dyDescent="0.25">
      <c r="B11361" t="s">
        <v>11458</v>
      </c>
      <c r="M11361">
        <v>11359</v>
      </c>
      <c r="N11361">
        <v>766</v>
      </c>
      <c r="O11361" t="str">
        <f t="shared" si="355"/>
        <v>3</v>
      </c>
      <c r="P11361" t="str">
        <f t="shared" si="356"/>
        <v>concert</v>
      </c>
    </row>
    <row r="11362" spans="2:16" x14ac:dyDescent="0.25">
      <c r="B11362" t="s">
        <v>11459</v>
      </c>
      <c r="M11362">
        <v>11360</v>
      </c>
      <c r="N11362">
        <v>767</v>
      </c>
      <c r="O11362" t="str">
        <f t="shared" si="355"/>
        <v>3</v>
      </c>
      <c r="P11362" t="str">
        <f t="shared" si="356"/>
        <v>concert</v>
      </c>
    </row>
    <row r="11363" spans="2:16" x14ac:dyDescent="0.25">
      <c r="B11363" t="s">
        <v>11460</v>
      </c>
      <c r="M11363">
        <v>11361</v>
      </c>
      <c r="N11363">
        <v>7723</v>
      </c>
      <c r="O11363" t="str">
        <f t="shared" si="355"/>
        <v>4</v>
      </c>
      <c r="P11363" t="str">
        <f t="shared" si="356"/>
        <v>non_event</v>
      </c>
    </row>
    <row r="11364" spans="2:16" x14ac:dyDescent="0.25">
      <c r="B11364" t="s">
        <v>11461</v>
      </c>
      <c r="M11364">
        <v>11362</v>
      </c>
      <c r="N11364">
        <v>768</v>
      </c>
      <c r="O11364" t="str">
        <f t="shared" si="355"/>
        <v>3</v>
      </c>
      <c r="P11364" t="str">
        <f t="shared" si="356"/>
        <v>concert</v>
      </c>
    </row>
    <row r="11365" spans="2:16" x14ac:dyDescent="0.25">
      <c r="B11365" t="s">
        <v>11462</v>
      </c>
      <c r="M11365">
        <v>11363</v>
      </c>
      <c r="N11365">
        <v>7722</v>
      </c>
      <c r="O11365" t="str">
        <f t="shared" si="355"/>
        <v>3</v>
      </c>
      <c r="P11365" t="str">
        <f t="shared" si="356"/>
        <v>concert</v>
      </c>
    </row>
    <row r="11366" spans="2:16" x14ac:dyDescent="0.25">
      <c r="B11366" t="s">
        <v>11463</v>
      </c>
      <c r="M11366">
        <v>11364</v>
      </c>
      <c r="N11366">
        <v>7725</v>
      </c>
      <c r="O11366" t="str">
        <f t="shared" si="355"/>
        <v>4</v>
      </c>
      <c r="P11366" t="str">
        <f t="shared" si="356"/>
        <v>non_event</v>
      </c>
    </row>
    <row r="11367" spans="2:16" x14ac:dyDescent="0.25">
      <c r="B11367" t="s">
        <v>11464</v>
      </c>
      <c r="M11367">
        <v>11365</v>
      </c>
      <c r="N11367">
        <v>7726</v>
      </c>
      <c r="O11367" t="str">
        <f t="shared" si="355"/>
        <v>3</v>
      </c>
      <c r="P11367" t="str">
        <f t="shared" si="356"/>
        <v>concert</v>
      </c>
    </row>
    <row r="11368" spans="2:16" x14ac:dyDescent="0.25">
      <c r="B11368" t="s">
        <v>11465</v>
      </c>
      <c r="M11368">
        <v>11366</v>
      </c>
      <c r="N11368">
        <v>7729</v>
      </c>
      <c r="O11368" t="str">
        <f t="shared" si="355"/>
        <v>3</v>
      </c>
      <c r="P11368" t="str">
        <f t="shared" si="356"/>
        <v>concert</v>
      </c>
    </row>
    <row r="11369" spans="2:16" x14ac:dyDescent="0.25">
      <c r="B11369" t="s">
        <v>11466</v>
      </c>
      <c r="M11369">
        <v>11367</v>
      </c>
      <c r="N11369">
        <v>7728</v>
      </c>
      <c r="O11369" t="str">
        <f t="shared" si="355"/>
        <v>3</v>
      </c>
      <c r="P11369" t="str">
        <f t="shared" si="356"/>
        <v>concert</v>
      </c>
    </row>
    <row r="11370" spans="2:16" x14ac:dyDescent="0.25">
      <c r="B11370" t="s">
        <v>11467</v>
      </c>
      <c r="M11370">
        <v>11368</v>
      </c>
      <c r="N11370">
        <v>7741</v>
      </c>
      <c r="O11370" t="str">
        <f t="shared" si="355"/>
        <v>3</v>
      </c>
      <c r="P11370" t="str">
        <f t="shared" si="356"/>
        <v>concert</v>
      </c>
    </row>
    <row r="11371" spans="2:16" x14ac:dyDescent="0.25">
      <c r="B11371" t="s">
        <v>11468</v>
      </c>
      <c r="M11371">
        <v>11369</v>
      </c>
      <c r="N11371">
        <v>7740</v>
      </c>
      <c r="O11371" t="str">
        <f t="shared" si="355"/>
        <v>3</v>
      </c>
      <c r="P11371" t="str">
        <f t="shared" si="356"/>
        <v>concert</v>
      </c>
    </row>
    <row r="11372" spans="2:16" x14ac:dyDescent="0.25">
      <c r="B11372" t="s">
        <v>11469</v>
      </c>
      <c r="M11372">
        <v>11370</v>
      </c>
      <c r="N11372">
        <v>6412</v>
      </c>
      <c r="O11372" t="str">
        <f t="shared" si="355"/>
        <v>3</v>
      </c>
      <c r="P11372" t="str">
        <f t="shared" si="356"/>
        <v>concert</v>
      </c>
    </row>
    <row r="11373" spans="2:16" x14ac:dyDescent="0.25">
      <c r="B11373" t="s">
        <v>11470</v>
      </c>
      <c r="M11373">
        <v>11371</v>
      </c>
      <c r="N11373">
        <v>7743</v>
      </c>
      <c r="O11373" t="str">
        <f t="shared" si="355"/>
        <v>3</v>
      </c>
      <c r="P11373" t="str">
        <f t="shared" si="356"/>
        <v>concert</v>
      </c>
    </row>
    <row r="11374" spans="2:16" x14ac:dyDescent="0.25">
      <c r="B11374" t="s">
        <v>11471</v>
      </c>
      <c r="M11374">
        <v>11372</v>
      </c>
      <c r="N11374">
        <v>6411</v>
      </c>
      <c r="O11374" t="str">
        <f t="shared" si="355"/>
        <v>3</v>
      </c>
      <c r="P11374" t="str">
        <f t="shared" si="356"/>
        <v>concert</v>
      </c>
    </row>
    <row r="11375" spans="2:16" x14ac:dyDescent="0.25">
      <c r="B11375" t="s">
        <v>11472</v>
      </c>
      <c r="M11375">
        <v>11373</v>
      </c>
      <c r="N11375">
        <v>7742</v>
      </c>
      <c r="O11375" t="str">
        <f t="shared" si="355"/>
        <v>3</v>
      </c>
      <c r="P11375" t="str">
        <f t="shared" si="356"/>
        <v>concert</v>
      </c>
    </row>
    <row r="11376" spans="2:16" x14ac:dyDescent="0.25">
      <c r="B11376" t="s">
        <v>11473</v>
      </c>
      <c r="M11376">
        <v>11374</v>
      </c>
      <c r="N11376">
        <v>770</v>
      </c>
      <c r="O11376" t="str">
        <f t="shared" si="355"/>
        <v>4</v>
      </c>
      <c r="P11376" t="str">
        <f t="shared" si="356"/>
        <v>non_event</v>
      </c>
    </row>
    <row r="11377" spans="2:16" x14ac:dyDescent="0.25">
      <c r="B11377" t="s">
        <v>11474</v>
      </c>
      <c r="M11377">
        <v>11375</v>
      </c>
      <c r="N11377">
        <v>771</v>
      </c>
      <c r="O11377" t="str">
        <f t="shared" si="355"/>
        <v>3</v>
      </c>
      <c r="P11377" t="str">
        <f t="shared" si="356"/>
        <v>concert</v>
      </c>
    </row>
    <row r="11378" spans="2:16" x14ac:dyDescent="0.25">
      <c r="B11378" t="s">
        <v>11475</v>
      </c>
      <c r="M11378">
        <v>11376</v>
      </c>
      <c r="N11378">
        <v>772</v>
      </c>
      <c r="O11378" t="str">
        <f t="shared" si="355"/>
        <v>3</v>
      </c>
      <c r="P11378" t="str">
        <f t="shared" si="356"/>
        <v>concert</v>
      </c>
    </row>
    <row r="11379" spans="2:16" x14ac:dyDescent="0.25">
      <c r="B11379" t="s">
        <v>11476</v>
      </c>
      <c r="M11379">
        <v>11377</v>
      </c>
      <c r="N11379">
        <v>773</v>
      </c>
      <c r="O11379" t="str">
        <f t="shared" si="355"/>
        <v>3</v>
      </c>
      <c r="P11379" t="str">
        <f t="shared" si="356"/>
        <v>concert</v>
      </c>
    </row>
    <row r="11380" spans="2:16" x14ac:dyDescent="0.25">
      <c r="B11380" t="s">
        <v>11477</v>
      </c>
      <c r="M11380">
        <v>11378</v>
      </c>
      <c r="N11380">
        <v>775</v>
      </c>
      <c r="O11380" t="str">
        <f t="shared" si="355"/>
        <v>3</v>
      </c>
      <c r="P11380" t="str">
        <f t="shared" si="356"/>
        <v>concert</v>
      </c>
    </row>
    <row r="11381" spans="2:16" x14ac:dyDescent="0.25">
      <c r="B11381" t="s">
        <v>11478</v>
      </c>
      <c r="M11381">
        <v>11379</v>
      </c>
      <c r="N11381">
        <v>776</v>
      </c>
      <c r="O11381" t="str">
        <f t="shared" si="355"/>
        <v>3</v>
      </c>
      <c r="P11381" t="str">
        <f t="shared" si="356"/>
        <v>concert</v>
      </c>
    </row>
    <row r="11382" spans="2:16" x14ac:dyDescent="0.25">
      <c r="B11382" t="s">
        <v>11479</v>
      </c>
      <c r="M11382">
        <v>11380</v>
      </c>
      <c r="N11382">
        <v>777</v>
      </c>
      <c r="O11382" t="str">
        <f t="shared" si="355"/>
        <v>3</v>
      </c>
      <c r="P11382" t="str">
        <f t="shared" si="356"/>
        <v>concert</v>
      </c>
    </row>
    <row r="11383" spans="2:16" x14ac:dyDescent="0.25">
      <c r="B11383" t="s">
        <v>11480</v>
      </c>
      <c r="M11383">
        <v>11381</v>
      </c>
      <c r="N11383">
        <v>778</v>
      </c>
      <c r="O11383" t="str">
        <f t="shared" si="355"/>
        <v>4</v>
      </c>
      <c r="P11383" t="str">
        <f t="shared" si="356"/>
        <v>non_event</v>
      </c>
    </row>
    <row r="11384" spans="2:16" x14ac:dyDescent="0.25">
      <c r="B11384" t="s">
        <v>11481</v>
      </c>
      <c r="M11384">
        <v>11382</v>
      </c>
      <c r="N11384">
        <v>6403</v>
      </c>
      <c r="O11384" t="str">
        <f t="shared" si="355"/>
        <v>4</v>
      </c>
      <c r="P11384" t="str">
        <f t="shared" si="356"/>
        <v>non_event</v>
      </c>
    </row>
    <row r="11385" spans="2:16" x14ac:dyDescent="0.25">
      <c r="B11385" t="s">
        <v>11482</v>
      </c>
      <c r="M11385">
        <v>11383</v>
      </c>
      <c r="N11385">
        <v>779</v>
      </c>
      <c r="O11385" t="str">
        <f t="shared" si="355"/>
        <v>3</v>
      </c>
      <c r="P11385" t="str">
        <f t="shared" si="356"/>
        <v>concert</v>
      </c>
    </row>
    <row r="11386" spans="2:16" x14ac:dyDescent="0.25">
      <c r="B11386" t="s">
        <v>11483</v>
      </c>
      <c r="M11386">
        <v>11384</v>
      </c>
      <c r="N11386">
        <v>6402</v>
      </c>
      <c r="O11386" t="str">
        <f t="shared" si="355"/>
        <v>3</v>
      </c>
      <c r="P11386" t="str">
        <f t="shared" si="356"/>
        <v>concert</v>
      </c>
    </row>
    <row r="11387" spans="2:16" x14ac:dyDescent="0.25">
      <c r="B11387" t="s">
        <v>11484</v>
      </c>
      <c r="M11387">
        <v>11385</v>
      </c>
      <c r="N11387">
        <v>7733</v>
      </c>
      <c r="O11387" t="str">
        <f t="shared" si="355"/>
        <v>3</v>
      </c>
      <c r="P11387" t="str">
        <f t="shared" si="356"/>
        <v>concert</v>
      </c>
    </row>
    <row r="11388" spans="2:16" x14ac:dyDescent="0.25">
      <c r="B11388" t="s">
        <v>11485</v>
      </c>
      <c r="M11388">
        <v>11386</v>
      </c>
      <c r="N11388">
        <v>6405</v>
      </c>
      <c r="O11388" t="str">
        <f t="shared" si="355"/>
        <v>3</v>
      </c>
      <c r="P11388" t="str">
        <f t="shared" si="356"/>
        <v>concert</v>
      </c>
    </row>
    <row r="11389" spans="2:16" x14ac:dyDescent="0.25">
      <c r="B11389" t="s">
        <v>11486</v>
      </c>
      <c r="M11389">
        <v>11387</v>
      </c>
      <c r="N11389">
        <v>7736</v>
      </c>
      <c r="O11389" t="str">
        <f t="shared" si="355"/>
        <v>9</v>
      </c>
      <c r="P11389" t="str">
        <f t="shared" si="356"/>
        <v>theater_dance</v>
      </c>
    </row>
    <row r="11390" spans="2:16" x14ac:dyDescent="0.25">
      <c r="B11390" t="s">
        <v>11487</v>
      </c>
      <c r="M11390">
        <v>11388</v>
      </c>
      <c r="N11390">
        <v>6404</v>
      </c>
      <c r="O11390" t="str">
        <f t="shared" si="355"/>
        <v>3</v>
      </c>
      <c r="P11390" t="str">
        <f t="shared" si="356"/>
        <v>concert</v>
      </c>
    </row>
    <row r="11391" spans="2:16" x14ac:dyDescent="0.25">
      <c r="B11391" t="s">
        <v>11488</v>
      </c>
      <c r="M11391">
        <v>11389</v>
      </c>
      <c r="N11391">
        <v>6407</v>
      </c>
      <c r="O11391" t="str">
        <f t="shared" si="355"/>
        <v>3</v>
      </c>
      <c r="P11391" t="str">
        <f t="shared" si="356"/>
        <v>concert</v>
      </c>
    </row>
    <row r="11392" spans="2:16" x14ac:dyDescent="0.25">
      <c r="B11392" t="s">
        <v>11489</v>
      </c>
      <c r="M11392">
        <v>11390</v>
      </c>
      <c r="N11392">
        <v>7738</v>
      </c>
      <c r="O11392" t="str">
        <f t="shared" si="355"/>
        <v>3</v>
      </c>
      <c r="P11392" t="str">
        <f t="shared" si="356"/>
        <v>concert</v>
      </c>
    </row>
    <row r="11393" spans="2:16" x14ac:dyDescent="0.25">
      <c r="B11393" t="s">
        <v>11490</v>
      </c>
      <c r="M11393">
        <v>11391</v>
      </c>
      <c r="N11393">
        <v>6406</v>
      </c>
      <c r="O11393" t="str">
        <f t="shared" si="355"/>
        <v>3</v>
      </c>
      <c r="P11393" t="str">
        <f t="shared" si="356"/>
        <v>concert</v>
      </c>
    </row>
    <row r="11394" spans="2:16" x14ac:dyDescent="0.25">
      <c r="B11394" t="s">
        <v>11491</v>
      </c>
      <c r="M11394">
        <v>11392</v>
      </c>
      <c r="N11394">
        <v>7737</v>
      </c>
      <c r="O11394" t="str">
        <f t="shared" si="355"/>
        <v>3</v>
      </c>
      <c r="P11394" t="str">
        <f t="shared" si="356"/>
        <v>concert</v>
      </c>
    </row>
    <row r="11395" spans="2:16" x14ac:dyDescent="0.25">
      <c r="B11395" t="s">
        <v>11492</v>
      </c>
      <c r="M11395">
        <v>11393</v>
      </c>
      <c r="N11395">
        <v>6409</v>
      </c>
      <c r="O11395" t="str">
        <f t="shared" si="355"/>
        <v>3</v>
      </c>
      <c r="P11395" t="str">
        <f t="shared" si="356"/>
        <v>concert</v>
      </c>
    </row>
    <row r="11396" spans="2:16" x14ac:dyDescent="0.25">
      <c r="B11396" t="s">
        <v>11493</v>
      </c>
      <c r="M11396">
        <v>11394</v>
      </c>
      <c r="N11396">
        <v>6408</v>
      </c>
      <c r="O11396" t="str">
        <f t="shared" ref="O11396:O11459" si="357">LEFT(B11396,1)</f>
        <v>3</v>
      </c>
      <c r="P11396" t="str">
        <f t="shared" ref="P11396:P11459" si="358">IF(O11396="1","conference",IF(O11396="2","fashion",IF(O11396="3","concert",IF(O11396="4","non_event",IF(O11396="5","sport",IF(O11396="6","protest",IF(O11396="7","other",IF(O11396="8","exhibition",IF(O11396="9","theater_dance")))))))))</f>
        <v>concert</v>
      </c>
    </row>
    <row r="11397" spans="2:16" x14ac:dyDescent="0.25">
      <c r="B11397" t="s">
        <v>11494</v>
      </c>
      <c r="M11397">
        <v>11395</v>
      </c>
      <c r="N11397">
        <v>7739</v>
      </c>
      <c r="O11397" t="str">
        <f t="shared" si="357"/>
        <v>3</v>
      </c>
      <c r="P11397" t="str">
        <f t="shared" si="358"/>
        <v>concert</v>
      </c>
    </row>
    <row r="11398" spans="2:16" x14ac:dyDescent="0.25">
      <c r="B11398" t="s">
        <v>11495</v>
      </c>
      <c r="M11398">
        <v>11396</v>
      </c>
      <c r="N11398">
        <v>7750</v>
      </c>
      <c r="O11398" t="str">
        <f t="shared" si="357"/>
        <v>3</v>
      </c>
      <c r="P11398" t="str">
        <f t="shared" si="358"/>
        <v>concert</v>
      </c>
    </row>
    <row r="11399" spans="2:16" x14ac:dyDescent="0.25">
      <c r="B11399" t="s">
        <v>11496</v>
      </c>
      <c r="M11399">
        <v>11397</v>
      </c>
      <c r="N11399">
        <v>6421</v>
      </c>
      <c r="O11399" t="str">
        <f t="shared" si="357"/>
        <v>3</v>
      </c>
      <c r="P11399" t="str">
        <f t="shared" si="358"/>
        <v>concert</v>
      </c>
    </row>
    <row r="11400" spans="2:16" x14ac:dyDescent="0.25">
      <c r="B11400" t="s">
        <v>11497</v>
      </c>
      <c r="M11400">
        <v>11398</v>
      </c>
      <c r="N11400">
        <v>7752</v>
      </c>
      <c r="O11400" t="str">
        <f t="shared" si="357"/>
        <v>3</v>
      </c>
      <c r="P11400" t="str">
        <f t="shared" si="358"/>
        <v>concert</v>
      </c>
    </row>
    <row r="11401" spans="2:16" x14ac:dyDescent="0.25">
      <c r="B11401" t="s">
        <v>11498</v>
      </c>
      <c r="M11401">
        <v>11399</v>
      </c>
      <c r="N11401">
        <v>6420</v>
      </c>
      <c r="O11401" t="str">
        <f t="shared" si="357"/>
        <v>3</v>
      </c>
      <c r="P11401" t="str">
        <f t="shared" si="358"/>
        <v>concert</v>
      </c>
    </row>
    <row r="11402" spans="2:16" x14ac:dyDescent="0.25">
      <c r="B11402" t="s">
        <v>11499</v>
      </c>
      <c r="M11402">
        <v>11400</v>
      </c>
      <c r="N11402">
        <v>7751</v>
      </c>
      <c r="O11402" t="str">
        <f t="shared" si="357"/>
        <v>4</v>
      </c>
      <c r="P11402" t="str">
        <f t="shared" si="358"/>
        <v>non_event</v>
      </c>
    </row>
    <row r="11403" spans="2:16" x14ac:dyDescent="0.25">
      <c r="B11403" t="s">
        <v>11500</v>
      </c>
      <c r="M11403">
        <v>11401</v>
      </c>
      <c r="N11403">
        <v>6423</v>
      </c>
      <c r="O11403" t="str">
        <f t="shared" si="357"/>
        <v>3</v>
      </c>
      <c r="P11403" t="str">
        <f t="shared" si="358"/>
        <v>concert</v>
      </c>
    </row>
    <row r="11404" spans="2:16" x14ac:dyDescent="0.25">
      <c r="B11404" t="s">
        <v>11501</v>
      </c>
      <c r="M11404">
        <v>11402</v>
      </c>
      <c r="N11404">
        <v>7754</v>
      </c>
      <c r="O11404" t="str">
        <f t="shared" si="357"/>
        <v>3</v>
      </c>
      <c r="P11404" t="str">
        <f t="shared" si="358"/>
        <v>concert</v>
      </c>
    </row>
    <row r="11405" spans="2:16" x14ac:dyDescent="0.25">
      <c r="B11405" t="s">
        <v>11502</v>
      </c>
      <c r="M11405">
        <v>11403</v>
      </c>
      <c r="N11405">
        <v>6422</v>
      </c>
      <c r="O11405" t="str">
        <f t="shared" si="357"/>
        <v>3</v>
      </c>
      <c r="P11405" t="str">
        <f t="shared" si="358"/>
        <v>concert</v>
      </c>
    </row>
    <row r="11406" spans="2:16" x14ac:dyDescent="0.25">
      <c r="B11406" t="s">
        <v>11503</v>
      </c>
      <c r="M11406">
        <v>11404</v>
      </c>
      <c r="N11406">
        <v>7753</v>
      </c>
      <c r="O11406" t="str">
        <f t="shared" si="357"/>
        <v>3</v>
      </c>
      <c r="P11406" t="str">
        <f t="shared" si="358"/>
        <v>concert</v>
      </c>
    </row>
    <row r="11407" spans="2:16" x14ac:dyDescent="0.25">
      <c r="B11407" t="s">
        <v>11504</v>
      </c>
      <c r="M11407">
        <v>11405</v>
      </c>
      <c r="N11407">
        <v>780</v>
      </c>
      <c r="O11407" t="str">
        <f t="shared" si="357"/>
        <v>3</v>
      </c>
      <c r="P11407" t="str">
        <f t="shared" si="358"/>
        <v>concert</v>
      </c>
    </row>
    <row r="11408" spans="2:16" x14ac:dyDescent="0.25">
      <c r="B11408" t="s">
        <v>11505</v>
      </c>
      <c r="M11408">
        <v>11406</v>
      </c>
      <c r="N11408">
        <v>781</v>
      </c>
      <c r="O11408" t="str">
        <f t="shared" si="357"/>
        <v>3</v>
      </c>
      <c r="P11408" t="str">
        <f t="shared" si="358"/>
        <v>concert</v>
      </c>
    </row>
    <row r="11409" spans="2:16" x14ac:dyDescent="0.25">
      <c r="B11409" t="s">
        <v>11506</v>
      </c>
      <c r="M11409">
        <v>11407</v>
      </c>
      <c r="N11409">
        <v>782</v>
      </c>
      <c r="O11409" t="str">
        <f t="shared" si="357"/>
        <v>3</v>
      </c>
      <c r="P11409" t="str">
        <f t="shared" si="358"/>
        <v>concert</v>
      </c>
    </row>
    <row r="11410" spans="2:16" x14ac:dyDescent="0.25">
      <c r="B11410" t="s">
        <v>11507</v>
      </c>
      <c r="M11410">
        <v>11408</v>
      </c>
      <c r="N11410">
        <v>784</v>
      </c>
      <c r="O11410" t="str">
        <f t="shared" si="357"/>
        <v>3</v>
      </c>
      <c r="P11410" t="str">
        <f t="shared" si="358"/>
        <v>concert</v>
      </c>
    </row>
    <row r="11411" spans="2:16" x14ac:dyDescent="0.25">
      <c r="B11411" t="s">
        <v>11508</v>
      </c>
      <c r="M11411">
        <v>11409</v>
      </c>
      <c r="N11411">
        <v>785</v>
      </c>
      <c r="O11411" t="str">
        <f t="shared" si="357"/>
        <v>3</v>
      </c>
      <c r="P11411" t="str">
        <f t="shared" si="358"/>
        <v>concert</v>
      </c>
    </row>
    <row r="11412" spans="2:16" x14ac:dyDescent="0.25">
      <c r="B11412" t="s">
        <v>11509</v>
      </c>
      <c r="M11412">
        <v>11410</v>
      </c>
      <c r="N11412">
        <v>786</v>
      </c>
      <c r="O11412" t="str">
        <f t="shared" si="357"/>
        <v>3</v>
      </c>
      <c r="P11412" t="str">
        <f t="shared" si="358"/>
        <v>concert</v>
      </c>
    </row>
    <row r="11413" spans="2:16" x14ac:dyDescent="0.25">
      <c r="B11413" t="s">
        <v>11510</v>
      </c>
      <c r="M11413">
        <v>11411</v>
      </c>
      <c r="N11413">
        <v>787</v>
      </c>
      <c r="O11413" t="str">
        <f t="shared" si="357"/>
        <v>4</v>
      </c>
      <c r="P11413" t="str">
        <f t="shared" si="358"/>
        <v>non_event</v>
      </c>
    </row>
    <row r="11414" spans="2:16" x14ac:dyDescent="0.25">
      <c r="B11414" t="s">
        <v>11511</v>
      </c>
      <c r="M11414">
        <v>11412</v>
      </c>
      <c r="N11414">
        <v>788</v>
      </c>
      <c r="O11414" t="str">
        <f t="shared" si="357"/>
        <v>3</v>
      </c>
      <c r="P11414" t="str">
        <f t="shared" si="358"/>
        <v>concert</v>
      </c>
    </row>
    <row r="11415" spans="2:16" x14ac:dyDescent="0.25">
      <c r="B11415" t="s">
        <v>11512</v>
      </c>
      <c r="M11415">
        <v>11413</v>
      </c>
      <c r="N11415">
        <v>789</v>
      </c>
      <c r="O11415" t="str">
        <f t="shared" si="357"/>
        <v>3</v>
      </c>
      <c r="P11415" t="str">
        <f t="shared" si="358"/>
        <v>concert</v>
      </c>
    </row>
    <row r="11416" spans="2:16" x14ac:dyDescent="0.25">
      <c r="B11416" t="s">
        <v>11513</v>
      </c>
      <c r="M11416">
        <v>11414</v>
      </c>
      <c r="N11416">
        <v>6414</v>
      </c>
      <c r="O11416" t="str">
        <f t="shared" si="357"/>
        <v>3</v>
      </c>
      <c r="P11416" t="str">
        <f t="shared" si="358"/>
        <v>concert</v>
      </c>
    </row>
    <row r="11417" spans="2:16" x14ac:dyDescent="0.25">
      <c r="B11417" t="s">
        <v>11514</v>
      </c>
      <c r="M11417">
        <v>11415</v>
      </c>
      <c r="N11417">
        <v>7745</v>
      </c>
      <c r="O11417" t="str">
        <f t="shared" si="357"/>
        <v>3</v>
      </c>
      <c r="P11417" t="str">
        <f t="shared" si="358"/>
        <v>concert</v>
      </c>
    </row>
    <row r="11418" spans="2:16" x14ac:dyDescent="0.25">
      <c r="B11418" t="s">
        <v>11515</v>
      </c>
      <c r="M11418">
        <v>11416</v>
      </c>
      <c r="N11418">
        <v>6413</v>
      </c>
      <c r="O11418" t="str">
        <f t="shared" si="357"/>
        <v>3</v>
      </c>
      <c r="P11418" t="str">
        <f t="shared" si="358"/>
        <v>concert</v>
      </c>
    </row>
    <row r="11419" spans="2:16" x14ac:dyDescent="0.25">
      <c r="B11419" t="s">
        <v>11516</v>
      </c>
      <c r="M11419">
        <v>11417</v>
      </c>
      <c r="N11419">
        <v>7744</v>
      </c>
      <c r="O11419" t="str">
        <f t="shared" si="357"/>
        <v>3</v>
      </c>
      <c r="P11419" t="str">
        <f t="shared" si="358"/>
        <v>concert</v>
      </c>
    </row>
    <row r="11420" spans="2:16" x14ac:dyDescent="0.25">
      <c r="B11420" t="s">
        <v>11517</v>
      </c>
      <c r="M11420">
        <v>11418</v>
      </c>
      <c r="N11420">
        <v>6416</v>
      </c>
      <c r="O11420" t="str">
        <f t="shared" si="357"/>
        <v>3</v>
      </c>
      <c r="P11420" t="str">
        <f t="shared" si="358"/>
        <v>concert</v>
      </c>
    </row>
    <row r="11421" spans="2:16" x14ac:dyDescent="0.25">
      <c r="B11421" t="s">
        <v>11518</v>
      </c>
      <c r="M11421">
        <v>11419</v>
      </c>
      <c r="N11421">
        <v>7747</v>
      </c>
      <c r="O11421" t="str">
        <f t="shared" si="357"/>
        <v>3</v>
      </c>
      <c r="P11421" t="str">
        <f t="shared" si="358"/>
        <v>concert</v>
      </c>
    </row>
    <row r="11422" spans="2:16" x14ac:dyDescent="0.25">
      <c r="B11422" t="s">
        <v>11519</v>
      </c>
      <c r="M11422">
        <v>11420</v>
      </c>
      <c r="N11422">
        <v>6415</v>
      </c>
      <c r="O11422" t="str">
        <f t="shared" si="357"/>
        <v>3</v>
      </c>
      <c r="P11422" t="str">
        <f t="shared" si="358"/>
        <v>concert</v>
      </c>
    </row>
    <row r="11423" spans="2:16" x14ac:dyDescent="0.25">
      <c r="B11423" t="s">
        <v>11520</v>
      </c>
      <c r="M11423">
        <v>11421</v>
      </c>
      <c r="N11423">
        <v>7746</v>
      </c>
      <c r="O11423" t="str">
        <f t="shared" si="357"/>
        <v>3</v>
      </c>
      <c r="P11423" t="str">
        <f t="shared" si="358"/>
        <v>concert</v>
      </c>
    </row>
    <row r="11424" spans="2:16" x14ac:dyDescent="0.25">
      <c r="B11424" t="s">
        <v>11521</v>
      </c>
      <c r="M11424">
        <v>11422</v>
      </c>
      <c r="N11424">
        <v>6418</v>
      </c>
      <c r="O11424" t="str">
        <f t="shared" si="357"/>
        <v>3</v>
      </c>
      <c r="P11424" t="str">
        <f t="shared" si="358"/>
        <v>concert</v>
      </c>
    </row>
    <row r="11425" spans="2:16" x14ac:dyDescent="0.25">
      <c r="B11425" t="s">
        <v>11522</v>
      </c>
      <c r="M11425">
        <v>11423</v>
      </c>
      <c r="N11425">
        <v>7749</v>
      </c>
      <c r="O11425" t="str">
        <f t="shared" si="357"/>
        <v>3</v>
      </c>
      <c r="P11425" t="str">
        <f t="shared" si="358"/>
        <v>concert</v>
      </c>
    </row>
    <row r="11426" spans="2:16" x14ac:dyDescent="0.25">
      <c r="B11426" t="s">
        <v>11523</v>
      </c>
      <c r="M11426">
        <v>11424</v>
      </c>
      <c r="N11426">
        <v>6417</v>
      </c>
      <c r="O11426" t="str">
        <f t="shared" si="357"/>
        <v>4</v>
      </c>
      <c r="P11426" t="str">
        <f t="shared" si="358"/>
        <v>non_event</v>
      </c>
    </row>
    <row r="11427" spans="2:16" x14ac:dyDescent="0.25">
      <c r="B11427" t="s">
        <v>11524</v>
      </c>
      <c r="M11427">
        <v>11425</v>
      </c>
      <c r="N11427">
        <v>7748</v>
      </c>
      <c r="O11427" t="str">
        <f t="shared" si="357"/>
        <v>3</v>
      </c>
      <c r="P11427" t="str">
        <f t="shared" si="358"/>
        <v>concert</v>
      </c>
    </row>
    <row r="11428" spans="2:16" x14ac:dyDescent="0.25">
      <c r="B11428" t="s">
        <v>11525</v>
      </c>
      <c r="M11428">
        <v>11426</v>
      </c>
      <c r="N11428">
        <v>6419</v>
      </c>
      <c r="O11428" t="str">
        <f t="shared" si="357"/>
        <v>3</v>
      </c>
      <c r="P11428" t="str">
        <f t="shared" si="358"/>
        <v>concert</v>
      </c>
    </row>
    <row r="11429" spans="2:16" x14ac:dyDescent="0.25">
      <c r="B11429" t="s">
        <v>11526</v>
      </c>
      <c r="M11429">
        <v>11427</v>
      </c>
      <c r="N11429">
        <v>6430</v>
      </c>
      <c r="O11429" t="str">
        <f t="shared" si="357"/>
        <v>3</v>
      </c>
      <c r="P11429" t="str">
        <f t="shared" si="358"/>
        <v>concert</v>
      </c>
    </row>
    <row r="11430" spans="2:16" x14ac:dyDescent="0.25">
      <c r="B11430" t="s">
        <v>11527</v>
      </c>
      <c r="M11430">
        <v>11428</v>
      </c>
      <c r="N11430">
        <v>7761</v>
      </c>
      <c r="O11430" t="str">
        <f t="shared" si="357"/>
        <v>3</v>
      </c>
      <c r="P11430" t="str">
        <f t="shared" si="358"/>
        <v>concert</v>
      </c>
    </row>
    <row r="11431" spans="2:16" x14ac:dyDescent="0.25">
      <c r="B11431" t="s">
        <v>11528</v>
      </c>
      <c r="M11431">
        <v>11429</v>
      </c>
      <c r="N11431">
        <v>7760</v>
      </c>
      <c r="O11431" t="str">
        <f t="shared" si="357"/>
        <v>3</v>
      </c>
      <c r="P11431" t="str">
        <f t="shared" si="358"/>
        <v>concert</v>
      </c>
    </row>
    <row r="11432" spans="2:16" x14ac:dyDescent="0.25">
      <c r="B11432" t="s">
        <v>11529</v>
      </c>
      <c r="M11432">
        <v>11430</v>
      </c>
      <c r="N11432">
        <v>5100</v>
      </c>
      <c r="O11432" t="str">
        <f t="shared" si="357"/>
        <v>3</v>
      </c>
      <c r="P11432" t="str">
        <f t="shared" si="358"/>
        <v>concert</v>
      </c>
    </row>
    <row r="11433" spans="2:16" x14ac:dyDescent="0.25">
      <c r="B11433" t="s">
        <v>11530</v>
      </c>
      <c r="M11433">
        <v>11431</v>
      </c>
      <c r="N11433">
        <v>6432</v>
      </c>
      <c r="O11433" t="str">
        <f t="shared" si="357"/>
        <v>3</v>
      </c>
      <c r="P11433" t="str">
        <f t="shared" si="358"/>
        <v>concert</v>
      </c>
    </row>
    <row r="11434" spans="2:16" x14ac:dyDescent="0.25">
      <c r="B11434" t="s">
        <v>11531</v>
      </c>
      <c r="M11434">
        <v>11432</v>
      </c>
      <c r="N11434">
        <v>7763</v>
      </c>
      <c r="O11434" t="str">
        <f t="shared" si="357"/>
        <v>3</v>
      </c>
      <c r="P11434" t="str">
        <f t="shared" si="358"/>
        <v>concert</v>
      </c>
    </row>
    <row r="11435" spans="2:16" x14ac:dyDescent="0.25">
      <c r="B11435" t="s">
        <v>11532</v>
      </c>
      <c r="M11435">
        <v>11433</v>
      </c>
      <c r="N11435">
        <v>5101</v>
      </c>
      <c r="O11435" t="str">
        <f t="shared" si="357"/>
        <v>3</v>
      </c>
      <c r="P11435" t="str">
        <f t="shared" si="358"/>
        <v>concert</v>
      </c>
    </row>
    <row r="11436" spans="2:16" x14ac:dyDescent="0.25">
      <c r="B11436" t="s">
        <v>11533</v>
      </c>
      <c r="M11436">
        <v>11434</v>
      </c>
      <c r="N11436">
        <v>6431</v>
      </c>
      <c r="O11436" t="str">
        <f t="shared" si="357"/>
        <v>4</v>
      </c>
      <c r="P11436" t="str">
        <f t="shared" si="358"/>
        <v>non_event</v>
      </c>
    </row>
    <row r="11437" spans="2:16" x14ac:dyDescent="0.25">
      <c r="B11437" t="s">
        <v>11534</v>
      </c>
      <c r="M11437">
        <v>11435</v>
      </c>
      <c r="N11437">
        <v>7762</v>
      </c>
      <c r="O11437" t="str">
        <f t="shared" si="357"/>
        <v>3</v>
      </c>
      <c r="P11437" t="str">
        <f t="shared" si="358"/>
        <v>concert</v>
      </c>
    </row>
    <row r="11438" spans="2:16" x14ac:dyDescent="0.25">
      <c r="B11438" t="s">
        <v>11535</v>
      </c>
      <c r="M11438">
        <v>11436</v>
      </c>
      <c r="N11438">
        <v>5102</v>
      </c>
      <c r="O11438" t="str">
        <f t="shared" si="357"/>
        <v>3</v>
      </c>
      <c r="P11438" t="str">
        <f t="shared" si="358"/>
        <v>concert</v>
      </c>
    </row>
    <row r="11439" spans="2:16" x14ac:dyDescent="0.25">
      <c r="B11439" t="s">
        <v>11536</v>
      </c>
      <c r="M11439">
        <v>11437</v>
      </c>
      <c r="N11439">
        <v>6434</v>
      </c>
      <c r="O11439" t="str">
        <f t="shared" si="357"/>
        <v>3</v>
      </c>
      <c r="P11439" t="str">
        <f t="shared" si="358"/>
        <v>concert</v>
      </c>
    </row>
    <row r="11440" spans="2:16" x14ac:dyDescent="0.25">
      <c r="B11440" t="s">
        <v>11537</v>
      </c>
      <c r="M11440">
        <v>11438</v>
      </c>
      <c r="N11440">
        <v>7765</v>
      </c>
      <c r="O11440" t="str">
        <f t="shared" si="357"/>
        <v>3</v>
      </c>
      <c r="P11440" t="str">
        <f t="shared" si="358"/>
        <v>concert</v>
      </c>
    </row>
    <row r="11441" spans="2:16" x14ac:dyDescent="0.25">
      <c r="B11441" t="s">
        <v>11538</v>
      </c>
      <c r="M11441">
        <v>11439</v>
      </c>
      <c r="N11441">
        <v>5103</v>
      </c>
      <c r="O11441" t="str">
        <f t="shared" si="357"/>
        <v>3</v>
      </c>
      <c r="P11441" t="str">
        <f t="shared" si="358"/>
        <v>concert</v>
      </c>
    </row>
    <row r="11442" spans="2:16" x14ac:dyDescent="0.25">
      <c r="B11442" t="s">
        <v>11539</v>
      </c>
      <c r="M11442">
        <v>11440</v>
      </c>
      <c r="N11442">
        <v>6433</v>
      </c>
      <c r="O11442" t="str">
        <f t="shared" si="357"/>
        <v>4</v>
      </c>
      <c r="P11442" t="str">
        <f t="shared" si="358"/>
        <v>non_event</v>
      </c>
    </row>
    <row r="11443" spans="2:16" x14ac:dyDescent="0.25">
      <c r="B11443" t="s">
        <v>11540</v>
      </c>
      <c r="M11443">
        <v>11441</v>
      </c>
      <c r="N11443">
        <v>7764</v>
      </c>
      <c r="O11443" t="str">
        <f t="shared" si="357"/>
        <v>3</v>
      </c>
      <c r="P11443" t="str">
        <f t="shared" si="358"/>
        <v>concert</v>
      </c>
    </row>
    <row r="11444" spans="2:16" x14ac:dyDescent="0.25">
      <c r="B11444" t="s">
        <v>11541</v>
      </c>
      <c r="M11444">
        <v>11442</v>
      </c>
      <c r="N11444">
        <v>791</v>
      </c>
      <c r="O11444" t="str">
        <f t="shared" si="357"/>
        <v>3</v>
      </c>
      <c r="P11444" t="str">
        <f t="shared" si="358"/>
        <v>concert</v>
      </c>
    </row>
    <row r="11445" spans="2:16" x14ac:dyDescent="0.25">
      <c r="B11445" t="s">
        <v>11542</v>
      </c>
      <c r="M11445">
        <v>11443</v>
      </c>
      <c r="N11445">
        <v>792</v>
      </c>
      <c r="O11445" t="str">
        <f t="shared" si="357"/>
        <v>3</v>
      </c>
      <c r="P11445" t="str">
        <f t="shared" si="358"/>
        <v>concert</v>
      </c>
    </row>
    <row r="11446" spans="2:16" x14ac:dyDescent="0.25">
      <c r="B11446" t="s">
        <v>11543</v>
      </c>
      <c r="M11446">
        <v>11444</v>
      </c>
      <c r="N11446">
        <v>793</v>
      </c>
      <c r="O11446" t="str">
        <f t="shared" si="357"/>
        <v>3</v>
      </c>
      <c r="P11446" t="str">
        <f t="shared" si="358"/>
        <v>concert</v>
      </c>
    </row>
    <row r="11447" spans="2:16" x14ac:dyDescent="0.25">
      <c r="B11447" t="s">
        <v>11544</v>
      </c>
      <c r="M11447">
        <v>11445</v>
      </c>
      <c r="N11447">
        <v>794</v>
      </c>
      <c r="O11447" t="str">
        <f t="shared" si="357"/>
        <v>3</v>
      </c>
      <c r="P11447" t="str">
        <f t="shared" si="358"/>
        <v>concert</v>
      </c>
    </row>
    <row r="11448" spans="2:16" x14ac:dyDescent="0.25">
      <c r="B11448" t="s">
        <v>11545</v>
      </c>
      <c r="M11448">
        <v>11446</v>
      </c>
      <c r="N11448">
        <v>795</v>
      </c>
      <c r="O11448" t="str">
        <f t="shared" si="357"/>
        <v>3</v>
      </c>
      <c r="P11448" t="str">
        <f t="shared" si="358"/>
        <v>concert</v>
      </c>
    </row>
    <row r="11449" spans="2:16" x14ac:dyDescent="0.25">
      <c r="B11449" t="s">
        <v>11546</v>
      </c>
      <c r="M11449">
        <v>11447</v>
      </c>
      <c r="N11449">
        <v>796</v>
      </c>
      <c r="O11449" t="str">
        <f t="shared" si="357"/>
        <v>3</v>
      </c>
      <c r="P11449" t="str">
        <f t="shared" si="358"/>
        <v>concert</v>
      </c>
    </row>
    <row r="11450" spans="2:16" x14ac:dyDescent="0.25">
      <c r="B11450" t="s">
        <v>11547</v>
      </c>
      <c r="M11450">
        <v>11448</v>
      </c>
      <c r="N11450">
        <v>797</v>
      </c>
      <c r="O11450" t="str">
        <f t="shared" si="357"/>
        <v>3</v>
      </c>
      <c r="P11450" t="str">
        <f t="shared" si="358"/>
        <v>concert</v>
      </c>
    </row>
    <row r="11451" spans="2:16" x14ac:dyDescent="0.25">
      <c r="B11451" t="s">
        <v>11548</v>
      </c>
      <c r="M11451">
        <v>11449</v>
      </c>
      <c r="N11451">
        <v>798</v>
      </c>
      <c r="O11451" t="str">
        <f t="shared" si="357"/>
        <v>3</v>
      </c>
      <c r="P11451" t="str">
        <f t="shared" si="358"/>
        <v>concert</v>
      </c>
    </row>
    <row r="11452" spans="2:16" x14ac:dyDescent="0.25">
      <c r="B11452" t="s">
        <v>11549</v>
      </c>
      <c r="M11452">
        <v>11450</v>
      </c>
      <c r="N11452">
        <v>799</v>
      </c>
      <c r="O11452" t="str">
        <f t="shared" si="357"/>
        <v>3</v>
      </c>
      <c r="P11452" t="str">
        <f t="shared" si="358"/>
        <v>concert</v>
      </c>
    </row>
    <row r="11453" spans="2:16" x14ac:dyDescent="0.25">
      <c r="B11453" t="s">
        <v>11550</v>
      </c>
      <c r="M11453">
        <v>11451</v>
      </c>
      <c r="N11453">
        <v>7756</v>
      </c>
      <c r="O11453" t="str">
        <f t="shared" si="357"/>
        <v>4</v>
      </c>
      <c r="P11453" t="str">
        <f t="shared" si="358"/>
        <v>non_event</v>
      </c>
    </row>
    <row r="11454" spans="2:16" x14ac:dyDescent="0.25">
      <c r="B11454" t="s">
        <v>11551</v>
      </c>
      <c r="M11454">
        <v>11452</v>
      </c>
      <c r="N11454">
        <v>6425</v>
      </c>
      <c r="O11454" t="str">
        <f t="shared" si="357"/>
        <v>3</v>
      </c>
      <c r="P11454" t="str">
        <f t="shared" si="358"/>
        <v>concert</v>
      </c>
    </row>
    <row r="11455" spans="2:16" x14ac:dyDescent="0.25">
      <c r="B11455" t="s">
        <v>11552</v>
      </c>
      <c r="M11455">
        <v>11453</v>
      </c>
      <c r="N11455">
        <v>6424</v>
      </c>
      <c r="O11455" t="str">
        <f t="shared" si="357"/>
        <v>3</v>
      </c>
      <c r="P11455" t="str">
        <f t="shared" si="358"/>
        <v>concert</v>
      </c>
    </row>
    <row r="11456" spans="2:16" x14ac:dyDescent="0.25">
      <c r="B11456" t="s">
        <v>11553</v>
      </c>
      <c r="M11456">
        <v>11454</v>
      </c>
      <c r="N11456">
        <v>7755</v>
      </c>
      <c r="O11456" t="str">
        <f t="shared" si="357"/>
        <v>3</v>
      </c>
      <c r="P11456" t="str">
        <f t="shared" si="358"/>
        <v>concert</v>
      </c>
    </row>
    <row r="11457" spans="2:16" x14ac:dyDescent="0.25">
      <c r="B11457" t="s">
        <v>11554</v>
      </c>
      <c r="M11457">
        <v>11455</v>
      </c>
      <c r="N11457">
        <v>6427</v>
      </c>
      <c r="O11457" t="str">
        <f t="shared" si="357"/>
        <v>3</v>
      </c>
      <c r="P11457" t="str">
        <f t="shared" si="358"/>
        <v>concert</v>
      </c>
    </row>
    <row r="11458" spans="2:16" x14ac:dyDescent="0.25">
      <c r="B11458" t="s">
        <v>11555</v>
      </c>
      <c r="M11458">
        <v>11456</v>
      </c>
      <c r="N11458">
        <v>7758</v>
      </c>
      <c r="O11458" t="str">
        <f t="shared" si="357"/>
        <v>3</v>
      </c>
      <c r="P11458" t="str">
        <f t="shared" si="358"/>
        <v>concert</v>
      </c>
    </row>
    <row r="11459" spans="2:16" x14ac:dyDescent="0.25">
      <c r="B11459" t="s">
        <v>11556</v>
      </c>
      <c r="M11459">
        <v>11457</v>
      </c>
      <c r="N11459">
        <v>7757</v>
      </c>
      <c r="O11459" t="str">
        <f t="shared" si="357"/>
        <v>3</v>
      </c>
      <c r="P11459" t="str">
        <f t="shared" si="358"/>
        <v>concert</v>
      </c>
    </row>
    <row r="11460" spans="2:16" x14ac:dyDescent="0.25">
      <c r="B11460" t="s">
        <v>11557</v>
      </c>
      <c r="M11460">
        <v>11458</v>
      </c>
      <c r="N11460">
        <v>6426</v>
      </c>
      <c r="O11460" t="str">
        <f t="shared" ref="O11460:O11523" si="359">LEFT(B11460,1)</f>
        <v>3</v>
      </c>
      <c r="P11460" t="str">
        <f t="shared" ref="P11460:P11523" si="360">IF(O11460="1","conference",IF(O11460="2","fashion",IF(O11460="3","concert",IF(O11460="4","non_event",IF(O11460="5","sport",IF(O11460="6","protest",IF(O11460="7","other",IF(O11460="8","exhibition",IF(O11460="9","theater_dance")))))))))</f>
        <v>concert</v>
      </c>
    </row>
    <row r="11461" spans="2:16" x14ac:dyDescent="0.25">
      <c r="B11461" t="s">
        <v>11558</v>
      </c>
      <c r="M11461">
        <v>11459</v>
      </c>
      <c r="N11461">
        <v>6429</v>
      </c>
      <c r="O11461" t="str">
        <f t="shared" si="359"/>
        <v>3</v>
      </c>
      <c r="P11461" t="str">
        <f t="shared" si="360"/>
        <v>concert</v>
      </c>
    </row>
    <row r="11462" spans="2:16" x14ac:dyDescent="0.25">
      <c r="B11462" t="s">
        <v>11559</v>
      </c>
      <c r="M11462">
        <v>11460</v>
      </c>
      <c r="N11462">
        <v>7759</v>
      </c>
      <c r="O11462" t="str">
        <f t="shared" si="359"/>
        <v>3</v>
      </c>
      <c r="P11462" t="str">
        <f t="shared" si="360"/>
        <v>concert</v>
      </c>
    </row>
    <row r="11463" spans="2:16" x14ac:dyDescent="0.25">
      <c r="B11463" t="s">
        <v>11560</v>
      </c>
      <c r="M11463">
        <v>11461</v>
      </c>
      <c r="N11463">
        <v>7770</v>
      </c>
      <c r="O11463" t="str">
        <f t="shared" si="359"/>
        <v>3</v>
      </c>
      <c r="P11463" t="str">
        <f t="shared" si="360"/>
        <v>concert</v>
      </c>
    </row>
    <row r="11464" spans="2:16" x14ac:dyDescent="0.25">
      <c r="B11464" t="s">
        <v>11561</v>
      </c>
      <c r="M11464">
        <v>11462</v>
      </c>
      <c r="N11464">
        <v>6441</v>
      </c>
      <c r="O11464" t="str">
        <f t="shared" si="359"/>
        <v>4</v>
      </c>
      <c r="P11464" t="str">
        <f t="shared" si="360"/>
        <v>non_event</v>
      </c>
    </row>
    <row r="11465" spans="2:16" x14ac:dyDescent="0.25">
      <c r="B11465" t="s">
        <v>11562</v>
      </c>
      <c r="M11465">
        <v>11463</v>
      </c>
      <c r="N11465">
        <v>7772</v>
      </c>
      <c r="O11465" t="str">
        <f t="shared" si="359"/>
        <v>3</v>
      </c>
      <c r="P11465" t="str">
        <f t="shared" si="360"/>
        <v>concert</v>
      </c>
    </row>
    <row r="11466" spans="2:16" x14ac:dyDescent="0.25">
      <c r="B11466" t="s">
        <v>11563</v>
      </c>
      <c r="M11466">
        <v>11464</v>
      </c>
      <c r="N11466">
        <v>5110</v>
      </c>
      <c r="O11466" t="str">
        <f t="shared" si="359"/>
        <v>4</v>
      </c>
      <c r="P11466" t="str">
        <f t="shared" si="360"/>
        <v>non_event</v>
      </c>
    </row>
    <row r="11467" spans="2:16" x14ac:dyDescent="0.25">
      <c r="B11467" t="s">
        <v>11564</v>
      </c>
      <c r="M11467">
        <v>11465</v>
      </c>
      <c r="N11467">
        <v>6440</v>
      </c>
      <c r="O11467" t="str">
        <f t="shared" si="359"/>
        <v>3</v>
      </c>
      <c r="P11467" t="str">
        <f t="shared" si="360"/>
        <v>concert</v>
      </c>
    </row>
    <row r="11468" spans="2:16" x14ac:dyDescent="0.25">
      <c r="B11468" t="s">
        <v>11565</v>
      </c>
      <c r="M11468">
        <v>11466</v>
      </c>
      <c r="N11468">
        <v>7771</v>
      </c>
      <c r="O11468" t="str">
        <f t="shared" si="359"/>
        <v>3</v>
      </c>
      <c r="P11468" t="str">
        <f t="shared" si="360"/>
        <v>concert</v>
      </c>
    </row>
    <row r="11469" spans="2:16" x14ac:dyDescent="0.25">
      <c r="B11469" t="s">
        <v>11566</v>
      </c>
      <c r="M11469">
        <v>11467</v>
      </c>
      <c r="N11469">
        <v>5111</v>
      </c>
      <c r="O11469" t="str">
        <f t="shared" si="359"/>
        <v>3</v>
      </c>
      <c r="P11469" t="str">
        <f t="shared" si="360"/>
        <v>concert</v>
      </c>
    </row>
    <row r="11470" spans="2:16" x14ac:dyDescent="0.25">
      <c r="B11470" t="s">
        <v>11567</v>
      </c>
      <c r="M11470">
        <v>11468</v>
      </c>
      <c r="N11470">
        <v>6443</v>
      </c>
      <c r="O11470" t="str">
        <f t="shared" si="359"/>
        <v>3</v>
      </c>
      <c r="P11470" t="str">
        <f t="shared" si="360"/>
        <v>concert</v>
      </c>
    </row>
    <row r="11471" spans="2:16" x14ac:dyDescent="0.25">
      <c r="B11471" t="s">
        <v>11568</v>
      </c>
      <c r="M11471">
        <v>11469</v>
      </c>
      <c r="N11471">
        <v>7774</v>
      </c>
      <c r="O11471" t="str">
        <f t="shared" si="359"/>
        <v>3</v>
      </c>
      <c r="P11471" t="str">
        <f t="shared" si="360"/>
        <v>concert</v>
      </c>
    </row>
    <row r="11472" spans="2:16" x14ac:dyDescent="0.25">
      <c r="B11472" t="s">
        <v>11569</v>
      </c>
      <c r="M11472">
        <v>11470</v>
      </c>
      <c r="N11472">
        <v>5112</v>
      </c>
      <c r="O11472" t="str">
        <f t="shared" si="359"/>
        <v>3</v>
      </c>
      <c r="P11472" t="str">
        <f t="shared" si="360"/>
        <v>concert</v>
      </c>
    </row>
    <row r="11473" spans="2:16" x14ac:dyDescent="0.25">
      <c r="B11473" t="s">
        <v>11570</v>
      </c>
      <c r="M11473">
        <v>11471</v>
      </c>
      <c r="N11473">
        <v>6442</v>
      </c>
      <c r="O11473" t="str">
        <f t="shared" si="359"/>
        <v>3</v>
      </c>
      <c r="P11473" t="str">
        <f t="shared" si="360"/>
        <v>concert</v>
      </c>
    </row>
    <row r="11474" spans="2:16" x14ac:dyDescent="0.25">
      <c r="B11474" t="s">
        <v>11571</v>
      </c>
      <c r="M11474">
        <v>11472</v>
      </c>
      <c r="N11474">
        <v>7773</v>
      </c>
      <c r="O11474" t="str">
        <f t="shared" si="359"/>
        <v>3</v>
      </c>
      <c r="P11474" t="str">
        <f t="shared" si="360"/>
        <v>concert</v>
      </c>
    </row>
    <row r="11475" spans="2:16" x14ac:dyDescent="0.25">
      <c r="B11475" t="s">
        <v>11572</v>
      </c>
      <c r="M11475">
        <v>11473</v>
      </c>
      <c r="N11475">
        <v>5113</v>
      </c>
      <c r="O11475" t="str">
        <f t="shared" si="359"/>
        <v>3</v>
      </c>
      <c r="P11475" t="str">
        <f t="shared" si="360"/>
        <v>concert</v>
      </c>
    </row>
    <row r="11476" spans="2:16" x14ac:dyDescent="0.25">
      <c r="B11476" t="s">
        <v>11573</v>
      </c>
      <c r="M11476">
        <v>11474</v>
      </c>
      <c r="N11476">
        <v>6445</v>
      </c>
      <c r="O11476" t="str">
        <f t="shared" si="359"/>
        <v>3</v>
      </c>
      <c r="P11476" t="str">
        <f t="shared" si="360"/>
        <v>concert</v>
      </c>
    </row>
    <row r="11477" spans="2:16" x14ac:dyDescent="0.25">
      <c r="B11477" t="s">
        <v>11574</v>
      </c>
      <c r="M11477">
        <v>11475</v>
      </c>
      <c r="N11477">
        <v>7776</v>
      </c>
      <c r="O11477" t="str">
        <f t="shared" si="359"/>
        <v>3</v>
      </c>
      <c r="P11477" t="str">
        <f t="shared" si="360"/>
        <v>concert</v>
      </c>
    </row>
    <row r="11478" spans="2:16" x14ac:dyDescent="0.25">
      <c r="B11478" t="s">
        <v>11575</v>
      </c>
      <c r="M11478">
        <v>11476</v>
      </c>
      <c r="N11478">
        <v>5114</v>
      </c>
      <c r="O11478" t="str">
        <f t="shared" si="359"/>
        <v>3</v>
      </c>
      <c r="P11478" t="str">
        <f t="shared" si="360"/>
        <v>concert</v>
      </c>
    </row>
    <row r="11479" spans="2:16" x14ac:dyDescent="0.25">
      <c r="B11479" t="s">
        <v>11576</v>
      </c>
      <c r="M11479">
        <v>11477</v>
      </c>
      <c r="N11479">
        <v>6444</v>
      </c>
      <c r="O11479" t="str">
        <f t="shared" si="359"/>
        <v>4</v>
      </c>
      <c r="P11479" t="str">
        <f t="shared" si="360"/>
        <v>non_event</v>
      </c>
    </row>
    <row r="11480" spans="2:16" x14ac:dyDescent="0.25">
      <c r="B11480" t="s">
        <v>11577</v>
      </c>
      <c r="M11480">
        <v>11478</v>
      </c>
      <c r="N11480">
        <v>5104</v>
      </c>
      <c r="O11480" t="str">
        <f t="shared" si="359"/>
        <v>3</v>
      </c>
      <c r="P11480" t="str">
        <f t="shared" si="360"/>
        <v>concert</v>
      </c>
    </row>
    <row r="11481" spans="2:16" x14ac:dyDescent="0.25">
      <c r="B11481" t="s">
        <v>11578</v>
      </c>
      <c r="M11481">
        <v>11479</v>
      </c>
      <c r="N11481">
        <v>6436</v>
      </c>
      <c r="O11481" t="str">
        <f t="shared" si="359"/>
        <v>3</v>
      </c>
      <c r="P11481" t="str">
        <f t="shared" si="360"/>
        <v>concert</v>
      </c>
    </row>
    <row r="11482" spans="2:16" x14ac:dyDescent="0.25">
      <c r="B11482" t="s">
        <v>11579</v>
      </c>
      <c r="M11482">
        <v>11480</v>
      </c>
      <c r="N11482">
        <v>7767</v>
      </c>
      <c r="O11482" t="str">
        <f t="shared" si="359"/>
        <v>4</v>
      </c>
      <c r="P11482" t="str">
        <f t="shared" si="360"/>
        <v>non_event</v>
      </c>
    </row>
    <row r="11483" spans="2:16" x14ac:dyDescent="0.25">
      <c r="B11483" t="s">
        <v>11580</v>
      </c>
      <c r="M11483">
        <v>11481</v>
      </c>
      <c r="N11483">
        <v>5105</v>
      </c>
      <c r="O11483" t="str">
        <f t="shared" si="359"/>
        <v>3</v>
      </c>
      <c r="P11483" t="str">
        <f t="shared" si="360"/>
        <v>concert</v>
      </c>
    </row>
    <row r="11484" spans="2:16" x14ac:dyDescent="0.25">
      <c r="B11484" t="s">
        <v>11581</v>
      </c>
      <c r="M11484">
        <v>11482</v>
      </c>
      <c r="N11484">
        <v>6435</v>
      </c>
      <c r="O11484" t="str">
        <f t="shared" si="359"/>
        <v>3</v>
      </c>
      <c r="P11484" t="str">
        <f t="shared" si="360"/>
        <v>concert</v>
      </c>
    </row>
    <row r="11485" spans="2:16" x14ac:dyDescent="0.25">
      <c r="B11485" t="s">
        <v>11582</v>
      </c>
      <c r="M11485">
        <v>11483</v>
      </c>
      <c r="N11485">
        <v>7766</v>
      </c>
      <c r="O11485" t="str">
        <f t="shared" si="359"/>
        <v>4</v>
      </c>
      <c r="P11485" t="str">
        <f t="shared" si="360"/>
        <v>non_event</v>
      </c>
    </row>
    <row r="11486" spans="2:16" x14ac:dyDescent="0.25">
      <c r="B11486" t="s">
        <v>11583</v>
      </c>
      <c r="M11486">
        <v>11484</v>
      </c>
      <c r="N11486">
        <v>6438</v>
      </c>
      <c r="O11486" t="str">
        <f t="shared" si="359"/>
        <v>3</v>
      </c>
      <c r="P11486" t="str">
        <f t="shared" si="360"/>
        <v>concert</v>
      </c>
    </row>
    <row r="11487" spans="2:16" x14ac:dyDescent="0.25">
      <c r="B11487" t="s">
        <v>11584</v>
      </c>
      <c r="M11487">
        <v>11485</v>
      </c>
      <c r="N11487">
        <v>5106</v>
      </c>
      <c r="O11487" t="str">
        <f t="shared" si="359"/>
        <v>4</v>
      </c>
      <c r="P11487" t="str">
        <f t="shared" si="360"/>
        <v>non_event</v>
      </c>
    </row>
    <row r="11488" spans="2:16" x14ac:dyDescent="0.25">
      <c r="B11488" t="s">
        <v>11585</v>
      </c>
      <c r="M11488">
        <v>11486</v>
      </c>
      <c r="N11488">
        <v>7769</v>
      </c>
      <c r="O11488" t="str">
        <f t="shared" si="359"/>
        <v>3</v>
      </c>
      <c r="P11488" t="str">
        <f t="shared" si="360"/>
        <v>concert</v>
      </c>
    </row>
    <row r="11489" spans="2:16" x14ac:dyDescent="0.25">
      <c r="B11489" t="s">
        <v>11586</v>
      </c>
      <c r="M11489">
        <v>11487</v>
      </c>
      <c r="N11489">
        <v>5107</v>
      </c>
      <c r="O11489" t="str">
        <f t="shared" si="359"/>
        <v>3</v>
      </c>
      <c r="P11489" t="str">
        <f t="shared" si="360"/>
        <v>concert</v>
      </c>
    </row>
    <row r="11490" spans="2:16" x14ac:dyDescent="0.25">
      <c r="B11490" t="s">
        <v>11587</v>
      </c>
      <c r="M11490">
        <v>11488</v>
      </c>
      <c r="N11490">
        <v>6437</v>
      </c>
      <c r="O11490" t="str">
        <f t="shared" si="359"/>
        <v>3</v>
      </c>
      <c r="P11490" t="str">
        <f t="shared" si="360"/>
        <v>concert</v>
      </c>
    </row>
    <row r="11491" spans="2:16" x14ac:dyDescent="0.25">
      <c r="B11491" t="s">
        <v>11588</v>
      </c>
      <c r="M11491">
        <v>11489</v>
      </c>
      <c r="N11491">
        <v>5108</v>
      </c>
      <c r="O11491" t="str">
        <f t="shared" si="359"/>
        <v>3</v>
      </c>
      <c r="P11491" t="str">
        <f t="shared" si="360"/>
        <v>concert</v>
      </c>
    </row>
    <row r="11492" spans="2:16" x14ac:dyDescent="0.25">
      <c r="B11492" t="s">
        <v>11589</v>
      </c>
      <c r="M11492">
        <v>11490</v>
      </c>
      <c r="N11492">
        <v>5109</v>
      </c>
      <c r="O11492" t="str">
        <f t="shared" si="359"/>
        <v>3</v>
      </c>
      <c r="P11492" t="str">
        <f t="shared" si="360"/>
        <v>concert</v>
      </c>
    </row>
    <row r="11493" spans="2:16" x14ac:dyDescent="0.25">
      <c r="B11493" t="s">
        <v>11590</v>
      </c>
      <c r="M11493">
        <v>11491</v>
      </c>
      <c r="N11493">
        <v>6439</v>
      </c>
      <c r="O11493" t="str">
        <f t="shared" si="359"/>
        <v>3</v>
      </c>
      <c r="P11493" t="str">
        <f t="shared" si="360"/>
        <v>concert</v>
      </c>
    </row>
    <row r="11494" spans="2:16" x14ac:dyDescent="0.25">
      <c r="B11494" t="s">
        <v>11591</v>
      </c>
      <c r="M11494">
        <v>11492</v>
      </c>
      <c r="N11494">
        <v>6450</v>
      </c>
      <c r="O11494" t="str">
        <f t="shared" si="359"/>
        <v>3</v>
      </c>
      <c r="P11494" t="str">
        <f t="shared" si="360"/>
        <v>concert</v>
      </c>
    </row>
    <row r="11495" spans="2:16" x14ac:dyDescent="0.25">
      <c r="B11495" t="s">
        <v>11592</v>
      </c>
      <c r="M11495">
        <v>11493</v>
      </c>
      <c r="N11495">
        <v>7780</v>
      </c>
      <c r="O11495" t="str">
        <f t="shared" si="359"/>
        <v>3</v>
      </c>
      <c r="P11495" t="str">
        <f t="shared" si="360"/>
        <v>concert</v>
      </c>
    </row>
    <row r="11496" spans="2:16" x14ac:dyDescent="0.25">
      <c r="B11496" t="s">
        <v>11593</v>
      </c>
      <c r="M11496">
        <v>11494</v>
      </c>
      <c r="N11496">
        <v>5120</v>
      </c>
      <c r="O11496" t="str">
        <f t="shared" si="359"/>
        <v>4</v>
      </c>
      <c r="P11496" t="str">
        <f t="shared" si="360"/>
        <v>non_event</v>
      </c>
    </row>
    <row r="11497" spans="2:16" x14ac:dyDescent="0.25">
      <c r="B11497" t="s">
        <v>11594</v>
      </c>
      <c r="M11497">
        <v>11495</v>
      </c>
      <c r="N11497">
        <v>7783</v>
      </c>
      <c r="O11497" t="str">
        <f t="shared" si="359"/>
        <v>3</v>
      </c>
      <c r="P11497" t="str">
        <f t="shared" si="360"/>
        <v>concert</v>
      </c>
    </row>
    <row r="11498" spans="2:16" x14ac:dyDescent="0.25">
      <c r="B11498" t="s">
        <v>11595</v>
      </c>
      <c r="M11498">
        <v>11496</v>
      </c>
      <c r="N11498">
        <v>6451</v>
      </c>
      <c r="O11498" t="str">
        <f t="shared" si="359"/>
        <v>3</v>
      </c>
      <c r="P11498" t="str">
        <f t="shared" si="360"/>
        <v>concert</v>
      </c>
    </row>
    <row r="11499" spans="2:16" x14ac:dyDescent="0.25">
      <c r="B11499" t="s">
        <v>11596</v>
      </c>
      <c r="M11499">
        <v>11497</v>
      </c>
      <c r="N11499">
        <v>5121</v>
      </c>
      <c r="O11499" t="str">
        <f t="shared" si="359"/>
        <v>3</v>
      </c>
      <c r="P11499" t="str">
        <f t="shared" si="360"/>
        <v>concert</v>
      </c>
    </row>
    <row r="11500" spans="2:16" x14ac:dyDescent="0.25">
      <c r="B11500" t="s">
        <v>11597</v>
      </c>
      <c r="M11500">
        <v>11498</v>
      </c>
      <c r="N11500">
        <v>7782</v>
      </c>
      <c r="O11500" t="str">
        <f t="shared" si="359"/>
        <v>3</v>
      </c>
      <c r="P11500" t="str">
        <f t="shared" si="360"/>
        <v>concert</v>
      </c>
    </row>
    <row r="11501" spans="2:16" x14ac:dyDescent="0.25">
      <c r="B11501" t="s">
        <v>11598</v>
      </c>
      <c r="M11501">
        <v>11499</v>
      </c>
      <c r="N11501">
        <v>5122</v>
      </c>
      <c r="O11501" t="str">
        <f t="shared" si="359"/>
        <v>3</v>
      </c>
      <c r="P11501" t="str">
        <f t="shared" si="360"/>
        <v>concert</v>
      </c>
    </row>
    <row r="11502" spans="2:16" x14ac:dyDescent="0.25">
      <c r="B11502" t="s">
        <v>11599</v>
      </c>
      <c r="M11502">
        <v>11500</v>
      </c>
      <c r="N11502">
        <v>6454</v>
      </c>
      <c r="O11502" t="str">
        <f t="shared" si="359"/>
        <v>3</v>
      </c>
      <c r="P11502" t="str">
        <f t="shared" si="360"/>
        <v>concert</v>
      </c>
    </row>
    <row r="11503" spans="2:16" x14ac:dyDescent="0.25">
      <c r="B11503" t="s">
        <v>11600</v>
      </c>
      <c r="M11503">
        <v>11501</v>
      </c>
      <c r="N11503">
        <v>7785</v>
      </c>
      <c r="O11503" t="str">
        <f t="shared" si="359"/>
        <v>3</v>
      </c>
      <c r="P11503" t="str">
        <f t="shared" si="360"/>
        <v>concert</v>
      </c>
    </row>
    <row r="11504" spans="2:16" x14ac:dyDescent="0.25">
      <c r="B11504" t="s">
        <v>11601</v>
      </c>
      <c r="M11504">
        <v>11502</v>
      </c>
      <c r="N11504">
        <v>5123</v>
      </c>
      <c r="O11504" t="str">
        <f t="shared" si="359"/>
        <v>3</v>
      </c>
      <c r="P11504" t="str">
        <f t="shared" si="360"/>
        <v>concert</v>
      </c>
    </row>
    <row r="11505" spans="2:16" x14ac:dyDescent="0.25">
      <c r="B11505" t="s">
        <v>11602</v>
      </c>
      <c r="M11505">
        <v>11503</v>
      </c>
      <c r="N11505">
        <v>6453</v>
      </c>
      <c r="O11505" t="str">
        <f t="shared" si="359"/>
        <v>3</v>
      </c>
      <c r="P11505" t="str">
        <f t="shared" si="360"/>
        <v>concert</v>
      </c>
    </row>
    <row r="11506" spans="2:16" x14ac:dyDescent="0.25">
      <c r="B11506" t="s">
        <v>11603</v>
      </c>
      <c r="M11506">
        <v>11504</v>
      </c>
      <c r="N11506">
        <v>7784</v>
      </c>
      <c r="O11506" t="str">
        <f t="shared" si="359"/>
        <v>3</v>
      </c>
      <c r="P11506" t="str">
        <f t="shared" si="360"/>
        <v>concert</v>
      </c>
    </row>
    <row r="11507" spans="2:16" x14ac:dyDescent="0.25">
      <c r="B11507" t="s">
        <v>11604</v>
      </c>
      <c r="M11507">
        <v>11505</v>
      </c>
      <c r="N11507">
        <v>5124</v>
      </c>
      <c r="O11507" t="str">
        <f t="shared" si="359"/>
        <v>3</v>
      </c>
      <c r="P11507" t="str">
        <f t="shared" si="360"/>
        <v>concert</v>
      </c>
    </row>
    <row r="11508" spans="2:16" x14ac:dyDescent="0.25">
      <c r="B11508" t="s">
        <v>11605</v>
      </c>
      <c r="M11508">
        <v>11506</v>
      </c>
      <c r="N11508">
        <v>6456</v>
      </c>
      <c r="O11508" t="str">
        <f t="shared" si="359"/>
        <v>3</v>
      </c>
      <c r="P11508" t="str">
        <f t="shared" si="360"/>
        <v>concert</v>
      </c>
    </row>
    <row r="11509" spans="2:16" x14ac:dyDescent="0.25">
      <c r="B11509" t="s">
        <v>11606</v>
      </c>
      <c r="M11509">
        <v>11507</v>
      </c>
      <c r="N11509">
        <v>7787</v>
      </c>
      <c r="O11509" t="str">
        <f t="shared" si="359"/>
        <v>3</v>
      </c>
      <c r="P11509" t="str">
        <f t="shared" si="360"/>
        <v>concert</v>
      </c>
    </row>
    <row r="11510" spans="2:16" x14ac:dyDescent="0.25">
      <c r="B11510" t="s">
        <v>11607</v>
      </c>
      <c r="M11510">
        <v>11508</v>
      </c>
      <c r="N11510">
        <v>6455</v>
      </c>
      <c r="O11510" t="str">
        <f t="shared" si="359"/>
        <v>3</v>
      </c>
      <c r="P11510" t="str">
        <f t="shared" si="360"/>
        <v>concert</v>
      </c>
    </row>
    <row r="11511" spans="2:16" x14ac:dyDescent="0.25">
      <c r="B11511" t="s">
        <v>11608</v>
      </c>
      <c r="M11511">
        <v>11509</v>
      </c>
      <c r="N11511">
        <v>5125</v>
      </c>
      <c r="O11511" t="str">
        <f t="shared" si="359"/>
        <v>4</v>
      </c>
      <c r="P11511" t="str">
        <f t="shared" si="360"/>
        <v>non_event</v>
      </c>
    </row>
    <row r="11512" spans="2:16" x14ac:dyDescent="0.25">
      <c r="B11512" t="s">
        <v>11609</v>
      </c>
      <c r="M11512">
        <v>11510</v>
      </c>
      <c r="N11512">
        <v>7786</v>
      </c>
      <c r="O11512" t="str">
        <f t="shared" si="359"/>
        <v>3</v>
      </c>
      <c r="P11512" t="str">
        <f t="shared" si="360"/>
        <v>concert</v>
      </c>
    </row>
    <row r="11513" spans="2:16" x14ac:dyDescent="0.25">
      <c r="B11513" t="s">
        <v>11610</v>
      </c>
      <c r="M11513">
        <v>11511</v>
      </c>
      <c r="N11513">
        <v>5115</v>
      </c>
      <c r="O11513" t="str">
        <f t="shared" si="359"/>
        <v>3</v>
      </c>
      <c r="P11513" t="str">
        <f t="shared" si="360"/>
        <v>concert</v>
      </c>
    </row>
    <row r="11514" spans="2:16" x14ac:dyDescent="0.25">
      <c r="B11514" t="s">
        <v>11611</v>
      </c>
      <c r="M11514">
        <v>11512</v>
      </c>
      <c r="N11514">
        <v>6447</v>
      </c>
      <c r="O11514" t="str">
        <f t="shared" si="359"/>
        <v>3</v>
      </c>
      <c r="P11514" t="str">
        <f t="shared" si="360"/>
        <v>concert</v>
      </c>
    </row>
    <row r="11515" spans="2:16" x14ac:dyDescent="0.25">
      <c r="B11515" t="s">
        <v>11612</v>
      </c>
      <c r="M11515">
        <v>11513</v>
      </c>
      <c r="N11515">
        <v>7778</v>
      </c>
      <c r="O11515" t="str">
        <f t="shared" si="359"/>
        <v>3</v>
      </c>
      <c r="P11515" t="str">
        <f t="shared" si="360"/>
        <v>concert</v>
      </c>
    </row>
    <row r="11516" spans="2:16" x14ac:dyDescent="0.25">
      <c r="B11516" t="s">
        <v>11613</v>
      </c>
      <c r="M11516">
        <v>11514</v>
      </c>
      <c r="N11516">
        <v>5116</v>
      </c>
      <c r="O11516" t="str">
        <f t="shared" si="359"/>
        <v>3</v>
      </c>
      <c r="P11516" t="str">
        <f t="shared" si="360"/>
        <v>concert</v>
      </c>
    </row>
    <row r="11517" spans="2:16" x14ac:dyDescent="0.25">
      <c r="B11517" t="s">
        <v>11614</v>
      </c>
      <c r="M11517">
        <v>11515</v>
      </c>
      <c r="N11517">
        <v>6446</v>
      </c>
      <c r="O11517" t="str">
        <f t="shared" si="359"/>
        <v>4</v>
      </c>
      <c r="P11517" t="str">
        <f t="shared" si="360"/>
        <v>non_event</v>
      </c>
    </row>
    <row r="11518" spans="2:16" x14ac:dyDescent="0.25">
      <c r="B11518" t="s">
        <v>11615</v>
      </c>
      <c r="M11518">
        <v>11516</v>
      </c>
      <c r="N11518">
        <v>7777</v>
      </c>
      <c r="O11518" t="str">
        <f t="shared" si="359"/>
        <v>3</v>
      </c>
      <c r="P11518" t="str">
        <f t="shared" si="360"/>
        <v>concert</v>
      </c>
    </row>
    <row r="11519" spans="2:16" x14ac:dyDescent="0.25">
      <c r="B11519" t="s">
        <v>11616</v>
      </c>
      <c r="M11519">
        <v>11517</v>
      </c>
      <c r="N11519">
        <v>5117</v>
      </c>
      <c r="O11519" t="str">
        <f t="shared" si="359"/>
        <v>3</v>
      </c>
      <c r="P11519" t="str">
        <f t="shared" si="360"/>
        <v>concert</v>
      </c>
    </row>
    <row r="11520" spans="2:16" x14ac:dyDescent="0.25">
      <c r="B11520" t="s">
        <v>11617</v>
      </c>
      <c r="M11520">
        <v>11518</v>
      </c>
      <c r="N11520">
        <v>6449</v>
      </c>
      <c r="O11520" t="str">
        <f t="shared" si="359"/>
        <v>4</v>
      </c>
      <c r="P11520" t="str">
        <f t="shared" si="360"/>
        <v>non_event</v>
      </c>
    </row>
    <row r="11521" spans="2:16" x14ac:dyDescent="0.25">
      <c r="B11521" t="s">
        <v>11618</v>
      </c>
      <c r="M11521">
        <v>11519</v>
      </c>
      <c r="N11521">
        <v>5118</v>
      </c>
      <c r="O11521" t="str">
        <f t="shared" si="359"/>
        <v>3</v>
      </c>
      <c r="P11521" t="str">
        <f t="shared" si="360"/>
        <v>concert</v>
      </c>
    </row>
    <row r="11522" spans="2:16" x14ac:dyDescent="0.25">
      <c r="B11522" t="s">
        <v>11619</v>
      </c>
      <c r="M11522">
        <v>11520</v>
      </c>
      <c r="N11522">
        <v>6448</v>
      </c>
      <c r="O11522" t="str">
        <f t="shared" si="359"/>
        <v>4</v>
      </c>
      <c r="P11522" t="str">
        <f t="shared" si="360"/>
        <v>non_event</v>
      </c>
    </row>
    <row r="11523" spans="2:16" x14ac:dyDescent="0.25">
      <c r="B11523" t="s">
        <v>11620</v>
      </c>
      <c r="M11523">
        <v>11521</v>
      </c>
      <c r="N11523">
        <v>7779</v>
      </c>
      <c r="O11523" t="str">
        <f t="shared" si="359"/>
        <v>9</v>
      </c>
      <c r="P11523" t="str">
        <f t="shared" si="360"/>
        <v>theater_dance</v>
      </c>
    </row>
    <row r="11524" spans="2:16" x14ac:dyDescent="0.25">
      <c r="B11524" t="s">
        <v>11621</v>
      </c>
      <c r="M11524">
        <v>11522</v>
      </c>
      <c r="N11524">
        <v>5119</v>
      </c>
      <c r="O11524" t="str">
        <f t="shared" ref="O11524:O11587" si="361">LEFT(B11524,1)</f>
        <v>3</v>
      </c>
      <c r="P11524" t="str">
        <f t="shared" ref="P11524:P11587" si="362">IF(O11524="1","conference",IF(O11524="2","fashion",IF(O11524="3","concert",IF(O11524="4","non_event",IF(O11524="5","sport",IF(O11524="6","protest",IF(O11524="7","other",IF(O11524="8","exhibition",IF(O11524="9","theater_dance")))))))))</f>
        <v>concert</v>
      </c>
    </row>
    <row r="11525" spans="2:16" x14ac:dyDescent="0.25">
      <c r="B11525" t="s">
        <v>11622</v>
      </c>
      <c r="M11525">
        <v>11523</v>
      </c>
      <c r="N11525">
        <v>6461</v>
      </c>
      <c r="O11525" t="str">
        <f t="shared" si="361"/>
        <v>3</v>
      </c>
      <c r="P11525" t="str">
        <f t="shared" si="362"/>
        <v>concert</v>
      </c>
    </row>
    <row r="11526" spans="2:16" x14ac:dyDescent="0.25">
      <c r="B11526" t="s">
        <v>11623</v>
      </c>
      <c r="M11526">
        <v>11524</v>
      </c>
      <c r="N11526">
        <v>7792</v>
      </c>
      <c r="O11526" t="str">
        <f t="shared" si="361"/>
        <v>3</v>
      </c>
      <c r="P11526" t="str">
        <f t="shared" si="362"/>
        <v>concert</v>
      </c>
    </row>
    <row r="11527" spans="2:16" x14ac:dyDescent="0.25">
      <c r="B11527" t="s">
        <v>11624</v>
      </c>
      <c r="M11527">
        <v>11525</v>
      </c>
      <c r="N11527">
        <v>5130</v>
      </c>
      <c r="O11527" t="str">
        <f t="shared" si="361"/>
        <v>3</v>
      </c>
      <c r="P11527" t="str">
        <f t="shared" si="362"/>
        <v>concert</v>
      </c>
    </row>
    <row r="11528" spans="2:16" x14ac:dyDescent="0.25">
      <c r="B11528" t="s">
        <v>11625</v>
      </c>
      <c r="M11528">
        <v>11526</v>
      </c>
      <c r="N11528">
        <v>6460</v>
      </c>
      <c r="O11528" t="str">
        <f t="shared" si="361"/>
        <v>3</v>
      </c>
      <c r="P11528" t="str">
        <f t="shared" si="362"/>
        <v>concert</v>
      </c>
    </row>
    <row r="11529" spans="2:16" x14ac:dyDescent="0.25">
      <c r="B11529" t="s">
        <v>11626</v>
      </c>
      <c r="M11529">
        <v>11527</v>
      </c>
      <c r="N11529">
        <v>7791</v>
      </c>
      <c r="O11529" t="str">
        <f t="shared" si="361"/>
        <v>3</v>
      </c>
      <c r="P11529" t="str">
        <f t="shared" si="362"/>
        <v>concert</v>
      </c>
    </row>
    <row r="11530" spans="2:16" x14ac:dyDescent="0.25">
      <c r="B11530" t="s">
        <v>11627</v>
      </c>
      <c r="M11530">
        <v>11528</v>
      </c>
      <c r="N11530">
        <v>5131</v>
      </c>
      <c r="O11530" t="str">
        <f t="shared" si="361"/>
        <v>4</v>
      </c>
      <c r="P11530" t="str">
        <f t="shared" si="362"/>
        <v>non_event</v>
      </c>
    </row>
    <row r="11531" spans="2:16" x14ac:dyDescent="0.25">
      <c r="B11531" t="s">
        <v>11628</v>
      </c>
      <c r="M11531">
        <v>11529</v>
      </c>
      <c r="N11531">
        <v>6463</v>
      </c>
      <c r="O11531" t="str">
        <f t="shared" si="361"/>
        <v>4</v>
      </c>
      <c r="P11531" t="str">
        <f t="shared" si="362"/>
        <v>non_event</v>
      </c>
    </row>
    <row r="11532" spans="2:16" x14ac:dyDescent="0.25">
      <c r="B11532" t="s">
        <v>11629</v>
      </c>
      <c r="M11532">
        <v>11530</v>
      </c>
      <c r="N11532">
        <v>7794</v>
      </c>
      <c r="O11532" t="str">
        <f t="shared" si="361"/>
        <v>3</v>
      </c>
      <c r="P11532" t="str">
        <f t="shared" si="362"/>
        <v>concert</v>
      </c>
    </row>
    <row r="11533" spans="2:16" x14ac:dyDescent="0.25">
      <c r="B11533" t="s">
        <v>11630</v>
      </c>
      <c r="M11533">
        <v>11531</v>
      </c>
      <c r="N11533">
        <v>5132</v>
      </c>
      <c r="O11533" t="str">
        <f t="shared" si="361"/>
        <v>3</v>
      </c>
      <c r="P11533" t="str">
        <f t="shared" si="362"/>
        <v>concert</v>
      </c>
    </row>
    <row r="11534" spans="2:16" x14ac:dyDescent="0.25">
      <c r="B11534" t="s">
        <v>11631</v>
      </c>
      <c r="M11534">
        <v>11532</v>
      </c>
      <c r="N11534">
        <v>6462</v>
      </c>
      <c r="O11534" t="str">
        <f t="shared" si="361"/>
        <v>3</v>
      </c>
      <c r="P11534" t="str">
        <f t="shared" si="362"/>
        <v>concert</v>
      </c>
    </row>
    <row r="11535" spans="2:16" x14ac:dyDescent="0.25">
      <c r="B11535" t="s">
        <v>11632</v>
      </c>
      <c r="M11535">
        <v>11533</v>
      </c>
      <c r="N11535">
        <v>7793</v>
      </c>
      <c r="O11535" t="str">
        <f t="shared" si="361"/>
        <v>3</v>
      </c>
      <c r="P11535" t="str">
        <f t="shared" si="362"/>
        <v>concert</v>
      </c>
    </row>
    <row r="11536" spans="2:16" x14ac:dyDescent="0.25">
      <c r="B11536" t="s">
        <v>11633</v>
      </c>
      <c r="M11536">
        <v>11534</v>
      </c>
      <c r="N11536">
        <v>5133</v>
      </c>
      <c r="O11536" t="str">
        <f t="shared" si="361"/>
        <v>3</v>
      </c>
      <c r="P11536" t="str">
        <f t="shared" si="362"/>
        <v>concert</v>
      </c>
    </row>
    <row r="11537" spans="2:16" x14ac:dyDescent="0.25">
      <c r="B11537" t="s">
        <v>11634</v>
      </c>
      <c r="M11537">
        <v>11535</v>
      </c>
      <c r="N11537">
        <v>7796</v>
      </c>
      <c r="O11537" t="str">
        <f t="shared" si="361"/>
        <v>3</v>
      </c>
      <c r="P11537" t="str">
        <f t="shared" si="362"/>
        <v>concert</v>
      </c>
    </row>
    <row r="11538" spans="2:16" x14ac:dyDescent="0.25">
      <c r="B11538" t="s">
        <v>11635</v>
      </c>
      <c r="M11538">
        <v>11536</v>
      </c>
      <c r="N11538">
        <v>5134</v>
      </c>
      <c r="O11538" t="str">
        <f t="shared" si="361"/>
        <v>3</v>
      </c>
      <c r="P11538" t="str">
        <f t="shared" si="362"/>
        <v>concert</v>
      </c>
    </row>
    <row r="11539" spans="2:16" x14ac:dyDescent="0.25">
      <c r="B11539" t="s">
        <v>11636</v>
      </c>
      <c r="M11539">
        <v>11537</v>
      </c>
      <c r="N11539">
        <v>6464</v>
      </c>
      <c r="O11539" t="str">
        <f t="shared" si="361"/>
        <v>3</v>
      </c>
      <c r="P11539" t="str">
        <f t="shared" si="362"/>
        <v>concert</v>
      </c>
    </row>
    <row r="11540" spans="2:16" x14ac:dyDescent="0.25">
      <c r="B11540" t="s">
        <v>11637</v>
      </c>
      <c r="M11540">
        <v>11538</v>
      </c>
      <c r="N11540">
        <v>7795</v>
      </c>
      <c r="O11540" t="str">
        <f t="shared" si="361"/>
        <v>3</v>
      </c>
      <c r="P11540" t="str">
        <f t="shared" si="362"/>
        <v>concert</v>
      </c>
    </row>
    <row r="11541" spans="2:16" x14ac:dyDescent="0.25">
      <c r="B11541" t="s">
        <v>11638</v>
      </c>
      <c r="M11541">
        <v>11539</v>
      </c>
      <c r="N11541">
        <v>5135</v>
      </c>
      <c r="O11541" t="str">
        <f t="shared" si="361"/>
        <v>3</v>
      </c>
      <c r="P11541" t="str">
        <f t="shared" si="362"/>
        <v>concert</v>
      </c>
    </row>
    <row r="11542" spans="2:16" x14ac:dyDescent="0.25">
      <c r="B11542" t="s">
        <v>11639</v>
      </c>
      <c r="M11542">
        <v>11540</v>
      </c>
      <c r="N11542">
        <v>6467</v>
      </c>
      <c r="O11542" t="str">
        <f t="shared" si="361"/>
        <v>3</v>
      </c>
      <c r="P11542" t="str">
        <f t="shared" si="362"/>
        <v>concert</v>
      </c>
    </row>
    <row r="11543" spans="2:16" x14ac:dyDescent="0.25">
      <c r="B11543" t="s">
        <v>11640</v>
      </c>
      <c r="M11543">
        <v>11541</v>
      </c>
      <c r="N11543">
        <v>7798</v>
      </c>
      <c r="O11543" t="str">
        <f t="shared" si="361"/>
        <v>3</v>
      </c>
      <c r="P11543" t="str">
        <f t="shared" si="362"/>
        <v>concert</v>
      </c>
    </row>
    <row r="11544" spans="2:16" x14ac:dyDescent="0.25">
      <c r="B11544" t="s">
        <v>11641</v>
      </c>
      <c r="M11544">
        <v>11542</v>
      </c>
      <c r="N11544">
        <v>5136</v>
      </c>
      <c r="O11544" t="str">
        <f t="shared" si="361"/>
        <v>3</v>
      </c>
      <c r="P11544" t="str">
        <f t="shared" si="362"/>
        <v>concert</v>
      </c>
    </row>
    <row r="11545" spans="2:16" x14ac:dyDescent="0.25">
      <c r="B11545" t="s">
        <v>11642</v>
      </c>
      <c r="M11545">
        <v>11543</v>
      </c>
      <c r="N11545">
        <v>6466</v>
      </c>
      <c r="O11545" t="str">
        <f t="shared" si="361"/>
        <v>3</v>
      </c>
      <c r="P11545" t="str">
        <f t="shared" si="362"/>
        <v>concert</v>
      </c>
    </row>
    <row r="11546" spans="2:16" x14ac:dyDescent="0.25">
      <c r="B11546" t="s">
        <v>11643</v>
      </c>
      <c r="M11546">
        <v>11544</v>
      </c>
      <c r="N11546">
        <v>7797</v>
      </c>
      <c r="O11546" t="str">
        <f t="shared" si="361"/>
        <v>3</v>
      </c>
      <c r="P11546" t="str">
        <f t="shared" si="362"/>
        <v>concert</v>
      </c>
    </row>
    <row r="11547" spans="2:16" x14ac:dyDescent="0.25">
      <c r="B11547" t="s">
        <v>11644</v>
      </c>
      <c r="M11547">
        <v>11545</v>
      </c>
      <c r="N11547">
        <v>7790</v>
      </c>
      <c r="O11547" t="str">
        <f t="shared" si="361"/>
        <v>3</v>
      </c>
      <c r="P11547" t="str">
        <f t="shared" si="362"/>
        <v>concert</v>
      </c>
    </row>
    <row r="11548" spans="2:16" x14ac:dyDescent="0.25">
      <c r="B11548" t="s">
        <v>11645</v>
      </c>
      <c r="M11548">
        <v>11546</v>
      </c>
      <c r="N11548">
        <v>5126</v>
      </c>
      <c r="O11548" t="str">
        <f t="shared" si="361"/>
        <v>3</v>
      </c>
      <c r="P11548" t="str">
        <f t="shared" si="362"/>
        <v>concert</v>
      </c>
    </row>
    <row r="11549" spans="2:16" x14ac:dyDescent="0.25">
      <c r="B11549" t="s">
        <v>11646</v>
      </c>
      <c r="M11549">
        <v>11547</v>
      </c>
      <c r="N11549">
        <v>6458</v>
      </c>
      <c r="O11549" t="str">
        <f t="shared" si="361"/>
        <v>4</v>
      </c>
      <c r="P11549" t="str">
        <f t="shared" si="362"/>
        <v>non_event</v>
      </c>
    </row>
    <row r="11550" spans="2:16" x14ac:dyDescent="0.25">
      <c r="B11550" t="s">
        <v>11647</v>
      </c>
      <c r="M11550">
        <v>11548</v>
      </c>
      <c r="N11550">
        <v>7789</v>
      </c>
      <c r="O11550" t="str">
        <f t="shared" si="361"/>
        <v>4</v>
      </c>
      <c r="P11550" t="str">
        <f t="shared" si="362"/>
        <v>non_event</v>
      </c>
    </row>
    <row r="11551" spans="2:16" x14ac:dyDescent="0.25">
      <c r="B11551" t="s">
        <v>11648</v>
      </c>
      <c r="M11551">
        <v>11549</v>
      </c>
      <c r="N11551">
        <v>5127</v>
      </c>
      <c r="O11551" t="str">
        <f t="shared" si="361"/>
        <v>3</v>
      </c>
      <c r="P11551" t="str">
        <f t="shared" si="362"/>
        <v>concert</v>
      </c>
    </row>
    <row r="11552" spans="2:16" x14ac:dyDescent="0.25">
      <c r="B11552" t="s">
        <v>11649</v>
      </c>
      <c r="M11552">
        <v>11550</v>
      </c>
      <c r="N11552">
        <v>6457</v>
      </c>
      <c r="O11552" t="str">
        <f t="shared" si="361"/>
        <v>3</v>
      </c>
      <c r="P11552" t="str">
        <f t="shared" si="362"/>
        <v>concert</v>
      </c>
    </row>
    <row r="11553" spans="2:16" x14ac:dyDescent="0.25">
      <c r="B11553" t="s">
        <v>11650</v>
      </c>
      <c r="M11553">
        <v>11551</v>
      </c>
      <c r="N11553">
        <v>7788</v>
      </c>
      <c r="O11553" t="str">
        <f t="shared" si="361"/>
        <v>4</v>
      </c>
      <c r="P11553" t="str">
        <f t="shared" si="362"/>
        <v>non_event</v>
      </c>
    </row>
    <row r="11554" spans="2:16" x14ac:dyDescent="0.25">
      <c r="B11554" t="s">
        <v>11651</v>
      </c>
      <c r="M11554">
        <v>11552</v>
      </c>
      <c r="N11554">
        <v>5128</v>
      </c>
      <c r="O11554" t="str">
        <f t="shared" si="361"/>
        <v>3</v>
      </c>
      <c r="P11554" t="str">
        <f t="shared" si="362"/>
        <v>concert</v>
      </c>
    </row>
    <row r="11555" spans="2:16" x14ac:dyDescent="0.25">
      <c r="B11555" t="s">
        <v>11652</v>
      </c>
      <c r="M11555">
        <v>11553</v>
      </c>
      <c r="N11555">
        <v>5129</v>
      </c>
      <c r="O11555" t="str">
        <f t="shared" si="361"/>
        <v>3</v>
      </c>
      <c r="P11555" t="str">
        <f t="shared" si="362"/>
        <v>concert</v>
      </c>
    </row>
    <row r="11556" spans="2:16" x14ac:dyDescent="0.25">
      <c r="B11556" t="s">
        <v>11653</v>
      </c>
      <c r="M11556">
        <v>11554</v>
      </c>
      <c r="N11556">
        <v>6459</v>
      </c>
      <c r="O11556" t="str">
        <f t="shared" si="361"/>
        <v>3</v>
      </c>
      <c r="P11556" t="str">
        <f t="shared" si="362"/>
        <v>concert</v>
      </c>
    </row>
    <row r="11557" spans="2:16" x14ac:dyDescent="0.25">
      <c r="B11557" t="s">
        <v>11654</v>
      </c>
      <c r="M11557">
        <v>11555</v>
      </c>
      <c r="N11557">
        <v>5140</v>
      </c>
      <c r="O11557" t="str">
        <f t="shared" si="361"/>
        <v>3</v>
      </c>
      <c r="P11557" t="str">
        <f t="shared" si="362"/>
        <v>concert</v>
      </c>
    </row>
    <row r="11558" spans="2:16" x14ac:dyDescent="0.25">
      <c r="B11558" t="s">
        <v>11655</v>
      </c>
      <c r="M11558">
        <v>11556</v>
      </c>
      <c r="N11558">
        <v>6472</v>
      </c>
      <c r="O11558" t="str">
        <f t="shared" si="361"/>
        <v>3</v>
      </c>
      <c r="P11558" t="str">
        <f t="shared" si="362"/>
        <v>concert</v>
      </c>
    </row>
    <row r="11559" spans="2:16" x14ac:dyDescent="0.25">
      <c r="B11559" t="s">
        <v>11656</v>
      </c>
      <c r="M11559">
        <v>11557</v>
      </c>
      <c r="N11559">
        <v>5141</v>
      </c>
      <c r="O11559" t="str">
        <f t="shared" si="361"/>
        <v>4</v>
      </c>
      <c r="P11559" t="str">
        <f t="shared" si="362"/>
        <v>non_event</v>
      </c>
    </row>
    <row r="11560" spans="2:16" x14ac:dyDescent="0.25">
      <c r="B11560" t="s">
        <v>11657</v>
      </c>
      <c r="M11560">
        <v>11558</v>
      </c>
      <c r="N11560">
        <v>6471</v>
      </c>
      <c r="O11560" t="str">
        <f t="shared" si="361"/>
        <v>3</v>
      </c>
      <c r="P11560" t="str">
        <f t="shared" si="362"/>
        <v>concert</v>
      </c>
    </row>
    <row r="11561" spans="2:16" x14ac:dyDescent="0.25">
      <c r="B11561" t="s">
        <v>11658</v>
      </c>
      <c r="M11561">
        <v>11559</v>
      </c>
      <c r="N11561">
        <v>5142</v>
      </c>
      <c r="O11561" t="str">
        <f t="shared" si="361"/>
        <v>3</v>
      </c>
      <c r="P11561" t="str">
        <f t="shared" si="362"/>
        <v>concert</v>
      </c>
    </row>
    <row r="11562" spans="2:16" x14ac:dyDescent="0.25">
      <c r="B11562" t="s">
        <v>11659</v>
      </c>
      <c r="M11562">
        <v>11560</v>
      </c>
      <c r="N11562">
        <v>6474</v>
      </c>
      <c r="O11562" t="str">
        <f t="shared" si="361"/>
        <v>3</v>
      </c>
      <c r="P11562" t="str">
        <f t="shared" si="362"/>
        <v>concert</v>
      </c>
    </row>
    <row r="11563" spans="2:16" x14ac:dyDescent="0.25">
      <c r="B11563" t="s">
        <v>11660</v>
      </c>
      <c r="M11563">
        <v>11561</v>
      </c>
      <c r="N11563">
        <v>5143</v>
      </c>
      <c r="O11563" t="str">
        <f t="shared" si="361"/>
        <v>3</v>
      </c>
      <c r="P11563" t="str">
        <f t="shared" si="362"/>
        <v>concert</v>
      </c>
    </row>
    <row r="11564" spans="2:16" x14ac:dyDescent="0.25">
      <c r="B11564" t="s">
        <v>11661</v>
      </c>
      <c r="M11564">
        <v>11562</v>
      </c>
      <c r="N11564">
        <v>6473</v>
      </c>
      <c r="O11564" t="str">
        <f t="shared" si="361"/>
        <v>4</v>
      </c>
      <c r="P11564" t="str">
        <f t="shared" si="362"/>
        <v>non_event</v>
      </c>
    </row>
    <row r="11565" spans="2:16" x14ac:dyDescent="0.25">
      <c r="B11565" t="s">
        <v>11662</v>
      </c>
      <c r="M11565">
        <v>11563</v>
      </c>
      <c r="N11565">
        <v>6476</v>
      </c>
      <c r="O11565" t="str">
        <f t="shared" si="361"/>
        <v>4</v>
      </c>
      <c r="P11565" t="str">
        <f t="shared" si="362"/>
        <v>non_event</v>
      </c>
    </row>
    <row r="11566" spans="2:16" x14ac:dyDescent="0.25">
      <c r="B11566" t="s">
        <v>11663</v>
      </c>
      <c r="M11566">
        <v>11564</v>
      </c>
      <c r="N11566">
        <v>5144</v>
      </c>
      <c r="O11566" t="str">
        <f t="shared" si="361"/>
        <v>3</v>
      </c>
      <c r="P11566" t="str">
        <f t="shared" si="362"/>
        <v>concert</v>
      </c>
    </row>
    <row r="11567" spans="2:16" x14ac:dyDescent="0.25">
      <c r="B11567" t="s">
        <v>11664</v>
      </c>
      <c r="M11567">
        <v>11565</v>
      </c>
      <c r="N11567">
        <v>5145</v>
      </c>
      <c r="O11567" t="str">
        <f t="shared" si="361"/>
        <v>3</v>
      </c>
      <c r="P11567" t="str">
        <f t="shared" si="362"/>
        <v>concert</v>
      </c>
    </row>
    <row r="11568" spans="2:16" x14ac:dyDescent="0.25">
      <c r="B11568" t="s">
        <v>11665</v>
      </c>
      <c r="M11568">
        <v>11566</v>
      </c>
      <c r="N11568">
        <v>6475</v>
      </c>
      <c r="O11568" t="str">
        <f t="shared" si="361"/>
        <v>3</v>
      </c>
      <c r="P11568" t="str">
        <f t="shared" si="362"/>
        <v>concert</v>
      </c>
    </row>
    <row r="11569" spans="2:16" x14ac:dyDescent="0.25">
      <c r="B11569" t="s">
        <v>11666</v>
      </c>
      <c r="M11569">
        <v>11567</v>
      </c>
      <c r="N11569">
        <v>5146</v>
      </c>
      <c r="O11569" t="str">
        <f t="shared" si="361"/>
        <v>3</v>
      </c>
      <c r="P11569" t="str">
        <f t="shared" si="362"/>
        <v>concert</v>
      </c>
    </row>
    <row r="11570" spans="2:16" x14ac:dyDescent="0.25">
      <c r="B11570" t="s">
        <v>11667</v>
      </c>
      <c r="M11570">
        <v>11568</v>
      </c>
      <c r="N11570">
        <v>6478</v>
      </c>
      <c r="O11570" t="str">
        <f t="shared" si="361"/>
        <v>3</v>
      </c>
      <c r="P11570" t="str">
        <f t="shared" si="362"/>
        <v>concert</v>
      </c>
    </row>
    <row r="11571" spans="2:16" x14ac:dyDescent="0.25">
      <c r="B11571" t="s">
        <v>11668</v>
      </c>
      <c r="M11571">
        <v>11569</v>
      </c>
      <c r="N11571">
        <v>5147</v>
      </c>
      <c r="O11571" t="str">
        <f t="shared" si="361"/>
        <v>3</v>
      </c>
      <c r="P11571" t="str">
        <f t="shared" si="362"/>
        <v>concert</v>
      </c>
    </row>
    <row r="11572" spans="2:16" x14ac:dyDescent="0.25">
      <c r="B11572" t="s">
        <v>11669</v>
      </c>
      <c r="M11572">
        <v>11570</v>
      </c>
      <c r="N11572">
        <v>6477</v>
      </c>
      <c r="O11572" t="str">
        <f t="shared" si="361"/>
        <v>3</v>
      </c>
      <c r="P11572" t="str">
        <f t="shared" si="362"/>
        <v>concert</v>
      </c>
    </row>
    <row r="11573" spans="2:16" x14ac:dyDescent="0.25">
      <c r="B11573" t="s">
        <v>11670</v>
      </c>
      <c r="M11573">
        <v>11571</v>
      </c>
      <c r="N11573">
        <v>6470</v>
      </c>
      <c r="O11573" t="str">
        <f t="shared" si="361"/>
        <v>3</v>
      </c>
      <c r="P11573" t="str">
        <f t="shared" si="362"/>
        <v>concert</v>
      </c>
    </row>
    <row r="11574" spans="2:16" x14ac:dyDescent="0.25">
      <c r="B11574" t="s">
        <v>11671</v>
      </c>
      <c r="M11574">
        <v>11572</v>
      </c>
      <c r="N11574">
        <v>17729</v>
      </c>
      <c r="O11574" t="str">
        <f t="shared" si="361"/>
        <v>3</v>
      </c>
      <c r="P11574" t="str">
        <f t="shared" si="362"/>
        <v>concert</v>
      </c>
    </row>
    <row r="11575" spans="2:16" x14ac:dyDescent="0.25">
      <c r="B11575" t="s">
        <v>11672</v>
      </c>
      <c r="M11575">
        <v>11573</v>
      </c>
      <c r="N11575">
        <v>17725</v>
      </c>
      <c r="O11575" t="str">
        <f t="shared" si="361"/>
        <v>4</v>
      </c>
      <c r="P11575" t="str">
        <f t="shared" si="362"/>
        <v>non_event</v>
      </c>
    </row>
    <row r="11576" spans="2:16" x14ac:dyDescent="0.25">
      <c r="B11576" t="s">
        <v>11673</v>
      </c>
      <c r="M11576">
        <v>11574</v>
      </c>
      <c r="N11576">
        <v>5137</v>
      </c>
      <c r="O11576" t="str">
        <f t="shared" si="361"/>
        <v>3</v>
      </c>
      <c r="P11576" t="str">
        <f t="shared" si="362"/>
        <v>concert</v>
      </c>
    </row>
    <row r="11577" spans="2:16" x14ac:dyDescent="0.25">
      <c r="B11577" t="s">
        <v>11674</v>
      </c>
      <c r="M11577">
        <v>11575</v>
      </c>
      <c r="N11577">
        <v>6469</v>
      </c>
      <c r="O11577" t="str">
        <f t="shared" si="361"/>
        <v>4</v>
      </c>
      <c r="P11577" t="str">
        <f t="shared" si="362"/>
        <v>non_event</v>
      </c>
    </row>
    <row r="11578" spans="2:16" x14ac:dyDescent="0.25">
      <c r="B11578" t="s">
        <v>11675</v>
      </c>
      <c r="M11578">
        <v>11576</v>
      </c>
      <c r="N11578">
        <v>5138</v>
      </c>
      <c r="O11578" t="str">
        <f t="shared" si="361"/>
        <v>3</v>
      </c>
      <c r="P11578" t="str">
        <f t="shared" si="362"/>
        <v>concert</v>
      </c>
    </row>
    <row r="11579" spans="2:16" x14ac:dyDescent="0.25">
      <c r="B11579" t="s">
        <v>11676</v>
      </c>
      <c r="M11579">
        <v>11577</v>
      </c>
      <c r="N11579">
        <v>6468</v>
      </c>
      <c r="O11579" t="str">
        <f t="shared" si="361"/>
        <v>3</v>
      </c>
      <c r="P11579" t="str">
        <f t="shared" si="362"/>
        <v>concert</v>
      </c>
    </row>
    <row r="11580" spans="2:16" x14ac:dyDescent="0.25">
      <c r="B11580" t="s">
        <v>11677</v>
      </c>
      <c r="M11580">
        <v>11578</v>
      </c>
      <c r="N11580">
        <v>7799</v>
      </c>
      <c r="O11580" t="str">
        <f t="shared" si="361"/>
        <v>3</v>
      </c>
      <c r="P11580" t="str">
        <f t="shared" si="362"/>
        <v>concert</v>
      </c>
    </row>
    <row r="11581" spans="2:16" x14ac:dyDescent="0.25">
      <c r="B11581" t="s">
        <v>11678</v>
      </c>
      <c r="M11581">
        <v>11579</v>
      </c>
      <c r="N11581">
        <v>5139</v>
      </c>
      <c r="O11581" t="str">
        <f t="shared" si="361"/>
        <v>3</v>
      </c>
      <c r="P11581" t="str">
        <f t="shared" si="362"/>
        <v>concert</v>
      </c>
    </row>
    <row r="11582" spans="2:16" x14ac:dyDescent="0.25">
      <c r="B11582" t="s">
        <v>11679</v>
      </c>
      <c r="M11582">
        <v>11580</v>
      </c>
      <c r="N11582">
        <v>17724</v>
      </c>
      <c r="O11582" t="str">
        <f t="shared" si="361"/>
        <v>4</v>
      </c>
      <c r="P11582" t="str">
        <f t="shared" si="362"/>
        <v>non_event</v>
      </c>
    </row>
    <row r="11583" spans="2:16" x14ac:dyDescent="0.25">
      <c r="B11583" t="s">
        <v>11680</v>
      </c>
      <c r="M11583">
        <v>11581</v>
      </c>
      <c r="N11583">
        <v>6483</v>
      </c>
      <c r="O11583" t="str">
        <f t="shared" si="361"/>
        <v>3</v>
      </c>
      <c r="P11583" t="str">
        <f t="shared" si="362"/>
        <v>concert</v>
      </c>
    </row>
    <row r="11584" spans="2:16" x14ac:dyDescent="0.25">
      <c r="B11584" t="s">
        <v>11681</v>
      </c>
      <c r="M11584">
        <v>11582</v>
      </c>
      <c r="N11584">
        <v>5152</v>
      </c>
      <c r="O11584" t="str">
        <f t="shared" si="361"/>
        <v>3</v>
      </c>
      <c r="P11584" t="str">
        <f t="shared" si="362"/>
        <v>concert</v>
      </c>
    </row>
    <row r="11585" spans="2:16" x14ac:dyDescent="0.25">
      <c r="B11585" t="s">
        <v>11682</v>
      </c>
      <c r="M11585">
        <v>11583</v>
      </c>
      <c r="N11585">
        <v>5153</v>
      </c>
      <c r="O11585" t="str">
        <f t="shared" si="361"/>
        <v>3</v>
      </c>
      <c r="P11585" t="str">
        <f t="shared" si="362"/>
        <v>concert</v>
      </c>
    </row>
    <row r="11586" spans="2:16" x14ac:dyDescent="0.25">
      <c r="B11586" t="s">
        <v>11683</v>
      </c>
      <c r="M11586">
        <v>11584</v>
      </c>
      <c r="N11586">
        <v>6485</v>
      </c>
      <c r="O11586" t="str">
        <f t="shared" si="361"/>
        <v>3</v>
      </c>
      <c r="P11586" t="str">
        <f t="shared" si="362"/>
        <v>concert</v>
      </c>
    </row>
    <row r="11587" spans="2:16" x14ac:dyDescent="0.25">
      <c r="B11587" t="s">
        <v>11684</v>
      </c>
      <c r="M11587">
        <v>11585</v>
      </c>
      <c r="N11587">
        <v>17731</v>
      </c>
      <c r="O11587" t="str">
        <f t="shared" si="361"/>
        <v>4</v>
      </c>
      <c r="P11587" t="str">
        <f t="shared" si="362"/>
        <v>non_event</v>
      </c>
    </row>
    <row r="11588" spans="2:16" x14ac:dyDescent="0.25">
      <c r="B11588" t="s">
        <v>11685</v>
      </c>
      <c r="M11588">
        <v>11586</v>
      </c>
      <c r="N11588">
        <v>5154</v>
      </c>
      <c r="O11588" t="str">
        <f t="shared" ref="O11588:O11651" si="363">LEFT(B11588,1)</f>
        <v>3</v>
      </c>
      <c r="P11588" t="str">
        <f t="shared" ref="P11588:P11651" si="364">IF(O11588="1","conference",IF(O11588="2","fashion",IF(O11588="3","concert",IF(O11588="4","non_event",IF(O11588="5","sport",IF(O11588="6","protest",IF(O11588="7","other",IF(O11588="8","exhibition",IF(O11588="9","theater_dance")))))))))</f>
        <v>concert</v>
      </c>
    </row>
    <row r="11589" spans="2:16" x14ac:dyDescent="0.25">
      <c r="B11589" t="s">
        <v>11686</v>
      </c>
      <c r="M11589">
        <v>11587</v>
      </c>
      <c r="N11589">
        <v>6484</v>
      </c>
      <c r="O11589" t="str">
        <f t="shared" si="363"/>
        <v>3</v>
      </c>
      <c r="P11589" t="str">
        <f t="shared" si="364"/>
        <v>concert</v>
      </c>
    </row>
    <row r="11590" spans="2:16" x14ac:dyDescent="0.25">
      <c r="B11590" t="s">
        <v>11687</v>
      </c>
      <c r="M11590">
        <v>11588</v>
      </c>
      <c r="N11590">
        <v>5155</v>
      </c>
      <c r="O11590" t="str">
        <f t="shared" si="363"/>
        <v>3</v>
      </c>
      <c r="P11590" t="str">
        <f t="shared" si="364"/>
        <v>concert</v>
      </c>
    </row>
    <row r="11591" spans="2:16" x14ac:dyDescent="0.25">
      <c r="B11591" t="s">
        <v>11688</v>
      </c>
      <c r="M11591">
        <v>11589</v>
      </c>
      <c r="N11591">
        <v>6487</v>
      </c>
      <c r="O11591" t="str">
        <f t="shared" si="363"/>
        <v>3</v>
      </c>
      <c r="P11591" t="str">
        <f t="shared" si="364"/>
        <v>concert</v>
      </c>
    </row>
    <row r="11592" spans="2:16" x14ac:dyDescent="0.25">
      <c r="B11592" t="s">
        <v>11689</v>
      </c>
      <c r="M11592">
        <v>11590</v>
      </c>
      <c r="N11592">
        <v>16400</v>
      </c>
      <c r="O11592" t="str">
        <f t="shared" si="363"/>
        <v>3</v>
      </c>
      <c r="P11592" t="str">
        <f t="shared" si="364"/>
        <v>concert</v>
      </c>
    </row>
    <row r="11593" spans="2:16" x14ac:dyDescent="0.25">
      <c r="B11593" t="s">
        <v>11690</v>
      </c>
      <c r="M11593">
        <v>11591</v>
      </c>
      <c r="N11593">
        <v>5156</v>
      </c>
      <c r="O11593" t="str">
        <f t="shared" si="363"/>
        <v>3</v>
      </c>
      <c r="P11593" t="str">
        <f t="shared" si="364"/>
        <v>concert</v>
      </c>
    </row>
    <row r="11594" spans="2:16" x14ac:dyDescent="0.25">
      <c r="B11594" t="s">
        <v>11691</v>
      </c>
      <c r="M11594">
        <v>11592</v>
      </c>
      <c r="N11594">
        <v>6486</v>
      </c>
      <c r="O11594" t="str">
        <f t="shared" si="363"/>
        <v>4</v>
      </c>
      <c r="P11594" t="str">
        <f t="shared" si="364"/>
        <v>non_event</v>
      </c>
    </row>
    <row r="11595" spans="2:16" x14ac:dyDescent="0.25">
      <c r="B11595" t="s">
        <v>11692</v>
      </c>
      <c r="M11595">
        <v>11593</v>
      </c>
      <c r="N11595">
        <v>5157</v>
      </c>
      <c r="O11595" t="str">
        <f t="shared" si="363"/>
        <v>3</v>
      </c>
      <c r="P11595" t="str">
        <f t="shared" si="364"/>
        <v>concert</v>
      </c>
    </row>
    <row r="11596" spans="2:16" x14ac:dyDescent="0.25">
      <c r="B11596" t="s">
        <v>11693</v>
      </c>
      <c r="M11596">
        <v>11594</v>
      </c>
      <c r="N11596">
        <v>6489</v>
      </c>
      <c r="O11596" t="str">
        <f t="shared" si="363"/>
        <v>3</v>
      </c>
      <c r="P11596" t="str">
        <f t="shared" si="364"/>
        <v>concert</v>
      </c>
    </row>
    <row r="11597" spans="2:16" x14ac:dyDescent="0.25">
      <c r="B11597" t="s">
        <v>11694</v>
      </c>
      <c r="M11597">
        <v>11595</v>
      </c>
      <c r="N11597">
        <v>5158</v>
      </c>
      <c r="O11597" t="str">
        <f t="shared" si="363"/>
        <v>3</v>
      </c>
      <c r="P11597" t="str">
        <f t="shared" si="364"/>
        <v>concert</v>
      </c>
    </row>
    <row r="11598" spans="2:16" x14ac:dyDescent="0.25">
      <c r="B11598" t="s">
        <v>11695</v>
      </c>
      <c r="M11598">
        <v>11596</v>
      </c>
      <c r="N11598">
        <v>6488</v>
      </c>
      <c r="O11598" t="str">
        <f t="shared" si="363"/>
        <v>4</v>
      </c>
      <c r="P11598" t="str">
        <f t="shared" si="364"/>
        <v>non_event</v>
      </c>
    </row>
    <row r="11599" spans="2:16" x14ac:dyDescent="0.25">
      <c r="B11599" t="s">
        <v>11696</v>
      </c>
      <c r="M11599">
        <v>11597</v>
      </c>
      <c r="N11599">
        <v>6481</v>
      </c>
      <c r="O11599" t="str">
        <f t="shared" si="363"/>
        <v>3</v>
      </c>
      <c r="P11599" t="str">
        <f t="shared" si="364"/>
        <v>concert</v>
      </c>
    </row>
    <row r="11600" spans="2:16" x14ac:dyDescent="0.25">
      <c r="B11600" t="s">
        <v>11697</v>
      </c>
      <c r="M11600">
        <v>11598</v>
      </c>
      <c r="N11600">
        <v>5150</v>
      </c>
      <c r="O11600" t="str">
        <f t="shared" si="363"/>
        <v>3</v>
      </c>
      <c r="P11600" t="str">
        <f t="shared" si="364"/>
        <v>concert</v>
      </c>
    </row>
    <row r="11601" spans="2:16" x14ac:dyDescent="0.25">
      <c r="B11601" t="s">
        <v>11698</v>
      </c>
      <c r="M11601">
        <v>11599</v>
      </c>
      <c r="N11601">
        <v>6480</v>
      </c>
      <c r="O11601" t="str">
        <f t="shared" si="363"/>
        <v>3</v>
      </c>
      <c r="P11601" t="str">
        <f t="shared" si="364"/>
        <v>concert</v>
      </c>
    </row>
    <row r="11602" spans="2:16" x14ac:dyDescent="0.25">
      <c r="B11602" t="s">
        <v>11699</v>
      </c>
      <c r="M11602">
        <v>11600</v>
      </c>
      <c r="N11602">
        <v>16404</v>
      </c>
      <c r="O11602" t="str">
        <f t="shared" si="363"/>
        <v>3</v>
      </c>
      <c r="P11602" t="str">
        <f t="shared" si="364"/>
        <v>concert</v>
      </c>
    </row>
    <row r="11603" spans="2:16" x14ac:dyDescent="0.25">
      <c r="B11603" t="s">
        <v>11700</v>
      </c>
      <c r="M11603">
        <v>11601</v>
      </c>
      <c r="N11603">
        <v>17736</v>
      </c>
      <c r="O11603" t="str">
        <f t="shared" si="363"/>
        <v>3</v>
      </c>
      <c r="P11603" t="str">
        <f t="shared" si="364"/>
        <v>concert</v>
      </c>
    </row>
    <row r="11604" spans="2:16" x14ac:dyDescent="0.25">
      <c r="B11604" t="s">
        <v>11701</v>
      </c>
      <c r="M11604">
        <v>11602</v>
      </c>
      <c r="N11604">
        <v>5148</v>
      </c>
      <c r="O11604" t="str">
        <f t="shared" si="363"/>
        <v>3</v>
      </c>
      <c r="P11604" t="str">
        <f t="shared" si="364"/>
        <v>concert</v>
      </c>
    </row>
    <row r="11605" spans="2:16" x14ac:dyDescent="0.25">
      <c r="B11605" t="s">
        <v>11702</v>
      </c>
      <c r="M11605">
        <v>11603</v>
      </c>
      <c r="N11605">
        <v>16403</v>
      </c>
      <c r="O11605" t="str">
        <f t="shared" si="363"/>
        <v>4</v>
      </c>
      <c r="P11605" t="str">
        <f t="shared" si="364"/>
        <v>non_event</v>
      </c>
    </row>
    <row r="11606" spans="2:16" x14ac:dyDescent="0.25">
      <c r="B11606" t="s">
        <v>11703</v>
      </c>
      <c r="M11606">
        <v>11604</v>
      </c>
      <c r="N11606">
        <v>17737</v>
      </c>
      <c r="O11606" t="str">
        <f t="shared" si="363"/>
        <v>3</v>
      </c>
      <c r="P11606" t="str">
        <f t="shared" si="364"/>
        <v>concert</v>
      </c>
    </row>
    <row r="11607" spans="2:16" x14ac:dyDescent="0.25">
      <c r="B11607" t="s">
        <v>11704</v>
      </c>
      <c r="M11607">
        <v>11605</v>
      </c>
      <c r="N11607">
        <v>17738</v>
      </c>
      <c r="O11607" t="str">
        <f t="shared" si="363"/>
        <v>3</v>
      </c>
      <c r="P11607" t="str">
        <f t="shared" si="364"/>
        <v>concert</v>
      </c>
    </row>
    <row r="11608" spans="2:16" x14ac:dyDescent="0.25">
      <c r="B11608" t="s">
        <v>11705</v>
      </c>
      <c r="M11608">
        <v>11606</v>
      </c>
      <c r="N11608">
        <v>17733</v>
      </c>
      <c r="O11608" t="str">
        <f t="shared" si="363"/>
        <v>3</v>
      </c>
      <c r="P11608" t="str">
        <f t="shared" si="364"/>
        <v>concert</v>
      </c>
    </row>
    <row r="11609" spans="2:16" x14ac:dyDescent="0.25">
      <c r="B11609" t="s">
        <v>11706</v>
      </c>
      <c r="M11609">
        <v>11607</v>
      </c>
      <c r="N11609">
        <v>17734</v>
      </c>
      <c r="O11609" t="str">
        <f t="shared" si="363"/>
        <v>3</v>
      </c>
      <c r="P11609" t="str">
        <f t="shared" si="364"/>
        <v>concert</v>
      </c>
    </row>
    <row r="11610" spans="2:16" x14ac:dyDescent="0.25">
      <c r="B11610" t="s">
        <v>11707</v>
      </c>
      <c r="M11610">
        <v>11608</v>
      </c>
      <c r="N11610">
        <v>16405</v>
      </c>
      <c r="O11610" t="str">
        <f t="shared" si="363"/>
        <v>4</v>
      </c>
      <c r="P11610" t="str">
        <f t="shared" si="364"/>
        <v>non_event</v>
      </c>
    </row>
    <row r="11611" spans="2:16" x14ac:dyDescent="0.25">
      <c r="B11611" t="s">
        <v>11708</v>
      </c>
      <c r="M11611">
        <v>11609</v>
      </c>
      <c r="N11611">
        <v>5162</v>
      </c>
      <c r="O11611" t="str">
        <f t="shared" si="363"/>
        <v>3</v>
      </c>
      <c r="P11611" t="str">
        <f t="shared" si="364"/>
        <v>concert</v>
      </c>
    </row>
    <row r="11612" spans="2:16" x14ac:dyDescent="0.25">
      <c r="B11612" t="s">
        <v>11709</v>
      </c>
      <c r="M11612">
        <v>11610</v>
      </c>
      <c r="N11612">
        <v>6494</v>
      </c>
      <c r="O11612" t="str">
        <f t="shared" si="363"/>
        <v>3</v>
      </c>
      <c r="P11612" t="str">
        <f t="shared" si="364"/>
        <v>concert</v>
      </c>
    </row>
    <row r="11613" spans="2:16" x14ac:dyDescent="0.25">
      <c r="B11613" t="s">
        <v>11710</v>
      </c>
      <c r="M11613">
        <v>11611</v>
      </c>
      <c r="N11613">
        <v>5163</v>
      </c>
      <c r="O11613" t="str">
        <f t="shared" si="363"/>
        <v>3</v>
      </c>
      <c r="P11613" t="str">
        <f t="shared" si="364"/>
        <v>concert</v>
      </c>
    </row>
    <row r="11614" spans="2:16" x14ac:dyDescent="0.25">
      <c r="B11614" t="s">
        <v>11711</v>
      </c>
      <c r="M11614">
        <v>11612</v>
      </c>
      <c r="N11614">
        <v>6493</v>
      </c>
      <c r="O11614" t="str">
        <f t="shared" si="363"/>
        <v>3</v>
      </c>
      <c r="P11614" t="str">
        <f t="shared" si="364"/>
        <v>concert</v>
      </c>
    </row>
    <row r="11615" spans="2:16" x14ac:dyDescent="0.25">
      <c r="B11615" t="s">
        <v>11712</v>
      </c>
      <c r="M11615">
        <v>11613</v>
      </c>
      <c r="N11615">
        <v>5164</v>
      </c>
      <c r="O11615" t="str">
        <f t="shared" si="363"/>
        <v>3</v>
      </c>
      <c r="P11615" t="str">
        <f t="shared" si="364"/>
        <v>concert</v>
      </c>
    </row>
    <row r="11616" spans="2:16" x14ac:dyDescent="0.25">
      <c r="B11616" t="s">
        <v>11713</v>
      </c>
      <c r="M11616">
        <v>11614</v>
      </c>
      <c r="N11616">
        <v>6496</v>
      </c>
      <c r="O11616" t="str">
        <f t="shared" si="363"/>
        <v>3</v>
      </c>
      <c r="P11616" t="str">
        <f t="shared" si="364"/>
        <v>concert</v>
      </c>
    </row>
    <row r="11617" spans="2:16" x14ac:dyDescent="0.25">
      <c r="B11617" t="s">
        <v>11714</v>
      </c>
      <c r="M11617">
        <v>11615</v>
      </c>
      <c r="N11617">
        <v>5165</v>
      </c>
      <c r="O11617" t="str">
        <f t="shared" si="363"/>
        <v>3</v>
      </c>
      <c r="P11617" t="str">
        <f t="shared" si="364"/>
        <v>concert</v>
      </c>
    </row>
    <row r="11618" spans="2:16" x14ac:dyDescent="0.25">
      <c r="B11618" t="s">
        <v>11715</v>
      </c>
      <c r="M11618">
        <v>11616</v>
      </c>
      <c r="N11618">
        <v>6495</v>
      </c>
      <c r="O11618" t="str">
        <f t="shared" si="363"/>
        <v>3</v>
      </c>
      <c r="P11618" t="str">
        <f t="shared" si="364"/>
        <v>concert</v>
      </c>
    </row>
    <row r="11619" spans="2:16" x14ac:dyDescent="0.25">
      <c r="B11619" t="s">
        <v>11716</v>
      </c>
      <c r="M11619">
        <v>11617</v>
      </c>
      <c r="N11619">
        <v>5166</v>
      </c>
      <c r="O11619" t="str">
        <f t="shared" si="363"/>
        <v>3</v>
      </c>
      <c r="P11619" t="str">
        <f t="shared" si="364"/>
        <v>concert</v>
      </c>
    </row>
    <row r="11620" spans="2:16" x14ac:dyDescent="0.25">
      <c r="B11620" t="s">
        <v>11717</v>
      </c>
      <c r="M11620">
        <v>11618</v>
      </c>
      <c r="N11620">
        <v>5167</v>
      </c>
      <c r="O11620" t="str">
        <f t="shared" si="363"/>
        <v>3</v>
      </c>
      <c r="P11620" t="str">
        <f t="shared" si="364"/>
        <v>concert</v>
      </c>
    </row>
    <row r="11621" spans="2:16" x14ac:dyDescent="0.25">
      <c r="B11621" t="s">
        <v>11718</v>
      </c>
      <c r="M11621">
        <v>11619</v>
      </c>
      <c r="N11621">
        <v>6497</v>
      </c>
      <c r="O11621" t="str">
        <f t="shared" si="363"/>
        <v>3</v>
      </c>
      <c r="P11621" t="str">
        <f t="shared" si="364"/>
        <v>concert</v>
      </c>
    </row>
    <row r="11622" spans="2:16" x14ac:dyDescent="0.25">
      <c r="B11622" t="s">
        <v>11719</v>
      </c>
      <c r="M11622">
        <v>11620</v>
      </c>
      <c r="N11622">
        <v>5168</v>
      </c>
      <c r="O11622" t="str">
        <f t="shared" si="363"/>
        <v>4</v>
      </c>
      <c r="P11622" t="str">
        <f t="shared" si="364"/>
        <v>non_event</v>
      </c>
    </row>
    <row r="11623" spans="2:16" x14ac:dyDescent="0.25">
      <c r="B11623" t="s">
        <v>11720</v>
      </c>
      <c r="M11623">
        <v>11621</v>
      </c>
      <c r="N11623">
        <v>5169</v>
      </c>
      <c r="O11623" t="str">
        <f t="shared" si="363"/>
        <v>3</v>
      </c>
      <c r="P11623" t="str">
        <f t="shared" si="364"/>
        <v>concert</v>
      </c>
    </row>
    <row r="11624" spans="2:16" x14ac:dyDescent="0.25">
      <c r="B11624" t="s">
        <v>11721</v>
      </c>
      <c r="M11624">
        <v>11622</v>
      </c>
      <c r="N11624">
        <v>6499</v>
      </c>
      <c r="O11624" t="str">
        <f t="shared" si="363"/>
        <v>3</v>
      </c>
      <c r="P11624" t="str">
        <f t="shared" si="364"/>
        <v>concert</v>
      </c>
    </row>
    <row r="11625" spans="2:16" x14ac:dyDescent="0.25">
      <c r="B11625" t="s">
        <v>11722</v>
      </c>
      <c r="M11625">
        <v>11623</v>
      </c>
      <c r="N11625">
        <v>6490</v>
      </c>
      <c r="O11625" t="str">
        <f t="shared" si="363"/>
        <v>3</v>
      </c>
      <c r="P11625" t="str">
        <f t="shared" si="364"/>
        <v>concert</v>
      </c>
    </row>
    <row r="11626" spans="2:16" x14ac:dyDescent="0.25">
      <c r="B11626" t="s">
        <v>11723</v>
      </c>
      <c r="M11626">
        <v>11624</v>
      </c>
      <c r="N11626">
        <v>5160</v>
      </c>
      <c r="O11626" t="str">
        <f t="shared" si="363"/>
        <v>3</v>
      </c>
      <c r="P11626" t="str">
        <f t="shared" si="364"/>
        <v>concert</v>
      </c>
    </row>
    <row r="11627" spans="2:16" x14ac:dyDescent="0.25">
      <c r="B11627" t="s">
        <v>11724</v>
      </c>
      <c r="M11627">
        <v>11625</v>
      </c>
      <c r="N11627">
        <v>6492</v>
      </c>
      <c r="O11627" t="str">
        <f t="shared" si="363"/>
        <v>3</v>
      </c>
      <c r="P11627" t="str">
        <f t="shared" si="364"/>
        <v>concert</v>
      </c>
    </row>
    <row r="11628" spans="2:16" x14ac:dyDescent="0.25">
      <c r="B11628" t="s">
        <v>11725</v>
      </c>
      <c r="M11628">
        <v>11626</v>
      </c>
      <c r="N11628">
        <v>5161</v>
      </c>
      <c r="O11628" t="str">
        <f t="shared" si="363"/>
        <v>3</v>
      </c>
      <c r="P11628" t="str">
        <f t="shared" si="364"/>
        <v>concert</v>
      </c>
    </row>
    <row r="11629" spans="2:16" x14ac:dyDescent="0.25">
      <c r="B11629" t="s">
        <v>11726</v>
      </c>
      <c r="M11629">
        <v>11627</v>
      </c>
      <c r="N11629">
        <v>6491</v>
      </c>
      <c r="O11629" t="str">
        <f t="shared" si="363"/>
        <v>3</v>
      </c>
      <c r="P11629" t="str">
        <f t="shared" si="364"/>
        <v>concert</v>
      </c>
    </row>
    <row r="11630" spans="2:16" x14ac:dyDescent="0.25">
      <c r="B11630" t="s">
        <v>11727</v>
      </c>
      <c r="M11630">
        <v>11628</v>
      </c>
      <c r="N11630">
        <v>17708</v>
      </c>
      <c r="O11630" t="str">
        <f t="shared" si="363"/>
        <v>3</v>
      </c>
      <c r="P11630" t="str">
        <f t="shared" si="364"/>
        <v>concert</v>
      </c>
    </row>
    <row r="11631" spans="2:16" x14ac:dyDescent="0.25">
      <c r="B11631" t="s">
        <v>11728</v>
      </c>
      <c r="M11631">
        <v>11629</v>
      </c>
      <c r="N11631">
        <v>17709</v>
      </c>
      <c r="O11631" t="str">
        <f t="shared" si="363"/>
        <v>3</v>
      </c>
      <c r="P11631" t="str">
        <f t="shared" si="364"/>
        <v>concert</v>
      </c>
    </row>
    <row r="11632" spans="2:16" x14ac:dyDescent="0.25">
      <c r="B11632" t="s">
        <v>11729</v>
      </c>
      <c r="M11632">
        <v>11630</v>
      </c>
      <c r="N11632">
        <v>17703</v>
      </c>
      <c r="O11632" t="str">
        <f t="shared" si="363"/>
        <v>3</v>
      </c>
      <c r="P11632" t="str">
        <f t="shared" si="364"/>
        <v>concert</v>
      </c>
    </row>
    <row r="11633" spans="2:16" x14ac:dyDescent="0.25">
      <c r="B11633" t="s">
        <v>11730</v>
      </c>
      <c r="M11633">
        <v>11631</v>
      </c>
      <c r="N11633">
        <v>5159</v>
      </c>
      <c r="O11633" t="str">
        <f t="shared" si="363"/>
        <v>3</v>
      </c>
      <c r="P11633" t="str">
        <f t="shared" si="364"/>
        <v>concert</v>
      </c>
    </row>
    <row r="11634" spans="2:16" x14ac:dyDescent="0.25">
      <c r="B11634" t="s">
        <v>11731</v>
      </c>
      <c r="M11634">
        <v>11632</v>
      </c>
      <c r="N11634">
        <v>17705</v>
      </c>
      <c r="O11634" t="str">
        <f t="shared" si="363"/>
        <v>4</v>
      </c>
      <c r="P11634" t="str">
        <f t="shared" si="364"/>
        <v>non_event</v>
      </c>
    </row>
    <row r="11635" spans="2:16" x14ac:dyDescent="0.25">
      <c r="B11635" t="s">
        <v>11732</v>
      </c>
      <c r="M11635">
        <v>11633</v>
      </c>
      <c r="N11635">
        <v>17700</v>
      </c>
      <c r="O11635" t="str">
        <f t="shared" si="363"/>
        <v>3</v>
      </c>
      <c r="P11635" t="str">
        <f t="shared" si="364"/>
        <v>concert</v>
      </c>
    </row>
    <row r="11636" spans="2:16" x14ac:dyDescent="0.25">
      <c r="B11636" t="s">
        <v>11733</v>
      </c>
      <c r="M11636">
        <v>11634</v>
      </c>
      <c r="N11636">
        <v>17701</v>
      </c>
      <c r="O11636" t="str">
        <f t="shared" si="363"/>
        <v>4</v>
      </c>
      <c r="P11636" t="str">
        <f t="shared" si="364"/>
        <v>non_event</v>
      </c>
    </row>
    <row r="11637" spans="2:16" x14ac:dyDescent="0.25">
      <c r="B11637" t="s">
        <v>11734</v>
      </c>
      <c r="M11637">
        <v>11635</v>
      </c>
      <c r="N11637">
        <v>17702</v>
      </c>
      <c r="O11637" t="str">
        <f t="shared" si="363"/>
        <v>4</v>
      </c>
      <c r="P11637" t="str">
        <f t="shared" si="364"/>
        <v>non_event</v>
      </c>
    </row>
    <row r="11638" spans="2:16" x14ac:dyDescent="0.25">
      <c r="B11638" t="s">
        <v>11735</v>
      </c>
      <c r="M11638">
        <v>11636</v>
      </c>
      <c r="N11638">
        <v>5173</v>
      </c>
      <c r="O11638" t="str">
        <f t="shared" si="363"/>
        <v>3</v>
      </c>
      <c r="P11638" t="str">
        <f t="shared" si="364"/>
        <v>concert</v>
      </c>
    </row>
    <row r="11639" spans="2:16" x14ac:dyDescent="0.25">
      <c r="B11639" t="s">
        <v>11736</v>
      </c>
      <c r="M11639">
        <v>11637</v>
      </c>
      <c r="N11639">
        <v>5174</v>
      </c>
      <c r="O11639" t="str">
        <f t="shared" si="363"/>
        <v>4</v>
      </c>
      <c r="P11639" t="str">
        <f t="shared" si="364"/>
        <v>non_event</v>
      </c>
    </row>
    <row r="11640" spans="2:16" x14ac:dyDescent="0.25">
      <c r="B11640" t="s">
        <v>11737</v>
      </c>
      <c r="M11640">
        <v>11638</v>
      </c>
      <c r="N11640">
        <v>5175</v>
      </c>
      <c r="O11640" t="str">
        <f t="shared" si="363"/>
        <v>3</v>
      </c>
      <c r="P11640" t="str">
        <f t="shared" si="364"/>
        <v>concert</v>
      </c>
    </row>
    <row r="11641" spans="2:16" x14ac:dyDescent="0.25">
      <c r="B11641" t="s">
        <v>11738</v>
      </c>
      <c r="M11641">
        <v>11639</v>
      </c>
      <c r="N11641">
        <v>5177</v>
      </c>
      <c r="O11641" t="str">
        <f t="shared" si="363"/>
        <v>4</v>
      </c>
      <c r="P11641" t="str">
        <f t="shared" si="364"/>
        <v>non_event</v>
      </c>
    </row>
    <row r="11642" spans="2:16" x14ac:dyDescent="0.25">
      <c r="B11642" t="s">
        <v>11739</v>
      </c>
      <c r="M11642">
        <v>11640</v>
      </c>
      <c r="N11642">
        <v>5179</v>
      </c>
      <c r="O11642" t="str">
        <f t="shared" si="363"/>
        <v>3</v>
      </c>
      <c r="P11642" t="str">
        <f t="shared" si="364"/>
        <v>concert</v>
      </c>
    </row>
    <row r="11643" spans="2:16" x14ac:dyDescent="0.25">
      <c r="B11643" t="s">
        <v>11740</v>
      </c>
      <c r="M11643">
        <v>11641</v>
      </c>
      <c r="N11643">
        <v>5170</v>
      </c>
      <c r="O11643" t="str">
        <f t="shared" si="363"/>
        <v>3</v>
      </c>
      <c r="P11643" t="str">
        <f t="shared" si="364"/>
        <v>concert</v>
      </c>
    </row>
    <row r="11644" spans="2:16" x14ac:dyDescent="0.25">
      <c r="B11644" t="s">
        <v>11741</v>
      </c>
      <c r="M11644">
        <v>11642</v>
      </c>
      <c r="N11644">
        <v>5171</v>
      </c>
      <c r="O11644" t="str">
        <f t="shared" si="363"/>
        <v>4</v>
      </c>
      <c r="P11644" t="str">
        <f t="shared" si="364"/>
        <v>non_event</v>
      </c>
    </row>
    <row r="11645" spans="2:16" x14ac:dyDescent="0.25">
      <c r="B11645" t="s">
        <v>11742</v>
      </c>
      <c r="M11645">
        <v>11643</v>
      </c>
      <c r="N11645">
        <v>5172</v>
      </c>
      <c r="O11645" t="str">
        <f t="shared" si="363"/>
        <v>4</v>
      </c>
      <c r="P11645" t="str">
        <f t="shared" si="364"/>
        <v>non_event</v>
      </c>
    </row>
    <row r="11646" spans="2:16" x14ac:dyDescent="0.25">
      <c r="B11646" t="s">
        <v>11743</v>
      </c>
      <c r="M11646">
        <v>11644</v>
      </c>
      <c r="N11646">
        <v>17718</v>
      </c>
      <c r="O11646" t="str">
        <f t="shared" si="363"/>
        <v>4</v>
      </c>
      <c r="P11646" t="str">
        <f t="shared" si="364"/>
        <v>non_event</v>
      </c>
    </row>
    <row r="11647" spans="2:16" x14ac:dyDescent="0.25">
      <c r="B11647" t="s">
        <v>11744</v>
      </c>
      <c r="M11647">
        <v>11645</v>
      </c>
      <c r="N11647">
        <v>17714</v>
      </c>
      <c r="O11647" t="str">
        <f t="shared" si="363"/>
        <v>3</v>
      </c>
      <c r="P11647" t="str">
        <f t="shared" si="364"/>
        <v>concert</v>
      </c>
    </row>
    <row r="11648" spans="2:16" x14ac:dyDescent="0.25">
      <c r="B11648" t="s">
        <v>11745</v>
      </c>
      <c r="M11648">
        <v>11646</v>
      </c>
      <c r="N11648">
        <v>17715</v>
      </c>
      <c r="O11648" t="str">
        <f t="shared" si="363"/>
        <v>3</v>
      </c>
      <c r="P11648" t="str">
        <f t="shared" si="364"/>
        <v>concert</v>
      </c>
    </row>
    <row r="11649" spans="2:16" x14ac:dyDescent="0.25">
      <c r="B11649" t="s">
        <v>11746</v>
      </c>
      <c r="M11649">
        <v>11647</v>
      </c>
      <c r="N11649">
        <v>17717</v>
      </c>
      <c r="O11649" t="str">
        <f t="shared" si="363"/>
        <v>4</v>
      </c>
      <c r="P11649" t="str">
        <f t="shared" si="364"/>
        <v>non_event</v>
      </c>
    </row>
    <row r="11650" spans="2:16" x14ac:dyDescent="0.25">
      <c r="B11650" t="s">
        <v>11747</v>
      </c>
      <c r="M11650">
        <v>11648</v>
      </c>
      <c r="N11650">
        <v>17710</v>
      </c>
      <c r="O11650" t="str">
        <f t="shared" si="363"/>
        <v>3</v>
      </c>
      <c r="P11650" t="str">
        <f t="shared" si="364"/>
        <v>concert</v>
      </c>
    </row>
    <row r="11651" spans="2:16" x14ac:dyDescent="0.25">
      <c r="B11651" t="s">
        <v>11748</v>
      </c>
      <c r="M11651">
        <v>11649</v>
      </c>
      <c r="N11651">
        <v>17711</v>
      </c>
      <c r="O11651" t="str">
        <f t="shared" si="363"/>
        <v>3</v>
      </c>
      <c r="P11651" t="str">
        <f t="shared" si="364"/>
        <v>concert</v>
      </c>
    </row>
    <row r="11652" spans="2:16" x14ac:dyDescent="0.25">
      <c r="B11652" t="s">
        <v>11749</v>
      </c>
      <c r="M11652">
        <v>11650</v>
      </c>
      <c r="N11652">
        <v>17712</v>
      </c>
      <c r="O11652" t="str">
        <f t="shared" ref="O11652:O11715" si="365">LEFT(B11652,1)</f>
        <v>3</v>
      </c>
      <c r="P11652" t="str">
        <f t="shared" ref="P11652:P11715" si="366">IF(O11652="1","conference",IF(O11652="2","fashion",IF(O11652="3","concert",IF(O11652="4","non_event",IF(O11652="5","sport",IF(O11652="6","protest",IF(O11652="7","other",IF(O11652="8","exhibition",IF(O11652="9","theater_dance")))))))))</f>
        <v>concert</v>
      </c>
    </row>
    <row r="11653" spans="2:16" x14ac:dyDescent="0.25">
      <c r="B11653" t="s">
        <v>11750</v>
      </c>
      <c r="M11653">
        <v>11651</v>
      </c>
      <c r="N11653">
        <v>5184</v>
      </c>
      <c r="O11653" t="str">
        <f t="shared" si="365"/>
        <v>3</v>
      </c>
      <c r="P11653" t="str">
        <f t="shared" si="366"/>
        <v>concert</v>
      </c>
    </row>
    <row r="11654" spans="2:16" x14ac:dyDescent="0.25">
      <c r="B11654" t="s">
        <v>11751</v>
      </c>
      <c r="M11654">
        <v>11652</v>
      </c>
      <c r="N11654">
        <v>5185</v>
      </c>
      <c r="O11654" t="str">
        <f t="shared" si="365"/>
        <v>4</v>
      </c>
      <c r="P11654" t="str">
        <f t="shared" si="366"/>
        <v>non_event</v>
      </c>
    </row>
    <row r="11655" spans="2:16" x14ac:dyDescent="0.25">
      <c r="B11655" t="s">
        <v>11752</v>
      </c>
      <c r="M11655">
        <v>11653</v>
      </c>
      <c r="N11655">
        <v>5186</v>
      </c>
      <c r="O11655" t="str">
        <f t="shared" si="365"/>
        <v>3</v>
      </c>
      <c r="P11655" t="str">
        <f t="shared" si="366"/>
        <v>concert</v>
      </c>
    </row>
    <row r="11656" spans="2:16" x14ac:dyDescent="0.25">
      <c r="B11656" t="s">
        <v>11753</v>
      </c>
      <c r="M11656">
        <v>11654</v>
      </c>
      <c r="N11656">
        <v>5187</v>
      </c>
      <c r="O11656" t="str">
        <f t="shared" si="365"/>
        <v>3</v>
      </c>
      <c r="P11656" t="str">
        <f t="shared" si="366"/>
        <v>concert</v>
      </c>
    </row>
    <row r="11657" spans="2:16" x14ac:dyDescent="0.25">
      <c r="B11657" t="s">
        <v>11754</v>
      </c>
      <c r="M11657">
        <v>11655</v>
      </c>
      <c r="N11657">
        <v>5188</v>
      </c>
      <c r="O11657" t="str">
        <f t="shared" si="365"/>
        <v>3</v>
      </c>
      <c r="P11657" t="str">
        <f t="shared" si="366"/>
        <v>concert</v>
      </c>
    </row>
    <row r="11658" spans="2:16" x14ac:dyDescent="0.25">
      <c r="B11658" t="s">
        <v>11755</v>
      </c>
      <c r="M11658">
        <v>11656</v>
      </c>
      <c r="N11658">
        <v>5189</v>
      </c>
      <c r="O11658" t="str">
        <f t="shared" si="365"/>
        <v>4</v>
      </c>
      <c r="P11658" t="str">
        <f t="shared" si="366"/>
        <v>non_event</v>
      </c>
    </row>
    <row r="11659" spans="2:16" x14ac:dyDescent="0.25">
      <c r="B11659" t="s">
        <v>11756</v>
      </c>
      <c r="M11659">
        <v>11657</v>
      </c>
      <c r="N11659">
        <v>5180</v>
      </c>
      <c r="O11659" t="str">
        <f t="shared" si="365"/>
        <v>3</v>
      </c>
      <c r="P11659" t="str">
        <f t="shared" si="366"/>
        <v>concert</v>
      </c>
    </row>
    <row r="11660" spans="2:16" x14ac:dyDescent="0.25">
      <c r="B11660" t="s">
        <v>11757</v>
      </c>
      <c r="M11660">
        <v>11658</v>
      </c>
      <c r="N11660">
        <v>5181</v>
      </c>
      <c r="O11660" t="str">
        <f t="shared" si="365"/>
        <v>3</v>
      </c>
      <c r="P11660" t="str">
        <f t="shared" si="366"/>
        <v>concert</v>
      </c>
    </row>
    <row r="11661" spans="2:16" x14ac:dyDescent="0.25">
      <c r="B11661" t="s">
        <v>11758</v>
      </c>
      <c r="M11661">
        <v>11659</v>
      </c>
      <c r="N11661">
        <v>5182</v>
      </c>
      <c r="O11661" t="str">
        <f t="shared" si="365"/>
        <v>4</v>
      </c>
      <c r="P11661" t="str">
        <f t="shared" si="366"/>
        <v>non_event</v>
      </c>
    </row>
    <row r="11662" spans="2:16" x14ac:dyDescent="0.25">
      <c r="B11662" t="s">
        <v>11759</v>
      </c>
      <c r="M11662">
        <v>11660</v>
      </c>
      <c r="N11662">
        <v>5195</v>
      </c>
      <c r="O11662" t="str">
        <f t="shared" si="365"/>
        <v>4</v>
      </c>
      <c r="P11662" t="str">
        <f t="shared" si="366"/>
        <v>non_event</v>
      </c>
    </row>
    <row r="11663" spans="2:16" x14ac:dyDescent="0.25">
      <c r="B11663" t="s">
        <v>11760</v>
      </c>
      <c r="M11663">
        <v>11661</v>
      </c>
      <c r="N11663">
        <v>5196</v>
      </c>
      <c r="O11663" t="str">
        <f t="shared" si="365"/>
        <v>3</v>
      </c>
      <c r="P11663" t="str">
        <f t="shared" si="366"/>
        <v>concert</v>
      </c>
    </row>
    <row r="11664" spans="2:16" x14ac:dyDescent="0.25">
      <c r="B11664" t="s">
        <v>11761</v>
      </c>
      <c r="M11664">
        <v>11662</v>
      </c>
      <c r="N11664">
        <v>5197</v>
      </c>
      <c r="O11664" t="str">
        <f t="shared" si="365"/>
        <v>3</v>
      </c>
      <c r="P11664" t="str">
        <f t="shared" si="366"/>
        <v>concert</v>
      </c>
    </row>
    <row r="11665" spans="2:16" x14ac:dyDescent="0.25">
      <c r="B11665" t="s">
        <v>11762</v>
      </c>
      <c r="M11665">
        <v>11663</v>
      </c>
      <c r="N11665">
        <v>5198</v>
      </c>
      <c r="O11665" t="str">
        <f t="shared" si="365"/>
        <v>3</v>
      </c>
      <c r="P11665" t="str">
        <f t="shared" si="366"/>
        <v>concert</v>
      </c>
    </row>
    <row r="11666" spans="2:16" x14ac:dyDescent="0.25">
      <c r="B11666" t="s">
        <v>11763</v>
      </c>
      <c r="M11666">
        <v>11664</v>
      </c>
      <c r="N11666">
        <v>5199</v>
      </c>
      <c r="O11666" t="str">
        <f t="shared" si="365"/>
        <v>3</v>
      </c>
      <c r="P11666" t="str">
        <f t="shared" si="366"/>
        <v>concert</v>
      </c>
    </row>
    <row r="11667" spans="2:16" x14ac:dyDescent="0.25">
      <c r="B11667" t="s">
        <v>11764</v>
      </c>
      <c r="M11667">
        <v>11665</v>
      </c>
      <c r="N11667">
        <v>5190</v>
      </c>
      <c r="O11667" t="str">
        <f t="shared" si="365"/>
        <v>3</v>
      </c>
      <c r="P11667" t="str">
        <f t="shared" si="366"/>
        <v>concert</v>
      </c>
    </row>
    <row r="11668" spans="2:16" x14ac:dyDescent="0.25">
      <c r="B11668" t="s">
        <v>11765</v>
      </c>
      <c r="M11668">
        <v>11666</v>
      </c>
      <c r="N11668">
        <v>5191</v>
      </c>
      <c r="O11668" t="str">
        <f t="shared" si="365"/>
        <v>3</v>
      </c>
      <c r="P11668" t="str">
        <f t="shared" si="366"/>
        <v>concert</v>
      </c>
    </row>
    <row r="11669" spans="2:16" x14ac:dyDescent="0.25">
      <c r="B11669" t="s">
        <v>11766</v>
      </c>
      <c r="M11669">
        <v>11667</v>
      </c>
      <c r="N11669">
        <v>5193</v>
      </c>
      <c r="O11669" t="str">
        <f t="shared" si="365"/>
        <v>3</v>
      </c>
      <c r="P11669" t="str">
        <f t="shared" si="366"/>
        <v>concert</v>
      </c>
    </row>
    <row r="11670" spans="2:16" x14ac:dyDescent="0.25">
      <c r="B11670" t="s">
        <v>11767</v>
      </c>
      <c r="M11670">
        <v>11668</v>
      </c>
      <c r="N11670">
        <v>15142</v>
      </c>
      <c r="O11670" t="str">
        <f t="shared" si="365"/>
        <v>3</v>
      </c>
      <c r="P11670" t="str">
        <f t="shared" si="366"/>
        <v>concert</v>
      </c>
    </row>
    <row r="11671" spans="2:16" x14ac:dyDescent="0.25">
      <c r="B11671" t="s">
        <v>11768</v>
      </c>
      <c r="M11671">
        <v>11669</v>
      </c>
      <c r="N11671">
        <v>15141</v>
      </c>
      <c r="O11671" t="str">
        <f t="shared" si="365"/>
        <v>4</v>
      </c>
      <c r="P11671" t="str">
        <f t="shared" si="366"/>
        <v>non_event</v>
      </c>
    </row>
    <row r="11672" spans="2:16" x14ac:dyDescent="0.25">
      <c r="B11672" t="s">
        <v>11769</v>
      </c>
      <c r="M11672">
        <v>11670</v>
      </c>
      <c r="N11672">
        <v>15140</v>
      </c>
      <c r="O11672" t="str">
        <f t="shared" si="365"/>
        <v>3</v>
      </c>
      <c r="P11672" t="str">
        <f t="shared" si="366"/>
        <v>concert</v>
      </c>
    </row>
    <row r="11673" spans="2:16" x14ac:dyDescent="0.25">
      <c r="B11673" t="s">
        <v>11770</v>
      </c>
      <c r="M11673">
        <v>11671</v>
      </c>
      <c r="N11673">
        <v>15146</v>
      </c>
      <c r="O11673" t="str">
        <f t="shared" si="365"/>
        <v>4</v>
      </c>
      <c r="P11673" t="str">
        <f t="shared" si="366"/>
        <v>non_event</v>
      </c>
    </row>
    <row r="11674" spans="2:16" x14ac:dyDescent="0.25">
      <c r="B11674" t="s">
        <v>11771</v>
      </c>
      <c r="M11674">
        <v>11672</v>
      </c>
      <c r="N11674">
        <v>15145</v>
      </c>
      <c r="O11674" t="str">
        <f t="shared" si="365"/>
        <v>3</v>
      </c>
      <c r="P11674" t="str">
        <f t="shared" si="366"/>
        <v>concert</v>
      </c>
    </row>
    <row r="11675" spans="2:16" x14ac:dyDescent="0.25">
      <c r="B11675" t="s">
        <v>11772</v>
      </c>
      <c r="M11675">
        <v>11673</v>
      </c>
      <c r="N11675">
        <v>15144</v>
      </c>
      <c r="O11675" t="str">
        <f t="shared" si="365"/>
        <v>4</v>
      </c>
      <c r="P11675" t="str">
        <f t="shared" si="366"/>
        <v>non_event</v>
      </c>
    </row>
    <row r="11676" spans="2:16" x14ac:dyDescent="0.25">
      <c r="B11676" t="s">
        <v>11773</v>
      </c>
      <c r="M11676">
        <v>11674</v>
      </c>
      <c r="N11676">
        <v>15143</v>
      </c>
      <c r="O11676" t="str">
        <f t="shared" si="365"/>
        <v>4</v>
      </c>
      <c r="P11676" t="str">
        <f t="shared" si="366"/>
        <v>non_event</v>
      </c>
    </row>
    <row r="11677" spans="2:16" x14ac:dyDescent="0.25">
      <c r="B11677" t="s">
        <v>11774</v>
      </c>
      <c r="M11677">
        <v>11675</v>
      </c>
      <c r="N11677">
        <v>15149</v>
      </c>
      <c r="O11677" t="str">
        <f t="shared" si="365"/>
        <v>4</v>
      </c>
      <c r="P11677" t="str">
        <f t="shared" si="366"/>
        <v>non_event</v>
      </c>
    </row>
    <row r="11678" spans="2:16" x14ac:dyDescent="0.25">
      <c r="B11678" t="s">
        <v>11775</v>
      </c>
      <c r="M11678">
        <v>11676</v>
      </c>
      <c r="N11678">
        <v>15148</v>
      </c>
      <c r="O11678" t="str">
        <f t="shared" si="365"/>
        <v>3</v>
      </c>
      <c r="P11678" t="str">
        <f t="shared" si="366"/>
        <v>concert</v>
      </c>
    </row>
    <row r="11679" spans="2:16" x14ac:dyDescent="0.25">
      <c r="B11679" t="s">
        <v>11776</v>
      </c>
      <c r="M11679">
        <v>11677</v>
      </c>
      <c r="N11679">
        <v>15153</v>
      </c>
      <c r="O11679" t="str">
        <f t="shared" si="365"/>
        <v>3</v>
      </c>
      <c r="P11679" t="str">
        <f t="shared" si="366"/>
        <v>concert</v>
      </c>
    </row>
    <row r="11680" spans="2:16" x14ac:dyDescent="0.25">
      <c r="B11680" t="s">
        <v>11777</v>
      </c>
      <c r="M11680">
        <v>11678</v>
      </c>
      <c r="N11680">
        <v>15152</v>
      </c>
      <c r="O11680" t="str">
        <f t="shared" si="365"/>
        <v>3</v>
      </c>
      <c r="P11680" t="str">
        <f t="shared" si="366"/>
        <v>concert</v>
      </c>
    </row>
    <row r="11681" spans="2:16" x14ac:dyDescent="0.25">
      <c r="B11681" t="s">
        <v>11778</v>
      </c>
      <c r="M11681">
        <v>11679</v>
      </c>
      <c r="N11681">
        <v>15150</v>
      </c>
      <c r="O11681" t="str">
        <f t="shared" si="365"/>
        <v>3</v>
      </c>
      <c r="P11681" t="str">
        <f t="shared" si="366"/>
        <v>concert</v>
      </c>
    </row>
    <row r="11682" spans="2:16" x14ac:dyDescent="0.25">
      <c r="B11682" t="s">
        <v>11779</v>
      </c>
      <c r="M11682">
        <v>11680</v>
      </c>
      <c r="N11682">
        <v>15157</v>
      </c>
      <c r="O11682" t="str">
        <f t="shared" si="365"/>
        <v>4</v>
      </c>
      <c r="P11682" t="str">
        <f t="shared" si="366"/>
        <v>non_event</v>
      </c>
    </row>
    <row r="11683" spans="2:16" x14ac:dyDescent="0.25">
      <c r="B11683" t="s">
        <v>11780</v>
      </c>
      <c r="M11683">
        <v>11681</v>
      </c>
      <c r="N11683">
        <v>15156</v>
      </c>
      <c r="O11683" t="str">
        <f t="shared" si="365"/>
        <v>4</v>
      </c>
      <c r="P11683" t="str">
        <f t="shared" si="366"/>
        <v>non_event</v>
      </c>
    </row>
    <row r="11684" spans="2:16" x14ac:dyDescent="0.25">
      <c r="B11684" t="s">
        <v>11781</v>
      </c>
      <c r="M11684">
        <v>11682</v>
      </c>
      <c r="N11684">
        <v>15155</v>
      </c>
      <c r="O11684" t="str">
        <f t="shared" si="365"/>
        <v>3</v>
      </c>
      <c r="P11684" t="str">
        <f t="shared" si="366"/>
        <v>concert</v>
      </c>
    </row>
    <row r="11685" spans="2:16" x14ac:dyDescent="0.25">
      <c r="B11685" t="s">
        <v>11782</v>
      </c>
      <c r="M11685">
        <v>11683</v>
      </c>
      <c r="N11685">
        <v>15154</v>
      </c>
      <c r="O11685" t="str">
        <f t="shared" si="365"/>
        <v>3</v>
      </c>
      <c r="P11685" t="str">
        <f t="shared" si="366"/>
        <v>concert</v>
      </c>
    </row>
    <row r="11686" spans="2:16" x14ac:dyDescent="0.25">
      <c r="B11686" t="s">
        <v>11783</v>
      </c>
      <c r="M11686">
        <v>11684</v>
      </c>
      <c r="N11686">
        <v>15159</v>
      </c>
      <c r="O11686" t="str">
        <f t="shared" si="365"/>
        <v>3</v>
      </c>
      <c r="P11686" t="str">
        <f t="shared" si="366"/>
        <v>concert</v>
      </c>
    </row>
    <row r="11687" spans="2:16" x14ac:dyDescent="0.25">
      <c r="B11687" t="s">
        <v>11784</v>
      </c>
      <c r="M11687">
        <v>11685</v>
      </c>
      <c r="N11687">
        <v>15158</v>
      </c>
      <c r="O11687" t="str">
        <f t="shared" si="365"/>
        <v>4</v>
      </c>
      <c r="P11687" t="str">
        <f t="shared" si="366"/>
        <v>non_event</v>
      </c>
    </row>
    <row r="11688" spans="2:16" x14ac:dyDescent="0.25">
      <c r="B11688" t="s">
        <v>11785</v>
      </c>
      <c r="M11688">
        <v>11686</v>
      </c>
      <c r="N11688">
        <v>15120</v>
      </c>
      <c r="O11688" t="str">
        <f t="shared" si="365"/>
        <v>3</v>
      </c>
      <c r="P11688" t="str">
        <f t="shared" si="366"/>
        <v>concert</v>
      </c>
    </row>
    <row r="11689" spans="2:16" x14ac:dyDescent="0.25">
      <c r="B11689" t="s">
        <v>11786</v>
      </c>
      <c r="M11689">
        <v>11687</v>
      </c>
      <c r="N11689">
        <v>17784</v>
      </c>
      <c r="O11689" t="str">
        <f t="shared" si="365"/>
        <v>3</v>
      </c>
      <c r="P11689" t="str">
        <f t="shared" si="366"/>
        <v>concert</v>
      </c>
    </row>
    <row r="11690" spans="2:16" x14ac:dyDescent="0.25">
      <c r="B11690" t="s">
        <v>11787</v>
      </c>
      <c r="M11690">
        <v>11688</v>
      </c>
      <c r="N11690">
        <v>17785</v>
      </c>
      <c r="O11690" t="str">
        <f t="shared" si="365"/>
        <v>3</v>
      </c>
      <c r="P11690" t="str">
        <f t="shared" si="366"/>
        <v>concert</v>
      </c>
    </row>
    <row r="11691" spans="2:16" x14ac:dyDescent="0.25">
      <c r="B11691" t="s">
        <v>11788</v>
      </c>
      <c r="M11691">
        <v>11689</v>
      </c>
      <c r="N11691">
        <v>17786</v>
      </c>
      <c r="O11691" t="str">
        <f t="shared" si="365"/>
        <v>6</v>
      </c>
      <c r="P11691" t="str">
        <f t="shared" si="366"/>
        <v>protest</v>
      </c>
    </row>
    <row r="11692" spans="2:16" x14ac:dyDescent="0.25">
      <c r="B11692" t="s">
        <v>11789</v>
      </c>
      <c r="M11692">
        <v>11690</v>
      </c>
      <c r="N11692">
        <v>16453</v>
      </c>
      <c r="O11692" t="str">
        <f t="shared" si="365"/>
        <v>3</v>
      </c>
      <c r="P11692" t="str">
        <f t="shared" si="366"/>
        <v>concert</v>
      </c>
    </row>
    <row r="11693" spans="2:16" x14ac:dyDescent="0.25">
      <c r="B11693" t="s">
        <v>11790</v>
      </c>
      <c r="M11693">
        <v>11691</v>
      </c>
      <c r="N11693">
        <v>17781</v>
      </c>
      <c r="O11693" t="str">
        <f t="shared" si="365"/>
        <v>4</v>
      </c>
      <c r="P11693" t="str">
        <f t="shared" si="366"/>
        <v>non_event</v>
      </c>
    </row>
    <row r="11694" spans="2:16" x14ac:dyDescent="0.25">
      <c r="B11694" t="s">
        <v>11791</v>
      </c>
      <c r="M11694">
        <v>11692</v>
      </c>
      <c r="N11694">
        <v>15122</v>
      </c>
      <c r="O11694" t="str">
        <f t="shared" si="365"/>
        <v>3</v>
      </c>
      <c r="P11694" t="str">
        <f t="shared" si="366"/>
        <v>concert</v>
      </c>
    </row>
    <row r="11695" spans="2:16" x14ac:dyDescent="0.25">
      <c r="B11695" t="s">
        <v>11792</v>
      </c>
      <c r="M11695">
        <v>11693</v>
      </c>
      <c r="N11695">
        <v>17782</v>
      </c>
      <c r="O11695" t="str">
        <f t="shared" si="365"/>
        <v>4</v>
      </c>
      <c r="P11695" t="str">
        <f t="shared" si="366"/>
        <v>non_event</v>
      </c>
    </row>
    <row r="11696" spans="2:16" x14ac:dyDescent="0.25">
      <c r="B11696" t="s">
        <v>11793</v>
      </c>
      <c r="M11696">
        <v>11694</v>
      </c>
      <c r="N11696">
        <v>15121</v>
      </c>
      <c r="O11696" t="str">
        <f t="shared" si="365"/>
        <v>3</v>
      </c>
      <c r="P11696" t="str">
        <f t="shared" si="366"/>
        <v>concert</v>
      </c>
    </row>
    <row r="11697" spans="2:16" x14ac:dyDescent="0.25">
      <c r="B11697" t="s">
        <v>11794</v>
      </c>
      <c r="M11697">
        <v>11695</v>
      </c>
      <c r="N11697">
        <v>15128</v>
      </c>
      <c r="O11697" t="str">
        <f t="shared" si="365"/>
        <v>3</v>
      </c>
      <c r="P11697" t="str">
        <f t="shared" si="366"/>
        <v>concert</v>
      </c>
    </row>
    <row r="11698" spans="2:16" x14ac:dyDescent="0.25">
      <c r="B11698" t="s">
        <v>11795</v>
      </c>
      <c r="M11698">
        <v>11696</v>
      </c>
      <c r="N11698">
        <v>15127</v>
      </c>
      <c r="O11698" t="str">
        <f t="shared" si="365"/>
        <v>4</v>
      </c>
      <c r="P11698" t="str">
        <f t="shared" si="366"/>
        <v>non_event</v>
      </c>
    </row>
    <row r="11699" spans="2:16" x14ac:dyDescent="0.25">
      <c r="B11699" t="s">
        <v>11796</v>
      </c>
      <c r="M11699">
        <v>11697</v>
      </c>
      <c r="N11699">
        <v>15126</v>
      </c>
      <c r="O11699" t="str">
        <f t="shared" si="365"/>
        <v>3</v>
      </c>
      <c r="P11699" t="str">
        <f t="shared" si="366"/>
        <v>concert</v>
      </c>
    </row>
    <row r="11700" spans="2:16" x14ac:dyDescent="0.25">
      <c r="B11700" t="s">
        <v>11797</v>
      </c>
      <c r="M11700">
        <v>11698</v>
      </c>
      <c r="N11700">
        <v>15125</v>
      </c>
      <c r="O11700" t="str">
        <f t="shared" si="365"/>
        <v>3</v>
      </c>
      <c r="P11700" t="str">
        <f t="shared" si="366"/>
        <v>concert</v>
      </c>
    </row>
    <row r="11701" spans="2:16" x14ac:dyDescent="0.25">
      <c r="B11701" t="s">
        <v>11798</v>
      </c>
      <c r="M11701">
        <v>11699</v>
      </c>
      <c r="N11701">
        <v>17788</v>
      </c>
      <c r="O11701" t="str">
        <f t="shared" si="365"/>
        <v>4</v>
      </c>
      <c r="P11701" t="str">
        <f t="shared" si="366"/>
        <v>non_event</v>
      </c>
    </row>
    <row r="11702" spans="2:16" x14ac:dyDescent="0.25">
      <c r="B11702" t="s">
        <v>11799</v>
      </c>
      <c r="M11702">
        <v>11700</v>
      </c>
      <c r="N11702">
        <v>15129</v>
      </c>
      <c r="O11702" t="str">
        <f t="shared" si="365"/>
        <v>3</v>
      </c>
      <c r="P11702" t="str">
        <f t="shared" si="366"/>
        <v>concert</v>
      </c>
    </row>
    <row r="11703" spans="2:16" x14ac:dyDescent="0.25">
      <c r="B11703" t="s">
        <v>11800</v>
      </c>
      <c r="M11703">
        <v>11701</v>
      </c>
      <c r="N11703">
        <v>15131</v>
      </c>
      <c r="O11703" t="str">
        <f t="shared" si="365"/>
        <v>4</v>
      </c>
      <c r="P11703" t="str">
        <f t="shared" si="366"/>
        <v>non_event</v>
      </c>
    </row>
    <row r="11704" spans="2:16" x14ac:dyDescent="0.25">
      <c r="B11704" t="s">
        <v>11801</v>
      </c>
      <c r="M11704">
        <v>11702</v>
      </c>
      <c r="N11704">
        <v>17795</v>
      </c>
      <c r="O11704" t="str">
        <f t="shared" si="365"/>
        <v>4</v>
      </c>
      <c r="P11704" t="str">
        <f t="shared" si="366"/>
        <v>non_event</v>
      </c>
    </row>
    <row r="11705" spans="2:16" x14ac:dyDescent="0.25">
      <c r="B11705" t="s">
        <v>11802</v>
      </c>
      <c r="M11705">
        <v>11703</v>
      </c>
      <c r="N11705">
        <v>15130</v>
      </c>
      <c r="O11705" t="str">
        <f t="shared" si="365"/>
        <v>3</v>
      </c>
      <c r="P11705" t="str">
        <f t="shared" si="366"/>
        <v>concert</v>
      </c>
    </row>
    <row r="11706" spans="2:16" x14ac:dyDescent="0.25">
      <c r="B11706" t="s">
        <v>11803</v>
      </c>
      <c r="M11706">
        <v>11704</v>
      </c>
      <c r="N11706">
        <v>17796</v>
      </c>
      <c r="O11706" t="str">
        <f t="shared" si="365"/>
        <v>3</v>
      </c>
      <c r="P11706" t="str">
        <f t="shared" si="366"/>
        <v>concert</v>
      </c>
    </row>
    <row r="11707" spans="2:16" x14ac:dyDescent="0.25">
      <c r="B11707" t="s">
        <v>11804</v>
      </c>
      <c r="M11707">
        <v>11705</v>
      </c>
      <c r="N11707">
        <v>17790</v>
      </c>
      <c r="O11707" t="str">
        <f t="shared" si="365"/>
        <v>4</v>
      </c>
      <c r="P11707" t="str">
        <f t="shared" si="366"/>
        <v>non_event</v>
      </c>
    </row>
    <row r="11708" spans="2:16" x14ac:dyDescent="0.25">
      <c r="B11708" t="s">
        <v>11805</v>
      </c>
      <c r="M11708">
        <v>11706</v>
      </c>
      <c r="N11708">
        <v>15134</v>
      </c>
      <c r="O11708" t="str">
        <f t="shared" si="365"/>
        <v>4</v>
      </c>
      <c r="P11708" t="str">
        <f t="shared" si="366"/>
        <v>non_event</v>
      </c>
    </row>
    <row r="11709" spans="2:16" x14ac:dyDescent="0.25">
      <c r="B11709" t="s">
        <v>11806</v>
      </c>
      <c r="M11709">
        <v>11707</v>
      </c>
      <c r="N11709">
        <v>17791</v>
      </c>
      <c r="O11709" t="str">
        <f t="shared" si="365"/>
        <v>4</v>
      </c>
      <c r="P11709" t="str">
        <f t="shared" si="366"/>
        <v>non_event</v>
      </c>
    </row>
    <row r="11710" spans="2:16" x14ac:dyDescent="0.25">
      <c r="B11710" t="s">
        <v>11807</v>
      </c>
      <c r="M11710">
        <v>11708</v>
      </c>
      <c r="N11710">
        <v>15133</v>
      </c>
      <c r="O11710" t="str">
        <f t="shared" si="365"/>
        <v>3</v>
      </c>
      <c r="P11710" t="str">
        <f t="shared" si="366"/>
        <v>concert</v>
      </c>
    </row>
    <row r="11711" spans="2:16" x14ac:dyDescent="0.25">
      <c r="B11711" t="s">
        <v>11808</v>
      </c>
      <c r="M11711">
        <v>11709</v>
      </c>
      <c r="N11711">
        <v>15132</v>
      </c>
      <c r="O11711" t="str">
        <f t="shared" si="365"/>
        <v>4</v>
      </c>
      <c r="P11711" t="str">
        <f t="shared" si="366"/>
        <v>non_event</v>
      </c>
    </row>
    <row r="11712" spans="2:16" x14ac:dyDescent="0.25">
      <c r="B11712" t="s">
        <v>11809</v>
      </c>
      <c r="M11712">
        <v>11710</v>
      </c>
      <c r="N11712">
        <v>15139</v>
      </c>
      <c r="O11712" t="str">
        <f t="shared" si="365"/>
        <v>3</v>
      </c>
      <c r="P11712" t="str">
        <f t="shared" si="366"/>
        <v>concert</v>
      </c>
    </row>
    <row r="11713" spans="2:16" x14ac:dyDescent="0.25">
      <c r="B11713" t="s">
        <v>11810</v>
      </c>
      <c r="M11713">
        <v>11711</v>
      </c>
      <c r="N11713">
        <v>15138</v>
      </c>
      <c r="O11713" t="str">
        <f t="shared" si="365"/>
        <v>3</v>
      </c>
      <c r="P11713" t="str">
        <f t="shared" si="366"/>
        <v>concert</v>
      </c>
    </row>
    <row r="11714" spans="2:16" x14ac:dyDescent="0.25">
      <c r="B11714" t="s">
        <v>11811</v>
      </c>
      <c r="M11714">
        <v>11712</v>
      </c>
      <c r="N11714">
        <v>15137</v>
      </c>
      <c r="O11714" t="str">
        <f t="shared" si="365"/>
        <v>3</v>
      </c>
      <c r="P11714" t="str">
        <f t="shared" si="366"/>
        <v>concert</v>
      </c>
    </row>
    <row r="11715" spans="2:16" x14ac:dyDescent="0.25">
      <c r="B11715" t="s">
        <v>11812</v>
      </c>
      <c r="M11715">
        <v>11713</v>
      </c>
      <c r="N11715">
        <v>15136</v>
      </c>
      <c r="O11715" t="str">
        <f t="shared" si="365"/>
        <v>3</v>
      </c>
      <c r="P11715" t="str">
        <f t="shared" si="366"/>
        <v>concert</v>
      </c>
    </row>
    <row r="11716" spans="2:16" x14ac:dyDescent="0.25">
      <c r="B11716" t="s">
        <v>11813</v>
      </c>
      <c r="M11716">
        <v>11714</v>
      </c>
      <c r="N11716">
        <v>17798</v>
      </c>
      <c r="O11716" t="str">
        <f t="shared" ref="O11716:O11779" si="367">LEFT(B11716,1)</f>
        <v>3</v>
      </c>
      <c r="P11716" t="str">
        <f t="shared" ref="P11716:P11779" si="368">IF(O11716="1","conference",IF(O11716="2","fashion",IF(O11716="3","concert",IF(O11716="4","non_event",IF(O11716="5","sport",IF(O11716="6","protest",IF(O11716="7","other",IF(O11716="8","exhibition",IF(O11716="9","theater_dance")))))))))</f>
        <v>concert</v>
      </c>
    </row>
    <row r="11717" spans="2:16" x14ac:dyDescent="0.25">
      <c r="B11717" t="s">
        <v>11814</v>
      </c>
      <c r="M11717">
        <v>11715</v>
      </c>
      <c r="N11717">
        <v>17762</v>
      </c>
      <c r="O11717" t="str">
        <f t="shared" si="367"/>
        <v>4</v>
      </c>
      <c r="P11717" t="str">
        <f t="shared" si="368"/>
        <v>non_event</v>
      </c>
    </row>
    <row r="11718" spans="2:16" x14ac:dyDescent="0.25">
      <c r="B11718" t="s">
        <v>11815</v>
      </c>
      <c r="M11718">
        <v>11716</v>
      </c>
      <c r="N11718">
        <v>17763</v>
      </c>
      <c r="O11718" t="str">
        <f t="shared" si="367"/>
        <v>3</v>
      </c>
      <c r="P11718" t="str">
        <f t="shared" si="368"/>
        <v>concert</v>
      </c>
    </row>
    <row r="11719" spans="2:16" x14ac:dyDescent="0.25">
      <c r="B11719" t="s">
        <v>11816</v>
      </c>
      <c r="M11719">
        <v>11717</v>
      </c>
      <c r="N11719">
        <v>17764</v>
      </c>
      <c r="O11719" t="str">
        <f t="shared" si="367"/>
        <v>3</v>
      </c>
      <c r="P11719" t="str">
        <f t="shared" si="368"/>
        <v>concert</v>
      </c>
    </row>
    <row r="11720" spans="2:16" x14ac:dyDescent="0.25">
      <c r="B11720" t="s">
        <v>11817</v>
      </c>
      <c r="M11720">
        <v>11718</v>
      </c>
      <c r="N11720">
        <v>15102</v>
      </c>
      <c r="O11720" t="str">
        <f t="shared" si="367"/>
        <v>3</v>
      </c>
      <c r="P11720" t="str">
        <f t="shared" si="368"/>
        <v>concert</v>
      </c>
    </row>
    <row r="11721" spans="2:16" x14ac:dyDescent="0.25">
      <c r="B11721" t="s">
        <v>11818</v>
      </c>
      <c r="M11721">
        <v>11719</v>
      </c>
      <c r="N11721">
        <v>15101</v>
      </c>
      <c r="O11721" t="str">
        <f t="shared" si="367"/>
        <v>3</v>
      </c>
      <c r="P11721" t="str">
        <f t="shared" si="368"/>
        <v>concert</v>
      </c>
    </row>
    <row r="11722" spans="2:16" x14ac:dyDescent="0.25">
      <c r="B11722" t="s">
        <v>11819</v>
      </c>
      <c r="M11722">
        <v>11720</v>
      </c>
      <c r="N11722">
        <v>15100</v>
      </c>
      <c r="O11722" t="str">
        <f t="shared" si="367"/>
        <v>3</v>
      </c>
      <c r="P11722" t="str">
        <f t="shared" si="368"/>
        <v>concert</v>
      </c>
    </row>
    <row r="11723" spans="2:16" x14ac:dyDescent="0.25">
      <c r="B11723" t="s">
        <v>11820</v>
      </c>
      <c r="M11723">
        <v>11721</v>
      </c>
      <c r="N11723">
        <v>15106</v>
      </c>
      <c r="O11723" t="str">
        <f t="shared" si="367"/>
        <v>4</v>
      </c>
      <c r="P11723" t="str">
        <f t="shared" si="368"/>
        <v>non_event</v>
      </c>
    </row>
    <row r="11724" spans="2:16" x14ac:dyDescent="0.25">
      <c r="B11724" t="s">
        <v>11821</v>
      </c>
      <c r="M11724">
        <v>11722</v>
      </c>
      <c r="N11724">
        <v>17769</v>
      </c>
      <c r="O11724" t="str">
        <f t="shared" si="367"/>
        <v>4</v>
      </c>
      <c r="P11724" t="str">
        <f t="shared" si="368"/>
        <v>non_event</v>
      </c>
    </row>
    <row r="11725" spans="2:16" x14ac:dyDescent="0.25">
      <c r="B11725" t="s">
        <v>11822</v>
      </c>
      <c r="M11725">
        <v>11723</v>
      </c>
      <c r="N11725">
        <v>15105</v>
      </c>
      <c r="O11725" t="str">
        <f t="shared" si="367"/>
        <v>4</v>
      </c>
      <c r="P11725" t="str">
        <f t="shared" si="368"/>
        <v>non_event</v>
      </c>
    </row>
    <row r="11726" spans="2:16" x14ac:dyDescent="0.25">
      <c r="B11726" t="s">
        <v>11823</v>
      </c>
      <c r="M11726">
        <v>11724</v>
      </c>
      <c r="N11726">
        <v>15104</v>
      </c>
      <c r="O11726" t="str">
        <f t="shared" si="367"/>
        <v>3</v>
      </c>
      <c r="P11726" t="str">
        <f t="shared" si="368"/>
        <v>concert</v>
      </c>
    </row>
    <row r="11727" spans="2:16" x14ac:dyDescent="0.25">
      <c r="B11727" t="s">
        <v>11824</v>
      </c>
      <c r="M11727">
        <v>11725</v>
      </c>
      <c r="N11727">
        <v>15103</v>
      </c>
      <c r="O11727" t="str">
        <f t="shared" si="367"/>
        <v>3</v>
      </c>
      <c r="P11727" t="str">
        <f t="shared" si="368"/>
        <v>concert</v>
      </c>
    </row>
    <row r="11728" spans="2:16" x14ac:dyDescent="0.25">
      <c r="B11728" t="s">
        <v>11825</v>
      </c>
      <c r="M11728">
        <v>11726</v>
      </c>
      <c r="N11728">
        <v>17765</v>
      </c>
      <c r="O11728" t="str">
        <f t="shared" si="367"/>
        <v>3</v>
      </c>
      <c r="P11728" t="str">
        <f t="shared" si="368"/>
        <v>concert</v>
      </c>
    </row>
    <row r="11729" spans="2:16" x14ac:dyDescent="0.25">
      <c r="B11729" t="s">
        <v>11826</v>
      </c>
      <c r="M11729">
        <v>11727</v>
      </c>
      <c r="N11729">
        <v>17766</v>
      </c>
      <c r="O11729" t="str">
        <f t="shared" si="367"/>
        <v>3</v>
      </c>
      <c r="P11729" t="str">
        <f t="shared" si="368"/>
        <v>concert</v>
      </c>
    </row>
    <row r="11730" spans="2:16" x14ac:dyDescent="0.25">
      <c r="B11730" t="s">
        <v>11827</v>
      </c>
      <c r="M11730">
        <v>11728</v>
      </c>
      <c r="N11730">
        <v>15109</v>
      </c>
      <c r="O11730" t="str">
        <f t="shared" si="367"/>
        <v>3</v>
      </c>
      <c r="P11730" t="str">
        <f t="shared" si="368"/>
        <v>concert</v>
      </c>
    </row>
    <row r="11731" spans="2:16" x14ac:dyDescent="0.25">
      <c r="B11731" t="s">
        <v>11828</v>
      </c>
      <c r="M11731">
        <v>11729</v>
      </c>
      <c r="N11731">
        <v>15108</v>
      </c>
      <c r="O11731" t="str">
        <f t="shared" si="367"/>
        <v>3</v>
      </c>
      <c r="P11731" t="str">
        <f t="shared" si="368"/>
        <v>concert</v>
      </c>
    </row>
    <row r="11732" spans="2:16" x14ac:dyDescent="0.25">
      <c r="B11732" t="s">
        <v>11829</v>
      </c>
      <c r="M11732">
        <v>11730</v>
      </c>
      <c r="N11732">
        <v>15107</v>
      </c>
      <c r="O11732" t="str">
        <f t="shared" si="367"/>
        <v>3</v>
      </c>
      <c r="P11732" t="str">
        <f t="shared" si="368"/>
        <v>concert</v>
      </c>
    </row>
    <row r="11733" spans="2:16" x14ac:dyDescent="0.25">
      <c r="B11733" t="s">
        <v>11830</v>
      </c>
      <c r="M11733">
        <v>11731</v>
      </c>
      <c r="N11733">
        <v>17774</v>
      </c>
      <c r="O11733" t="str">
        <f t="shared" si="367"/>
        <v>4</v>
      </c>
      <c r="P11733" t="str">
        <f t="shared" si="368"/>
        <v>non_event</v>
      </c>
    </row>
    <row r="11734" spans="2:16" x14ac:dyDescent="0.25">
      <c r="B11734" t="s">
        <v>11831</v>
      </c>
      <c r="M11734">
        <v>11732</v>
      </c>
      <c r="N11734">
        <v>15113</v>
      </c>
      <c r="O11734" t="str">
        <f t="shared" si="367"/>
        <v>3</v>
      </c>
      <c r="P11734" t="str">
        <f t="shared" si="368"/>
        <v>concert</v>
      </c>
    </row>
    <row r="11735" spans="2:16" x14ac:dyDescent="0.25">
      <c r="B11735" t="s">
        <v>11832</v>
      </c>
      <c r="M11735">
        <v>11733</v>
      </c>
      <c r="N11735">
        <v>15112</v>
      </c>
      <c r="O11735" t="str">
        <f t="shared" si="367"/>
        <v>3</v>
      </c>
      <c r="P11735" t="str">
        <f t="shared" si="368"/>
        <v>concert</v>
      </c>
    </row>
    <row r="11736" spans="2:16" x14ac:dyDescent="0.25">
      <c r="B11736" t="s">
        <v>11833</v>
      </c>
      <c r="M11736">
        <v>11734</v>
      </c>
      <c r="N11736">
        <v>17770</v>
      </c>
      <c r="O11736" t="str">
        <f t="shared" si="367"/>
        <v>3</v>
      </c>
      <c r="P11736" t="str">
        <f t="shared" si="368"/>
        <v>concert</v>
      </c>
    </row>
    <row r="11737" spans="2:16" x14ac:dyDescent="0.25">
      <c r="B11737" t="s">
        <v>11834</v>
      </c>
      <c r="M11737">
        <v>11735</v>
      </c>
      <c r="N11737">
        <v>15111</v>
      </c>
      <c r="O11737" t="str">
        <f t="shared" si="367"/>
        <v>3</v>
      </c>
      <c r="P11737" t="str">
        <f t="shared" si="368"/>
        <v>concert</v>
      </c>
    </row>
    <row r="11738" spans="2:16" x14ac:dyDescent="0.25">
      <c r="B11738" t="s">
        <v>11835</v>
      </c>
      <c r="M11738">
        <v>11736</v>
      </c>
      <c r="N11738">
        <v>15117</v>
      </c>
      <c r="O11738" t="str">
        <f t="shared" si="367"/>
        <v>3</v>
      </c>
      <c r="P11738" t="str">
        <f t="shared" si="368"/>
        <v>concert</v>
      </c>
    </row>
    <row r="11739" spans="2:16" x14ac:dyDescent="0.25">
      <c r="B11739" t="s">
        <v>11836</v>
      </c>
      <c r="M11739">
        <v>11737</v>
      </c>
      <c r="N11739">
        <v>15116</v>
      </c>
      <c r="O11739" t="str">
        <f t="shared" si="367"/>
        <v>3</v>
      </c>
      <c r="P11739" t="str">
        <f t="shared" si="368"/>
        <v>concert</v>
      </c>
    </row>
    <row r="11740" spans="2:16" x14ac:dyDescent="0.25">
      <c r="B11740" t="s">
        <v>11837</v>
      </c>
      <c r="M11740">
        <v>11738</v>
      </c>
      <c r="N11740">
        <v>15115</v>
      </c>
      <c r="O11740" t="str">
        <f t="shared" si="367"/>
        <v>3</v>
      </c>
      <c r="P11740" t="str">
        <f t="shared" si="368"/>
        <v>concert</v>
      </c>
    </row>
    <row r="11741" spans="2:16" x14ac:dyDescent="0.25">
      <c r="B11741" t="s">
        <v>11838</v>
      </c>
      <c r="M11741">
        <v>11739</v>
      </c>
      <c r="N11741">
        <v>15114</v>
      </c>
      <c r="O11741" t="str">
        <f t="shared" si="367"/>
        <v>3</v>
      </c>
      <c r="P11741" t="str">
        <f t="shared" si="368"/>
        <v>concert</v>
      </c>
    </row>
    <row r="11742" spans="2:16" x14ac:dyDescent="0.25">
      <c r="B11742" t="s">
        <v>11839</v>
      </c>
      <c r="M11742">
        <v>11740</v>
      </c>
      <c r="N11742">
        <v>17777</v>
      </c>
      <c r="O11742" t="str">
        <f t="shared" si="367"/>
        <v>4</v>
      </c>
      <c r="P11742" t="str">
        <f t="shared" si="368"/>
        <v>non_event</v>
      </c>
    </row>
    <row r="11743" spans="2:16" x14ac:dyDescent="0.25">
      <c r="B11743" t="s">
        <v>11840</v>
      </c>
      <c r="M11743">
        <v>11741</v>
      </c>
      <c r="N11743">
        <v>15119</v>
      </c>
      <c r="O11743" t="str">
        <f t="shared" si="367"/>
        <v>4</v>
      </c>
      <c r="P11743" t="str">
        <f t="shared" si="368"/>
        <v>non_event</v>
      </c>
    </row>
    <row r="11744" spans="2:16" x14ac:dyDescent="0.25">
      <c r="B11744" t="s">
        <v>11841</v>
      </c>
      <c r="M11744">
        <v>11742</v>
      </c>
      <c r="N11744">
        <v>17779</v>
      </c>
      <c r="O11744" t="str">
        <f t="shared" si="367"/>
        <v>4</v>
      </c>
      <c r="P11744" t="str">
        <f t="shared" si="368"/>
        <v>non_event</v>
      </c>
    </row>
    <row r="11745" spans="2:16" x14ac:dyDescent="0.25">
      <c r="B11745" t="s">
        <v>11842</v>
      </c>
      <c r="M11745">
        <v>11743</v>
      </c>
      <c r="N11745">
        <v>15118</v>
      </c>
      <c r="O11745" t="str">
        <f t="shared" si="367"/>
        <v>3</v>
      </c>
      <c r="P11745" t="str">
        <f t="shared" si="368"/>
        <v>concert</v>
      </c>
    </row>
    <row r="11746" spans="2:16" x14ac:dyDescent="0.25">
      <c r="B11746" t="s">
        <v>11843</v>
      </c>
      <c r="M11746">
        <v>11744</v>
      </c>
      <c r="N11746">
        <v>17741</v>
      </c>
      <c r="O11746" t="str">
        <f t="shared" si="367"/>
        <v>4</v>
      </c>
      <c r="P11746" t="str">
        <f t="shared" si="368"/>
        <v>non_event</v>
      </c>
    </row>
    <row r="11747" spans="2:16" x14ac:dyDescent="0.25">
      <c r="B11747" t="s">
        <v>11844</v>
      </c>
      <c r="M11747">
        <v>11745</v>
      </c>
      <c r="N11747">
        <v>17742</v>
      </c>
      <c r="O11747" t="str">
        <f t="shared" si="367"/>
        <v>3</v>
      </c>
      <c r="P11747" t="str">
        <f t="shared" si="368"/>
        <v>concert</v>
      </c>
    </row>
    <row r="11748" spans="2:16" x14ac:dyDescent="0.25">
      <c r="B11748" t="s">
        <v>11845</v>
      </c>
      <c r="M11748">
        <v>11746</v>
      </c>
      <c r="N11748">
        <v>17747</v>
      </c>
      <c r="O11748" t="str">
        <f t="shared" si="367"/>
        <v>4</v>
      </c>
      <c r="P11748" t="str">
        <f t="shared" si="368"/>
        <v>non_event</v>
      </c>
    </row>
    <row r="11749" spans="2:16" x14ac:dyDescent="0.25">
      <c r="B11749" t="s">
        <v>11846</v>
      </c>
      <c r="M11749">
        <v>11747</v>
      </c>
      <c r="N11749">
        <v>17748</v>
      </c>
      <c r="O11749" t="str">
        <f t="shared" si="367"/>
        <v>3</v>
      </c>
      <c r="P11749" t="str">
        <f t="shared" si="368"/>
        <v>concert</v>
      </c>
    </row>
    <row r="11750" spans="2:16" x14ac:dyDescent="0.25">
      <c r="B11750" t="s">
        <v>11847</v>
      </c>
      <c r="M11750">
        <v>11748</v>
      </c>
      <c r="N11750">
        <v>17743</v>
      </c>
      <c r="O11750" t="str">
        <f t="shared" si="367"/>
        <v>3</v>
      </c>
      <c r="P11750" t="str">
        <f t="shared" si="368"/>
        <v>concert</v>
      </c>
    </row>
    <row r="11751" spans="2:16" x14ac:dyDescent="0.25">
      <c r="B11751" t="s">
        <v>11848</v>
      </c>
      <c r="M11751">
        <v>11749</v>
      </c>
      <c r="N11751">
        <v>17750</v>
      </c>
      <c r="O11751" t="str">
        <f t="shared" si="367"/>
        <v>3</v>
      </c>
      <c r="P11751" t="str">
        <f t="shared" si="368"/>
        <v>concert</v>
      </c>
    </row>
    <row r="11752" spans="2:16" x14ac:dyDescent="0.25">
      <c r="B11752" t="s">
        <v>11849</v>
      </c>
      <c r="M11752">
        <v>11750</v>
      </c>
      <c r="N11752">
        <v>17752</v>
      </c>
      <c r="O11752" t="str">
        <f t="shared" si="367"/>
        <v>3</v>
      </c>
      <c r="P11752" t="str">
        <f t="shared" si="368"/>
        <v>concert</v>
      </c>
    </row>
    <row r="11753" spans="2:16" x14ac:dyDescent="0.25">
      <c r="B11753" t="s">
        <v>11850</v>
      </c>
      <c r="M11753">
        <v>11751</v>
      </c>
      <c r="N11753">
        <v>17755</v>
      </c>
      <c r="O11753" t="str">
        <f t="shared" si="367"/>
        <v>4</v>
      </c>
      <c r="P11753" t="str">
        <f t="shared" si="368"/>
        <v>non_event</v>
      </c>
    </row>
    <row r="11754" spans="2:16" x14ac:dyDescent="0.25">
      <c r="B11754" t="s">
        <v>11851</v>
      </c>
      <c r="M11754">
        <v>11752</v>
      </c>
      <c r="N11754">
        <v>16428</v>
      </c>
      <c r="O11754" t="str">
        <f t="shared" si="367"/>
        <v>3</v>
      </c>
      <c r="P11754" t="str">
        <f t="shared" si="368"/>
        <v>concert</v>
      </c>
    </row>
    <row r="11755" spans="2:16" x14ac:dyDescent="0.25">
      <c r="B11755" t="s">
        <v>11852</v>
      </c>
      <c r="M11755">
        <v>11753</v>
      </c>
      <c r="N11755">
        <v>17756</v>
      </c>
      <c r="O11755" t="str">
        <f t="shared" si="367"/>
        <v>3</v>
      </c>
      <c r="P11755" t="str">
        <f t="shared" si="368"/>
        <v>concert</v>
      </c>
    </row>
    <row r="11756" spans="2:16" x14ac:dyDescent="0.25">
      <c r="B11756" t="s">
        <v>11853</v>
      </c>
      <c r="M11756">
        <v>11754</v>
      </c>
      <c r="N11756">
        <v>17757</v>
      </c>
      <c r="O11756" t="str">
        <f t="shared" si="367"/>
        <v>4</v>
      </c>
      <c r="P11756" t="str">
        <f t="shared" si="368"/>
        <v>non_event</v>
      </c>
    </row>
    <row r="11757" spans="2:16" x14ac:dyDescent="0.25">
      <c r="B11757" t="s">
        <v>11854</v>
      </c>
      <c r="M11757">
        <v>11755</v>
      </c>
      <c r="N11757">
        <v>800</v>
      </c>
      <c r="O11757" t="str">
        <f t="shared" si="367"/>
        <v>3</v>
      </c>
      <c r="P11757" t="str">
        <f t="shared" si="368"/>
        <v>concert</v>
      </c>
    </row>
    <row r="11758" spans="2:16" x14ac:dyDescent="0.25">
      <c r="B11758" t="s">
        <v>11855</v>
      </c>
      <c r="M11758">
        <v>11756</v>
      </c>
      <c r="N11758">
        <v>802</v>
      </c>
      <c r="O11758" t="str">
        <f t="shared" si="367"/>
        <v>3</v>
      </c>
      <c r="P11758" t="str">
        <f t="shared" si="368"/>
        <v>concert</v>
      </c>
    </row>
    <row r="11759" spans="2:16" x14ac:dyDescent="0.25">
      <c r="B11759" t="s">
        <v>11856</v>
      </c>
      <c r="M11759">
        <v>11757</v>
      </c>
      <c r="N11759">
        <v>803</v>
      </c>
      <c r="O11759" t="str">
        <f t="shared" si="367"/>
        <v>3</v>
      </c>
      <c r="P11759" t="str">
        <f t="shared" si="368"/>
        <v>concert</v>
      </c>
    </row>
    <row r="11760" spans="2:16" x14ac:dyDescent="0.25">
      <c r="B11760" t="s">
        <v>11857</v>
      </c>
      <c r="M11760">
        <v>11758</v>
      </c>
      <c r="N11760">
        <v>804</v>
      </c>
      <c r="O11760" t="str">
        <f t="shared" si="367"/>
        <v>3</v>
      </c>
      <c r="P11760" t="str">
        <f t="shared" si="368"/>
        <v>concert</v>
      </c>
    </row>
    <row r="11761" spans="2:16" x14ac:dyDescent="0.25">
      <c r="B11761" t="s">
        <v>11858</v>
      </c>
      <c r="M11761">
        <v>11759</v>
      </c>
      <c r="N11761">
        <v>805</v>
      </c>
      <c r="O11761" t="str">
        <f t="shared" si="367"/>
        <v>4</v>
      </c>
      <c r="P11761" t="str">
        <f t="shared" si="368"/>
        <v>non_event</v>
      </c>
    </row>
    <row r="11762" spans="2:16" x14ac:dyDescent="0.25">
      <c r="B11762" t="s">
        <v>5408</v>
      </c>
      <c r="M11762">
        <v>11760</v>
      </c>
      <c r="N11762">
        <v>806</v>
      </c>
      <c r="O11762" t="str">
        <f t="shared" si="367"/>
        <v>3</v>
      </c>
      <c r="P11762" t="str">
        <f t="shared" si="368"/>
        <v>concert</v>
      </c>
    </row>
    <row r="11763" spans="2:16" x14ac:dyDescent="0.25">
      <c r="B11763" t="s">
        <v>11859</v>
      </c>
      <c r="M11763">
        <v>11761</v>
      </c>
      <c r="N11763">
        <v>807</v>
      </c>
      <c r="O11763" t="str">
        <f t="shared" si="367"/>
        <v>4</v>
      </c>
      <c r="P11763" t="str">
        <f t="shared" si="368"/>
        <v>non_event</v>
      </c>
    </row>
    <row r="11764" spans="2:16" x14ac:dyDescent="0.25">
      <c r="B11764" t="s">
        <v>11860</v>
      </c>
      <c r="M11764">
        <v>11762</v>
      </c>
      <c r="N11764">
        <v>808</v>
      </c>
      <c r="O11764" t="str">
        <f t="shared" si="367"/>
        <v>3</v>
      </c>
      <c r="P11764" t="str">
        <f t="shared" si="368"/>
        <v>concert</v>
      </c>
    </row>
    <row r="11765" spans="2:16" x14ac:dyDescent="0.25">
      <c r="B11765" t="s">
        <v>11861</v>
      </c>
      <c r="M11765">
        <v>11763</v>
      </c>
      <c r="N11765">
        <v>809</v>
      </c>
      <c r="O11765" t="str">
        <f t="shared" si="367"/>
        <v>3</v>
      </c>
      <c r="P11765" t="str">
        <f t="shared" si="368"/>
        <v>concert</v>
      </c>
    </row>
    <row r="11766" spans="2:16" x14ac:dyDescent="0.25">
      <c r="B11766" t="s">
        <v>11862</v>
      </c>
      <c r="M11766">
        <v>11764</v>
      </c>
      <c r="N11766">
        <v>810</v>
      </c>
      <c r="O11766" t="str">
        <f t="shared" si="367"/>
        <v>4</v>
      </c>
      <c r="P11766" t="str">
        <f t="shared" si="368"/>
        <v>non_event</v>
      </c>
    </row>
    <row r="11767" spans="2:16" x14ac:dyDescent="0.25">
      <c r="B11767" t="s">
        <v>11863</v>
      </c>
      <c r="M11767">
        <v>11765</v>
      </c>
      <c r="N11767">
        <v>811</v>
      </c>
      <c r="O11767" t="str">
        <f t="shared" si="367"/>
        <v>3</v>
      </c>
      <c r="P11767" t="str">
        <f t="shared" si="368"/>
        <v>concert</v>
      </c>
    </row>
    <row r="11768" spans="2:16" x14ac:dyDescent="0.25">
      <c r="B11768" t="s">
        <v>11864</v>
      </c>
      <c r="M11768">
        <v>11766</v>
      </c>
      <c r="N11768">
        <v>812</v>
      </c>
      <c r="O11768" t="str">
        <f t="shared" si="367"/>
        <v>3</v>
      </c>
      <c r="P11768" t="str">
        <f t="shared" si="368"/>
        <v>concert</v>
      </c>
    </row>
    <row r="11769" spans="2:16" x14ac:dyDescent="0.25">
      <c r="B11769" t="s">
        <v>11865</v>
      </c>
      <c r="M11769">
        <v>11767</v>
      </c>
      <c r="N11769">
        <v>813</v>
      </c>
      <c r="O11769" t="str">
        <f t="shared" si="367"/>
        <v>4</v>
      </c>
      <c r="P11769" t="str">
        <f t="shared" si="368"/>
        <v>non_event</v>
      </c>
    </row>
    <row r="11770" spans="2:16" x14ac:dyDescent="0.25">
      <c r="B11770" t="s">
        <v>11866</v>
      </c>
      <c r="M11770">
        <v>11768</v>
      </c>
      <c r="N11770">
        <v>814</v>
      </c>
      <c r="O11770" t="str">
        <f t="shared" si="367"/>
        <v>3</v>
      </c>
      <c r="P11770" t="str">
        <f t="shared" si="368"/>
        <v>concert</v>
      </c>
    </row>
    <row r="11771" spans="2:16" x14ac:dyDescent="0.25">
      <c r="B11771" t="s">
        <v>11867</v>
      </c>
      <c r="M11771">
        <v>11769</v>
      </c>
      <c r="N11771">
        <v>815</v>
      </c>
      <c r="O11771" t="str">
        <f t="shared" si="367"/>
        <v>3</v>
      </c>
      <c r="P11771" t="str">
        <f t="shared" si="368"/>
        <v>concert</v>
      </c>
    </row>
    <row r="11772" spans="2:16" x14ac:dyDescent="0.25">
      <c r="B11772" t="s">
        <v>11868</v>
      </c>
      <c r="M11772">
        <v>11770</v>
      </c>
      <c r="N11772">
        <v>816</v>
      </c>
      <c r="O11772" t="str">
        <f t="shared" si="367"/>
        <v>4</v>
      </c>
      <c r="P11772" t="str">
        <f t="shared" si="368"/>
        <v>non_event</v>
      </c>
    </row>
    <row r="11773" spans="2:16" x14ac:dyDescent="0.25">
      <c r="B11773" t="s">
        <v>11869</v>
      </c>
      <c r="M11773">
        <v>11771</v>
      </c>
      <c r="N11773">
        <v>817</v>
      </c>
      <c r="O11773" t="str">
        <f t="shared" si="367"/>
        <v>3</v>
      </c>
      <c r="P11773" t="str">
        <f t="shared" si="368"/>
        <v>concert</v>
      </c>
    </row>
    <row r="11774" spans="2:16" x14ac:dyDescent="0.25">
      <c r="B11774" t="s">
        <v>11870</v>
      </c>
      <c r="M11774">
        <v>11772</v>
      </c>
      <c r="N11774">
        <v>818</v>
      </c>
      <c r="O11774" t="str">
        <f t="shared" si="367"/>
        <v>3</v>
      </c>
      <c r="P11774" t="str">
        <f t="shared" si="368"/>
        <v>concert</v>
      </c>
    </row>
    <row r="11775" spans="2:16" x14ac:dyDescent="0.25">
      <c r="B11775" t="s">
        <v>11871</v>
      </c>
      <c r="M11775">
        <v>11773</v>
      </c>
      <c r="N11775">
        <v>819</v>
      </c>
      <c r="O11775" t="str">
        <f t="shared" si="367"/>
        <v>3</v>
      </c>
      <c r="P11775" t="str">
        <f t="shared" si="368"/>
        <v>concert</v>
      </c>
    </row>
    <row r="11776" spans="2:16" x14ac:dyDescent="0.25">
      <c r="B11776" t="s">
        <v>5481</v>
      </c>
      <c r="M11776">
        <v>11774</v>
      </c>
      <c r="N11776">
        <v>820</v>
      </c>
      <c r="O11776" t="str">
        <f t="shared" si="367"/>
        <v>4</v>
      </c>
      <c r="P11776" t="str">
        <f t="shared" si="368"/>
        <v>non_event</v>
      </c>
    </row>
    <row r="11777" spans="2:16" x14ac:dyDescent="0.25">
      <c r="B11777" t="s">
        <v>11872</v>
      </c>
      <c r="M11777">
        <v>11775</v>
      </c>
      <c r="N11777">
        <v>821</v>
      </c>
      <c r="O11777" t="str">
        <f t="shared" si="367"/>
        <v>4</v>
      </c>
      <c r="P11777" t="str">
        <f t="shared" si="368"/>
        <v>non_event</v>
      </c>
    </row>
    <row r="11778" spans="2:16" x14ac:dyDescent="0.25">
      <c r="B11778" t="s">
        <v>11873</v>
      </c>
      <c r="M11778">
        <v>11776</v>
      </c>
      <c r="N11778">
        <v>822</v>
      </c>
      <c r="O11778" t="str">
        <f t="shared" si="367"/>
        <v>4</v>
      </c>
      <c r="P11778" t="str">
        <f t="shared" si="368"/>
        <v>non_event</v>
      </c>
    </row>
    <row r="11779" spans="2:16" x14ac:dyDescent="0.25">
      <c r="B11779" t="s">
        <v>11874</v>
      </c>
      <c r="M11779">
        <v>11777</v>
      </c>
      <c r="N11779">
        <v>823</v>
      </c>
      <c r="O11779" t="str">
        <f t="shared" si="367"/>
        <v>3</v>
      </c>
      <c r="P11779" t="str">
        <f t="shared" si="368"/>
        <v>concert</v>
      </c>
    </row>
    <row r="11780" spans="2:16" x14ac:dyDescent="0.25">
      <c r="B11780" t="s">
        <v>11875</v>
      </c>
      <c r="M11780">
        <v>11778</v>
      </c>
      <c r="N11780">
        <v>824</v>
      </c>
      <c r="O11780" t="str">
        <f t="shared" ref="O11780:O11843" si="369">LEFT(B11780,1)</f>
        <v>3</v>
      </c>
      <c r="P11780" t="str">
        <f t="shared" ref="P11780:P11843" si="370">IF(O11780="1","conference",IF(O11780="2","fashion",IF(O11780="3","concert",IF(O11780="4","non_event",IF(O11780="5","sport",IF(O11780="6","protest",IF(O11780="7","other",IF(O11780="8","exhibition",IF(O11780="9","theater_dance")))))))))</f>
        <v>concert</v>
      </c>
    </row>
    <row r="11781" spans="2:16" x14ac:dyDescent="0.25">
      <c r="B11781" t="s">
        <v>11876</v>
      </c>
      <c r="M11781">
        <v>11779</v>
      </c>
      <c r="N11781">
        <v>825</v>
      </c>
      <c r="O11781" t="str">
        <f t="shared" si="369"/>
        <v>4</v>
      </c>
      <c r="P11781" t="str">
        <f t="shared" si="370"/>
        <v>non_event</v>
      </c>
    </row>
    <row r="11782" spans="2:16" x14ac:dyDescent="0.25">
      <c r="B11782" t="s">
        <v>11877</v>
      </c>
      <c r="M11782">
        <v>11780</v>
      </c>
      <c r="N11782">
        <v>826</v>
      </c>
      <c r="O11782" t="str">
        <f t="shared" si="369"/>
        <v>3</v>
      </c>
      <c r="P11782" t="str">
        <f t="shared" si="370"/>
        <v>concert</v>
      </c>
    </row>
    <row r="11783" spans="2:16" x14ac:dyDescent="0.25">
      <c r="B11783" t="s">
        <v>11878</v>
      </c>
      <c r="M11783">
        <v>11781</v>
      </c>
      <c r="N11783">
        <v>827</v>
      </c>
      <c r="O11783" t="str">
        <f t="shared" si="369"/>
        <v>3</v>
      </c>
      <c r="P11783" t="str">
        <f t="shared" si="370"/>
        <v>concert</v>
      </c>
    </row>
    <row r="11784" spans="2:16" x14ac:dyDescent="0.25">
      <c r="B11784" t="s">
        <v>11879</v>
      </c>
      <c r="M11784">
        <v>11782</v>
      </c>
      <c r="N11784">
        <v>828</v>
      </c>
      <c r="O11784" t="str">
        <f t="shared" si="369"/>
        <v>3</v>
      </c>
      <c r="P11784" t="str">
        <f t="shared" si="370"/>
        <v>concert</v>
      </c>
    </row>
    <row r="11785" spans="2:16" x14ac:dyDescent="0.25">
      <c r="B11785" t="s">
        <v>11880</v>
      </c>
      <c r="M11785">
        <v>11783</v>
      </c>
      <c r="N11785">
        <v>829</v>
      </c>
      <c r="O11785" t="str">
        <f t="shared" si="369"/>
        <v>4</v>
      </c>
      <c r="P11785" t="str">
        <f t="shared" si="370"/>
        <v>non_event</v>
      </c>
    </row>
    <row r="11786" spans="2:16" x14ac:dyDescent="0.25">
      <c r="B11786" t="s">
        <v>11881</v>
      </c>
      <c r="M11786">
        <v>11784</v>
      </c>
      <c r="N11786">
        <v>830</v>
      </c>
      <c r="O11786" t="str">
        <f t="shared" si="369"/>
        <v>3</v>
      </c>
      <c r="P11786" t="str">
        <f t="shared" si="370"/>
        <v>concert</v>
      </c>
    </row>
    <row r="11787" spans="2:16" x14ac:dyDescent="0.25">
      <c r="B11787" t="s">
        <v>11882</v>
      </c>
      <c r="M11787">
        <v>11785</v>
      </c>
      <c r="N11787">
        <v>832</v>
      </c>
      <c r="O11787" t="str">
        <f t="shared" si="369"/>
        <v>3</v>
      </c>
      <c r="P11787" t="str">
        <f t="shared" si="370"/>
        <v>concert</v>
      </c>
    </row>
    <row r="11788" spans="2:16" x14ac:dyDescent="0.25">
      <c r="B11788" t="s">
        <v>11883</v>
      </c>
      <c r="M11788">
        <v>11786</v>
      </c>
      <c r="N11788">
        <v>833</v>
      </c>
      <c r="O11788" t="str">
        <f t="shared" si="369"/>
        <v>3</v>
      </c>
      <c r="P11788" t="str">
        <f t="shared" si="370"/>
        <v>concert</v>
      </c>
    </row>
    <row r="11789" spans="2:16" x14ac:dyDescent="0.25">
      <c r="B11789" t="s">
        <v>11884</v>
      </c>
      <c r="M11789">
        <v>11787</v>
      </c>
      <c r="N11789">
        <v>835</v>
      </c>
      <c r="O11789" t="str">
        <f t="shared" si="369"/>
        <v>3</v>
      </c>
      <c r="P11789" t="str">
        <f t="shared" si="370"/>
        <v>concert</v>
      </c>
    </row>
    <row r="11790" spans="2:16" x14ac:dyDescent="0.25">
      <c r="B11790" t="s">
        <v>11885</v>
      </c>
      <c r="M11790">
        <v>11788</v>
      </c>
      <c r="N11790">
        <v>836</v>
      </c>
      <c r="O11790" t="str">
        <f t="shared" si="369"/>
        <v>3</v>
      </c>
      <c r="P11790" t="str">
        <f t="shared" si="370"/>
        <v>concert</v>
      </c>
    </row>
    <row r="11791" spans="2:16" x14ac:dyDescent="0.25">
      <c r="B11791" t="s">
        <v>11886</v>
      </c>
      <c r="M11791">
        <v>11789</v>
      </c>
      <c r="N11791">
        <v>837</v>
      </c>
      <c r="O11791" t="str">
        <f t="shared" si="369"/>
        <v>3</v>
      </c>
      <c r="P11791" t="str">
        <f t="shared" si="370"/>
        <v>concert</v>
      </c>
    </row>
    <row r="11792" spans="2:16" x14ac:dyDescent="0.25">
      <c r="B11792" t="s">
        <v>11887</v>
      </c>
      <c r="M11792">
        <v>11790</v>
      </c>
      <c r="N11792">
        <v>838</v>
      </c>
      <c r="O11792" t="str">
        <f t="shared" si="369"/>
        <v>3</v>
      </c>
      <c r="P11792" t="str">
        <f t="shared" si="370"/>
        <v>concert</v>
      </c>
    </row>
    <row r="11793" spans="2:16" x14ac:dyDescent="0.25">
      <c r="B11793" t="s">
        <v>11888</v>
      </c>
      <c r="M11793">
        <v>11791</v>
      </c>
      <c r="N11793">
        <v>839</v>
      </c>
      <c r="O11793" t="str">
        <f t="shared" si="369"/>
        <v>3</v>
      </c>
      <c r="P11793" t="str">
        <f t="shared" si="370"/>
        <v>concert</v>
      </c>
    </row>
    <row r="11794" spans="2:16" x14ac:dyDescent="0.25">
      <c r="B11794" t="s">
        <v>11889</v>
      </c>
      <c r="M11794">
        <v>11792</v>
      </c>
      <c r="N11794">
        <v>7808</v>
      </c>
      <c r="O11794" t="str">
        <f t="shared" si="369"/>
        <v>3</v>
      </c>
      <c r="P11794" t="str">
        <f t="shared" si="370"/>
        <v>concert</v>
      </c>
    </row>
    <row r="11795" spans="2:16" x14ac:dyDescent="0.25">
      <c r="B11795" t="s">
        <v>11890</v>
      </c>
      <c r="M11795">
        <v>11793</v>
      </c>
      <c r="N11795">
        <v>7807</v>
      </c>
      <c r="O11795" t="str">
        <f t="shared" si="369"/>
        <v>4</v>
      </c>
      <c r="P11795" t="str">
        <f t="shared" si="370"/>
        <v>non_event</v>
      </c>
    </row>
    <row r="11796" spans="2:16" x14ac:dyDescent="0.25">
      <c r="B11796" t="s">
        <v>11891</v>
      </c>
      <c r="M11796">
        <v>11794</v>
      </c>
      <c r="N11796">
        <v>7809</v>
      </c>
      <c r="O11796" t="str">
        <f t="shared" si="369"/>
        <v>3</v>
      </c>
      <c r="P11796" t="str">
        <f t="shared" si="370"/>
        <v>concert</v>
      </c>
    </row>
    <row r="11797" spans="2:16" x14ac:dyDescent="0.25">
      <c r="B11797" t="s">
        <v>11892</v>
      </c>
      <c r="M11797">
        <v>11795</v>
      </c>
      <c r="N11797">
        <v>840</v>
      </c>
      <c r="O11797" t="str">
        <f t="shared" si="369"/>
        <v>3</v>
      </c>
      <c r="P11797" t="str">
        <f t="shared" si="370"/>
        <v>concert</v>
      </c>
    </row>
    <row r="11798" spans="2:16" x14ac:dyDescent="0.25">
      <c r="B11798" t="s">
        <v>11893</v>
      </c>
      <c r="M11798">
        <v>11796</v>
      </c>
      <c r="N11798">
        <v>841</v>
      </c>
      <c r="O11798" t="str">
        <f t="shared" si="369"/>
        <v>3</v>
      </c>
      <c r="P11798" t="str">
        <f t="shared" si="370"/>
        <v>concert</v>
      </c>
    </row>
    <row r="11799" spans="2:16" x14ac:dyDescent="0.25">
      <c r="B11799" t="s">
        <v>11894</v>
      </c>
      <c r="M11799">
        <v>11797</v>
      </c>
      <c r="N11799">
        <v>842</v>
      </c>
      <c r="O11799" t="str">
        <f t="shared" si="369"/>
        <v>3</v>
      </c>
      <c r="P11799" t="str">
        <f t="shared" si="370"/>
        <v>concert</v>
      </c>
    </row>
    <row r="11800" spans="2:16" x14ac:dyDescent="0.25">
      <c r="B11800" t="s">
        <v>11895</v>
      </c>
      <c r="M11800">
        <v>11798</v>
      </c>
      <c r="N11800">
        <v>843</v>
      </c>
      <c r="O11800" t="str">
        <f t="shared" si="369"/>
        <v>3</v>
      </c>
      <c r="P11800" t="str">
        <f t="shared" si="370"/>
        <v>concert</v>
      </c>
    </row>
    <row r="11801" spans="2:16" x14ac:dyDescent="0.25">
      <c r="B11801" t="s">
        <v>11896</v>
      </c>
      <c r="M11801">
        <v>11799</v>
      </c>
      <c r="N11801">
        <v>844</v>
      </c>
      <c r="O11801" t="str">
        <f t="shared" si="369"/>
        <v>3</v>
      </c>
      <c r="P11801" t="str">
        <f t="shared" si="370"/>
        <v>concert</v>
      </c>
    </row>
    <row r="11802" spans="2:16" x14ac:dyDescent="0.25">
      <c r="B11802" t="s">
        <v>11897</v>
      </c>
      <c r="M11802">
        <v>11800</v>
      </c>
      <c r="N11802">
        <v>7800</v>
      </c>
      <c r="O11802" t="str">
        <f t="shared" si="369"/>
        <v>3</v>
      </c>
      <c r="P11802" t="str">
        <f t="shared" si="370"/>
        <v>concert</v>
      </c>
    </row>
    <row r="11803" spans="2:16" x14ac:dyDescent="0.25">
      <c r="B11803" t="s">
        <v>11898</v>
      </c>
      <c r="M11803">
        <v>11801</v>
      </c>
      <c r="N11803">
        <v>845</v>
      </c>
      <c r="O11803" t="str">
        <f t="shared" si="369"/>
        <v>4</v>
      </c>
      <c r="P11803" t="str">
        <f t="shared" si="370"/>
        <v>non_event</v>
      </c>
    </row>
    <row r="11804" spans="2:16" x14ac:dyDescent="0.25">
      <c r="B11804" t="s">
        <v>11899</v>
      </c>
      <c r="M11804">
        <v>11802</v>
      </c>
      <c r="N11804">
        <v>846</v>
      </c>
      <c r="O11804" t="str">
        <f t="shared" si="369"/>
        <v>4</v>
      </c>
      <c r="P11804" t="str">
        <f t="shared" si="370"/>
        <v>non_event</v>
      </c>
    </row>
    <row r="11805" spans="2:16" x14ac:dyDescent="0.25">
      <c r="B11805" t="s">
        <v>11900</v>
      </c>
      <c r="M11805">
        <v>11803</v>
      </c>
      <c r="N11805">
        <v>7802</v>
      </c>
      <c r="O11805" t="str">
        <f t="shared" si="369"/>
        <v>4</v>
      </c>
      <c r="P11805" t="str">
        <f t="shared" si="370"/>
        <v>non_event</v>
      </c>
    </row>
    <row r="11806" spans="2:16" x14ac:dyDescent="0.25">
      <c r="B11806" t="s">
        <v>11901</v>
      </c>
      <c r="M11806">
        <v>11804</v>
      </c>
      <c r="N11806">
        <v>847</v>
      </c>
      <c r="O11806" t="str">
        <f t="shared" si="369"/>
        <v>3</v>
      </c>
      <c r="P11806" t="str">
        <f t="shared" si="370"/>
        <v>concert</v>
      </c>
    </row>
    <row r="11807" spans="2:16" x14ac:dyDescent="0.25">
      <c r="B11807" t="s">
        <v>11902</v>
      </c>
      <c r="M11807">
        <v>11805</v>
      </c>
      <c r="N11807">
        <v>7801</v>
      </c>
      <c r="O11807" t="str">
        <f t="shared" si="369"/>
        <v>3</v>
      </c>
      <c r="P11807" t="str">
        <f t="shared" si="370"/>
        <v>concert</v>
      </c>
    </row>
    <row r="11808" spans="2:16" x14ac:dyDescent="0.25">
      <c r="B11808" t="s">
        <v>11903</v>
      </c>
      <c r="M11808">
        <v>11806</v>
      </c>
      <c r="N11808">
        <v>848</v>
      </c>
      <c r="O11808" t="str">
        <f t="shared" si="369"/>
        <v>4</v>
      </c>
      <c r="P11808" t="str">
        <f t="shared" si="370"/>
        <v>non_event</v>
      </c>
    </row>
    <row r="11809" spans="2:16" x14ac:dyDescent="0.25">
      <c r="B11809" t="s">
        <v>11904</v>
      </c>
      <c r="M11809">
        <v>11807</v>
      </c>
      <c r="N11809">
        <v>7804</v>
      </c>
      <c r="O11809" t="str">
        <f t="shared" si="369"/>
        <v>3</v>
      </c>
      <c r="P11809" t="str">
        <f t="shared" si="370"/>
        <v>concert</v>
      </c>
    </row>
    <row r="11810" spans="2:16" x14ac:dyDescent="0.25">
      <c r="B11810" t="s">
        <v>11905</v>
      </c>
      <c r="M11810">
        <v>11808</v>
      </c>
      <c r="N11810">
        <v>849</v>
      </c>
      <c r="O11810" t="str">
        <f t="shared" si="369"/>
        <v>3</v>
      </c>
      <c r="P11810" t="str">
        <f t="shared" si="370"/>
        <v>concert</v>
      </c>
    </row>
    <row r="11811" spans="2:16" x14ac:dyDescent="0.25">
      <c r="B11811" t="s">
        <v>11906</v>
      </c>
      <c r="M11811">
        <v>11809</v>
      </c>
      <c r="N11811">
        <v>7803</v>
      </c>
      <c r="O11811" t="str">
        <f t="shared" si="369"/>
        <v>3</v>
      </c>
      <c r="P11811" t="str">
        <f t="shared" si="370"/>
        <v>concert</v>
      </c>
    </row>
    <row r="11812" spans="2:16" x14ac:dyDescent="0.25">
      <c r="B11812" t="s">
        <v>11907</v>
      </c>
      <c r="M11812">
        <v>11810</v>
      </c>
      <c r="N11812">
        <v>7806</v>
      </c>
      <c r="O11812" t="str">
        <f t="shared" si="369"/>
        <v>3</v>
      </c>
      <c r="P11812" t="str">
        <f t="shared" si="370"/>
        <v>concert</v>
      </c>
    </row>
    <row r="11813" spans="2:16" x14ac:dyDescent="0.25">
      <c r="B11813" t="s">
        <v>11908</v>
      </c>
      <c r="M11813">
        <v>11811</v>
      </c>
      <c r="N11813">
        <v>7805</v>
      </c>
      <c r="O11813" t="str">
        <f t="shared" si="369"/>
        <v>3</v>
      </c>
      <c r="P11813" t="str">
        <f t="shared" si="370"/>
        <v>concert</v>
      </c>
    </row>
    <row r="11814" spans="2:16" x14ac:dyDescent="0.25">
      <c r="B11814" t="s">
        <v>11909</v>
      </c>
      <c r="M11814">
        <v>11812</v>
      </c>
      <c r="N11814">
        <v>15285</v>
      </c>
      <c r="O11814" t="str">
        <f t="shared" si="369"/>
        <v>3</v>
      </c>
      <c r="P11814" t="str">
        <f t="shared" si="370"/>
        <v>concert</v>
      </c>
    </row>
    <row r="11815" spans="2:16" x14ac:dyDescent="0.25">
      <c r="B11815" t="s">
        <v>11910</v>
      </c>
      <c r="M11815">
        <v>11813</v>
      </c>
      <c r="N11815">
        <v>15284</v>
      </c>
      <c r="O11815" t="str">
        <f t="shared" si="369"/>
        <v>3</v>
      </c>
      <c r="P11815" t="str">
        <f t="shared" si="370"/>
        <v>concert</v>
      </c>
    </row>
    <row r="11816" spans="2:16" x14ac:dyDescent="0.25">
      <c r="B11816" t="s">
        <v>11911</v>
      </c>
      <c r="M11816">
        <v>11814</v>
      </c>
      <c r="N11816">
        <v>15283</v>
      </c>
      <c r="O11816" t="str">
        <f t="shared" si="369"/>
        <v>3</v>
      </c>
      <c r="P11816" t="str">
        <f t="shared" si="370"/>
        <v>concert</v>
      </c>
    </row>
    <row r="11817" spans="2:16" x14ac:dyDescent="0.25">
      <c r="B11817" t="s">
        <v>11912</v>
      </c>
      <c r="M11817">
        <v>11815</v>
      </c>
      <c r="N11817">
        <v>15282</v>
      </c>
      <c r="O11817" t="str">
        <f t="shared" si="369"/>
        <v>4</v>
      </c>
      <c r="P11817" t="str">
        <f t="shared" si="370"/>
        <v>non_event</v>
      </c>
    </row>
    <row r="11818" spans="2:16" x14ac:dyDescent="0.25">
      <c r="B11818" t="s">
        <v>11913</v>
      </c>
      <c r="M11818">
        <v>11816</v>
      </c>
      <c r="N11818">
        <v>15289</v>
      </c>
      <c r="O11818" t="str">
        <f t="shared" si="369"/>
        <v>4</v>
      </c>
      <c r="P11818" t="str">
        <f t="shared" si="370"/>
        <v>non_event</v>
      </c>
    </row>
    <row r="11819" spans="2:16" x14ac:dyDescent="0.25">
      <c r="B11819" t="s">
        <v>11914</v>
      </c>
      <c r="M11819">
        <v>11817</v>
      </c>
      <c r="N11819">
        <v>15288</v>
      </c>
      <c r="O11819" t="str">
        <f t="shared" si="369"/>
        <v>3</v>
      </c>
      <c r="P11819" t="str">
        <f t="shared" si="370"/>
        <v>concert</v>
      </c>
    </row>
    <row r="11820" spans="2:16" x14ac:dyDescent="0.25">
      <c r="B11820" t="s">
        <v>11915</v>
      </c>
      <c r="M11820">
        <v>11818</v>
      </c>
      <c r="N11820">
        <v>7820</v>
      </c>
      <c r="O11820" t="str">
        <f t="shared" si="369"/>
        <v>3</v>
      </c>
      <c r="P11820" t="str">
        <f t="shared" si="370"/>
        <v>concert</v>
      </c>
    </row>
    <row r="11821" spans="2:16" x14ac:dyDescent="0.25">
      <c r="B11821" t="s">
        <v>11916</v>
      </c>
      <c r="M11821">
        <v>11819</v>
      </c>
      <c r="N11821">
        <v>15287</v>
      </c>
      <c r="O11821" t="str">
        <f t="shared" si="369"/>
        <v>3</v>
      </c>
      <c r="P11821" t="str">
        <f t="shared" si="370"/>
        <v>concert</v>
      </c>
    </row>
    <row r="11822" spans="2:16" x14ac:dyDescent="0.25">
      <c r="B11822" t="s">
        <v>11917</v>
      </c>
      <c r="M11822">
        <v>11820</v>
      </c>
      <c r="N11822">
        <v>15281</v>
      </c>
      <c r="O11822" t="str">
        <f t="shared" si="369"/>
        <v>3</v>
      </c>
      <c r="P11822" t="str">
        <f t="shared" si="370"/>
        <v>concert</v>
      </c>
    </row>
    <row r="11823" spans="2:16" x14ac:dyDescent="0.25">
      <c r="B11823" t="s">
        <v>11918</v>
      </c>
      <c r="M11823">
        <v>11821</v>
      </c>
      <c r="N11823">
        <v>15280</v>
      </c>
      <c r="O11823" t="str">
        <f t="shared" si="369"/>
        <v>4</v>
      </c>
      <c r="P11823" t="str">
        <f t="shared" si="370"/>
        <v>non_event</v>
      </c>
    </row>
    <row r="11824" spans="2:16" x14ac:dyDescent="0.25">
      <c r="B11824" t="s">
        <v>11919</v>
      </c>
      <c r="M11824">
        <v>11822</v>
      </c>
      <c r="N11824">
        <v>7819</v>
      </c>
      <c r="O11824" t="str">
        <f t="shared" si="369"/>
        <v>3</v>
      </c>
      <c r="P11824" t="str">
        <f t="shared" si="370"/>
        <v>concert</v>
      </c>
    </row>
    <row r="11825" spans="2:16" x14ac:dyDescent="0.25">
      <c r="B11825" t="s">
        <v>11920</v>
      </c>
      <c r="M11825">
        <v>11823</v>
      </c>
      <c r="N11825">
        <v>7818</v>
      </c>
      <c r="O11825" t="str">
        <f t="shared" si="369"/>
        <v>4</v>
      </c>
      <c r="P11825" t="str">
        <f t="shared" si="370"/>
        <v>non_event</v>
      </c>
    </row>
    <row r="11826" spans="2:16" x14ac:dyDescent="0.25">
      <c r="B11826" t="s">
        <v>11921</v>
      </c>
      <c r="M11826">
        <v>11824</v>
      </c>
      <c r="N11826">
        <v>851</v>
      </c>
      <c r="O11826" t="str">
        <f t="shared" si="369"/>
        <v>4</v>
      </c>
      <c r="P11826" t="str">
        <f t="shared" si="370"/>
        <v>non_event</v>
      </c>
    </row>
    <row r="11827" spans="2:16" x14ac:dyDescent="0.25">
      <c r="B11827" t="s">
        <v>11922</v>
      </c>
      <c r="M11827">
        <v>11825</v>
      </c>
      <c r="N11827">
        <v>853</v>
      </c>
      <c r="O11827" t="str">
        <f t="shared" si="369"/>
        <v>4</v>
      </c>
      <c r="P11827" t="str">
        <f t="shared" si="370"/>
        <v>non_event</v>
      </c>
    </row>
    <row r="11828" spans="2:16" x14ac:dyDescent="0.25">
      <c r="B11828" t="s">
        <v>11923</v>
      </c>
      <c r="M11828">
        <v>11826</v>
      </c>
      <c r="N11828">
        <v>854</v>
      </c>
      <c r="O11828" t="str">
        <f t="shared" si="369"/>
        <v>3</v>
      </c>
      <c r="P11828" t="str">
        <f t="shared" si="370"/>
        <v>concert</v>
      </c>
    </row>
    <row r="11829" spans="2:16" x14ac:dyDescent="0.25">
      <c r="B11829" t="s">
        <v>11924</v>
      </c>
      <c r="M11829">
        <v>11827</v>
      </c>
      <c r="N11829">
        <v>855</v>
      </c>
      <c r="O11829" t="str">
        <f t="shared" si="369"/>
        <v>3</v>
      </c>
      <c r="P11829" t="str">
        <f t="shared" si="370"/>
        <v>concert</v>
      </c>
    </row>
    <row r="11830" spans="2:16" x14ac:dyDescent="0.25">
      <c r="B11830" t="s">
        <v>11925</v>
      </c>
      <c r="M11830">
        <v>11828</v>
      </c>
      <c r="N11830">
        <v>7811</v>
      </c>
      <c r="O11830" t="str">
        <f t="shared" si="369"/>
        <v>3</v>
      </c>
      <c r="P11830" t="str">
        <f t="shared" si="370"/>
        <v>concert</v>
      </c>
    </row>
    <row r="11831" spans="2:16" x14ac:dyDescent="0.25">
      <c r="B11831" t="s">
        <v>11926</v>
      </c>
      <c r="M11831">
        <v>11829</v>
      </c>
      <c r="N11831">
        <v>856</v>
      </c>
      <c r="O11831" t="str">
        <f t="shared" si="369"/>
        <v>3</v>
      </c>
      <c r="P11831" t="str">
        <f t="shared" si="370"/>
        <v>concert</v>
      </c>
    </row>
    <row r="11832" spans="2:16" x14ac:dyDescent="0.25">
      <c r="B11832" t="s">
        <v>11927</v>
      </c>
      <c r="M11832">
        <v>11830</v>
      </c>
      <c r="N11832">
        <v>7810</v>
      </c>
      <c r="O11832" t="str">
        <f t="shared" si="369"/>
        <v>3</v>
      </c>
      <c r="P11832" t="str">
        <f t="shared" si="370"/>
        <v>concert</v>
      </c>
    </row>
    <row r="11833" spans="2:16" x14ac:dyDescent="0.25">
      <c r="B11833" t="s">
        <v>11928</v>
      </c>
      <c r="M11833">
        <v>11831</v>
      </c>
      <c r="N11833">
        <v>7813</v>
      </c>
      <c r="O11833" t="str">
        <f t="shared" si="369"/>
        <v>3</v>
      </c>
      <c r="P11833" t="str">
        <f t="shared" si="370"/>
        <v>concert</v>
      </c>
    </row>
    <row r="11834" spans="2:16" x14ac:dyDescent="0.25">
      <c r="B11834" t="s">
        <v>11929</v>
      </c>
      <c r="M11834">
        <v>11832</v>
      </c>
      <c r="N11834">
        <v>857</v>
      </c>
      <c r="O11834" t="str">
        <f t="shared" si="369"/>
        <v>3</v>
      </c>
      <c r="P11834" t="str">
        <f t="shared" si="370"/>
        <v>concert</v>
      </c>
    </row>
    <row r="11835" spans="2:16" x14ac:dyDescent="0.25">
      <c r="B11835" t="s">
        <v>11930</v>
      </c>
      <c r="M11835">
        <v>11833</v>
      </c>
      <c r="N11835">
        <v>858</v>
      </c>
      <c r="O11835" t="str">
        <f t="shared" si="369"/>
        <v>3</v>
      </c>
      <c r="P11835" t="str">
        <f t="shared" si="370"/>
        <v>concert</v>
      </c>
    </row>
    <row r="11836" spans="2:16" x14ac:dyDescent="0.25">
      <c r="B11836" t="s">
        <v>11931</v>
      </c>
      <c r="M11836">
        <v>11834</v>
      </c>
      <c r="N11836">
        <v>7812</v>
      </c>
      <c r="O11836" t="str">
        <f t="shared" si="369"/>
        <v>3</v>
      </c>
      <c r="P11836" t="str">
        <f t="shared" si="370"/>
        <v>concert</v>
      </c>
    </row>
    <row r="11837" spans="2:16" x14ac:dyDescent="0.25">
      <c r="B11837" t="s">
        <v>11932</v>
      </c>
      <c r="M11837">
        <v>11835</v>
      </c>
      <c r="N11837">
        <v>859</v>
      </c>
      <c r="O11837" t="str">
        <f t="shared" si="369"/>
        <v>4</v>
      </c>
      <c r="P11837" t="str">
        <f t="shared" si="370"/>
        <v>non_event</v>
      </c>
    </row>
    <row r="11838" spans="2:16" x14ac:dyDescent="0.25">
      <c r="B11838" t="s">
        <v>11933</v>
      </c>
      <c r="M11838">
        <v>11836</v>
      </c>
      <c r="N11838">
        <v>7815</v>
      </c>
      <c r="O11838" t="str">
        <f t="shared" si="369"/>
        <v>3</v>
      </c>
      <c r="P11838" t="str">
        <f t="shared" si="370"/>
        <v>concert</v>
      </c>
    </row>
    <row r="11839" spans="2:16" x14ac:dyDescent="0.25">
      <c r="B11839" t="s">
        <v>11934</v>
      </c>
      <c r="M11839">
        <v>11837</v>
      </c>
      <c r="N11839">
        <v>7814</v>
      </c>
      <c r="O11839" t="str">
        <f t="shared" si="369"/>
        <v>3</v>
      </c>
      <c r="P11839" t="str">
        <f t="shared" si="370"/>
        <v>concert</v>
      </c>
    </row>
    <row r="11840" spans="2:16" x14ac:dyDescent="0.25">
      <c r="B11840" t="s">
        <v>11935</v>
      </c>
      <c r="M11840">
        <v>11838</v>
      </c>
      <c r="N11840">
        <v>7817</v>
      </c>
      <c r="O11840" t="str">
        <f t="shared" si="369"/>
        <v>3</v>
      </c>
      <c r="P11840" t="str">
        <f t="shared" si="370"/>
        <v>concert</v>
      </c>
    </row>
    <row r="11841" spans="2:16" x14ac:dyDescent="0.25">
      <c r="B11841" t="s">
        <v>11936</v>
      </c>
      <c r="M11841">
        <v>11839</v>
      </c>
      <c r="N11841">
        <v>7816</v>
      </c>
      <c r="O11841" t="str">
        <f t="shared" si="369"/>
        <v>3</v>
      </c>
      <c r="P11841" t="str">
        <f t="shared" si="370"/>
        <v>concert</v>
      </c>
    </row>
    <row r="11842" spans="2:16" x14ac:dyDescent="0.25">
      <c r="B11842" t="s">
        <v>11937</v>
      </c>
      <c r="M11842">
        <v>11840</v>
      </c>
      <c r="N11842">
        <v>15296</v>
      </c>
      <c r="O11842" t="str">
        <f t="shared" si="369"/>
        <v>4</v>
      </c>
      <c r="P11842" t="str">
        <f t="shared" si="370"/>
        <v>non_event</v>
      </c>
    </row>
    <row r="11843" spans="2:16" x14ac:dyDescent="0.25">
      <c r="B11843" t="s">
        <v>11938</v>
      </c>
      <c r="M11843">
        <v>11841</v>
      </c>
      <c r="N11843">
        <v>15294</v>
      </c>
      <c r="O11843" t="str">
        <f t="shared" si="369"/>
        <v>3</v>
      </c>
      <c r="P11843" t="str">
        <f t="shared" si="370"/>
        <v>concert</v>
      </c>
    </row>
    <row r="11844" spans="2:16" x14ac:dyDescent="0.25">
      <c r="B11844" t="s">
        <v>11939</v>
      </c>
      <c r="M11844">
        <v>11842</v>
      </c>
      <c r="N11844">
        <v>15293</v>
      </c>
      <c r="O11844" t="str">
        <f t="shared" ref="O11844:O11907" si="371">LEFT(B11844,1)</f>
        <v>4</v>
      </c>
      <c r="P11844" t="str">
        <f t="shared" ref="P11844:P11907" si="372">IF(O11844="1","conference",IF(O11844="2","fashion",IF(O11844="3","concert",IF(O11844="4","non_event",IF(O11844="5","sport",IF(O11844="6","protest",IF(O11844="7","other",IF(O11844="8","exhibition",IF(O11844="9","theater_dance")))))))))</f>
        <v>non_event</v>
      </c>
    </row>
    <row r="11845" spans="2:16" x14ac:dyDescent="0.25">
      <c r="B11845" t="s">
        <v>11940</v>
      </c>
      <c r="M11845">
        <v>11843</v>
      </c>
      <c r="N11845">
        <v>15299</v>
      </c>
      <c r="O11845" t="str">
        <f t="shared" si="371"/>
        <v>3</v>
      </c>
      <c r="P11845" t="str">
        <f t="shared" si="372"/>
        <v>concert</v>
      </c>
    </row>
    <row r="11846" spans="2:16" x14ac:dyDescent="0.25">
      <c r="B11846" t="s">
        <v>11941</v>
      </c>
      <c r="M11846">
        <v>11844</v>
      </c>
      <c r="N11846">
        <v>6500</v>
      </c>
      <c r="O11846" t="str">
        <f t="shared" si="371"/>
        <v>3</v>
      </c>
      <c r="P11846" t="str">
        <f t="shared" si="372"/>
        <v>concert</v>
      </c>
    </row>
    <row r="11847" spans="2:16" x14ac:dyDescent="0.25">
      <c r="B11847" t="s">
        <v>11942</v>
      </c>
      <c r="M11847">
        <v>11845</v>
      </c>
      <c r="N11847">
        <v>7831</v>
      </c>
      <c r="O11847" t="str">
        <f t="shared" si="371"/>
        <v>3</v>
      </c>
      <c r="P11847" t="str">
        <f t="shared" si="372"/>
        <v>concert</v>
      </c>
    </row>
    <row r="11848" spans="2:16" x14ac:dyDescent="0.25">
      <c r="B11848" t="s">
        <v>11943</v>
      </c>
      <c r="M11848">
        <v>11846</v>
      </c>
      <c r="N11848">
        <v>15298</v>
      </c>
      <c r="O11848" t="str">
        <f t="shared" si="371"/>
        <v>3</v>
      </c>
      <c r="P11848" t="str">
        <f t="shared" si="372"/>
        <v>concert</v>
      </c>
    </row>
    <row r="11849" spans="2:16" x14ac:dyDescent="0.25">
      <c r="B11849" t="s">
        <v>11944</v>
      </c>
      <c r="M11849">
        <v>11847</v>
      </c>
      <c r="N11849">
        <v>7830</v>
      </c>
      <c r="O11849" t="str">
        <f t="shared" si="371"/>
        <v>3</v>
      </c>
      <c r="P11849" t="str">
        <f t="shared" si="372"/>
        <v>concert</v>
      </c>
    </row>
    <row r="11850" spans="2:16" x14ac:dyDescent="0.25">
      <c r="B11850" t="s">
        <v>11945</v>
      </c>
      <c r="M11850">
        <v>11848</v>
      </c>
      <c r="N11850">
        <v>15297</v>
      </c>
      <c r="O11850" t="str">
        <f t="shared" si="371"/>
        <v>4</v>
      </c>
      <c r="P11850" t="str">
        <f t="shared" si="372"/>
        <v>non_event</v>
      </c>
    </row>
    <row r="11851" spans="2:16" x14ac:dyDescent="0.25">
      <c r="B11851" t="s">
        <v>11946</v>
      </c>
      <c r="M11851">
        <v>11849</v>
      </c>
      <c r="N11851">
        <v>15292</v>
      </c>
      <c r="O11851" t="str">
        <f t="shared" si="371"/>
        <v>3</v>
      </c>
      <c r="P11851" t="str">
        <f t="shared" si="372"/>
        <v>concert</v>
      </c>
    </row>
    <row r="11852" spans="2:16" x14ac:dyDescent="0.25">
      <c r="B11852" t="s">
        <v>11947</v>
      </c>
      <c r="M11852">
        <v>11850</v>
      </c>
      <c r="N11852">
        <v>15291</v>
      </c>
      <c r="O11852" t="str">
        <f t="shared" si="371"/>
        <v>3</v>
      </c>
      <c r="P11852" t="str">
        <f t="shared" si="372"/>
        <v>concert</v>
      </c>
    </row>
    <row r="11853" spans="2:16" x14ac:dyDescent="0.25">
      <c r="B11853" t="s">
        <v>11948</v>
      </c>
      <c r="M11853">
        <v>11851</v>
      </c>
      <c r="N11853">
        <v>15290</v>
      </c>
      <c r="O11853" t="str">
        <f t="shared" si="371"/>
        <v>3</v>
      </c>
      <c r="P11853" t="str">
        <f t="shared" si="372"/>
        <v>concert</v>
      </c>
    </row>
    <row r="11854" spans="2:16" x14ac:dyDescent="0.25">
      <c r="B11854" t="s">
        <v>11949</v>
      </c>
      <c r="M11854">
        <v>11852</v>
      </c>
      <c r="N11854">
        <v>7829</v>
      </c>
      <c r="O11854" t="str">
        <f t="shared" si="371"/>
        <v>3</v>
      </c>
      <c r="P11854" t="str">
        <f t="shared" si="372"/>
        <v>concert</v>
      </c>
    </row>
    <row r="11855" spans="2:16" x14ac:dyDescent="0.25">
      <c r="B11855" t="s">
        <v>11950</v>
      </c>
      <c r="M11855">
        <v>11853</v>
      </c>
      <c r="N11855">
        <v>860</v>
      </c>
      <c r="O11855" t="str">
        <f t="shared" si="371"/>
        <v>3</v>
      </c>
      <c r="P11855" t="str">
        <f t="shared" si="372"/>
        <v>concert</v>
      </c>
    </row>
    <row r="11856" spans="2:16" x14ac:dyDescent="0.25">
      <c r="B11856" t="s">
        <v>11951</v>
      </c>
      <c r="M11856">
        <v>11854</v>
      </c>
      <c r="N11856">
        <v>861</v>
      </c>
      <c r="O11856" t="str">
        <f t="shared" si="371"/>
        <v>3</v>
      </c>
      <c r="P11856" t="str">
        <f t="shared" si="372"/>
        <v>concert</v>
      </c>
    </row>
    <row r="11857" spans="2:16" x14ac:dyDescent="0.25">
      <c r="B11857" t="s">
        <v>11952</v>
      </c>
      <c r="M11857">
        <v>11855</v>
      </c>
      <c r="N11857">
        <v>862</v>
      </c>
      <c r="O11857" t="str">
        <f t="shared" si="371"/>
        <v>3</v>
      </c>
      <c r="P11857" t="str">
        <f t="shared" si="372"/>
        <v>concert</v>
      </c>
    </row>
    <row r="11858" spans="2:16" x14ac:dyDescent="0.25">
      <c r="B11858" t="s">
        <v>11953</v>
      </c>
      <c r="M11858">
        <v>11856</v>
      </c>
      <c r="N11858">
        <v>863</v>
      </c>
      <c r="O11858" t="str">
        <f t="shared" si="371"/>
        <v>4</v>
      </c>
      <c r="P11858" t="str">
        <f t="shared" si="372"/>
        <v>non_event</v>
      </c>
    </row>
    <row r="11859" spans="2:16" x14ac:dyDescent="0.25">
      <c r="B11859" t="s">
        <v>11954</v>
      </c>
      <c r="M11859">
        <v>11857</v>
      </c>
      <c r="N11859">
        <v>864</v>
      </c>
      <c r="O11859" t="str">
        <f t="shared" si="371"/>
        <v>3</v>
      </c>
      <c r="P11859" t="str">
        <f t="shared" si="372"/>
        <v>concert</v>
      </c>
    </row>
    <row r="11860" spans="2:16" x14ac:dyDescent="0.25">
      <c r="B11860" t="s">
        <v>11955</v>
      </c>
      <c r="M11860">
        <v>11858</v>
      </c>
      <c r="N11860">
        <v>865</v>
      </c>
      <c r="O11860" t="str">
        <f t="shared" si="371"/>
        <v>3</v>
      </c>
      <c r="P11860" t="str">
        <f t="shared" si="372"/>
        <v>concert</v>
      </c>
    </row>
    <row r="11861" spans="2:16" x14ac:dyDescent="0.25">
      <c r="B11861" t="s">
        <v>11956</v>
      </c>
      <c r="M11861">
        <v>11859</v>
      </c>
      <c r="N11861">
        <v>866</v>
      </c>
      <c r="O11861" t="str">
        <f t="shared" si="371"/>
        <v>3</v>
      </c>
      <c r="P11861" t="str">
        <f t="shared" si="372"/>
        <v>concert</v>
      </c>
    </row>
    <row r="11862" spans="2:16" x14ac:dyDescent="0.25">
      <c r="B11862" t="s">
        <v>11957</v>
      </c>
      <c r="M11862">
        <v>11860</v>
      </c>
      <c r="N11862">
        <v>868</v>
      </c>
      <c r="O11862" t="str">
        <f t="shared" si="371"/>
        <v>3</v>
      </c>
      <c r="P11862" t="str">
        <f t="shared" si="372"/>
        <v>concert</v>
      </c>
    </row>
    <row r="11863" spans="2:16" x14ac:dyDescent="0.25">
      <c r="B11863" t="s">
        <v>11958</v>
      </c>
      <c r="M11863">
        <v>11861</v>
      </c>
      <c r="N11863">
        <v>7824</v>
      </c>
      <c r="O11863" t="str">
        <f t="shared" si="371"/>
        <v>3</v>
      </c>
      <c r="P11863" t="str">
        <f t="shared" si="372"/>
        <v>concert</v>
      </c>
    </row>
    <row r="11864" spans="2:16" x14ac:dyDescent="0.25">
      <c r="B11864" t="s">
        <v>11959</v>
      </c>
      <c r="M11864">
        <v>11862</v>
      </c>
      <c r="N11864">
        <v>869</v>
      </c>
      <c r="O11864" t="str">
        <f t="shared" si="371"/>
        <v>3</v>
      </c>
      <c r="P11864" t="str">
        <f t="shared" si="372"/>
        <v>concert</v>
      </c>
    </row>
    <row r="11865" spans="2:16" x14ac:dyDescent="0.25">
      <c r="B11865" t="s">
        <v>11960</v>
      </c>
      <c r="M11865">
        <v>11863</v>
      </c>
      <c r="N11865">
        <v>7823</v>
      </c>
      <c r="O11865" t="str">
        <f t="shared" si="371"/>
        <v>3</v>
      </c>
      <c r="P11865" t="str">
        <f t="shared" si="372"/>
        <v>concert</v>
      </c>
    </row>
    <row r="11866" spans="2:16" x14ac:dyDescent="0.25">
      <c r="B11866" t="s">
        <v>11961</v>
      </c>
      <c r="M11866">
        <v>11864</v>
      </c>
      <c r="N11866">
        <v>7826</v>
      </c>
      <c r="O11866" t="str">
        <f t="shared" si="371"/>
        <v>3</v>
      </c>
      <c r="P11866" t="str">
        <f t="shared" si="372"/>
        <v>concert</v>
      </c>
    </row>
    <row r="11867" spans="2:16" x14ac:dyDescent="0.25">
      <c r="B11867" t="s">
        <v>11962</v>
      </c>
      <c r="M11867">
        <v>11865</v>
      </c>
      <c r="N11867">
        <v>7825</v>
      </c>
      <c r="O11867" t="str">
        <f t="shared" si="371"/>
        <v>3</v>
      </c>
      <c r="P11867" t="str">
        <f t="shared" si="372"/>
        <v>concert</v>
      </c>
    </row>
    <row r="11868" spans="2:16" x14ac:dyDescent="0.25">
      <c r="B11868" t="s">
        <v>11963</v>
      </c>
      <c r="M11868">
        <v>11866</v>
      </c>
      <c r="N11868">
        <v>7828</v>
      </c>
      <c r="O11868" t="str">
        <f t="shared" si="371"/>
        <v>4</v>
      </c>
      <c r="P11868" t="str">
        <f t="shared" si="372"/>
        <v>non_event</v>
      </c>
    </row>
    <row r="11869" spans="2:16" x14ac:dyDescent="0.25">
      <c r="B11869" t="s">
        <v>11964</v>
      </c>
      <c r="M11869">
        <v>11867</v>
      </c>
      <c r="N11869">
        <v>7827</v>
      </c>
      <c r="O11869" t="str">
        <f t="shared" si="371"/>
        <v>3</v>
      </c>
      <c r="P11869" t="str">
        <f t="shared" si="372"/>
        <v>concert</v>
      </c>
    </row>
    <row r="11870" spans="2:16" x14ac:dyDescent="0.25">
      <c r="B11870" t="s">
        <v>11965</v>
      </c>
      <c r="M11870">
        <v>11868</v>
      </c>
      <c r="N11870">
        <v>7840</v>
      </c>
      <c r="O11870" t="str">
        <f t="shared" si="371"/>
        <v>3</v>
      </c>
      <c r="P11870" t="str">
        <f t="shared" si="372"/>
        <v>concert</v>
      </c>
    </row>
    <row r="11871" spans="2:16" x14ac:dyDescent="0.25">
      <c r="B11871" t="s">
        <v>11966</v>
      </c>
      <c r="M11871">
        <v>11869</v>
      </c>
      <c r="N11871">
        <v>6511</v>
      </c>
      <c r="O11871" t="str">
        <f t="shared" si="371"/>
        <v>3</v>
      </c>
      <c r="P11871" t="str">
        <f t="shared" si="372"/>
        <v>concert</v>
      </c>
    </row>
    <row r="11872" spans="2:16" x14ac:dyDescent="0.25">
      <c r="B11872" t="s">
        <v>11967</v>
      </c>
      <c r="M11872">
        <v>11870</v>
      </c>
      <c r="N11872">
        <v>7842</v>
      </c>
      <c r="O11872" t="str">
        <f t="shared" si="371"/>
        <v>3</v>
      </c>
      <c r="P11872" t="str">
        <f t="shared" si="372"/>
        <v>concert</v>
      </c>
    </row>
    <row r="11873" spans="2:16" x14ac:dyDescent="0.25">
      <c r="B11873" t="s">
        <v>11968</v>
      </c>
      <c r="M11873">
        <v>11871</v>
      </c>
      <c r="N11873">
        <v>6510</v>
      </c>
      <c r="O11873" t="str">
        <f t="shared" si="371"/>
        <v>3</v>
      </c>
      <c r="P11873" t="str">
        <f t="shared" si="372"/>
        <v>concert</v>
      </c>
    </row>
    <row r="11874" spans="2:16" x14ac:dyDescent="0.25">
      <c r="B11874" t="s">
        <v>11969</v>
      </c>
      <c r="M11874">
        <v>11872</v>
      </c>
      <c r="N11874">
        <v>870</v>
      </c>
      <c r="O11874" t="str">
        <f t="shared" si="371"/>
        <v>3</v>
      </c>
      <c r="P11874" t="str">
        <f t="shared" si="372"/>
        <v>concert</v>
      </c>
    </row>
    <row r="11875" spans="2:16" x14ac:dyDescent="0.25">
      <c r="B11875" t="s">
        <v>11970</v>
      </c>
      <c r="M11875">
        <v>11873</v>
      </c>
      <c r="N11875">
        <v>6509</v>
      </c>
      <c r="O11875" t="str">
        <f t="shared" si="371"/>
        <v>4</v>
      </c>
      <c r="P11875" t="str">
        <f t="shared" si="372"/>
        <v>non_event</v>
      </c>
    </row>
    <row r="11876" spans="2:16" x14ac:dyDescent="0.25">
      <c r="B11876" t="s">
        <v>11971</v>
      </c>
      <c r="M11876">
        <v>11874</v>
      </c>
      <c r="N11876">
        <v>871</v>
      </c>
      <c r="O11876" t="str">
        <f t="shared" si="371"/>
        <v>3</v>
      </c>
      <c r="P11876" t="str">
        <f t="shared" si="372"/>
        <v>concert</v>
      </c>
    </row>
    <row r="11877" spans="2:16" x14ac:dyDescent="0.25">
      <c r="B11877" t="s">
        <v>11972</v>
      </c>
      <c r="M11877">
        <v>11875</v>
      </c>
      <c r="N11877">
        <v>872</v>
      </c>
      <c r="O11877" t="str">
        <f t="shared" si="371"/>
        <v>4</v>
      </c>
      <c r="P11877" t="str">
        <f t="shared" si="372"/>
        <v>non_event</v>
      </c>
    </row>
    <row r="11878" spans="2:16" x14ac:dyDescent="0.25">
      <c r="B11878" t="s">
        <v>11973</v>
      </c>
      <c r="M11878">
        <v>11876</v>
      </c>
      <c r="N11878">
        <v>873</v>
      </c>
      <c r="O11878" t="str">
        <f t="shared" si="371"/>
        <v>4</v>
      </c>
      <c r="P11878" t="str">
        <f t="shared" si="372"/>
        <v>non_event</v>
      </c>
    </row>
    <row r="11879" spans="2:16" x14ac:dyDescent="0.25">
      <c r="B11879" t="s">
        <v>11974</v>
      </c>
      <c r="M11879">
        <v>11877</v>
      </c>
      <c r="N11879">
        <v>874</v>
      </c>
      <c r="O11879" t="str">
        <f t="shared" si="371"/>
        <v>3</v>
      </c>
      <c r="P11879" t="str">
        <f t="shared" si="372"/>
        <v>concert</v>
      </c>
    </row>
    <row r="11880" spans="2:16" x14ac:dyDescent="0.25">
      <c r="B11880" t="s">
        <v>11975</v>
      </c>
      <c r="M11880">
        <v>11878</v>
      </c>
      <c r="N11880">
        <v>876</v>
      </c>
      <c r="O11880" t="str">
        <f t="shared" si="371"/>
        <v>3</v>
      </c>
      <c r="P11880" t="str">
        <f t="shared" si="372"/>
        <v>concert</v>
      </c>
    </row>
    <row r="11881" spans="2:16" x14ac:dyDescent="0.25">
      <c r="B11881" t="s">
        <v>11976</v>
      </c>
      <c r="M11881">
        <v>11879</v>
      </c>
      <c r="N11881">
        <v>877</v>
      </c>
      <c r="O11881" t="str">
        <f t="shared" si="371"/>
        <v>4</v>
      </c>
      <c r="P11881" t="str">
        <f t="shared" si="372"/>
        <v>non_event</v>
      </c>
    </row>
    <row r="11882" spans="2:16" x14ac:dyDescent="0.25">
      <c r="B11882" t="s">
        <v>11977</v>
      </c>
      <c r="M11882">
        <v>11880</v>
      </c>
      <c r="N11882">
        <v>6502</v>
      </c>
      <c r="O11882" t="str">
        <f t="shared" si="371"/>
        <v>3</v>
      </c>
      <c r="P11882" t="str">
        <f t="shared" si="372"/>
        <v>concert</v>
      </c>
    </row>
    <row r="11883" spans="2:16" x14ac:dyDescent="0.25">
      <c r="B11883" t="s">
        <v>11978</v>
      </c>
      <c r="M11883">
        <v>11881</v>
      </c>
      <c r="N11883">
        <v>7833</v>
      </c>
      <c r="O11883" t="str">
        <f t="shared" si="371"/>
        <v>3</v>
      </c>
      <c r="P11883" t="str">
        <f t="shared" si="372"/>
        <v>concert</v>
      </c>
    </row>
    <row r="11884" spans="2:16" x14ac:dyDescent="0.25">
      <c r="B11884" t="s">
        <v>11979</v>
      </c>
      <c r="M11884">
        <v>11882</v>
      </c>
      <c r="N11884">
        <v>878</v>
      </c>
      <c r="O11884" t="str">
        <f t="shared" si="371"/>
        <v>3</v>
      </c>
      <c r="P11884" t="str">
        <f t="shared" si="372"/>
        <v>concert</v>
      </c>
    </row>
    <row r="11885" spans="2:16" x14ac:dyDescent="0.25">
      <c r="B11885" t="s">
        <v>11980</v>
      </c>
      <c r="M11885">
        <v>11883</v>
      </c>
      <c r="N11885">
        <v>6501</v>
      </c>
      <c r="O11885" t="str">
        <f t="shared" si="371"/>
        <v>3</v>
      </c>
      <c r="P11885" t="str">
        <f t="shared" si="372"/>
        <v>concert</v>
      </c>
    </row>
    <row r="11886" spans="2:16" x14ac:dyDescent="0.25">
      <c r="B11886" t="s">
        <v>11981</v>
      </c>
      <c r="M11886">
        <v>11884</v>
      </c>
      <c r="N11886">
        <v>7832</v>
      </c>
      <c r="O11886" t="str">
        <f t="shared" si="371"/>
        <v>3</v>
      </c>
      <c r="P11886" t="str">
        <f t="shared" si="372"/>
        <v>concert</v>
      </c>
    </row>
    <row r="11887" spans="2:16" x14ac:dyDescent="0.25">
      <c r="B11887" t="s">
        <v>11982</v>
      </c>
      <c r="M11887">
        <v>11885</v>
      </c>
      <c r="N11887">
        <v>879</v>
      </c>
      <c r="O11887" t="str">
        <f t="shared" si="371"/>
        <v>3</v>
      </c>
      <c r="P11887" t="str">
        <f t="shared" si="372"/>
        <v>concert</v>
      </c>
    </row>
    <row r="11888" spans="2:16" x14ac:dyDescent="0.25">
      <c r="B11888" t="s">
        <v>11983</v>
      </c>
      <c r="M11888">
        <v>11886</v>
      </c>
      <c r="N11888">
        <v>6504</v>
      </c>
      <c r="O11888" t="str">
        <f t="shared" si="371"/>
        <v>3</v>
      </c>
      <c r="P11888" t="str">
        <f t="shared" si="372"/>
        <v>concert</v>
      </c>
    </row>
    <row r="11889" spans="2:16" x14ac:dyDescent="0.25">
      <c r="B11889" t="s">
        <v>11984</v>
      </c>
      <c r="M11889">
        <v>11887</v>
      </c>
      <c r="N11889">
        <v>7835</v>
      </c>
      <c r="O11889" t="str">
        <f t="shared" si="371"/>
        <v>4</v>
      </c>
      <c r="P11889" t="str">
        <f t="shared" si="372"/>
        <v>non_event</v>
      </c>
    </row>
    <row r="11890" spans="2:16" x14ac:dyDescent="0.25">
      <c r="B11890" t="s">
        <v>11985</v>
      </c>
      <c r="M11890">
        <v>11888</v>
      </c>
      <c r="N11890">
        <v>6503</v>
      </c>
      <c r="O11890" t="str">
        <f t="shared" si="371"/>
        <v>3</v>
      </c>
      <c r="P11890" t="str">
        <f t="shared" si="372"/>
        <v>concert</v>
      </c>
    </row>
    <row r="11891" spans="2:16" x14ac:dyDescent="0.25">
      <c r="B11891" t="s">
        <v>11986</v>
      </c>
      <c r="M11891">
        <v>11889</v>
      </c>
      <c r="N11891">
        <v>7834</v>
      </c>
      <c r="O11891" t="str">
        <f t="shared" si="371"/>
        <v>3</v>
      </c>
      <c r="P11891" t="str">
        <f t="shared" si="372"/>
        <v>concert</v>
      </c>
    </row>
    <row r="11892" spans="2:16" x14ac:dyDescent="0.25">
      <c r="B11892" t="s">
        <v>11987</v>
      </c>
      <c r="M11892">
        <v>11890</v>
      </c>
      <c r="N11892">
        <v>6506</v>
      </c>
      <c r="O11892" t="str">
        <f t="shared" si="371"/>
        <v>3</v>
      </c>
      <c r="P11892" t="str">
        <f t="shared" si="372"/>
        <v>concert</v>
      </c>
    </row>
    <row r="11893" spans="2:16" x14ac:dyDescent="0.25">
      <c r="B11893" t="s">
        <v>11988</v>
      </c>
      <c r="M11893">
        <v>11891</v>
      </c>
      <c r="N11893">
        <v>6505</v>
      </c>
      <c r="O11893" t="str">
        <f t="shared" si="371"/>
        <v>4</v>
      </c>
      <c r="P11893" t="str">
        <f t="shared" si="372"/>
        <v>non_event</v>
      </c>
    </row>
    <row r="11894" spans="2:16" x14ac:dyDescent="0.25">
      <c r="B11894" t="s">
        <v>11989</v>
      </c>
      <c r="M11894">
        <v>11892</v>
      </c>
      <c r="N11894">
        <v>7836</v>
      </c>
      <c r="O11894" t="str">
        <f t="shared" si="371"/>
        <v>3</v>
      </c>
      <c r="P11894" t="str">
        <f t="shared" si="372"/>
        <v>concert</v>
      </c>
    </row>
    <row r="11895" spans="2:16" x14ac:dyDescent="0.25">
      <c r="B11895" t="s">
        <v>11990</v>
      </c>
      <c r="M11895">
        <v>11893</v>
      </c>
      <c r="N11895">
        <v>6508</v>
      </c>
      <c r="O11895" t="str">
        <f t="shared" si="371"/>
        <v>3</v>
      </c>
      <c r="P11895" t="str">
        <f t="shared" si="372"/>
        <v>concert</v>
      </c>
    </row>
    <row r="11896" spans="2:16" x14ac:dyDescent="0.25">
      <c r="B11896" t="s">
        <v>11991</v>
      </c>
      <c r="M11896">
        <v>11894</v>
      </c>
      <c r="N11896">
        <v>7839</v>
      </c>
      <c r="O11896" t="str">
        <f t="shared" si="371"/>
        <v>3</v>
      </c>
      <c r="P11896" t="str">
        <f t="shared" si="372"/>
        <v>concert</v>
      </c>
    </row>
    <row r="11897" spans="2:16" x14ac:dyDescent="0.25">
      <c r="B11897" t="s">
        <v>11992</v>
      </c>
      <c r="M11897">
        <v>11895</v>
      </c>
      <c r="N11897">
        <v>6507</v>
      </c>
      <c r="O11897" t="str">
        <f t="shared" si="371"/>
        <v>3</v>
      </c>
      <c r="P11897" t="str">
        <f t="shared" si="372"/>
        <v>concert</v>
      </c>
    </row>
    <row r="11898" spans="2:16" x14ac:dyDescent="0.25">
      <c r="B11898" t="s">
        <v>11993</v>
      </c>
      <c r="M11898">
        <v>11896</v>
      </c>
      <c r="N11898">
        <v>7838</v>
      </c>
      <c r="O11898" t="str">
        <f t="shared" si="371"/>
        <v>3</v>
      </c>
      <c r="P11898" t="str">
        <f t="shared" si="372"/>
        <v>concert</v>
      </c>
    </row>
    <row r="11899" spans="2:16" x14ac:dyDescent="0.25">
      <c r="B11899" t="s">
        <v>11994</v>
      </c>
      <c r="M11899">
        <v>11897</v>
      </c>
      <c r="N11899">
        <v>6520</v>
      </c>
      <c r="O11899" t="str">
        <f t="shared" si="371"/>
        <v>3</v>
      </c>
      <c r="P11899" t="str">
        <f t="shared" si="372"/>
        <v>concert</v>
      </c>
    </row>
    <row r="11900" spans="2:16" x14ac:dyDescent="0.25">
      <c r="B11900" t="s">
        <v>11995</v>
      </c>
      <c r="M11900">
        <v>11898</v>
      </c>
      <c r="N11900">
        <v>7851</v>
      </c>
      <c r="O11900" t="str">
        <f t="shared" si="371"/>
        <v>3</v>
      </c>
      <c r="P11900" t="str">
        <f t="shared" si="372"/>
        <v>concert</v>
      </c>
    </row>
    <row r="11901" spans="2:16" x14ac:dyDescent="0.25">
      <c r="B11901" t="s">
        <v>11996</v>
      </c>
      <c r="M11901">
        <v>11899</v>
      </c>
      <c r="N11901">
        <v>7850</v>
      </c>
      <c r="O11901" t="str">
        <f t="shared" si="371"/>
        <v>3</v>
      </c>
      <c r="P11901" t="str">
        <f t="shared" si="372"/>
        <v>concert</v>
      </c>
    </row>
    <row r="11902" spans="2:16" x14ac:dyDescent="0.25">
      <c r="B11902" t="s">
        <v>11997</v>
      </c>
      <c r="M11902">
        <v>11900</v>
      </c>
      <c r="N11902">
        <v>6522</v>
      </c>
      <c r="O11902" t="str">
        <f t="shared" si="371"/>
        <v>3</v>
      </c>
      <c r="P11902" t="str">
        <f t="shared" si="372"/>
        <v>concert</v>
      </c>
    </row>
    <row r="11903" spans="2:16" x14ac:dyDescent="0.25">
      <c r="B11903" t="s">
        <v>11998</v>
      </c>
      <c r="M11903">
        <v>11901</v>
      </c>
      <c r="N11903">
        <v>7853</v>
      </c>
      <c r="O11903" t="str">
        <f t="shared" si="371"/>
        <v>3</v>
      </c>
      <c r="P11903" t="str">
        <f t="shared" si="372"/>
        <v>concert</v>
      </c>
    </row>
    <row r="11904" spans="2:16" x14ac:dyDescent="0.25">
      <c r="B11904" t="s">
        <v>11999</v>
      </c>
      <c r="M11904">
        <v>11902</v>
      </c>
      <c r="N11904">
        <v>6521</v>
      </c>
      <c r="O11904" t="str">
        <f t="shared" si="371"/>
        <v>3</v>
      </c>
      <c r="P11904" t="str">
        <f t="shared" si="372"/>
        <v>concert</v>
      </c>
    </row>
    <row r="11905" spans="2:16" x14ac:dyDescent="0.25">
      <c r="B11905" t="s">
        <v>12000</v>
      </c>
      <c r="M11905">
        <v>11903</v>
      </c>
      <c r="N11905">
        <v>7852</v>
      </c>
      <c r="O11905" t="str">
        <f t="shared" si="371"/>
        <v>3</v>
      </c>
      <c r="P11905" t="str">
        <f t="shared" si="372"/>
        <v>concert</v>
      </c>
    </row>
    <row r="11906" spans="2:16" x14ac:dyDescent="0.25">
      <c r="B11906" t="s">
        <v>12001</v>
      </c>
      <c r="M11906">
        <v>11904</v>
      </c>
      <c r="N11906">
        <v>880</v>
      </c>
      <c r="O11906" t="str">
        <f t="shared" si="371"/>
        <v>3</v>
      </c>
      <c r="P11906" t="str">
        <f t="shared" si="372"/>
        <v>concert</v>
      </c>
    </row>
    <row r="11907" spans="2:16" x14ac:dyDescent="0.25">
      <c r="B11907" t="s">
        <v>12002</v>
      </c>
      <c r="M11907">
        <v>11905</v>
      </c>
      <c r="N11907">
        <v>881</v>
      </c>
      <c r="O11907" t="str">
        <f t="shared" si="371"/>
        <v>3</v>
      </c>
      <c r="P11907" t="str">
        <f t="shared" si="372"/>
        <v>concert</v>
      </c>
    </row>
    <row r="11908" spans="2:16" x14ac:dyDescent="0.25">
      <c r="B11908" t="s">
        <v>12003</v>
      </c>
      <c r="M11908">
        <v>11906</v>
      </c>
      <c r="N11908">
        <v>882</v>
      </c>
      <c r="O11908" t="str">
        <f t="shared" ref="O11908:O11971" si="373">LEFT(B11908,1)</f>
        <v>3</v>
      </c>
      <c r="P11908" t="str">
        <f t="shared" ref="P11908:P11971" si="374">IF(O11908="1","conference",IF(O11908="2","fashion",IF(O11908="3","concert",IF(O11908="4","non_event",IF(O11908="5","sport",IF(O11908="6","protest",IF(O11908="7","other",IF(O11908="8","exhibition",IF(O11908="9","theater_dance")))))))))</f>
        <v>concert</v>
      </c>
    </row>
    <row r="11909" spans="2:16" x14ac:dyDescent="0.25">
      <c r="B11909" t="s">
        <v>12004</v>
      </c>
      <c r="M11909">
        <v>11907</v>
      </c>
      <c r="N11909">
        <v>883</v>
      </c>
      <c r="O11909" t="str">
        <f t="shared" si="373"/>
        <v>3</v>
      </c>
      <c r="P11909" t="str">
        <f t="shared" si="374"/>
        <v>concert</v>
      </c>
    </row>
    <row r="11910" spans="2:16" x14ac:dyDescent="0.25">
      <c r="B11910" t="s">
        <v>12005</v>
      </c>
      <c r="M11910">
        <v>11908</v>
      </c>
      <c r="N11910">
        <v>884</v>
      </c>
      <c r="O11910" t="str">
        <f t="shared" si="373"/>
        <v>3</v>
      </c>
      <c r="P11910" t="str">
        <f t="shared" si="374"/>
        <v>concert</v>
      </c>
    </row>
    <row r="11911" spans="2:16" x14ac:dyDescent="0.25">
      <c r="B11911" t="s">
        <v>12006</v>
      </c>
      <c r="M11911">
        <v>11909</v>
      </c>
      <c r="N11911">
        <v>885</v>
      </c>
      <c r="O11911" t="str">
        <f t="shared" si="373"/>
        <v>4</v>
      </c>
      <c r="P11911" t="str">
        <f t="shared" si="374"/>
        <v>non_event</v>
      </c>
    </row>
    <row r="11912" spans="2:16" x14ac:dyDescent="0.25">
      <c r="B11912" t="s">
        <v>12007</v>
      </c>
      <c r="M11912">
        <v>11910</v>
      </c>
      <c r="N11912">
        <v>886</v>
      </c>
      <c r="O11912" t="str">
        <f t="shared" si="373"/>
        <v>3</v>
      </c>
      <c r="P11912" t="str">
        <f t="shared" si="374"/>
        <v>concert</v>
      </c>
    </row>
    <row r="11913" spans="2:16" x14ac:dyDescent="0.25">
      <c r="B11913" t="s">
        <v>12008</v>
      </c>
      <c r="M11913">
        <v>11911</v>
      </c>
      <c r="N11913">
        <v>887</v>
      </c>
      <c r="O11913" t="str">
        <f t="shared" si="373"/>
        <v>4</v>
      </c>
      <c r="P11913" t="str">
        <f t="shared" si="374"/>
        <v>non_event</v>
      </c>
    </row>
    <row r="11914" spans="2:16" x14ac:dyDescent="0.25">
      <c r="B11914" t="s">
        <v>12009</v>
      </c>
      <c r="M11914">
        <v>11912</v>
      </c>
      <c r="N11914">
        <v>888</v>
      </c>
      <c r="O11914" t="str">
        <f t="shared" si="373"/>
        <v>4</v>
      </c>
      <c r="P11914" t="str">
        <f t="shared" si="374"/>
        <v>non_event</v>
      </c>
    </row>
    <row r="11915" spans="2:16" x14ac:dyDescent="0.25">
      <c r="B11915" t="s">
        <v>12010</v>
      </c>
      <c r="M11915">
        <v>11913</v>
      </c>
      <c r="N11915">
        <v>6513</v>
      </c>
      <c r="O11915" t="str">
        <f t="shared" si="373"/>
        <v>3</v>
      </c>
      <c r="P11915" t="str">
        <f t="shared" si="374"/>
        <v>concert</v>
      </c>
    </row>
    <row r="11916" spans="2:16" x14ac:dyDescent="0.25">
      <c r="B11916" t="s">
        <v>12011</v>
      </c>
      <c r="M11916">
        <v>11914</v>
      </c>
      <c r="N11916">
        <v>7844</v>
      </c>
      <c r="O11916" t="str">
        <f t="shared" si="373"/>
        <v>3</v>
      </c>
      <c r="P11916" t="str">
        <f t="shared" si="374"/>
        <v>concert</v>
      </c>
    </row>
    <row r="11917" spans="2:16" x14ac:dyDescent="0.25">
      <c r="B11917" t="s">
        <v>12012</v>
      </c>
      <c r="M11917">
        <v>11915</v>
      </c>
      <c r="N11917">
        <v>889</v>
      </c>
      <c r="O11917" t="str">
        <f t="shared" si="373"/>
        <v>3</v>
      </c>
      <c r="P11917" t="str">
        <f t="shared" si="374"/>
        <v>concert</v>
      </c>
    </row>
    <row r="11918" spans="2:16" x14ac:dyDescent="0.25">
      <c r="B11918" t="s">
        <v>12013</v>
      </c>
      <c r="M11918">
        <v>11916</v>
      </c>
      <c r="N11918">
        <v>6512</v>
      </c>
      <c r="O11918" t="str">
        <f t="shared" si="373"/>
        <v>3</v>
      </c>
      <c r="P11918" t="str">
        <f t="shared" si="374"/>
        <v>concert</v>
      </c>
    </row>
    <row r="11919" spans="2:16" x14ac:dyDescent="0.25">
      <c r="B11919" t="s">
        <v>12014</v>
      </c>
      <c r="M11919">
        <v>11917</v>
      </c>
      <c r="N11919">
        <v>7843</v>
      </c>
      <c r="O11919" t="str">
        <f t="shared" si="373"/>
        <v>3</v>
      </c>
      <c r="P11919" t="str">
        <f t="shared" si="374"/>
        <v>concert</v>
      </c>
    </row>
    <row r="11920" spans="2:16" x14ac:dyDescent="0.25">
      <c r="B11920" t="s">
        <v>12015</v>
      </c>
      <c r="M11920">
        <v>11918</v>
      </c>
      <c r="N11920">
        <v>6515</v>
      </c>
      <c r="O11920" t="str">
        <f t="shared" si="373"/>
        <v>3</v>
      </c>
      <c r="P11920" t="str">
        <f t="shared" si="374"/>
        <v>concert</v>
      </c>
    </row>
    <row r="11921" spans="2:16" x14ac:dyDescent="0.25">
      <c r="B11921" t="s">
        <v>12016</v>
      </c>
      <c r="M11921">
        <v>11919</v>
      </c>
      <c r="N11921">
        <v>7846</v>
      </c>
      <c r="O11921" t="str">
        <f t="shared" si="373"/>
        <v>3</v>
      </c>
      <c r="P11921" t="str">
        <f t="shared" si="374"/>
        <v>concert</v>
      </c>
    </row>
    <row r="11922" spans="2:16" x14ac:dyDescent="0.25">
      <c r="B11922" t="s">
        <v>12017</v>
      </c>
      <c r="M11922">
        <v>11920</v>
      </c>
      <c r="N11922">
        <v>7845</v>
      </c>
      <c r="O11922" t="str">
        <f t="shared" si="373"/>
        <v>3</v>
      </c>
      <c r="P11922" t="str">
        <f t="shared" si="374"/>
        <v>concert</v>
      </c>
    </row>
    <row r="11923" spans="2:16" x14ac:dyDescent="0.25">
      <c r="B11923" t="s">
        <v>12018</v>
      </c>
      <c r="M11923">
        <v>11921</v>
      </c>
      <c r="N11923">
        <v>7848</v>
      </c>
      <c r="O11923" t="str">
        <f t="shared" si="373"/>
        <v>3</v>
      </c>
      <c r="P11923" t="str">
        <f t="shared" si="374"/>
        <v>concert</v>
      </c>
    </row>
    <row r="11924" spans="2:16" x14ac:dyDescent="0.25">
      <c r="B11924" t="s">
        <v>12019</v>
      </c>
      <c r="M11924">
        <v>11922</v>
      </c>
      <c r="N11924">
        <v>6516</v>
      </c>
      <c r="O11924" t="str">
        <f t="shared" si="373"/>
        <v>3</v>
      </c>
      <c r="P11924" t="str">
        <f t="shared" si="374"/>
        <v>concert</v>
      </c>
    </row>
    <row r="11925" spans="2:16" x14ac:dyDescent="0.25">
      <c r="B11925" t="s">
        <v>12020</v>
      </c>
      <c r="M11925">
        <v>11923</v>
      </c>
      <c r="N11925">
        <v>6519</v>
      </c>
      <c r="O11925" t="str">
        <f t="shared" si="373"/>
        <v>3</v>
      </c>
      <c r="P11925" t="str">
        <f t="shared" si="374"/>
        <v>concert</v>
      </c>
    </row>
    <row r="11926" spans="2:16" x14ac:dyDescent="0.25">
      <c r="B11926" t="s">
        <v>12021</v>
      </c>
      <c r="M11926">
        <v>11924</v>
      </c>
      <c r="N11926">
        <v>6518</v>
      </c>
      <c r="O11926" t="str">
        <f t="shared" si="373"/>
        <v>3</v>
      </c>
      <c r="P11926" t="str">
        <f t="shared" si="374"/>
        <v>concert</v>
      </c>
    </row>
    <row r="11927" spans="2:16" x14ac:dyDescent="0.25">
      <c r="B11927" t="s">
        <v>12022</v>
      </c>
      <c r="M11927">
        <v>11925</v>
      </c>
      <c r="N11927">
        <v>7849</v>
      </c>
      <c r="O11927" t="str">
        <f t="shared" si="373"/>
        <v>3</v>
      </c>
      <c r="P11927" t="str">
        <f t="shared" si="374"/>
        <v>concert</v>
      </c>
    </row>
    <row r="11928" spans="2:16" x14ac:dyDescent="0.25">
      <c r="B11928" t="s">
        <v>12023</v>
      </c>
      <c r="M11928">
        <v>11926</v>
      </c>
      <c r="N11928">
        <v>7860</v>
      </c>
      <c r="O11928" t="str">
        <f t="shared" si="373"/>
        <v>4</v>
      </c>
      <c r="P11928" t="str">
        <f t="shared" si="374"/>
        <v>non_event</v>
      </c>
    </row>
    <row r="11929" spans="2:16" x14ac:dyDescent="0.25">
      <c r="B11929" t="s">
        <v>12024</v>
      </c>
      <c r="M11929">
        <v>11927</v>
      </c>
      <c r="N11929">
        <v>6531</v>
      </c>
      <c r="O11929" t="str">
        <f t="shared" si="373"/>
        <v>3</v>
      </c>
      <c r="P11929" t="str">
        <f t="shared" si="374"/>
        <v>concert</v>
      </c>
    </row>
    <row r="11930" spans="2:16" x14ac:dyDescent="0.25">
      <c r="B11930" t="s">
        <v>12025</v>
      </c>
      <c r="M11930">
        <v>11928</v>
      </c>
      <c r="N11930">
        <v>7862</v>
      </c>
      <c r="O11930" t="str">
        <f t="shared" si="373"/>
        <v>3</v>
      </c>
      <c r="P11930" t="str">
        <f t="shared" si="374"/>
        <v>concert</v>
      </c>
    </row>
    <row r="11931" spans="2:16" x14ac:dyDescent="0.25">
      <c r="B11931" t="s">
        <v>12026</v>
      </c>
      <c r="M11931">
        <v>11929</v>
      </c>
      <c r="N11931">
        <v>5200</v>
      </c>
      <c r="O11931" t="str">
        <f t="shared" si="373"/>
        <v>3</v>
      </c>
      <c r="P11931" t="str">
        <f t="shared" si="374"/>
        <v>concert</v>
      </c>
    </row>
    <row r="11932" spans="2:16" x14ac:dyDescent="0.25">
      <c r="B11932" t="s">
        <v>12027</v>
      </c>
      <c r="M11932">
        <v>11930</v>
      </c>
      <c r="N11932">
        <v>6530</v>
      </c>
      <c r="O11932" t="str">
        <f t="shared" si="373"/>
        <v>3</v>
      </c>
      <c r="P11932" t="str">
        <f t="shared" si="374"/>
        <v>concert</v>
      </c>
    </row>
    <row r="11933" spans="2:16" x14ac:dyDescent="0.25">
      <c r="B11933" t="s">
        <v>12028</v>
      </c>
      <c r="M11933">
        <v>11931</v>
      </c>
      <c r="N11933">
        <v>7861</v>
      </c>
      <c r="O11933" t="str">
        <f t="shared" si="373"/>
        <v>3</v>
      </c>
      <c r="P11933" t="str">
        <f t="shared" si="374"/>
        <v>concert</v>
      </c>
    </row>
    <row r="11934" spans="2:16" x14ac:dyDescent="0.25">
      <c r="B11934" t="s">
        <v>12029</v>
      </c>
      <c r="M11934">
        <v>11932</v>
      </c>
      <c r="N11934">
        <v>5201</v>
      </c>
      <c r="O11934" t="str">
        <f t="shared" si="373"/>
        <v>3</v>
      </c>
      <c r="P11934" t="str">
        <f t="shared" si="374"/>
        <v>concert</v>
      </c>
    </row>
    <row r="11935" spans="2:16" x14ac:dyDescent="0.25">
      <c r="B11935" t="s">
        <v>12030</v>
      </c>
      <c r="M11935">
        <v>11933</v>
      </c>
      <c r="N11935">
        <v>6533</v>
      </c>
      <c r="O11935" t="str">
        <f t="shared" si="373"/>
        <v>3</v>
      </c>
      <c r="P11935" t="str">
        <f t="shared" si="374"/>
        <v>concert</v>
      </c>
    </row>
    <row r="11936" spans="2:16" x14ac:dyDescent="0.25">
      <c r="B11936" t="s">
        <v>12031</v>
      </c>
      <c r="M11936">
        <v>11934</v>
      </c>
      <c r="N11936">
        <v>7864</v>
      </c>
      <c r="O11936" t="str">
        <f t="shared" si="373"/>
        <v>4</v>
      </c>
      <c r="P11936" t="str">
        <f t="shared" si="374"/>
        <v>non_event</v>
      </c>
    </row>
    <row r="11937" spans="2:16" x14ac:dyDescent="0.25">
      <c r="B11937" t="s">
        <v>12032</v>
      </c>
      <c r="M11937">
        <v>11935</v>
      </c>
      <c r="N11937">
        <v>5202</v>
      </c>
      <c r="O11937" t="str">
        <f t="shared" si="373"/>
        <v>3</v>
      </c>
      <c r="P11937" t="str">
        <f t="shared" si="374"/>
        <v>concert</v>
      </c>
    </row>
    <row r="11938" spans="2:16" x14ac:dyDescent="0.25">
      <c r="B11938" t="s">
        <v>12033</v>
      </c>
      <c r="M11938">
        <v>11936</v>
      </c>
      <c r="N11938">
        <v>6532</v>
      </c>
      <c r="O11938" t="str">
        <f t="shared" si="373"/>
        <v>3</v>
      </c>
      <c r="P11938" t="str">
        <f t="shared" si="374"/>
        <v>concert</v>
      </c>
    </row>
    <row r="11939" spans="2:16" x14ac:dyDescent="0.25">
      <c r="B11939" t="s">
        <v>12034</v>
      </c>
      <c r="M11939">
        <v>11937</v>
      </c>
      <c r="N11939">
        <v>7863</v>
      </c>
      <c r="O11939" t="str">
        <f t="shared" si="373"/>
        <v>3</v>
      </c>
      <c r="P11939" t="str">
        <f t="shared" si="374"/>
        <v>concert</v>
      </c>
    </row>
    <row r="11940" spans="2:16" x14ac:dyDescent="0.25">
      <c r="B11940" t="s">
        <v>12035</v>
      </c>
      <c r="M11940">
        <v>11938</v>
      </c>
      <c r="N11940">
        <v>890</v>
      </c>
      <c r="O11940" t="str">
        <f t="shared" si="373"/>
        <v>3</v>
      </c>
      <c r="P11940" t="str">
        <f t="shared" si="374"/>
        <v>concert</v>
      </c>
    </row>
    <row r="11941" spans="2:16" x14ac:dyDescent="0.25">
      <c r="B11941" t="s">
        <v>12036</v>
      </c>
      <c r="M11941">
        <v>11939</v>
      </c>
      <c r="N11941">
        <v>891</v>
      </c>
      <c r="O11941" t="str">
        <f t="shared" si="373"/>
        <v>3</v>
      </c>
      <c r="P11941" t="str">
        <f t="shared" si="374"/>
        <v>concert</v>
      </c>
    </row>
    <row r="11942" spans="2:16" x14ac:dyDescent="0.25">
      <c r="B11942" t="s">
        <v>12037</v>
      </c>
      <c r="M11942">
        <v>11940</v>
      </c>
      <c r="N11942">
        <v>892</v>
      </c>
      <c r="O11942" t="str">
        <f t="shared" si="373"/>
        <v>3</v>
      </c>
      <c r="P11942" t="str">
        <f t="shared" si="374"/>
        <v>concert</v>
      </c>
    </row>
    <row r="11943" spans="2:16" x14ac:dyDescent="0.25">
      <c r="B11943" t="s">
        <v>12038</v>
      </c>
      <c r="M11943">
        <v>11941</v>
      </c>
      <c r="N11943">
        <v>894</v>
      </c>
      <c r="O11943" t="str">
        <f t="shared" si="373"/>
        <v>3</v>
      </c>
      <c r="P11943" t="str">
        <f t="shared" si="374"/>
        <v>concert</v>
      </c>
    </row>
    <row r="11944" spans="2:16" x14ac:dyDescent="0.25">
      <c r="B11944" t="s">
        <v>12039</v>
      </c>
      <c r="M11944">
        <v>11942</v>
      </c>
      <c r="N11944">
        <v>895</v>
      </c>
      <c r="O11944" t="str">
        <f t="shared" si="373"/>
        <v>3</v>
      </c>
      <c r="P11944" t="str">
        <f t="shared" si="374"/>
        <v>concert</v>
      </c>
    </row>
    <row r="11945" spans="2:16" x14ac:dyDescent="0.25">
      <c r="B11945" t="s">
        <v>12040</v>
      </c>
      <c r="M11945">
        <v>11943</v>
      </c>
      <c r="N11945">
        <v>896</v>
      </c>
      <c r="O11945" t="str">
        <f t="shared" si="373"/>
        <v>3</v>
      </c>
      <c r="P11945" t="str">
        <f t="shared" si="374"/>
        <v>concert</v>
      </c>
    </row>
    <row r="11946" spans="2:16" x14ac:dyDescent="0.25">
      <c r="B11946" t="s">
        <v>12041</v>
      </c>
      <c r="M11946">
        <v>11944</v>
      </c>
      <c r="N11946">
        <v>897</v>
      </c>
      <c r="O11946" t="str">
        <f t="shared" si="373"/>
        <v>3</v>
      </c>
      <c r="P11946" t="str">
        <f t="shared" si="374"/>
        <v>concert</v>
      </c>
    </row>
    <row r="11947" spans="2:16" x14ac:dyDescent="0.25">
      <c r="B11947" t="s">
        <v>12042</v>
      </c>
      <c r="M11947">
        <v>11945</v>
      </c>
      <c r="N11947">
        <v>898</v>
      </c>
      <c r="O11947" t="str">
        <f t="shared" si="373"/>
        <v>3</v>
      </c>
      <c r="P11947" t="str">
        <f t="shared" si="374"/>
        <v>concert</v>
      </c>
    </row>
    <row r="11948" spans="2:16" x14ac:dyDescent="0.25">
      <c r="B11948" t="s">
        <v>12043</v>
      </c>
      <c r="M11948">
        <v>11946</v>
      </c>
      <c r="N11948">
        <v>899</v>
      </c>
      <c r="O11948" t="str">
        <f t="shared" si="373"/>
        <v>4</v>
      </c>
      <c r="P11948" t="str">
        <f t="shared" si="374"/>
        <v>non_event</v>
      </c>
    </row>
    <row r="11949" spans="2:16" x14ac:dyDescent="0.25">
      <c r="B11949" t="s">
        <v>12044</v>
      </c>
      <c r="M11949">
        <v>11947</v>
      </c>
      <c r="N11949">
        <v>6524</v>
      </c>
      <c r="O11949" t="str">
        <f t="shared" si="373"/>
        <v>3</v>
      </c>
      <c r="P11949" t="str">
        <f t="shared" si="374"/>
        <v>concert</v>
      </c>
    </row>
    <row r="11950" spans="2:16" x14ac:dyDescent="0.25">
      <c r="B11950" t="s">
        <v>12045</v>
      </c>
      <c r="M11950">
        <v>11948</v>
      </c>
      <c r="N11950">
        <v>7855</v>
      </c>
      <c r="O11950" t="str">
        <f t="shared" si="373"/>
        <v>4</v>
      </c>
      <c r="P11950" t="str">
        <f t="shared" si="374"/>
        <v>non_event</v>
      </c>
    </row>
    <row r="11951" spans="2:16" x14ac:dyDescent="0.25">
      <c r="B11951" t="s">
        <v>12046</v>
      </c>
      <c r="M11951">
        <v>11949</v>
      </c>
      <c r="N11951">
        <v>6523</v>
      </c>
      <c r="O11951" t="str">
        <f t="shared" si="373"/>
        <v>3</v>
      </c>
      <c r="P11951" t="str">
        <f t="shared" si="374"/>
        <v>concert</v>
      </c>
    </row>
    <row r="11952" spans="2:16" x14ac:dyDescent="0.25">
      <c r="B11952" t="s">
        <v>12047</v>
      </c>
      <c r="M11952">
        <v>11950</v>
      </c>
      <c r="N11952">
        <v>7854</v>
      </c>
      <c r="O11952" t="str">
        <f t="shared" si="373"/>
        <v>3</v>
      </c>
      <c r="P11952" t="str">
        <f t="shared" si="374"/>
        <v>concert</v>
      </c>
    </row>
    <row r="11953" spans="2:16" x14ac:dyDescent="0.25">
      <c r="B11953" t="s">
        <v>12048</v>
      </c>
      <c r="M11953">
        <v>11951</v>
      </c>
      <c r="N11953">
        <v>6526</v>
      </c>
      <c r="O11953" t="str">
        <f t="shared" si="373"/>
        <v>3</v>
      </c>
      <c r="P11953" t="str">
        <f t="shared" si="374"/>
        <v>concert</v>
      </c>
    </row>
    <row r="11954" spans="2:16" x14ac:dyDescent="0.25">
      <c r="B11954" t="s">
        <v>12049</v>
      </c>
      <c r="M11954">
        <v>11952</v>
      </c>
      <c r="N11954">
        <v>7857</v>
      </c>
      <c r="O11954" t="str">
        <f t="shared" si="373"/>
        <v>3</v>
      </c>
      <c r="P11954" t="str">
        <f t="shared" si="374"/>
        <v>concert</v>
      </c>
    </row>
    <row r="11955" spans="2:16" x14ac:dyDescent="0.25">
      <c r="B11955" t="s">
        <v>12050</v>
      </c>
      <c r="M11955">
        <v>11953</v>
      </c>
      <c r="N11955">
        <v>6525</v>
      </c>
      <c r="O11955" t="str">
        <f t="shared" si="373"/>
        <v>3</v>
      </c>
      <c r="P11955" t="str">
        <f t="shared" si="374"/>
        <v>concert</v>
      </c>
    </row>
    <row r="11956" spans="2:16" x14ac:dyDescent="0.25">
      <c r="B11956" t="s">
        <v>12051</v>
      </c>
      <c r="M11956">
        <v>11954</v>
      </c>
      <c r="N11956">
        <v>7856</v>
      </c>
      <c r="O11956" t="str">
        <f t="shared" si="373"/>
        <v>3</v>
      </c>
      <c r="P11956" t="str">
        <f t="shared" si="374"/>
        <v>concert</v>
      </c>
    </row>
    <row r="11957" spans="2:16" x14ac:dyDescent="0.25">
      <c r="B11957" t="s">
        <v>12052</v>
      </c>
      <c r="M11957">
        <v>11955</v>
      </c>
      <c r="N11957">
        <v>6528</v>
      </c>
      <c r="O11957" t="str">
        <f t="shared" si="373"/>
        <v>7</v>
      </c>
      <c r="P11957" t="str">
        <f t="shared" si="374"/>
        <v>other</v>
      </c>
    </row>
    <row r="11958" spans="2:16" x14ac:dyDescent="0.25">
      <c r="B11958" t="s">
        <v>12053</v>
      </c>
      <c r="M11958">
        <v>11956</v>
      </c>
      <c r="N11958">
        <v>7859</v>
      </c>
      <c r="O11958" t="str">
        <f t="shared" si="373"/>
        <v>3</v>
      </c>
      <c r="P11958" t="str">
        <f t="shared" si="374"/>
        <v>concert</v>
      </c>
    </row>
    <row r="11959" spans="2:16" x14ac:dyDescent="0.25">
      <c r="B11959" t="s">
        <v>12054</v>
      </c>
      <c r="M11959">
        <v>11957</v>
      </c>
      <c r="N11959">
        <v>6527</v>
      </c>
      <c r="O11959" t="str">
        <f t="shared" si="373"/>
        <v>3</v>
      </c>
      <c r="P11959" t="str">
        <f t="shared" si="374"/>
        <v>concert</v>
      </c>
    </row>
    <row r="11960" spans="2:16" x14ac:dyDescent="0.25">
      <c r="B11960" t="s">
        <v>12055</v>
      </c>
      <c r="M11960">
        <v>11958</v>
      </c>
      <c r="N11960">
        <v>7858</v>
      </c>
      <c r="O11960" t="str">
        <f t="shared" si="373"/>
        <v>4</v>
      </c>
      <c r="P11960" t="str">
        <f t="shared" si="374"/>
        <v>non_event</v>
      </c>
    </row>
    <row r="11961" spans="2:16" x14ac:dyDescent="0.25">
      <c r="B11961" t="s">
        <v>12056</v>
      </c>
      <c r="M11961">
        <v>11959</v>
      </c>
      <c r="N11961">
        <v>6529</v>
      </c>
      <c r="O11961" t="str">
        <f t="shared" si="373"/>
        <v>4</v>
      </c>
      <c r="P11961" t="str">
        <f t="shared" si="374"/>
        <v>non_event</v>
      </c>
    </row>
    <row r="11962" spans="2:16" x14ac:dyDescent="0.25">
      <c r="B11962" t="s">
        <v>12057</v>
      </c>
      <c r="M11962">
        <v>11960</v>
      </c>
      <c r="N11962">
        <v>6540</v>
      </c>
      <c r="O11962" t="str">
        <f t="shared" si="373"/>
        <v>3</v>
      </c>
      <c r="P11962" t="str">
        <f t="shared" si="374"/>
        <v>concert</v>
      </c>
    </row>
    <row r="11963" spans="2:16" x14ac:dyDescent="0.25">
      <c r="B11963" t="s">
        <v>12058</v>
      </c>
      <c r="M11963">
        <v>11961</v>
      </c>
      <c r="N11963">
        <v>7871</v>
      </c>
      <c r="O11963" t="str">
        <f t="shared" si="373"/>
        <v>3</v>
      </c>
      <c r="P11963" t="str">
        <f t="shared" si="374"/>
        <v>concert</v>
      </c>
    </row>
    <row r="11964" spans="2:16" x14ac:dyDescent="0.25">
      <c r="B11964" t="s">
        <v>12059</v>
      </c>
      <c r="M11964">
        <v>11962</v>
      </c>
      <c r="N11964">
        <v>7870</v>
      </c>
      <c r="O11964" t="str">
        <f t="shared" si="373"/>
        <v>4</v>
      </c>
      <c r="P11964" t="str">
        <f t="shared" si="374"/>
        <v>non_event</v>
      </c>
    </row>
    <row r="11965" spans="2:16" x14ac:dyDescent="0.25">
      <c r="B11965" t="s">
        <v>12060</v>
      </c>
      <c r="M11965">
        <v>11963</v>
      </c>
      <c r="N11965">
        <v>5210</v>
      </c>
      <c r="O11965" t="str">
        <f t="shared" si="373"/>
        <v>3</v>
      </c>
      <c r="P11965" t="str">
        <f t="shared" si="374"/>
        <v>concert</v>
      </c>
    </row>
    <row r="11966" spans="2:16" x14ac:dyDescent="0.25">
      <c r="B11966" t="s">
        <v>12061</v>
      </c>
      <c r="M11966">
        <v>11964</v>
      </c>
      <c r="N11966">
        <v>6542</v>
      </c>
      <c r="O11966" t="str">
        <f t="shared" si="373"/>
        <v>4</v>
      </c>
      <c r="P11966" t="str">
        <f t="shared" si="374"/>
        <v>non_event</v>
      </c>
    </row>
    <row r="11967" spans="2:16" x14ac:dyDescent="0.25">
      <c r="B11967" t="s">
        <v>12062</v>
      </c>
      <c r="M11967">
        <v>11965</v>
      </c>
      <c r="N11967">
        <v>7873</v>
      </c>
      <c r="O11967" t="str">
        <f t="shared" si="373"/>
        <v>3</v>
      </c>
      <c r="P11967" t="str">
        <f t="shared" si="374"/>
        <v>concert</v>
      </c>
    </row>
    <row r="11968" spans="2:16" x14ac:dyDescent="0.25">
      <c r="B11968" t="s">
        <v>12063</v>
      </c>
      <c r="M11968">
        <v>11966</v>
      </c>
      <c r="N11968">
        <v>6541</v>
      </c>
      <c r="O11968" t="str">
        <f t="shared" si="373"/>
        <v>3</v>
      </c>
      <c r="P11968" t="str">
        <f t="shared" si="374"/>
        <v>concert</v>
      </c>
    </row>
    <row r="11969" spans="2:16" x14ac:dyDescent="0.25">
      <c r="B11969" t="s">
        <v>12064</v>
      </c>
      <c r="M11969">
        <v>11967</v>
      </c>
      <c r="N11969">
        <v>7872</v>
      </c>
      <c r="O11969" t="str">
        <f t="shared" si="373"/>
        <v>3</v>
      </c>
      <c r="P11969" t="str">
        <f t="shared" si="374"/>
        <v>concert</v>
      </c>
    </row>
    <row r="11970" spans="2:16" x14ac:dyDescent="0.25">
      <c r="B11970" t="s">
        <v>12065</v>
      </c>
      <c r="M11970">
        <v>11968</v>
      </c>
      <c r="N11970">
        <v>5212</v>
      </c>
      <c r="O11970" t="str">
        <f t="shared" si="373"/>
        <v>3</v>
      </c>
      <c r="P11970" t="str">
        <f t="shared" si="374"/>
        <v>concert</v>
      </c>
    </row>
    <row r="11971" spans="2:16" x14ac:dyDescent="0.25">
      <c r="B11971" t="s">
        <v>12066</v>
      </c>
      <c r="M11971">
        <v>11969</v>
      </c>
      <c r="N11971">
        <v>6544</v>
      </c>
      <c r="O11971" t="str">
        <f t="shared" si="373"/>
        <v>4</v>
      </c>
      <c r="P11971" t="str">
        <f t="shared" si="374"/>
        <v>non_event</v>
      </c>
    </row>
    <row r="11972" spans="2:16" x14ac:dyDescent="0.25">
      <c r="B11972" t="s">
        <v>12067</v>
      </c>
      <c r="M11972">
        <v>11970</v>
      </c>
      <c r="N11972">
        <v>7875</v>
      </c>
      <c r="O11972" t="str">
        <f t="shared" ref="O11972:O12035" si="375">LEFT(B11972,1)</f>
        <v>3</v>
      </c>
      <c r="P11972" t="str">
        <f t="shared" ref="P11972:P12035" si="376">IF(O11972="1","conference",IF(O11972="2","fashion",IF(O11972="3","concert",IF(O11972="4","non_event",IF(O11972="5","sport",IF(O11972="6","protest",IF(O11972="7","other",IF(O11972="8","exhibition",IF(O11972="9","theater_dance")))))))))</f>
        <v>concert</v>
      </c>
    </row>
    <row r="11973" spans="2:16" x14ac:dyDescent="0.25">
      <c r="B11973" t="s">
        <v>12068</v>
      </c>
      <c r="M11973">
        <v>11971</v>
      </c>
      <c r="N11973">
        <v>6543</v>
      </c>
      <c r="O11973" t="str">
        <f t="shared" si="375"/>
        <v>3</v>
      </c>
      <c r="P11973" t="str">
        <f t="shared" si="376"/>
        <v>concert</v>
      </c>
    </row>
    <row r="11974" spans="2:16" x14ac:dyDescent="0.25">
      <c r="B11974" t="s">
        <v>12069</v>
      </c>
      <c r="M11974">
        <v>11972</v>
      </c>
      <c r="N11974">
        <v>7874</v>
      </c>
      <c r="O11974" t="str">
        <f t="shared" si="375"/>
        <v>3</v>
      </c>
      <c r="P11974" t="str">
        <f t="shared" si="376"/>
        <v>concert</v>
      </c>
    </row>
    <row r="11975" spans="2:16" x14ac:dyDescent="0.25">
      <c r="B11975" t="s">
        <v>12070</v>
      </c>
      <c r="M11975">
        <v>11973</v>
      </c>
      <c r="N11975">
        <v>5203</v>
      </c>
      <c r="O11975" t="str">
        <f t="shared" si="375"/>
        <v>3</v>
      </c>
      <c r="P11975" t="str">
        <f t="shared" si="376"/>
        <v>concert</v>
      </c>
    </row>
    <row r="11976" spans="2:16" x14ac:dyDescent="0.25">
      <c r="B11976" t="s">
        <v>12071</v>
      </c>
      <c r="M11976">
        <v>11974</v>
      </c>
      <c r="N11976">
        <v>6535</v>
      </c>
      <c r="O11976" t="str">
        <f t="shared" si="375"/>
        <v>3</v>
      </c>
      <c r="P11976" t="str">
        <f t="shared" si="376"/>
        <v>concert</v>
      </c>
    </row>
    <row r="11977" spans="2:16" x14ac:dyDescent="0.25">
      <c r="B11977" t="s">
        <v>12072</v>
      </c>
      <c r="M11977">
        <v>11975</v>
      </c>
      <c r="N11977">
        <v>7866</v>
      </c>
      <c r="O11977" t="str">
        <f t="shared" si="375"/>
        <v>4</v>
      </c>
      <c r="P11977" t="str">
        <f t="shared" si="376"/>
        <v>non_event</v>
      </c>
    </row>
    <row r="11978" spans="2:16" x14ac:dyDescent="0.25">
      <c r="B11978" t="s">
        <v>12073</v>
      </c>
      <c r="M11978">
        <v>11976</v>
      </c>
      <c r="N11978">
        <v>5204</v>
      </c>
      <c r="O11978" t="str">
        <f t="shared" si="375"/>
        <v>4</v>
      </c>
      <c r="P11978" t="str">
        <f t="shared" si="376"/>
        <v>non_event</v>
      </c>
    </row>
    <row r="11979" spans="2:16" x14ac:dyDescent="0.25">
      <c r="B11979" t="s">
        <v>12074</v>
      </c>
      <c r="M11979">
        <v>11977</v>
      </c>
      <c r="N11979">
        <v>6534</v>
      </c>
      <c r="O11979" t="str">
        <f t="shared" si="375"/>
        <v>4</v>
      </c>
      <c r="P11979" t="str">
        <f t="shared" si="376"/>
        <v>non_event</v>
      </c>
    </row>
    <row r="11980" spans="2:16" x14ac:dyDescent="0.25">
      <c r="B11980" t="s">
        <v>12075</v>
      </c>
      <c r="M11980">
        <v>11978</v>
      </c>
      <c r="N11980">
        <v>7865</v>
      </c>
      <c r="O11980" t="str">
        <f t="shared" si="375"/>
        <v>3</v>
      </c>
      <c r="P11980" t="str">
        <f t="shared" si="376"/>
        <v>concert</v>
      </c>
    </row>
    <row r="11981" spans="2:16" x14ac:dyDescent="0.25">
      <c r="B11981" t="s">
        <v>12076</v>
      </c>
      <c r="M11981">
        <v>11979</v>
      </c>
      <c r="N11981">
        <v>5205</v>
      </c>
      <c r="O11981" t="str">
        <f t="shared" si="375"/>
        <v>3</v>
      </c>
      <c r="P11981" t="str">
        <f t="shared" si="376"/>
        <v>concert</v>
      </c>
    </row>
    <row r="11982" spans="2:16" x14ac:dyDescent="0.25">
      <c r="B11982" t="s">
        <v>12077</v>
      </c>
      <c r="M11982">
        <v>11980</v>
      </c>
      <c r="N11982">
        <v>7868</v>
      </c>
      <c r="O11982" t="str">
        <f t="shared" si="375"/>
        <v>3</v>
      </c>
      <c r="P11982" t="str">
        <f t="shared" si="376"/>
        <v>concert</v>
      </c>
    </row>
    <row r="11983" spans="2:16" x14ac:dyDescent="0.25">
      <c r="B11983" t="s">
        <v>12078</v>
      </c>
      <c r="M11983">
        <v>11981</v>
      </c>
      <c r="N11983">
        <v>5206</v>
      </c>
      <c r="O11983" t="str">
        <f t="shared" si="375"/>
        <v>3</v>
      </c>
      <c r="P11983" t="str">
        <f t="shared" si="376"/>
        <v>concert</v>
      </c>
    </row>
    <row r="11984" spans="2:16" x14ac:dyDescent="0.25">
      <c r="B11984" t="s">
        <v>12079</v>
      </c>
      <c r="M11984">
        <v>11982</v>
      </c>
      <c r="N11984">
        <v>6536</v>
      </c>
      <c r="O11984" t="str">
        <f t="shared" si="375"/>
        <v>4</v>
      </c>
      <c r="P11984" t="str">
        <f t="shared" si="376"/>
        <v>non_event</v>
      </c>
    </row>
    <row r="11985" spans="2:16" x14ac:dyDescent="0.25">
      <c r="B11985" t="s">
        <v>12080</v>
      </c>
      <c r="M11985">
        <v>11983</v>
      </c>
      <c r="N11985">
        <v>7867</v>
      </c>
      <c r="O11985" t="str">
        <f t="shared" si="375"/>
        <v>3</v>
      </c>
      <c r="P11985" t="str">
        <f t="shared" si="376"/>
        <v>concert</v>
      </c>
    </row>
    <row r="11986" spans="2:16" x14ac:dyDescent="0.25">
      <c r="B11986" t="s">
        <v>12081</v>
      </c>
      <c r="M11986">
        <v>11984</v>
      </c>
      <c r="N11986">
        <v>5207</v>
      </c>
      <c r="O11986" t="str">
        <f t="shared" si="375"/>
        <v>3</v>
      </c>
      <c r="P11986" t="str">
        <f t="shared" si="376"/>
        <v>concert</v>
      </c>
    </row>
    <row r="11987" spans="2:16" x14ac:dyDescent="0.25">
      <c r="B11987" t="s">
        <v>12082</v>
      </c>
      <c r="M11987">
        <v>11985</v>
      </c>
      <c r="N11987">
        <v>6539</v>
      </c>
      <c r="O11987" t="str">
        <f t="shared" si="375"/>
        <v>3</v>
      </c>
      <c r="P11987" t="str">
        <f t="shared" si="376"/>
        <v>concert</v>
      </c>
    </row>
    <row r="11988" spans="2:16" x14ac:dyDescent="0.25">
      <c r="B11988" t="s">
        <v>12083</v>
      </c>
      <c r="M11988">
        <v>11986</v>
      </c>
      <c r="N11988">
        <v>5208</v>
      </c>
      <c r="O11988" t="str">
        <f t="shared" si="375"/>
        <v>3</v>
      </c>
      <c r="P11988" t="str">
        <f t="shared" si="376"/>
        <v>concert</v>
      </c>
    </row>
    <row r="11989" spans="2:16" x14ac:dyDescent="0.25">
      <c r="B11989" t="s">
        <v>12084</v>
      </c>
      <c r="M11989">
        <v>11987</v>
      </c>
      <c r="N11989">
        <v>6538</v>
      </c>
      <c r="O11989" t="str">
        <f t="shared" si="375"/>
        <v>3</v>
      </c>
      <c r="P11989" t="str">
        <f t="shared" si="376"/>
        <v>concert</v>
      </c>
    </row>
    <row r="11990" spans="2:16" x14ac:dyDescent="0.25">
      <c r="B11990" t="s">
        <v>12085</v>
      </c>
      <c r="M11990">
        <v>11988</v>
      </c>
      <c r="N11990">
        <v>7869</v>
      </c>
      <c r="O11990" t="str">
        <f t="shared" si="375"/>
        <v>3</v>
      </c>
      <c r="P11990" t="str">
        <f t="shared" si="376"/>
        <v>concert</v>
      </c>
    </row>
    <row r="11991" spans="2:16" x14ac:dyDescent="0.25">
      <c r="B11991" t="s">
        <v>12086</v>
      </c>
      <c r="M11991">
        <v>11989</v>
      </c>
      <c r="N11991">
        <v>5209</v>
      </c>
      <c r="O11991" t="str">
        <f t="shared" si="375"/>
        <v>3</v>
      </c>
      <c r="P11991" t="str">
        <f t="shared" si="376"/>
        <v>concert</v>
      </c>
    </row>
    <row r="11992" spans="2:16" x14ac:dyDescent="0.25">
      <c r="B11992" t="s">
        <v>12087</v>
      </c>
      <c r="M11992">
        <v>11990</v>
      </c>
      <c r="N11992">
        <v>7880</v>
      </c>
      <c r="O11992" t="str">
        <f t="shared" si="375"/>
        <v>3</v>
      </c>
      <c r="P11992" t="str">
        <f t="shared" si="376"/>
        <v>concert</v>
      </c>
    </row>
    <row r="11993" spans="2:16" x14ac:dyDescent="0.25">
      <c r="B11993" t="s">
        <v>12088</v>
      </c>
      <c r="M11993">
        <v>11991</v>
      </c>
      <c r="N11993">
        <v>6551</v>
      </c>
      <c r="O11993" t="str">
        <f t="shared" si="375"/>
        <v>3</v>
      </c>
      <c r="P11993" t="str">
        <f t="shared" si="376"/>
        <v>concert</v>
      </c>
    </row>
    <row r="11994" spans="2:16" x14ac:dyDescent="0.25">
      <c r="B11994" t="s">
        <v>12089</v>
      </c>
      <c r="M11994">
        <v>11992</v>
      </c>
      <c r="N11994">
        <v>7882</v>
      </c>
      <c r="O11994" t="str">
        <f t="shared" si="375"/>
        <v>4</v>
      </c>
      <c r="P11994" t="str">
        <f t="shared" si="376"/>
        <v>non_event</v>
      </c>
    </row>
    <row r="11995" spans="2:16" x14ac:dyDescent="0.25">
      <c r="B11995" t="s">
        <v>12090</v>
      </c>
      <c r="M11995">
        <v>11993</v>
      </c>
      <c r="N11995">
        <v>5220</v>
      </c>
      <c r="O11995" t="str">
        <f t="shared" si="375"/>
        <v>3</v>
      </c>
      <c r="P11995" t="str">
        <f t="shared" si="376"/>
        <v>concert</v>
      </c>
    </row>
    <row r="11996" spans="2:16" x14ac:dyDescent="0.25">
      <c r="B11996" t="s">
        <v>12091</v>
      </c>
      <c r="M11996">
        <v>11994</v>
      </c>
      <c r="N11996">
        <v>6550</v>
      </c>
      <c r="O11996" t="str">
        <f t="shared" si="375"/>
        <v>3</v>
      </c>
      <c r="P11996" t="str">
        <f t="shared" si="376"/>
        <v>concert</v>
      </c>
    </row>
    <row r="11997" spans="2:16" x14ac:dyDescent="0.25">
      <c r="B11997" t="s">
        <v>12092</v>
      </c>
      <c r="M11997">
        <v>11995</v>
      </c>
      <c r="N11997">
        <v>7881</v>
      </c>
      <c r="O11997" t="str">
        <f t="shared" si="375"/>
        <v>3</v>
      </c>
      <c r="P11997" t="str">
        <f t="shared" si="376"/>
        <v>concert</v>
      </c>
    </row>
    <row r="11998" spans="2:16" x14ac:dyDescent="0.25">
      <c r="B11998" t="s">
        <v>12093</v>
      </c>
      <c r="M11998">
        <v>11996</v>
      </c>
      <c r="N11998">
        <v>5221</v>
      </c>
      <c r="O11998" t="str">
        <f t="shared" si="375"/>
        <v>5</v>
      </c>
      <c r="P11998" t="str">
        <f t="shared" si="376"/>
        <v>sport</v>
      </c>
    </row>
    <row r="11999" spans="2:16" x14ac:dyDescent="0.25">
      <c r="B11999" t="s">
        <v>12094</v>
      </c>
      <c r="M11999">
        <v>11997</v>
      </c>
      <c r="N11999">
        <v>6553</v>
      </c>
      <c r="O11999" t="str">
        <f t="shared" si="375"/>
        <v>3</v>
      </c>
      <c r="P11999" t="str">
        <f t="shared" si="376"/>
        <v>concert</v>
      </c>
    </row>
    <row r="12000" spans="2:16" x14ac:dyDescent="0.25">
      <c r="B12000" t="s">
        <v>12095</v>
      </c>
      <c r="M12000">
        <v>11998</v>
      </c>
      <c r="N12000">
        <v>7884</v>
      </c>
      <c r="O12000" t="str">
        <f t="shared" si="375"/>
        <v>3</v>
      </c>
      <c r="P12000" t="str">
        <f t="shared" si="376"/>
        <v>concert</v>
      </c>
    </row>
    <row r="12001" spans="2:16" x14ac:dyDescent="0.25">
      <c r="B12001" t="s">
        <v>12096</v>
      </c>
      <c r="M12001">
        <v>11999</v>
      </c>
      <c r="N12001">
        <v>5222</v>
      </c>
      <c r="O12001" t="str">
        <f t="shared" si="375"/>
        <v>4</v>
      </c>
      <c r="P12001" t="str">
        <f t="shared" si="376"/>
        <v>non_event</v>
      </c>
    </row>
    <row r="12002" spans="2:16" x14ac:dyDescent="0.25">
      <c r="B12002" t="s">
        <v>12097</v>
      </c>
      <c r="M12002">
        <v>12000</v>
      </c>
      <c r="N12002">
        <v>6552</v>
      </c>
      <c r="O12002" t="str">
        <f t="shared" si="375"/>
        <v>3</v>
      </c>
      <c r="P12002" t="str">
        <f t="shared" si="376"/>
        <v>concert</v>
      </c>
    </row>
    <row r="12003" spans="2:16" x14ac:dyDescent="0.25">
      <c r="B12003" t="s">
        <v>12098</v>
      </c>
      <c r="M12003">
        <v>12001</v>
      </c>
      <c r="N12003">
        <v>7883</v>
      </c>
      <c r="O12003" t="str">
        <f t="shared" si="375"/>
        <v>3</v>
      </c>
      <c r="P12003" t="str">
        <f t="shared" si="376"/>
        <v>concert</v>
      </c>
    </row>
    <row r="12004" spans="2:16" x14ac:dyDescent="0.25">
      <c r="B12004" t="s">
        <v>12099</v>
      </c>
      <c r="M12004">
        <v>12002</v>
      </c>
      <c r="N12004">
        <v>5223</v>
      </c>
      <c r="O12004" t="str">
        <f t="shared" si="375"/>
        <v>4</v>
      </c>
      <c r="P12004" t="str">
        <f t="shared" si="376"/>
        <v>non_event</v>
      </c>
    </row>
    <row r="12005" spans="2:16" x14ac:dyDescent="0.25">
      <c r="B12005" t="s">
        <v>12100</v>
      </c>
      <c r="M12005">
        <v>12003</v>
      </c>
      <c r="N12005">
        <v>6555</v>
      </c>
      <c r="O12005" t="str">
        <f t="shared" si="375"/>
        <v>3</v>
      </c>
      <c r="P12005" t="str">
        <f t="shared" si="376"/>
        <v>concert</v>
      </c>
    </row>
    <row r="12006" spans="2:16" x14ac:dyDescent="0.25">
      <c r="B12006" t="s">
        <v>12101</v>
      </c>
      <c r="M12006">
        <v>12004</v>
      </c>
      <c r="N12006">
        <v>7886</v>
      </c>
      <c r="O12006" t="str">
        <f t="shared" si="375"/>
        <v>3</v>
      </c>
      <c r="P12006" t="str">
        <f t="shared" si="376"/>
        <v>concert</v>
      </c>
    </row>
    <row r="12007" spans="2:16" x14ac:dyDescent="0.25">
      <c r="B12007" t="s">
        <v>12102</v>
      </c>
      <c r="M12007">
        <v>12005</v>
      </c>
      <c r="N12007">
        <v>5224</v>
      </c>
      <c r="O12007" t="str">
        <f t="shared" si="375"/>
        <v>3</v>
      </c>
      <c r="P12007" t="str">
        <f t="shared" si="376"/>
        <v>concert</v>
      </c>
    </row>
    <row r="12008" spans="2:16" x14ac:dyDescent="0.25">
      <c r="B12008" t="s">
        <v>12103</v>
      </c>
      <c r="M12008">
        <v>12006</v>
      </c>
      <c r="N12008">
        <v>6554</v>
      </c>
      <c r="O12008" t="str">
        <f t="shared" si="375"/>
        <v>3</v>
      </c>
      <c r="P12008" t="str">
        <f t="shared" si="376"/>
        <v>concert</v>
      </c>
    </row>
    <row r="12009" spans="2:16" x14ac:dyDescent="0.25">
      <c r="B12009" t="s">
        <v>12104</v>
      </c>
      <c r="M12009">
        <v>12007</v>
      </c>
      <c r="N12009">
        <v>7885</v>
      </c>
      <c r="O12009" t="str">
        <f t="shared" si="375"/>
        <v>3</v>
      </c>
      <c r="P12009" t="str">
        <f t="shared" si="376"/>
        <v>concert</v>
      </c>
    </row>
    <row r="12010" spans="2:16" x14ac:dyDescent="0.25">
      <c r="B12010" t="s">
        <v>12105</v>
      </c>
      <c r="M12010">
        <v>12008</v>
      </c>
      <c r="N12010">
        <v>5214</v>
      </c>
      <c r="O12010" t="str">
        <f t="shared" si="375"/>
        <v>4</v>
      </c>
      <c r="P12010" t="str">
        <f t="shared" si="376"/>
        <v>non_event</v>
      </c>
    </row>
    <row r="12011" spans="2:16" x14ac:dyDescent="0.25">
      <c r="B12011" t="s">
        <v>12106</v>
      </c>
      <c r="M12011">
        <v>12009</v>
      </c>
      <c r="N12011">
        <v>6546</v>
      </c>
      <c r="O12011" t="str">
        <f t="shared" si="375"/>
        <v>3</v>
      </c>
      <c r="P12011" t="str">
        <f t="shared" si="376"/>
        <v>concert</v>
      </c>
    </row>
    <row r="12012" spans="2:16" x14ac:dyDescent="0.25">
      <c r="B12012" t="s">
        <v>12107</v>
      </c>
      <c r="M12012">
        <v>12010</v>
      </c>
      <c r="N12012">
        <v>7877</v>
      </c>
      <c r="O12012" t="str">
        <f t="shared" si="375"/>
        <v>3</v>
      </c>
      <c r="P12012" t="str">
        <f t="shared" si="376"/>
        <v>concert</v>
      </c>
    </row>
    <row r="12013" spans="2:16" x14ac:dyDescent="0.25">
      <c r="B12013" t="s">
        <v>12108</v>
      </c>
      <c r="M12013">
        <v>12011</v>
      </c>
      <c r="N12013">
        <v>6545</v>
      </c>
      <c r="O12013" t="str">
        <f t="shared" si="375"/>
        <v>4</v>
      </c>
      <c r="P12013" t="str">
        <f t="shared" si="376"/>
        <v>non_event</v>
      </c>
    </row>
    <row r="12014" spans="2:16" x14ac:dyDescent="0.25">
      <c r="B12014" t="s">
        <v>12109</v>
      </c>
      <c r="M12014">
        <v>12012</v>
      </c>
      <c r="N12014">
        <v>7876</v>
      </c>
      <c r="O12014" t="str">
        <f t="shared" si="375"/>
        <v>3</v>
      </c>
      <c r="P12014" t="str">
        <f t="shared" si="376"/>
        <v>concert</v>
      </c>
    </row>
    <row r="12015" spans="2:16" x14ac:dyDescent="0.25">
      <c r="B12015" t="s">
        <v>12110</v>
      </c>
      <c r="M12015">
        <v>12013</v>
      </c>
      <c r="N12015">
        <v>5216</v>
      </c>
      <c r="O12015" t="str">
        <f t="shared" si="375"/>
        <v>3</v>
      </c>
      <c r="P12015" t="str">
        <f t="shared" si="376"/>
        <v>concert</v>
      </c>
    </row>
    <row r="12016" spans="2:16" x14ac:dyDescent="0.25">
      <c r="B12016" t="s">
        <v>12111</v>
      </c>
      <c r="M12016">
        <v>12014</v>
      </c>
      <c r="N12016">
        <v>6548</v>
      </c>
      <c r="O12016" t="str">
        <f t="shared" si="375"/>
        <v>3</v>
      </c>
      <c r="P12016" t="str">
        <f t="shared" si="376"/>
        <v>concert</v>
      </c>
    </row>
    <row r="12017" spans="2:16" x14ac:dyDescent="0.25">
      <c r="B12017" t="s">
        <v>12112</v>
      </c>
      <c r="M12017">
        <v>12015</v>
      </c>
      <c r="N12017">
        <v>7879</v>
      </c>
      <c r="O12017" t="str">
        <f t="shared" si="375"/>
        <v>4</v>
      </c>
      <c r="P12017" t="str">
        <f t="shared" si="376"/>
        <v>non_event</v>
      </c>
    </row>
    <row r="12018" spans="2:16" x14ac:dyDescent="0.25">
      <c r="B12018" t="s">
        <v>12113</v>
      </c>
      <c r="M12018">
        <v>12016</v>
      </c>
      <c r="N12018">
        <v>5217</v>
      </c>
      <c r="O12018" t="str">
        <f t="shared" si="375"/>
        <v>3</v>
      </c>
      <c r="P12018" t="str">
        <f t="shared" si="376"/>
        <v>concert</v>
      </c>
    </row>
    <row r="12019" spans="2:16" x14ac:dyDescent="0.25">
      <c r="B12019" t="s">
        <v>12114</v>
      </c>
      <c r="M12019">
        <v>12017</v>
      </c>
      <c r="N12019">
        <v>6547</v>
      </c>
      <c r="O12019" t="str">
        <f t="shared" si="375"/>
        <v>3</v>
      </c>
      <c r="P12019" t="str">
        <f t="shared" si="376"/>
        <v>concert</v>
      </c>
    </row>
    <row r="12020" spans="2:16" x14ac:dyDescent="0.25">
      <c r="B12020" t="s">
        <v>12115</v>
      </c>
      <c r="M12020">
        <v>12018</v>
      </c>
      <c r="N12020">
        <v>7878</v>
      </c>
      <c r="O12020" t="str">
        <f t="shared" si="375"/>
        <v>3</v>
      </c>
      <c r="P12020" t="str">
        <f t="shared" si="376"/>
        <v>concert</v>
      </c>
    </row>
    <row r="12021" spans="2:16" x14ac:dyDescent="0.25">
      <c r="B12021" t="s">
        <v>12116</v>
      </c>
      <c r="M12021">
        <v>12019</v>
      </c>
      <c r="N12021">
        <v>5218</v>
      </c>
      <c r="O12021" t="str">
        <f t="shared" si="375"/>
        <v>3</v>
      </c>
      <c r="P12021" t="str">
        <f t="shared" si="376"/>
        <v>concert</v>
      </c>
    </row>
    <row r="12022" spans="2:16" x14ac:dyDescent="0.25">
      <c r="B12022" t="s">
        <v>12117</v>
      </c>
      <c r="M12022">
        <v>12020</v>
      </c>
      <c r="N12022">
        <v>5219</v>
      </c>
      <c r="O12022" t="str">
        <f t="shared" si="375"/>
        <v>3</v>
      </c>
      <c r="P12022" t="str">
        <f t="shared" si="376"/>
        <v>concert</v>
      </c>
    </row>
    <row r="12023" spans="2:16" x14ac:dyDescent="0.25">
      <c r="B12023" t="s">
        <v>12118</v>
      </c>
      <c r="M12023">
        <v>12021</v>
      </c>
      <c r="N12023">
        <v>6549</v>
      </c>
      <c r="O12023" t="str">
        <f t="shared" si="375"/>
        <v>3</v>
      </c>
      <c r="P12023" t="str">
        <f t="shared" si="376"/>
        <v>concert</v>
      </c>
    </row>
    <row r="12024" spans="2:16" x14ac:dyDescent="0.25">
      <c r="B12024" t="s">
        <v>12119</v>
      </c>
      <c r="M12024">
        <v>12022</v>
      </c>
      <c r="N12024">
        <v>6560</v>
      </c>
      <c r="O12024" t="str">
        <f t="shared" si="375"/>
        <v>3</v>
      </c>
      <c r="P12024" t="str">
        <f t="shared" si="376"/>
        <v>concert</v>
      </c>
    </row>
    <row r="12025" spans="2:16" x14ac:dyDescent="0.25">
      <c r="B12025" t="s">
        <v>12120</v>
      </c>
      <c r="M12025">
        <v>12023</v>
      </c>
      <c r="N12025">
        <v>7891</v>
      </c>
      <c r="O12025" t="str">
        <f t="shared" si="375"/>
        <v>3</v>
      </c>
      <c r="P12025" t="str">
        <f t="shared" si="376"/>
        <v>concert</v>
      </c>
    </row>
    <row r="12026" spans="2:16" x14ac:dyDescent="0.25">
      <c r="B12026" t="s">
        <v>12121</v>
      </c>
      <c r="M12026">
        <v>12024</v>
      </c>
      <c r="N12026">
        <v>7890</v>
      </c>
      <c r="O12026" t="str">
        <f t="shared" si="375"/>
        <v>3</v>
      </c>
      <c r="P12026" t="str">
        <f t="shared" si="376"/>
        <v>concert</v>
      </c>
    </row>
    <row r="12027" spans="2:16" x14ac:dyDescent="0.25">
      <c r="B12027" t="s">
        <v>12122</v>
      </c>
      <c r="M12027">
        <v>12025</v>
      </c>
      <c r="N12027">
        <v>5230</v>
      </c>
      <c r="O12027" t="str">
        <f t="shared" si="375"/>
        <v>4</v>
      </c>
      <c r="P12027" t="str">
        <f t="shared" si="376"/>
        <v>non_event</v>
      </c>
    </row>
    <row r="12028" spans="2:16" x14ac:dyDescent="0.25">
      <c r="B12028" t="s">
        <v>12123</v>
      </c>
      <c r="M12028">
        <v>12026</v>
      </c>
      <c r="N12028">
        <v>6562</v>
      </c>
      <c r="O12028" t="str">
        <f t="shared" si="375"/>
        <v>4</v>
      </c>
      <c r="P12028" t="str">
        <f t="shared" si="376"/>
        <v>non_event</v>
      </c>
    </row>
    <row r="12029" spans="2:16" x14ac:dyDescent="0.25">
      <c r="B12029" t="s">
        <v>12124</v>
      </c>
      <c r="M12029">
        <v>12027</v>
      </c>
      <c r="N12029">
        <v>7893</v>
      </c>
      <c r="O12029" t="str">
        <f t="shared" si="375"/>
        <v>3</v>
      </c>
      <c r="P12029" t="str">
        <f t="shared" si="376"/>
        <v>concert</v>
      </c>
    </row>
    <row r="12030" spans="2:16" x14ac:dyDescent="0.25">
      <c r="B12030" t="s">
        <v>12125</v>
      </c>
      <c r="M12030">
        <v>12028</v>
      </c>
      <c r="N12030">
        <v>5231</v>
      </c>
      <c r="O12030" t="str">
        <f t="shared" si="375"/>
        <v>3</v>
      </c>
      <c r="P12030" t="str">
        <f t="shared" si="376"/>
        <v>concert</v>
      </c>
    </row>
    <row r="12031" spans="2:16" x14ac:dyDescent="0.25">
      <c r="B12031" t="s">
        <v>12126</v>
      </c>
      <c r="M12031">
        <v>12029</v>
      </c>
      <c r="N12031">
        <v>6561</v>
      </c>
      <c r="O12031" t="str">
        <f t="shared" si="375"/>
        <v>3</v>
      </c>
      <c r="P12031" t="str">
        <f t="shared" si="376"/>
        <v>concert</v>
      </c>
    </row>
    <row r="12032" spans="2:16" x14ac:dyDescent="0.25">
      <c r="B12032" t="s">
        <v>12127</v>
      </c>
      <c r="M12032">
        <v>12030</v>
      </c>
      <c r="N12032">
        <v>7892</v>
      </c>
      <c r="O12032" t="str">
        <f t="shared" si="375"/>
        <v>3</v>
      </c>
      <c r="P12032" t="str">
        <f t="shared" si="376"/>
        <v>concert</v>
      </c>
    </row>
    <row r="12033" spans="2:16" x14ac:dyDescent="0.25">
      <c r="B12033" t="s">
        <v>12128</v>
      </c>
      <c r="M12033">
        <v>12031</v>
      </c>
      <c r="N12033">
        <v>7895</v>
      </c>
      <c r="O12033" t="str">
        <f t="shared" si="375"/>
        <v>3</v>
      </c>
      <c r="P12033" t="str">
        <f t="shared" si="376"/>
        <v>concert</v>
      </c>
    </row>
    <row r="12034" spans="2:16" x14ac:dyDescent="0.25">
      <c r="B12034" t="s">
        <v>12129</v>
      </c>
      <c r="M12034">
        <v>12032</v>
      </c>
      <c r="N12034">
        <v>5232</v>
      </c>
      <c r="O12034" t="str">
        <f t="shared" si="375"/>
        <v>3</v>
      </c>
      <c r="P12034" t="str">
        <f t="shared" si="376"/>
        <v>concert</v>
      </c>
    </row>
    <row r="12035" spans="2:16" x14ac:dyDescent="0.25">
      <c r="B12035" t="s">
        <v>12130</v>
      </c>
      <c r="M12035">
        <v>12033</v>
      </c>
      <c r="N12035">
        <v>6564</v>
      </c>
      <c r="O12035" t="str">
        <f t="shared" si="375"/>
        <v>4</v>
      </c>
      <c r="P12035" t="str">
        <f t="shared" si="376"/>
        <v>non_event</v>
      </c>
    </row>
    <row r="12036" spans="2:16" x14ac:dyDescent="0.25">
      <c r="B12036" t="s">
        <v>12131</v>
      </c>
      <c r="M12036">
        <v>12034</v>
      </c>
      <c r="N12036">
        <v>6563</v>
      </c>
      <c r="O12036" t="str">
        <f t="shared" ref="O12036:O12099" si="377">LEFT(B12036,1)</f>
        <v>4</v>
      </c>
      <c r="P12036" t="str">
        <f t="shared" ref="P12036:P12099" si="378">IF(O12036="1","conference",IF(O12036="2","fashion",IF(O12036="3","concert",IF(O12036="4","non_event",IF(O12036="5","sport",IF(O12036="6","protest",IF(O12036="7","other",IF(O12036="8","exhibition",IF(O12036="9","theater_dance")))))))))</f>
        <v>non_event</v>
      </c>
    </row>
    <row r="12037" spans="2:16" x14ac:dyDescent="0.25">
      <c r="B12037" t="s">
        <v>12132</v>
      </c>
      <c r="M12037">
        <v>12035</v>
      </c>
      <c r="N12037">
        <v>7894</v>
      </c>
      <c r="O12037" t="str">
        <f t="shared" si="377"/>
        <v>3</v>
      </c>
      <c r="P12037" t="str">
        <f t="shared" si="378"/>
        <v>concert</v>
      </c>
    </row>
    <row r="12038" spans="2:16" x14ac:dyDescent="0.25">
      <c r="B12038" t="s">
        <v>12133</v>
      </c>
      <c r="M12038">
        <v>12036</v>
      </c>
      <c r="N12038">
        <v>5234</v>
      </c>
      <c r="O12038" t="str">
        <f t="shared" si="377"/>
        <v>3</v>
      </c>
      <c r="P12038" t="str">
        <f t="shared" si="378"/>
        <v>concert</v>
      </c>
    </row>
    <row r="12039" spans="2:16" x14ac:dyDescent="0.25">
      <c r="B12039" t="s">
        <v>12134</v>
      </c>
      <c r="M12039">
        <v>12037</v>
      </c>
      <c r="N12039">
        <v>6566</v>
      </c>
      <c r="O12039" t="str">
        <f t="shared" si="377"/>
        <v>3</v>
      </c>
      <c r="P12039" t="str">
        <f t="shared" si="378"/>
        <v>concert</v>
      </c>
    </row>
    <row r="12040" spans="2:16" x14ac:dyDescent="0.25">
      <c r="B12040" t="s">
        <v>9651</v>
      </c>
      <c r="M12040">
        <v>12038</v>
      </c>
      <c r="N12040">
        <v>7897</v>
      </c>
      <c r="O12040" t="str">
        <f t="shared" si="377"/>
        <v>4</v>
      </c>
      <c r="P12040" t="str">
        <f t="shared" si="378"/>
        <v>non_event</v>
      </c>
    </row>
    <row r="12041" spans="2:16" x14ac:dyDescent="0.25">
      <c r="B12041" t="s">
        <v>12135</v>
      </c>
      <c r="M12041">
        <v>12039</v>
      </c>
      <c r="N12041">
        <v>5235</v>
      </c>
      <c r="O12041" t="str">
        <f t="shared" si="377"/>
        <v>3</v>
      </c>
      <c r="P12041" t="str">
        <f t="shared" si="378"/>
        <v>concert</v>
      </c>
    </row>
    <row r="12042" spans="2:16" x14ac:dyDescent="0.25">
      <c r="B12042" t="s">
        <v>12136</v>
      </c>
      <c r="M12042">
        <v>12040</v>
      </c>
      <c r="N12042">
        <v>6565</v>
      </c>
      <c r="O12042" t="str">
        <f t="shared" si="377"/>
        <v>4</v>
      </c>
      <c r="P12042" t="str">
        <f t="shared" si="378"/>
        <v>non_event</v>
      </c>
    </row>
    <row r="12043" spans="2:16" x14ac:dyDescent="0.25">
      <c r="B12043" t="s">
        <v>12137</v>
      </c>
      <c r="M12043">
        <v>12041</v>
      </c>
      <c r="N12043">
        <v>7896</v>
      </c>
      <c r="O12043" t="str">
        <f t="shared" si="377"/>
        <v>3</v>
      </c>
      <c r="P12043" t="str">
        <f t="shared" si="378"/>
        <v>concert</v>
      </c>
    </row>
    <row r="12044" spans="2:16" x14ac:dyDescent="0.25">
      <c r="B12044" t="s">
        <v>12138</v>
      </c>
      <c r="M12044">
        <v>12042</v>
      </c>
      <c r="N12044">
        <v>5225</v>
      </c>
      <c r="O12044" t="str">
        <f t="shared" si="377"/>
        <v>4</v>
      </c>
      <c r="P12044" t="str">
        <f t="shared" si="378"/>
        <v>non_event</v>
      </c>
    </row>
    <row r="12045" spans="2:16" x14ac:dyDescent="0.25">
      <c r="B12045" t="s">
        <v>12139</v>
      </c>
      <c r="M12045">
        <v>12043</v>
      </c>
      <c r="N12045">
        <v>6557</v>
      </c>
      <c r="O12045" t="str">
        <f t="shared" si="377"/>
        <v>3</v>
      </c>
      <c r="P12045" t="str">
        <f t="shared" si="378"/>
        <v>concert</v>
      </c>
    </row>
    <row r="12046" spans="2:16" x14ac:dyDescent="0.25">
      <c r="B12046" t="s">
        <v>12140</v>
      </c>
      <c r="M12046">
        <v>12044</v>
      </c>
      <c r="N12046">
        <v>7888</v>
      </c>
      <c r="O12046" t="str">
        <f t="shared" si="377"/>
        <v>3</v>
      </c>
      <c r="P12046" t="str">
        <f t="shared" si="378"/>
        <v>concert</v>
      </c>
    </row>
    <row r="12047" spans="2:16" x14ac:dyDescent="0.25">
      <c r="B12047" t="s">
        <v>12141</v>
      </c>
      <c r="M12047">
        <v>12045</v>
      </c>
      <c r="N12047">
        <v>6556</v>
      </c>
      <c r="O12047" t="str">
        <f t="shared" si="377"/>
        <v>3</v>
      </c>
      <c r="P12047" t="str">
        <f t="shared" si="378"/>
        <v>concert</v>
      </c>
    </row>
    <row r="12048" spans="2:16" x14ac:dyDescent="0.25">
      <c r="B12048" t="s">
        <v>12142</v>
      </c>
      <c r="M12048">
        <v>12046</v>
      </c>
      <c r="N12048">
        <v>7887</v>
      </c>
      <c r="O12048" t="str">
        <f t="shared" si="377"/>
        <v>3</v>
      </c>
      <c r="P12048" t="str">
        <f t="shared" si="378"/>
        <v>concert</v>
      </c>
    </row>
    <row r="12049" spans="2:16" x14ac:dyDescent="0.25">
      <c r="B12049" t="s">
        <v>12143</v>
      </c>
      <c r="M12049">
        <v>12047</v>
      </c>
      <c r="N12049">
        <v>5227</v>
      </c>
      <c r="O12049" t="str">
        <f t="shared" si="377"/>
        <v>3</v>
      </c>
      <c r="P12049" t="str">
        <f t="shared" si="378"/>
        <v>concert</v>
      </c>
    </row>
    <row r="12050" spans="2:16" x14ac:dyDescent="0.25">
      <c r="B12050" t="s">
        <v>12144</v>
      </c>
      <c r="M12050">
        <v>12048</v>
      </c>
      <c r="N12050">
        <v>6559</v>
      </c>
      <c r="O12050" t="str">
        <f t="shared" si="377"/>
        <v>3</v>
      </c>
      <c r="P12050" t="str">
        <f t="shared" si="378"/>
        <v>concert</v>
      </c>
    </row>
    <row r="12051" spans="2:16" x14ac:dyDescent="0.25">
      <c r="B12051" t="s">
        <v>12145</v>
      </c>
      <c r="M12051">
        <v>12049</v>
      </c>
      <c r="N12051">
        <v>6558</v>
      </c>
      <c r="O12051" t="str">
        <f t="shared" si="377"/>
        <v>3</v>
      </c>
      <c r="P12051" t="str">
        <f t="shared" si="378"/>
        <v>concert</v>
      </c>
    </row>
    <row r="12052" spans="2:16" x14ac:dyDescent="0.25">
      <c r="B12052" t="s">
        <v>12146</v>
      </c>
      <c r="M12052">
        <v>12050</v>
      </c>
      <c r="N12052">
        <v>7889</v>
      </c>
      <c r="O12052" t="str">
        <f t="shared" si="377"/>
        <v>3</v>
      </c>
      <c r="P12052" t="str">
        <f t="shared" si="378"/>
        <v>concert</v>
      </c>
    </row>
    <row r="12053" spans="2:16" x14ac:dyDescent="0.25">
      <c r="B12053" t="s">
        <v>12147</v>
      </c>
      <c r="M12053">
        <v>12051</v>
      </c>
      <c r="N12053">
        <v>5229</v>
      </c>
      <c r="O12053" t="str">
        <f t="shared" si="377"/>
        <v>3</v>
      </c>
      <c r="P12053" t="str">
        <f t="shared" si="378"/>
        <v>concert</v>
      </c>
    </row>
    <row r="12054" spans="2:16" x14ac:dyDescent="0.25">
      <c r="B12054" t="s">
        <v>12148</v>
      </c>
      <c r="M12054">
        <v>12052</v>
      </c>
      <c r="N12054">
        <v>6571</v>
      </c>
      <c r="O12054" t="str">
        <f t="shared" si="377"/>
        <v>3</v>
      </c>
      <c r="P12054" t="str">
        <f t="shared" si="378"/>
        <v>concert</v>
      </c>
    </row>
    <row r="12055" spans="2:16" x14ac:dyDescent="0.25">
      <c r="B12055" t="s">
        <v>3279</v>
      </c>
      <c r="M12055">
        <v>12053</v>
      </c>
      <c r="N12055">
        <v>5240</v>
      </c>
      <c r="O12055" t="str">
        <f t="shared" si="377"/>
        <v>3</v>
      </c>
      <c r="P12055" t="str">
        <f t="shared" si="378"/>
        <v>concert</v>
      </c>
    </row>
    <row r="12056" spans="2:16" x14ac:dyDescent="0.25">
      <c r="B12056" t="s">
        <v>12149</v>
      </c>
      <c r="M12056">
        <v>12054</v>
      </c>
      <c r="N12056">
        <v>6570</v>
      </c>
      <c r="O12056" t="str">
        <f t="shared" si="377"/>
        <v>3</v>
      </c>
      <c r="P12056" t="str">
        <f t="shared" si="378"/>
        <v>concert</v>
      </c>
    </row>
    <row r="12057" spans="2:16" x14ac:dyDescent="0.25">
      <c r="B12057" t="s">
        <v>12150</v>
      </c>
      <c r="M12057">
        <v>12055</v>
      </c>
      <c r="N12057">
        <v>5241</v>
      </c>
      <c r="O12057" t="str">
        <f t="shared" si="377"/>
        <v>3</v>
      </c>
      <c r="P12057" t="str">
        <f t="shared" si="378"/>
        <v>concert</v>
      </c>
    </row>
    <row r="12058" spans="2:16" x14ac:dyDescent="0.25">
      <c r="B12058" t="s">
        <v>12151</v>
      </c>
      <c r="M12058">
        <v>12056</v>
      </c>
      <c r="N12058">
        <v>6573</v>
      </c>
      <c r="O12058" t="str">
        <f t="shared" si="377"/>
        <v>3</v>
      </c>
      <c r="P12058" t="str">
        <f t="shared" si="378"/>
        <v>concert</v>
      </c>
    </row>
    <row r="12059" spans="2:16" x14ac:dyDescent="0.25">
      <c r="B12059" t="s">
        <v>12152</v>
      </c>
      <c r="M12059">
        <v>12057</v>
      </c>
      <c r="N12059">
        <v>5242</v>
      </c>
      <c r="O12059" t="str">
        <f t="shared" si="377"/>
        <v>3</v>
      </c>
      <c r="P12059" t="str">
        <f t="shared" si="378"/>
        <v>concert</v>
      </c>
    </row>
    <row r="12060" spans="2:16" x14ac:dyDescent="0.25">
      <c r="B12060" t="s">
        <v>12153</v>
      </c>
      <c r="M12060">
        <v>12058</v>
      </c>
      <c r="N12060">
        <v>6572</v>
      </c>
      <c r="O12060" t="str">
        <f t="shared" si="377"/>
        <v>3</v>
      </c>
      <c r="P12060" t="str">
        <f t="shared" si="378"/>
        <v>concert</v>
      </c>
    </row>
    <row r="12061" spans="2:16" x14ac:dyDescent="0.25">
      <c r="B12061" t="s">
        <v>12154</v>
      </c>
      <c r="M12061">
        <v>12059</v>
      </c>
      <c r="N12061">
        <v>5243</v>
      </c>
      <c r="O12061" t="str">
        <f t="shared" si="377"/>
        <v>4</v>
      </c>
      <c r="P12061" t="str">
        <f t="shared" si="378"/>
        <v>non_event</v>
      </c>
    </row>
    <row r="12062" spans="2:16" x14ac:dyDescent="0.25">
      <c r="B12062" t="s">
        <v>12155</v>
      </c>
      <c r="M12062">
        <v>12060</v>
      </c>
      <c r="N12062">
        <v>6575</v>
      </c>
      <c r="O12062" t="str">
        <f t="shared" si="377"/>
        <v>3</v>
      </c>
      <c r="P12062" t="str">
        <f t="shared" si="378"/>
        <v>concert</v>
      </c>
    </row>
    <row r="12063" spans="2:16" x14ac:dyDescent="0.25">
      <c r="B12063" t="s">
        <v>12156</v>
      </c>
      <c r="M12063">
        <v>12061</v>
      </c>
      <c r="N12063">
        <v>5244</v>
      </c>
      <c r="O12063" t="str">
        <f t="shared" si="377"/>
        <v>4</v>
      </c>
      <c r="P12063" t="str">
        <f t="shared" si="378"/>
        <v>non_event</v>
      </c>
    </row>
    <row r="12064" spans="2:16" x14ac:dyDescent="0.25">
      <c r="B12064" t="s">
        <v>12157</v>
      </c>
      <c r="M12064">
        <v>12062</v>
      </c>
      <c r="N12064">
        <v>6574</v>
      </c>
      <c r="O12064" t="str">
        <f t="shared" si="377"/>
        <v>3</v>
      </c>
      <c r="P12064" t="str">
        <f t="shared" si="378"/>
        <v>concert</v>
      </c>
    </row>
    <row r="12065" spans="2:16" x14ac:dyDescent="0.25">
      <c r="B12065" t="s">
        <v>12158</v>
      </c>
      <c r="M12065">
        <v>12063</v>
      </c>
      <c r="N12065">
        <v>5245</v>
      </c>
      <c r="O12065" t="str">
        <f t="shared" si="377"/>
        <v>3</v>
      </c>
      <c r="P12065" t="str">
        <f t="shared" si="378"/>
        <v>concert</v>
      </c>
    </row>
    <row r="12066" spans="2:16" x14ac:dyDescent="0.25">
      <c r="B12066" t="s">
        <v>12159</v>
      </c>
      <c r="M12066">
        <v>12064</v>
      </c>
      <c r="N12066">
        <v>6577</v>
      </c>
      <c r="O12066" t="str">
        <f t="shared" si="377"/>
        <v>3</v>
      </c>
      <c r="P12066" t="str">
        <f t="shared" si="378"/>
        <v>concert</v>
      </c>
    </row>
    <row r="12067" spans="2:16" x14ac:dyDescent="0.25">
      <c r="B12067" t="s">
        <v>12160</v>
      </c>
      <c r="M12067">
        <v>12065</v>
      </c>
      <c r="N12067">
        <v>5246</v>
      </c>
      <c r="O12067" t="str">
        <f t="shared" si="377"/>
        <v>3</v>
      </c>
      <c r="P12067" t="str">
        <f t="shared" si="378"/>
        <v>concert</v>
      </c>
    </row>
    <row r="12068" spans="2:16" x14ac:dyDescent="0.25">
      <c r="B12068" t="s">
        <v>12161</v>
      </c>
      <c r="M12068">
        <v>12066</v>
      </c>
      <c r="N12068">
        <v>5236</v>
      </c>
      <c r="O12068" t="str">
        <f t="shared" si="377"/>
        <v>3</v>
      </c>
      <c r="P12068" t="str">
        <f t="shared" si="378"/>
        <v>concert</v>
      </c>
    </row>
    <row r="12069" spans="2:16" x14ac:dyDescent="0.25">
      <c r="B12069" t="s">
        <v>12162</v>
      </c>
      <c r="M12069">
        <v>12067</v>
      </c>
      <c r="N12069">
        <v>6568</v>
      </c>
      <c r="O12069" t="str">
        <f t="shared" si="377"/>
        <v>3</v>
      </c>
      <c r="P12069" t="str">
        <f t="shared" si="378"/>
        <v>concert</v>
      </c>
    </row>
    <row r="12070" spans="2:16" x14ac:dyDescent="0.25">
      <c r="B12070" t="s">
        <v>12163</v>
      </c>
      <c r="M12070">
        <v>12068</v>
      </c>
      <c r="N12070">
        <v>7899</v>
      </c>
      <c r="O12070" t="str">
        <f t="shared" si="377"/>
        <v>4</v>
      </c>
      <c r="P12070" t="str">
        <f t="shared" si="378"/>
        <v>non_event</v>
      </c>
    </row>
    <row r="12071" spans="2:16" x14ac:dyDescent="0.25">
      <c r="B12071" t="s">
        <v>12164</v>
      </c>
      <c r="M12071">
        <v>12069</v>
      </c>
      <c r="N12071">
        <v>5237</v>
      </c>
      <c r="O12071" t="str">
        <f t="shared" si="377"/>
        <v>4</v>
      </c>
      <c r="P12071" t="str">
        <f t="shared" si="378"/>
        <v>non_event</v>
      </c>
    </row>
    <row r="12072" spans="2:16" x14ac:dyDescent="0.25">
      <c r="B12072" t="s">
        <v>12165</v>
      </c>
      <c r="M12072">
        <v>12070</v>
      </c>
      <c r="N12072">
        <v>6567</v>
      </c>
      <c r="O12072" t="str">
        <f t="shared" si="377"/>
        <v>3</v>
      </c>
      <c r="P12072" t="str">
        <f t="shared" si="378"/>
        <v>concert</v>
      </c>
    </row>
    <row r="12073" spans="2:16" x14ac:dyDescent="0.25">
      <c r="B12073" t="s">
        <v>12166</v>
      </c>
      <c r="M12073">
        <v>12071</v>
      </c>
      <c r="N12073">
        <v>7898</v>
      </c>
      <c r="O12073" t="str">
        <f t="shared" si="377"/>
        <v>3</v>
      </c>
      <c r="P12073" t="str">
        <f t="shared" si="378"/>
        <v>concert</v>
      </c>
    </row>
    <row r="12074" spans="2:16" x14ac:dyDescent="0.25">
      <c r="B12074" t="s">
        <v>12167</v>
      </c>
      <c r="M12074">
        <v>12072</v>
      </c>
      <c r="N12074">
        <v>5238</v>
      </c>
      <c r="O12074" t="str">
        <f t="shared" si="377"/>
        <v>3</v>
      </c>
      <c r="P12074" t="str">
        <f t="shared" si="378"/>
        <v>concert</v>
      </c>
    </row>
    <row r="12075" spans="2:16" x14ac:dyDescent="0.25">
      <c r="B12075" t="s">
        <v>12168</v>
      </c>
      <c r="M12075">
        <v>12073</v>
      </c>
      <c r="N12075">
        <v>5239</v>
      </c>
      <c r="O12075" t="str">
        <f t="shared" si="377"/>
        <v>4</v>
      </c>
      <c r="P12075" t="str">
        <f t="shared" si="378"/>
        <v>non_event</v>
      </c>
    </row>
    <row r="12076" spans="2:16" x14ac:dyDescent="0.25">
      <c r="B12076" t="s">
        <v>12169</v>
      </c>
      <c r="M12076">
        <v>12074</v>
      </c>
      <c r="N12076">
        <v>6569</v>
      </c>
      <c r="O12076" t="str">
        <f t="shared" si="377"/>
        <v>3</v>
      </c>
      <c r="P12076" t="str">
        <f t="shared" si="378"/>
        <v>concert</v>
      </c>
    </row>
    <row r="12077" spans="2:16" x14ac:dyDescent="0.25">
      <c r="B12077" t="s">
        <v>12170</v>
      </c>
      <c r="M12077">
        <v>12075</v>
      </c>
      <c r="N12077">
        <v>5250</v>
      </c>
      <c r="O12077" t="str">
        <f t="shared" si="377"/>
        <v>3</v>
      </c>
      <c r="P12077" t="str">
        <f t="shared" si="378"/>
        <v>concert</v>
      </c>
    </row>
    <row r="12078" spans="2:16" x14ac:dyDescent="0.25">
      <c r="B12078" t="s">
        <v>12171</v>
      </c>
      <c r="M12078">
        <v>12076</v>
      </c>
      <c r="N12078">
        <v>6582</v>
      </c>
      <c r="O12078" t="str">
        <f t="shared" si="377"/>
        <v>3</v>
      </c>
      <c r="P12078" t="str">
        <f t="shared" si="378"/>
        <v>concert</v>
      </c>
    </row>
    <row r="12079" spans="2:16" x14ac:dyDescent="0.25">
      <c r="B12079" t="s">
        <v>12172</v>
      </c>
      <c r="M12079">
        <v>12077</v>
      </c>
      <c r="N12079">
        <v>5251</v>
      </c>
      <c r="O12079" t="str">
        <f t="shared" si="377"/>
        <v>3</v>
      </c>
      <c r="P12079" t="str">
        <f t="shared" si="378"/>
        <v>concert</v>
      </c>
    </row>
    <row r="12080" spans="2:16" x14ac:dyDescent="0.25">
      <c r="B12080" t="s">
        <v>12173</v>
      </c>
      <c r="M12080">
        <v>12078</v>
      </c>
      <c r="N12080">
        <v>6581</v>
      </c>
      <c r="O12080" t="str">
        <f t="shared" si="377"/>
        <v>3</v>
      </c>
      <c r="P12080" t="str">
        <f t="shared" si="378"/>
        <v>concert</v>
      </c>
    </row>
    <row r="12081" spans="2:16" x14ac:dyDescent="0.25">
      <c r="B12081" t="s">
        <v>12174</v>
      </c>
      <c r="M12081">
        <v>12079</v>
      </c>
      <c r="N12081">
        <v>5252</v>
      </c>
      <c r="O12081" t="str">
        <f t="shared" si="377"/>
        <v>3</v>
      </c>
      <c r="P12081" t="str">
        <f t="shared" si="378"/>
        <v>concert</v>
      </c>
    </row>
    <row r="12082" spans="2:16" x14ac:dyDescent="0.25">
      <c r="B12082" t="s">
        <v>12175</v>
      </c>
      <c r="M12082">
        <v>12080</v>
      </c>
      <c r="N12082">
        <v>6584</v>
      </c>
      <c r="O12082" t="str">
        <f t="shared" si="377"/>
        <v>4</v>
      </c>
      <c r="P12082" t="str">
        <f t="shared" si="378"/>
        <v>non_event</v>
      </c>
    </row>
    <row r="12083" spans="2:16" x14ac:dyDescent="0.25">
      <c r="B12083" t="s">
        <v>12176</v>
      </c>
      <c r="M12083">
        <v>12081</v>
      </c>
      <c r="N12083">
        <v>6583</v>
      </c>
      <c r="O12083" t="str">
        <f t="shared" si="377"/>
        <v>3</v>
      </c>
      <c r="P12083" t="str">
        <f t="shared" si="378"/>
        <v>concert</v>
      </c>
    </row>
    <row r="12084" spans="2:16" x14ac:dyDescent="0.25">
      <c r="B12084" t="s">
        <v>12177</v>
      </c>
      <c r="M12084">
        <v>12082</v>
      </c>
      <c r="N12084">
        <v>5254</v>
      </c>
      <c r="O12084" t="str">
        <f t="shared" si="377"/>
        <v>3</v>
      </c>
      <c r="P12084" t="str">
        <f t="shared" si="378"/>
        <v>concert</v>
      </c>
    </row>
    <row r="12085" spans="2:16" x14ac:dyDescent="0.25">
      <c r="B12085" t="s">
        <v>12178</v>
      </c>
      <c r="M12085">
        <v>12083</v>
      </c>
      <c r="N12085">
        <v>6586</v>
      </c>
      <c r="O12085" t="str">
        <f t="shared" si="377"/>
        <v>4</v>
      </c>
      <c r="P12085" t="str">
        <f t="shared" si="378"/>
        <v>non_event</v>
      </c>
    </row>
    <row r="12086" spans="2:16" x14ac:dyDescent="0.25">
      <c r="B12086" t="s">
        <v>12179</v>
      </c>
      <c r="M12086">
        <v>12084</v>
      </c>
      <c r="N12086">
        <v>5255</v>
      </c>
      <c r="O12086" t="str">
        <f t="shared" si="377"/>
        <v>3</v>
      </c>
      <c r="P12086" t="str">
        <f t="shared" si="378"/>
        <v>concert</v>
      </c>
    </row>
    <row r="12087" spans="2:16" x14ac:dyDescent="0.25">
      <c r="B12087" t="s">
        <v>12180</v>
      </c>
      <c r="M12087">
        <v>12085</v>
      </c>
      <c r="N12087">
        <v>6585</v>
      </c>
      <c r="O12087" t="str">
        <f t="shared" si="377"/>
        <v>3</v>
      </c>
      <c r="P12087" t="str">
        <f t="shared" si="378"/>
        <v>concert</v>
      </c>
    </row>
    <row r="12088" spans="2:16" x14ac:dyDescent="0.25">
      <c r="B12088" t="s">
        <v>12181</v>
      </c>
      <c r="M12088">
        <v>12086</v>
      </c>
      <c r="N12088">
        <v>5256</v>
      </c>
      <c r="O12088" t="str">
        <f t="shared" si="377"/>
        <v>3</v>
      </c>
      <c r="P12088" t="str">
        <f t="shared" si="378"/>
        <v>concert</v>
      </c>
    </row>
    <row r="12089" spans="2:16" x14ac:dyDescent="0.25">
      <c r="B12089" t="s">
        <v>12182</v>
      </c>
      <c r="M12089">
        <v>12087</v>
      </c>
      <c r="N12089">
        <v>6588</v>
      </c>
      <c r="O12089" t="str">
        <f t="shared" si="377"/>
        <v>3</v>
      </c>
      <c r="P12089" t="str">
        <f t="shared" si="378"/>
        <v>concert</v>
      </c>
    </row>
    <row r="12090" spans="2:16" x14ac:dyDescent="0.25">
      <c r="B12090" t="s">
        <v>12183</v>
      </c>
      <c r="M12090">
        <v>12088</v>
      </c>
      <c r="N12090">
        <v>5257</v>
      </c>
      <c r="O12090" t="str">
        <f t="shared" si="377"/>
        <v>4</v>
      </c>
      <c r="P12090" t="str">
        <f t="shared" si="378"/>
        <v>non_event</v>
      </c>
    </row>
    <row r="12091" spans="2:16" x14ac:dyDescent="0.25">
      <c r="B12091" t="s">
        <v>12184</v>
      </c>
      <c r="M12091">
        <v>12089</v>
      </c>
      <c r="N12091">
        <v>6587</v>
      </c>
      <c r="O12091" t="str">
        <f t="shared" si="377"/>
        <v>3</v>
      </c>
      <c r="P12091" t="str">
        <f t="shared" si="378"/>
        <v>concert</v>
      </c>
    </row>
    <row r="12092" spans="2:16" x14ac:dyDescent="0.25">
      <c r="B12092" t="s">
        <v>12185</v>
      </c>
      <c r="M12092">
        <v>12090</v>
      </c>
      <c r="N12092">
        <v>6580</v>
      </c>
      <c r="O12092" t="str">
        <f t="shared" si="377"/>
        <v>3</v>
      </c>
      <c r="P12092" t="str">
        <f t="shared" si="378"/>
        <v>concert</v>
      </c>
    </row>
    <row r="12093" spans="2:16" x14ac:dyDescent="0.25">
      <c r="B12093" t="s">
        <v>12186</v>
      </c>
      <c r="M12093">
        <v>12091</v>
      </c>
      <c r="N12093">
        <v>5247</v>
      </c>
      <c r="O12093" t="str">
        <f t="shared" si="377"/>
        <v>3</v>
      </c>
      <c r="P12093" t="str">
        <f t="shared" si="378"/>
        <v>concert</v>
      </c>
    </row>
    <row r="12094" spans="2:16" x14ac:dyDescent="0.25">
      <c r="B12094" t="s">
        <v>12187</v>
      </c>
      <c r="M12094">
        <v>12092</v>
      </c>
      <c r="N12094">
        <v>6579</v>
      </c>
      <c r="O12094" t="str">
        <f t="shared" si="377"/>
        <v>3</v>
      </c>
      <c r="P12094" t="str">
        <f t="shared" si="378"/>
        <v>concert</v>
      </c>
    </row>
    <row r="12095" spans="2:16" x14ac:dyDescent="0.25">
      <c r="B12095" t="s">
        <v>12188</v>
      </c>
      <c r="M12095">
        <v>12093</v>
      </c>
      <c r="N12095">
        <v>5248</v>
      </c>
      <c r="O12095" t="str">
        <f t="shared" si="377"/>
        <v>3</v>
      </c>
      <c r="P12095" t="str">
        <f t="shared" si="378"/>
        <v>concert</v>
      </c>
    </row>
    <row r="12096" spans="2:16" x14ac:dyDescent="0.25">
      <c r="B12096" t="s">
        <v>12189</v>
      </c>
      <c r="M12096">
        <v>12094</v>
      </c>
      <c r="N12096">
        <v>6578</v>
      </c>
      <c r="O12096" t="str">
        <f t="shared" si="377"/>
        <v>4</v>
      </c>
      <c r="P12096" t="str">
        <f t="shared" si="378"/>
        <v>non_event</v>
      </c>
    </row>
    <row r="12097" spans="2:16" x14ac:dyDescent="0.25">
      <c r="B12097" t="s">
        <v>12190</v>
      </c>
      <c r="M12097">
        <v>12095</v>
      </c>
      <c r="N12097">
        <v>5249</v>
      </c>
      <c r="O12097" t="str">
        <f t="shared" si="377"/>
        <v>3</v>
      </c>
      <c r="P12097" t="str">
        <f t="shared" si="378"/>
        <v>concert</v>
      </c>
    </row>
    <row r="12098" spans="2:16" x14ac:dyDescent="0.25">
      <c r="B12098" t="s">
        <v>12191</v>
      </c>
      <c r="M12098">
        <v>12096</v>
      </c>
      <c r="N12098">
        <v>5261</v>
      </c>
      <c r="O12098" t="str">
        <f t="shared" si="377"/>
        <v>3</v>
      </c>
      <c r="P12098" t="str">
        <f t="shared" si="378"/>
        <v>concert</v>
      </c>
    </row>
    <row r="12099" spans="2:16" x14ac:dyDescent="0.25">
      <c r="B12099" t="s">
        <v>12192</v>
      </c>
      <c r="M12099">
        <v>12097</v>
      </c>
      <c r="N12099">
        <v>6593</v>
      </c>
      <c r="O12099" t="str">
        <f t="shared" si="377"/>
        <v>3</v>
      </c>
      <c r="P12099" t="str">
        <f t="shared" si="378"/>
        <v>concert</v>
      </c>
    </row>
    <row r="12100" spans="2:16" x14ac:dyDescent="0.25">
      <c r="B12100" t="s">
        <v>12193</v>
      </c>
      <c r="M12100">
        <v>12098</v>
      </c>
      <c r="N12100">
        <v>5262</v>
      </c>
      <c r="O12100" t="str">
        <f t="shared" ref="O12100:O12163" si="379">LEFT(B12100,1)</f>
        <v>3</v>
      </c>
      <c r="P12100" t="str">
        <f t="shared" ref="P12100:P12163" si="380">IF(O12100="1","conference",IF(O12100="2","fashion",IF(O12100="3","concert",IF(O12100="4","non_event",IF(O12100="5","sport",IF(O12100="6","protest",IF(O12100="7","other",IF(O12100="8","exhibition",IF(O12100="9","theater_dance")))))))))</f>
        <v>concert</v>
      </c>
    </row>
    <row r="12101" spans="2:16" x14ac:dyDescent="0.25">
      <c r="B12101" t="s">
        <v>12194</v>
      </c>
      <c r="M12101">
        <v>12099</v>
      </c>
      <c r="N12101">
        <v>6592</v>
      </c>
      <c r="O12101" t="str">
        <f t="shared" si="379"/>
        <v>4</v>
      </c>
      <c r="P12101" t="str">
        <f t="shared" si="380"/>
        <v>non_event</v>
      </c>
    </row>
    <row r="12102" spans="2:16" x14ac:dyDescent="0.25">
      <c r="B12102" t="s">
        <v>12195</v>
      </c>
      <c r="M12102">
        <v>12100</v>
      </c>
      <c r="N12102">
        <v>5263</v>
      </c>
      <c r="O12102" t="str">
        <f t="shared" si="379"/>
        <v>3</v>
      </c>
      <c r="P12102" t="str">
        <f t="shared" si="380"/>
        <v>concert</v>
      </c>
    </row>
    <row r="12103" spans="2:16" x14ac:dyDescent="0.25">
      <c r="B12103" t="s">
        <v>12196</v>
      </c>
      <c r="M12103">
        <v>12101</v>
      </c>
      <c r="N12103">
        <v>6595</v>
      </c>
      <c r="O12103" t="str">
        <f t="shared" si="379"/>
        <v>3</v>
      </c>
      <c r="P12103" t="str">
        <f t="shared" si="380"/>
        <v>concert</v>
      </c>
    </row>
    <row r="12104" spans="2:16" x14ac:dyDescent="0.25">
      <c r="B12104" t="s">
        <v>12197</v>
      </c>
      <c r="M12104">
        <v>12102</v>
      </c>
      <c r="N12104">
        <v>5264</v>
      </c>
      <c r="O12104" t="str">
        <f t="shared" si="379"/>
        <v>4</v>
      </c>
      <c r="P12104" t="str">
        <f t="shared" si="380"/>
        <v>non_event</v>
      </c>
    </row>
    <row r="12105" spans="2:16" x14ac:dyDescent="0.25">
      <c r="B12105" t="s">
        <v>12198</v>
      </c>
      <c r="M12105">
        <v>12103</v>
      </c>
      <c r="N12105">
        <v>6594</v>
      </c>
      <c r="O12105" t="str">
        <f t="shared" si="379"/>
        <v>4</v>
      </c>
      <c r="P12105" t="str">
        <f t="shared" si="380"/>
        <v>non_event</v>
      </c>
    </row>
    <row r="12106" spans="2:16" x14ac:dyDescent="0.25">
      <c r="B12106" t="s">
        <v>12199</v>
      </c>
      <c r="M12106">
        <v>12104</v>
      </c>
      <c r="N12106">
        <v>5265</v>
      </c>
      <c r="O12106" t="str">
        <f t="shared" si="379"/>
        <v>3</v>
      </c>
      <c r="P12106" t="str">
        <f t="shared" si="380"/>
        <v>concert</v>
      </c>
    </row>
    <row r="12107" spans="2:16" x14ac:dyDescent="0.25">
      <c r="B12107" t="s">
        <v>12200</v>
      </c>
      <c r="M12107">
        <v>12105</v>
      </c>
      <c r="N12107">
        <v>5266</v>
      </c>
      <c r="O12107" t="str">
        <f t="shared" si="379"/>
        <v>4</v>
      </c>
      <c r="P12107" t="str">
        <f t="shared" si="380"/>
        <v>non_event</v>
      </c>
    </row>
    <row r="12108" spans="2:16" x14ac:dyDescent="0.25">
      <c r="B12108" t="s">
        <v>12201</v>
      </c>
      <c r="M12108">
        <v>12106</v>
      </c>
      <c r="N12108">
        <v>6596</v>
      </c>
      <c r="O12108" t="str">
        <f t="shared" si="379"/>
        <v>3</v>
      </c>
      <c r="P12108" t="str">
        <f t="shared" si="380"/>
        <v>concert</v>
      </c>
    </row>
    <row r="12109" spans="2:16" x14ac:dyDescent="0.25">
      <c r="B12109" t="s">
        <v>12202</v>
      </c>
      <c r="M12109">
        <v>12107</v>
      </c>
      <c r="N12109">
        <v>5267</v>
      </c>
      <c r="O12109" t="str">
        <f t="shared" si="379"/>
        <v>3</v>
      </c>
      <c r="P12109" t="str">
        <f t="shared" si="380"/>
        <v>concert</v>
      </c>
    </row>
    <row r="12110" spans="2:16" x14ac:dyDescent="0.25">
      <c r="B12110" t="s">
        <v>12203</v>
      </c>
      <c r="M12110">
        <v>12108</v>
      </c>
      <c r="N12110">
        <v>6599</v>
      </c>
      <c r="O12110" t="str">
        <f t="shared" si="379"/>
        <v>3</v>
      </c>
      <c r="P12110" t="str">
        <f t="shared" si="380"/>
        <v>concert</v>
      </c>
    </row>
    <row r="12111" spans="2:16" x14ac:dyDescent="0.25">
      <c r="B12111" t="s">
        <v>12204</v>
      </c>
      <c r="M12111">
        <v>12109</v>
      </c>
      <c r="N12111">
        <v>5268</v>
      </c>
      <c r="O12111" t="str">
        <f t="shared" si="379"/>
        <v>3</v>
      </c>
      <c r="P12111" t="str">
        <f t="shared" si="380"/>
        <v>concert</v>
      </c>
    </row>
    <row r="12112" spans="2:16" x14ac:dyDescent="0.25">
      <c r="B12112" t="s">
        <v>12205</v>
      </c>
      <c r="M12112">
        <v>12110</v>
      </c>
      <c r="N12112">
        <v>6598</v>
      </c>
      <c r="O12112" t="str">
        <f t="shared" si="379"/>
        <v>3</v>
      </c>
      <c r="P12112" t="str">
        <f t="shared" si="380"/>
        <v>concert</v>
      </c>
    </row>
    <row r="12113" spans="2:16" x14ac:dyDescent="0.25">
      <c r="B12113" t="s">
        <v>12206</v>
      </c>
      <c r="M12113">
        <v>12111</v>
      </c>
      <c r="N12113">
        <v>6591</v>
      </c>
      <c r="O12113" t="str">
        <f t="shared" si="379"/>
        <v>3</v>
      </c>
      <c r="P12113" t="str">
        <f t="shared" si="380"/>
        <v>concert</v>
      </c>
    </row>
    <row r="12114" spans="2:16" x14ac:dyDescent="0.25">
      <c r="B12114" t="s">
        <v>12207</v>
      </c>
      <c r="M12114">
        <v>12112</v>
      </c>
      <c r="N12114">
        <v>5260</v>
      </c>
      <c r="O12114" t="str">
        <f t="shared" si="379"/>
        <v>3</v>
      </c>
      <c r="P12114" t="str">
        <f t="shared" si="380"/>
        <v>concert</v>
      </c>
    </row>
    <row r="12115" spans="2:16" x14ac:dyDescent="0.25">
      <c r="B12115" t="s">
        <v>12208</v>
      </c>
      <c r="M12115">
        <v>12113</v>
      </c>
      <c r="N12115">
        <v>6590</v>
      </c>
      <c r="O12115" t="str">
        <f t="shared" si="379"/>
        <v>3</v>
      </c>
      <c r="P12115" t="str">
        <f t="shared" si="380"/>
        <v>concert</v>
      </c>
    </row>
    <row r="12116" spans="2:16" x14ac:dyDescent="0.25">
      <c r="B12116" t="s">
        <v>12209</v>
      </c>
      <c r="M12116">
        <v>12114</v>
      </c>
      <c r="N12116">
        <v>5258</v>
      </c>
      <c r="O12116" t="str">
        <f t="shared" si="379"/>
        <v>4</v>
      </c>
      <c r="P12116" t="str">
        <f t="shared" si="380"/>
        <v>non_event</v>
      </c>
    </row>
    <row r="12117" spans="2:16" x14ac:dyDescent="0.25">
      <c r="B12117" t="s">
        <v>12210</v>
      </c>
      <c r="M12117">
        <v>12115</v>
      </c>
      <c r="N12117">
        <v>17847</v>
      </c>
      <c r="O12117" t="str">
        <f t="shared" si="379"/>
        <v>4</v>
      </c>
      <c r="P12117" t="str">
        <f t="shared" si="380"/>
        <v>non_event</v>
      </c>
    </row>
    <row r="12118" spans="2:16" x14ac:dyDescent="0.25">
      <c r="B12118" t="s">
        <v>12211</v>
      </c>
      <c r="M12118">
        <v>12116</v>
      </c>
      <c r="N12118">
        <v>5259</v>
      </c>
      <c r="O12118" t="str">
        <f t="shared" si="379"/>
        <v>4</v>
      </c>
      <c r="P12118" t="str">
        <f t="shared" si="380"/>
        <v>non_event</v>
      </c>
    </row>
    <row r="12119" spans="2:16" x14ac:dyDescent="0.25">
      <c r="B12119" t="s">
        <v>12212</v>
      </c>
      <c r="M12119">
        <v>12117</v>
      </c>
      <c r="N12119">
        <v>6589</v>
      </c>
      <c r="O12119" t="str">
        <f t="shared" si="379"/>
        <v>3</v>
      </c>
      <c r="P12119" t="str">
        <f t="shared" si="380"/>
        <v>concert</v>
      </c>
    </row>
    <row r="12120" spans="2:16" x14ac:dyDescent="0.25">
      <c r="B12120" t="s">
        <v>12213</v>
      </c>
      <c r="M12120">
        <v>12118</v>
      </c>
      <c r="N12120">
        <v>17848</v>
      </c>
      <c r="O12120" t="str">
        <f t="shared" si="379"/>
        <v>3</v>
      </c>
      <c r="P12120" t="str">
        <f t="shared" si="380"/>
        <v>concert</v>
      </c>
    </row>
    <row r="12121" spans="2:16" x14ac:dyDescent="0.25">
      <c r="B12121" t="s">
        <v>12214</v>
      </c>
      <c r="M12121">
        <v>12119</v>
      </c>
      <c r="N12121">
        <v>17842</v>
      </c>
      <c r="O12121" t="str">
        <f t="shared" si="379"/>
        <v>3</v>
      </c>
      <c r="P12121" t="str">
        <f t="shared" si="380"/>
        <v>concert</v>
      </c>
    </row>
    <row r="12122" spans="2:16" x14ac:dyDescent="0.25">
      <c r="B12122" t="s">
        <v>12215</v>
      </c>
      <c r="M12122">
        <v>12120</v>
      </c>
      <c r="N12122">
        <v>5272</v>
      </c>
      <c r="O12122" t="str">
        <f t="shared" si="379"/>
        <v>3</v>
      </c>
      <c r="P12122" t="str">
        <f t="shared" si="380"/>
        <v>concert</v>
      </c>
    </row>
    <row r="12123" spans="2:16" x14ac:dyDescent="0.25">
      <c r="B12123" t="s">
        <v>12216</v>
      </c>
      <c r="M12123">
        <v>12121</v>
      </c>
      <c r="N12123">
        <v>5273</v>
      </c>
      <c r="O12123" t="str">
        <f t="shared" si="379"/>
        <v>4</v>
      </c>
      <c r="P12123" t="str">
        <f t="shared" si="380"/>
        <v>non_event</v>
      </c>
    </row>
    <row r="12124" spans="2:16" x14ac:dyDescent="0.25">
      <c r="B12124" t="s">
        <v>12217</v>
      </c>
      <c r="M12124">
        <v>12122</v>
      </c>
      <c r="N12124">
        <v>17851</v>
      </c>
      <c r="O12124" t="str">
        <f t="shared" si="379"/>
        <v>3</v>
      </c>
      <c r="P12124" t="str">
        <f t="shared" si="380"/>
        <v>concert</v>
      </c>
    </row>
    <row r="12125" spans="2:16" x14ac:dyDescent="0.25">
      <c r="B12125" t="s">
        <v>12218</v>
      </c>
      <c r="M12125">
        <v>12123</v>
      </c>
      <c r="N12125">
        <v>17852</v>
      </c>
      <c r="O12125" t="str">
        <f t="shared" si="379"/>
        <v>3</v>
      </c>
      <c r="P12125" t="str">
        <f t="shared" si="380"/>
        <v>concert</v>
      </c>
    </row>
    <row r="12126" spans="2:16" x14ac:dyDescent="0.25">
      <c r="B12126" t="s">
        <v>12219</v>
      </c>
      <c r="M12126">
        <v>12124</v>
      </c>
      <c r="N12126">
        <v>5275</v>
      </c>
      <c r="O12126" t="str">
        <f t="shared" si="379"/>
        <v>4</v>
      </c>
      <c r="P12126" t="str">
        <f t="shared" si="380"/>
        <v>non_event</v>
      </c>
    </row>
    <row r="12127" spans="2:16" x14ac:dyDescent="0.25">
      <c r="B12127" t="s">
        <v>12220</v>
      </c>
      <c r="M12127">
        <v>12125</v>
      </c>
      <c r="N12127">
        <v>5276</v>
      </c>
      <c r="O12127" t="str">
        <f t="shared" si="379"/>
        <v>3</v>
      </c>
      <c r="P12127" t="str">
        <f t="shared" si="380"/>
        <v>concert</v>
      </c>
    </row>
    <row r="12128" spans="2:16" x14ac:dyDescent="0.25">
      <c r="B12128" t="s">
        <v>12221</v>
      </c>
      <c r="M12128">
        <v>12126</v>
      </c>
      <c r="N12128">
        <v>5277</v>
      </c>
      <c r="O12128" t="str">
        <f t="shared" si="379"/>
        <v>3</v>
      </c>
      <c r="P12128" t="str">
        <f t="shared" si="380"/>
        <v>concert</v>
      </c>
    </row>
    <row r="12129" spans="2:16" x14ac:dyDescent="0.25">
      <c r="B12129" t="s">
        <v>12222</v>
      </c>
      <c r="M12129">
        <v>12127</v>
      </c>
      <c r="N12129">
        <v>5278</v>
      </c>
      <c r="O12129" t="str">
        <f t="shared" si="379"/>
        <v>3</v>
      </c>
      <c r="P12129" t="str">
        <f t="shared" si="380"/>
        <v>concert</v>
      </c>
    </row>
    <row r="12130" spans="2:16" x14ac:dyDescent="0.25">
      <c r="B12130" t="s">
        <v>12223</v>
      </c>
      <c r="M12130">
        <v>12128</v>
      </c>
      <c r="N12130">
        <v>5279</v>
      </c>
      <c r="O12130" t="str">
        <f t="shared" si="379"/>
        <v>3</v>
      </c>
      <c r="P12130" t="str">
        <f t="shared" si="380"/>
        <v>concert</v>
      </c>
    </row>
    <row r="12131" spans="2:16" x14ac:dyDescent="0.25">
      <c r="B12131" t="s">
        <v>12224</v>
      </c>
      <c r="M12131">
        <v>12129</v>
      </c>
      <c r="N12131">
        <v>5270</v>
      </c>
      <c r="O12131" t="str">
        <f t="shared" si="379"/>
        <v>3</v>
      </c>
      <c r="P12131" t="str">
        <f t="shared" si="380"/>
        <v>concert</v>
      </c>
    </row>
    <row r="12132" spans="2:16" x14ac:dyDescent="0.25">
      <c r="B12132" t="s">
        <v>12225</v>
      </c>
      <c r="M12132">
        <v>12130</v>
      </c>
      <c r="N12132">
        <v>5271</v>
      </c>
      <c r="O12132" t="str">
        <f t="shared" si="379"/>
        <v>4</v>
      </c>
      <c r="P12132" t="str">
        <f t="shared" si="380"/>
        <v>non_event</v>
      </c>
    </row>
    <row r="12133" spans="2:16" x14ac:dyDescent="0.25">
      <c r="B12133" t="s">
        <v>12226</v>
      </c>
      <c r="M12133">
        <v>12131</v>
      </c>
      <c r="N12133">
        <v>17857</v>
      </c>
      <c r="O12133" t="str">
        <f t="shared" si="379"/>
        <v>4</v>
      </c>
      <c r="P12133" t="str">
        <f t="shared" si="380"/>
        <v>non_event</v>
      </c>
    </row>
    <row r="12134" spans="2:16" x14ac:dyDescent="0.25">
      <c r="B12134" t="s">
        <v>12227</v>
      </c>
      <c r="M12134">
        <v>12132</v>
      </c>
      <c r="N12134">
        <v>5269</v>
      </c>
      <c r="O12134" t="str">
        <f t="shared" si="379"/>
        <v>3</v>
      </c>
      <c r="P12134" t="str">
        <f t="shared" si="380"/>
        <v>concert</v>
      </c>
    </row>
    <row r="12135" spans="2:16" x14ac:dyDescent="0.25">
      <c r="B12135" t="s">
        <v>12228</v>
      </c>
      <c r="M12135">
        <v>12133</v>
      </c>
      <c r="N12135">
        <v>17854</v>
      </c>
      <c r="O12135" t="str">
        <f t="shared" si="379"/>
        <v>4</v>
      </c>
      <c r="P12135" t="str">
        <f t="shared" si="380"/>
        <v>non_event</v>
      </c>
    </row>
    <row r="12136" spans="2:16" x14ac:dyDescent="0.25">
      <c r="B12136" t="s">
        <v>12229</v>
      </c>
      <c r="M12136">
        <v>12134</v>
      </c>
      <c r="N12136">
        <v>5283</v>
      </c>
      <c r="O12136" t="str">
        <f t="shared" si="379"/>
        <v>3</v>
      </c>
      <c r="P12136" t="str">
        <f t="shared" si="380"/>
        <v>concert</v>
      </c>
    </row>
    <row r="12137" spans="2:16" x14ac:dyDescent="0.25">
      <c r="B12137" t="s">
        <v>12230</v>
      </c>
      <c r="M12137">
        <v>12135</v>
      </c>
      <c r="N12137">
        <v>5284</v>
      </c>
      <c r="O12137" t="str">
        <f t="shared" si="379"/>
        <v>4</v>
      </c>
      <c r="P12137" t="str">
        <f t="shared" si="380"/>
        <v>non_event</v>
      </c>
    </row>
    <row r="12138" spans="2:16" x14ac:dyDescent="0.25">
      <c r="B12138" t="s">
        <v>12231</v>
      </c>
      <c r="M12138">
        <v>12136</v>
      </c>
      <c r="N12138">
        <v>5285</v>
      </c>
      <c r="O12138" t="str">
        <f t="shared" si="379"/>
        <v>3</v>
      </c>
      <c r="P12138" t="str">
        <f t="shared" si="380"/>
        <v>concert</v>
      </c>
    </row>
    <row r="12139" spans="2:16" x14ac:dyDescent="0.25">
      <c r="B12139" t="s">
        <v>12232</v>
      </c>
      <c r="M12139">
        <v>12137</v>
      </c>
      <c r="N12139">
        <v>5286</v>
      </c>
      <c r="O12139" t="str">
        <f t="shared" si="379"/>
        <v>4</v>
      </c>
      <c r="P12139" t="str">
        <f t="shared" si="380"/>
        <v>non_event</v>
      </c>
    </row>
    <row r="12140" spans="2:16" x14ac:dyDescent="0.25">
      <c r="B12140" t="s">
        <v>12233</v>
      </c>
      <c r="M12140">
        <v>12138</v>
      </c>
      <c r="N12140">
        <v>5287</v>
      </c>
      <c r="O12140" t="str">
        <f t="shared" si="379"/>
        <v>3</v>
      </c>
      <c r="P12140" t="str">
        <f t="shared" si="380"/>
        <v>concert</v>
      </c>
    </row>
    <row r="12141" spans="2:16" x14ac:dyDescent="0.25">
      <c r="B12141" t="s">
        <v>12234</v>
      </c>
      <c r="M12141">
        <v>12139</v>
      </c>
      <c r="N12141">
        <v>5288</v>
      </c>
      <c r="O12141" t="str">
        <f t="shared" si="379"/>
        <v>4</v>
      </c>
      <c r="P12141" t="str">
        <f t="shared" si="380"/>
        <v>non_event</v>
      </c>
    </row>
    <row r="12142" spans="2:16" x14ac:dyDescent="0.25">
      <c r="B12142" t="s">
        <v>12235</v>
      </c>
      <c r="M12142">
        <v>12140</v>
      </c>
      <c r="N12142">
        <v>5289</v>
      </c>
      <c r="O12142" t="str">
        <f t="shared" si="379"/>
        <v>3</v>
      </c>
      <c r="P12142" t="str">
        <f t="shared" si="380"/>
        <v>concert</v>
      </c>
    </row>
    <row r="12143" spans="2:16" x14ac:dyDescent="0.25">
      <c r="B12143" t="s">
        <v>12236</v>
      </c>
      <c r="M12143">
        <v>12141</v>
      </c>
      <c r="N12143">
        <v>5280</v>
      </c>
      <c r="O12143" t="str">
        <f t="shared" si="379"/>
        <v>3</v>
      </c>
      <c r="P12143" t="str">
        <f t="shared" si="380"/>
        <v>concert</v>
      </c>
    </row>
    <row r="12144" spans="2:16" x14ac:dyDescent="0.25">
      <c r="B12144" t="s">
        <v>12237</v>
      </c>
      <c r="M12144">
        <v>12142</v>
      </c>
      <c r="N12144">
        <v>17828</v>
      </c>
      <c r="O12144" t="str">
        <f t="shared" si="379"/>
        <v>4</v>
      </c>
      <c r="P12144" t="str">
        <f t="shared" si="380"/>
        <v>non_event</v>
      </c>
    </row>
    <row r="12145" spans="2:16" x14ac:dyDescent="0.25">
      <c r="B12145" t="s">
        <v>12238</v>
      </c>
      <c r="M12145">
        <v>12143</v>
      </c>
      <c r="N12145">
        <v>17829</v>
      </c>
      <c r="O12145" t="str">
        <f t="shared" si="379"/>
        <v>3</v>
      </c>
      <c r="P12145" t="str">
        <f t="shared" si="380"/>
        <v>concert</v>
      </c>
    </row>
    <row r="12146" spans="2:16" x14ac:dyDescent="0.25">
      <c r="B12146" t="s">
        <v>12239</v>
      </c>
      <c r="M12146">
        <v>12144</v>
      </c>
      <c r="N12146">
        <v>17824</v>
      </c>
      <c r="O12146" t="str">
        <f t="shared" si="379"/>
        <v>4</v>
      </c>
      <c r="P12146" t="str">
        <f t="shared" si="380"/>
        <v>non_event</v>
      </c>
    </row>
    <row r="12147" spans="2:16" x14ac:dyDescent="0.25">
      <c r="B12147" t="s">
        <v>12240</v>
      </c>
      <c r="M12147">
        <v>12145</v>
      </c>
      <c r="N12147">
        <v>17826</v>
      </c>
      <c r="O12147" t="str">
        <f t="shared" si="379"/>
        <v>3</v>
      </c>
      <c r="P12147" t="str">
        <f t="shared" si="380"/>
        <v>concert</v>
      </c>
    </row>
    <row r="12148" spans="2:16" x14ac:dyDescent="0.25">
      <c r="B12148" t="s">
        <v>12241</v>
      </c>
      <c r="M12148">
        <v>12146</v>
      </c>
      <c r="N12148">
        <v>17827</v>
      </c>
      <c r="O12148" t="str">
        <f t="shared" si="379"/>
        <v>3</v>
      </c>
      <c r="P12148" t="str">
        <f t="shared" si="380"/>
        <v>concert</v>
      </c>
    </row>
    <row r="12149" spans="2:16" x14ac:dyDescent="0.25">
      <c r="B12149" t="s">
        <v>12242</v>
      </c>
      <c r="M12149">
        <v>12147</v>
      </c>
      <c r="N12149">
        <v>17821</v>
      </c>
      <c r="O12149" t="str">
        <f t="shared" si="379"/>
        <v>3</v>
      </c>
      <c r="P12149" t="str">
        <f t="shared" si="380"/>
        <v>concert</v>
      </c>
    </row>
    <row r="12150" spans="2:16" x14ac:dyDescent="0.25">
      <c r="B12150" t="s">
        <v>12243</v>
      </c>
      <c r="M12150">
        <v>12148</v>
      </c>
      <c r="N12150">
        <v>17822</v>
      </c>
      <c r="O12150" t="str">
        <f t="shared" si="379"/>
        <v>4</v>
      </c>
      <c r="P12150" t="str">
        <f t="shared" si="380"/>
        <v>non_event</v>
      </c>
    </row>
    <row r="12151" spans="2:16" x14ac:dyDescent="0.25">
      <c r="B12151" t="s">
        <v>12244</v>
      </c>
      <c r="M12151">
        <v>12149</v>
      </c>
      <c r="N12151">
        <v>5294</v>
      </c>
      <c r="O12151" t="str">
        <f t="shared" si="379"/>
        <v>3</v>
      </c>
      <c r="P12151" t="str">
        <f t="shared" si="380"/>
        <v>concert</v>
      </c>
    </row>
    <row r="12152" spans="2:16" x14ac:dyDescent="0.25">
      <c r="B12152" t="s">
        <v>12245</v>
      </c>
      <c r="M12152">
        <v>12150</v>
      </c>
      <c r="N12152">
        <v>5295</v>
      </c>
      <c r="O12152" t="str">
        <f t="shared" si="379"/>
        <v>4</v>
      </c>
      <c r="P12152" t="str">
        <f t="shared" si="380"/>
        <v>non_event</v>
      </c>
    </row>
    <row r="12153" spans="2:16" x14ac:dyDescent="0.25">
      <c r="B12153" t="s">
        <v>12246</v>
      </c>
      <c r="M12153">
        <v>12151</v>
      </c>
      <c r="N12153">
        <v>5296</v>
      </c>
      <c r="O12153" t="str">
        <f t="shared" si="379"/>
        <v>4</v>
      </c>
      <c r="P12153" t="str">
        <f t="shared" si="380"/>
        <v>non_event</v>
      </c>
    </row>
    <row r="12154" spans="2:16" x14ac:dyDescent="0.25">
      <c r="B12154" t="s">
        <v>12247</v>
      </c>
      <c r="M12154">
        <v>12152</v>
      </c>
      <c r="N12154">
        <v>5297</v>
      </c>
      <c r="O12154" t="str">
        <f t="shared" si="379"/>
        <v>3</v>
      </c>
      <c r="P12154" t="str">
        <f t="shared" si="380"/>
        <v>concert</v>
      </c>
    </row>
    <row r="12155" spans="2:16" x14ac:dyDescent="0.25">
      <c r="B12155" t="s">
        <v>12248</v>
      </c>
      <c r="M12155">
        <v>12153</v>
      </c>
      <c r="N12155">
        <v>5298</v>
      </c>
      <c r="O12155" t="str">
        <f t="shared" si="379"/>
        <v>3</v>
      </c>
      <c r="P12155" t="str">
        <f t="shared" si="380"/>
        <v>concert</v>
      </c>
    </row>
    <row r="12156" spans="2:16" x14ac:dyDescent="0.25">
      <c r="B12156" t="s">
        <v>12249</v>
      </c>
      <c r="M12156">
        <v>12154</v>
      </c>
      <c r="N12156">
        <v>5299</v>
      </c>
      <c r="O12156" t="str">
        <f t="shared" si="379"/>
        <v>3</v>
      </c>
      <c r="P12156" t="str">
        <f t="shared" si="380"/>
        <v>concert</v>
      </c>
    </row>
    <row r="12157" spans="2:16" x14ac:dyDescent="0.25">
      <c r="B12157" t="s">
        <v>12250</v>
      </c>
      <c r="M12157">
        <v>12155</v>
      </c>
      <c r="N12157">
        <v>5290</v>
      </c>
      <c r="O12157" t="str">
        <f t="shared" si="379"/>
        <v>3</v>
      </c>
      <c r="P12157" t="str">
        <f t="shared" si="380"/>
        <v>concert</v>
      </c>
    </row>
    <row r="12158" spans="2:16" x14ac:dyDescent="0.25">
      <c r="B12158" t="s">
        <v>12251</v>
      </c>
      <c r="M12158">
        <v>12156</v>
      </c>
      <c r="N12158">
        <v>5291</v>
      </c>
      <c r="O12158" t="str">
        <f t="shared" si="379"/>
        <v>4</v>
      </c>
      <c r="P12158" t="str">
        <f t="shared" si="380"/>
        <v>non_event</v>
      </c>
    </row>
    <row r="12159" spans="2:16" x14ac:dyDescent="0.25">
      <c r="B12159" t="s">
        <v>12252</v>
      </c>
      <c r="M12159">
        <v>12157</v>
      </c>
      <c r="N12159">
        <v>5292</v>
      </c>
      <c r="O12159" t="str">
        <f t="shared" si="379"/>
        <v>4</v>
      </c>
      <c r="P12159" t="str">
        <f t="shared" si="380"/>
        <v>non_event</v>
      </c>
    </row>
    <row r="12160" spans="2:16" x14ac:dyDescent="0.25">
      <c r="B12160" t="s">
        <v>12253</v>
      </c>
      <c r="M12160">
        <v>12158</v>
      </c>
      <c r="N12160">
        <v>5293</v>
      </c>
      <c r="O12160" t="str">
        <f t="shared" si="379"/>
        <v>3</v>
      </c>
      <c r="P12160" t="str">
        <f t="shared" si="380"/>
        <v>concert</v>
      </c>
    </row>
    <row r="12161" spans="2:16" x14ac:dyDescent="0.25">
      <c r="B12161" t="s">
        <v>12254</v>
      </c>
      <c r="M12161">
        <v>12159</v>
      </c>
      <c r="N12161">
        <v>17837</v>
      </c>
      <c r="O12161" t="str">
        <f t="shared" si="379"/>
        <v>3</v>
      </c>
      <c r="P12161" t="str">
        <f t="shared" si="380"/>
        <v>concert</v>
      </c>
    </row>
    <row r="12162" spans="2:16" x14ac:dyDescent="0.25">
      <c r="B12162" t="s">
        <v>12255</v>
      </c>
      <c r="M12162">
        <v>12160</v>
      </c>
      <c r="N12162">
        <v>17833</v>
      </c>
      <c r="O12162" t="str">
        <f t="shared" si="379"/>
        <v>4</v>
      </c>
      <c r="P12162" t="str">
        <f t="shared" si="380"/>
        <v>non_event</v>
      </c>
    </row>
    <row r="12163" spans="2:16" x14ac:dyDescent="0.25">
      <c r="B12163" t="s">
        <v>12256</v>
      </c>
      <c r="M12163">
        <v>12161</v>
      </c>
      <c r="N12163">
        <v>17834</v>
      </c>
      <c r="O12163" t="str">
        <f t="shared" si="379"/>
        <v>4</v>
      </c>
      <c r="P12163" t="str">
        <f t="shared" si="380"/>
        <v>non_event</v>
      </c>
    </row>
    <row r="12164" spans="2:16" x14ac:dyDescent="0.25">
      <c r="B12164" t="s">
        <v>12257</v>
      </c>
      <c r="M12164">
        <v>12162</v>
      </c>
      <c r="N12164">
        <v>17806</v>
      </c>
      <c r="O12164" t="str">
        <f t="shared" ref="O12164:O12227" si="381">LEFT(B12164,1)</f>
        <v>4</v>
      </c>
      <c r="P12164" t="str">
        <f t="shared" ref="P12164:P12227" si="382">IF(O12164="1","conference",IF(O12164="2","fashion",IF(O12164="3","concert",IF(O12164="4","non_event",IF(O12164="5","sport",IF(O12164="6","protest",IF(O12164="7","other",IF(O12164="8","exhibition",IF(O12164="9","theater_dance")))))))))</f>
        <v>non_event</v>
      </c>
    </row>
    <row r="12165" spans="2:16" x14ac:dyDescent="0.25">
      <c r="B12165" t="s">
        <v>12258</v>
      </c>
      <c r="M12165">
        <v>12163</v>
      </c>
      <c r="N12165">
        <v>17808</v>
      </c>
      <c r="O12165" t="str">
        <f t="shared" si="381"/>
        <v>3</v>
      </c>
      <c r="P12165" t="str">
        <f t="shared" si="382"/>
        <v>concert</v>
      </c>
    </row>
    <row r="12166" spans="2:16" x14ac:dyDescent="0.25">
      <c r="B12166" t="s">
        <v>12259</v>
      </c>
      <c r="M12166">
        <v>12164</v>
      </c>
      <c r="N12166">
        <v>17809</v>
      </c>
      <c r="O12166" t="str">
        <f t="shared" si="381"/>
        <v>3</v>
      </c>
      <c r="P12166" t="str">
        <f t="shared" si="382"/>
        <v>concert</v>
      </c>
    </row>
    <row r="12167" spans="2:16" x14ac:dyDescent="0.25">
      <c r="B12167" t="s">
        <v>12260</v>
      </c>
      <c r="M12167">
        <v>12165</v>
      </c>
      <c r="N12167">
        <v>17801</v>
      </c>
      <c r="O12167" t="str">
        <f t="shared" si="381"/>
        <v>4</v>
      </c>
      <c r="P12167" t="str">
        <f t="shared" si="382"/>
        <v>non_event</v>
      </c>
    </row>
    <row r="12168" spans="2:16" x14ac:dyDescent="0.25">
      <c r="B12168" t="s">
        <v>12261</v>
      </c>
      <c r="M12168">
        <v>12166</v>
      </c>
      <c r="N12168">
        <v>17819</v>
      </c>
      <c r="O12168" t="str">
        <f t="shared" si="381"/>
        <v>3</v>
      </c>
      <c r="P12168" t="str">
        <f t="shared" si="382"/>
        <v>concert</v>
      </c>
    </row>
    <row r="12169" spans="2:16" x14ac:dyDescent="0.25">
      <c r="B12169" t="s">
        <v>12262</v>
      </c>
      <c r="M12169">
        <v>12167</v>
      </c>
      <c r="N12169">
        <v>17815</v>
      </c>
      <c r="O12169" t="str">
        <f t="shared" si="381"/>
        <v>4</v>
      </c>
      <c r="P12169" t="str">
        <f t="shared" si="382"/>
        <v>non_event</v>
      </c>
    </row>
    <row r="12170" spans="2:16" x14ac:dyDescent="0.25">
      <c r="B12170" t="s">
        <v>12263</v>
      </c>
      <c r="M12170">
        <v>12168</v>
      </c>
      <c r="N12170">
        <v>17816</v>
      </c>
      <c r="O12170" t="str">
        <f t="shared" si="381"/>
        <v>4</v>
      </c>
      <c r="P12170" t="str">
        <f t="shared" si="382"/>
        <v>non_event</v>
      </c>
    </row>
    <row r="12171" spans="2:16" x14ac:dyDescent="0.25">
      <c r="B12171" t="s">
        <v>12264</v>
      </c>
      <c r="M12171">
        <v>12169</v>
      </c>
      <c r="N12171">
        <v>17810</v>
      </c>
      <c r="O12171" t="str">
        <f t="shared" si="381"/>
        <v>3</v>
      </c>
      <c r="P12171" t="str">
        <f t="shared" si="382"/>
        <v>concert</v>
      </c>
    </row>
    <row r="12172" spans="2:16" x14ac:dyDescent="0.25">
      <c r="B12172" t="s">
        <v>12265</v>
      </c>
      <c r="M12172">
        <v>12170</v>
      </c>
      <c r="N12172">
        <v>17811</v>
      </c>
      <c r="O12172" t="str">
        <f t="shared" si="381"/>
        <v>3</v>
      </c>
      <c r="P12172" t="str">
        <f t="shared" si="382"/>
        <v>concert</v>
      </c>
    </row>
    <row r="12173" spans="2:16" x14ac:dyDescent="0.25">
      <c r="B12173" t="s">
        <v>12266</v>
      </c>
      <c r="M12173">
        <v>12171</v>
      </c>
      <c r="N12173">
        <v>15263</v>
      </c>
      <c r="O12173" t="str">
        <f t="shared" si="381"/>
        <v>3</v>
      </c>
      <c r="P12173" t="str">
        <f t="shared" si="382"/>
        <v>concert</v>
      </c>
    </row>
    <row r="12174" spans="2:16" x14ac:dyDescent="0.25">
      <c r="B12174" t="s">
        <v>12267</v>
      </c>
      <c r="M12174">
        <v>12172</v>
      </c>
      <c r="N12174">
        <v>15262</v>
      </c>
      <c r="O12174" t="str">
        <f t="shared" si="381"/>
        <v>4</v>
      </c>
      <c r="P12174" t="str">
        <f t="shared" si="382"/>
        <v>non_event</v>
      </c>
    </row>
    <row r="12175" spans="2:16" x14ac:dyDescent="0.25">
      <c r="B12175" t="s">
        <v>12268</v>
      </c>
      <c r="M12175">
        <v>12173</v>
      </c>
      <c r="N12175">
        <v>15261</v>
      </c>
      <c r="O12175" t="str">
        <f t="shared" si="381"/>
        <v>3</v>
      </c>
      <c r="P12175" t="str">
        <f t="shared" si="382"/>
        <v>concert</v>
      </c>
    </row>
    <row r="12176" spans="2:16" x14ac:dyDescent="0.25">
      <c r="B12176" t="s">
        <v>12269</v>
      </c>
      <c r="M12176">
        <v>12174</v>
      </c>
      <c r="N12176">
        <v>15260</v>
      </c>
      <c r="O12176" t="str">
        <f t="shared" si="381"/>
        <v>3</v>
      </c>
      <c r="P12176" t="str">
        <f t="shared" si="382"/>
        <v>concert</v>
      </c>
    </row>
    <row r="12177" spans="2:16" x14ac:dyDescent="0.25">
      <c r="B12177" t="s">
        <v>12270</v>
      </c>
      <c r="M12177">
        <v>12175</v>
      </c>
      <c r="N12177">
        <v>15267</v>
      </c>
      <c r="O12177" t="str">
        <f t="shared" si="381"/>
        <v>3</v>
      </c>
      <c r="P12177" t="str">
        <f t="shared" si="382"/>
        <v>concert</v>
      </c>
    </row>
    <row r="12178" spans="2:16" x14ac:dyDescent="0.25">
      <c r="B12178" t="s">
        <v>12271</v>
      </c>
      <c r="M12178">
        <v>12176</v>
      </c>
      <c r="N12178">
        <v>15266</v>
      </c>
      <c r="O12178" t="str">
        <f t="shared" si="381"/>
        <v>3</v>
      </c>
      <c r="P12178" t="str">
        <f t="shared" si="382"/>
        <v>concert</v>
      </c>
    </row>
    <row r="12179" spans="2:16" x14ac:dyDescent="0.25">
      <c r="B12179" t="s">
        <v>12272</v>
      </c>
      <c r="M12179">
        <v>12177</v>
      </c>
      <c r="N12179">
        <v>15265</v>
      </c>
      <c r="O12179" t="str">
        <f t="shared" si="381"/>
        <v>4</v>
      </c>
      <c r="P12179" t="str">
        <f t="shared" si="382"/>
        <v>non_event</v>
      </c>
    </row>
    <row r="12180" spans="2:16" x14ac:dyDescent="0.25">
      <c r="B12180" t="s">
        <v>12273</v>
      </c>
      <c r="M12180">
        <v>12178</v>
      </c>
      <c r="N12180">
        <v>15264</v>
      </c>
      <c r="O12180" t="str">
        <f t="shared" si="381"/>
        <v>3</v>
      </c>
      <c r="P12180" t="str">
        <f t="shared" si="382"/>
        <v>concert</v>
      </c>
    </row>
    <row r="12181" spans="2:16" x14ac:dyDescent="0.25">
      <c r="B12181" t="s">
        <v>12274</v>
      </c>
      <c r="M12181">
        <v>12179</v>
      </c>
      <c r="N12181">
        <v>15269</v>
      </c>
      <c r="O12181" t="str">
        <f t="shared" si="381"/>
        <v>3</v>
      </c>
      <c r="P12181" t="str">
        <f t="shared" si="382"/>
        <v>concert</v>
      </c>
    </row>
    <row r="12182" spans="2:16" x14ac:dyDescent="0.25">
      <c r="B12182" t="s">
        <v>12275</v>
      </c>
      <c r="M12182">
        <v>12180</v>
      </c>
      <c r="N12182">
        <v>15268</v>
      </c>
      <c r="O12182" t="str">
        <f t="shared" si="381"/>
        <v>3</v>
      </c>
      <c r="P12182" t="str">
        <f t="shared" si="382"/>
        <v>concert</v>
      </c>
    </row>
    <row r="12183" spans="2:16" x14ac:dyDescent="0.25">
      <c r="B12183" t="s">
        <v>12276</v>
      </c>
      <c r="M12183">
        <v>12181</v>
      </c>
      <c r="N12183">
        <v>15274</v>
      </c>
      <c r="O12183" t="str">
        <f t="shared" si="381"/>
        <v>4</v>
      </c>
      <c r="P12183" t="str">
        <f t="shared" si="382"/>
        <v>non_event</v>
      </c>
    </row>
    <row r="12184" spans="2:16" x14ac:dyDescent="0.25">
      <c r="B12184" t="s">
        <v>12277</v>
      </c>
      <c r="M12184">
        <v>12182</v>
      </c>
      <c r="N12184">
        <v>15273</v>
      </c>
      <c r="O12184" t="str">
        <f t="shared" si="381"/>
        <v>4</v>
      </c>
      <c r="P12184" t="str">
        <f t="shared" si="382"/>
        <v>non_event</v>
      </c>
    </row>
    <row r="12185" spans="2:16" x14ac:dyDescent="0.25">
      <c r="B12185" t="s">
        <v>12278</v>
      </c>
      <c r="M12185">
        <v>12183</v>
      </c>
      <c r="N12185">
        <v>15272</v>
      </c>
      <c r="O12185" t="str">
        <f t="shared" si="381"/>
        <v>3</v>
      </c>
      <c r="P12185" t="str">
        <f t="shared" si="382"/>
        <v>concert</v>
      </c>
    </row>
    <row r="12186" spans="2:16" x14ac:dyDescent="0.25">
      <c r="B12186" t="s">
        <v>12279</v>
      </c>
      <c r="M12186">
        <v>12184</v>
      </c>
      <c r="N12186">
        <v>15271</v>
      </c>
      <c r="O12186" t="str">
        <f t="shared" si="381"/>
        <v>3</v>
      </c>
      <c r="P12186" t="str">
        <f t="shared" si="382"/>
        <v>concert</v>
      </c>
    </row>
    <row r="12187" spans="2:16" x14ac:dyDescent="0.25">
      <c r="B12187" t="s">
        <v>12280</v>
      </c>
      <c r="M12187">
        <v>12185</v>
      </c>
      <c r="N12187">
        <v>15278</v>
      </c>
      <c r="O12187" t="str">
        <f t="shared" si="381"/>
        <v>3</v>
      </c>
      <c r="P12187" t="str">
        <f t="shared" si="382"/>
        <v>concert</v>
      </c>
    </row>
    <row r="12188" spans="2:16" x14ac:dyDescent="0.25">
      <c r="B12188" t="s">
        <v>12281</v>
      </c>
      <c r="M12188">
        <v>12186</v>
      </c>
      <c r="N12188">
        <v>15277</v>
      </c>
      <c r="O12188" t="str">
        <f t="shared" si="381"/>
        <v>3</v>
      </c>
      <c r="P12188" t="str">
        <f t="shared" si="382"/>
        <v>concert</v>
      </c>
    </row>
    <row r="12189" spans="2:16" x14ac:dyDescent="0.25">
      <c r="B12189" t="s">
        <v>12282</v>
      </c>
      <c r="M12189">
        <v>12187</v>
      </c>
      <c r="N12189">
        <v>15275</v>
      </c>
      <c r="O12189" t="str">
        <f t="shared" si="381"/>
        <v>3</v>
      </c>
      <c r="P12189" t="str">
        <f t="shared" si="382"/>
        <v>concert</v>
      </c>
    </row>
    <row r="12190" spans="2:16" x14ac:dyDescent="0.25">
      <c r="B12190" t="s">
        <v>12283</v>
      </c>
      <c r="M12190">
        <v>12188</v>
      </c>
      <c r="N12190">
        <v>15270</v>
      </c>
      <c r="O12190" t="str">
        <f t="shared" si="381"/>
        <v>3</v>
      </c>
      <c r="P12190" t="str">
        <f t="shared" si="382"/>
        <v>concert</v>
      </c>
    </row>
    <row r="12191" spans="2:16" x14ac:dyDescent="0.25">
      <c r="B12191" t="s">
        <v>12284</v>
      </c>
      <c r="M12191">
        <v>12189</v>
      </c>
      <c r="N12191">
        <v>15279</v>
      </c>
      <c r="O12191" t="str">
        <f t="shared" si="381"/>
        <v>3</v>
      </c>
      <c r="P12191" t="str">
        <f t="shared" si="382"/>
        <v>concert</v>
      </c>
    </row>
    <row r="12192" spans="2:16" x14ac:dyDescent="0.25">
      <c r="B12192" t="s">
        <v>12285</v>
      </c>
      <c r="M12192">
        <v>12190</v>
      </c>
      <c r="N12192">
        <v>15241</v>
      </c>
      <c r="O12192" t="str">
        <f t="shared" si="381"/>
        <v>3</v>
      </c>
      <c r="P12192" t="str">
        <f t="shared" si="382"/>
        <v>concert</v>
      </c>
    </row>
    <row r="12193" spans="2:16" x14ac:dyDescent="0.25">
      <c r="B12193" t="s">
        <v>12286</v>
      </c>
      <c r="M12193">
        <v>12191</v>
      </c>
      <c r="N12193">
        <v>15240</v>
      </c>
      <c r="O12193" t="str">
        <f t="shared" si="381"/>
        <v>4</v>
      </c>
      <c r="P12193" t="str">
        <f t="shared" si="382"/>
        <v>non_event</v>
      </c>
    </row>
    <row r="12194" spans="2:16" x14ac:dyDescent="0.25">
      <c r="B12194" t="s">
        <v>12287</v>
      </c>
      <c r="M12194">
        <v>12192</v>
      </c>
      <c r="N12194">
        <v>15245</v>
      </c>
      <c r="O12194" t="str">
        <f t="shared" si="381"/>
        <v>3</v>
      </c>
      <c r="P12194" t="str">
        <f t="shared" si="382"/>
        <v>concert</v>
      </c>
    </row>
    <row r="12195" spans="2:16" x14ac:dyDescent="0.25">
      <c r="B12195" t="s">
        <v>12288</v>
      </c>
      <c r="M12195">
        <v>12193</v>
      </c>
      <c r="N12195">
        <v>15244</v>
      </c>
      <c r="O12195" t="str">
        <f t="shared" si="381"/>
        <v>3</v>
      </c>
      <c r="P12195" t="str">
        <f t="shared" si="382"/>
        <v>concert</v>
      </c>
    </row>
    <row r="12196" spans="2:16" x14ac:dyDescent="0.25">
      <c r="B12196" t="s">
        <v>12289</v>
      </c>
      <c r="M12196">
        <v>12194</v>
      </c>
      <c r="N12196">
        <v>15243</v>
      </c>
      <c r="O12196" t="str">
        <f t="shared" si="381"/>
        <v>3</v>
      </c>
      <c r="P12196" t="str">
        <f t="shared" si="382"/>
        <v>concert</v>
      </c>
    </row>
    <row r="12197" spans="2:16" x14ac:dyDescent="0.25">
      <c r="B12197" t="s">
        <v>12290</v>
      </c>
      <c r="M12197">
        <v>12195</v>
      </c>
      <c r="N12197">
        <v>15242</v>
      </c>
      <c r="O12197" t="str">
        <f t="shared" si="381"/>
        <v>3</v>
      </c>
      <c r="P12197" t="str">
        <f t="shared" si="382"/>
        <v>concert</v>
      </c>
    </row>
    <row r="12198" spans="2:16" x14ac:dyDescent="0.25">
      <c r="B12198" t="s">
        <v>12291</v>
      </c>
      <c r="M12198">
        <v>12196</v>
      </c>
      <c r="N12198">
        <v>15249</v>
      </c>
      <c r="O12198" t="str">
        <f t="shared" si="381"/>
        <v>3</v>
      </c>
      <c r="P12198" t="str">
        <f t="shared" si="382"/>
        <v>concert</v>
      </c>
    </row>
    <row r="12199" spans="2:16" x14ac:dyDescent="0.25">
      <c r="B12199" t="s">
        <v>12292</v>
      </c>
      <c r="M12199">
        <v>12197</v>
      </c>
      <c r="N12199">
        <v>15248</v>
      </c>
      <c r="O12199" t="str">
        <f t="shared" si="381"/>
        <v>4</v>
      </c>
      <c r="P12199" t="str">
        <f t="shared" si="382"/>
        <v>non_event</v>
      </c>
    </row>
    <row r="12200" spans="2:16" x14ac:dyDescent="0.25">
      <c r="B12200" t="s">
        <v>12293</v>
      </c>
      <c r="M12200">
        <v>12198</v>
      </c>
      <c r="N12200">
        <v>15247</v>
      </c>
      <c r="O12200" t="str">
        <f t="shared" si="381"/>
        <v>3</v>
      </c>
      <c r="P12200" t="str">
        <f t="shared" si="382"/>
        <v>concert</v>
      </c>
    </row>
    <row r="12201" spans="2:16" x14ac:dyDescent="0.25">
      <c r="B12201" t="s">
        <v>12294</v>
      </c>
      <c r="M12201">
        <v>12199</v>
      </c>
      <c r="N12201">
        <v>15246</v>
      </c>
      <c r="O12201" t="str">
        <f t="shared" si="381"/>
        <v>3</v>
      </c>
      <c r="P12201" t="str">
        <f t="shared" si="382"/>
        <v>concert</v>
      </c>
    </row>
    <row r="12202" spans="2:16" x14ac:dyDescent="0.25">
      <c r="B12202" t="s">
        <v>12295</v>
      </c>
      <c r="M12202">
        <v>12200</v>
      </c>
      <c r="N12202">
        <v>15252</v>
      </c>
      <c r="O12202" t="str">
        <f t="shared" si="381"/>
        <v>4</v>
      </c>
      <c r="P12202" t="str">
        <f t="shared" si="382"/>
        <v>non_event</v>
      </c>
    </row>
    <row r="12203" spans="2:16" x14ac:dyDescent="0.25">
      <c r="B12203" t="s">
        <v>12296</v>
      </c>
      <c r="M12203">
        <v>12201</v>
      </c>
      <c r="N12203">
        <v>15251</v>
      </c>
      <c r="O12203" t="str">
        <f t="shared" si="381"/>
        <v>4</v>
      </c>
      <c r="P12203" t="str">
        <f t="shared" si="382"/>
        <v>non_event</v>
      </c>
    </row>
    <row r="12204" spans="2:16" x14ac:dyDescent="0.25">
      <c r="B12204" t="s">
        <v>12297</v>
      </c>
      <c r="M12204">
        <v>12202</v>
      </c>
      <c r="N12204">
        <v>15250</v>
      </c>
      <c r="O12204" t="str">
        <f t="shared" si="381"/>
        <v>3</v>
      </c>
      <c r="P12204" t="str">
        <f t="shared" si="382"/>
        <v>concert</v>
      </c>
    </row>
    <row r="12205" spans="2:16" x14ac:dyDescent="0.25">
      <c r="B12205" t="s">
        <v>12298</v>
      </c>
      <c r="M12205">
        <v>12203</v>
      </c>
      <c r="N12205">
        <v>16580</v>
      </c>
      <c r="O12205" t="str">
        <f t="shared" si="381"/>
        <v>4</v>
      </c>
      <c r="P12205" t="str">
        <f t="shared" si="382"/>
        <v>non_event</v>
      </c>
    </row>
    <row r="12206" spans="2:16" x14ac:dyDescent="0.25">
      <c r="B12206" t="s">
        <v>12299</v>
      </c>
      <c r="M12206">
        <v>12204</v>
      </c>
      <c r="N12206">
        <v>15256</v>
      </c>
      <c r="O12206" t="str">
        <f t="shared" si="381"/>
        <v>3</v>
      </c>
      <c r="P12206" t="str">
        <f t="shared" si="382"/>
        <v>concert</v>
      </c>
    </row>
    <row r="12207" spans="2:16" x14ac:dyDescent="0.25">
      <c r="B12207" t="s">
        <v>12300</v>
      </c>
      <c r="M12207">
        <v>12205</v>
      </c>
      <c r="N12207">
        <v>15255</v>
      </c>
      <c r="O12207" t="str">
        <f t="shared" si="381"/>
        <v>3</v>
      </c>
      <c r="P12207" t="str">
        <f t="shared" si="382"/>
        <v>concert</v>
      </c>
    </row>
    <row r="12208" spans="2:16" x14ac:dyDescent="0.25">
      <c r="B12208" t="s">
        <v>12301</v>
      </c>
      <c r="M12208">
        <v>12206</v>
      </c>
      <c r="N12208">
        <v>15254</v>
      </c>
      <c r="O12208" t="str">
        <f t="shared" si="381"/>
        <v>3</v>
      </c>
      <c r="P12208" t="str">
        <f t="shared" si="382"/>
        <v>concert</v>
      </c>
    </row>
    <row r="12209" spans="2:16" x14ac:dyDescent="0.25">
      <c r="B12209" t="s">
        <v>12302</v>
      </c>
      <c r="M12209">
        <v>12207</v>
      </c>
      <c r="N12209">
        <v>15253</v>
      </c>
      <c r="O12209" t="str">
        <f t="shared" si="381"/>
        <v>4</v>
      </c>
      <c r="P12209" t="str">
        <f t="shared" si="382"/>
        <v>non_event</v>
      </c>
    </row>
    <row r="12210" spans="2:16" x14ac:dyDescent="0.25">
      <c r="B12210" t="s">
        <v>12303</v>
      </c>
      <c r="M12210">
        <v>12208</v>
      </c>
      <c r="N12210">
        <v>15259</v>
      </c>
      <c r="O12210" t="str">
        <f t="shared" si="381"/>
        <v>3</v>
      </c>
      <c r="P12210" t="str">
        <f t="shared" si="382"/>
        <v>concert</v>
      </c>
    </row>
    <row r="12211" spans="2:16" x14ac:dyDescent="0.25">
      <c r="B12211" t="s">
        <v>12304</v>
      </c>
      <c r="M12211">
        <v>12209</v>
      </c>
      <c r="N12211">
        <v>15257</v>
      </c>
      <c r="O12211" t="str">
        <f t="shared" si="381"/>
        <v>3</v>
      </c>
      <c r="P12211" t="str">
        <f t="shared" si="382"/>
        <v>concert</v>
      </c>
    </row>
    <row r="12212" spans="2:16" x14ac:dyDescent="0.25">
      <c r="B12212" t="s">
        <v>12305</v>
      </c>
      <c r="M12212">
        <v>12210</v>
      </c>
      <c r="N12212">
        <v>16550</v>
      </c>
      <c r="O12212" t="str">
        <f t="shared" si="381"/>
        <v>3</v>
      </c>
      <c r="P12212" t="str">
        <f t="shared" si="382"/>
        <v>concert</v>
      </c>
    </row>
    <row r="12213" spans="2:16" x14ac:dyDescent="0.25">
      <c r="B12213" t="s">
        <v>12306</v>
      </c>
      <c r="M12213">
        <v>12211</v>
      </c>
      <c r="N12213">
        <v>15223</v>
      </c>
      <c r="O12213" t="str">
        <f t="shared" si="381"/>
        <v>3</v>
      </c>
      <c r="P12213" t="str">
        <f t="shared" si="382"/>
        <v>concert</v>
      </c>
    </row>
    <row r="12214" spans="2:16" x14ac:dyDescent="0.25">
      <c r="B12214" t="s">
        <v>12307</v>
      </c>
      <c r="M12214">
        <v>12212</v>
      </c>
      <c r="N12214">
        <v>15222</v>
      </c>
      <c r="O12214" t="str">
        <f t="shared" si="381"/>
        <v>3</v>
      </c>
      <c r="P12214" t="str">
        <f t="shared" si="382"/>
        <v>concert</v>
      </c>
    </row>
    <row r="12215" spans="2:16" x14ac:dyDescent="0.25">
      <c r="B12215" t="s">
        <v>12308</v>
      </c>
      <c r="M12215">
        <v>12213</v>
      </c>
      <c r="N12215">
        <v>16552</v>
      </c>
      <c r="O12215" t="str">
        <f t="shared" si="381"/>
        <v>3</v>
      </c>
      <c r="P12215" t="str">
        <f t="shared" si="382"/>
        <v>concert</v>
      </c>
    </row>
    <row r="12216" spans="2:16" x14ac:dyDescent="0.25">
      <c r="B12216" t="s">
        <v>12309</v>
      </c>
      <c r="M12216">
        <v>12214</v>
      </c>
      <c r="N12216">
        <v>15221</v>
      </c>
      <c r="O12216" t="str">
        <f t="shared" si="381"/>
        <v>3</v>
      </c>
      <c r="P12216" t="str">
        <f t="shared" si="382"/>
        <v>concert</v>
      </c>
    </row>
    <row r="12217" spans="2:16" x14ac:dyDescent="0.25">
      <c r="B12217" t="s">
        <v>12310</v>
      </c>
      <c r="M12217">
        <v>12215</v>
      </c>
      <c r="N12217">
        <v>15220</v>
      </c>
      <c r="O12217" t="str">
        <f t="shared" si="381"/>
        <v>3</v>
      </c>
      <c r="P12217" t="str">
        <f t="shared" si="382"/>
        <v>concert</v>
      </c>
    </row>
    <row r="12218" spans="2:16" x14ac:dyDescent="0.25">
      <c r="B12218" t="s">
        <v>12311</v>
      </c>
      <c r="M12218">
        <v>12216</v>
      </c>
      <c r="N12218">
        <v>15227</v>
      </c>
      <c r="O12218" t="str">
        <f t="shared" si="381"/>
        <v>3</v>
      </c>
      <c r="P12218" t="str">
        <f t="shared" si="382"/>
        <v>concert</v>
      </c>
    </row>
    <row r="12219" spans="2:16" x14ac:dyDescent="0.25">
      <c r="B12219" t="s">
        <v>12312</v>
      </c>
      <c r="M12219">
        <v>12217</v>
      </c>
      <c r="N12219">
        <v>15226</v>
      </c>
      <c r="O12219" t="str">
        <f t="shared" si="381"/>
        <v>3</v>
      </c>
      <c r="P12219" t="str">
        <f t="shared" si="382"/>
        <v>concert</v>
      </c>
    </row>
    <row r="12220" spans="2:16" x14ac:dyDescent="0.25">
      <c r="B12220" t="s">
        <v>12313</v>
      </c>
      <c r="M12220">
        <v>12218</v>
      </c>
      <c r="N12220">
        <v>16556</v>
      </c>
      <c r="O12220" t="str">
        <f t="shared" si="381"/>
        <v>3</v>
      </c>
      <c r="P12220" t="str">
        <f t="shared" si="382"/>
        <v>concert</v>
      </c>
    </row>
    <row r="12221" spans="2:16" x14ac:dyDescent="0.25">
      <c r="B12221" t="s">
        <v>12314</v>
      </c>
      <c r="M12221">
        <v>12219</v>
      </c>
      <c r="N12221">
        <v>15225</v>
      </c>
      <c r="O12221" t="str">
        <f t="shared" si="381"/>
        <v>3</v>
      </c>
      <c r="P12221" t="str">
        <f t="shared" si="382"/>
        <v>concert</v>
      </c>
    </row>
    <row r="12222" spans="2:16" x14ac:dyDescent="0.25">
      <c r="B12222" t="s">
        <v>12315</v>
      </c>
      <c r="M12222">
        <v>12220</v>
      </c>
      <c r="N12222">
        <v>15224</v>
      </c>
      <c r="O12222" t="str">
        <f t="shared" si="381"/>
        <v>4</v>
      </c>
      <c r="P12222" t="str">
        <f t="shared" si="382"/>
        <v>non_event</v>
      </c>
    </row>
    <row r="12223" spans="2:16" x14ac:dyDescent="0.25">
      <c r="B12223" t="s">
        <v>12316</v>
      </c>
      <c r="M12223">
        <v>12221</v>
      </c>
      <c r="N12223">
        <v>17887</v>
      </c>
      <c r="O12223" t="str">
        <f t="shared" si="381"/>
        <v>4</v>
      </c>
      <c r="P12223" t="str">
        <f t="shared" si="382"/>
        <v>non_event</v>
      </c>
    </row>
    <row r="12224" spans="2:16" x14ac:dyDescent="0.25">
      <c r="B12224" t="s">
        <v>12317</v>
      </c>
      <c r="M12224">
        <v>12222</v>
      </c>
      <c r="N12224">
        <v>17888</v>
      </c>
      <c r="O12224" t="str">
        <f t="shared" si="381"/>
        <v>4</v>
      </c>
      <c r="P12224" t="str">
        <f t="shared" si="382"/>
        <v>non_event</v>
      </c>
    </row>
    <row r="12225" spans="2:16" x14ac:dyDescent="0.25">
      <c r="B12225" t="s">
        <v>12318</v>
      </c>
      <c r="M12225">
        <v>12223</v>
      </c>
      <c r="N12225">
        <v>15229</v>
      </c>
      <c r="O12225" t="str">
        <f t="shared" si="381"/>
        <v>4</v>
      </c>
      <c r="P12225" t="str">
        <f t="shared" si="382"/>
        <v>non_event</v>
      </c>
    </row>
    <row r="12226" spans="2:16" x14ac:dyDescent="0.25">
      <c r="B12226" t="s">
        <v>12319</v>
      </c>
      <c r="M12226">
        <v>12224</v>
      </c>
      <c r="N12226">
        <v>15228</v>
      </c>
      <c r="O12226" t="str">
        <f t="shared" si="381"/>
        <v>3</v>
      </c>
      <c r="P12226" t="str">
        <f t="shared" si="382"/>
        <v>concert</v>
      </c>
    </row>
    <row r="12227" spans="2:16" x14ac:dyDescent="0.25">
      <c r="B12227" t="s">
        <v>12320</v>
      </c>
      <c r="M12227">
        <v>12225</v>
      </c>
      <c r="N12227">
        <v>15230</v>
      </c>
      <c r="O12227" t="str">
        <f t="shared" si="381"/>
        <v>3</v>
      </c>
      <c r="P12227" t="str">
        <f t="shared" si="382"/>
        <v>concert</v>
      </c>
    </row>
    <row r="12228" spans="2:16" x14ac:dyDescent="0.25">
      <c r="B12228" t="s">
        <v>12321</v>
      </c>
      <c r="M12228">
        <v>12226</v>
      </c>
      <c r="N12228">
        <v>17895</v>
      </c>
      <c r="O12228" t="str">
        <f t="shared" ref="O12228:O12291" si="383">LEFT(B12228,1)</f>
        <v>4</v>
      </c>
      <c r="P12228" t="str">
        <f t="shared" ref="P12228:P12291" si="384">IF(O12228="1","conference",IF(O12228="2","fashion",IF(O12228="3","concert",IF(O12228="4","non_event",IF(O12228="5","sport",IF(O12228="6","protest",IF(O12228="7","other",IF(O12228="8","exhibition",IF(O12228="9","theater_dance")))))))))</f>
        <v>non_event</v>
      </c>
    </row>
    <row r="12229" spans="2:16" x14ac:dyDescent="0.25">
      <c r="B12229" t="s">
        <v>12322</v>
      </c>
      <c r="M12229">
        <v>12227</v>
      </c>
      <c r="N12229">
        <v>15234</v>
      </c>
      <c r="O12229" t="str">
        <f t="shared" si="383"/>
        <v>4</v>
      </c>
      <c r="P12229" t="str">
        <f t="shared" si="384"/>
        <v>non_event</v>
      </c>
    </row>
    <row r="12230" spans="2:16" x14ac:dyDescent="0.25">
      <c r="B12230" t="s">
        <v>12323</v>
      </c>
      <c r="M12230">
        <v>12228</v>
      </c>
      <c r="N12230">
        <v>17890</v>
      </c>
      <c r="O12230" t="str">
        <f t="shared" si="383"/>
        <v>3</v>
      </c>
      <c r="P12230" t="str">
        <f t="shared" si="384"/>
        <v>concert</v>
      </c>
    </row>
    <row r="12231" spans="2:16" x14ac:dyDescent="0.25">
      <c r="B12231" t="s">
        <v>12324</v>
      </c>
      <c r="M12231">
        <v>12229</v>
      </c>
      <c r="N12231">
        <v>15233</v>
      </c>
      <c r="O12231" t="str">
        <f t="shared" si="383"/>
        <v>3</v>
      </c>
      <c r="P12231" t="str">
        <f t="shared" si="384"/>
        <v>concert</v>
      </c>
    </row>
    <row r="12232" spans="2:16" x14ac:dyDescent="0.25">
      <c r="B12232" t="s">
        <v>12325</v>
      </c>
      <c r="M12232">
        <v>12230</v>
      </c>
      <c r="N12232">
        <v>17891</v>
      </c>
      <c r="O12232" t="str">
        <f t="shared" si="383"/>
        <v>4</v>
      </c>
      <c r="P12232" t="str">
        <f t="shared" si="384"/>
        <v>non_event</v>
      </c>
    </row>
    <row r="12233" spans="2:16" x14ac:dyDescent="0.25">
      <c r="B12233" t="s">
        <v>12326</v>
      </c>
      <c r="M12233">
        <v>12231</v>
      </c>
      <c r="N12233">
        <v>15232</v>
      </c>
      <c r="O12233" t="str">
        <f t="shared" si="383"/>
        <v>3</v>
      </c>
      <c r="P12233" t="str">
        <f t="shared" si="384"/>
        <v>concert</v>
      </c>
    </row>
    <row r="12234" spans="2:16" x14ac:dyDescent="0.25">
      <c r="B12234" t="s">
        <v>12327</v>
      </c>
      <c r="M12234">
        <v>12232</v>
      </c>
      <c r="N12234">
        <v>17892</v>
      </c>
      <c r="O12234" t="str">
        <f t="shared" si="383"/>
        <v>4</v>
      </c>
      <c r="P12234" t="str">
        <f t="shared" si="384"/>
        <v>non_event</v>
      </c>
    </row>
    <row r="12235" spans="2:16" x14ac:dyDescent="0.25">
      <c r="B12235" t="s">
        <v>12328</v>
      </c>
      <c r="M12235">
        <v>12233</v>
      </c>
      <c r="N12235">
        <v>15231</v>
      </c>
      <c r="O12235" t="str">
        <f t="shared" si="383"/>
        <v>3</v>
      </c>
      <c r="P12235" t="str">
        <f t="shared" si="384"/>
        <v>concert</v>
      </c>
    </row>
    <row r="12236" spans="2:16" x14ac:dyDescent="0.25">
      <c r="B12236" t="s">
        <v>12329</v>
      </c>
      <c r="M12236">
        <v>12234</v>
      </c>
      <c r="N12236">
        <v>15238</v>
      </c>
      <c r="O12236" t="str">
        <f t="shared" si="383"/>
        <v>3</v>
      </c>
      <c r="P12236" t="str">
        <f t="shared" si="384"/>
        <v>concert</v>
      </c>
    </row>
    <row r="12237" spans="2:16" x14ac:dyDescent="0.25">
      <c r="B12237" t="s">
        <v>12330</v>
      </c>
      <c r="M12237">
        <v>12235</v>
      </c>
      <c r="N12237">
        <v>16567</v>
      </c>
      <c r="O12237" t="str">
        <f t="shared" si="383"/>
        <v>3</v>
      </c>
      <c r="P12237" t="str">
        <f t="shared" si="384"/>
        <v>concert</v>
      </c>
    </row>
    <row r="12238" spans="2:16" x14ac:dyDescent="0.25">
      <c r="B12238" t="s">
        <v>12331</v>
      </c>
      <c r="M12238">
        <v>12236</v>
      </c>
      <c r="N12238">
        <v>15236</v>
      </c>
      <c r="O12238" t="str">
        <f t="shared" si="383"/>
        <v>4</v>
      </c>
      <c r="P12238" t="str">
        <f t="shared" si="384"/>
        <v>non_event</v>
      </c>
    </row>
    <row r="12239" spans="2:16" x14ac:dyDescent="0.25">
      <c r="B12239" t="s">
        <v>12332</v>
      </c>
      <c r="M12239">
        <v>12237</v>
      </c>
      <c r="N12239">
        <v>15235</v>
      </c>
      <c r="O12239" t="str">
        <f t="shared" si="383"/>
        <v>3</v>
      </c>
      <c r="P12239" t="str">
        <f t="shared" si="384"/>
        <v>concert</v>
      </c>
    </row>
    <row r="12240" spans="2:16" x14ac:dyDescent="0.25">
      <c r="B12240" t="s">
        <v>12333</v>
      </c>
      <c r="M12240">
        <v>12238</v>
      </c>
      <c r="N12240">
        <v>17898</v>
      </c>
      <c r="O12240" t="str">
        <f t="shared" si="383"/>
        <v>3</v>
      </c>
      <c r="P12240" t="str">
        <f t="shared" si="384"/>
        <v>concert</v>
      </c>
    </row>
    <row r="12241" spans="2:16" x14ac:dyDescent="0.25">
      <c r="B12241" t="s">
        <v>12334</v>
      </c>
      <c r="M12241">
        <v>12239</v>
      </c>
      <c r="N12241">
        <v>15239</v>
      </c>
      <c r="O12241" t="str">
        <f t="shared" si="383"/>
        <v>3</v>
      </c>
      <c r="P12241" t="str">
        <f t="shared" si="384"/>
        <v>concert</v>
      </c>
    </row>
    <row r="12242" spans="2:16" x14ac:dyDescent="0.25">
      <c r="B12242" t="s">
        <v>12335</v>
      </c>
      <c r="M12242">
        <v>12240</v>
      </c>
      <c r="N12242">
        <v>17860</v>
      </c>
      <c r="O12242" t="str">
        <f t="shared" si="383"/>
        <v>4</v>
      </c>
      <c r="P12242" t="str">
        <f t="shared" si="384"/>
        <v>non_event</v>
      </c>
    </row>
    <row r="12243" spans="2:16" x14ac:dyDescent="0.25">
      <c r="B12243" t="s">
        <v>12336</v>
      </c>
      <c r="M12243">
        <v>12241</v>
      </c>
      <c r="N12243">
        <v>17862</v>
      </c>
      <c r="O12243" t="str">
        <f t="shared" si="383"/>
        <v>3</v>
      </c>
      <c r="P12243" t="str">
        <f t="shared" si="384"/>
        <v>concert</v>
      </c>
    </row>
    <row r="12244" spans="2:16" x14ac:dyDescent="0.25">
      <c r="B12244" t="s">
        <v>12337</v>
      </c>
      <c r="M12244">
        <v>12242</v>
      </c>
      <c r="N12244">
        <v>17863</v>
      </c>
      <c r="O12244" t="str">
        <f t="shared" si="383"/>
        <v>4</v>
      </c>
      <c r="P12244" t="str">
        <f t="shared" si="384"/>
        <v>non_event</v>
      </c>
    </row>
    <row r="12245" spans="2:16" x14ac:dyDescent="0.25">
      <c r="B12245" t="s">
        <v>12338</v>
      </c>
      <c r="M12245">
        <v>12243</v>
      </c>
      <c r="N12245">
        <v>15201</v>
      </c>
      <c r="O12245" t="str">
        <f t="shared" si="383"/>
        <v>3</v>
      </c>
      <c r="P12245" t="str">
        <f t="shared" si="384"/>
        <v>concert</v>
      </c>
    </row>
    <row r="12246" spans="2:16" x14ac:dyDescent="0.25">
      <c r="B12246" t="s">
        <v>12339</v>
      </c>
      <c r="M12246">
        <v>12244</v>
      </c>
      <c r="N12246">
        <v>17868</v>
      </c>
      <c r="O12246" t="str">
        <f t="shared" si="383"/>
        <v>3</v>
      </c>
      <c r="P12246" t="str">
        <f t="shared" si="384"/>
        <v>concert</v>
      </c>
    </row>
    <row r="12247" spans="2:16" x14ac:dyDescent="0.25">
      <c r="B12247" t="s">
        <v>12340</v>
      </c>
      <c r="M12247">
        <v>12245</v>
      </c>
      <c r="N12247">
        <v>15205</v>
      </c>
      <c r="O12247" t="str">
        <f t="shared" si="383"/>
        <v>3</v>
      </c>
      <c r="P12247" t="str">
        <f t="shared" si="384"/>
        <v>concert</v>
      </c>
    </row>
    <row r="12248" spans="2:16" x14ac:dyDescent="0.25">
      <c r="B12248" t="s">
        <v>12341</v>
      </c>
      <c r="M12248">
        <v>12246</v>
      </c>
      <c r="N12248">
        <v>17869</v>
      </c>
      <c r="O12248" t="str">
        <f t="shared" si="383"/>
        <v>4</v>
      </c>
      <c r="P12248" t="str">
        <f t="shared" si="384"/>
        <v>non_event</v>
      </c>
    </row>
    <row r="12249" spans="2:16" x14ac:dyDescent="0.25">
      <c r="B12249" t="s">
        <v>12342</v>
      </c>
      <c r="M12249">
        <v>12247</v>
      </c>
      <c r="N12249">
        <v>15204</v>
      </c>
      <c r="O12249" t="str">
        <f t="shared" si="383"/>
        <v>4</v>
      </c>
      <c r="P12249" t="str">
        <f t="shared" si="384"/>
        <v>non_event</v>
      </c>
    </row>
    <row r="12250" spans="2:16" x14ac:dyDescent="0.25">
      <c r="B12250" t="s">
        <v>12343</v>
      </c>
      <c r="M12250">
        <v>12248</v>
      </c>
      <c r="N12250">
        <v>15203</v>
      </c>
      <c r="O12250" t="str">
        <f t="shared" si="383"/>
        <v>3</v>
      </c>
      <c r="P12250" t="str">
        <f t="shared" si="384"/>
        <v>concert</v>
      </c>
    </row>
    <row r="12251" spans="2:16" x14ac:dyDescent="0.25">
      <c r="B12251" t="s">
        <v>12344</v>
      </c>
      <c r="M12251">
        <v>12249</v>
      </c>
      <c r="N12251">
        <v>17864</v>
      </c>
      <c r="O12251" t="str">
        <f t="shared" si="383"/>
        <v>3</v>
      </c>
      <c r="P12251" t="str">
        <f t="shared" si="384"/>
        <v>concert</v>
      </c>
    </row>
    <row r="12252" spans="2:16" x14ac:dyDescent="0.25">
      <c r="B12252" t="s">
        <v>12345</v>
      </c>
      <c r="M12252">
        <v>12250</v>
      </c>
      <c r="N12252">
        <v>15209</v>
      </c>
      <c r="O12252" t="str">
        <f t="shared" si="383"/>
        <v>3</v>
      </c>
      <c r="P12252" t="str">
        <f t="shared" si="384"/>
        <v>concert</v>
      </c>
    </row>
    <row r="12253" spans="2:16" x14ac:dyDescent="0.25">
      <c r="B12253" t="s">
        <v>12346</v>
      </c>
      <c r="M12253">
        <v>12251</v>
      </c>
      <c r="N12253">
        <v>17865</v>
      </c>
      <c r="O12253" t="str">
        <f t="shared" si="383"/>
        <v>3</v>
      </c>
      <c r="P12253" t="str">
        <f t="shared" si="384"/>
        <v>concert</v>
      </c>
    </row>
    <row r="12254" spans="2:16" x14ac:dyDescent="0.25">
      <c r="B12254" t="s">
        <v>12347</v>
      </c>
      <c r="M12254">
        <v>12252</v>
      </c>
      <c r="N12254">
        <v>15208</v>
      </c>
      <c r="O12254" t="str">
        <f t="shared" si="383"/>
        <v>3</v>
      </c>
      <c r="P12254" t="str">
        <f t="shared" si="384"/>
        <v>concert</v>
      </c>
    </row>
    <row r="12255" spans="2:16" x14ac:dyDescent="0.25">
      <c r="B12255" t="s">
        <v>12348</v>
      </c>
      <c r="M12255">
        <v>12253</v>
      </c>
      <c r="N12255">
        <v>15207</v>
      </c>
      <c r="O12255" t="str">
        <f t="shared" si="383"/>
        <v>3</v>
      </c>
      <c r="P12255" t="str">
        <f t="shared" si="384"/>
        <v>concert</v>
      </c>
    </row>
    <row r="12256" spans="2:16" x14ac:dyDescent="0.25">
      <c r="B12256" t="s">
        <v>12349</v>
      </c>
      <c r="M12256">
        <v>12254</v>
      </c>
      <c r="N12256">
        <v>15206</v>
      </c>
      <c r="O12256" t="str">
        <f t="shared" si="383"/>
        <v>3</v>
      </c>
      <c r="P12256" t="str">
        <f t="shared" si="384"/>
        <v>concert</v>
      </c>
    </row>
    <row r="12257" spans="2:16" x14ac:dyDescent="0.25">
      <c r="B12257" t="s">
        <v>12350</v>
      </c>
      <c r="M12257">
        <v>12255</v>
      </c>
      <c r="N12257">
        <v>17874</v>
      </c>
      <c r="O12257" t="str">
        <f t="shared" si="383"/>
        <v>3</v>
      </c>
      <c r="P12257" t="str">
        <f t="shared" si="384"/>
        <v>concert</v>
      </c>
    </row>
    <row r="12258" spans="2:16" x14ac:dyDescent="0.25">
      <c r="B12258" t="s">
        <v>12351</v>
      </c>
      <c r="M12258">
        <v>12256</v>
      </c>
      <c r="N12258">
        <v>15212</v>
      </c>
      <c r="O12258" t="str">
        <f t="shared" si="383"/>
        <v>3</v>
      </c>
      <c r="P12258" t="str">
        <f t="shared" si="384"/>
        <v>concert</v>
      </c>
    </row>
    <row r="12259" spans="2:16" x14ac:dyDescent="0.25">
      <c r="B12259" t="s">
        <v>12352</v>
      </c>
      <c r="M12259">
        <v>12257</v>
      </c>
      <c r="N12259">
        <v>15210</v>
      </c>
      <c r="O12259" t="str">
        <f t="shared" si="383"/>
        <v>3</v>
      </c>
      <c r="P12259" t="str">
        <f t="shared" si="384"/>
        <v>concert</v>
      </c>
    </row>
    <row r="12260" spans="2:16" x14ac:dyDescent="0.25">
      <c r="B12260" t="s">
        <v>12353</v>
      </c>
      <c r="M12260">
        <v>12258</v>
      </c>
      <c r="N12260">
        <v>17870</v>
      </c>
      <c r="O12260" t="str">
        <f t="shared" si="383"/>
        <v>3</v>
      </c>
      <c r="P12260" t="str">
        <f t="shared" si="384"/>
        <v>concert</v>
      </c>
    </row>
    <row r="12261" spans="2:16" x14ac:dyDescent="0.25">
      <c r="B12261" t="s">
        <v>12354</v>
      </c>
      <c r="M12261">
        <v>12259</v>
      </c>
      <c r="N12261">
        <v>17879</v>
      </c>
      <c r="O12261" t="str">
        <f t="shared" si="383"/>
        <v>4</v>
      </c>
      <c r="P12261" t="str">
        <f t="shared" si="384"/>
        <v>non_event</v>
      </c>
    </row>
    <row r="12262" spans="2:16" x14ac:dyDescent="0.25">
      <c r="B12262" t="s">
        <v>12355</v>
      </c>
      <c r="M12262">
        <v>12260</v>
      </c>
      <c r="N12262">
        <v>15216</v>
      </c>
      <c r="O12262" t="str">
        <f t="shared" si="383"/>
        <v>4</v>
      </c>
      <c r="P12262" t="str">
        <f t="shared" si="384"/>
        <v>non_event</v>
      </c>
    </row>
    <row r="12263" spans="2:16" x14ac:dyDescent="0.25">
      <c r="B12263" t="s">
        <v>12356</v>
      </c>
      <c r="M12263">
        <v>12261</v>
      </c>
      <c r="N12263">
        <v>900</v>
      </c>
      <c r="O12263" t="str">
        <f t="shared" si="383"/>
        <v>4</v>
      </c>
      <c r="P12263" t="str">
        <f t="shared" si="384"/>
        <v>non_event</v>
      </c>
    </row>
    <row r="12264" spans="2:16" x14ac:dyDescent="0.25">
      <c r="B12264" t="s">
        <v>12357</v>
      </c>
      <c r="M12264">
        <v>12262</v>
      </c>
      <c r="N12264">
        <v>15215</v>
      </c>
      <c r="O12264" t="str">
        <f t="shared" si="383"/>
        <v>3</v>
      </c>
      <c r="P12264" t="str">
        <f t="shared" si="384"/>
        <v>concert</v>
      </c>
    </row>
    <row r="12265" spans="2:16" x14ac:dyDescent="0.25">
      <c r="B12265" t="s">
        <v>12358</v>
      </c>
      <c r="M12265">
        <v>12263</v>
      </c>
      <c r="N12265">
        <v>901</v>
      </c>
      <c r="O12265" t="str">
        <f t="shared" si="383"/>
        <v>3</v>
      </c>
      <c r="P12265" t="str">
        <f t="shared" si="384"/>
        <v>concert</v>
      </c>
    </row>
    <row r="12266" spans="2:16" x14ac:dyDescent="0.25">
      <c r="B12266" t="s">
        <v>12359</v>
      </c>
      <c r="M12266">
        <v>12264</v>
      </c>
      <c r="N12266">
        <v>15214</v>
      </c>
      <c r="O12266" t="str">
        <f t="shared" si="383"/>
        <v>3</v>
      </c>
      <c r="P12266" t="str">
        <f t="shared" si="384"/>
        <v>concert</v>
      </c>
    </row>
    <row r="12267" spans="2:16" x14ac:dyDescent="0.25">
      <c r="B12267" t="s">
        <v>12360</v>
      </c>
      <c r="M12267">
        <v>12265</v>
      </c>
      <c r="N12267">
        <v>902</v>
      </c>
      <c r="O12267" t="str">
        <f t="shared" si="383"/>
        <v>4</v>
      </c>
      <c r="P12267" t="str">
        <f t="shared" si="384"/>
        <v>non_event</v>
      </c>
    </row>
    <row r="12268" spans="2:16" x14ac:dyDescent="0.25">
      <c r="B12268" t="s">
        <v>12361</v>
      </c>
      <c r="M12268">
        <v>12266</v>
      </c>
      <c r="N12268">
        <v>15213</v>
      </c>
      <c r="O12268" t="str">
        <f t="shared" si="383"/>
        <v>3</v>
      </c>
      <c r="P12268" t="str">
        <f t="shared" si="384"/>
        <v>concert</v>
      </c>
    </row>
    <row r="12269" spans="2:16" x14ac:dyDescent="0.25">
      <c r="B12269" t="s">
        <v>12362</v>
      </c>
      <c r="M12269">
        <v>12267</v>
      </c>
      <c r="N12269">
        <v>903</v>
      </c>
      <c r="O12269" t="str">
        <f t="shared" si="383"/>
        <v>3</v>
      </c>
      <c r="P12269" t="str">
        <f t="shared" si="384"/>
        <v>concert</v>
      </c>
    </row>
    <row r="12270" spans="2:16" x14ac:dyDescent="0.25">
      <c r="B12270" t="s">
        <v>12363</v>
      </c>
      <c r="M12270">
        <v>12268</v>
      </c>
      <c r="N12270">
        <v>904</v>
      </c>
      <c r="O12270" t="str">
        <f t="shared" si="383"/>
        <v>3</v>
      </c>
      <c r="P12270" t="str">
        <f t="shared" si="384"/>
        <v>concert</v>
      </c>
    </row>
    <row r="12271" spans="2:16" x14ac:dyDescent="0.25">
      <c r="B12271" t="s">
        <v>12364</v>
      </c>
      <c r="M12271">
        <v>12269</v>
      </c>
      <c r="N12271">
        <v>16549</v>
      </c>
      <c r="O12271" t="str">
        <f t="shared" si="383"/>
        <v>3</v>
      </c>
      <c r="P12271" t="str">
        <f t="shared" si="384"/>
        <v>concert</v>
      </c>
    </row>
    <row r="12272" spans="2:16" x14ac:dyDescent="0.25">
      <c r="B12272" t="s">
        <v>12365</v>
      </c>
      <c r="M12272">
        <v>12270</v>
      </c>
      <c r="N12272">
        <v>905</v>
      </c>
      <c r="O12272" t="str">
        <f t="shared" si="383"/>
        <v>3</v>
      </c>
      <c r="P12272" t="str">
        <f t="shared" si="384"/>
        <v>concert</v>
      </c>
    </row>
    <row r="12273" spans="2:16" x14ac:dyDescent="0.25">
      <c r="B12273" t="s">
        <v>12366</v>
      </c>
      <c r="M12273">
        <v>12271</v>
      </c>
      <c r="N12273">
        <v>15218</v>
      </c>
      <c r="O12273" t="str">
        <f t="shared" si="383"/>
        <v>4</v>
      </c>
      <c r="P12273" t="str">
        <f t="shared" si="384"/>
        <v>non_event</v>
      </c>
    </row>
    <row r="12274" spans="2:16" x14ac:dyDescent="0.25">
      <c r="B12274" t="s">
        <v>12367</v>
      </c>
      <c r="M12274">
        <v>12272</v>
      </c>
      <c r="N12274">
        <v>17878</v>
      </c>
      <c r="O12274" t="str">
        <f t="shared" si="383"/>
        <v>3</v>
      </c>
      <c r="P12274" t="str">
        <f t="shared" si="384"/>
        <v>concert</v>
      </c>
    </row>
    <row r="12275" spans="2:16" x14ac:dyDescent="0.25">
      <c r="B12275" t="s">
        <v>253</v>
      </c>
      <c r="M12275">
        <v>12273</v>
      </c>
      <c r="N12275">
        <v>906</v>
      </c>
      <c r="O12275" t="str">
        <f t="shared" si="383"/>
        <v>4</v>
      </c>
      <c r="P12275" t="str">
        <f t="shared" si="384"/>
        <v>non_event</v>
      </c>
    </row>
    <row r="12276" spans="2:16" x14ac:dyDescent="0.25">
      <c r="B12276" t="s">
        <v>12368</v>
      </c>
      <c r="M12276">
        <v>12274</v>
      </c>
      <c r="N12276">
        <v>907</v>
      </c>
      <c r="O12276" t="str">
        <f t="shared" si="383"/>
        <v>3</v>
      </c>
      <c r="P12276" t="str">
        <f t="shared" si="384"/>
        <v>concert</v>
      </c>
    </row>
    <row r="12277" spans="2:16" x14ac:dyDescent="0.25">
      <c r="B12277" t="s">
        <v>12369</v>
      </c>
      <c r="M12277">
        <v>12275</v>
      </c>
      <c r="N12277">
        <v>908</v>
      </c>
      <c r="O12277" t="str">
        <f t="shared" si="383"/>
        <v>4</v>
      </c>
      <c r="P12277" t="str">
        <f t="shared" si="384"/>
        <v>non_event</v>
      </c>
    </row>
    <row r="12278" spans="2:16" x14ac:dyDescent="0.25">
      <c r="B12278" t="s">
        <v>12370</v>
      </c>
      <c r="M12278">
        <v>12276</v>
      </c>
      <c r="N12278">
        <v>909</v>
      </c>
      <c r="O12278" t="str">
        <f t="shared" si="383"/>
        <v>3</v>
      </c>
      <c r="P12278" t="str">
        <f t="shared" si="384"/>
        <v>concert</v>
      </c>
    </row>
    <row r="12279" spans="2:16" x14ac:dyDescent="0.25">
      <c r="B12279" t="s">
        <v>12371</v>
      </c>
      <c r="M12279">
        <v>12277</v>
      </c>
      <c r="N12279">
        <v>910</v>
      </c>
      <c r="O12279" t="str">
        <f t="shared" si="383"/>
        <v>3</v>
      </c>
      <c r="P12279" t="str">
        <f t="shared" si="384"/>
        <v>concert</v>
      </c>
    </row>
    <row r="12280" spans="2:16" x14ac:dyDescent="0.25">
      <c r="B12280" t="s">
        <v>12372</v>
      </c>
      <c r="M12280">
        <v>12278</v>
      </c>
      <c r="N12280">
        <v>912</v>
      </c>
      <c r="O12280" t="str">
        <f t="shared" si="383"/>
        <v>3</v>
      </c>
      <c r="P12280" t="str">
        <f t="shared" si="384"/>
        <v>concert</v>
      </c>
    </row>
    <row r="12281" spans="2:16" x14ac:dyDescent="0.25">
      <c r="B12281" t="s">
        <v>12373</v>
      </c>
      <c r="M12281">
        <v>12279</v>
      </c>
      <c r="N12281">
        <v>913</v>
      </c>
      <c r="O12281" t="str">
        <f t="shared" si="383"/>
        <v>3</v>
      </c>
      <c r="P12281" t="str">
        <f t="shared" si="384"/>
        <v>concert</v>
      </c>
    </row>
    <row r="12282" spans="2:16" x14ac:dyDescent="0.25">
      <c r="B12282" t="s">
        <v>12374</v>
      </c>
      <c r="M12282">
        <v>12280</v>
      </c>
      <c r="N12282">
        <v>914</v>
      </c>
      <c r="O12282" t="str">
        <f t="shared" si="383"/>
        <v>3</v>
      </c>
      <c r="P12282" t="str">
        <f t="shared" si="384"/>
        <v>concert</v>
      </c>
    </row>
    <row r="12283" spans="2:16" x14ac:dyDescent="0.25">
      <c r="B12283" t="s">
        <v>12375</v>
      </c>
      <c r="M12283">
        <v>12281</v>
      </c>
      <c r="N12283">
        <v>915</v>
      </c>
      <c r="O12283" t="str">
        <f t="shared" si="383"/>
        <v>3</v>
      </c>
      <c r="P12283" t="str">
        <f t="shared" si="384"/>
        <v>concert</v>
      </c>
    </row>
    <row r="12284" spans="2:16" x14ac:dyDescent="0.25">
      <c r="B12284" t="s">
        <v>12376</v>
      </c>
      <c r="M12284">
        <v>12282</v>
      </c>
      <c r="N12284">
        <v>916</v>
      </c>
      <c r="O12284" t="str">
        <f t="shared" si="383"/>
        <v>4</v>
      </c>
      <c r="P12284" t="str">
        <f t="shared" si="384"/>
        <v>non_event</v>
      </c>
    </row>
    <row r="12285" spans="2:16" x14ac:dyDescent="0.25">
      <c r="B12285" t="s">
        <v>12377</v>
      </c>
      <c r="M12285">
        <v>12283</v>
      </c>
      <c r="N12285">
        <v>917</v>
      </c>
      <c r="O12285" t="str">
        <f t="shared" si="383"/>
        <v>3</v>
      </c>
      <c r="P12285" t="str">
        <f t="shared" si="384"/>
        <v>concert</v>
      </c>
    </row>
    <row r="12286" spans="2:16" x14ac:dyDescent="0.25">
      <c r="B12286" t="s">
        <v>12378</v>
      </c>
      <c r="M12286">
        <v>12284</v>
      </c>
      <c r="N12286">
        <v>918</v>
      </c>
      <c r="O12286" t="str">
        <f t="shared" si="383"/>
        <v>3</v>
      </c>
      <c r="P12286" t="str">
        <f t="shared" si="384"/>
        <v>concert</v>
      </c>
    </row>
    <row r="12287" spans="2:16" x14ac:dyDescent="0.25">
      <c r="B12287" t="s">
        <v>12379</v>
      </c>
      <c r="M12287">
        <v>12285</v>
      </c>
      <c r="N12287">
        <v>919</v>
      </c>
      <c r="O12287" t="str">
        <f t="shared" si="383"/>
        <v>3</v>
      </c>
      <c r="P12287" t="str">
        <f t="shared" si="384"/>
        <v>concert</v>
      </c>
    </row>
    <row r="12288" spans="2:16" x14ac:dyDescent="0.25">
      <c r="B12288" t="s">
        <v>12380</v>
      </c>
      <c r="M12288">
        <v>12286</v>
      </c>
      <c r="N12288">
        <v>920</v>
      </c>
      <c r="O12288" t="str">
        <f t="shared" si="383"/>
        <v>3</v>
      </c>
      <c r="P12288" t="str">
        <f t="shared" si="384"/>
        <v>concert</v>
      </c>
    </row>
    <row r="12289" spans="2:16" x14ac:dyDescent="0.25">
      <c r="B12289" t="s">
        <v>12381</v>
      </c>
      <c r="M12289">
        <v>12287</v>
      </c>
      <c r="N12289">
        <v>921</v>
      </c>
      <c r="O12289" t="str">
        <f t="shared" si="383"/>
        <v>3</v>
      </c>
      <c r="P12289" t="str">
        <f t="shared" si="384"/>
        <v>concert</v>
      </c>
    </row>
    <row r="12290" spans="2:16" x14ac:dyDescent="0.25">
      <c r="B12290" t="s">
        <v>12382</v>
      </c>
      <c r="M12290">
        <v>12288</v>
      </c>
      <c r="N12290">
        <v>922</v>
      </c>
      <c r="O12290" t="str">
        <f t="shared" si="383"/>
        <v>4</v>
      </c>
      <c r="P12290" t="str">
        <f t="shared" si="384"/>
        <v>non_event</v>
      </c>
    </row>
    <row r="12291" spans="2:16" x14ac:dyDescent="0.25">
      <c r="B12291" t="s">
        <v>12383</v>
      </c>
      <c r="M12291">
        <v>12289</v>
      </c>
      <c r="N12291">
        <v>923</v>
      </c>
      <c r="O12291" t="str">
        <f t="shared" si="383"/>
        <v>3</v>
      </c>
      <c r="P12291" t="str">
        <f t="shared" si="384"/>
        <v>concert</v>
      </c>
    </row>
    <row r="12292" spans="2:16" x14ac:dyDescent="0.25">
      <c r="B12292" t="s">
        <v>12384</v>
      </c>
      <c r="M12292">
        <v>12290</v>
      </c>
      <c r="N12292">
        <v>924</v>
      </c>
      <c r="O12292" t="str">
        <f t="shared" ref="O12292:O12355" si="385">LEFT(B12292,1)</f>
        <v>3</v>
      </c>
      <c r="P12292" t="str">
        <f t="shared" ref="P12292:P12355" si="386">IF(O12292="1","conference",IF(O12292="2","fashion",IF(O12292="3","concert",IF(O12292="4","non_event",IF(O12292="5","sport",IF(O12292="6","protest",IF(O12292="7","other",IF(O12292="8","exhibition",IF(O12292="9","theater_dance")))))))))</f>
        <v>concert</v>
      </c>
    </row>
    <row r="12293" spans="2:16" x14ac:dyDescent="0.25">
      <c r="B12293" t="s">
        <v>12385</v>
      </c>
      <c r="M12293">
        <v>12291</v>
      </c>
      <c r="N12293">
        <v>925</v>
      </c>
      <c r="O12293" t="str">
        <f t="shared" si="385"/>
        <v>3</v>
      </c>
      <c r="P12293" t="str">
        <f t="shared" si="386"/>
        <v>concert</v>
      </c>
    </row>
    <row r="12294" spans="2:16" x14ac:dyDescent="0.25">
      <c r="B12294" t="s">
        <v>12386</v>
      </c>
      <c r="M12294">
        <v>12292</v>
      </c>
      <c r="N12294">
        <v>926</v>
      </c>
      <c r="O12294" t="str">
        <f t="shared" si="385"/>
        <v>3</v>
      </c>
      <c r="P12294" t="str">
        <f t="shared" si="386"/>
        <v>concert</v>
      </c>
    </row>
    <row r="12295" spans="2:16" x14ac:dyDescent="0.25">
      <c r="B12295" t="s">
        <v>12387</v>
      </c>
      <c r="M12295">
        <v>12293</v>
      </c>
      <c r="N12295">
        <v>927</v>
      </c>
      <c r="O12295" t="str">
        <f t="shared" si="385"/>
        <v>3</v>
      </c>
      <c r="P12295" t="str">
        <f t="shared" si="386"/>
        <v>concert</v>
      </c>
    </row>
    <row r="12296" spans="2:16" x14ac:dyDescent="0.25">
      <c r="B12296" t="s">
        <v>12388</v>
      </c>
      <c r="M12296">
        <v>12294</v>
      </c>
      <c r="N12296">
        <v>928</v>
      </c>
      <c r="O12296" t="str">
        <f t="shared" si="385"/>
        <v>3</v>
      </c>
      <c r="P12296" t="str">
        <f t="shared" si="386"/>
        <v>concert</v>
      </c>
    </row>
    <row r="12297" spans="2:16" x14ac:dyDescent="0.25">
      <c r="B12297" t="s">
        <v>12389</v>
      </c>
      <c r="M12297">
        <v>12295</v>
      </c>
      <c r="N12297">
        <v>929</v>
      </c>
      <c r="O12297" t="str">
        <f t="shared" si="385"/>
        <v>3</v>
      </c>
      <c r="P12297" t="str">
        <f t="shared" si="386"/>
        <v>concert</v>
      </c>
    </row>
    <row r="12298" spans="2:16" x14ac:dyDescent="0.25">
      <c r="B12298" t="s">
        <v>12390</v>
      </c>
      <c r="M12298">
        <v>12296</v>
      </c>
      <c r="N12298">
        <v>930</v>
      </c>
      <c r="O12298" t="str">
        <f t="shared" si="385"/>
        <v>3</v>
      </c>
      <c r="P12298" t="str">
        <f t="shared" si="386"/>
        <v>concert</v>
      </c>
    </row>
    <row r="12299" spans="2:16" x14ac:dyDescent="0.25">
      <c r="B12299" t="s">
        <v>12391</v>
      </c>
      <c r="M12299">
        <v>12297</v>
      </c>
      <c r="N12299">
        <v>932</v>
      </c>
      <c r="O12299" t="str">
        <f t="shared" si="385"/>
        <v>3</v>
      </c>
      <c r="P12299" t="str">
        <f t="shared" si="386"/>
        <v>concert</v>
      </c>
    </row>
    <row r="12300" spans="2:16" x14ac:dyDescent="0.25">
      <c r="B12300" t="s">
        <v>12392</v>
      </c>
      <c r="M12300">
        <v>12298</v>
      </c>
      <c r="N12300">
        <v>933</v>
      </c>
      <c r="O12300" t="str">
        <f t="shared" si="385"/>
        <v>3</v>
      </c>
      <c r="P12300" t="str">
        <f t="shared" si="386"/>
        <v>concert</v>
      </c>
    </row>
    <row r="12301" spans="2:16" x14ac:dyDescent="0.25">
      <c r="B12301" t="s">
        <v>12393</v>
      </c>
      <c r="M12301">
        <v>12299</v>
      </c>
      <c r="N12301">
        <v>935</v>
      </c>
      <c r="O12301" t="str">
        <f t="shared" si="385"/>
        <v>3</v>
      </c>
      <c r="P12301" t="str">
        <f t="shared" si="386"/>
        <v>concert</v>
      </c>
    </row>
    <row r="12302" spans="2:16" x14ac:dyDescent="0.25">
      <c r="B12302" t="s">
        <v>12394</v>
      </c>
      <c r="M12302">
        <v>12300</v>
      </c>
      <c r="N12302">
        <v>936</v>
      </c>
      <c r="O12302" t="str">
        <f t="shared" si="385"/>
        <v>3</v>
      </c>
      <c r="P12302" t="str">
        <f t="shared" si="386"/>
        <v>concert</v>
      </c>
    </row>
    <row r="12303" spans="2:16" x14ac:dyDescent="0.25">
      <c r="B12303" t="s">
        <v>12395</v>
      </c>
      <c r="M12303">
        <v>12301</v>
      </c>
      <c r="N12303">
        <v>937</v>
      </c>
      <c r="O12303" t="str">
        <f t="shared" si="385"/>
        <v>3</v>
      </c>
      <c r="P12303" t="str">
        <f t="shared" si="386"/>
        <v>concert</v>
      </c>
    </row>
    <row r="12304" spans="2:16" x14ac:dyDescent="0.25">
      <c r="B12304" t="s">
        <v>12396</v>
      </c>
      <c r="M12304">
        <v>12302</v>
      </c>
      <c r="N12304">
        <v>938</v>
      </c>
      <c r="O12304" t="str">
        <f t="shared" si="385"/>
        <v>3</v>
      </c>
      <c r="P12304" t="str">
        <f t="shared" si="386"/>
        <v>concert</v>
      </c>
    </row>
    <row r="12305" spans="2:16" x14ac:dyDescent="0.25">
      <c r="B12305" t="s">
        <v>12397</v>
      </c>
      <c r="M12305">
        <v>12303</v>
      </c>
      <c r="N12305">
        <v>939</v>
      </c>
      <c r="O12305" t="str">
        <f t="shared" si="385"/>
        <v>3</v>
      </c>
      <c r="P12305" t="str">
        <f t="shared" si="386"/>
        <v>concert</v>
      </c>
    </row>
    <row r="12306" spans="2:16" x14ac:dyDescent="0.25">
      <c r="B12306" t="s">
        <v>12398</v>
      </c>
      <c r="M12306">
        <v>12304</v>
      </c>
      <c r="N12306">
        <v>7907</v>
      </c>
      <c r="O12306" t="str">
        <f t="shared" si="385"/>
        <v>3</v>
      </c>
      <c r="P12306" t="str">
        <f t="shared" si="386"/>
        <v>concert</v>
      </c>
    </row>
    <row r="12307" spans="2:16" x14ac:dyDescent="0.25">
      <c r="B12307" t="s">
        <v>12399</v>
      </c>
      <c r="M12307">
        <v>12305</v>
      </c>
      <c r="N12307">
        <v>7906</v>
      </c>
      <c r="O12307" t="str">
        <f t="shared" si="385"/>
        <v>3</v>
      </c>
      <c r="P12307" t="str">
        <f t="shared" si="386"/>
        <v>concert</v>
      </c>
    </row>
    <row r="12308" spans="2:16" x14ac:dyDescent="0.25">
      <c r="B12308" t="s">
        <v>12400</v>
      </c>
      <c r="M12308">
        <v>12306</v>
      </c>
      <c r="N12308">
        <v>7909</v>
      </c>
      <c r="O12308" t="str">
        <f t="shared" si="385"/>
        <v>3</v>
      </c>
      <c r="P12308" t="str">
        <f t="shared" si="386"/>
        <v>concert</v>
      </c>
    </row>
    <row r="12309" spans="2:16" x14ac:dyDescent="0.25">
      <c r="B12309" t="s">
        <v>12401</v>
      </c>
      <c r="M12309">
        <v>12307</v>
      </c>
      <c r="N12309">
        <v>7908</v>
      </c>
      <c r="O12309" t="str">
        <f t="shared" si="385"/>
        <v>3</v>
      </c>
      <c r="P12309" t="str">
        <f t="shared" si="386"/>
        <v>concert</v>
      </c>
    </row>
    <row r="12310" spans="2:16" x14ac:dyDescent="0.25">
      <c r="B12310" t="s">
        <v>12402</v>
      </c>
      <c r="M12310">
        <v>12308</v>
      </c>
      <c r="N12310">
        <v>940</v>
      </c>
      <c r="O12310" t="str">
        <f t="shared" si="385"/>
        <v>4</v>
      </c>
      <c r="P12310" t="str">
        <f t="shared" si="386"/>
        <v>non_event</v>
      </c>
    </row>
    <row r="12311" spans="2:16" x14ac:dyDescent="0.25">
      <c r="B12311" t="s">
        <v>12403</v>
      </c>
      <c r="M12311">
        <v>12309</v>
      </c>
      <c r="N12311">
        <v>941</v>
      </c>
      <c r="O12311" t="str">
        <f t="shared" si="385"/>
        <v>3</v>
      </c>
      <c r="P12311" t="str">
        <f t="shared" si="386"/>
        <v>concert</v>
      </c>
    </row>
    <row r="12312" spans="2:16" x14ac:dyDescent="0.25">
      <c r="B12312" t="s">
        <v>12404</v>
      </c>
      <c r="M12312">
        <v>12310</v>
      </c>
      <c r="N12312">
        <v>942</v>
      </c>
      <c r="O12312" t="str">
        <f t="shared" si="385"/>
        <v>4</v>
      </c>
      <c r="P12312" t="str">
        <f t="shared" si="386"/>
        <v>non_event</v>
      </c>
    </row>
    <row r="12313" spans="2:16" x14ac:dyDescent="0.25">
      <c r="B12313" t="s">
        <v>12405</v>
      </c>
      <c r="M12313">
        <v>12311</v>
      </c>
      <c r="N12313">
        <v>943</v>
      </c>
      <c r="O12313" t="str">
        <f t="shared" si="385"/>
        <v>3</v>
      </c>
      <c r="P12313" t="str">
        <f t="shared" si="386"/>
        <v>concert</v>
      </c>
    </row>
    <row r="12314" spans="2:16" x14ac:dyDescent="0.25">
      <c r="B12314" t="s">
        <v>12406</v>
      </c>
      <c r="M12314">
        <v>12312</v>
      </c>
      <c r="N12314">
        <v>944</v>
      </c>
      <c r="O12314" t="str">
        <f t="shared" si="385"/>
        <v>4</v>
      </c>
      <c r="P12314" t="str">
        <f t="shared" si="386"/>
        <v>non_event</v>
      </c>
    </row>
    <row r="12315" spans="2:16" x14ac:dyDescent="0.25">
      <c r="B12315" t="s">
        <v>12407</v>
      </c>
      <c r="M12315">
        <v>12313</v>
      </c>
      <c r="N12315">
        <v>945</v>
      </c>
      <c r="O12315" t="str">
        <f t="shared" si="385"/>
        <v>3</v>
      </c>
      <c r="P12315" t="str">
        <f t="shared" si="386"/>
        <v>concert</v>
      </c>
    </row>
    <row r="12316" spans="2:16" x14ac:dyDescent="0.25">
      <c r="B12316" t="s">
        <v>12408</v>
      </c>
      <c r="M12316">
        <v>12314</v>
      </c>
      <c r="N12316">
        <v>7901</v>
      </c>
      <c r="O12316" t="str">
        <f t="shared" si="385"/>
        <v>3</v>
      </c>
      <c r="P12316" t="str">
        <f t="shared" si="386"/>
        <v>concert</v>
      </c>
    </row>
    <row r="12317" spans="2:16" x14ac:dyDescent="0.25">
      <c r="B12317" t="s">
        <v>12409</v>
      </c>
      <c r="M12317">
        <v>12315</v>
      </c>
      <c r="N12317">
        <v>946</v>
      </c>
      <c r="O12317" t="str">
        <f t="shared" si="385"/>
        <v>3</v>
      </c>
      <c r="P12317" t="str">
        <f t="shared" si="386"/>
        <v>concert</v>
      </c>
    </row>
    <row r="12318" spans="2:16" x14ac:dyDescent="0.25">
      <c r="B12318" t="s">
        <v>12410</v>
      </c>
      <c r="M12318">
        <v>12316</v>
      </c>
      <c r="N12318">
        <v>7900</v>
      </c>
      <c r="O12318" t="str">
        <f t="shared" si="385"/>
        <v>3</v>
      </c>
      <c r="P12318" t="str">
        <f t="shared" si="386"/>
        <v>concert</v>
      </c>
    </row>
    <row r="12319" spans="2:16" x14ac:dyDescent="0.25">
      <c r="B12319" t="s">
        <v>12411</v>
      </c>
      <c r="M12319">
        <v>12317</v>
      </c>
      <c r="N12319">
        <v>947</v>
      </c>
      <c r="O12319" t="str">
        <f t="shared" si="385"/>
        <v>3</v>
      </c>
      <c r="P12319" t="str">
        <f t="shared" si="386"/>
        <v>concert</v>
      </c>
    </row>
    <row r="12320" spans="2:16" x14ac:dyDescent="0.25">
      <c r="B12320" t="s">
        <v>12412</v>
      </c>
      <c r="M12320">
        <v>12318</v>
      </c>
      <c r="N12320">
        <v>7903</v>
      </c>
      <c r="O12320" t="str">
        <f t="shared" si="385"/>
        <v>4</v>
      </c>
      <c r="P12320" t="str">
        <f t="shared" si="386"/>
        <v>non_event</v>
      </c>
    </row>
    <row r="12321" spans="2:16" x14ac:dyDescent="0.25">
      <c r="B12321" t="s">
        <v>12413</v>
      </c>
      <c r="M12321">
        <v>12319</v>
      </c>
      <c r="N12321">
        <v>948</v>
      </c>
      <c r="O12321" t="str">
        <f t="shared" si="385"/>
        <v>3</v>
      </c>
      <c r="P12321" t="str">
        <f t="shared" si="386"/>
        <v>concert</v>
      </c>
    </row>
    <row r="12322" spans="2:16" x14ac:dyDescent="0.25">
      <c r="B12322" t="s">
        <v>12414</v>
      </c>
      <c r="M12322">
        <v>12320</v>
      </c>
      <c r="N12322">
        <v>7902</v>
      </c>
      <c r="O12322" t="str">
        <f t="shared" si="385"/>
        <v>3</v>
      </c>
      <c r="P12322" t="str">
        <f t="shared" si="386"/>
        <v>concert</v>
      </c>
    </row>
    <row r="12323" spans="2:16" x14ac:dyDescent="0.25">
      <c r="B12323" t="s">
        <v>12415</v>
      </c>
      <c r="M12323">
        <v>12321</v>
      </c>
      <c r="N12323">
        <v>949</v>
      </c>
      <c r="O12323" t="str">
        <f t="shared" si="385"/>
        <v>4</v>
      </c>
      <c r="P12323" t="str">
        <f t="shared" si="386"/>
        <v>non_event</v>
      </c>
    </row>
    <row r="12324" spans="2:16" x14ac:dyDescent="0.25">
      <c r="B12324" t="s">
        <v>12416</v>
      </c>
      <c r="M12324">
        <v>12322</v>
      </c>
      <c r="N12324">
        <v>7905</v>
      </c>
      <c r="O12324" t="str">
        <f t="shared" si="385"/>
        <v>3</v>
      </c>
      <c r="P12324" t="str">
        <f t="shared" si="386"/>
        <v>concert</v>
      </c>
    </row>
    <row r="12325" spans="2:16" x14ac:dyDescent="0.25">
      <c r="B12325" t="s">
        <v>12417</v>
      </c>
      <c r="M12325">
        <v>12323</v>
      </c>
      <c r="N12325">
        <v>7904</v>
      </c>
      <c r="O12325" t="str">
        <f t="shared" si="385"/>
        <v>3</v>
      </c>
      <c r="P12325" t="str">
        <f t="shared" si="386"/>
        <v>concert</v>
      </c>
    </row>
    <row r="12326" spans="2:16" x14ac:dyDescent="0.25">
      <c r="B12326" t="s">
        <v>12418</v>
      </c>
      <c r="M12326">
        <v>12324</v>
      </c>
      <c r="N12326">
        <v>14096</v>
      </c>
      <c r="O12326" t="str">
        <f t="shared" si="385"/>
        <v>3</v>
      </c>
      <c r="P12326" t="str">
        <f t="shared" si="386"/>
        <v>concert</v>
      </c>
    </row>
    <row r="12327" spans="2:16" x14ac:dyDescent="0.25">
      <c r="B12327" t="s">
        <v>12419</v>
      </c>
      <c r="M12327">
        <v>12325</v>
      </c>
      <c r="N12327">
        <v>14097</v>
      </c>
      <c r="O12327" t="str">
        <f t="shared" si="385"/>
        <v>3</v>
      </c>
      <c r="P12327" t="str">
        <f t="shared" si="386"/>
        <v>concert</v>
      </c>
    </row>
    <row r="12328" spans="2:16" x14ac:dyDescent="0.25">
      <c r="B12328" t="s">
        <v>12420</v>
      </c>
      <c r="M12328">
        <v>12326</v>
      </c>
      <c r="N12328">
        <v>14094</v>
      </c>
      <c r="O12328" t="str">
        <f t="shared" si="385"/>
        <v>4</v>
      </c>
      <c r="P12328" t="str">
        <f t="shared" si="386"/>
        <v>non_event</v>
      </c>
    </row>
    <row r="12329" spans="2:16" x14ac:dyDescent="0.25">
      <c r="B12329" t="s">
        <v>12421</v>
      </c>
      <c r="M12329">
        <v>12327</v>
      </c>
      <c r="N12329">
        <v>14095</v>
      </c>
      <c r="O12329" t="str">
        <f t="shared" si="385"/>
        <v>3</v>
      </c>
      <c r="P12329" t="str">
        <f t="shared" si="386"/>
        <v>concert</v>
      </c>
    </row>
    <row r="12330" spans="2:16" x14ac:dyDescent="0.25">
      <c r="B12330" t="s">
        <v>12422</v>
      </c>
      <c r="M12330">
        <v>12328</v>
      </c>
      <c r="N12330">
        <v>14098</v>
      </c>
      <c r="O12330" t="str">
        <f t="shared" si="385"/>
        <v>3</v>
      </c>
      <c r="P12330" t="str">
        <f t="shared" si="386"/>
        <v>concert</v>
      </c>
    </row>
    <row r="12331" spans="2:16" x14ac:dyDescent="0.25">
      <c r="B12331" t="s">
        <v>12423</v>
      </c>
      <c r="M12331">
        <v>12329</v>
      </c>
      <c r="N12331">
        <v>14092</v>
      </c>
      <c r="O12331" t="str">
        <f t="shared" si="385"/>
        <v>3</v>
      </c>
      <c r="P12331" t="str">
        <f t="shared" si="386"/>
        <v>concert</v>
      </c>
    </row>
    <row r="12332" spans="2:16" x14ac:dyDescent="0.25">
      <c r="B12332" t="s">
        <v>12424</v>
      </c>
      <c r="M12332">
        <v>12330</v>
      </c>
      <c r="N12332">
        <v>14093</v>
      </c>
      <c r="O12332" t="str">
        <f t="shared" si="385"/>
        <v>3</v>
      </c>
      <c r="P12332" t="str">
        <f t="shared" si="386"/>
        <v>concert</v>
      </c>
    </row>
    <row r="12333" spans="2:16" x14ac:dyDescent="0.25">
      <c r="B12333" t="s">
        <v>12425</v>
      </c>
      <c r="M12333">
        <v>12331</v>
      </c>
      <c r="N12333">
        <v>14091</v>
      </c>
      <c r="O12333" t="str">
        <f t="shared" si="385"/>
        <v>3</v>
      </c>
      <c r="P12333" t="str">
        <f t="shared" si="386"/>
        <v>concert</v>
      </c>
    </row>
    <row r="12334" spans="2:16" x14ac:dyDescent="0.25">
      <c r="B12334" t="s">
        <v>12426</v>
      </c>
      <c r="M12334">
        <v>12332</v>
      </c>
      <c r="N12334">
        <v>7918</v>
      </c>
      <c r="O12334" t="str">
        <f t="shared" si="385"/>
        <v>3</v>
      </c>
      <c r="P12334" t="str">
        <f t="shared" si="386"/>
        <v>concert</v>
      </c>
    </row>
    <row r="12335" spans="2:16" x14ac:dyDescent="0.25">
      <c r="B12335" t="s">
        <v>12427</v>
      </c>
      <c r="M12335">
        <v>12333</v>
      </c>
      <c r="N12335">
        <v>7917</v>
      </c>
      <c r="O12335" t="str">
        <f t="shared" si="385"/>
        <v>3</v>
      </c>
      <c r="P12335" t="str">
        <f t="shared" si="386"/>
        <v>concert</v>
      </c>
    </row>
    <row r="12336" spans="2:16" x14ac:dyDescent="0.25">
      <c r="B12336" t="s">
        <v>12428</v>
      </c>
      <c r="M12336">
        <v>12334</v>
      </c>
      <c r="N12336">
        <v>7919</v>
      </c>
      <c r="O12336" t="str">
        <f t="shared" si="385"/>
        <v>3</v>
      </c>
      <c r="P12336" t="str">
        <f t="shared" si="386"/>
        <v>concert</v>
      </c>
    </row>
    <row r="12337" spans="2:16" x14ac:dyDescent="0.25">
      <c r="B12337" t="s">
        <v>12429</v>
      </c>
      <c r="M12337">
        <v>12335</v>
      </c>
      <c r="N12337">
        <v>950</v>
      </c>
      <c r="O12337" t="str">
        <f t="shared" si="385"/>
        <v>4</v>
      </c>
      <c r="P12337" t="str">
        <f t="shared" si="386"/>
        <v>non_event</v>
      </c>
    </row>
    <row r="12338" spans="2:16" x14ac:dyDescent="0.25">
      <c r="B12338" t="s">
        <v>12430</v>
      </c>
      <c r="M12338">
        <v>12336</v>
      </c>
      <c r="N12338">
        <v>951</v>
      </c>
      <c r="O12338" t="str">
        <f t="shared" si="385"/>
        <v>3</v>
      </c>
      <c r="P12338" t="str">
        <f t="shared" si="386"/>
        <v>concert</v>
      </c>
    </row>
    <row r="12339" spans="2:16" x14ac:dyDescent="0.25">
      <c r="B12339" t="s">
        <v>12431</v>
      </c>
      <c r="M12339">
        <v>12337</v>
      </c>
      <c r="N12339">
        <v>952</v>
      </c>
      <c r="O12339" t="str">
        <f t="shared" si="385"/>
        <v>3</v>
      </c>
      <c r="P12339" t="str">
        <f t="shared" si="386"/>
        <v>concert</v>
      </c>
    </row>
    <row r="12340" spans="2:16" x14ac:dyDescent="0.25">
      <c r="B12340" t="s">
        <v>12432</v>
      </c>
      <c r="M12340">
        <v>12338</v>
      </c>
      <c r="N12340">
        <v>953</v>
      </c>
      <c r="O12340" t="str">
        <f t="shared" si="385"/>
        <v>3</v>
      </c>
      <c r="P12340" t="str">
        <f t="shared" si="386"/>
        <v>concert</v>
      </c>
    </row>
    <row r="12341" spans="2:16" x14ac:dyDescent="0.25">
      <c r="B12341" t="s">
        <v>12433</v>
      </c>
      <c r="M12341">
        <v>12339</v>
      </c>
      <c r="N12341">
        <v>954</v>
      </c>
      <c r="O12341" t="str">
        <f t="shared" si="385"/>
        <v>3</v>
      </c>
      <c r="P12341" t="str">
        <f t="shared" si="386"/>
        <v>concert</v>
      </c>
    </row>
    <row r="12342" spans="2:16" x14ac:dyDescent="0.25">
      <c r="B12342" t="s">
        <v>12434</v>
      </c>
      <c r="M12342">
        <v>12340</v>
      </c>
      <c r="N12342">
        <v>7910</v>
      </c>
      <c r="O12342" t="str">
        <f t="shared" si="385"/>
        <v>3</v>
      </c>
      <c r="P12342" t="str">
        <f t="shared" si="386"/>
        <v>concert</v>
      </c>
    </row>
    <row r="12343" spans="2:16" x14ac:dyDescent="0.25">
      <c r="B12343" t="s">
        <v>12435</v>
      </c>
      <c r="M12343">
        <v>12341</v>
      </c>
      <c r="N12343">
        <v>955</v>
      </c>
      <c r="O12343" t="str">
        <f t="shared" si="385"/>
        <v>3</v>
      </c>
      <c r="P12343" t="str">
        <f t="shared" si="386"/>
        <v>concert</v>
      </c>
    </row>
    <row r="12344" spans="2:16" x14ac:dyDescent="0.25">
      <c r="B12344" t="s">
        <v>12436</v>
      </c>
      <c r="M12344">
        <v>12342</v>
      </c>
      <c r="N12344">
        <v>956</v>
      </c>
      <c r="O12344" t="str">
        <f t="shared" si="385"/>
        <v>3</v>
      </c>
      <c r="P12344" t="str">
        <f t="shared" si="386"/>
        <v>concert</v>
      </c>
    </row>
    <row r="12345" spans="2:16" x14ac:dyDescent="0.25">
      <c r="B12345" t="s">
        <v>12437</v>
      </c>
      <c r="M12345">
        <v>12343</v>
      </c>
      <c r="N12345">
        <v>7912</v>
      </c>
      <c r="O12345" t="str">
        <f t="shared" si="385"/>
        <v>4</v>
      </c>
      <c r="P12345" t="str">
        <f t="shared" si="386"/>
        <v>non_event</v>
      </c>
    </row>
    <row r="12346" spans="2:16" x14ac:dyDescent="0.25">
      <c r="B12346" t="s">
        <v>12438</v>
      </c>
      <c r="M12346">
        <v>12344</v>
      </c>
      <c r="N12346">
        <v>957</v>
      </c>
      <c r="O12346" t="str">
        <f t="shared" si="385"/>
        <v>3</v>
      </c>
      <c r="P12346" t="str">
        <f t="shared" si="386"/>
        <v>concert</v>
      </c>
    </row>
    <row r="12347" spans="2:16" x14ac:dyDescent="0.25">
      <c r="B12347" t="s">
        <v>12439</v>
      </c>
      <c r="M12347">
        <v>12345</v>
      </c>
      <c r="N12347">
        <v>7911</v>
      </c>
      <c r="O12347" t="str">
        <f t="shared" si="385"/>
        <v>3</v>
      </c>
      <c r="P12347" t="str">
        <f t="shared" si="386"/>
        <v>concert</v>
      </c>
    </row>
    <row r="12348" spans="2:16" x14ac:dyDescent="0.25">
      <c r="B12348" t="s">
        <v>12440</v>
      </c>
      <c r="M12348">
        <v>12346</v>
      </c>
      <c r="N12348">
        <v>958</v>
      </c>
      <c r="O12348" t="str">
        <f t="shared" si="385"/>
        <v>3</v>
      </c>
      <c r="P12348" t="str">
        <f t="shared" si="386"/>
        <v>concert</v>
      </c>
    </row>
    <row r="12349" spans="2:16" x14ac:dyDescent="0.25">
      <c r="B12349" t="s">
        <v>12441</v>
      </c>
      <c r="M12349">
        <v>12347</v>
      </c>
      <c r="N12349">
        <v>7914</v>
      </c>
      <c r="O12349" t="str">
        <f t="shared" si="385"/>
        <v>3</v>
      </c>
      <c r="P12349" t="str">
        <f t="shared" si="386"/>
        <v>concert</v>
      </c>
    </row>
    <row r="12350" spans="2:16" x14ac:dyDescent="0.25">
      <c r="B12350" t="s">
        <v>12442</v>
      </c>
      <c r="M12350">
        <v>12348</v>
      </c>
      <c r="N12350">
        <v>959</v>
      </c>
      <c r="O12350" t="str">
        <f t="shared" si="385"/>
        <v>3</v>
      </c>
      <c r="P12350" t="str">
        <f t="shared" si="386"/>
        <v>concert</v>
      </c>
    </row>
    <row r="12351" spans="2:16" x14ac:dyDescent="0.25">
      <c r="B12351" t="s">
        <v>12443</v>
      </c>
      <c r="M12351">
        <v>12349</v>
      </c>
      <c r="N12351">
        <v>7913</v>
      </c>
      <c r="O12351" t="str">
        <f t="shared" si="385"/>
        <v>3</v>
      </c>
      <c r="P12351" t="str">
        <f t="shared" si="386"/>
        <v>concert</v>
      </c>
    </row>
    <row r="12352" spans="2:16" x14ac:dyDescent="0.25">
      <c r="B12352" t="s">
        <v>12444</v>
      </c>
      <c r="M12352">
        <v>12350</v>
      </c>
      <c r="N12352">
        <v>7916</v>
      </c>
      <c r="O12352" t="str">
        <f t="shared" si="385"/>
        <v>3</v>
      </c>
      <c r="P12352" t="str">
        <f t="shared" si="386"/>
        <v>concert</v>
      </c>
    </row>
    <row r="12353" spans="2:16" x14ac:dyDescent="0.25">
      <c r="B12353" t="s">
        <v>12445</v>
      </c>
      <c r="M12353">
        <v>12351</v>
      </c>
      <c r="N12353">
        <v>7915</v>
      </c>
      <c r="O12353" t="str">
        <f t="shared" si="385"/>
        <v>3</v>
      </c>
      <c r="P12353" t="str">
        <f t="shared" si="386"/>
        <v>concert</v>
      </c>
    </row>
    <row r="12354" spans="2:16" x14ac:dyDescent="0.25">
      <c r="B12354" t="s">
        <v>12446</v>
      </c>
      <c r="M12354">
        <v>12352</v>
      </c>
      <c r="N12354">
        <v>7930</v>
      </c>
      <c r="O12354" t="str">
        <f t="shared" si="385"/>
        <v>4</v>
      </c>
      <c r="P12354" t="str">
        <f t="shared" si="386"/>
        <v>non_event</v>
      </c>
    </row>
    <row r="12355" spans="2:16" x14ac:dyDescent="0.25">
      <c r="B12355" t="s">
        <v>12447</v>
      </c>
      <c r="M12355">
        <v>12353</v>
      </c>
      <c r="N12355">
        <v>7929</v>
      </c>
      <c r="O12355" t="str">
        <f t="shared" si="385"/>
        <v>4</v>
      </c>
      <c r="P12355" t="str">
        <f t="shared" si="386"/>
        <v>non_event</v>
      </c>
    </row>
    <row r="12356" spans="2:16" x14ac:dyDescent="0.25">
      <c r="B12356" t="s">
        <v>12448</v>
      </c>
      <c r="M12356">
        <v>12354</v>
      </c>
      <c r="N12356">
        <v>7928</v>
      </c>
      <c r="O12356" t="str">
        <f t="shared" ref="O12356:O12419" si="387">LEFT(B12356,1)</f>
        <v>3</v>
      </c>
      <c r="P12356" t="str">
        <f t="shared" ref="P12356:P12419" si="388">IF(O12356="1","conference",IF(O12356="2","fashion",IF(O12356="3","concert",IF(O12356="4","non_event",IF(O12356="5","sport",IF(O12356="6","protest",IF(O12356="7","other",IF(O12356="8","exhibition",IF(O12356="9","theater_dance")))))))))</f>
        <v>concert</v>
      </c>
    </row>
    <row r="12357" spans="2:16" x14ac:dyDescent="0.25">
      <c r="B12357" t="s">
        <v>12449</v>
      </c>
      <c r="M12357">
        <v>12355</v>
      </c>
      <c r="N12357">
        <v>960</v>
      </c>
      <c r="O12357" t="str">
        <f t="shared" si="387"/>
        <v>3</v>
      </c>
      <c r="P12357" t="str">
        <f t="shared" si="388"/>
        <v>concert</v>
      </c>
    </row>
    <row r="12358" spans="2:16" x14ac:dyDescent="0.25">
      <c r="B12358" t="s">
        <v>12450</v>
      </c>
      <c r="M12358">
        <v>12356</v>
      </c>
      <c r="N12358">
        <v>961</v>
      </c>
      <c r="O12358" t="str">
        <f t="shared" si="387"/>
        <v>3</v>
      </c>
      <c r="P12358" t="str">
        <f t="shared" si="388"/>
        <v>concert</v>
      </c>
    </row>
    <row r="12359" spans="2:16" x14ac:dyDescent="0.25">
      <c r="B12359" t="s">
        <v>12451</v>
      </c>
      <c r="M12359">
        <v>12357</v>
      </c>
      <c r="N12359">
        <v>962</v>
      </c>
      <c r="O12359" t="str">
        <f t="shared" si="387"/>
        <v>3</v>
      </c>
      <c r="P12359" t="str">
        <f t="shared" si="388"/>
        <v>concert</v>
      </c>
    </row>
    <row r="12360" spans="2:16" x14ac:dyDescent="0.25">
      <c r="B12360" t="s">
        <v>12452</v>
      </c>
      <c r="M12360">
        <v>12358</v>
      </c>
      <c r="N12360">
        <v>964</v>
      </c>
      <c r="O12360" t="str">
        <f t="shared" si="387"/>
        <v>3</v>
      </c>
      <c r="P12360" t="str">
        <f t="shared" si="388"/>
        <v>concert</v>
      </c>
    </row>
    <row r="12361" spans="2:16" x14ac:dyDescent="0.25">
      <c r="B12361" t="s">
        <v>12453</v>
      </c>
      <c r="M12361">
        <v>12359</v>
      </c>
      <c r="N12361">
        <v>965</v>
      </c>
      <c r="O12361" t="str">
        <f t="shared" si="387"/>
        <v>3</v>
      </c>
      <c r="P12361" t="str">
        <f t="shared" si="388"/>
        <v>concert</v>
      </c>
    </row>
    <row r="12362" spans="2:16" x14ac:dyDescent="0.25">
      <c r="B12362" t="s">
        <v>12454</v>
      </c>
      <c r="M12362">
        <v>12360</v>
      </c>
      <c r="N12362">
        <v>7921</v>
      </c>
      <c r="O12362" t="str">
        <f t="shared" si="387"/>
        <v>3</v>
      </c>
      <c r="P12362" t="str">
        <f t="shared" si="388"/>
        <v>concert</v>
      </c>
    </row>
    <row r="12363" spans="2:16" x14ac:dyDescent="0.25">
      <c r="B12363" t="s">
        <v>12455</v>
      </c>
      <c r="M12363">
        <v>12361</v>
      </c>
      <c r="N12363">
        <v>966</v>
      </c>
      <c r="O12363" t="str">
        <f t="shared" si="387"/>
        <v>3</v>
      </c>
      <c r="P12363" t="str">
        <f t="shared" si="388"/>
        <v>concert</v>
      </c>
    </row>
    <row r="12364" spans="2:16" x14ac:dyDescent="0.25">
      <c r="B12364" t="s">
        <v>12456</v>
      </c>
      <c r="M12364">
        <v>12362</v>
      </c>
      <c r="N12364">
        <v>967</v>
      </c>
      <c r="O12364" t="str">
        <f t="shared" si="387"/>
        <v>3</v>
      </c>
      <c r="P12364" t="str">
        <f t="shared" si="388"/>
        <v>concert</v>
      </c>
    </row>
    <row r="12365" spans="2:16" x14ac:dyDescent="0.25">
      <c r="B12365" t="s">
        <v>12457</v>
      </c>
      <c r="M12365">
        <v>12363</v>
      </c>
      <c r="N12365">
        <v>7923</v>
      </c>
      <c r="O12365" t="str">
        <f t="shared" si="387"/>
        <v>4</v>
      </c>
      <c r="P12365" t="str">
        <f t="shared" si="388"/>
        <v>non_event</v>
      </c>
    </row>
    <row r="12366" spans="2:16" x14ac:dyDescent="0.25">
      <c r="B12366" t="s">
        <v>12458</v>
      </c>
      <c r="M12366">
        <v>12364</v>
      </c>
      <c r="N12366">
        <v>968</v>
      </c>
      <c r="O12366" t="str">
        <f t="shared" si="387"/>
        <v>3</v>
      </c>
      <c r="P12366" t="str">
        <f t="shared" si="388"/>
        <v>concert</v>
      </c>
    </row>
    <row r="12367" spans="2:16" x14ac:dyDescent="0.25">
      <c r="B12367" t="s">
        <v>12459</v>
      </c>
      <c r="M12367">
        <v>12365</v>
      </c>
      <c r="N12367">
        <v>7922</v>
      </c>
      <c r="O12367" t="str">
        <f t="shared" si="387"/>
        <v>3</v>
      </c>
      <c r="P12367" t="str">
        <f t="shared" si="388"/>
        <v>concert</v>
      </c>
    </row>
    <row r="12368" spans="2:16" x14ac:dyDescent="0.25">
      <c r="B12368" t="s">
        <v>12460</v>
      </c>
      <c r="M12368">
        <v>12366</v>
      </c>
      <c r="N12368">
        <v>969</v>
      </c>
      <c r="O12368" t="str">
        <f t="shared" si="387"/>
        <v>3</v>
      </c>
      <c r="P12368" t="str">
        <f t="shared" si="388"/>
        <v>concert</v>
      </c>
    </row>
    <row r="12369" spans="2:16" x14ac:dyDescent="0.25">
      <c r="B12369" t="s">
        <v>12461</v>
      </c>
      <c r="M12369">
        <v>12367</v>
      </c>
      <c r="N12369">
        <v>7925</v>
      </c>
      <c r="O12369" t="str">
        <f t="shared" si="387"/>
        <v>4</v>
      </c>
      <c r="P12369" t="str">
        <f t="shared" si="388"/>
        <v>non_event</v>
      </c>
    </row>
    <row r="12370" spans="2:16" x14ac:dyDescent="0.25">
      <c r="B12370" t="s">
        <v>12462</v>
      </c>
      <c r="M12370">
        <v>12368</v>
      </c>
      <c r="N12370">
        <v>7924</v>
      </c>
      <c r="O12370" t="str">
        <f t="shared" si="387"/>
        <v>3</v>
      </c>
      <c r="P12370" t="str">
        <f t="shared" si="388"/>
        <v>concert</v>
      </c>
    </row>
    <row r="12371" spans="2:16" x14ac:dyDescent="0.25">
      <c r="B12371" t="s">
        <v>12463</v>
      </c>
      <c r="M12371">
        <v>12369</v>
      </c>
      <c r="N12371">
        <v>7927</v>
      </c>
      <c r="O12371" t="str">
        <f t="shared" si="387"/>
        <v>3</v>
      </c>
      <c r="P12371" t="str">
        <f t="shared" si="388"/>
        <v>concert</v>
      </c>
    </row>
    <row r="12372" spans="2:16" x14ac:dyDescent="0.25">
      <c r="B12372" t="s">
        <v>12464</v>
      </c>
      <c r="M12372">
        <v>12370</v>
      </c>
      <c r="N12372">
        <v>7926</v>
      </c>
      <c r="O12372" t="str">
        <f t="shared" si="387"/>
        <v>3</v>
      </c>
      <c r="P12372" t="str">
        <f t="shared" si="388"/>
        <v>concert</v>
      </c>
    </row>
    <row r="12373" spans="2:16" x14ac:dyDescent="0.25">
      <c r="B12373" t="s">
        <v>12465</v>
      </c>
      <c r="M12373">
        <v>12371</v>
      </c>
      <c r="N12373">
        <v>14074</v>
      </c>
      <c r="O12373" t="str">
        <f t="shared" si="387"/>
        <v>3</v>
      </c>
      <c r="P12373" t="str">
        <f t="shared" si="388"/>
        <v>concert</v>
      </c>
    </row>
    <row r="12374" spans="2:16" x14ac:dyDescent="0.25">
      <c r="B12374" t="s">
        <v>12466</v>
      </c>
      <c r="M12374">
        <v>12372</v>
      </c>
      <c r="N12374">
        <v>14075</v>
      </c>
      <c r="O12374" t="str">
        <f t="shared" si="387"/>
        <v>3</v>
      </c>
      <c r="P12374" t="str">
        <f t="shared" si="388"/>
        <v>concert</v>
      </c>
    </row>
    <row r="12375" spans="2:16" x14ac:dyDescent="0.25">
      <c r="B12375" t="s">
        <v>12467</v>
      </c>
      <c r="M12375">
        <v>12373</v>
      </c>
      <c r="N12375">
        <v>14072</v>
      </c>
      <c r="O12375" t="str">
        <f t="shared" si="387"/>
        <v>3</v>
      </c>
      <c r="P12375" t="str">
        <f t="shared" si="388"/>
        <v>concert</v>
      </c>
    </row>
    <row r="12376" spans="2:16" x14ac:dyDescent="0.25">
      <c r="B12376" t="s">
        <v>12468</v>
      </c>
      <c r="M12376">
        <v>12374</v>
      </c>
      <c r="N12376">
        <v>14073</v>
      </c>
      <c r="O12376" t="str">
        <f t="shared" si="387"/>
        <v>3</v>
      </c>
      <c r="P12376" t="str">
        <f t="shared" si="388"/>
        <v>concert</v>
      </c>
    </row>
    <row r="12377" spans="2:16" x14ac:dyDescent="0.25">
      <c r="B12377" t="s">
        <v>12469</v>
      </c>
      <c r="M12377">
        <v>12375</v>
      </c>
      <c r="N12377">
        <v>14078</v>
      </c>
      <c r="O12377" t="str">
        <f t="shared" si="387"/>
        <v>3</v>
      </c>
      <c r="P12377" t="str">
        <f t="shared" si="388"/>
        <v>concert</v>
      </c>
    </row>
    <row r="12378" spans="2:16" x14ac:dyDescent="0.25">
      <c r="B12378" t="s">
        <v>12470</v>
      </c>
      <c r="M12378">
        <v>12376</v>
      </c>
      <c r="N12378">
        <v>14079</v>
      </c>
      <c r="O12378" t="str">
        <f t="shared" si="387"/>
        <v>3</v>
      </c>
      <c r="P12378" t="str">
        <f t="shared" si="388"/>
        <v>concert</v>
      </c>
    </row>
    <row r="12379" spans="2:16" x14ac:dyDescent="0.25">
      <c r="B12379" t="s">
        <v>12471</v>
      </c>
      <c r="M12379">
        <v>12377</v>
      </c>
      <c r="N12379">
        <v>6610</v>
      </c>
      <c r="O12379" t="str">
        <f t="shared" si="387"/>
        <v>3</v>
      </c>
      <c r="P12379" t="str">
        <f t="shared" si="388"/>
        <v>concert</v>
      </c>
    </row>
    <row r="12380" spans="2:16" x14ac:dyDescent="0.25">
      <c r="B12380" t="s">
        <v>12472</v>
      </c>
      <c r="M12380">
        <v>12378</v>
      </c>
      <c r="N12380">
        <v>14076</v>
      </c>
      <c r="O12380" t="str">
        <f t="shared" si="387"/>
        <v>3</v>
      </c>
      <c r="P12380" t="str">
        <f t="shared" si="388"/>
        <v>concert</v>
      </c>
    </row>
    <row r="12381" spans="2:16" x14ac:dyDescent="0.25">
      <c r="B12381" t="s">
        <v>12473</v>
      </c>
      <c r="M12381">
        <v>12379</v>
      </c>
      <c r="N12381">
        <v>7940</v>
      </c>
      <c r="O12381" t="str">
        <f t="shared" si="387"/>
        <v>3</v>
      </c>
      <c r="P12381" t="str">
        <f t="shared" si="388"/>
        <v>concert</v>
      </c>
    </row>
    <row r="12382" spans="2:16" x14ac:dyDescent="0.25">
      <c r="B12382" t="s">
        <v>12474</v>
      </c>
      <c r="M12382">
        <v>12380</v>
      </c>
      <c r="N12382">
        <v>14077</v>
      </c>
      <c r="O12382" t="str">
        <f t="shared" si="387"/>
        <v>4</v>
      </c>
      <c r="P12382" t="str">
        <f t="shared" si="388"/>
        <v>non_event</v>
      </c>
    </row>
    <row r="12383" spans="2:16" x14ac:dyDescent="0.25">
      <c r="B12383" t="s">
        <v>12475</v>
      </c>
      <c r="M12383">
        <v>12381</v>
      </c>
      <c r="N12383">
        <v>14070</v>
      </c>
      <c r="O12383" t="str">
        <f t="shared" si="387"/>
        <v>4</v>
      </c>
      <c r="P12383" t="str">
        <f t="shared" si="388"/>
        <v>non_event</v>
      </c>
    </row>
    <row r="12384" spans="2:16" x14ac:dyDescent="0.25">
      <c r="B12384" t="s">
        <v>12476</v>
      </c>
      <c r="M12384">
        <v>12382</v>
      </c>
      <c r="N12384">
        <v>14071</v>
      </c>
      <c r="O12384" t="str">
        <f t="shared" si="387"/>
        <v>3</v>
      </c>
      <c r="P12384" t="str">
        <f t="shared" si="388"/>
        <v>concert</v>
      </c>
    </row>
    <row r="12385" spans="2:16" x14ac:dyDescent="0.25">
      <c r="B12385" t="s">
        <v>12477</v>
      </c>
      <c r="M12385">
        <v>12383</v>
      </c>
      <c r="N12385">
        <v>6609</v>
      </c>
      <c r="O12385" t="str">
        <f t="shared" si="387"/>
        <v>4</v>
      </c>
      <c r="P12385" t="str">
        <f t="shared" si="388"/>
        <v>non_event</v>
      </c>
    </row>
    <row r="12386" spans="2:16" x14ac:dyDescent="0.25">
      <c r="B12386" t="s">
        <v>12478</v>
      </c>
      <c r="M12386">
        <v>12384</v>
      </c>
      <c r="N12386">
        <v>6608</v>
      </c>
      <c r="O12386" t="str">
        <f t="shared" si="387"/>
        <v>3</v>
      </c>
      <c r="P12386" t="str">
        <f t="shared" si="388"/>
        <v>concert</v>
      </c>
    </row>
    <row r="12387" spans="2:16" x14ac:dyDescent="0.25">
      <c r="B12387" t="s">
        <v>12479</v>
      </c>
      <c r="M12387">
        <v>12385</v>
      </c>
      <c r="N12387">
        <v>7939</v>
      </c>
      <c r="O12387" t="str">
        <f t="shared" si="387"/>
        <v>3</v>
      </c>
      <c r="P12387" t="str">
        <f t="shared" si="388"/>
        <v>concert</v>
      </c>
    </row>
    <row r="12388" spans="2:16" x14ac:dyDescent="0.25">
      <c r="B12388" t="s">
        <v>12480</v>
      </c>
      <c r="M12388">
        <v>12386</v>
      </c>
      <c r="N12388">
        <v>970</v>
      </c>
      <c r="O12388" t="str">
        <f t="shared" si="387"/>
        <v>3</v>
      </c>
      <c r="P12388" t="str">
        <f t="shared" si="388"/>
        <v>concert</v>
      </c>
    </row>
    <row r="12389" spans="2:16" x14ac:dyDescent="0.25">
      <c r="B12389" t="s">
        <v>12481</v>
      </c>
      <c r="M12389">
        <v>12387</v>
      </c>
      <c r="N12389">
        <v>971</v>
      </c>
      <c r="O12389" t="str">
        <f t="shared" si="387"/>
        <v>3</v>
      </c>
      <c r="P12389" t="str">
        <f t="shared" si="388"/>
        <v>concert</v>
      </c>
    </row>
    <row r="12390" spans="2:16" x14ac:dyDescent="0.25">
      <c r="B12390" t="s">
        <v>12482</v>
      </c>
      <c r="M12390">
        <v>12388</v>
      </c>
      <c r="N12390">
        <v>972</v>
      </c>
      <c r="O12390" t="str">
        <f t="shared" si="387"/>
        <v>3</v>
      </c>
      <c r="P12390" t="str">
        <f t="shared" si="388"/>
        <v>concert</v>
      </c>
    </row>
    <row r="12391" spans="2:16" x14ac:dyDescent="0.25">
      <c r="B12391" t="s">
        <v>12483</v>
      </c>
      <c r="M12391">
        <v>12389</v>
      </c>
      <c r="N12391">
        <v>973</v>
      </c>
      <c r="O12391" t="str">
        <f t="shared" si="387"/>
        <v>3</v>
      </c>
      <c r="P12391" t="str">
        <f t="shared" si="388"/>
        <v>concert</v>
      </c>
    </row>
    <row r="12392" spans="2:16" x14ac:dyDescent="0.25">
      <c r="B12392" t="s">
        <v>12484</v>
      </c>
      <c r="M12392">
        <v>12390</v>
      </c>
      <c r="N12392">
        <v>974</v>
      </c>
      <c r="O12392" t="str">
        <f t="shared" si="387"/>
        <v>4</v>
      </c>
      <c r="P12392" t="str">
        <f t="shared" si="388"/>
        <v>non_event</v>
      </c>
    </row>
    <row r="12393" spans="2:16" x14ac:dyDescent="0.25">
      <c r="B12393" t="s">
        <v>12485</v>
      </c>
      <c r="M12393">
        <v>12391</v>
      </c>
      <c r="N12393">
        <v>975</v>
      </c>
      <c r="O12393" t="str">
        <f t="shared" si="387"/>
        <v>3</v>
      </c>
      <c r="P12393" t="str">
        <f t="shared" si="388"/>
        <v>concert</v>
      </c>
    </row>
    <row r="12394" spans="2:16" x14ac:dyDescent="0.25">
      <c r="B12394" t="s">
        <v>12486</v>
      </c>
      <c r="M12394">
        <v>12392</v>
      </c>
      <c r="N12394">
        <v>7932</v>
      </c>
      <c r="O12394" t="str">
        <f t="shared" si="387"/>
        <v>4</v>
      </c>
      <c r="P12394" t="str">
        <f t="shared" si="388"/>
        <v>non_event</v>
      </c>
    </row>
    <row r="12395" spans="2:16" x14ac:dyDescent="0.25">
      <c r="B12395" t="s">
        <v>12487</v>
      </c>
      <c r="M12395">
        <v>12393</v>
      </c>
      <c r="N12395">
        <v>976</v>
      </c>
      <c r="O12395" t="str">
        <f t="shared" si="387"/>
        <v>3</v>
      </c>
      <c r="P12395" t="str">
        <f t="shared" si="388"/>
        <v>concert</v>
      </c>
    </row>
    <row r="12396" spans="2:16" x14ac:dyDescent="0.25">
      <c r="B12396" t="s">
        <v>12488</v>
      </c>
      <c r="M12396">
        <v>12394</v>
      </c>
      <c r="N12396">
        <v>6601</v>
      </c>
      <c r="O12396" t="str">
        <f t="shared" si="387"/>
        <v>3</v>
      </c>
      <c r="P12396" t="str">
        <f t="shared" si="388"/>
        <v>concert</v>
      </c>
    </row>
    <row r="12397" spans="2:16" x14ac:dyDescent="0.25">
      <c r="B12397" t="s">
        <v>12489</v>
      </c>
      <c r="M12397">
        <v>12395</v>
      </c>
      <c r="N12397">
        <v>977</v>
      </c>
      <c r="O12397" t="str">
        <f t="shared" si="387"/>
        <v>3</v>
      </c>
      <c r="P12397" t="str">
        <f t="shared" si="388"/>
        <v>concert</v>
      </c>
    </row>
    <row r="12398" spans="2:16" x14ac:dyDescent="0.25">
      <c r="B12398" t="s">
        <v>12490</v>
      </c>
      <c r="M12398">
        <v>12396</v>
      </c>
      <c r="N12398">
        <v>6600</v>
      </c>
      <c r="O12398" t="str">
        <f t="shared" si="387"/>
        <v>3</v>
      </c>
      <c r="P12398" t="str">
        <f t="shared" si="388"/>
        <v>concert</v>
      </c>
    </row>
    <row r="12399" spans="2:16" x14ac:dyDescent="0.25">
      <c r="B12399" t="s">
        <v>12491</v>
      </c>
      <c r="M12399">
        <v>12397</v>
      </c>
      <c r="N12399">
        <v>7931</v>
      </c>
      <c r="O12399" t="str">
        <f t="shared" si="387"/>
        <v>3</v>
      </c>
      <c r="P12399" t="str">
        <f t="shared" si="388"/>
        <v>concert</v>
      </c>
    </row>
    <row r="12400" spans="2:16" x14ac:dyDescent="0.25">
      <c r="B12400" t="s">
        <v>12492</v>
      </c>
      <c r="M12400">
        <v>12398</v>
      </c>
      <c r="N12400">
        <v>7934</v>
      </c>
      <c r="O12400" t="str">
        <f t="shared" si="387"/>
        <v>3</v>
      </c>
      <c r="P12400" t="str">
        <f t="shared" si="388"/>
        <v>concert</v>
      </c>
    </row>
    <row r="12401" spans="2:16" x14ac:dyDescent="0.25">
      <c r="B12401" t="s">
        <v>12493</v>
      </c>
      <c r="M12401">
        <v>12399</v>
      </c>
      <c r="N12401">
        <v>978</v>
      </c>
      <c r="O12401" t="str">
        <f t="shared" si="387"/>
        <v>3</v>
      </c>
      <c r="P12401" t="str">
        <f t="shared" si="388"/>
        <v>concert</v>
      </c>
    </row>
    <row r="12402" spans="2:16" x14ac:dyDescent="0.25">
      <c r="B12402" t="s">
        <v>12494</v>
      </c>
      <c r="M12402">
        <v>12400</v>
      </c>
      <c r="N12402">
        <v>6603</v>
      </c>
      <c r="O12402" t="str">
        <f t="shared" si="387"/>
        <v>3</v>
      </c>
      <c r="P12402" t="str">
        <f t="shared" si="388"/>
        <v>concert</v>
      </c>
    </row>
    <row r="12403" spans="2:16" x14ac:dyDescent="0.25">
      <c r="B12403" t="s">
        <v>12495</v>
      </c>
      <c r="M12403">
        <v>12401</v>
      </c>
      <c r="N12403">
        <v>7933</v>
      </c>
      <c r="O12403" t="str">
        <f t="shared" si="387"/>
        <v>9</v>
      </c>
      <c r="P12403" t="str">
        <f t="shared" si="388"/>
        <v>theater_dance</v>
      </c>
    </row>
    <row r="12404" spans="2:16" x14ac:dyDescent="0.25">
      <c r="B12404" t="s">
        <v>12496</v>
      </c>
      <c r="M12404">
        <v>12402</v>
      </c>
      <c r="N12404">
        <v>979</v>
      </c>
      <c r="O12404" t="str">
        <f t="shared" si="387"/>
        <v>3</v>
      </c>
      <c r="P12404" t="str">
        <f t="shared" si="388"/>
        <v>concert</v>
      </c>
    </row>
    <row r="12405" spans="2:16" x14ac:dyDescent="0.25">
      <c r="B12405" t="s">
        <v>12497</v>
      </c>
      <c r="M12405">
        <v>12403</v>
      </c>
      <c r="N12405">
        <v>6602</v>
      </c>
      <c r="O12405" t="str">
        <f t="shared" si="387"/>
        <v>3</v>
      </c>
      <c r="P12405" t="str">
        <f t="shared" si="388"/>
        <v>concert</v>
      </c>
    </row>
    <row r="12406" spans="2:16" x14ac:dyDescent="0.25">
      <c r="B12406" t="s">
        <v>12498</v>
      </c>
      <c r="M12406">
        <v>12404</v>
      </c>
      <c r="N12406">
        <v>6605</v>
      </c>
      <c r="O12406" t="str">
        <f t="shared" si="387"/>
        <v>3</v>
      </c>
      <c r="P12406" t="str">
        <f t="shared" si="388"/>
        <v>concert</v>
      </c>
    </row>
    <row r="12407" spans="2:16" x14ac:dyDescent="0.25">
      <c r="B12407" t="s">
        <v>12499</v>
      </c>
      <c r="M12407">
        <v>12405</v>
      </c>
      <c r="N12407">
        <v>7936</v>
      </c>
      <c r="O12407" t="str">
        <f t="shared" si="387"/>
        <v>3</v>
      </c>
      <c r="P12407" t="str">
        <f t="shared" si="388"/>
        <v>concert</v>
      </c>
    </row>
    <row r="12408" spans="2:16" x14ac:dyDescent="0.25">
      <c r="B12408" t="s">
        <v>12500</v>
      </c>
      <c r="M12408">
        <v>12406</v>
      </c>
      <c r="N12408">
        <v>7935</v>
      </c>
      <c r="O12408" t="str">
        <f t="shared" si="387"/>
        <v>3</v>
      </c>
      <c r="P12408" t="str">
        <f t="shared" si="388"/>
        <v>concert</v>
      </c>
    </row>
    <row r="12409" spans="2:16" x14ac:dyDescent="0.25">
      <c r="B12409" t="s">
        <v>12501</v>
      </c>
      <c r="M12409">
        <v>12407</v>
      </c>
      <c r="N12409">
        <v>6607</v>
      </c>
      <c r="O12409" t="str">
        <f t="shared" si="387"/>
        <v>3</v>
      </c>
      <c r="P12409" t="str">
        <f t="shared" si="388"/>
        <v>concert</v>
      </c>
    </row>
    <row r="12410" spans="2:16" x14ac:dyDescent="0.25">
      <c r="B12410" t="s">
        <v>12502</v>
      </c>
      <c r="M12410">
        <v>12408</v>
      </c>
      <c r="N12410">
        <v>7938</v>
      </c>
      <c r="O12410" t="str">
        <f t="shared" si="387"/>
        <v>3</v>
      </c>
      <c r="P12410" t="str">
        <f t="shared" si="388"/>
        <v>concert</v>
      </c>
    </row>
    <row r="12411" spans="2:16" x14ac:dyDescent="0.25">
      <c r="B12411" t="s">
        <v>12503</v>
      </c>
      <c r="M12411">
        <v>12409</v>
      </c>
      <c r="N12411">
        <v>7937</v>
      </c>
      <c r="O12411" t="str">
        <f t="shared" si="387"/>
        <v>4</v>
      </c>
      <c r="P12411" t="str">
        <f t="shared" si="388"/>
        <v>non_event</v>
      </c>
    </row>
    <row r="12412" spans="2:16" x14ac:dyDescent="0.25">
      <c r="B12412" t="s">
        <v>12504</v>
      </c>
      <c r="M12412">
        <v>12410</v>
      </c>
      <c r="N12412">
        <v>14085</v>
      </c>
      <c r="O12412" t="str">
        <f t="shared" si="387"/>
        <v>9</v>
      </c>
      <c r="P12412" t="str">
        <f t="shared" si="388"/>
        <v>theater_dance</v>
      </c>
    </row>
    <row r="12413" spans="2:16" x14ac:dyDescent="0.25">
      <c r="B12413" t="s">
        <v>12505</v>
      </c>
      <c r="M12413">
        <v>12411</v>
      </c>
      <c r="N12413">
        <v>14083</v>
      </c>
      <c r="O12413" t="str">
        <f t="shared" si="387"/>
        <v>3</v>
      </c>
      <c r="P12413" t="str">
        <f t="shared" si="388"/>
        <v>concert</v>
      </c>
    </row>
    <row r="12414" spans="2:16" x14ac:dyDescent="0.25">
      <c r="B12414" t="s">
        <v>12506</v>
      </c>
      <c r="M12414">
        <v>12412</v>
      </c>
      <c r="N12414">
        <v>14084</v>
      </c>
      <c r="O12414" t="str">
        <f t="shared" si="387"/>
        <v>5</v>
      </c>
      <c r="P12414" t="str">
        <f t="shared" si="388"/>
        <v>sport</v>
      </c>
    </row>
    <row r="12415" spans="2:16" x14ac:dyDescent="0.25">
      <c r="B12415" t="s">
        <v>12507</v>
      </c>
      <c r="M12415">
        <v>12413</v>
      </c>
      <c r="N12415">
        <v>7950</v>
      </c>
      <c r="O12415" t="str">
        <f t="shared" si="387"/>
        <v>3</v>
      </c>
      <c r="P12415" t="str">
        <f t="shared" si="388"/>
        <v>concert</v>
      </c>
    </row>
    <row r="12416" spans="2:16" x14ac:dyDescent="0.25">
      <c r="B12416" t="s">
        <v>12508</v>
      </c>
      <c r="M12416">
        <v>12414</v>
      </c>
      <c r="N12416">
        <v>14089</v>
      </c>
      <c r="O12416" t="str">
        <f t="shared" si="387"/>
        <v>5</v>
      </c>
      <c r="P12416" t="str">
        <f t="shared" si="388"/>
        <v>sport</v>
      </c>
    </row>
    <row r="12417" spans="2:16" x14ac:dyDescent="0.25">
      <c r="B12417" t="s">
        <v>12509</v>
      </c>
      <c r="M12417">
        <v>12415</v>
      </c>
      <c r="N12417">
        <v>6621</v>
      </c>
      <c r="O12417" t="str">
        <f t="shared" si="387"/>
        <v>3</v>
      </c>
      <c r="P12417" t="str">
        <f t="shared" si="388"/>
        <v>concert</v>
      </c>
    </row>
    <row r="12418" spans="2:16" x14ac:dyDescent="0.25">
      <c r="B12418" t="s">
        <v>12510</v>
      </c>
      <c r="M12418">
        <v>12416</v>
      </c>
      <c r="N12418">
        <v>7952</v>
      </c>
      <c r="O12418" t="str">
        <f t="shared" si="387"/>
        <v>3</v>
      </c>
      <c r="P12418" t="str">
        <f t="shared" si="388"/>
        <v>concert</v>
      </c>
    </row>
    <row r="12419" spans="2:16" x14ac:dyDescent="0.25">
      <c r="B12419" t="s">
        <v>12511</v>
      </c>
      <c r="M12419">
        <v>12417</v>
      </c>
      <c r="N12419">
        <v>14087</v>
      </c>
      <c r="O12419" t="str">
        <f t="shared" si="387"/>
        <v>3</v>
      </c>
      <c r="P12419" t="str">
        <f t="shared" si="388"/>
        <v>concert</v>
      </c>
    </row>
    <row r="12420" spans="2:16" x14ac:dyDescent="0.25">
      <c r="B12420" t="s">
        <v>12512</v>
      </c>
      <c r="M12420">
        <v>12418</v>
      </c>
      <c r="N12420">
        <v>6620</v>
      </c>
      <c r="O12420" t="str">
        <f t="shared" ref="O12420:O12483" si="389">LEFT(B12420,1)</f>
        <v>4</v>
      </c>
      <c r="P12420" t="str">
        <f t="shared" ref="P12420:P12483" si="390">IF(O12420="1","conference",IF(O12420="2","fashion",IF(O12420="3","concert",IF(O12420="4","non_event",IF(O12420="5","sport",IF(O12420="6","protest",IF(O12420="7","other",IF(O12420="8","exhibition",IF(O12420="9","theater_dance")))))))))</f>
        <v>non_event</v>
      </c>
    </row>
    <row r="12421" spans="2:16" x14ac:dyDescent="0.25">
      <c r="B12421" t="s">
        <v>12513</v>
      </c>
      <c r="M12421">
        <v>12419</v>
      </c>
      <c r="N12421">
        <v>7951</v>
      </c>
      <c r="O12421" t="str">
        <f t="shared" si="389"/>
        <v>3</v>
      </c>
      <c r="P12421" t="str">
        <f t="shared" si="390"/>
        <v>concert</v>
      </c>
    </row>
    <row r="12422" spans="2:16" x14ac:dyDescent="0.25">
      <c r="B12422" t="s">
        <v>12514</v>
      </c>
      <c r="M12422">
        <v>12420</v>
      </c>
      <c r="N12422">
        <v>14088</v>
      </c>
      <c r="O12422" t="str">
        <f t="shared" si="389"/>
        <v>3</v>
      </c>
      <c r="P12422" t="str">
        <f t="shared" si="390"/>
        <v>concert</v>
      </c>
    </row>
    <row r="12423" spans="2:16" x14ac:dyDescent="0.25">
      <c r="B12423" t="s">
        <v>12515</v>
      </c>
      <c r="M12423">
        <v>12421</v>
      </c>
      <c r="N12423">
        <v>14081</v>
      </c>
      <c r="O12423" t="str">
        <f t="shared" si="389"/>
        <v>4</v>
      </c>
      <c r="P12423" t="str">
        <f t="shared" si="390"/>
        <v>non_event</v>
      </c>
    </row>
    <row r="12424" spans="2:16" x14ac:dyDescent="0.25">
      <c r="B12424" t="s">
        <v>12516</v>
      </c>
      <c r="M12424">
        <v>12422</v>
      </c>
      <c r="N12424">
        <v>14082</v>
      </c>
      <c r="O12424" t="str">
        <f t="shared" si="389"/>
        <v>3</v>
      </c>
      <c r="P12424" t="str">
        <f t="shared" si="390"/>
        <v>concert</v>
      </c>
    </row>
    <row r="12425" spans="2:16" x14ac:dyDescent="0.25">
      <c r="B12425" t="s">
        <v>12517</v>
      </c>
      <c r="M12425">
        <v>12423</v>
      </c>
      <c r="N12425">
        <v>14080</v>
      </c>
      <c r="O12425" t="str">
        <f t="shared" si="389"/>
        <v>3</v>
      </c>
      <c r="P12425" t="str">
        <f t="shared" si="390"/>
        <v>concert</v>
      </c>
    </row>
    <row r="12426" spans="2:16" x14ac:dyDescent="0.25">
      <c r="B12426" t="s">
        <v>12518</v>
      </c>
      <c r="M12426">
        <v>12424</v>
      </c>
      <c r="N12426">
        <v>980</v>
      </c>
      <c r="O12426" t="str">
        <f t="shared" si="389"/>
        <v>3</v>
      </c>
      <c r="P12426" t="str">
        <f t="shared" si="390"/>
        <v>concert</v>
      </c>
    </row>
    <row r="12427" spans="2:16" x14ac:dyDescent="0.25">
      <c r="B12427" t="s">
        <v>12519</v>
      </c>
      <c r="M12427">
        <v>12425</v>
      </c>
      <c r="N12427">
        <v>6619</v>
      </c>
      <c r="O12427" t="str">
        <f t="shared" si="389"/>
        <v>3</v>
      </c>
      <c r="P12427" t="str">
        <f t="shared" si="390"/>
        <v>concert</v>
      </c>
    </row>
    <row r="12428" spans="2:16" x14ac:dyDescent="0.25">
      <c r="B12428" t="s">
        <v>12520</v>
      </c>
      <c r="M12428">
        <v>12426</v>
      </c>
      <c r="N12428">
        <v>981</v>
      </c>
      <c r="O12428" t="str">
        <f t="shared" si="389"/>
        <v>3</v>
      </c>
      <c r="P12428" t="str">
        <f t="shared" si="390"/>
        <v>concert</v>
      </c>
    </row>
    <row r="12429" spans="2:16" x14ac:dyDescent="0.25">
      <c r="B12429" t="s">
        <v>12521</v>
      </c>
      <c r="M12429">
        <v>12427</v>
      </c>
      <c r="N12429">
        <v>982</v>
      </c>
      <c r="O12429" t="str">
        <f t="shared" si="389"/>
        <v>3</v>
      </c>
      <c r="P12429" t="str">
        <f t="shared" si="390"/>
        <v>concert</v>
      </c>
    </row>
    <row r="12430" spans="2:16" x14ac:dyDescent="0.25">
      <c r="B12430" t="s">
        <v>12522</v>
      </c>
      <c r="M12430">
        <v>12428</v>
      </c>
      <c r="N12430">
        <v>983</v>
      </c>
      <c r="O12430" t="str">
        <f t="shared" si="389"/>
        <v>3</v>
      </c>
      <c r="P12430" t="str">
        <f t="shared" si="390"/>
        <v>concert</v>
      </c>
    </row>
    <row r="12431" spans="2:16" x14ac:dyDescent="0.25">
      <c r="B12431" t="s">
        <v>12523</v>
      </c>
      <c r="M12431">
        <v>12429</v>
      </c>
      <c r="N12431">
        <v>984</v>
      </c>
      <c r="O12431" t="str">
        <f t="shared" si="389"/>
        <v>3</v>
      </c>
      <c r="P12431" t="str">
        <f t="shared" si="390"/>
        <v>concert</v>
      </c>
    </row>
    <row r="12432" spans="2:16" x14ac:dyDescent="0.25">
      <c r="B12432" t="s">
        <v>12524</v>
      </c>
      <c r="M12432">
        <v>12430</v>
      </c>
      <c r="N12432">
        <v>985</v>
      </c>
      <c r="O12432" t="str">
        <f t="shared" si="389"/>
        <v>3</v>
      </c>
      <c r="P12432" t="str">
        <f t="shared" si="390"/>
        <v>concert</v>
      </c>
    </row>
    <row r="12433" spans="2:16" x14ac:dyDescent="0.25">
      <c r="B12433" t="s">
        <v>12525</v>
      </c>
      <c r="M12433">
        <v>12431</v>
      </c>
      <c r="N12433">
        <v>986</v>
      </c>
      <c r="O12433" t="str">
        <f t="shared" si="389"/>
        <v>4</v>
      </c>
      <c r="P12433" t="str">
        <f t="shared" si="390"/>
        <v>non_event</v>
      </c>
    </row>
    <row r="12434" spans="2:16" x14ac:dyDescent="0.25">
      <c r="B12434" t="s">
        <v>12526</v>
      </c>
      <c r="M12434">
        <v>12432</v>
      </c>
      <c r="N12434">
        <v>987</v>
      </c>
      <c r="O12434" t="str">
        <f t="shared" si="389"/>
        <v>3</v>
      </c>
      <c r="P12434" t="str">
        <f t="shared" si="390"/>
        <v>concert</v>
      </c>
    </row>
    <row r="12435" spans="2:16" x14ac:dyDescent="0.25">
      <c r="B12435" t="s">
        <v>12527</v>
      </c>
      <c r="M12435">
        <v>12433</v>
      </c>
      <c r="N12435">
        <v>6612</v>
      </c>
      <c r="O12435" t="str">
        <f t="shared" si="389"/>
        <v>4</v>
      </c>
      <c r="P12435" t="str">
        <f t="shared" si="390"/>
        <v>non_event</v>
      </c>
    </row>
    <row r="12436" spans="2:16" x14ac:dyDescent="0.25">
      <c r="B12436" t="s">
        <v>12528</v>
      </c>
      <c r="M12436">
        <v>12434</v>
      </c>
      <c r="N12436">
        <v>7943</v>
      </c>
      <c r="O12436" t="str">
        <f t="shared" si="389"/>
        <v>3</v>
      </c>
      <c r="P12436" t="str">
        <f t="shared" si="390"/>
        <v>concert</v>
      </c>
    </row>
    <row r="12437" spans="2:16" x14ac:dyDescent="0.25">
      <c r="B12437" t="s">
        <v>12529</v>
      </c>
      <c r="M12437">
        <v>12435</v>
      </c>
      <c r="N12437">
        <v>6611</v>
      </c>
      <c r="O12437" t="str">
        <f t="shared" si="389"/>
        <v>3</v>
      </c>
      <c r="P12437" t="str">
        <f t="shared" si="390"/>
        <v>concert</v>
      </c>
    </row>
    <row r="12438" spans="2:16" x14ac:dyDescent="0.25">
      <c r="B12438" t="s">
        <v>12530</v>
      </c>
      <c r="M12438">
        <v>12436</v>
      </c>
      <c r="N12438">
        <v>988</v>
      </c>
      <c r="O12438" t="str">
        <f t="shared" si="389"/>
        <v>3</v>
      </c>
      <c r="P12438" t="str">
        <f t="shared" si="390"/>
        <v>concert</v>
      </c>
    </row>
    <row r="12439" spans="2:16" x14ac:dyDescent="0.25">
      <c r="B12439" t="s">
        <v>12531</v>
      </c>
      <c r="M12439">
        <v>12437</v>
      </c>
      <c r="N12439">
        <v>7942</v>
      </c>
      <c r="O12439" t="str">
        <f t="shared" si="389"/>
        <v>3</v>
      </c>
      <c r="P12439" t="str">
        <f t="shared" si="390"/>
        <v>concert</v>
      </c>
    </row>
    <row r="12440" spans="2:16" x14ac:dyDescent="0.25">
      <c r="B12440" t="s">
        <v>12532</v>
      </c>
      <c r="M12440">
        <v>12438</v>
      </c>
      <c r="N12440">
        <v>989</v>
      </c>
      <c r="O12440" t="str">
        <f t="shared" si="389"/>
        <v>3</v>
      </c>
      <c r="P12440" t="str">
        <f t="shared" si="390"/>
        <v>concert</v>
      </c>
    </row>
    <row r="12441" spans="2:16" x14ac:dyDescent="0.25">
      <c r="B12441" t="s">
        <v>12533</v>
      </c>
      <c r="M12441">
        <v>12439</v>
      </c>
      <c r="N12441">
        <v>6614</v>
      </c>
      <c r="O12441" t="str">
        <f t="shared" si="389"/>
        <v>3</v>
      </c>
      <c r="P12441" t="str">
        <f t="shared" si="390"/>
        <v>concert</v>
      </c>
    </row>
    <row r="12442" spans="2:16" x14ac:dyDescent="0.25">
      <c r="B12442" t="s">
        <v>12534</v>
      </c>
      <c r="M12442">
        <v>12440</v>
      </c>
      <c r="N12442">
        <v>7945</v>
      </c>
      <c r="O12442" t="str">
        <f t="shared" si="389"/>
        <v>4</v>
      </c>
      <c r="P12442" t="str">
        <f t="shared" si="390"/>
        <v>non_event</v>
      </c>
    </row>
    <row r="12443" spans="2:16" x14ac:dyDescent="0.25">
      <c r="B12443" t="s">
        <v>12535</v>
      </c>
      <c r="M12443">
        <v>12441</v>
      </c>
      <c r="N12443">
        <v>6613</v>
      </c>
      <c r="O12443" t="str">
        <f t="shared" si="389"/>
        <v>4</v>
      </c>
      <c r="P12443" t="str">
        <f t="shared" si="390"/>
        <v>non_event</v>
      </c>
    </row>
    <row r="12444" spans="2:16" x14ac:dyDescent="0.25">
      <c r="B12444" t="s">
        <v>12536</v>
      </c>
      <c r="M12444">
        <v>12442</v>
      </c>
      <c r="N12444">
        <v>7944</v>
      </c>
      <c r="O12444" t="str">
        <f t="shared" si="389"/>
        <v>4</v>
      </c>
      <c r="P12444" t="str">
        <f t="shared" si="390"/>
        <v>non_event</v>
      </c>
    </row>
    <row r="12445" spans="2:16" x14ac:dyDescent="0.25">
      <c r="B12445" t="s">
        <v>12537</v>
      </c>
      <c r="M12445">
        <v>12443</v>
      </c>
      <c r="N12445">
        <v>6616</v>
      </c>
      <c r="O12445" t="str">
        <f t="shared" si="389"/>
        <v>3</v>
      </c>
      <c r="P12445" t="str">
        <f t="shared" si="390"/>
        <v>concert</v>
      </c>
    </row>
    <row r="12446" spans="2:16" x14ac:dyDescent="0.25">
      <c r="B12446" t="s">
        <v>12538</v>
      </c>
      <c r="M12446">
        <v>12444</v>
      </c>
      <c r="N12446">
        <v>7947</v>
      </c>
      <c r="O12446" t="str">
        <f t="shared" si="389"/>
        <v>3</v>
      </c>
      <c r="P12446" t="str">
        <f t="shared" si="390"/>
        <v>concert</v>
      </c>
    </row>
    <row r="12447" spans="2:16" x14ac:dyDescent="0.25">
      <c r="B12447" t="s">
        <v>12539</v>
      </c>
      <c r="M12447">
        <v>12445</v>
      </c>
      <c r="N12447">
        <v>6615</v>
      </c>
      <c r="O12447" t="str">
        <f t="shared" si="389"/>
        <v>3</v>
      </c>
      <c r="P12447" t="str">
        <f t="shared" si="390"/>
        <v>concert</v>
      </c>
    </row>
    <row r="12448" spans="2:16" x14ac:dyDescent="0.25">
      <c r="B12448" t="s">
        <v>12540</v>
      </c>
      <c r="M12448">
        <v>12446</v>
      </c>
      <c r="N12448">
        <v>7946</v>
      </c>
      <c r="O12448" t="str">
        <f t="shared" si="389"/>
        <v>3</v>
      </c>
      <c r="P12448" t="str">
        <f t="shared" si="390"/>
        <v>concert</v>
      </c>
    </row>
    <row r="12449" spans="2:16" x14ac:dyDescent="0.25">
      <c r="B12449" t="s">
        <v>12541</v>
      </c>
      <c r="M12449">
        <v>12447</v>
      </c>
      <c r="N12449">
        <v>6618</v>
      </c>
      <c r="O12449" t="str">
        <f t="shared" si="389"/>
        <v>3</v>
      </c>
      <c r="P12449" t="str">
        <f t="shared" si="390"/>
        <v>concert</v>
      </c>
    </row>
    <row r="12450" spans="2:16" x14ac:dyDescent="0.25">
      <c r="B12450" t="s">
        <v>12542</v>
      </c>
      <c r="M12450">
        <v>12448</v>
      </c>
      <c r="N12450">
        <v>7949</v>
      </c>
      <c r="O12450" t="str">
        <f t="shared" si="389"/>
        <v>3</v>
      </c>
      <c r="P12450" t="str">
        <f t="shared" si="390"/>
        <v>concert</v>
      </c>
    </row>
    <row r="12451" spans="2:16" x14ac:dyDescent="0.25">
      <c r="B12451" t="s">
        <v>12543</v>
      </c>
      <c r="M12451">
        <v>12449</v>
      </c>
      <c r="N12451">
        <v>6617</v>
      </c>
      <c r="O12451" t="str">
        <f t="shared" si="389"/>
        <v>3</v>
      </c>
      <c r="P12451" t="str">
        <f t="shared" si="390"/>
        <v>concert</v>
      </c>
    </row>
    <row r="12452" spans="2:16" x14ac:dyDescent="0.25">
      <c r="B12452" t="s">
        <v>12544</v>
      </c>
      <c r="M12452">
        <v>12450</v>
      </c>
      <c r="N12452">
        <v>7948</v>
      </c>
      <c r="O12452" t="str">
        <f t="shared" si="389"/>
        <v>3</v>
      </c>
      <c r="P12452" t="str">
        <f t="shared" si="390"/>
        <v>concert</v>
      </c>
    </row>
    <row r="12453" spans="2:16" x14ac:dyDescent="0.25">
      <c r="B12453" t="s">
        <v>12545</v>
      </c>
      <c r="M12453">
        <v>12451</v>
      </c>
      <c r="N12453">
        <v>6630</v>
      </c>
      <c r="O12453" t="str">
        <f t="shared" si="389"/>
        <v>3</v>
      </c>
      <c r="P12453" t="str">
        <f t="shared" si="390"/>
        <v>concert</v>
      </c>
    </row>
    <row r="12454" spans="2:16" x14ac:dyDescent="0.25">
      <c r="B12454" t="s">
        <v>12546</v>
      </c>
      <c r="M12454">
        <v>12452</v>
      </c>
      <c r="N12454">
        <v>7961</v>
      </c>
      <c r="O12454" t="str">
        <f t="shared" si="389"/>
        <v>3</v>
      </c>
      <c r="P12454" t="str">
        <f t="shared" si="390"/>
        <v>concert</v>
      </c>
    </row>
    <row r="12455" spans="2:16" x14ac:dyDescent="0.25">
      <c r="B12455" t="s">
        <v>12547</v>
      </c>
      <c r="M12455">
        <v>12453</v>
      </c>
      <c r="N12455">
        <v>7960</v>
      </c>
      <c r="O12455" t="str">
        <f t="shared" si="389"/>
        <v>3</v>
      </c>
      <c r="P12455" t="str">
        <f t="shared" si="390"/>
        <v>concert</v>
      </c>
    </row>
    <row r="12456" spans="2:16" x14ac:dyDescent="0.25">
      <c r="B12456" t="s">
        <v>12548</v>
      </c>
      <c r="M12456">
        <v>12454</v>
      </c>
      <c r="N12456">
        <v>5300</v>
      </c>
      <c r="O12456" t="str">
        <f t="shared" si="389"/>
        <v>3</v>
      </c>
      <c r="P12456" t="str">
        <f t="shared" si="390"/>
        <v>concert</v>
      </c>
    </row>
    <row r="12457" spans="2:16" x14ac:dyDescent="0.25">
      <c r="B12457" t="s">
        <v>12549</v>
      </c>
      <c r="M12457">
        <v>12455</v>
      </c>
      <c r="N12457">
        <v>7963</v>
      </c>
      <c r="O12457" t="str">
        <f t="shared" si="389"/>
        <v>3</v>
      </c>
      <c r="P12457" t="str">
        <f t="shared" si="390"/>
        <v>concert</v>
      </c>
    </row>
    <row r="12458" spans="2:16" x14ac:dyDescent="0.25">
      <c r="B12458" t="s">
        <v>12550</v>
      </c>
      <c r="M12458">
        <v>12456</v>
      </c>
      <c r="N12458">
        <v>5301</v>
      </c>
      <c r="O12458" t="str">
        <f t="shared" si="389"/>
        <v>3</v>
      </c>
      <c r="P12458" t="str">
        <f t="shared" si="390"/>
        <v>concert</v>
      </c>
    </row>
    <row r="12459" spans="2:16" x14ac:dyDescent="0.25">
      <c r="B12459" t="s">
        <v>12551</v>
      </c>
      <c r="M12459">
        <v>12457</v>
      </c>
      <c r="N12459">
        <v>6631</v>
      </c>
      <c r="O12459" t="str">
        <f t="shared" si="389"/>
        <v>3</v>
      </c>
      <c r="P12459" t="str">
        <f t="shared" si="390"/>
        <v>concert</v>
      </c>
    </row>
    <row r="12460" spans="2:16" x14ac:dyDescent="0.25">
      <c r="B12460" t="s">
        <v>12552</v>
      </c>
      <c r="M12460">
        <v>12458</v>
      </c>
      <c r="N12460">
        <v>7962</v>
      </c>
      <c r="O12460" t="str">
        <f t="shared" si="389"/>
        <v>3</v>
      </c>
      <c r="P12460" t="str">
        <f t="shared" si="390"/>
        <v>concert</v>
      </c>
    </row>
    <row r="12461" spans="2:16" x14ac:dyDescent="0.25">
      <c r="B12461" t="s">
        <v>12553</v>
      </c>
      <c r="M12461">
        <v>12459</v>
      </c>
      <c r="N12461">
        <v>990</v>
      </c>
      <c r="O12461" t="str">
        <f t="shared" si="389"/>
        <v>3</v>
      </c>
      <c r="P12461" t="str">
        <f t="shared" si="390"/>
        <v>concert</v>
      </c>
    </row>
    <row r="12462" spans="2:16" x14ac:dyDescent="0.25">
      <c r="B12462" t="s">
        <v>12554</v>
      </c>
      <c r="M12462">
        <v>12460</v>
      </c>
      <c r="N12462">
        <v>991</v>
      </c>
      <c r="O12462" t="str">
        <f t="shared" si="389"/>
        <v>4</v>
      </c>
      <c r="P12462" t="str">
        <f t="shared" si="390"/>
        <v>non_event</v>
      </c>
    </row>
    <row r="12463" spans="2:16" x14ac:dyDescent="0.25">
      <c r="B12463" t="s">
        <v>12555</v>
      </c>
      <c r="M12463">
        <v>12461</v>
      </c>
      <c r="N12463">
        <v>992</v>
      </c>
      <c r="O12463" t="str">
        <f t="shared" si="389"/>
        <v>3</v>
      </c>
      <c r="P12463" t="str">
        <f t="shared" si="390"/>
        <v>concert</v>
      </c>
    </row>
    <row r="12464" spans="2:16" x14ac:dyDescent="0.25">
      <c r="B12464" t="s">
        <v>12556</v>
      </c>
      <c r="M12464">
        <v>12462</v>
      </c>
      <c r="N12464">
        <v>993</v>
      </c>
      <c r="O12464" t="str">
        <f t="shared" si="389"/>
        <v>4</v>
      </c>
      <c r="P12464" t="str">
        <f t="shared" si="390"/>
        <v>non_event</v>
      </c>
    </row>
    <row r="12465" spans="2:16" x14ac:dyDescent="0.25">
      <c r="B12465" t="s">
        <v>12557</v>
      </c>
      <c r="M12465">
        <v>12463</v>
      </c>
      <c r="N12465">
        <v>994</v>
      </c>
      <c r="O12465" t="str">
        <f t="shared" si="389"/>
        <v>3</v>
      </c>
      <c r="P12465" t="str">
        <f t="shared" si="390"/>
        <v>concert</v>
      </c>
    </row>
    <row r="12466" spans="2:16" x14ac:dyDescent="0.25">
      <c r="B12466" t="s">
        <v>12558</v>
      </c>
      <c r="M12466">
        <v>12464</v>
      </c>
      <c r="N12466">
        <v>995</v>
      </c>
      <c r="O12466" t="str">
        <f t="shared" si="389"/>
        <v>3</v>
      </c>
      <c r="P12466" t="str">
        <f t="shared" si="390"/>
        <v>concert</v>
      </c>
    </row>
    <row r="12467" spans="2:16" x14ac:dyDescent="0.25">
      <c r="B12467" t="s">
        <v>12559</v>
      </c>
      <c r="M12467">
        <v>12465</v>
      </c>
      <c r="N12467">
        <v>996</v>
      </c>
      <c r="O12467" t="str">
        <f t="shared" si="389"/>
        <v>3</v>
      </c>
      <c r="P12467" t="str">
        <f t="shared" si="390"/>
        <v>concert</v>
      </c>
    </row>
    <row r="12468" spans="2:16" x14ac:dyDescent="0.25">
      <c r="B12468" t="s">
        <v>12560</v>
      </c>
      <c r="M12468">
        <v>12466</v>
      </c>
      <c r="N12468">
        <v>997</v>
      </c>
      <c r="O12468" t="str">
        <f t="shared" si="389"/>
        <v>3</v>
      </c>
      <c r="P12468" t="str">
        <f t="shared" si="390"/>
        <v>concert</v>
      </c>
    </row>
    <row r="12469" spans="2:16" x14ac:dyDescent="0.25">
      <c r="B12469" t="s">
        <v>12561</v>
      </c>
      <c r="M12469">
        <v>12467</v>
      </c>
      <c r="N12469">
        <v>998</v>
      </c>
      <c r="O12469" t="str">
        <f t="shared" si="389"/>
        <v>4</v>
      </c>
      <c r="P12469" t="str">
        <f t="shared" si="390"/>
        <v>non_event</v>
      </c>
    </row>
    <row r="12470" spans="2:16" x14ac:dyDescent="0.25">
      <c r="B12470" t="s">
        <v>12562</v>
      </c>
      <c r="M12470">
        <v>12468</v>
      </c>
      <c r="N12470">
        <v>6623</v>
      </c>
      <c r="O12470" t="str">
        <f t="shared" si="389"/>
        <v>3</v>
      </c>
      <c r="P12470" t="str">
        <f t="shared" si="390"/>
        <v>concert</v>
      </c>
    </row>
    <row r="12471" spans="2:16" x14ac:dyDescent="0.25">
      <c r="B12471" t="s">
        <v>12563</v>
      </c>
      <c r="M12471">
        <v>12469</v>
      </c>
      <c r="N12471">
        <v>7954</v>
      </c>
      <c r="O12471" t="str">
        <f t="shared" si="389"/>
        <v>3</v>
      </c>
      <c r="P12471" t="str">
        <f t="shared" si="390"/>
        <v>concert</v>
      </c>
    </row>
    <row r="12472" spans="2:16" x14ac:dyDescent="0.25">
      <c r="B12472" t="s">
        <v>12564</v>
      </c>
      <c r="M12472">
        <v>12470</v>
      </c>
      <c r="N12472">
        <v>999</v>
      </c>
      <c r="O12472" t="str">
        <f t="shared" si="389"/>
        <v>4</v>
      </c>
      <c r="P12472" t="str">
        <f t="shared" si="390"/>
        <v>non_event</v>
      </c>
    </row>
    <row r="12473" spans="2:16" x14ac:dyDescent="0.25">
      <c r="B12473" t="s">
        <v>12565</v>
      </c>
      <c r="M12473">
        <v>12471</v>
      </c>
      <c r="N12473">
        <v>6622</v>
      </c>
      <c r="O12473" t="str">
        <f t="shared" si="389"/>
        <v>3</v>
      </c>
      <c r="P12473" t="str">
        <f t="shared" si="390"/>
        <v>concert</v>
      </c>
    </row>
    <row r="12474" spans="2:16" x14ac:dyDescent="0.25">
      <c r="B12474" t="s">
        <v>12566</v>
      </c>
      <c r="M12474">
        <v>12472</v>
      </c>
      <c r="N12474">
        <v>7953</v>
      </c>
      <c r="O12474" t="str">
        <f t="shared" si="389"/>
        <v>3</v>
      </c>
      <c r="P12474" t="str">
        <f t="shared" si="390"/>
        <v>concert</v>
      </c>
    </row>
    <row r="12475" spans="2:16" x14ac:dyDescent="0.25">
      <c r="B12475" t="s">
        <v>12567</v>
      </c>
      <c r="M12475">
        <v>12473</v>
      </c>
      <c r="N12475">
        <v>6625</v>
      </c>
      <c r="O12475" t="str">
        <f t="shared" si="389"/>
        <v>3</v>
      </c>
      <c r="P12475" t="str">
        <f t="shared" si="390"/>
        <v>concert</v>
      </c>
    </row>
    <row r="12476" spans="2:16" x14ac:dyDescent="0.25">
      <c r="B12476" t="s">
        <v>12568</v>
      </c>
      <c r="M12476">
        <v>12474</v>
      </c>
      <c r="N12476">
        <v>7956</v>
      </c>
      <c r="O12476" t="str">
        <f t="shared" si="389"/>
        <v>3</v>
      </c>
      <c r="P12476" t="str">
        <f t="shared" si="390"/>
        <v>concert</v>
      </c>
    </row>
    <row r="12477" spans="2:16" x14ac:dyDescent="0.25">
      <c r="B12477" t="s">
        <v>12569</v>
      </c>
      <c r="M12477">
        <v>12475</v>
      </c>
      <c r="N12477">
        <v>6624</v>
      </c>
      <c r="O12477" t="str">
        <f t="shared" si="389"/>
        <v>3</v>
      </c>
      <c r="P12477" t="str">
        <f t="shared" si="390"/>
        <v>concert</v>
      </c>
    </row>
    <row r="12478" spans="2:16" x14ac:dyDescent="0.25">
      <c r="B12478" t="s">
        <v>12570</v>
      </c>
      <c r="M12478">
        <v>12476</v>
      </c>
      <c r="N12478">
        <v>7955</v>
      </c>
      <c r="O12478" t="str">
        <f t="shared" si="389"/>
        <v>3</v>
      </c>
      <c r="P12478" t="str">
        <f t="shared" si="390"/>
        <v>concert</v>
      </c>
    </row>
    <row r="12479" spans="2:16" x14ac:dyDescent="0.25">
      <c r="B12479" t="s">
        <v>12571</v>
      </c>
      <c r="M12479">
        <v>12477</v>
      </c>
      <c r="N12479">
        <v>6627</v>
      </c>
      <c r="O12479" t="str">
        <f t="shared" si="389"/>
        <v>3</v>
      </c>
      <c r="P12479" t="str">
        <f t="shared" si="390"/>
        <v>concert</v>
      </c>
    </row>
    <row r="12480" spans="2:16" x14ac:dyDescent="0.25">
      <c r="B12480" t="s">
        <v>12572</v>
      </c>
      <c r="M12480">
        <v>12478</v>
      </c>
      <c r="N12480">
        <v>7958</v>
      </c>
      <c r="O12480" t="str">
        <f t="shared" si="389"/>
        <v>3</v>
      </c>
      <c r="P12480" t="str">
        <f t="shared" si="390"/>
        <v>concert</v>
      </c>
    </row>
    <row r="12481" spans="2:16" x14ac:dyDescent="0.25">
      <c r="B12481" t="s">
        <v>12573</v>
      </c>
      <c r="M12481">
        <v>12479</v>
      </c>
      <c r="N12481">
        <v>6626</v>
      </c>
      <c r="O12481" t="str">
        <f t="shared" si="389"/>
        <v>3</v>
      </c>
      <c r="P12481" t="str">
        <f t="shared" si="390"/>
        <v>concert</v>
      </c>
    </row>
    <row r="12482" spans="2:16" x14ac:dyDescent="0.25">
      <c r="B12482" t="s">
        <v>12574</v>
      </c>
      <c r="M12482">
        <v>12480</v>
      </c>
      <c r="N12482">
        <v>7957</v>
      </c>
      <c r="O12482" t="str">
        <f t="shared" si="389"/>
        <v>3</v>
      </c>
      <c r="P12482" t="str">
        <f t="shared" si="390"/>
        <v>concert</v>
      </c>
    </row>
    <row r="12483" spans="2:16" x14ac:dyDescent="0.25">
      <c r="B12483" t="s">
        <v>12575</v>
      </c>
      <c r="M12483">
        <v>12481</v>
      </c>
      <c r="N12483">
        <v>6628</v>
      </c>
      <c r="O12483" t="str">
        <f t="shared" si="389"/>
        <v>3</v>
      </c>
      <c r="P12483" t="str">
        <f t="shared" si="390"/>
        <v>concert</v>
      </c>
    </row>
    <row r="12484" spans="2:16" x14ac:dyDescent="0.25">
      <c r="B12484" t="s">
        <v>12576</v>
      </c>
      <c r="M12484">
        <v>12482</v>
      </c>
      <c r="N12484">
        <v>7959</v>
      </c>
      <c r="O12484" t="str">
        <f t="shared" ref="O12484:O12547" si="391">LEFT(B12484,1)</f>
        <v>3</v>
      </c>
      <c r="P12484" t="str">
        <f t="shared" ref="P12484:P12547" si="392">IF(O12484="1","conference",IF(O12484="2","fashion",IF(O12484="3","concert",IF(O12484="4","non_event",IF(O12484="5","sport",IF(O12484="6","protest",IF(O12484="7","other",IF(O12484="8","exhibition",IF(O12484="9","theater_dance")))))))))</f>
        <v>concert</v>
      </c>
    </row>
    <row r="12485" spans="2:16" x14ac:dyDescent="0.25">
      <c r="B12485" t="s">
        <v>12577</v>
      </c>
      <c r="M12485">
        <v>12483</v>
      </c>
      <c r="N12485">
        <v>7970</v>
      </c>
      <c r="O12485" t="str">
        <f t="shared" si="391"/>
        <v>3</v>
      </c>
      <c r="P12485" t="str">
        <f t="shared" si="392"/>
        <v>concert</v>
      </c>
    </row>
    <row r="12486" spans="2:16" x14ac:dyDescent="0.25">
      <c r="B12486" t="s">
        <v>12578</v>
      </c>
      <c r="M12486">
        <v>12484</v>
      </c>
      <c r="N12486">
        <v>6641</v>
      </c>
      <c r="O12486" t="str">
        <f t="shared" si="391"/>
        <v>3</v>
      </c>
      <c r="P12486" t="str">
        <f t="shared" si="392"/>
        <v>concert</v>
      </c>
    </row>
    <row r="12487" spans="2:16" x14ac:dyDescent="0.25">
      <c r="B12487" t="s">
        <v>12579</v>
      </c>
      <c r="M12487">
        <v>12485</v>
      </c>
      <c r="N12487">
        <v>7972</v>
      </c>
      <c r="O12487" t="str">
        <f t="shared" si="391"/>
        <v>4</v>
      </c>
      <c r="P12487" t="str">
        <f t="shared" si="392"/>
        <v>non_event</v>
      </c>
    </row>
    <row r="12488" spans="2:16" x14ac:dyDescent="0.25">
      <c r="B12488" t="s">
        <v>12580</v>
      </c>
      <c r="M12488">
        <v>12486</v>
      </c>
      <c r="N12488">
        <v>5310</v>
      </c>
      <c r="O12488" t="str">
        <f t="shared" si="391"/>
        <v>4</v>
      </c>
      <c r="P12488" t="str">
        <f t="shared" si="392"/>
        <v>non_event</v>
      </c>
    </row>
    <row r="12489" spans="2:16" x14ac:dyDescent="0.25">
      <c r="B12489" t="s">
        <v>12581</v>
      </c>
      <c r="M12489">
        <v>12487</v>
      </c>
      <c r="N12489">
        <v>6640</v>
      </c>
      <c r="O12489" t="str">
        <f t="shared" si="391"/>
        <v>4</v>
      </c>
      <c r="P12489" t="str">
        <f t="shared" si="392"/>
        <v>non_event</v>
      </c>
    </row>
    <row r="12490" spans="2:16" x14ac:dyDescent="0.25">
      <c r="B12490" t="s">
        <v>12582</v>
      </c>
      <c r="M12490">
        <v>12488</v>
      </c>
      <c r="N12490">
        <v>7971</v>
      </c>
      <c r="O12490" t="str">
        <f t="shared" si="391"/>
        <v>4</v>
      </c>
      <c r="P12490" t="str">
        <f t="shared" si="392"/>
        <v>non_event</v>
      </c>
    </row>
    <row r="12491" spans="2:16" x14ac:dyDescent="0.25">
      <c r="B12491" t="s">
        <v>12583</v>
      </c>
      <c r="M12491">
        <v>12489</v>
      </c>
      <c r="N12491">
        <v>5311</v>
      </c>
      <c r="O12491" t="str">
        <f t="shared" si="391"/>
        <v>3</v>
      </c>
      <c r="P12491" t="str">
        <f t="shared" si="392"/>
        <v>concert</v>
      </c>
    </row>
    <row r="12492" spans="2:16" x14ac:dyDescent="0.25">
      <c r="B12492" t="s">
        <v>12584</v>
      </c>
      <c r="M12492">
        <v>12490</v>
      </c>
      <c r="N12492">
        <v>7974</v>
      </c>
      <c r="O12492" t="str">
        <f t="shared" si="391"/>
        <v>3</v>
      </c>
      <c r="P12492" t="str">
        <f t="shared" si="392"/>
        <v>concert</v>
      </c>
    </row>
    <row r="12493" spans="2:16" x14ac:dyDescent="0.25">
      <c r="B12493" t="s">
        <v>12585</v>
      </c>
      <c r="M12493">
        <v>12491</v>
      </c>
      <c r="N12493">
        <v>5312</v>
      </c>
      <c r="O12493" t="str">
        <f t="shared" si="391"/>
        <v>4</v>
      </c>
      <c r="P12493" t="str">
        <f t="shared" si="392"/>
        <v>non_event</v>
      </c>
    </row>
    <row r="12494" spans="2:16" x14ac:dyDescent="0.25">
      <c r="B12494" t="s">
        <v>12586</v>
      </c>
      <c r="M12494">
        <v>12492</v>
      </c>
      <c r="N12494">
        <v>6642</v>
      </c>
      <c r="O12494" t="str">
        <f t="shared" si="391"/>
        <v>3</v>
      </c>
      <c r="P12494" t="str">
        <f t="shared" si="392"/>
        <v>concert</v>
      </c>
    </row>
    <row r="12495" spans="2:16" x14ac:dyDescent="0.25">
      <c r="B12495" t="s">
        <v>12587</v>
      </c>
      <c r="M12495">
        <v>12493</v>
      </c>
      <c r="N12495">
        <v>6634</v>
      </c>
      <c r="O12495" t="str">
        <f t="shared" si="391"/>
        <v>3</v>
      </c>
      <c r="P12495" t="str">
        <f t="shared" si="392"/>
        <v>concert</v>
      </c>
    </row>
    <row r="12496" spans="2:16" x14ac:dyDescent="0.25">
      <c r="B12496" t="s">
        <v>12588</v>
      </c>
      <c r="M12496">
        <v>12494</v>
      </c>
      <c r="N12496">
        <v>7965</v>
      </c>
      <c r="O12496" t="str">
        <f t="shared" si="391"/>
        <v>3</v>
      </c>
      <c r="P12496" t="str">
        <f t="shared" si="392"/>
        <v>concert</v>
      </c>
    </row>
    <row r="12497" spans="2:16" x14ac:dyDescent="0.25">
      <c r="B12497" t="s">
        <v>12589</v>
      </c>
      <c r="M12497">
        <v>12495</v>
      </c>
      <c r="N12497">
        <v>5303</v>
      </c>
      <c r="O12497" t="str">
        <f t="shared" si="391"/>
        <v>3</v>
      </c>
      <c r="P12497" t="str">
        <f t="shared" si="392"/>
        <v>concert</v>
      </c>
    </row>
    <row r="12498" spans="2:16" x14ac:dyDescent="0.25">
      <c r="B12498" t="s">
        <v>12590</v>
      </c>
      <c r="M12498">
        <v>12496</v>
      </c>
      <c r="N12498">
        <v>6633</v>
      </c>
      <c r="O12498" t="str">
        <f t="shared" si="391"/>
        <v>4</v>
      </c>
      <c r="P12498" t="str">
        <f t="shared" si="392"/>
        <v>non_event</v>
      </c>
    </row>
    <row r="12499" spans="2:16" x14ac:dyDescent="0.25">
      <c r="B12499" t="s">
        <v>12591</v>
      </c>
      <c r="M12499">
        <v>12497</v>
      </c>
      <c r="N12499">
        <v>7964</v>
      </c>
      <c r="O12499" t="str">
        <f t="shared" si="391"/>
        <v>3</v>
      </c>
      <c r="P12499" t="str">
        <f t="shared" si="392"/>
        <v>concert</v>
      </c>
    </row>
    <row r="12500" spans="2:16" x14ac:dyDescent="0.25">
      <c r="B12500" t="s">
        <v>12592</v>
      </c>
      <c r="M12500">
        <v>12498</v>
      </c>
      <c r="N12500">
        <v>5304</v>
      </c>
      <c r="O12500" t="str">
        <f t="shared" si="391"/>
        <v>3</v>
      </c>
      <c r="P12500" t="str">
        <f t="shared" si="392"/>
        <v>concert</v>
      </c>
    </row>
    <row r="12501" spans="2:16" x14ac:dyDescent="0.25">
      <c r="B12501" t="s">
        <v>12593</v>
      </c>
      <c r="M12501">
        <v>12499</v>
      </c>
      <c r="N12501">
        <v>6636</v>
      </c>
      <c r="O12501" t="str">
        <f t="shared" si="391"/>
        <v>3</v>
      </c>
      <c r="P12501" t="str">
        <f t="shared" si="392"/>
        <v>concert</v>
      </c>
    </row>
    <row r="12502" spans="2:16" x14ac:dyDescent="0.25">
      <c r="B12502" t="s">
        <v>12594</v>
      </c>
      <c r="M12502">
        <v>12500</v>
      </c>
      <c r="N12502">
        <v>7967</v>
      </c>
      <c r="O12502" t="str">
        <f t="shared" si="391"/>
        <v>3</v>
      </c>
      <c r="P12502" t="str">
        <f t="shared" si="392"/>
        <v>concert</v>
      </c>
    </row>
    <row r="12503" spans="2:16" x14ac:dyDescent="0.25">
      <c r="B12503" t="s">
        <v>12595</v>
      </c>
      <c r="M12503">
        <v>12501</v>
      </c>
      <c r="N12503">
        <v>5305</v>
      </c>
      <c r="O12503" t="str">
        <f t="shared" si="391"/>
        <v>3</v>
      </c>
      <c r="P12503" t="str">
        <f t="shared" si="392"/>
        <v>concert</v>
      </c>
    </row>
    <row r="12504" spans="2:16" x14ac:dyDescent="0.25">
      <c r="B12504" t="s">
        <v>12596</v>
      </c>
      <c r="M12504">
        <v>12502</v>
      </c>
      <c r="N12504">
        <v>6635</v>
      </c>
      <c r="O12504" t="str">
        <f t="shared" si="391"/>
        <v>3</v>
      </c>
      <c r="P12504" t="str">
        <f t="shared" si="392"/>
        <v>concert</v>
      </c>
    </row>
    <row r="12505" spans="2:16" x14ac:dyDescent="0.25">
      <c r="B12505" t="s">
        <v>12597</v>
      </c>
      <c r="M12505">
        <v>12503</v>
      </c>
      <c r="N12505">
        <v>7966</v>
      </c>
      <c r="O12505" t="str">
        <f t="shared" si="391"/>
        <v>3</v>
      </c>
      <c r="P12505" t="str">
        <f t="shared" si="392"/>
        <v>concert</v>
      </c>
    </row>
    <row r="12506" spans="2:16" x14ac:dyDescent="0.25">
      <c r="B12506" t="s">
        <v>12598</v>
      </c>
      <c r="M12506">
        <v>12504</v>
      </c>
      <c r="N12506">
        <v>5306</v>
      </c>
      <c r="O12506" t="str">
        <f t="shared" si="391"/>
        <v>4</v>
      </c>
      <c r="P12506" t="str">
        <f t="shared" si="392"/>
        <v>non_event</v>
      </c>
    </row>
    <row r="12507" spans="2:16" x14ac:dyDescent="0.25">
      <c r="B12507" t="s">
        <v>12599</v>
      </c>
      <c r="M12507">
        <v>12505</v>
      </c>
      <c r="N12507">
        <v>6638</v>
      </c>
      <c r="O12507" t="str">
        <f t="shared" si="391"/>
        <v>3</v>
      </c>
      <c r="P12507" t="str">
        <f t="shared" si="392"/>
        <v>concert</v>
      </c>
    </row>
    <row r="12508" spans="2:16" x14ac:dyDescent="0.25">
      <c r="B12508" t="s">
        <v>12600</v>
      </c>
      <c r="M12508">
        <v>12506</v>
      </c>
      <c r="N12508">
        <v>7969</v>
      </c>
      <c r="O12508" t="str">
        <f t="shared" si="391"/>
        <v>3</v>
      </c>
      <c r="P12508" t="str">
        <f t="shared" si="392"/>
        <v>concert</v>
      </c>
    </row>
    <row r="12509" spans="2:16" x14ac:dyDescent="0.25">
      <c r="B12509" t="s">
        <v>12601</v>
      </c>
      <c r="M12509">
        <v>12507</v>
      </c>
      <c r="N12509">
        <v>5307</v>
      </c>
      <c r="O12509" t="str">
        <f t="shared" si="391"/>
        <v>3</v>
      </c>
      <c r="P12509" t="str">
        <f t="shared" si="392"/>
        <v>concert</v>
      </c>
    </row>
    <row r="12510" spans="2:16" x14ac:dyDescent="0.25">
      <c r="B12510" t="s">
        <v>12602</v>
      </c>
      <c r="M12510">
        <v>12508</v>
      </c>
      <c r="N12510">
        <v>7968</v>
      </c>
      <c r="O12510" t="str">
        <f t="shared" si="391"/>
        <v>4</v>
      </c>
      <c r="P12510" t="str">
        <f t="shared" si="392"/>
        <v>non_event</v>
      </c>
    </row>
    <row r="12511" spans="2:16" x14ac:dyDescent="0.25">
      <c r="B12511" t="s">
        <v>12603</v>
      </c>
      <c r="M12511">
        <v>12509</v>
      </c>
      <c r="N12511">
        <v>5308</v>
      </c>
      <c r="O12511" t="str">
        <f t="shared" si="391"/>
        <v>3</v>
      </c>
      <c r="P12511" t="str">
        <f t="shared" si="392"/>
        <v>concert</v>
      </c>
    </row>
    <row r="12512" spans="2:16" x14ac:dyDescent="0.25">
      <c r="B12512" t="s">
        <v>12604</v>
      </c>
      <c r="M12512">
        <v>12510</v>
      </c>
      <c r="N12512">
        <v>5309</v>
      </c>
      <c r="O12512" t="str">
        <f t="shared" si="391"/>
        <v>3</v>
      </c>
      <c r="P12512" t="str">
        <f t="shared" si="392"/>
        <v>concert</v>
      </c>
    </row>
    <row r="12513" spans="2:16" x14ac:dyDescent="0.25">
      <c r="B12513" t="s">
        <v>12605</v>
      </c>
      <c r="M12513">
        <v>12511</v>
      </c>
      <c r="N12513">
        <v>6650</v>
      </c>
      <c r="O12513" t="str">
        <f t="shared" si="391"/>
        <v>3</v>
      </c>
      <c r="P12513" t="str">
        <f t="shared" si="392"/>
        <v>concert</v>
      </c>
    </row>
    <row r="12514" spans="2:16" x14ac:dyDescent="0.25">
      <c r="B12514" t="s">
        <v>12606</v>
      </c>
      <c r="M12514">
        <v>12512</v>
      </c>
      <c r="N12514">
        <v>7981</v>
      </c>
      <c r="O12514" t="str">
        <f t="shared" si="391"/>
        <v>4</v>
      </c>
      <c r="P12514" t="str">
        <f t="shared" si="392"/>
        <v>non_event</v>
      </c>
    </row>
    <row r="12515" spans="2:16" x14ac:dyDescent="0.25">
      <c r="B12515" t="s">
        <v>12607</v>
      </c>
      <c r="M12515">
        <v>12513</v>
      </c>
      <c r="N12515">
        <v>7980</v>
      </c>
      <c r="O12515" t="str">
        <f t="shared" si="391"/>
        <v>3</v>
      </c>
      <c r="P12515" t="str">
        <f t="shared" si="392"/>
        <v>concert</v>
      </c>
    </row>
    <row r="12516" spans="2:16" x14ac:dyDescent="0.25">
      <c r="B12516" t="s">
        <v>12608</v>
      </c>
      <c r="M12516">
        <v>12514</v>
      </c>
      <c r="N12516">
        <v>5320</v>
      </c>
      <c r="O12516" t="str">
        <f t="shared" si="391"/>
        <v>3</v>
      </c>
      <c r="P12516" t="str">
        <f t="shared" si="392"/>
        <v>concert</v>
      </c>
    </row>
    <row r="12517" spans="2:16" x14ac:dyDescent="0.25">
      <c r="B12517" t="s">
        <v>12609</v>
      </c>
      <c r="M12517">
        <v>12515</v>
      </c>
      <c r="N12517">
        <v>6652</v>
      </c>
      <c r="O12517" t="str">
        <f t="shared" si="391"/>
        <v>3</v>
      </c>
      <c r="P12517" t="str">
        <f t="shared" si="392"/>
        <v>concert</v>
      </c>
    </row>
    <row r="12518" spans="2:16" x14ac:dyDescent="0.25">
      <c r="B12518" t="s">
        <v>12610</v>
      </c>
      <c r="M12518">
        <v>12516</v>
      </c>
      <c r="N12518">
        <v>7983</v>
      </c>
      <c r="O12518" t="str">
        <f t="shared" si="391"/>
        <v>3</v>
      </c>
      <c r="P12518" t="str">
        <f t="shared" si="392"/>
        <v>concert</v>
      </c>
    </row>
    <row r="12519" spans="2:16" x14ac:dyDescent="0.25">
      <c r="B12519" t="s">
        <v>12611</v>
      </c>
      <c r="M12519">
        <v>12517</v>
      </c>
      <c r="N12519">
        <v>5321</v>
      </c>
      <c r="O12519" t="str">
        <f t="shared" si="391"/>
        <v>3</v>
      </c>
      <c r="P12519" t="str">
        <f t="shared" si="392"/>
        <v>concert</v>
      </c>
    </row>
    <row r="12520" spans="2:16" x14ac:dyDescent="0.25">
      <c r="B12520" t="s">
        <v>12612</v>
      </c>
      <c r="M12520">
        <v>12518</v>
      </c>
      <c r="N12520">
        <v>6651</v>
      </c>
      <c r="O12520" t="str">
        <f t="shared" si="391"/>
        <v>3</v>
      </c>
      <c r="P12520" t="str">
        <f t="shared" si="392"/>
        <v>concert</v>
      </c>
    </row>
    <row r="12521" spans="2:16" x14ac:dyDescent="0.25">
      <c r="B12521" t="s">
        <v>12613</v>
      </c>
      <c r="M12521">
        <v>12519</v>
      </c>
      <c r="N12521">
        <v>7982</v>
      </c>
      <c r="O12521" t="str">
        <f t="shared" si="391"/>
        <v>3</v>
      </c>
      <c r="P12521" t="str">
        <f t="shared" si="392"/>
        <v>concert</v>
      </c>
    </row>
    <row r="12522" spans="2:16" x14ac:dyDescent="0.25">
      <c r="B12522" t="s">
        <v>12614</v>
      </c>
      <c r="M12522">
        <v>12520</v>
      </c>
      <c r="N12522">
        <v>5322</v>
      </c>
      <c r="O12522" t="str">
        <f t="shared" si="391"/>
        <v>3</v>
      </c>
      <c r="P12522" t="str">
        <f t="shared" si="392"/>
        <v>concert</v>
      </c>
    </row>
    <row r="12523" spans="2:16" x14ac:dyDescent="0.25">
      <c r="B12523" t="s">
        <v>12615</v>
      </c>
      <c r="M12523">
        <v>12521</v>
      </c>
      <c r="N12523">
        <v>6654</v>
      </c>
      <c r="O12523" t="str">
        <f t="shared" si="391"/>
        <v>3</v>
      </c>
      <c r="P12523" t="str">
        <f t="shared" si="392"/>
        <v>concert</v>
      </c>
    </row>
    <row r="12524" spans="2:16" x14ac:dyDescent="0.25">
      <c r="B12524" t="s">
        <v>12616</v>
      </c>
      <c r="M12524">
        <v>12522</v>
      </c>
      <c r="N12524">
        <v>7985</v>
      </c>
      <c r="O12524" t="str">
        <f t="shared" si="391"/>
        <v>3</v>
      </c>
      <c r="P12524" t="str">
        <f t="shared" si="392"/>
        <v>concert</v>
      </c>
    </row>
    <row r="12525" spans="2:16" x14ac:dyDescent="0.25">
      <c r="B12525" t="s">
        <v>12617</v>
      </c>
      <c r="M12525">
        <v>12523</v>
      </c>
      <c r="N12525">
        <v>5323</v>
      </c>
      <c r="O12525" t="str">
        <f t="shared" si="391"/>
        <v>3</v>
      </c>
      <c r="P12525" t="str">
        <f t="shared" si="392"/>
        <v>concert</v>
      </c>
    </row>
    <row r="12526" spans="2:16" x14ac:dyDescent="0.25">
      <c r="B12526" t="s">
        <v>12618</v>
      </c>
      <c r="M12526">
        <v>12524</v>
      </c>
      <c r="N12526">
        <v>6653</v>
      </c>
      <c r="O12526" t="str">
        <f t="shared" si="391"/>
        <v>3</v>
      </c>
      <c r="P12526" t="str">
        <f t="shared" si="392"/>
        <v>concert</v>
      </c>
    </row>
    <row r="12527" spans="2:16" x14ac:dyDescent="0.25">
      <c r="B12527" t="s">
        <v>12619</v>
      </c>
      <c r="M12527">
        <v>12525</v>
      </c>
      <c r="N12527">
        <v>7984</v>
      </c>
      <c r="O12527" t="str">
        <f t="shared" si="391"/>
        <v>3</v>
      </c>
      <c r="P12527" t="str">
        <f t="shared" si="392"/>
        <v>concert</v>
      </c>
    </row>
    <row r="12528" spans="2:16" x14ac:dyDescent="0.25">
      <c r="B12528" t="s">
        <v>12620</v>
      </c>
      <c r="M12528">
        <v>12526</v>
      </c>
      <c r="N12528">
        <v>5313</v>
      </c>
      <c r="O12528" t="str">
        <f t="shared" si="391"/>
        <v>3</v>
      </c>
      <c r="P12528" t="str">
        <f t="shared" si="392"/>
        <v>concert</v>
      </c>
    </row>
    <row r="12529" spans="2:16" x14ac:dyDescent="0.25">
      <c r="B12529" t="s">
        <v>12621</v>
      </c>
      <c r="M12529">
        <v>12527</v>
      </c>
      <c r="N12529">
        <v>6645</v>
      </c>
      <c r="O12529" t="str">
        <f t="shared" si="391"/>
        <v>3</v>
      </c>
      <c r="P12529" t="str">
        <f t="shared" si="392"/>
        <v>concert</v>
      </c>
    </row>
    <row r="12530" spans="2:16" x14ac:dyDescent="0.25">
      <c r="B12530" t="s">
        <v>12622</v>
      </c>
      <c r="M12530">
        <v>12528</v>
      </c>
      <c r="N12530">
        <v>7976</v>
      </c>
      <c r="O12530" t="str">
        <f t="shared" si="391"/>
        <v>3</v>
      </c>
      <c r="P12530" t="str">
        <f t="shared" si="392"/>
        <v>concert</v>
      </c>
    </row>
    <row r="12531" spans="2:16" x14ac:dyDescent="0.25">
      <c r="B12531" t="s">
        <v>12623</v>
      </c>
      <c r="M12531">
        <v>12529</v>
      </c>
      <c r="N12531">
        <v>5314</v>
      </c>
      <c r="O12531" t="str">
        <f t="shared" si="391"/>
        <v>3</v>
      </c>
      <c r="P12531" t="str">
        <f t="shared" si="392"/>
        <v>concert</v>
      </c>
    </row>
    <row r="12532" spans="2:16" x14ac:dyDescent="0.25">
      <c r="B12532" t="s">
        <v>12624</v>
      </c>
      <c r="M12532">
        <v>12530</v>
      </c>
      <c r="N12532">
        <v>6644</v>
      </c>
      <c r="O12532" t="str">
        <f t="shared" si="391"/>
        <v>3</v>
      </c>
      <c r="P12532" t="str">
        <f t="shared" si="392"/>
        <v>concert</v>
      </c>
    </row>
    <row r="12533" spans="2:16" x14ac:dyDescent="0.25">
      <c r="B12533" t="s">
        <v>12625</v>
      </c>
      <c r="M12533">
        <v>12531</v>
      </c>
      <c r="N12533">
        <v>7975</v>
      </c>
      <c r="O12533" t="str">
        <f t="shared" si="391"/>
        <v>4</v>
      </c>
      <c r="P12533" t="str">
        <f t="shared" si="392"/>
        <v>non_event</v>
      </c>
    </row>
    <row r="12534" spans="2:16" x14ac:dyDescent="0.25">
      <c r="B12534" t="s">
        <v>12626</v>
      </c>
      <c r="M12534">
        <v>12532</v>
      </c>
      <c r="N12534">
        <v>5315</v>
      </c>
      <c r="O12534" t="str">
        <f t="shared" si="391"/>
        <v>3</v>
      </c>
      <c r="P12534" t="str">
        <f t="shared" si="392"/>
        <v>concert</v>
      </c>
    </row>
    <row r="12535" spans="2:16" x14ac:dyDescent="0.25">
      <c r="B12535" t="s">
        <v>12627</v>
      </c>
      <c r="M12535">
        <v>12533</v>
      </c>
      <c r="N12535">
        <v>6647</v>
      </c>
      <c r="O12535" t="str">
        <f t="shared" si="391"/>
        <v>4</v>
      </c>
      <c r="P12535" t="str">
        <f t="shared" si="392"/>
        <v>non_event</v>
      </c>
    </row>
    <row r="12536" spans="2:16" x14ac:dyDescent="0.25">
      <c r="B12536" t="s">
        <v>12628</v>
      </c>
      <c r="M12536">
        <v>12534</v>
      </c>
      <c r="N12536">
        <v>7978</v>
      </c>
      <c r="O12536" t="str">
        <f t="shared" si="391"/>
        <v>3</v>
      </c>
      <c r="P12536" t="str">
        <f t="shared" si="392"/>
        <v>concert</v>
      </c>
    </row>
    <row r="12537" spans="2:16" x14ac:dyDescent="0.25">
      <c r="B12537" t="s">
        <v>12629</v>
      </c>
      <c r="M12537">
        <v>12535</v>
      </c>
      <c r="N12537">
        <v>5316</v>
      </c>
      <c r="O12537" t="str">
        <f t="shared" si="391"/>
        <v>3</v>
      </c>
      <c r="P12537" t="str">
        <f t="shared" si="392"/>
        <v>concert</v>
      </c>
    </row>
    <row r="12538" spans="2:16" x14ac:dyDescent="0.25">
      <c r="B12538" t="s">
        <v>12630</v>
      </c>
      <c r="M12538">
        <v>12536</v>
      </c>
      <c r="N12538">
        <v>6646</v>
      </c>
      <c r="O12538" t="str">
        <f t="shared" si="391"/>
        <v>3</v>
      </c>
      <c r="P12538" t="str">
        <f t="shared" si="392"/>
        <v>concert</v>
      </c>
    </row>
    <row r="12539" spans="2:16" x14ac:dyDescent="0.25">
      <c r="B12539" t="s">
        <v>12631</v>
      </c>
      <c r="M12539">
        <v>12537</v>
      </c>
      <c r="N12539">
        <v>7977</v>
      </c>
      <c r="O12539" t="str">
        <f t="shared" si="391"/>
        <v>3</v>
      </c>
      <c r="P12539" t="str">
        <f t="shared" si="392"/>
        <v>concert</v>
      </c>
    </row>
    <row r="12540" spans="2:16" x14ac:dyDescent="0.25">
      <c r="B12540" t="s">
        <v>12632</v>
      </c>
      <c r="M12540">
        <v>12538</v>
      </c>
      <c r="N12540">
        <v>5317</v>
      </c>
      <c r="O12540" t="str">
        <f t="shared" si="391"/>
        <v>3</v>
      </c>
      <c r="P12540" t="str">
        <f t="shared" si="392"/>
        <v>concert</v>
      </c>
    </row>
    <row r="12541" spans="2:16" x14ac:dyDescent="0.25">
      <c r="B12541" t="s">
        <v>12633</v>
      </c>
      <c r="M12541">
        <v>12539</v>
      </c>
      <c r="N12541">
        <v>6649</v>
      </c>
      <c r="O12541" t="str">
        <f t="shared" si="391"/>
        <v>3</v>
      </c>
      <c r="P12541" t="str">
        <f t="shared" si="392"/>
        <v>concert</v>
      </c>
    </row>
    <row r="12542" spans="2:16" x14ac:dyDescent="0.25">
      <c r="B12542" t="s">
        <v>12634</v>
      </c>
      <c r="M12542">
        <v>12540</v>
      </c>
      <c r="N12542">
        <v>5318</v>
      </c>
      <c r="O12542" t="str">
        <f t="shared" si="391"/>
        <v>3</v>
      </c>
      <c r="P12542" t="str">
        <f t="shared" si="392"/>
        <v>concert</v>
      </c>
    </row>
    <row r="12543" spans="2:16" x14ac:dyDescent="0.25">
      <c r="B12543" t="s">
        <v>12635</v>
      </c>
      <c r="M12543">
        <v>12541</v>
      </c>
      <c r="N12543">
        <v>7979</v>
      </c>
      <c r="O12543" t="str">
        <f t="shared" si="391"/>
        <v>3</v>
      </c>
      <c r="P12543" t="str">
        <f t="shared" si="392"/>
        <v>concert</v>
      </c>
    </row>
    <row r="12544" spans="2:16" x14ac:dyDescent="0.25">
      <c r="B12544" t="s">
        <v>12636</v>
      </c>
      <c r="M12544">
        <v>12542</v>
      </c>
      <c r="N12544">
        <v>5319</v>
      </c>
      <c r="O12544" t="str">
        <f t="shared" si="391"/>
        <v>3</v>
      </c>
      <c r="P12544" t="str">
        <f t="shared" si="392"/>
        <v>concert</v>
      </c>
    </row>
    <row r="12545" spans="2:16" x14ac:dyDescent="0.25">
      <c r="B12545" t="s">
        <v>12637</v>
      </c>
      <c r="M12545">
        <v>12543</v>
      </c>
      <c r="N12545">
        <v>7990</v>
      </c>
      <c r="O12545" t="str">
        <f t="shared" si="391"/>
        <v>3</v>
      </c>
      <c r="P12545" t="str">
        <f t="shared" si="392"/>
        <v>concert</v>
      </c>
    </row>
    <row r="12546" spans="2:16" x14ac:dyDescent="0.25">
      <c r="B12546" t="s">
        <v>12638</v>
      </c>
      <c r="M12546">
        <v>12544</v>
      </c>
      <c r="N12546">
        <v>6661</v>
      </c>
      <c r="O12546" t="str">
        <f t="shared" si="391"/>
        <v>3</v>
      </c>
      <c r="P12546" t="str">
        <f t="shared" si="392"/>
        <v>concert</v>
      </c>
    </row>
    <row r="12547" spans="2:16" x14ac:dyDescent="0.25">
      <c r="B12547" t="s">
        <v>12639</v>
      </c>
      <c r="M12547">
        <v>12545</v>
      </c>
      <c r="N12547">
        <v>7992</v>
      </c>
      <c r="O12547" t="str">
        <f t="shared" si="391"/>
        <v>3</v>
      </c>
      <c r="P12547" t="str">
        <f t="shared" si="392"/>
        <v>concert</v>
      </c>
    </row>
    <row r="12548" spans="2:16" x14ac:dyDescent="0.25">
      <c r="B12548" t="s">
        <v>12640</v>
      </c>
      <c r="M12548">
        <v>12546</v>
      </c>
      <c r="N12548">
        <v>5330</v>
      </c>
      <c r="O12548" t="str">
        <f t="shared" ref="O12548:O12611" si="393">LEFT(B12548,1)</f>
        <v>3</v>
      </c>
      <c r="P12548" t="str">
        <f t="shared" ref="P12548:P12611" si="394">IF(O12548="1","conference",IF(O12548="2","fashion",IF(O12548="3","concert",IF(O12548="4","non_event",IF(O12548="5","sport",IF(O12548="6","protest",IF(O12548="7","other",IF(O12548="8","exhibition",IF(O12548="9","theater_dance")))))))))</f>
        <v>concert</v>
      </c>
    </row>
    <row r="12549" spans="2:16" x14ac:dyDescent="0.25">
      <c r="B12549" t="s">
        <v>12641</v>
      </c>
      <c r="M12549">
        <v>12547</v>
      </c>
      <c r="N12549">
        <v>6660</v>
      </c>
      <c r="O12549" t="str">
        <f t="shared" si="393"/>
        <v>3</v>
      </c>
      <c r="P12549" t="str">
        <f t="shared" si="394"/>
        <v>concert</v>
      </c>
    </row>
    <row r="12550" spans="2:16" x14ac:dyDescent="0.25">
      <c r="B12550" t="s">
        <v>12642</v>
      </c>
      <c r="M12550">
        <v>12548</v>
      </c>
      <c r="N12550">
        <v>7991</v>
      </c>
      <c r="O12550" t="str">
        <f t="shared" si="393"/>
        <v>3</v>
      </c>
      <c r="P12550" t="str">
        <f t="shared" si="394"/>
        <v>concert</v>
      </c>
    </row>
    <row r="12551" spans="2:16" x14ac:dyDescent="0.25">
      <c r="B12551" t="s">
        <v>12643</v>
      </c>
      <c r="M12551">
        <v>12549</v>
      </c>
      <c r="N12551">
        <v>4000</v>
      </c>
      <c r="O12551" t="str">
        <f t="shared" si="393"/>
        <v>4</v>
      </c>
      <c r="P12551" t="str">
        <f t="shared" si="394"/>
        <v>non_event</v>
      </c>
    </row>
    <row r="12552" spans="2:16" x14ac:dyDescent="0.25">
      <c r="B12552" t="s">
        <v>12644</v>
      </c>
      <c r="M12552">
        <v>12550</v>
      </c>
      <c r="N12552">
        <v>5331</v>
      </c>
      <c r="O12552" t="str">
        <f t="shared" si="393"/>
        <v>3</v>
      </c>
      <c r="P12552" t="str">
        <f t="shared" si="394"/>
        <v>concert</v>
      </c>
    </row>
    <row r="12553" spans="2:16" x14ac:dyDescent="0.25">
      <c r="B12553" t="s">
        <v>12645</v>
      </c>
      <c r="M12553">
        <v>12551</v>
      </c>
      <c r="N12553">
        <v>6663</v>
      </c>
      <c r="O12553" t="str">
        <f t="shared" si="393"/>
        <v>3</v>
      </c>
      <c r="P12553" t="str">
        <f t="shared" si="394"/>
        <v>concert</v>
      </c>
    </row>
    <row r="12554" spans="2:16" x14ac:dyDescent="0.25">
      <c r="B12554" t="s">
        <v>12646</v>
      </c>
      <c r="M12554">
        <v>12552</v>
      </c>
      <c r="N12554">
        <v>7994</v>
      </c>
      <c r="O12554" t="str">
        <f t="shared" si="393"/>
        <v>3</v>
      </c>
      <c r="P12554" t="str">
        <f t="shared" si="394"/>
        <v>concert</v>
      </c>
    </row>
    <row r="12555" spans="2:16" x14ac:dyDescent="0.25">
      <c r="B12555" t="s">
        <v>12647</v>
      </c>
      <c r="M12555">
        <v>12553</v>
      </c>
      <c r="N12555">
        <v>4001</v>
      </c>
      <c r="O12555" t="str">
        <f t="shared" si="393"/>
        <v>3</v>
      </c>
      <c r="P12555" t="str">
        <f t="shared" si="394"/>
        <v>concert</v>
      </c>
    </row>
    <row r="12556" spans="2:16" x14ac:dyDescent="0.25">
      <c r="B12556" t="s">
        <v>12648</v>
      </c>
      <c r="M12556">
        <v>12554</v>
      </c>
      <c r="N12556">
        <v>5332</v>
      </c>
      <c r="O12556" t="str">
        <f t="shared" si="393"/>
        <v>3</v>
      </c>
      <c r="P12556" t="str">
        <f t="shared" si="394"/>
        <v>concert</v>
      </c>
    </row>
    <row r="12557" spans="2:16" x14ac:dyDescent="0.25">
      <c r="B12557" t="s">
        <v>12649</v>
      </c>
      <c r="M12557">
        <v>12555</v>
      </c>
      <c r="N12557">
        <v>6662</v>
      </c>
      <c r="O12557" t="str">
        <f t="shared" si="393"/>
        <v>3</v>
      </c>
      <c r="P12557" t="str">
        <f t="shared" si="394"/>
        <v>concert</v>
      </c>
    </row>
    <row r="12558" spans="2:16" x14ac:dyDescent="0.25">
      <c r="B12558" t="s">
        <v>12650</v>
      </c>
      <c r="M12558">
        <v>12556</v>
      </c>
      <c r="N12558">
        <v>7993</v>
      </c>
      <c r="O12558" t="str">
        <f t="shared" si="393"/>
        <v>4</v>
      </c>
      <c r="P12558" t="str">
        <f t="shared" si="394"/>
        <v>non_event</v>
      </c>
    </row>
    <row r="12559" spans="2:16" x14ac:dyDescent="0.25">
      <c r="B12559" t="s">
        <v>12651</v>
      </c>
      <c r="M12559">
        <v>12557</v>
      </c>
      <c r="N12559">
        <v>5333</v>
      </c>
      <c r="O12559" t="str">
        <f t="shared" si="393"/>
        <v>3</v>
      </c>
      <c r="P12559" t="str">
        <f t="shared" si="394"/>
        <v>concert</v>
      </c>
    </row>
    <row r="12560" spans="2:16" x14ac:dyDescent="0.25">
      <c r="B12560" t="s">
        <v>12652</v>
      </c>
      <c r="M12560">
        <v>12558</v>
      </c>
      <c r="N12560">
        <v>7996</v>
      </c>
      <c r="O12560" t="str">
        <f t="shared" si="393"/>
        <v>3</v>
      </c>
      <c r="P12560" t="str">
        <f t="shared" si="394"/>
        <v>concert</v>
      </c>
    </row>
    <row r="12561" spans="2:16" x14ac:dyDescent="0.25">
      <c r="B12561" t="s">
        <v>12653</v>
      </c>
      <c r="M12561">
        <v>12559</v>
      </c>
      <c r="N12561">
        <v>4002</v>
      </c>
      <c r="O12561" t="str">
        <f t="shared" si="393"/>
        <v>3</v>
      </c>
      <c r="P12561" t="str">
        <f t="shared" si="394"/>
        <v>concert</v>
      </c>
    </row>
    <row r="12562" spans="2:16" x14ac:dyDescent="0.25">
      <c r="B12562" t="s">
        <v>12654</v>
      </c>
      <c r="M12562">
        <v>12560</v>
      </c>
      <c r="N12562">
        <v>6665</v>
      </c>
      <c r="O12562" t="str">
        <f t="shared" si="393"/>
        <v>4</v>
      </c>
      <c r="P12562" t="str">
        <f t="shared" si="394"/>
        <v>non_event</v>
      </c>
    </row>
    <row r="12563" spans="2:16" x14ac:dyDescent="0.25">
      <c r="B12563" t="s">
        <v>12655</v>
      </c>
      <c r="M12563">
        <v>12561</v>
      </c>
      <c r="N12563">
        <v>4003</v>
      </c>
      <c r="O12563" t="str">
        <f t="shared" si="393"/>
        <v>4</v>
      </c>
      <c r="P12563" t="str">
        <f t="shared" si="394"/>
        <v>non_event</v>
      </c>
    </row>
    <row r="12564" spans="2:16" x14ac:dyDescent="0.25">
      <c r="B12564" t="s">
        <v>12656</v>
      </c>
      <c r="M12564">
        <v>12562</v>
      </c>
      <c r="N12564">
        <v>5334</v>
      </c>
      <c r="O12564" t="str">
        <f t="shared" si="393"/>
        <v>3</v>
      </c>
      <c r="P12564" t="str">
        <f t="shared" si="394"/>
        <v>concert</v>
      </c>
    </row>
    <row r="12565" spans="2:16" x14ac:dyDescent="0.25">
      <c r="B12565" t="s">
        <v>12657</v>
      </c>
      <c r="M12565">
        <v>12563</v>
      </c>
      <c r="N12565">
        <v>6664</v>
      </c>
      <c r="O12565" t="str">
        <f t="shared" si="393"/>
        <v>3</v>
      </c>
      <c r="P12565" t="str">
        <f t="shared" si="394"/>
        <v>concert</v>
      </c>
    </row>
    <row r="12566" spans="2:16" x14ac:dyDescent="0.25">
      <c r="B12566" t="s">
        <v>12658</v>
      </c>
      <c r="M12566">
        <v>12564</v>
      </c>
      <c r="N12566">
        <v>7995</v>
      </c>
      <c r="O12566" t="str">
        <f t="shared" si="393"/>
        <v>3</v>
      </c>
      <c r="P12566" t="str">
        <f t="shared" si="394"/>
        <v>concert</v>
      </c>
    </row>
    <row r="12567" spans="2:16" x14ac:dyDescent="0.25">
      <c r="B12567" t="s">
        <v>12659</v>
      </c>
      <c r="M12567">
        <v>12565</v>
      </c>
      <c r="N12567">
        <v>5324</v>
      </c>
      <c r="O12567" t="str">
        <f t="shared" si="393"/>
        <v>3</v>
      </c>
      <c r="P12567" t="str">
        <f t="shared" si="394"/>
        <v>concert</v>
      </c>
    </row>
    <row r="12568" spans="2:16" x14ac:dyDescent="0.25">
      <c r="B12568" t="s">
        <v>12660</v>
      </c>
      <c r="M12568">
        <v>12566</v>
      </c>
      <c r="N12568">
        <v>6656</v>
      </c>
      <c r="O12568" t="str">
        <f t="shared" si="393"/>
        <v>3</v>
      </c>
      <c r="P12568" t="str">
        <f t="shared" si="394"/>
        <v>concert</v>
      </c>
    </row>
    <row r="12569" spans="2:16" x14ac:dyDescent="0.25">
      <c r="B12569" t="s">
        <v>12661</v>
      </c>
      <c r="M12569">
        <v>12567</v>
      </c>
      <c r="N12569">
        <v>5325</v>
      </c>
      <c r="O12569" t="str">
        <f t="shared" si="393"/>
        <v>3</v>
      </c>
      <c r="P12569" t="str">
        <f t="shared" si="394"/>
        <v>concert</v>
      </c>
    </row>
    <row r="12570" spans="2:16" x14ac:dyDescent="0.25">
      <c r="B12570" t="s">
        <v>12662</v>
      </c>
      <c r="M12570">
        <v>12568</v>
      </c>
      <c r="N12570">
        <v>7986</v>
      </c>
      <c r="O12570" t="str">
        <f t="shared" si="393"/>
        <v>3</v>
      </c>
      <c r="P12570" t="str">
        <f t="shared" si="394"/>
        <v>concert</v>
      </c>
    </row>
    <row r="12571" spans="2:16" x14ac:dyDescent="0.25">
      <c r="B12571" t="s">
        <v>12663</v>
      </c>
      <c r="M12571">
        <v>12569</v>
      </c>
      <c r="N12571">
        <v>5326</v>
      </c>
      <c r="O12571" t="str">
        <f t="shared" si="393"/>
        <v>3</v>
      </c>
      <c r="P12571" t="str">
        <f t="shared" si="394"/>
        <v>concert</v>
      </c>
    </row>
    <row r="12572" spans="2:16" x14ac:dyDescent="0.25">
      <c r="B12572" t="s">
        <v>12664</v>
      </c>
      <c r="M12572">
        <v>12570</v>
      </c>
      <c r="N12572">
        <v>6658</v>
      </c>
      <c r="O12572" t="str">
        <f t="shared" si="393"/>
        <v>3</v>
      </c>
      <c r="P12572" t="str">
        <f t="shared" si="394"/>
        <v>concert</v>
      </c>
    </row>
    <row r="12573" spans="2:16" x14ac:dyDescent="0.25">
      <c r="B12573" t="s">
        <v>12665</v>
      </c>
      <c r="M12573">
        <v>12571</v>
      </c>
      <c r="N12573">
        <v>7989</v>
      </c>
      <c r="O12573" t="str">
        <f t="shared" si="393"/>
        <v>3</v>
      </c>
      <c r="P12573" t="str">
        <f t="shared" si="394"/>
        <v>concert</v>
      </c>
    </row>
    <row r="12574" spans="2:16" x14ac:dyDescent="0.25">
      <c r="B12574" t="s">
        <v>12666</v>
      </c>
      <c r="M12574">
        <v>12572</v>
      </c>
      <c r="N12574">
        <v>7988</v>
      </c>
      <c r="O12574" t="str">
        <f t="shared" si="393"/>
        <v>3</v>
      </c>
      <c r="P12574" t="str">
        <f t="shared" si="394"/>
        <v>concert</v>
      </c>
    </row>
    <row r="12575" spans="2:16" x14ac:dyDescent="0.25">
      <c r="B12575" t="s">
        <v>12667</v>
      </c>
      <c r="M12575">
        <v>12573</v>
      </c>
      <c r="N12575">
        <v>5327</v>
      </c>
      <c r="O12575" t="str">
        <f t="shared" si="393"/>
        <v>3</v>
      </c>
      <c r="P12575" t="str">
        <f t="shared" si="394"/>
        <v>concert</v>
      </c>
    </row>
    <row r="12576" spans="2:16" x14ac:dyDescent="0.25">
      <c r="B12576" t="s">
        <v>12668</v>
      </c>
      <c r="M12576">
        <v>12574</v>
      </c>
      <c r="N12576">
        <v>6657</v>
      </c>
      <c r="O12576" t="str">
        <f t="shared" si="393"/>
        <v>3</v>
      </c>
      <c r="P12576" t="str">
        <f t="shared" si="394"/>
        <v>concert</v>
      </c>
    </row>
    <row r="12577" spans="2:16" x14ac:dyDescent="0.25">
      <c r="B12577" t="s">
        <v>12669</v>
      </c>
      <c r="M12577">
        <v>12575</v>
      </c>
      <c r="N12577">
        <v>5328</v>
      </c>
      <c r="O12577" t="str">
        <f t="shared" si="393"/>
        <v>3</v>
      </c>
      <c r="P12577" t="str">
        <f t="shared" si="394"/>
        <v>concert</v>
      </c>
    </row>
    <row r="12578" spans="2:16" x14ac:dyDescent="0.25">
      <c r="B12578" t="s">
        <v>12670</v>
      </c>
      <c r="M12578">
        <v>12576</v>
      </c>
      <c r="N12578">
        <v>5329</v>
      </c>
      <c r="O12578" t="str">
        <f t="shared" si="393"/>
        <v>3</v>
      </c>
      <c r="P12578" t="str">
        <f t="shared" si="394"/>
        <v>concert</v>
      </c>
    </row>
    <row r="12579" spans="2:16" x14ac:dyDescent="0.25">
      <c r="B12579" t="s">
        <v>12671</v>
      </c>
      <c r="M12579">
        <v>12577</v>
      </c>
      <c r="N12579">
        <v>6659</v>
      </c>
      <c r="O12579" t="str">
        <f t="shared" si="393"/>
        <v>3</v>
      </c>
      <c r="P12579" t="str">
        <f t="shared" si="394"/>
        <v>concert</v>
      </c>
    </row>
    <row r="12580" spans="2:16" x14ac:dyDescent="0.25">
      <c r="B12580" t="s">
        <v>12672</v>
      </c>
      <c r="M12580">
        <v>12578</v>
      </c>
      <c r="N12580">
        <v>6670</v>
      </c>
      <c r="O12580" t="str">
        <f t="shared" si="393"/>
        <v>3</v>
      </c>
      <c r="P12580" t="str">
        <f t="shared" si="394"/>
        <v>concert</v>
      </c>
    </row>
    <row r="12581" spans="2:16" x14ac:dyDescent="0.25">
      <c r="B12581" t="s">
        <v>12673</v>
      </c>
      <c r="M12581">
        <v>12579</v>
      </c>
      <c r="N12581">
        <v>5340</v>
      </c>
      <c r="O12581" t="str">
        <f t="shared" si="393"/>
        <v>3</v>
      </c>
      <c r="P12581" t="str">
        <f t="shared" si="394"/>
        <v>concert</v>
      </c>
    </row>
    <row r="12582" spans="2:16" x14ac:dyDescent="0.25">
      <c r="B12582" t="s">
        <v>12674</v>
      </c>
      <c r="M12582">
        <v>12580</v>
      </c>
      <c r="N12582">
        <v>6672</v>
      </c>
      <c r="O12582" t="str">
        <f t="shared" si="393"/>
        <v>3</v>
      </c>
      <c r="P12582" t="str">
        <f t="shared" si="394"/>
        <v>concert</v>
      </c>
    </row>
    <row r="12583" spans="2:16" x14ac:dyDescent="0.25">
      <c r="B12583" t="s">
        <v>12675</v>
      </c>
      <c r="M12583">
        <v>12581</v>
      </c>
      <c r="N12583">
        <v>4010</v>
      </c>
      <c r="O12583" t="str">
        <f t="shared" si="393"/>
        <v>3</v>
      </c>
      <c r="P12583" t="str">
        <f t="shared" si="394"/>
        <v>concert</v>
      </c>
    </row>
    <row r="12584" spans="2:16" x14ac:dyDescent="0.25">
      <c r="B12584" t="s">
        <v>12676</v>
      </c>
      <c r="M12584">
        <v>12582</v>
      </c>
      <c r="N12584">
        <v>5341</v>
      </c>
      <c r="O12584" t="str">
        <f t="shared" si="393"/>
        <v>3</v>
      </c>
      <c r="P12584" t="str">
        <f t="shared" si="394"/>
        <v>concert</v>
      </c>
    </row>
    <row r="12585" spans="2:16" x14ac:dyDescent="0.25">
      <c r="B12585" t="s">
        <v>12677</v>
      </c>
      <c r="M12585">
        <v>12583</v>
      </c>
      <c r="N12585">
        <v>6671</v>
      </c>
      <c r="O12585" t="str">
        <f t="shared" si="393"/>
        <v>3</v>
      </c>
      <c r="P12585" t="str">
        <f t="shared" si="394"/>
        <v>concert</v>
      </c>
    </row>
    <row r="12586" spans="2:16" x14ac:dyDescent="0.25">
      <c r="B12586" t="s">
        <v>12678</v>
      </c>
      <c r="M12586">
        <v>12584</v>
      </c>
      <c r="N12586">
        <v>4011</v>
      </c>
      <c r="O12586" t="str">
        <f t="shared" si="393"/>
        <v>3</v>
      </c>
      <c r="P12586" t="str">
        <f t="shared" si="394"/>
        <v>concert</v>
      </c>
    </row>
    <row r="12587" spans="2:16" x14ac:dyDescent="0.25">
      <c r="B12587" t="s">
        <v>12679</v>
      </c>
      <c r="M12587">
        <v>12585</v>
      </c>
      <c r="N12587">
        <v>5342</v>
      </c>
      <c r="O12587" t="str">
        <f t="shared" si="393"/>
        <v>4</v>
      </c>
      <c r="P12587" t="str">
        <f t="shared" si="394"/>
        <v>non_event</v>
      </c>
    </row>
    <row r="12588" spans="2:16" x14ac:dyDescent="0.25">
      <c r="B12588" t="s">
        <v>12680</v>
      </c>
      <c r="M12588">
        <v>12586</v>
      </c>
      <c r="N12588">
        <v>6674</v>
      </c>
      <c r="O12588" t="str">
        <f t="shared" si="393"/>
        <v>3</v>
      </c>
      <c r="P12588" t="str">
        <f t="shared" si="394"/>
        <v>concert</v>
      </c>
    </row>
    <row r="12589" spans="2:16" x14ac:dyDescent="0.25">
      <c r="B12589" t="s">
        <v>12681</v>
      </c>
      <c r="M12589">
        <v>12587</v>
      </c>
      <c r="N12589">
        <v>4012</v>
      </c>
      <c r="O12589" t="str">
        <f t="shared" si="393"/>
        <v>3</v>
      </c>
      <c r="P12589" t="str">
        <f t="shared" si="394"/>
        <v>concert</v>
      </c>
    </row>
    <row r="12590" spans="2:16" x14ac:dyDescent="0.25">
      <c r="B12590" t="s">
        <v>12682</v>
      </c>
      <c r="M12590">
        <v>12588</v>
      </c>
      <c r="N12590">
        <v>5343</v>
      </c>
      <c r="O12590" t="str">
        <f t="shared" si="393"/>
        <v>3</v>
      </c>
      <c r="P12590" t="str">
        <f t="shared" si="394"/>
        <v>concert</v>
      </c>
    </row>
    <row r="12591" spans="2:16" x14ac:dyDescent="0.25">
      <c r="B12591" t="s">
        <v>12683</v>
      </c>
      <c r="M12591">
        <v>12589</v>
      </c>
      <c r="N12591">
        <v>6673</v>
      </c>
      <c r="O12591" t="str">
        <f t="shared" si="393"/>
        <v>3</v>
      </c>
      <c r="P12591" t="str">
        <f t="shared" si="394"/>
        <v>concert</v>
      </c>
    </row>
    <row r="12592" spans="2:16" x14ac:dyDescent="0.25">
      <c r="B12592" t="s">
        <v>12684</v>
      </c>
      <c r="M12592">
        <v>12590</v>
      </c>
      <c r="N12592">
        <v>4013</v>
      </c>
      <c r="O12592" t="str">
        <f t="shared" si="393"/>
        <v>3</v>
      </c>
      <c r="P12592" t="str">
        <f t="shared" si="394"/>
        <v>concert</v>
      </c>
    </row>
    <row r="12593" spans="2:16" x14ac:dyDescent="0.25">
      <c r="B12593" t="s">
        <v>12685</v>
      </c>
      <c r="M12593">
        <v>12591</v>
      </c>
      <c r="N12593">
        <v>6676</v>
      </c>
      <c r="O12593" t="str">
        <f t="shared" si="393"/>
        <v>4</v>
      </c>
      <c r="P12593" t="str">
        <f t="shared" si="394"/>
        <v>non_event</v>
      </c>
    </row>
    <row r="12594" spans="2:16" x14ac:dyDescent="0.25">
      <c r="B12594" t="s">
        <v>12686</v>
      </c>
      <c r="M12594">
        <v>12592</v>
      </c>
      <c r="N12594">
        <v>4014</v>
      </c>
      <c r="O12594" t="str">
        <f t="shared" si="393"/>
        <v>3</v>
      </c>
      <c r="P12594" t="str">
        <f t="shared" si="394"/>
        <v>concert</v>
      </c>
    </row>
    <row r="12595" spans="2:16" x14ac:dyDescent="0.25">
      <c r="B12595" t="s">
        <v>12687</v>
      </c>
      <c r="M12595">
        <v>12593</v>
      </c>
      <c r="N12595">
        <v>5345</v>
      </c>
      <c r="O12595" t="str">
        <f t="shared" si="393"/>
        <v>3</v>
      </c>
      <c r="P12595" t="str">
        <f t="shared" si="394"/>
        <v>concert</v>
      </c>
    </row>
    <row r="12596" spans="2:16" x14ac:dyDescent="0.25">
      <c r="B12596" t="s">
        <v>12688</v>
      </c>
      <c r="M12596">
        <v>12594</v>
      </c>
      <c r="N12596">
        <v>6675</v>
      </c>
      <c r="O12596" t="str">
        <f t="shared" si="393"/>
        <v>4</v>
      </c>
      <c r="P12596" t="str">
        <f t="shared" si="394"/>
        <v>non_event</v>
      </c>
    </row>
    <row r="12597" spans="2:16" x14ac:dyDescent="0.25">
      <c r="B12597" t="s">
        <v>12689</v>
      </c>
      <c r="M12597">
        <v>12595</v>
      </c>
      <c r="N12597">
        <v>4004</v>
      </c>
      <c r="O12597" t="str">
        <f t="shared" si="393"/>
        <v>3</v>
      </c>
      <c r="P12597" t="str">
        <f t="shared" si="394"/>
        <v>concert</v>
      </c>
    </row>
    <row r="12598" spans="2:16" x14ac:dyDescent="0.25">
      <c r="B12598" t="s">
        <v>12690</v>
      </c>
      <c r="M12598">
        <v>12596</v>
      </c>
      <c r="N12598">
        <v>5335</v>
      </c>
      <c r="O12598" t="str">
        <f t="shared" si="393"/>
        <v>3</v>
      </c>
      <c r="P12598" t="str">
        <f t="shared" si="394"/>
        <v>concert</v>
      </c>
    </row>
    <row r="12599" spans="2:16" x14ac:dyDescent="0.25">
      <c r="B12599" t="s">
        <v>12691</v>
      </c>
      <c r="M12599">
        <v>12597</v>
      </c>
      <c r="N12599">
        <v>6667</v>
      </c>
      <c r="O12599" t="str">
        <f t="shared" si="393"/>
        <v>3</v>
      </c>
      <c r="P12599" t="str">
        <f t="shared" si="394"/>
        <v>concert</v>
      </c>
    </row>
    <row r="12600" spans="2:16" x14ac:dyDescent="0.25">
      <c r="B12600" t="s">
        <v>12692</v>
      </c>
      <c r="M12600">
        <v>12598</v>
      </c>
      <c r="N12600">
        <v>7998</v>
      </c>
      <c r="O12600" t="str">
        <f t="shared" si="393"/>
        <v>3</v>
      </c>
      <c r="P12600" t="str">
        <f t="shared" si="394"/>
        <v>concert</v>
      </c>
    </row>
    <row r="12601" spans="2:16" x14ac:dyDescent="0.25">
      <c r="B12601" t="s">
        <v>12693</v>
      </c>
      <c r="M12601">
        <v>12599</v>
      </c>
      <c r="N12601">
        <v>4005</v>
      </c>
      <c r="O12601" t="str">
        <f t="shared" si="393"/>
        <v>3</v>
      </c>
      <c r="P12601" t="str">
        <f t="shared" si="394"/>
        <v>concert</v>
      </c>
    </row>
    <row r="12602" spans="2:16" x14ac:dyDescent="0.25">
      <c r="B12602" t="s">
        <v>12694</v>
      </c>
      <c r="M12602">
        <v>12600</v>
      </c>
      <c r="N12602">
        <v>5336</v>
      </c>
      <c r="O12602" t="str">
        <f t="shared" si="393"/>
        <v>4</v>
      </c>
      <c r="P12602" t="str">
        <f t="shared" si="394"/>
        <v>non_event</v>
      </c>
    </row>
    <row r="12603" spans="2:16" x14ac:dyDescent="0.25">
      <c r="B12603" t="s">
        <v>12695</v>
      </c>
      <c r="M12603">
        <v>12601</v>
      </c>
      <c r="N12603">
        <v>6666</v>
      </c>
      <c r="O12603" t="str">
        <f t="shared" si="393"/>
        <v>4</v>
      </c>
      <c r="P12603" t="str">
        <f t="shared" si="394"/>
        <v>non_event</v>
      </c>
    </row>
    <row r="12604" spans="2:16" x14ac:dyDescent="0.25">
      <c r="B12604" t="s">
        <v>12696</v>
      </c>
      <c r="M12604">
        <v>12602</v>
      </c>
      <c r="N12604">
        <v>7997</v>
      </c>
      <c r="O12604" t="str">
        <f t="shared" si="393"/>
        <v>3</v>
      </c>
      <c r="P12604" t="str">
        <f t="shared" si="394"/>
        <v>concert</v>
      </c>
    </row>
    <row r="12605" spans="2:16" x14ac:dyDescent="0.25">
      <c r="B12605" t="s">
        <v>12697</v>
      </c>
      <c r="M12605">
        <v>12603</v>
      </c>
      <c r="N12605">
        <v>5337</v>
      </c>
      <c r="O12605" t="str">
        <f t="shared" si="393"/>
        <v>3</v>
      </c>
      <c r="P12605" t="str">
        <f t="shared" si="394"/>
        <v>concert</v>
      </c>
    </row>
    <row r="12606" spans="2:16" x14ac:dyDescent="0.25">
      <c r="B12606" t="s">
        <v>12698</v>
      </c>
      <c r="M12606">
        <v>12604</v>
      </c>
      <c r="N12606">
        <v>6669</v>
      </c>
      <c r="O12606" t="str">
        <f t="shared" si="393"/>
        <v>3</v>
      </c>
      <c r="P12606" t="str">
        <f t="shared" si="394"/>
        <v>concert</v>
      </c>
    </row>
    <row r="12607" spans="2:16" x14ac:dyDescent="0.25">
      <c r="B12607" t="s">
        <v>12699</v>
      </c>
      <c r="M12607">
        <v>12605</v>
      </c>
      <c r="N12607">
        <v>4007</v>
      </c>
      <c r="O12607" t="str">
        <f t="shared" si="393"/>
        <v>3</v>
      </c>
      <c r="P12607" t="str">
        <f t="shared" si="394"/>
        <v>concert</v>
      </c>
    </row>
    <row r="12608" spans="2:16" x14ac:dyDescent="0.25">
      <c r="B12608" t="s">
        <v>12700</v>
      </c>
      <c r="M12608">
        <v>12606</v>
      </c>
      <c r="N12608">
        <v>5338</v>
      </c>
      <c r="O12608" t="str">
        <f t="shared" si="393"/>
        <v>4</v>
      </c>
      <c r="P12608" t="str">
        <f t="shared" si="394"/>
        <v>non_event</v>
      </c>
    </row>
    <row r="12609" spans="2:16" x14ac:dyDescent="0.25">
      <c r="B12609" t="s">
        <v>12701</v>
      </c>
      <c r="M12609">
        <v>12607</v>
      </c>
      <c r="N12609">
        <v>6668</v>
      </c>
      <c r="O12609" t="str">
        <f t="shared" si="393"/>
        <v>3</v>
      </c>
      <c r="P12609" t="str">
        <f t="shared" si="394"/>
        <v>concert</v>
      </c>
    </row>
    <row r="12610" spans="2:16" x14ac:dyDescent="0.25">
      <c r="B12610" t="s">
        <v>12702</v>
      </c>
      <c r="M12610">
        <v>12608</v>
      </c>
      <c r="N12610">
        <v>7999</v>
      </c>
      <c r="O12610" t="str">
        <f t="shared" si="393"/>
        <v>3</v>
      </c>
      <c r="P12610" t="str">
        <f t="shared" si="394"/>
        <v>concert</v>
      </c>
    </row>
    <row r="12611" spans="2:16" x14ac:dyDescent="0.25">
      <c r="B12611" t="s">
        <v>12703</v>
      </c>
      <c r="M12611">
        <v>12609</v>
      </c>
      <c r="N12611">
        <v>4008</v>
      </c>
      <c r="O12611" t="str">
        <f t="shared" si="393"/>
        <v>3</v>
      </c>
      <c r="P12611" t="str">
        <f t="shared" si="394"/>
        <v>concert</v>
      </c>
    </row>
    <row r="12612" spans="2:16" x14ac:dyDescent="0.25">
      <c r="B12612" t="s">
        <v>12704</v>
      </c>
      <c r="M12612">
        <v>12610</v>
      </c>
      <c r="N12612">
        <v>5339</v>
      </c>
      <c r="O12612" t="str">
        <f t="shared" ref="O12612:O12675" si="395">LEFT(B12612,1)</f>
        <v>3</v>
      </c>
      <c r="P12612" t="str">
        <f t="shared" ref="P12612:P12675" si="396">IF(O12612="1","conference",IF(O12612="2","fashion",IF(O12612="3","concert",IF(O12612="4","non_event",IF(O12612="5","sport",IF(O12612="6","protest",IF(O12612="7","other",IF(O12612="8","exhibition",IF(O12612="9","theater_dance")))))))))</f>
        <v>concert</v>
      </c>
    </row>
    <row r="12613" spans="2:16" x14ac:dyDescent="0.25">
      <c r="B12613" t="s">
        <v>12705</v>
      </c>
      <c r="M12613">
        <v>12611</v>
      </c>
      <c r="N12613">
        <v>4009</v>
      </c>
      <c r="O12613" t="str">
        <f t="shared" si="395"/>
        <v>3</v>
      </c>
      <c r="P12613" t="str">
        <f t="shared" si="396"/>
        <v>concert</v>
      </c>
    </row>
    <row r="12614" spans="2:16" x14ac:dyDescent="0.25">
      <c r="B12614" t="s">
        <v>12706</v>
      </c>
      <c r="M12614">
        <v>12612</v>
      </c>
      <c r="N12614">
        <v>6681</v>
      </c>
      <c r="O12614" t="str">
        <f t="shared" si="395"/>
        <v>3</v>
      </c>
      <c r="P12614" t="str">
        <f t="shared" si="396"/>
        <v>concert</v>
      </c>
    </row>
    <row r="12615" spans="2:16" x14ac:dyDescent="0.25">
      <c r="B12615" t="s">
        <v>12707</v>
      </c>
      <c r="M12615">
        <v>12613</v>
      </c>
      <c r="N12615">
        <v>5350</v>
      </c>
      <c r="O12615" t="str">
        <f t="shared" si="395"/>
        <v>3</v>
      </c>
      <c r="P12615" t="str">
        <f t="shared" si="396"/>
        <v>concert</v>
      </c>
    </row>
    <row r="12616" spans="2:16" x14ac:dyDescent="0.25">
      <c r="B12616" t="s">
        <v>12708</v>
      </c>
      <c r="M12616">
        <v>12614</v>
      </c>
      <c r="N12616">
        <v>6680</v>
      </c>
      <c r="O12616" t="str">
        <f t="shared" si="395"/>
        <v>4</v>
      </c>
      <c r="P12616" t="str">
        <f t="shared" si="396"/>
        <v>non_event</v>
      </c>
    </row>
    <row r="12617" spans="2:16" x14ac:dyDescent="0.25">
      <c r="B12617" t="s">
        <v>12709</v>
      </c>
      <c r="M12617">
        <v>12615</v>
      </c>
      <c r="N12617">
        <v>4020</v>
      </c>
      <c r="O12617" t="str">
        <f t="shared" si="395"/>
        <v>3</v>
      </c>
      <c r="P12617" t="str">
        <f t="shared" si="396"/>
        <v>concert</v>
      </c>
    </row>
    <row r="12618" spans="2:16" x14ac:dyDescent="0.25">
      <c r="B12618" t="s">
        <v>12710</v>
      </c>
      <c r="M12618">
        <v>12616</v>
      </c>
      <c r="N12618">
        <v>5351</v>
      </c>
      <c r="O12618" t="str">
        <f t="shared" si="395"/>
        <v>3</v>
      </c>
      <c r="P12618" t="str">
        <f t="shared" si="396"/>
        <v>concert</v>
      </c>
    </row>
    <row r="12619" spans="2:16" x14ac:dyDescent="0.25">
      <c r="B12619" t="s">
        <v>12711</v>
      </c>
      <c r="M12619">
        <v>12617</v>
      </c>
      <c r="N12619">
        <v>6683</v>
      </c>
      <c r="O12619" t="str">
        <f t="shared" si="395"/>
        <v>3</v>
      </c>
      <c r="P12619" t="str">
        <f t="shared" si="396"/>
        <v>concert</v>
      </c>
    </row>
    <row r="12620" spans="2:16" x14ac:dyDescent="0.25">
      <c r="B12620" t="s">
        <v>12712</v>
      </c>
      <c r="M12620">
        <v>12618</v>
      </c>
      <c r="N12620">
        <v>4021</v>
      </c>
      <c r="O12620" t="str">
        <f t="shared" si="395"/>
        <v>3</v>
      </c>
      <c r="P12620" t="str">
        <f t="shared" si="396"/>
        <v>concert</v>
      </c>
    </row>
    <row r="12621" spans="2:16" x14ac:dyDescent="0.25">
      <c r="B12621" t="s">
        <v>12713</v>
      </c>
      <c r="M12621">
        <v>12619</v>
      </c>
      <c r="N12621">
        <v>5352</v>
      </c>
      <c r="O12621" t="str">
        <f t="shared" si="395"/>
        <v>4</v>
      </c>
      <c r="P12621" t="str">
        <f t="shared" si="396"/>
        <v>non_event</v>
      </c>
    </row>
    <row r="12622" spans="2:16" x14ac:dyDescent="0.25">
      <c r="B12622" t="s">
        <v>12714</v>
      </c>
      <c r="M12622">
        <v>12620</v>
      </c>
      <c r="N12622">
        <v>6682</v>
      </c>
      <c r="O12622" t="str">
        <f t="shared" si="395"/>
        <v>3</v>
      </c>
      <c r="P12622" t="str">
        <f t="shared" si="396"/>
        <v>concert</v>
      </c>
    </row>
    <row r="12623" spans="2:16" x14ac:dyDescent="0.25">
      <c r="B12623" t="s">
        <v>12715</v>
      </c>
      <c r="M12623">
        <v>12621</v>
      </c>
      <c r="N12623">
        <v>4022</v>
      </c>
      <c r="O12623" t="str">
        <f t="shared" si="395"/>
        <v>3</v>
      </c>
      <c r="P12623" t="str">
        <f t="shared" si="396"/>
        <v>concert</v>
      </c>
    </row>
    <row r="12624" spans="2:16" x14ac:dyDescent="0.25">
      <c r="B12624" t="s">
        <v>12716</v>
      </c>
      <c r="M12624">
        <v>12622</v>
      </c>
      <c r="N12624">
        <v>5353</v>
      </c>
      <c r="O12624" t="str">
        <f t="shared" si="395"/>
        <v>3</v>
      </c>
      <c r="P12624" t="str">
        <f t="shared" si="396"/>
        <v>concert</v>
      </c>
    </row>
    <row r="12625" spans="2:16" x14ac:dyDescent="0.25">
      <c r="B12625" t="s">
        <v>12717</v>
      </c>
      <c r="M12625">
        <v>12623</v>
      </c>
      <c r="N12625">
        <v>6685</v>
      </c>
      <c r="O12625" t="str">
        <f t="shared" si="395"/>
        <v>3</v>
      </c>
      <c r="P12625" t="str">
        <f t="shared" si="396"/>
        <v>concert</v>
      </c>
    </row>
    <row r="12626" spans="2:16" x14ac:dyDescent="0.25">
      <c r="B12626" t="s">
        <v>12718</v>
      </c>
      <c r="M12626">
        <v>12624</v>
      </c>
      <c r="N12626">
        <v>4023</v>
      </c>
      <c r="O12626" t="str">
        <f t="shared" si="395"/>
        <v>4</v>
      </c>
      <c r="P12626" t="str">
        <f t="shared" si="396"/>
        <v>non_event</v>
      </c>
    </row>
    <row r="12627" spans="2:16" x14ac:dyDescent="0.25">
      <c r="B12627" t="s">
        <v>12719</v>
      </c>
      <c r="M12627">
        <v>12625</v>
      </c>
      <c r="N12627">
        <v>5354</v>
      </c>
      <c r="O12627" t="str">
        <f t="shared" si="395"/>
        <v>3</v>
      </c>
      <c r="P12627" t="str">
        <f t="shared" si="396"/>
        <v>concert</v>
      </c>
    </row>
    <row r="12628" spans="2:16" x14ac:dyDescent="0.25">
      <c r="B12628" t="s">
        <v>12720</v>
      </c>
      <c r="M12628">
        <v>12626</v>
      </c>
      <c r="N12628">
        <v>6684</v>
      </c>
      <c r="O12628" t="str">
        <f t="shared" si="395"/>
        <v>3</v>
      </c>
      <c r="P12628" t="str">
        <f t="shared" si="396"/>
        <v>concert</v>
      </c>
    </row>
    <row r="12629" spans="2:16" x14ac:dyDescent="0.25">
      <c r="B12629" t="s">
        <v>12721</v>
      </c>
      <c r="M12629">
        <v>12627</v>
      </c>
      <c r="N12629">
        <v>5355</v>
      </c>
      <c r="O12629" t="str">
        <f t="shared" si="395"/>
        <v>3</v>
      </c>
      <c r="P12629" t="str">
        <f t="shared" si="396"/>
        <v>concert</v>
      </c>
    </row>
    <row r="12630" spans="2:16" x14ac:dyDescent="0.25">
      <c r="B12630" t="s">
        <v>12722</v>
      </c>
      <c r="M12630">
        <v>12628</v>
      </c>
      <c r="N12630">
        <v>6687</v>
      </c>
      <c r="O12630" t="str">
        <f t="shared" si="395"/>
        <v>3</v>
      </c>
      <c r="P12630" t="str">
        <f t="shared" si="396"/>
        <v>concert</v>
      </c>
    </row>
    <row r="12631" spans="2:16" x14ac:dyDescent="0.25">
      <c r="B12631" t="s">
        <v>12723</v>
      </c>
      <c r="M12631">
        <v>12629</v>
      </c>
      <c r="N12631">
        <v>4025</v>
      </c>
      <c r="O12631" t="str">
        <f t="shared" si="395"/>
        <v>3</v>
      </c>
      <c r="P12631" t="str">
        <f t="shared" si="396"/>
        <v>concert</v>
      </c>
    </row>
    <row r="12632" spans="2:16" x14ac:dyDescent="0.25">
      <c r="B12632" t="s">
        <v>12724</v>
      </c>
      <c r="M12632">
        <v>12630</v>
      </c>
      <c r="N12632">
        <v>5356</v>
      </c>
      <c r="O12632" t="str">
        <f t="shared" si="395"/>
        <v>3</v>
      </c>
      <c r="P12632" t="str">
        <f t="shared" si="396"/>
        <v>concert</v>
      </c>
    </row>
    <row r="12633" spans="2:16" x14ac:dyDescent="0.25">
      <c r="B12633" t="s">
        <v>12725</v>
      </c>
      <c r="M12633">
        <v>12631</v>
      </c>
      <c r="N12633">
        <v>6686</v>
      </c>
      <c r="O12633" t="str">
        <f t="shared" si="395"/>
        <v>3</v>
      </c>
      <c r="P12633" t="str">
        <f t="shared" si="396"/>
        <v>concert</v>
      </c>
    </row>
    <row r="12634" spans="2:16" x14ac:dyDescent="0.25">
      <c r="B12634" t="s">
        <v>12726</v>
      </c>
      <c r="M12634">
        <v>12632</v>
      </c>
      <c r="N12634">
        <v>4015</v>
      </c>
      <c r="O12634" t="str">
        <f t="shared" si="395"/>
        <v>3</v>
      </c>
      <c r="P12634" t="str">
        <f t="shared" si="396"/>
        <v>concert</v>
      </c>
    </row>
    <row r="12635" spans="2:16" x14ac:dyDescent="0.25">
      <c r="B12635" t="s">
        <v>12727</v>
      </c>
      <c r="M12635">
        <v>12633</v>
      </c>
      <c r="N12635">
        <v>5346</v>
      </c>
      <c r="O12635" t="str">
        <f t="shared" si="395"/>
        <v>3</v>
      </c>
      <c r="P12635" t="str">
        <f t="shared" si="396"/>
        <v>concert</v>
      </c>
    </row>
    <row r="12636" spans="2:16" x14ac:dyDescent="0.25">
      <c r="B12636" t="s">
        <v>12728</v>
      </c>
      <c r="M12636">
        <v>12634</v>
      </c>
      <c r="N12636">
        <v>6678</v>
      </c>
      <c r="O12636" t="str">
        <f t="shared" si="395"/>
        <v>3</v>
      </c>
      <c r="P12636" t="str">
        <f t="shared" si="396"/>
        <v>concert</v>
      </c>
    </row>
    <row r="12637" spans="2:16" x14ac:dyDescent="0.25">
      <c r="B12637" t="s">
        <v>12729</v>
      </c>
      <c r="M12637">
        <v>12635</v>
      </c>
      <c r="N12637">
        <v>4016</v>
      </c>
      <c r="O12637" t="str">
        <f t="shared" si="395"/>
        <v>3</v>
      </c>
      <c r="P12637" t="str">
        <f t="shared" si="396"/>
        <v>concert</v>
      </c>
    </row>
    <row r="12638" spans="2:16" x14ac:dyDescent="0.25">
      <c r="B12638" t="s">
        <v>12730</v>
      </c>
      <c r="M12638">
        <v>12636</v>
      </c>
      <c r="N12638">
        <v>5347</v>
      </c>
      <c r="O12638" t="str">
        <f t="shared" si="395"/>
        <v>3</v>
      </c>
      <c r="P12638" t="str">
        <f t="shared" si="396"/>
        <v>concert</v>
      </c>
    </row>
    <row r="12639" spans="2:16" x14ac:dyDescent="0.25">
      <c r="B12639" t="s">
        <v>12731</v>
      </c>
      <c r="M12639">
        <v>12637</v>
      </c>
      <c r="N12639">
        <v>6677</v>
      </c>
      <c r="O12639" t="str">
        <f t="shared" si="395"/>
        <v>3</v>
      </c>
      <c r="P12639" t="str">
        <f t="shared" si="396"/>
        <v>concert</v>
      </c>
    </row>
    <row r="12640" spans="2:16" x14ac:dyDescent="0.25">
      <c r="B12640" t="s">
        <v>12732</v>
      </c>
      <c r="M12640">
        <v>12638</v>
      </c>
      <c r="N12640">
        <v>4017</v>
      </c>
      <c r="O12640" t="str">
        <f t="shared" si="395"/>
        <v>4</v>
      </c>
      <c r="P12640" t="str">
        <f t="shared" si="396"/>
        <v>non_event</v>
      </c>
    </row>
    <row r="12641" spans="2:16" x14ac:dyDescent="0.25">
      <c r="B12641" t="s">
        <v>12733</v>
      </c>
      <c r="M12641">
        <v>12639</v>
      </c>
      <c r="N12641">
        <v>5348</v>
      </c>
      <c r="O12641" t="str">
        <f t="shared" si="395"/>
        <v>4</v>
      </c>
      <c r="P12641" t="str">
        <f t="shared" si="396"/>
        <v>non_event</v>
      </c>
    </row>
    <row r="12642" spans="2:16" x14ac:dyDescent="0.25">
      <c r="B12642" t="s">
        <v>12734</v>
      </c>
      <c r="M12642">
        <v>12640</v>
      </c>
      <c r="N12642">
        <v>4018</v>
      </c>
      <c r="O12642" t="str">
        <f t="shared" si="395"/>
        <v>3</v>
      </c>
      <c r="P12642" t="str">
        <f t="shared" si="396"/>
        <v>concert</v>
      </c>
    </row>
    <row r="12643" spans="2:16" x14ac:dyDescent="0.25">
      <c r="B12643" t="s">
        <v>12735</v>
      </c>
      <c r="M12643">
        <v>12641</v>
      </c>
      <c r="N12643">
        <v>5349</v>
      </c>
      <c r="O12643" t="str">
        <f t="shared" si="395"/>
        <v>4</v>
      </c>
      <c r="P12643" t="str">
        <f t="shared" si="396"/>
        <v>non_event</v>
      </c>
    </row>
    <row r="12644" spans="2:16" x14ac:dyDescent="0.25">
      <c r="B12644" t="s">
        <v>12736</v>
      </c>
      <c r="M12644">
        <v>12642</v>
      </c>
      <c r="N12644">
        <v>6679</v>
      </c>
      <c r="O12644" t="str">
        <f t="shared" si="395"/>
        <v>3</v>
      </c>
      <c r="P12644" t="str">
        <f t="shared" si="396"/>
        <v>concert</v>
      </c>
    </row>
    <row r="12645" spans="2:16" x14ac:dyDescent="0.25">
      <c r="B12645" t="s">
        <v>12737</v>
      </c>
      <c r="M12645">
        <v>12643</v>
      </c>
      <c r="N12645">
        <v>4019</v>
      </c>
      <c r="O12645" t="str">
        <f t="shared" si="395"/>
        <v>3</v>
      </c>
      <c r="P12645" t="str">
        <f t="shared" si="396"/>
        <v>concert</v>
      </c>
    </row>
    <row r="12646" spans="2:16" x14ac:dyDescent="0.25">
      <c r="B12646" t="s">
        <v>12738</v>
      </c>
      <c r="M12646">
        <v>12644</v>
      </c>
      <c r="N12646">
        <v>5360</v>
      </c>
      <c r="O12646" t="str">
        <f t="shared" si="395"/>
        <v>3</v>
      </c>
      <c r="P12646" t="str">
        <f t="shared" si="396"/>
        <v>concert</v>
      </c>
    </row>
    <row r="12647" spans="2:16" x14ac:dyDescent="0.25">
      <c r="B12647" t="s">
        <v>12739</v>
      </c>
      <c r="M12647">
        <v>12645</v>
      </c>
      <c r="N12647">
        <v>4030</v>
      </c>
      <c r="O12647" t="str">
        <f t="shared" si="395"/>
        <v>4</v>
      </c>
      <c r="P12647" t="str">
        <f t="shared" si="396"/>
        <v>non_event</v>
      </c>
    </row>
    <row r="12648" spans="2:16" x14ac:dyDescent="0.25">
      <c r="B12648" t="s">
        <v>12740</v>
      </c>
      <c r="M12648">
        <v>12646</v>
      </c>
      <c r="N12648">
        <v>5361</v>
      </c>
      <c r="O12648" t="str">
        <f t="shared" si="395"/>
        <v>3</v>
      </c>
      <c r="P12648" t="str">
        <f t="shared" si="396"/>
        <v>concert</v>
      </c>
    </row>
    <row r="12649" spans="2:16" x14ac:dyDescent="0.25">
      <c r="B12649" t="s">
        <v>12741</v>
      </c>
      <c r="M12649">
        <v>12647</v>
      </c>
      <c r="N12649">
        <v>6691</v>
      </c>
      <c r="O12649" t="str">
        <f t="shared" si="395"/>
        <v>3</v>
      </c>
      <c r="P12649" t="str">
        <f t="shared" si="396"/>
        <v>concert</v>
      </c>
    </row>
    <row r="12650" spans="2:16" x14ac:dyDescent="0.25">
      <c r="B12650" t="s">
        <v>12742</v>
      </c>
      <c r="M12650">
        <v>12648</v>
      </c>
      <c r="N12650">
        <v>4031</v>
      </c>
      <c r="O12650" t="str">
        <f t="shared" si="395"/>
        <v>3</v>
      </c>
      <c r="P12650" t="str">
        <f t="shared" si="396"/>
        <v>concert</v>
      </c>
    </row>
    <row r="12651" spans="2:16" x14ac:dyDescent="0.25">
      <c r="B12651" t="s">
        <v>12743</v>
      </c>
      <c r="M12651">
        <v>12649</v>
      </c>
      <c r="N12651">
        <v>5362</v>
      </c>
      <c r="O12651" t="str">
        <f t="shared" si="395"/>
        <v>4</v>
      </c>
      <c r="P12651" t="str">
        <f t="shared" si="396"/>
        <v>non_event</v>
      </c>
    </row>
    <row r="12652" spans="2:16" x14ac:dyDescent="0.25">
      <c r="B12652" t="s">
        <v>12744</v>
      </c>
      <c r="M12652">
        <v>12650</v>
      </c>
      <c r="N12652">
        <v>6694</v>
      </c>
      <c r="O12652" t="str">
        <f t="shared" si="395"/>
        <v>3</v>
      </c>
      <c r="P12652" t="str">
        <f t="shared" si="396"/>
        <v>concert</v>
      </c>
    </row>
    <row r="12653" spans="2:16" x14ac:dyDescent="0.25">
      <c r="B12653" t="s">
        <v>12745</v>
      </c>
      <c r="M12653">
        <v>12651</v>
      </c>
      <c r="N12653">
        <v>4032</v>
      </c>
      <c r="O12653" t="str">
        <f t="shared" si="395"/>
        <v>3</v>
      </c>
      <c r="P12653" t="str">
        <f t="shared" si="396"/>
        <v>concert</v>
      </c>
    </row>
    <row r="12654" spans="2:16" x14ac:dyDescent="0.25">
      <c r="B12654" t="s">
        <v>12746</v>
      </c>
      <c r="M12654">
        <v>12652</v>
      </c>
      <c r="N12654">
        <v>5363</v>
      </c>
      <c r="O12654" t="str">
        <f t="shared" si="395"/>
        <v>3</v>
      </c>
      <c r="P12654" t="str">
        <f t="shared" si="396"/>
        <v>concert</v>
      </c>
    </row>
    <row r="12655" spans="2:16" x14ac:dyDescent="0.25">
      <c r="B12655" t="s">
        <v>12747</v>
      </c>
      <c r="M12655">
        <v>12653</v>
      </c>
      <c r="N12655">
        <v>6693</v>
      </c>
      <c r="O12655" t="str">
        <f t="shared" si="395"/>
        <v>3</v>
      </c>
      <c r="P12655" t="str">
        <f t="shared" si="396"/>
        <v>concert</v>
      </c>
    </row>
    <row r="12656" spans="2:16" x14ac:dyDescent="0.25">
      <c r="B12656" t="s">
        <v>12748</v>
      </c>
      <c r="M12656">
        <v>12654</v>
      </c>
      <c r="N12656">
        <v>4033</v>
      </c>
      <c r="O12656" t="str">
        <f t="shared" si="395"/>
        <v>3</v>
      </c>
      <c r="P12656" t="str">
        <f t="shared" si="396"/>
        <v>concert</v>
      </c>
    </row>
    <row r="12657" spans="2:16" x14ac:dyDescent="0.25">
      <c r="B12657" t="s">
        <v>2298</v>
      </c>
      <c r="M12657">
        <v>12655</v>
      </c>
      <c r="N12657">
        <v>5364</v>
      </c>
      <c r="O12657" t="str">
        <f t="shared" si="395"/>
        <v>3</v>
      </c>
      <c r="P12657" t="str">
        <f t="shared" si="396"/>
        <v>concert</v>
      </c>
    </row>
    <row r="12658" spans="2:16" x14ac:dyDescent="0.25">
      <c r="B12658" t="s">
        <v>12749</v>
      </c>
      <c r="M12658">
        <v>12656</v>
      </c>
      <c r="N12658">
        <v>6696</v>
      </c>
      <c r="O12658" t="str">
        <f t="shared" si="395"/>
        <v>3</v>
      </c>
      <c r="P12658" t="str">
        <f t="shared" si="396"/>
        <v>concert</v>
      </c>
    </row>
    <row r="12659" spans="2:16" x14ac:dyDescent="0.25">
      <c r="B12659" t="s">
        <v>12750</v>
      </c>
      <c r="M12659">
        <v>12657</v>
      </c>
      <c r="N12659">
        <v>4034</v>
      </c>
      <c r="O12659" t="str">
        <f t="shared" si="395"/>
        <v>3</v>
      </c>
      <c r="P12659" t="str">
        <f t="shared" si="396"/>
        <v>concert</v>
      </c>
    </row>
    <row r="12660" spans="2:16" x14ac:dyDescent="0.25">
      <c r="B12660" t="s">
        <v>12751</v>
      </c>
      <c r="M12660">
        <v>12658</v>
      </c>
      <c r="N12660">
        <v>5365</v>
      </c>
      <c r="O12660" t="str">
        <f t="shared" si="395"/>
        <v>3</v>
      </c>
      <c r="P12660" t="str">
        <f t="shared" si="396"/>
        <v>concert</v>
      </c>
    </row>
    <row r="12661" spans="2:16" x14ac:dyDescent="0.25">
      <c r="B12661" t="s">
        <v>12752</v>
      </c>
      <c r="M12661">
        <v>12659</v>
      </c>
      <c r="N12661">
        <v>4035</v>
      </c>
      <c r="O12661" t="str">
        <f t="shared" si="395"/>
        <v>3</v>
      </c>
      <c r="P12661" t="str">
        <f t="shared" si="396"/>
        <v>concert</v>
      </c>
    </row>
    <row r="12662" spans="2:16" x14ac:dyDescent="0.25">
      <c r="B12662" t="s">
        <v>12753</v>
      </c>
      <c r="M12662">
        <v>12660</v>
      </c>
      <c r="N12662">
        <v>5366</v>
      </c>
      <c r="O12662" t="str">
        <f t="shared" si="395"/>
        <v>3</v>
      </c>
      <c r="P12662" t="str">
        <f t="shared" si="396"/>
        <v>concert</v>
      </c>
    </row>
    <row r="12663" spans="2:16" x14ac:dyDescent="0.25">
      <c r="B12663" t="s">
        <v>12754</v>
      </c>
      <c r="M12663">
        <v>12661</v>
      </c>
      <c r="N12663">
        <v>6698</v>
      </c>
      <c r="O12663" t="str">
        <f t="shared" si="395"/>
        <v>3</v>
      </c>
      <c r="P12663" t="str">
        <f t="shared" si="396"/>
        <v>concert</v>
      </c>
    </row>
    <row r="12664" spans="2:16" x14ac:dyDescent="0.25">
      <c r="B12664" t="s">
        <v>12755</v>
      </c>
      <c r="M12664">
        <v>12662</v>
      </c>
      <c r="N12664">
        <v>4036</v>
      </c>
      <c r="O12664" t="str">
        <f t="shared" si="395"/>
        <v>3</v>
      </c>
      <c r="P12664" t="str">
        <f t="shared" si="396"/>
        <v>concert</v>
      </c>
    </row>
    <row r="12665" spans="2:16" x14ac:dyDescent="0.25">
      <c r="B12665" t="s">
        <v>12756</v>
      </c>
      <c r="M12665">
        <v>12663</v>
      </c>
      <c r="N12665">
        <v>6697</v>
      </c>
      <c r="O12665" t="str">
        <f t="shared" si="395"/>
        <v>3</v>
      </c>
      <c r="P12665" t="str">
        <f t="shared" si="396"/>
        <v>concert</v>
      </c>
    </row>
    <row r="12666" spans="2:16" x14ac:dyDescent="0.25">
      <c r="B12666" t="s">
        <v>12757</v>
      </c>
      <c r="M12666">
        <v>12664</v>
      </c>
      <c r="N12666">
        <v>6690</v>
      </c>
      <c r="O12666" t="str">
        <f t="shared" si="395"/>
        <v>3</v>
      </c>
      <c r="P12666" t="str">
        <f t="shared" si="396"/>
        <v>concert</v>
      </c>
    </row>
    <row r="12667" spans="2:16" x14ac:dyDescent="0.25">
      <c r="B12667" t="s">
        <v>12758</v>
      </c>
      <c r="M12667">
        <v>12665</v>
      </c>
      <c r="N12667">
        <v>4026</v>
      </c>
      <c r="O12667" t="str">
        <f t="shared" si="395"/>
        <v>3</v>
      </c>
      <c r="P12667" t="str">
        <f t="shared" si="396"/>
        <v>concert</v>
      </c>
    </row>
    <row r="12668" spans="2:16" x14ac:dyDescent="0.25">
      <c r="B12668" t="s">
        <v>12759</v>
      </c>
      <c r="M12668">
        <v>12666</v>
      </c>
      <c r="N12668">
        <v>5357</v>
      </c>
      <c r="O12668" t="str">
        <f t="shared" si="395"/>
        <v>4</v>
      </c>
      <c r="P12668" t="str">
        <f t="shared" si="396"/>
        <v>non_event</v>
      </c>
    </row>
    <row r="12669" spans="2:16" x14ac:dyDescent="0.25">
      <c r="B12669" t="s">
        <v>12760</v>
      </c>
      <c r="M12669">
        <v>12667</v>
      </c>
      <c r="N12669">
        <v>6689</v>
      </c>
      <c r="O12669" t="str">
        <f t="shared" si="395"/>
        <v>3</v>
      </c>
      <c r="P12669" t="str">
        <f t="shared" si="396"/>
        <v>concert</v>
      </c>
    </row>
    <row r="12670" spans="2:16" x14ac:dyDescent="0.25">
      <c r="B12670" t="s">
        <v>12761</v>
      </c>
      <c r="M12670">
        <v>12668</v>
      </c>
      <c r="N12670">
        <v>4027</v>
      </c>
      <c r="O12670" t="str">
        <f t="shared" si="395"/>
        <v>3</v>
      </c>
      <c r="P12670" t="str">
        <f t="shared" si="396"/>
        <v>concert</v>
      </c>
    </row>
    <row r="12671" spans="2:16" x14ac:dyDescent="0.25">
      <c r="B12671" t="s">
        <v>12762</v>
      </c>
      <c r="M12671">
        <v>12669</v>
      </c>
      <c r="N12671">
        <v>5358</v>
      </c>
      <c r="O12671" t="str">
        <f t="shared" si="395"/>
        <v>4</v>
      </c>
      <c r="P12671" t="str">
        <f t="shared" si="396"/>
        <v>non_event</v>
      </c>
    </row>
    <row r="12672" spans="2:16" x14ac:dyDescent="0.25">
      <c r="B12672" t="s">
        <v>12763</v>
      </c>
      <c r="M12672">
        <v>12670</v>
      </c>
      <c r="N12672">
        <v>6688</v>
      </c>
      <c r="O12672" t="str">
        <f t="shared" si="395"/>
        <v>4</v>
      </c>
      <c r="P12672" t="str">
        <f t="shared" si="396"/>
        <v>non_event</v>
      </c>
    </row>
    <row r="12673" spans="2:16" x14ac:dyDescent="0.25">
      <c r="B12673" t="s">
        <v>12764</v>
      </c>
      <c r="M12673">
        <v>12671</v>
      </c>
      <c r="N12673">
        <v>4028</v>
      </c>
      <c r="O12673" t="str">
        <f t="shared" si="395"/>
        <v>3</v>
      </c>
      <c r="P12673" t="str">
        <f t="shared" si="396"/>
        <v>concert</v>
      </c>
    </row>
    <row r="12674" spans="2:16" x14ac:dyDescent="0.25">
      <c r="B12674" t="s">
        <v>12765</v>
      </c>
      <c r="M12674">
        <v>12672</v>
      </c>
      <c r="N12674">
        <v>5359</v>
      </c>
      <c r="O12674" t="str">
        <f t="shared" si="395"/>
        <v>3</v>
      </c>
      <c r="P12674" t="str">
        <f t="shared" si="396"/>
        <v>concert</v>
      </c>
    </row>
    <row r="12675" spans="2:16" x14ac:dyDescent="0.25">
      <c r="B12675" t="s">
        <v>12766</v>
      </c>
      <c r="M12675">
        <v>12673</v>
      </c>
      <c r="N12675">
        <v>4029</v>
      </c>
      <c r="O12675" t="str">
        <f t="shared" si="395"/>
        <v>3</v>
      </c>
      <c r="P12675" t="str">
        <f t="shared" si="396"/>
        <v>concert</v>
      </c>
    </row>
    <row r="12676" spans="2:16" x14ac:dyDescent="0.25">
      <c r="B12676" t="s">
        <v>12767</v>
      </c>
      <c r="M12676">
        <v>12674</v>
      </c>
      <c r="N12676">
        <v>4040</v>
      </c>
      <c r="O12676" t="str">
        <f t="shared" ref="O12676:O12739" si="397">LEFT(B12676,1)</f>
        <v>4</v>
      </c>
      <c r="P12676" t="str">
        <f t="shared" ref="P12676:P12739" si="398">IF(O12676="1","conference",IF(O12676="2","fashion",IF(O12676="3","concert",IF(O12676="4","non_event",IF(O12676="5","sport",IF(O12676="6","protest",IF(O12676="7","other",IF(O12676="8","exhibition",IF(O12676="9","theater_dance")))))))))</f>
        <v>non_event</v>
      </c>
    </row>
    <row r="12677" spans="2:16" x14ac:dyDescent="0.25">
      <c r="B12677" t="s">
        <v>2231</v>
      </c>
      <c r="M12677">
        <v>12675</v>
      </c>
      <c r="N12677">
        <v>5371</v>
      </c>
      <c r="O12677" t="str">
        <f t="shared" si="397"/>
        <v>3</v>
      </c>
      <c r="P12677" t="str">
        <f t="shared" si="398"/>
        <v>concert</v>
      </c>
    </row>
    <row r="12678" spans="2:16" x14ac:dyDescent="0.25">
      <c r="B12678" t="s">
        <v>12768</v>
      </c>
      <c r="M12678">
        <v>12676</v>
      </c>
      <c r="N12678">
        <v>4041</v>
      </c>
      <c r="O12678" t="str">
        <f t="shared" si="397"/>
        <v>4</v>
      </c>
      <c r="P12678" t="str">
        <f t="shared" si="398"/>
        <v>non_event</v>
      </c>
    </row>
    <row r="12679" spans="2:16" x14ac:dyDescent="0.25">
      <c r="B12679" t="s">
        <v>12769</v>
      </c>
      <c r="M12679">
        <v>12677</v>
      </c>
      <c r="N12679">
        <v>4042</v>
      </c>
      <c r="O12679" t="str">
        <f t="shared" si="397"/>
        <v>3</v>
      </c>
      <c r="P12679" t="str">
        <f t="shared" si="398"/>
        <v>concert</v>
      </c>
    </row>
    <row r="12680" spans="2:16" x14ac:dyDescent="0.25">
      <c r="B12680" t="s">
        <v>12770</v>
      </c>
      <c r="M12680">
        <v>12678</v>
      </c>
      <c r="N12680">
        <v>5373</v>
      </c>
      <c r="O12680" t="str">
        <f t="shared" si="397"/>
        <v>3</v>
      </c>
      <c r="P12680" t="str">
        <f t="shared" si="398"/>
        <v>concert</v>
      </c>
    </row>
    <row r="12681" spans="2:16" x14ac:dyDescent="0.25">
      <c r="B12681" t="s">
        <v>12771</v>
      </c>
      <c r="M12681">
        <v>12679</v>
      </c>
      <c r="N12681">
        <v>4043</v>
      </c>
      <c r="O12681" t="str">
        <f t="shared" si="397"/>
        <v>3</v>
      </c>
      <c r="P12681" t="str">
        <f t="shared" si="398"/>
        <v>concert</v>
      </c>
    </row>
    <row r="12682" spans="2:16" x14ac:dyDescent="0.25">
      <c r="B12682" t="s">
        <v>12772</v>
      </c>
      <c r="M12682">
        <v>12680</v>
      </c>
      <c r="N12682">
        <v>5374</v>
      </c>
      <c r="O12682" t="str">
        <f t="shared" si="397"/>
        <v>3</v>
      </c>
      <c r="P12682" t="str">
        <f t="shared" si="398"/>
        <v>concert</v>
      </c>
    </row>
    <row r="12683" spans="2:16" x14ac:dyDescent="0.25">
      <c r="B12683" t="s">
        <v>12773</v>
      </c>
      <c r="M12683">
        <v>12681</v>
      </c>
      <c r="N12683">
        <v>4044</v>
      </c>
      <c r="O12683" t="str">
        <f t="shared" si="397"/>
        <v>4</v>
      </c>
      <c r="P12683" t="str">
        <f t="shared" si="398"/>
        <v>non_event</v>
      </c>
    </row>
    <row r="12684" spans="2:16" x14ac:dyDescent="0.25">
      <c r="B12684" t="s">
        <v>12774</v>
      </c>
      <c r="M12684">
        <v>12682</v>
      </c>
      <c r="N12684">
        <v>5375</v>
      </c>
      <c r="O12684" t="str">
        <f t="shared" si="397"/>
        <v>3</v>
      </c>
      <c r="P12684" t="str">
        <f t="shared" si="398"/>
        <v>concert</v>
      </c>
    </row>
    <row r="12685" spans="2:16" x14ac:dyDescent="0.25">
      <c r="B12685" t="s">
        <v>12775</v>
      </c>
      <c r="M12685">
        <v>12683</v>
      </c>
      <c r="N12685">
        <v>4045</v>
      </c>
      <c r="O12685" t="str">
        <f t="shared" si="397"/>
        <v>3</v>
      </c>
      <c r="P12685" t="str">
        <f t="shared" si="398"/>
        <v>concert</v>
      </c>
    </row>
    <row r="12686" spans="2:16" x14ac:dyDescent="0.25">
      <c r="B12686" t="s">
        <v>12776</v>
      </c>
      <c r="M12686">
        <v>12684</v>
      </c>
      <c r="N12686">
        <v>5377</v>
      </c>
      <c r="O12686" t="str">
        <f t="shared" si="397"/>
        <v>3</v>
      </c>
      <c r="P12686" t="str">
        <f t="shared" si="398"/>
        <v>concert</v>
      </c>
    </row>
    <row r="12687" spans="2:16" x14ac:dyDescent="0.25">
      <c r="B12687" t="s">
        <v>12777</v>
      </c>
      <c r="M12687">
        <v>12685</v>
      </c>
      <c r="N12687">
        <v>4047</v>
      </c>
      <c r="O12687" t="str">
        <f t="shared" si="397"/>
        <v>3</v>
      </c>
      <c r="P12687" t="str">
        <f t="shared" si="398"/>
        <v>concert</v>
      </c>
    </row>
    <row r="12688" spans="2:16" x14ac:dyDescent="0.25">
      <c r="B12688" t="s">
        <v>12778</v>
      </c>
      <c r="M12688">
        <v>12686</v>
      </c>
      <c r="N12688">
        <v>5378</v>
      </c>
      <c r="O12688" t="str">
        <f t="shared" si="397"/>
        <v>3</v>
      </c>
      <c r="P12688" t="str">
        <f t="shared" si="398"/>
        <v>concert</v>
      </c>
    </row>
    <row r="12689" spans="2:16" x14ac:dyDescent="0.25">
      <c r="B12689" t="s">
        <v>12779</v>
      </c>
      <c r="M12689">
        <v>12687</v>
      </c>
      <c r="N12689">
        <v>5370</v>
      </c>
      <c r="O12689" t="str">
        <f t="shared" si="397"/>
        <v>3</v>
      </c>
      <c r="P12689" t="str">
        <f t="shared" si="398"/>
        <v>concert</v>
      </c>
    </row>
    <row r="12690" spans="2:16" x14ac:dyDescent="0.25">
      <c r="B12690" t="s">
        <v>12780</v>
      </c>
      <c r="M12690">
        <v>12688</v>
      </c>
      <c r="N12690">
        <v>4037</v>
      </c>
      <c r="O12690" t="str">
        <f t="shared" si="397"/>
        <v>3</v>
      </c>
      <c r="P12690" t="str">
        <f t="shared" si="398"/>
        <v>concert</v>
      </c>
    </row>
    <row r="12691" spans="2:16" x14ac:dyDescent="0.25">
      <c r="B12691" t="s">
        <v>12781</v>
      </c>
      <c r="M12691">
        <v>12689</v>
      </c>
      <c r="N12691">
        <v>5368</v>
      </c>
      <c r="O12691" t="str">
        <f t="shared" si="397"/>
        <v>4</v>
      </c>
      <c r="P12691" t="str">
        <f t="shared" si="398"/>
        <v>non_event</v>
      </c>
    </row>
    <row r="12692" spans="2:16" x14ac:dyDescent="0.25">
      <c r="B12692" t="s">
        <v>12782</v>
      </c>
      <c r="M12692">
        <v>12690</v>
      </c>
      <c r="N12692">
        <v>5369</v>
      </c>
      <c r="O12692" t="str">
        <f t="shared" si="397"/>
        <v>3</v>
      </c>
      <c r="P12692" t="str">
        <f t="shared" si="398"/>
        <v>concert</v>
      </c>
    </row>
    <row r="12693" spans="2:16" x14ac:dyDescent="0.25">
      <c r="B12693" t="s">
        <v>12783</v>
      </c>
      <c r="M12693">
        <v>12691</v>
      </c>
      <c r="N12693">
        <v>4038</v>
      </c>
      <c r="O12693" t="str">
        <f t="shared" si="397"/>
        <v>3</v>
      </c>
      <c r="P12693" t="str">
        <f t="shared" si="398"/>
        <v>concert</v>
      </c>
    </row>
    <row r="12694" spans="2:16" x14ac:dyDescent="0.25">
      <c r="B12694" t="s">
        <v>12784</v>
      </c>
      <c r="M12694">
        <v>12692</v>
      </c>
      <c r="N12694">
        <v>6699</v>
      </c>
      <c r="O12694" t="str">
        <f t="shared" si="397"/>
        <v>3</v>
      </c>
      <c r="P12694" t="str">
        <f t="shared" si="398"/>
        <v>concert</v>
      </c>
    </row>
    <row r="12695" spans="2:16" x14ac:dyDescent="0.25">
      <c r="B12695" t="s">
        <v>12785</v>
      </c>
      <c r="M12695">
        <v>12693</v>
      </c>
      <c r="N12695">
        <v>4039</v>
      </c>
      <c r="O12695" t="str">
        <f t="shared" si="397"/>
        <v>3</v>
      </c>
      <c r="P12695" t="str">
        <f t="shared" si="398"/>
        <v>concert</v>
      </c>
    </row>
    <row r="12696" spans="2:16" x14ac:dyDescent="0.25">
      <c r="B12696" t="s">
        <v>12786</v>
      </c>
      <c r="M12696">
        <v>12694</v>
      </c>
      <c r="N12696">
        <v>4051</v>
      </c>
      <c r="O12696" t="str">
        <f t="shared" si="397"/>
        <v>3</v>
      </c>
      <c r="P12696" t="str">
        <f t="shared" si="398"/>
        <v>concert</v>
      </c>
    </row>
    <row r="12697" spans="2:16" x14ac:dyDescent="0.25">
      <c r="B12697" t="s">
        <v>12787</v>
      </c>
      <c r="M12697">
        <v>12695</v>
      </c>
      <c r="N12697">
        <v>5382</v>
      </c>
      <c r="O12697" t="str">
        <f t="shared" si="397"/>
        <v>3</v>
      </c>
      <c r="P12697" t="str">
        <f t="shared" si="398"/>
        <v>concert</v>
      </c>
    </row>
    <row r="12698" spans="2:16" x14ac:dyDescent="0.25">
      <c r="B12698" t="s">
        <v>12788</v>
      </c>
      <c r="M12698">
        <v>12696</v>
      </c>
      <c r="N12698">
        <v>4052</v>
      </c>
      <c r="O12698" t="str">
        <f t="shared" si="397"/>
        <v>4</v>
      </c>
      <c r="P12698" t="str">
        <f t="shared" si="398"/>
        <v>non_event</v>
      </c>
    </row>
    <row r="12699" spans="2:16" x14ac:dyDescent="0.25">
      <c r="B12699" t="s">
        <v>12789</v>
      </c>
      <c r="M12699">
        <v>12697</v>
      </c>
      <c r="N12699">
        <v>5383</v>
      </c>
      <c r="O12699" t="str">
        <f t="shared" si="397"/>
        <v>3</v>
      </c>
      <c r="P12699" t="str">
        <f t="shared" si="398"/>
        <v>concert</v>
      </c>
    </row>
    <row r="12700" spans="2:16" x14ac:dyDescent="0.25">
      <c r="B12700" t="s">
        <v>12790</v>
      </c>
      <c r="M12700">
        <v>12698</v>
      </c>
      <c r="N12700">
        <v>5384</v>
      </c>
      <c r="O12700" t="str">
        <f t="shared" si="397"/>
        <v>3</v>
      </c>
      <c r="P12700" t="str">
        <f t="shared" si="398"/>
        <v>concert</v>
      </c>
    </row>
    <row r="12701" spans="2:16" x14ac:dyDescent="0.25">
      <c r="B12701" t="s">
        <v>12791</v>
      </c>
      <c r="M12701">
        <v>12699</v>
      </c>
      <c r="N12701">
        <v>4053</v>
      </c>
      <c r="O12701" t="str">
        <f t="shared" si="397"/>
        <v>3</v>
      </c>
      <c r="P12701" t="str">
        <f t="shared" si="398"/>
        <v>concert</v>
      </c>
    </row>
    <row r="12702" spans="2:16" x14ac:dyDescent="0.25">
      <c r="B12702" t="s">
        <v>12792</v>
      </c>
      <c r="M12702">
        <v>12700</v>
      </c>
      <c r="N12702">
        <v>4054</v>
      </c>
      <c r="O12702" t="str">
        <f t="shared" si="397"/>
        <v>3</v>
      </c>
      <c r="P12702" t="str">
        <f t="shared" si="398"/>
        <v>concert</v>
      </c>
    </row>
    <row r="12703" spans="2:16" x14ac:dyDescent="0.25">
      <c r="B12703" t="s">
        <v>12793</v>
      </c>
      <c r="M12703">
        <v>12701</v>
      </c>
      <c r="N12703">
        <v>5385</v>
      </c>
      <c r="O12703" t="str">
        <f t="shared" si="397"/>
        <v>3</v>
      </c>
      <c r="P12703" t="str">
        <f t="shared" si="398"/>
        <v>concert</v>
      </c>
    </row>
    <row r="12704" spans="2:16" x14ac:dyDescent="0.25">
      <c r="B12704" t="s">
        <v>12794</v>
      </c>
      <c r="M12704">
        <v>12702</v>
      </c>
      <c r="N12704">
        <v>4055</v>
      </c>
      <c r="O12704" t="str">
        <f t="shared" si="397"/>
        <v>3</v>
      </c>
      <c r="P12704" t="str">
        <f t="shared" si="398"/>
        <v>concert</v>
      </c>
    </row>
    <row r="12705" spans="2:16" x14ac:dyDescent="0.25">
      <c r="B12705" t="s">
        <v>12795</v>
      </c>
      <c r="M12705">
        <v>12703</v>
      </c>
      <c r="N12705">
        <v>5386</v>
      </c>
      <c r="O12705" t="str">
        <f t="shared" si="397"/>
        <v>3</v>
      </c>
      <c r="P12705" t="str">
        <f t="shared" si="398"/>
        <v>concert</v>
      </c>
    </row>
    <row r="12706" spans="2:16" x14ac:dyDescent="0.25">
      <c r="B12706" t="s">
        <v>12796</v>
      </c>
      <c r="M12706">
        <v>12704</v>
      </c>
      <c r="N12706">
        <v>15300</v>
      </c>
      <c r="O12706" t="str">
        <f t="shared" si="397"/>
        <v>3</v>
      </c>
      <c r="P12706" t="str">
        <f t="shared" si="398"/>
        <v>concert</v>
      </c>
    </row>
    <row r="12707" spans="2:16" x14ac:dyDescent="0.25">
      <c r="B12707" t="s">
        <v>12797</v>
      </c>
      <c r="M12707">
        <v>12705</v>
      </c>
      <c r="N12707">
        <v>4056</v>
      </c>
      <c r="O12707" t="str">
        <f t="shared" si="397"/>
        <v>3</v>
      </c>
      <c r="P12707" t="str">
        <f t="shared" si="398"/>
        <v>concert</v>
      </c>
    </row>
    <row r="12708" spans="2:16" x14ac:dyDescent="0.25">
      <c r="B12708" t="s">
        <v>12798</v>
      </c>
      <c r="M12708">
        <v>12706</v>
      </c>
      <c r="N12708">
        <v>5387</v>
      </c>
      <c r="O12708" t="str">
        <f t="shared" si="397"/>
        <v>3</v>
      </c>
      <c r="P12708" t="str">
        <f t="shared" si="398"/>
        <v>concert</v>
      </c>
    </row>
    <row r="12709" spans="2:16" x14ac:dyDescent="0.25">
      <c r="B12709" t="s">
        <v>12799</v>
      </c>
      <c r="M12709">
        <v>12707</v>
      </c>
      <c r="N12709">
        <v>4057</v>
      </c>
      <c r="O12709" t="str">
        <f t="shared" si="397"/>
        <v>3</v>
      </c>
      <c r="P12709" t="str">
        <f t="shared" si="398"/>
        <v>concert</v>
      </c>
    </row>
    <row r="12710" spans="2:16" x14ac:dyDescent="0.25">
      <c r="B12710" t="s">
        <v>12800</v>
      </c>
      <c r="M12710">
        <v>12708</v>
      </c>
      <c r="N12710">
        <v>5388</v>
      </c>
      <c r="O12710" t="str">
        <f t="shared" si="397"/>
        <v>3</v>
      </c>
      <c r="P12710" t="str">
        <f t="shared" si="398"/>
        <v>concert</v>
      </c>
    </row>
    <row r="12711" spans="2:16" x14ac:dyDescent="0.25">
      <c r="B12711" t="s">
        <v>12801</v>
      </c>
      <c r="M12711">
        <v>12709</v>
      </c>
      <c r="N12711">
        <v>4058</v>
      </c>
      <c r="O12711" t="str">
        <f t="shared" si="397"/>
        <v>3</v>
      </c>
      <c r="P12711" t="str">
        <f t="shared" si="398"/>
        <v>concert</v>
      </c>
    </row>
    <row r="12712" spans="2:16" x14ac:dyDescent="0.25">
      <c r="B12712" t="s">
        <v>12802</v>
      </c>
      <c r="M12712">
        <v>12710</v>
      </c>
      <c r="N12712">
        <v>5389</v>
      </c>
      <c r="O12712" t="str">
        <f t="shared" si="397"/>
        <v>3</v>
      </c>
      <c r="P12712" t="str">
        <f t="shared" si="398"/>
        <v>concert</v>
      </c>
    </row>
    <row r="12713" spans="2:16" x14ac:dyDescent="0.25">
      <c r="B12713" t="s">
        <v>12803</v>
      </c>
      <c r="M12713">
        <v>12711</v>
      </c>
      <c r="N12713">
        <v>5380</v>
      </c>
      <c r="O12713" t="str">
        <f t="shared" si="397"/>
        <v>3</v>
      </c>
      <c r="P12713" t="str">
        <f t="shared" si="398"/>
        <v>concert</v>
      </c>
    </row>
    <row r="12714" spans="2:16" x14ac:dyDescent="0.25">
      <c r="B12714" t="s">
        <v>12804</v>
      </c>
      <c r="M12714">
        <v>12712</v>
      </c>
      <c r="N12714">
        <v>4050</v>
      </c>
      <c r="O12714" t="str">
        <f t="shared" si="397"/>
        <v>3</v>
      </c>
      <c r="P12714" t="str">
        <f t="shared" si="398"/>
        <v>concert</v>
      </c>
    </row>
    <row r="12715" spans="2:16" x14ac:dyDescent="0.25">
      <c r="B12715" t="s">
        <v>12805</v>
      </c>
      <c r="M12715">
        <v>12713</v>
      </c>
      <c r="N12715">
        <v>5381</v>
      </c>
      <c r="O12715" t="str">
        <f t="shared" si="397"/>
        <v>3</v>
      </c>
      <c r="P12715" t="str">
        <f t="shared" si="398"/>
        <v>concert</v>
      </c>
    </row>
    <row r="12716" spans="2:16" x14ac:dyDescent="0.25">
      <c r="B12716" t="s">
        <v>12806</v>
      </c>
      <c r="M12716">
        <v>12714</v>
      </c>
      <c r="N12716">
        <v>15309</v>
      </c>
      <c r="O12716" t="str">
        <f t="shared" si="397"/>
        <v>3</v>
      </c>
      <c r="P12716" t="str">
        <f t="shared" si="398"/>
        <v>concert</v>
      </c>
    </row>
    <row r="12717" spans="2:16" x14ac:dyDescent="0.25">
      <c r="B12717" t="s">
        <v>12807</v>
      </c>
      <c r="M12717">
        <v>12715</v>
      </c>
      <c r="N12717">
        <v>17967</v>
      </c>
      <c r="O12717" t="str">
        <f t="shared" si="397"/>
        <v>3</v>
      </c>
      <c r="P12717" t="str">
        <f t="shared" si="398"/>
        <v>concert</v>
      </c>
    </row>
    <row r="12718" spans="2:16" x14ac:dyDescent="0.25">
      <c r="B12718" t="s">
        <v>12808</v>
      </c>
      <c r="M12718">
        <v>12716</v>
      </c>
      <c r="N12718">
        <v>4048</v>
      </c>
      <c r="O12718" t="str">
        <f t="shared" si="397"/>
        <v>4</v>
      </c>
      <c r="P12718" t="str">
        <f t="shared" si="398"/>
        <v>non_event</v>
      </c>
    </row>
    <row r="12719" spans="2:16" x14ac:dyDescent="0.25">
      <c r="B12719" t="s">
        <v>12809</v>
      </c>
      <c r="M12719">
        <v>12717</v>
      </c>
      <c r="N12719">
        <v>5379</v>
      </c>
      <c r="O12719" t="str">
        <f t="shared" si="397"/>
        <v>3</v>
      </c>
      <c r="P12719" t="str">
        <f t="shared" si="398"/>
        <v>concert</v>
      </c>
    </row>
    <row r="12720" spans="2:16" x14ac:dyDescent="0.25">
      <c r="B12720" t="s">
        <v>12810</v>
      </c>
      <c r="M12720">
        <v>12718</v>
      </c>
      <c r="N12720">
        <v>15304</v>
      </c>
      <c r="O12720" t="str">
        <f t="shared" si="397"/>
        <v>3</v>
      </c>
      <c r="P12720" t="str">
        <f t="shared" si="398"/>
        <v>concert</v>
      </c>
    </row>
    <row r="12721" spans="2:16" x14ac:dyDescent="0.25">
      <c r="B12721" t="s">
        <v>12811</v>
      </c>
      <c r="M12721">
        <v>12719</v>
      </c>
      <c r="N12721">
        <v>17968</v>
      </c>
      <c r="O12721" t="str">
        <f t="shared" si="397"/>
        <v>3</v>
      </c>
      <c r="P12721" t="str">
        <f t="shared" si="398"/>
        <v>concert</v>
      </c>
    </row>
    <row r="12722" spans="2:16" x14ac:dyDescent="0.25">
      <c r="B12722" t="s">
        <v>12812</v>
      </c>
      <c r="M12722">
        <v>12720</v>
      </c>
      <c r="N12722">
        <v>4049</v>
      </c>
      <c r="O12722" t="str">
        <f t="shared" si="397"/>
        <v>3</v>
      </c>
      <c r="P12722" t="str">
        <f t="shared" si="398"/>
        <v>concert</v>
      </c>
    </row>
    <row r="12723" spans="2:16" x14ac:dyDescent="0.25">
      <c r="B12723" t="s">
        <v>12813</v>
      </c>
      <c r="M12723">
        <v>12721</v>
      </c>
      <c r="N12723">
        <v>15303</v>
      </c>
      <c r="O12723" t="str">
        <f t="shared" si="397"/>
        <v>3</v>
      </c>
      <c r="P12723" t="str">
        <f t="shared" si="398"/>
        <v>concert</v>
      </c>
    </row>
    <row r="12724" spans="2:16" x14ac:dyDescent="0.25">
      <c r="B12724" t="s">
        <v>12814</v>
      </c>
      <c r="M12724">
        <v>12722</v>
      </c>
      <c r="N12724">
        <v>17969</v>
      </c>
      <c r="O12724" t="str">
        <f t="shared" si="397"/>
        <v>3</v>
      </c>
      <c r="P12724" t="str">
        <f t="shared" si="398"/>
        <v>concert</v>
      </c>
    </row>
    <row r="12725" spans="2:16" x14ac:dyDescent="0.25">
      <c r="B12725" t="s">
        <v>12815</v>
      </c>
      <c r="M12725">
        <v>12723</v>
      </c>
      <c r="N12725">
        <v>15302</v>
      </c>
      <c r="O12725" t="str">
        <f t="shared" si="397"/>
        <v>3</v>
      </c>
      <c r="P12725" t="str">
        <f t="shared" si="398"/>
        <v>concert</v>
      </c>
    </row>
    <row r="12726" spans="2:16" x14ac:dyDescent="0.25">
      <c r="B12726" t="s">
        <v>12816</v>
      </c>
      <c r="M12726">
        <v>12724</v>
      </c>
      <c r="N12726">
        <v>15301</v>
      </c>
      <c r="O12726" t="str">
        <f t="shared" si="397"/>
        <v>3</v>
      </c>
      <c r="P12726" t="str">
        <f t="shared" si="398"/>
        <v>concert</v>
      </c>
    </row>
    <row r="12727" spans="2:16" x14ac:dyDescent="0.25">
      <c r="B12727" t="s">
        <v>12817</v>
      </c>
      <c r="M12727">
        <v>12725</v>
      </c>
      <c r="N12727">
        <v>17963</v>
      </c>
      <c r="O12727" t="str">
        <f t="shared" si="397"/>
        <v>4</v>
      </c>
      <c r="P12727" t="str">
        <f t="shared" si="398"/>
        <v>non_event</v>
      </c>
    </row>
    <row r="12728" spans="2:16" x14ac:dyDescent="0.25">
      <c r="B12728" t="s">
        <v>1218</v>
      </c>
      <c r="M12728">
        <v>12726</v>
      </c>
      <c r="N12728">
        <v>15308</v>
      </c>
      <c r="O12728" t="str">
        <f t="shared" si="397"/>
        <v>3</v>
      </c>
      <c r="P12728" t="str">
        <f t="shared" si="398"/>
        <v>concert</v>
      </c>
    </row>
    <row r="12729" spans="2:16" x14ac:dyDescent="0.25">
      <c r="B12729" t="s">
        <v>12818</v>
      </c>
      <c r="M12729">
        <v>12727</v>
      </c>
      <c r="N12729">
        <v>17964</v>
      </c>
      <c r="O12729" t="str">
        <f t="shared" si="397"/>
        <v>4</v>
      </c>
      <c r="P12729" t="str">
        <f t="shared" si="398"/>
        <v>non_event</v>
      </c>
    </row>
    <row r="12730" spans="2:16" x14ac:dyDescent="0.25">
      <c r="B12730" t="s">
        <v>12819</v>
      </c>
      <c r="M12730">
        <v>12728</v>
      </c>
      <c r="N12730">
        <v>15306</v>
      </c>
      <c r="O12730" t="str">
        <f t="shared" si="397"/>
        <v>4</v>
      </c>
      <c r="P12730" t="str">
        <f t="shared" si="398"/>
        <v>non_event</v>
      </c>
    </row>
    <row r="12731" spans="2:16" x14ac:dyDescent="0.25">
      <c r="B12731" t="s">
        <v>12820</v>
      </c>
      <c r="M12731">
        <v>12729</v>
      </c>
      <c r="N12731">
        <v>17966</v>
      </c>
      <c r="O12731" t="str">
        <f t="shared" si="397"/>
        <v>4</v>
      </c>
      <c r="P12731" t="str">
        <f t="shared" si="398"/>
        <v>non_event</v>
      </c>
    </row>
    <row r="12732" spans="2:16" x14ac:dyDescent="0.25">
      <c r="B12732" t="s">
        <v>12821</v>
      </c>
      <c r="M12732">
        <v>12730</v>
      </c>
      <c r="N12732">
        <v>15305</v>
      </c>
      <c r="O12732" t="str">
        <f t="shared" si="397"/>
        <v>3</v>
      </c>
      <c r="P12732" t="str">
        <f t="shared" si="398"/>
        <v>concert</v>
      </c>
    </row>
    <row r="12733" spans="2:16" x14ac:dyDescent="0.25">
      <c r="B12733" t="s">
        <v>12822</v>
      </c>
      <c r="M12733">
        <v>12731</v>
      </c>
      <c r="N12733">
        <v>17970</v>
      </c>
      <c r="O12733" t="str">
        <f t="shared" si="397"/>
        <v>3</v>
      </c>
      <c r="P12733" t="str">
        <f t="shared" si="398"/>
        <v>concert</v>
      </c>
    </row>
    <row r="12734" spans="2:16" x14ac:dyDescent="0.25">
      <c r="B12734" t="s">
        <v>12823</v>
      </c>
      <c r="M12734">
        <v>12732</v>
      </c>
      <c r="N12734">
        <v>4062</v>
      </c>
      <c r="O12734" t="str">
        <f t="shared" si="397"/>
        <v>3</v>
      </c>
      <c r="P12734" t="str">
        <f t="shared" si="398"/>
        <v>concert</v>
      </c>
    </row>
    <row r="12735" spans="2:16" x14ac:dyDescent="0.25">
      <c r="B12735" t="s">
        <v>12824</v>
      </c>
      <c r="M12735">
        <v>12733</v>
      </c>
      <c r="N12735">
        <v>5393</v>
      </c>
      <c r="O12735" t="str">
        <f t="shared" si="397"/>
        <v>3</v>
      </c>
      <c r="P12735" t="str">
        <f t="shared" si="398"/>
        <v>concert</v>
      </c>
    </row>
    <row r="12736" spans="2:16" x14ac:dyDescent="0.25">
      <c r="B12736" t="s">
        <v>12825</v>
      </c>
      <c r="M12736">
        <v>12734</v>
      </c>
      <c r="N12736">
        <v>17971</v>
      </c>
      <c r="O12736" t="str">
        <f t="shared" si="397"/>
        <v>3</v>
      </c>
      <c r="P12736" t="str">
        <f t="shared" si="398"/>
        <v>concert</v>
      </c>
    </row>
    <row r="12737" spans="2:16" x14ac:dyDescent="0.25">
      <c r="B12737" t="s">
        <v>12826</v>
      </c>
      <c r="M12737">
        <v>12735</v>
      </c>
      <c r="N12737">
        <v>4063</v>
      </c>
      <c r="O12737" t="str">
        <f t="shared" si="397"/>
        <v>3</v>
      </c>
      <c r="P12737" t="str">
        <f t="shared" si="398"/>
        <v>concert</v>
      </c>
    </row>
    <row r="12738" spans="2:16" x14ac:dyDescent="0.25">
      <c r="B12738" t="s">
        <v>12827</v>
      </c>
      <c r="M12738">
        <v>12736</v>
      </c>
      <c r="N12738">
        <v>5394</v>
      </c>
      <c r="O12738" t="str">
        <f t="shared" si="397"/>
        <v>3</v>
      </c>
      <c r="P12738" t="str">
        <f t="shared" si="398"/>
        <v>concert</v>
      </c>
    </row>
    <row r="12739" spans="2:16" x14ac:dyDescent="0.25">
      <c r="B12739" t="s">
        <v>12828</v>
      </c>
      <c r="M12739">
        <v>12737</v>
      </c>
      <c r="N12739">
        <v>4064</v>
      </c>
      <c r="O12739" t="str">
        <f t="shared" si="397"/>
        <v>4</v>
      </c>
      <c r="P12739" t="str">
        <f t="shared" si="398"/>
        <v>non_event</v>
      </c>
    </row>
    <row r="12740" spans="2:16" x14ac:dyDescent="0.25">
      <c r="B12740" t="s">
        <v>12829</v>
      </c>
      <c r="M12740">
        <v>12738</v>
      </c>
      <c r="N12740">
        <v>5395</v>
      </c>
      <c r="O12740" t="str">
        <f t="shared" ref="O12740:O12803" si="399">LEFT(B12740,1)</f>
        <v>3</v>
      </c>
      <c r="P12740" t="str">
        <f t="shared" ref="P12740:P12803" si="400">IF(O12740="1","conference",IF(O12740="2","fashion",IF(O12740="3","concert",IF(O12740="4","non_event",IF(O12740="5","sport",IF(O12740="6","protest",IF(O12740="7","other",IF(O12740="8","exhibition",IF(O12740="9","theater_dance")))))))))</f>
        <v>concert</v>
      </c>
    </row>
    <row r="12741" spans="2:16" x14ac:dyDescent="0.25">
      <c r="B12741" t="s">
        <v>12830</v>
      </c>
      <c r="M12741">
        <v>12739</v>
      </c>
      <c r="N12741">
        <v>5396</v>
      </c>
      <c r="O12741" t="str">
        <f t="shared" si="399"/>
        <v>3</v>
      </c>
      <c r="P12741" t="str">
        <f t="shared" si="400"/>
        <v>concert</v>
      </c>
    </row>
    <row r="12742" spans="2:16" x14ac:dyDescent="0.25">
      <c r="B12742" t="s">
        <v>12831</v>
      </c>
      <c r="M12742">
        <v>12740</v>
      </c>
      <c r="N12742">
        <v>17973</v>
      </c>
      <c r="O12742" t="str">
        <f t="shared" si="399"/>
        <v>3</v>
      </c>
      <c r="P12742" t="str">
        <f t="shared" si="400"/>
        <v>concert</v>
      </c>
    </row>
    <row r="12743" spans="2:16" x14ac:dyDescent="0.25">
      <c r="B12743" t="s">
        <v>12832</v>
      </c>
      <c r="M12743">
        <v>12741</v>
      </c>
      <c r="N12743">
        <v>4065</v>
      </c>
      <c r="O12743" t="str">
        <f t="shared" si="399"/>
        <v>3</v>
      </c>
      <c r="P12743" t="str">
        <f t="shared" si="400"/>
        <v>concert</v>
      </c>
    </row>
    <row r="12744" spans="2:16" x14ac:dyDescent="0.25">
      <c r="B12744" t="s">
        <v>12833</v>
      </c>
      <c r="M12744">
        <v>12742</v>
      </c>
      <c r="N12744">
        <v>4066</v>
      </c>
      <c r="O12744" t="str">
        <f t="shared" si="399"/>
        <v>3</v>
      </c>
      <c r="P12744" t="str">
        <f t="shared" si="400"/>
        <v>concert</v>
      </c>
    </row>
    <row r="12745" spans="2:16" x14ac:dyDescent="0.25">
      <c r="B12745" t="s">
        <v>12834</v>
      </c>
      <c r="M12745">
        <v>12743</v>
      </c>
      <c r="N12745">
        <v>5397</v>
      </c>
      <c r="O12745" t="str">
        <f t="shared" si="399"/>
        <v>4</v>
      </c>
      <c r="P12745" t="str">
        <f t="shared" si="400"/>
        <v>non_event</v>
      </c>
    </row>
    <row r="12746" spans="2:16" x14ac:dyDescent="0.25">
      <c r="B12746" t="s">
        <v>12835</v>
      </c>
      <c r="M12746">
        <v>12744</v>
      </c>
      <c r="N12746">
        <v>15311</v>
      </c>
      <c r="O12746" t="str">
        <f t="shared" si="399"/>
        <v>4</v>
      </c>
      <c r="P12746" t="str">
        <f t="shared" si="400"/>
        <v>non_event</v>
      </c>
    </row>
    <row r="12747" spans="2:16" x14ac:dyDescent="0.25">
      <c r="B12747" t="s">
        <v>12836</v>
      </c>
      <c r="M12747">
        <v>12745</v>
      </c>
      <c r="N12747">
        <v>16641</v>
      </c>
      <c r="O12747" t="str">
        <f t="shared" si="399"/>
        <v>4</v>
      </c>
      <c r="P12747" t="str">
        <f t="shared" si="400"/>
        <v>non_event</v>
      </c>
    </row>
    <row r="12748" spans="2:16" x14ac:dyDescent="0.25">
      <c r="B12748" t="s">
        <v>12837</v>
      </c>
      <c r="M12748">
        <v>12746</v>
      </c>
      <c r="N12748">
        <v>4067</v>
      </c>
      <c r="O12748" t="str">
        <f t="shared" si="399"/>
        <v>3</v>
      </c>
      <c r="P12748" t="str">
        <f t="shared" si="400"/>
        <v>concert</v>
      </c>
    </row>
    <row r="12749" spans="2:16" x14ac:dyDescent="0.25">
      <c r="B12749" t="s">
        <v>5026</v>
      </c>
      <c r="M12749">
        <v>12747</v>
      </c>
      <c r="N12749">
        <v>5398</v>
      </c>
      <c r="O12749" t="str">
        <f t="shared" si="399"/>
        <v>3</v>
      </c>
      <c r="P12749" t="str">
        <f t="shared" si="400"/>
        <v>concert</v>
      </c>
    </row>
    <row r="12750" spans="2:16" x14ac:dyDescent="0.25">
      <c r="B12750" t="s">
        <v>12838</v>
      </c>
      <c r="M12750">
        <v>12748</v>
      </c>
      <c r="N12750">
        <v>15310</v>
      </c>
      <c r="O12750" t="str">
        <f t="shared" si="399"/>
        <v>3</v>
      </c>
      <c r="P12750" t="str">
        <f t="shared" si="400"/>
        <v>concert</v>
      </c>
    </row>
    <row r="12751" spans="2:16" x14ac:dyDescent="0.25">
      <c r="B12751" t="s">
        <v>12839</v>
      </c>
      <c r="M12751">
        <v>12749</v>
      </c>
      <c r="N12751">
        <v>4068</v>
      </c>
      <c r="O12751" t="str">
        <f t="shared" si="399"/>
        <v>3</v>
      </c>
      <c r="P12751" t="str">
        <f t="shared" si="400"/>
        <v>concert</v>
      </c>
    </row>
    <row r="12752" spans="2:16" x14ac:dyDescent="0.25">
      <c r="B12752" t="s">
        <v>12840</v>
      </c>
      <c r="M12752">
        <v>12750</v>
      </c>
      <c r="N12752">
        <v>5399</v>
      </c>
      <c r="O12752" t="str">
        <f t="shared" si="399"/>
        <v>3</v>
      </c>
      <c r="P12752" t="str">
        <f t="shared" si="400"/>
        <v>concert</v>
      </c>
    </row>
    <row r="12753" spans="2:16" x14ac:dyDescent="0.25">
      <c r="B12753" t="s">
        <v>12841</v>
      </c>
      <c r="M12753">
        <v>12751</v>
      </c>
      <c r="N12753">
        <v>4069</v>
      </c>
      <c r="O12753" t="str">
        <f t="shared" si="399"/>
        <v>4</v>
      </c>
      <c r="P12753" t="str">
        <f t="shared" si="400"/>
        <v>non_event</v>
      </c>
    </row>
    <row r="12754" spans="2:16" x14ac:dyDescent="0.25">
      <c r="B12754" t="s">
        <v>12842</v>
      </c>
      <c r="M12754">
        <v>12752</v>
      </c>
      <c r="N12754">
        <v>5390</v>
      </c>
      <c r="O12754" t="str">
        <f t="shared" si="399"/>
        <v>4</v>
      </c>
      <c r="P12754" t="str">
        <f t="shared" si="400"/>
        <v>non_event</v>
      </c>
    </row>
    <row r="12755" spans="2:16" x14ac:dyDescent="0.25">
      <c r="B12755" t="s">
        <v>12843</v>
      </c>
      <c r="M12755">
        <v>12753</v>
      </c>
      <c r="N12755">
        <v>4060</v>
      </c>
      <c r="O12755" t="str">
        <f t="shared" si="399"/>
        <v>4</v>
      </c>
      <c r="P12755" t="str">
        <f t="shared" si="400"/>
        <v>non_event</v>
      </c>
    </row>
    <row r="12756" spans="2:16" x14ac:dyDescent="0.25">
      <c r="B12756" t="s">
        <v>12844</v>
      </c>
      <c r="M12756">
        <v>12754</v>
      </c>
      <c r="N12756">
        <v>5391</v>
      </c>
      <c r="O12756" t="str">
        <f t="shared" si="399"/>
        <v>4</v>
      </c>
      <c r="P12756" t="str">
        <f t="shared" si="400"/>
        <v>non_event</v>
      </c>
    </row>
    <row r="12757" spans="2:16" x14ac:dyDescent="0.25">
      <c r="B12757" t="s">
        <v>12845</v>
      </c>
      <c r="M12757">
        <v>12755</v>
      </c>
      <c r="N12757">
        <v>4061</v>
      </c>
      <c r="O12757" t="str">
        <f t="shared" si="399"/>
        <v>4</v>
      </c>
      <c r="P12757" t="str">
        <f t="shared" si="400"/>
        <v>non_event</v>
      </c>
    </row>
    <row r="12758" spans="2:16" x14ac:dyDescent="0.25">
      <c r="B12758" t="s">
        <v>12846</v>
      </c>
      <c r="M12758">
        <v>12756</v>
      </c>
      <c r="N12758">
        <v>5392</v>
      </c>
      <c r="O12758" t="str">
        <f t="shared" si="399"/>
        <v>5</v>
      </c>
      <c r="P12758" t="str">
        <f t="shared" si="400"/>
        <v>sport</v>
      </c>
    </row>
    <row r="12759" spans="2:16" x14ac:dyDescent="0.25">
      <c r="B12759" t="s">
        <v>12847</v>
      </c>
      <c r="M12759">
        <v>12757</v>
      </c>
      <c r="N12759">
        <v>17978</v>
      </c>
      <c r="O12759" t="str">
        <f t="shared" si="399"/>
        <v>4</v>
      </c>
      <c r="P12759" t="str">
        <f t="shared" si="400"/>
        <v>non_event</v>
      </c>
    </row>
    <row r="12760" spans="2:16" x14ac:dyDescent="0.25">
      <c r="B12760" t="s">
        <v>12848</v>
      </c>
      <c r="M12760">
        <v>12758</v>
      </c>
      <c r="N12760">
        <v>4059</v>
      </c>
      <c r="O12760" t="str">
        <f t="shared" si="399"/>
        <v>3</v>
      </c>
      <c r="P12760" t="str">
        <f t="shared" si="400"/>
        <v>concert</v>
      </c>
    </row>
    <row r="12761" spans="2:16" x14ac:dyDescent="0.25">
      <c r="B12761" t="s">
        <v>12849</v>
      </c>
      <c r="M12761">
        <v>12759</v>
      </c>
      <c r="N12761">
        <v>15315</v>
      </c>
      <c r="O12761" t="str">
        <f t="shared" si="399"/>
        <v>4</v>
      </c>
      <c r="P12761" t="str">
        <f t="shared" si="400"/>
        <v>non_event</v>
      </c>
    </row>
    <row r="12762" spans="2:16" x14ac:dyDescent="0.25">
      <c r="B12762" t="s">
        <v>12850</v>
      </c>
      <c r="M12762">
        <v>12760</v>
      </c>
      <c r="N12762">
        <v>17979</v>
      </c>
      <c r="O12762" t="str">
        <f t="shared" si="399"/>
        <v>3</v>
      </c>
      <c r="P12762" t="str">
        <f t="shared" si="400"/>
        <v>concert</v>
      </c>
    </row>
    <row r="12763" spans="2:16" x14ac:dyDescent="0.25">
      <c r="B12763" t="s">
        <v>12851</v>
      </c>
      <c r="M12763">
        <v>12761</v>
      </c>
      <c r="N12763">
        <v>15314</v>
      </c>
      <c r="O12763" t="str">
        <f t="shared" si="399"/>
        <v>3</v>
      </c>
      <c r="P12763" t="str">
        <f t="shared" si="400"/>
        <v>concert</v>
      </c>
    </row>
    <row r="12764" spans="2:16" x14ac:dyDescent="0.25">
      <c r="B12764" t="s">
        <v>12852</v>
      </c>
      <c r="M12764">
        <v>12762</v>
      </c>
      <c r="N12764">
        <v>15313</v>
      </c>
      <c r="O12764" t="str">
        <f t="shared" si="399"/>
        <v>3</v>
      </c>
      <c r="P12764" t="str">
        <f t="shared" si="400"/>
        <v>concert</v>
      </c>
    </row>
    <row r="12765" spans="2:16" x14ac:dyDescent="0.25">
      <c r="B12765" t="s">
        <v>12853</v>
      </c>
      <c r="M12765">
        <v>12763</v>
      </c>
      <c r="N12765">
        <v>15312</v>
      </c>
      <c r="O12765" t="str">
        <f t="shared" si="399"/>
        <v>3</v>
      </c>
      <c r="P12765" t="str">
        <f t="shared" si="400"/>
        <v>concert</v>
      </c>
    </row>
    <row r="12766" spans="2:16" x14ac:dyDescent="0.25">
      <c r="B12766" t="s">
        <v>12854</v>
      </c>
      <c r="M12766">
        <v>12764</v>
      </c>
      <c r="N12766">
        <v>17974</v>
      </c>
      <c r="O12766" t="str">
        <f t="shared" si="399"/>
        <v>3</v>
      </c>
      <c r="P12766" t="str">
        <f t="shared" si="400"/>
        <v>concert</v>
      </c>
    </row>
    <row r="12767" spans="2:16" x14ac:dyDescent="0.25">
      <c r="B12767" t="s">
        <v>12855</v>
      </c>
      <c r="M12767">
        <v>12765</v>
      </c>
      <c r="N12767">
        <v>15319</v>
      </c>
      <c r="O12767" t="str">
        <f t="shared" si="399"/>
        <v>3</v>
      </c>
      <c r="P12767" t="str">
        <f t="shared" si="400"/>
        <v>concert</v>
      </c>
    </row>
    <row r="12768" spans="2:16" x14ac:dyDescent="0.25">
      <c r="B12768" t="s">
        <v>12856</v>
      </c>
      <c r="M12768">
        <v>12766</v>
      </c>
      <c r="N12768">
        <v>17975</v>
      </c>
      <c r="O12768" t="str">
        <f t="shared" si="399"/>
        <v>4</v>
      </c>
      <c r="P12768" t="str">
        <f t="shared" si="400"/>
        <v>non_event</v>
      </c>
    </row>
    <row r="12769" spans="2:16" x14ac:dyDescent="0.25">
      <c r="B12769" t="s">
        <v>12857</v>
      </c>
      <c r="M12769">
        <v>12767</v>
      </c>
      <c r="N12769">
        <v>15318</v>
      </c>
      <c r="O12769" t="str">
        <f t="shared" si="399"/>
        <v>4</v>
      </c>
      <c r="P12769" t="str">
        <f t="shared" si="400"/>
        <v>non_event</v>
      </c>
    </row>
    <row r="12770" spans="2:16" x14ac:dyDescent="0.25">
      <c r="B12770" t="s">
        <v>12858</v>
      </c>
      <c r="M12770">
        <v>12768</v>
      </c>
      <c r="N12770">
        <v>15317</v>
      </c>
      <c r="O12770" t="str">
        <f t="shared" si="399"/>
        <v>3</v>
      </c>
      <c r="P12770" t="str">
        <f t="shared" si="400"/>
        <v>concert</v>
      </c>
    </row>
    <row r="12771" spans="2:16" x14ac:dyDescent="0.25">
      <c r="B12771" t="s">
        <v>12859</v>
      </c>
      <c r="M12771">
        <v>12769</v>
      </c>
      <c r="N12771">
        <v>17977</v>
      </c>
      <c r="O12771" t="str">
        <f t="shared" si="399"/>
        <v>3</v>
      </c>
      <c r="P12771" t="str">
        <f t="shared" si="400"/>
        <v>concert</v>
      </c>
    </row>
    <row r="12772" spans="2:16" x14ac:dyDescent="0.25">
      <c r="B12772" t="s">
        <v>12860</v>
      </c>
      <c r="M12772">
        <v>12770</v>
      </c>
      <c r="N12772">
        <v>15316</v>
      </c>
      <c r="O12772" t="str">
        <f t="shared" si="399"/>
        <v>3</v>
      </c>
      <c r="P12772" t="str">
        <f t="shared" si="400"/>
        <v>concert</v>
      </c>
    </row>
    <row r="12773" spans="2:16" x14ac:dyDescent="0.25">
      <c r="B12773" t="s">
        <v>12861</v>
      </c>
      <c r="M12773">
        <v>12771</v>
      </c>
      <c r="N12773">
        <v>4073</v>
      </c>
      <c r="O12773" t="str">
        <f t="shared" si="399"/>
        <v>3</v>
      </c>
      <c r="P12773" t="str">
        <f t="shared" si="400"/>
        <v>concert</v>
      </c>
    </row>
    <row r="12774" spans="2:16" x14ac:dyDescent="0.25">
      <c r="B12774" t="s">
        <v>12862</v>
      </c>
      <c r="M12774">
        <v>12772</v>
      </c>
      <c r="N12774">
        <v>4074</v>
      </c>
      <c r="O12774" t="str">
        <f t="shared" si="399"/>
        <v>3</v>
      </c>
      <c r="P12774" t="str">
        <f t="shared" si="400"/>
        <v>concert</v>
      </c>
    </row>
    <row r="12775" spans="2:16" x14ac:dyDescent="0.25">
      <c r="B12775" t="s">
        <v>12863</v>
      </c>
      <c r="M12775">
        <v>12773</v>
      </c>
      <c r="N12775">
        <v>4075</v>
      </c>
      <c r="O12775" t="str">
        <f t="shared" si="399"/>
        <v>4</v>
      </c>
      <c r="P12775" t="str">
        <f t="shared" si="400"/>
        <v>non_event</v>
      </c>
    </row>
    <row r="12776" spans="2:16" x14ac:dyDescent="0.25">
      <c r="B12776" t="s">
        <v>12864</v>
      </c>
      <c r="M12776">
        <v>12774</v>
      </c>
      <c r="N12776">
        <v>17940</v>
      </c>
      <c r="O12776" t="str">
        <f t="shared" si="399"/>
        <v>3</v>
      </c>
      <c r="P12776" t="str">
        <f t="shared" si="400"/>
        <v>concert</v>
      </c>
    </row>
    <row r="12777" spans="2:16" x14ac:dyDescent="0.25">
      <c r="B12777" t="s">
        <v>12865</v>
      </c>
      <c r="M12777">
        <v>12775</v>
      </c>
      <c r="N12777">
        <v>4076</v>
      </c>
      <c r="O12777" t="str">
        <f t="shared" si="399"/>
        <v>3</v>
      </c>
      <c r="P12777" t="str">
        <f t="shared" si="400"/>
        <v>concert</v>
      </c>
    </row>
    <row r="12778" spans="2:16" x14ac:dyDescent="0.25">
      <c r="B12778" t="s">
        <v>12866</v>
      </c>
      <c r="M12778">
        <v>12776</v>
      </c>
      <c r="N12778">
        <v>4077</v>
      </c>
      <c r="O12778" t="str">
        <f t="shared" si="399"/>
        <v>4</v>
      </c>
      <c r="P12778" t="str">
        <f t="shared" si="400"/>
        <v>non_event</v>
      </c>
    </row>
    <row r="12779" spans="2:16" x14ac:dyDescent="0.25">
      <c r="B12779" t="s">
        <v>12867</v>
      </c>
      <c r="M12779">
        <v>12777</v>
      </c>
      <c r="N12779">
        <v>4078</v>
      </c>
      <c r="O12779" t="str">
        <f t="shared" si="399"/>
        <v>3</v>
      </c>
      <c r="P12779" t="str">
        <f t="shared" si="400"/>
        <v>concert</v>
      </c>
    </row>
    <row r="12780" spans="2:16" x14ac:dyDescent="0.25">
      <c r="B12780" t="s">
        <v>12868</v>
      </c>
      <c r="M12780">
        <v>12778</v>
      </c>
      <c r="N12780">
        <v>4070</v>
      </c>
      <c r="O12780" t="str">
        <f t="shared" si="399"/>
        <v>3</v>
      </c>
      <c r="P12780" t="str">
        <f t="shared" si="400"/>
        <v>concert</v>
      </c>
    </row>
    <row r="12781" spans="2:16" x14ac:dyDescent="0.25">
      <c r="B12781" t="s">
        <v>12869</v>
      </c>
      <c r="M12781">
        <v>12779</v>
      </c>
      <c r="N12781">
        <v>4071</v>
      </c>
      <c r="O12781" t="str">
        <f t="shared" si="399"/>
        <v>3</v>
      </c>
      <c r="P12781" t="str">
        <f t="shared" si="400"/>
        <v>concert</v>
      </c>
    </row>
    <row r="12782" spans="2:16" x14ac:dyDescent="0.25">
      <c r="B12782" t="s">
        <v>12870</v>
      </c>
      <c r="M12782">
        <v>12780</v>
      </c>
      <c r="N12782">
        <v>4072</v>
      </c>
      <c r="O12782" t="str">
        <f t="shared" si="399"/>
        <v>3</v>
      </c>
      <c r="P12782" t="str">
        <f t="shared" si="400"/>
        <v>concert</v>
      </c>
    </row>
    <row r="12783" spans="2:16" x14ac:dyDescent="0.25">
      <c r="B12783" t="s">
        <v>12871</v>
      </c>
      <c r="M12783">
        <v>12781</v>
      </c>
      <c r="N12783">
        <v>17949</v>
      </c>
      <c r="O12783" t="str">
        <f t="shared" si="399"/>
        <v>3</v>
      </c>
      <c r="P12783" t="str">
        <f t="shared" si="400"/>
        <v>concert</v>
      </c>
    </row>
    <row r="12784" spans="2:16" x14ac:dyDescent="0.25">
      <c r="B12784" t="s">
        <v>12872</v>
      </c>
      <c r="M12784">
        <v>12782</v>
      </c>
      <c r="N12784">
        <v>17945</v>
      </c>
      <c r="O12784" t="str">
        <f t="shared" si="399"/>
        <v>3</v>
      </c>
      <c r="P12784" t="str">
        <f t="shared" si="400"/>
        <v>concert</v>
      </c>
    </row>
    <row r="12785" spans="2:16" x14ac:dyDescent="0.25">
      <c r="B12785" t="s">
        <v>12873</v>
      </c>
      <c r="M12785">
        <v>12783</v>
      </c>
      <c r="N12785">
        <v>17946</v>
      </c>
      <c r="O12785" t="str">
        <f t="shared" si="399"/>
        <v>3</v>
      </c>
      <c r="P12785" t="str">
        <f t="shared" si="400"/>
        <v>concert</v>
      </c>
    </row>
    <row r="12786" spans="2:16" x14ac:dyDescent="0.25">
      <c r="B12786" t="s">
        <v>12874</v>
      </c>
      <c r="M12786">
        <v>12784</v>
      </c>
      <c r="N12786">
        <v>16611</v>
      </c>
      <c r="O12786" t="str">
        <f t="shared" si="399"/>
        <v>3</v>
      </c>
      <c r="P12786" t="str">
        <f t="shared" si="400"/>
        <v>concert</v>
      </c>
    </row>
    <row r="12787" spans="2:16" x14ac:dyDescent="0.25">
      <c r="B12787" t="s">
        <v>12875</v>
      </c>
      <c r="M12787">
        <v>12785</v>
      </c>
      <c r="N12787">
        <v>16610</v>
      </c>
      <c r="O12787" t="str">
        <f t="shared" si="399"/>
        <v>4</v>
      </c>
      <c r="P12787" t="str">
        <f t="shared" si="400"/>
        <v>non_event</v>
      </c>
    </row>
    <row r="12788" spans="2:16" x14ac:dyDescent="0.25">
      <c r="B12788" t="s">
        <v>12876</v>
      </c>
      <c r="M12788">
        <v>12786</v>
      </c>
      <c r="N12788">
        <v>17942</v>
      </c>
      <c r="O12788" t="str">
        <f t="shared" si="399"/>
        <v>3</v>
      </c>
      <c r="P12788" t="str">
        <f t="shared" si="400"/>
        <v>concert</v>
      </c>
    </row>
    <row r="12789" spans="2:16" x14ac:dyDescent="0.25">
      <c r="B12789" t="s">
        <v>12877</v>
      </c>
      <c r="M12789">
        <v>12787</v>
      </c>
      <c r="N12789">
        <v>16615</v>
      </c>
      <c r="O12789" t="str">
        <f t="shared" si="399"/>
        <v>3</v>
      </c>
      <c r="P12789" t="str">
        <f t="shared" si="400"/>
        <v>concert</v>
      </c>
    </row>
    <row r="12790" spans="2:16" x14ac:dyDescent="0.25">
      <c r="B12790" t="s">
        <v>12878</v>
      </c>
      <c r="M12790">
        <v>12788</v>
      </c>
      <c r="N12790">
        <v>17944</v>
      </c>
      <c r="O12790" t="str">
        <f t="shared" si="399"/>
        <v>3</v>
      </c>
      <c r="P12790" t="str">
        <f t="shared" si="400"/>
        <v>concert</v>
      </c>
    </row>
    <row r="12791" spans="2:16" x14ac:dyDescent="0.25">
      <c r="B12791" t="s">
        <v>12879</v>
      </c>
      <c r="M12791">
        <v>12789</v>
      </c>
      <c r="N12791">
        <v>4084</v>
      </c>
      <c r="O12791" t="str">
        <f t="shared" si="399"/>
        <v>3</v>
      </c>
      <c r="P12791" t="str">
        <f t="shared" si="400"/>
        <v>concert</v>
      </c>
    </row>
    <row r="12792" spans="2:16" x14ac:dyDescent="0.25">
      <c r="B12792" t="s">
        <v>12880</v>
      </c>
      <c r="M12792">
        <v>12790</v>
      </c>
      <c r="N12792">
        <v>4085</v>
      </c>
      <c r="O12792" t="str">
        <f t="shared" si="399"/>
        <v>3</v>
      </c>
      <c r="P12792" t="str">
        <f t="shared" si="400"/>
        <v>concert</v>
      </c>
    </row>
    <row r="12793" spans="2:16" x14ac:dyDescent="0.25">
      <c r="B12793" t="s">
        <v>12881</v>
      </c>
      <c r="M12793">
        <v>12791</v>
      </c>
      <c r="N12793">
        <v>17950</v>
      </c>
      <c r="O12793" t="str">
        <f t="shared" si="399"/>
        <v>4</v>
      </c>
      <c r="P12793" t="str">
        <f t="shared" si="400"/>
        <v>non_event</v>
      </c>
    </row>
    <row r="12794" spans="2:16" x14ac:dyDescent="0.25">
      <c r="B12794" t="s">
        <v>12882</v>
      </c>
      <c r="M12794">
        <v>12792</v>
      </c>
      <c r="N12794">
        <v>4086</v>
      </c>
      <c r="O12794" t="str">
        <f t="shared" si="399"/>
        <v>3</v>
      </c>
      <c r="P12794" t="str">
        <f t="shared" si="400"/>
        <v>concert</v>
      </c>
    </row>
    <row r="12795" spans="2:16" x14ac:dyDescent="0.25">
      <c r="B12795" t="s">
        <v>12883</v>
      </c>
      <c r="M12795">
        <v>12793</v>
      </c>
      <c r="N12795">
        <v>4087</v>
      </c>
      <c r="O12795" t="str">
        <f t="shared" si="399"/>
        <v>3</v>
      </c>
      <c r="P12795" t="str">
        <f t="shared" si="400"/>
        <v>concert</v>
      </c>
    </row>
    <row r="12796" spans="2:16" x14ac:dyDescent="0.25">
      <c r="B12796" t="s">
        <v>12884</v>
      </c>
      <c r="M12796">
        <v>12794</v>
      </c>
      <c r="N12796">
        <v>4088</v>
      </c>
      <c r="O12796" t="str">
        <f t="shared" si="399"/>
        <v>3</v>
      </c>
      <c r="P12796" t="str">
        <f t="shared" si="400"/>
        <v>concert</v>
      </c>
    </row>
    <row r="12797" spans="2:16" x14ac:dyDescent="0.25">
      <c r="B12797" t="s">
        <v>12885</v>
      </c>
      <c r="M12797">
        <v>12795</v>
      </c>
      <c r="N12797">
        <v>4089</v>
      </c>
      <c r="O12797" t="str">
        <f t="shared" si="399"/>
        <v>3</v>
      </c>
      <c r="P12797" t="str">
        <f t="shared" si="400"/>
        <v>concert</v>
      </c>
    </row>
    <row r="12798" spans="2:16" x14ac:dyDescent="0.25">
      <c r="B12798" t="s">
        <v>12886</v>
      </c>
      <c r="M12798">
        <v>12796</v>
      </c>
      <c r="N12798">
        <v>4082</v>
      </c>
      <c r="O12798" t="str">
        <f t="shared" si="399"/>
        <v>3</v>
      </c>
      <c r="P12798" t="str">
        <f t="shared" si="400"/>
        <v>concert</v>
      </c>
    </row>
    <row r="12799" spans="2:16" x14ac:dyDescent="0.25">
      <c r="B12799" t="s">
        <v>12887</v>
      </c>
      <c r="M12799">
        <v>12797</v>
      </c>
      <c r="N12799">
        <v>4083</v>
      </c>
      <c r="O12799" t="str">
        <f t="shared" si="399"/>
        <v>3</v>
      </c>
      <c r="P12799" t="str">
        <f t="shared" si="400"/>
        <v>concert</v>
      </c>
    </row>
    <row r="12800" spans="2:16" x14ac:dyDescent="0.25">
      <c r="B12800" t="s">
        <v>12888</v>
      </c>
      <c r="M12800">
        <v>12798</v>
      </c>
      <c r="N12800">
        <v>16623</v>
      </c>
      <c r="O12800" t="str">
        <f t="shared" si="399"/>
        <v>3</v>
      </c>
      <c r="P12800" t="str">
        <f t="shared" si="400"/>
        <v>concert</v>
      </c>
    </row>
    <row r="12801" spans="2:16" x14ac:dyDescent="0.25">
      <c r="B12801" t="s">
        <v>12889</v>
      </c>
      <c r="M12801">
        <v>12799</v>
      </c>
      <c r="N12801">
        <v>17957</v>
      </c>
      <c r="O12801" t="str">
        <f t="shared" si="399"/>
        <v>6</v>
      </c>
      <c r="P12801" t="str">
        <f t="shared" si="400"/>
        <v>protest</v>
      </c>
    </row>
    <row r="12802" spans="2:16" x14ac:dyDescent="0.25">
      <c r="B12802" t="s">
        <v>12890</v>
      </c>
      <c r="M12802">
        <v>12800</v>
      </c>
      <c r="N12802">
        <v>17958</v>
      </c>
      <c r="O12802" t="str">
        <f t="shared" si="399"/>
        <v>3</v>
      </c>
      <c r="P12802" t="str">
        <f t="shared" si="400"/>
        <v>concert</v>
      </c>
    </row>
    <row r="12803" spans="2:16" x14ac:dyDescent="0.25">
      <c r="B12803" t="s">
        <v>12891</v>
      </c>
      <c r="M12803">
        <v>12801</v>
      </c>
      <c r="N12803">
        <v>17952</v>
      </c>
      <c r="O12803" t="str">
        <f t="shared" si="399"/>
        <v>3</v>
      </c>
      <c r="P12803" t="str">
        <f t="shared" si="400"/>
        <v>concert</v>
      </c>
    </row>
    <row r="12804" spans="2:16" x14ac:dyDescent="0.25">
      <c r="B12804" t="s">
        <v>12892</v>
      </c>
      <c r="M12804">
        <v>12802</v>
      </c>
      <c r="N12804">
        <v>4095</v>
      </c>
      <c r="O12804" t="str">
        <f t="shared" ref="O12804:O12867" si="401">LEFT(B12804,1)</f>
        <v>3</v>
      </c>
      <c r="P12804" t="str">
        <f t="shared" ref="P12804:P12867" si="402">IF(O12804="1","conference",IF(O12804="2","fashion",IF(O12804="3","concert",IF(O12804="4","non_event",IF(O12804="5","sport",IF(O12804="6","protest",IF(O12804="7","other",IF(O12804="8","exhibition",IF(O12804="9","theater_dance")))))))))</f>
        <v>concert</v>
      </c>
    </row>
    <row r="12805" spans="2:16" x14ac:dyDescent="0.25">
      <c r="B12805" t="s">
        <v>12893</v>
      </c>
      <c r="M12805">
        <v>12803</v>
      </c>
      <c r="N12805">
        <v>4096</v>
      </c>
      <c r="O12805" t="str">
        <f t="shared" si="401"/>
        <v>3</v>
      </c>
      <c r="P12805" t="str">
        <f t="shared" si="402"/>
        <v>concert</v>
      </c>
    </row>
    <row r="12806" spans="2:16" x14ac:dyDescent="0.25">
      <c r="B12806" t="s">
        <v>12894</v>
      </c>
      <c r="M12806">
        <v>12804</v>
      </c>
      <c r="N12806">
        <v>4097</v>
      </c>
      <c r="O12806" t="str">
        <f t="shared" si="401"/>
        <v>3</v>
      </c>
      <c r="P12806" t="str">
        <f t="shared" si="402"/>
        <v>concert</v>
      </c>
    </row>
    <row r="12807" spans="2:16" x14ac:dyDescent="0.25">
      <c r="B12807" t="s">
        <v>12895</v>
      </c>
      <c r="M12807">
        <v>12805</v>
      </c>
      <c r="N12807">
        <v>4098</v>
      </c>
      <c r="O12807" t="str">
        <f t="shared" si="401"/>
        <v>3</v>
      </c>
      <c r="P12807" t="str">
        <f t="shared" si="402"/>
        <v>concert</v>
      </c>
    </row>
    <row r="12808" spans="2:16" x14ac:dyDescent="0.25">
      <c r="B12808" t="s">
        <v>12896</v>
      </c>
      <c r="M12808">
        <v>12806</v>
      </c>
      <c r="N12808">
        <v>4099</v>
      </c>
      <c r="O12808" t="str">
        <f t="shared" si="401"/>
        <v>3</v>
      </c>
      <c r="P12808" t="str">
        <f t="shared" si="402"/>
        <v>concert</v>
      </c>
    </row>
    <row r="12809" spans="2:16" x14ac:dyDescent="0.25">
      <c r="B12809" t="s">
        <v>12897</v>
      </c>
      <c r="M12809">
        <v>12807</v>
      </c>
      <c r="N12809">
        <v>4090</v>
      </c>
      <c r="O12809" t="str">
        <f t="shared" si="401"/>
        <v>3</v>
      </c>
      <c r="P12809" t="str">
        <f t="shared" si="402"/>
        <v>concert</v>
      </c>
    </row>
    <row r="12810" spans="2:16" x14ac:dyDescent="0.25">
      <c r="B12810" t="s">
        <v>12898</v>
      </c>
      <c r="M12810">
        <v>12808</v>
      </c>
      <c r="N12810">
        <v>4091</v>
      </c>
      <c r="O12810" t="str">
        <f t="shared" si="401"/>
        <v>4</v>
      </c>
      <c r="P12810" t="str">
        <f t="shared" si="402"/>
        <v>non_event</v>
      </c>
    </row>
    <row r="12811" spans="2:16" x14ac:dyDescent="0.25">
      <c r="B12811" t="s">
        <v>12899</v>
      </c>
      <c r="M12811">
        <v>12809</v>
      </c>
      <c r="N12811">
        <v>4092</v>
      </c>
      <c r="O12811" t="str">
        <f t="shared" si="401"/>
        <v>4</v>
      </c>
      <c r="P12811" t="str">
        <f t="shared" si="402"/>
        <v>non_event</v>
      </c>
    </row>
    <row r="12812" spans="2:16" x14ac:dyDescent="0.25">
      <c r="B12812" t="s">
        <v>12900</v>
      </c>
      <c r="M12812">
        <v>12810</v>
      </c>
      <c r="N12812">
        <v>4093</v>
      </c>
      <c r="O12812" t="str">
        <f t="shared" si="401"/>
        <v>3</v>
      </c>
      <c r="P12812" t="str">
        <f t="shared" si="402"/>
        <v>concert</v>
      </c>
    </row>
    <row r="12813" spans="2:16" x14ac:dyDescent="0.25">
      <c r="B12813" t="s">
        <v>12901</v>
      </c>
      <c r="M12813">
        <v>12811</v>
      </c>
      <c r="N12813">
        <v>4094</v>
      </c>
      <c r="O12813" t="str">
        <f t="shared" si="401"/>
        <v>3</v>
      </c>
      <c r="P12813" t="str">
        <f t="shared" si="402"/>
        <v>concert</v>
      </c>
    </row>
    <row r="12814" spans="2:16" x14ac:dyDescent="0.25">
      <c r="B12814" t="s">
        <v>12902</v>
      </c>
      <c r="M12814">
        <v>12812</v>
      </c>
      <c r="N12814">
        <v>17927</v>
      </c>
      <c r="O12814" t="str">
        <f t="shared" si="401"/>
        <v>3</v>
      </c>
      <c r="P12814" t="str">
        <f t="shared" si="402"/>
        <v>concert</v>
      </c>
    </row>
    <row r="12815" spans="2:16" x14ac:dyDescent="0.25">
      <c r="B12815" t="s">
        <v>12903</v>
      </c>
      <c r="M12815">
        <v>12813</v>
      </c>
      <c r="N12815">
        <v>17924</v>
      </c>
      <c r="O12815" t="str">
        <f t="shared" si="401"/>
        <v>3</v>
      </c>
      <c r="P12815" t="str">
        <f t="shared" si="402"/>
        <v>concert</v>
      </c>
    </row>
    <row r="12816" spans="2:16" x14ac:dyDescent="0.25">
      <c r="B12816" t="s">
        <v>12904</v>
      </c>
      <c r="M12816">
        <v>12814</v>
      </c>
      <c r="N12816">
        <v>17925</v>
      </c>
      <c r="O12816" t="str">
        <f t="shared" si="401"/>
        <v>4</v>
      </c>
      <c r="P12816" t="str">
        <f t="shared" si="402"/>
        <v>non_event</v>
      </c>
    </row>
    <row r="12817" spans="2:16" x14ac:dyDescent="0.25">
      <c r="B12817" t="s">
        <v>12905</v>
      </c>
      <c r="M12817">
        <v>12815</v>
      </c>
      <c r="N12817">
        <v>16608</v>
      </c>
      <c r="O12817" t="str">
        <f t="shared" si="401"/>
        <v>3</v>
      </c>
      <c r="P12817" t="str">
        <f t="shared" si="402"/>
        <v>concert</v>
      </c>
    </row>
    <row r="12818" spans="2:16" x14ac:dyDescent="0.25">
      <c r="B12818" t="s">
        <v>12906</v>
      </c>
      <c r="M12818">
        <v>12816</v>
      </c>
      <c r="N12818">
        <v>16607</v>
      </c>
      <c r="O12818" t="str">
        <f t="shared" si="401"/>
        <v>4</v>
      </c>
      <c r="P12818" t="str">
        <f t="shared" si="402"/>
        <v>non_event</v>
      </c>
    </row>
    <row r="12819" spans="2:16" x14ac:dyDescent="0.25">
      <c r="B12819" t="s">
        <v>12907</v>
      </c>
      <c r="M12819">
        <v>12817</v>
      </c>
      <c r="N12819">
        <v>17939</v>
      </c>
      <c r="O12819" t="str">
        <f t="shared" si="401"/>
        <v>3</v>
      </c>
      <c r="P12819" t="str">
        <f t="shared" si="402"/>
        <v>concert</v>
      </c>
    </row>
    <row r="12820" spans="2:16" x14ac:dyDescent="0.25">
      <c r="B12820" t="s">
        <v>12908</v>
      </c>
      <c r="M12820">
        <v>12818</v>
      </c>
      <c r="N12820">
        <v>16602</v>
      </c>
      <c r="O12820" t="str">
        <f t="shared" si="401"/>
        <v>3</v>
      </c>
      <c r="P12820" t="str">
        <f t="shared" si="402"/>
        <v>concert</v>
      </c>
    </row>
    <row r="12821" spans="2:16" x14ac:dyDescent="0.25">
      <c r="B12821" t="s">
        <v>12909</v>
      </c>
      <c r="M12821">
        <v>12819</v>
      </c>
      <c r="N12821">
        <v>17930</v>
      </c>
      <c r="O12821" t="str">
        <f t="shared" si="401"/>
        <v>4</v>
      </c>
      <c r="P12821" t="str">
        <f t="shared" si="402"/>
        <v>non_event</v>
      </c>
    </row>
    <row r="12822" spans="2:16" x14ac:dyDescent="0.25">
      <c r="B12822" t="s">
        <v>12910</v>
      </c>
      <c r="M12822">
        <v>12820</v>
      </c>
      <c r="N12822">
        <v>17909</v>
      </c>
      <c r="O12822" t="str">
        <f t="shared" si="401"/>
        <v>3</v>
      </c>
      <c r="P12822" t="str">
        <f t="shared" si="402"/>
        <v>concert</v>
      </c>
    </row>
    <row r="12823" spans="2:16" x14ac:dyDescent="0.25">
      <c r="B12823" t="s">
        <v>12911</v>
      </c>
      <c r="M12823">
        <v>12821</v>
      </c>
      <c r="N12823">
        <v>17906</v>
      </c>
      <c r="O12823" t="str">
        <f t="shared" si="401"/>
        <v>4</v>
      </c>
      <c r="P12823" t="str">
        <f t="shared" si="402"/>
        <v>non_event</v>
      </c>
    </row>
    <row r="12824" spans="2:16" x14ac:dyDescent="0.25">
      <c r="B12824" t="s">
        <v>12912</v>
      </c>
      <c r="M12824">
        <v>12822</v>
      </c>
      <c r="N12824">
        <v>17908</v>
      </c>
      <c r="O12824" t="str">
        <f t="shared" si="401"/>
        <v>3</v>
      </c>
      <c r="P12824" t="str">
        <f t="shared" si="402"/>
        <v>concert</v>
      </c>
    </row>
    <row r="12825" spans="2:16" x14ac:dyDescent="0.25">
      <c r="B12825" t="s">
        <v>12913</v>
      </c>
      <c r="M12825">
        <v>12823</v>
      </c>
      <c r="N12825">
        <v>17902</v>
      </c>
      <c r="O12825" t="str">
        <f t="shared" si="401"/>
        <v>3</v>
      </c>
      <c r="P12825" t="str">
        <f t="shared" si="402"/>
        <v>concert</v>
      </c>
    </row>
    <row r="12826" spans="2:16" x14ac:dyDescent="0.25">
      <c r="B12826" t="s">
        <v>12914</v>
      </c>
      <c r="M12826">
        <v>12824</v>
      </c>
      <c r="N12826">
        <v>17903</v>
      </c>
      <c r="O12826" t="str">
        <f t="shared" si="401"/>
        <v>4</v>
      </c>
      <c r="P12826" t="str">
        <f t="shared" si="402"/>
        <v>non_event</v>
      </c>
    </row>
    <row r="12827" spans="2:16" x14ac:dyDescent="0.25">
      <c r="B12827" t="s">
        <v>12915</v>
      </c>
      <c r="M12827">
        <v>12825</v>
      </c>
      <c r="N12827">
        <v>17900</v>
      </c>
      <c r="O12827" t="str">
        <f t="shared" si="401"/>
        <v>4</v>
      </c>
      <c r="P12827" t="str">
        <f t="shared" si="402"/>
        <v>non_event</v>
      </c>
    </row>
    <row r="12828" spans="2:16" x14ac:dyDescent="0.25">
      <c r="B12828" t="s">
        <v>12916</v>
      </c>
      <c r="M12828">
        <v>12826</v>
      </c>
      <c r="N12828">
        <v>17916</v>
      </c>
      <c r="O12828" t="str">
        <f t="shared" si="401"/>
        <v>4</v>
      </c>
      <c r="P12828" t="str">
        <f t="shared" si="402"/>
        <v>non_event</v>
      </c>
    </row>
    <row r="12829" spans="2:16" x14ac:dyDescent="0.25">
      <c r="B12829" t="s">
        <v>12917</v>
      </c>
      <c r="M12829">
        <v>12827</v>
      </c>
      <c r="N12829">
        <v>17919</v>
      </c>
      <c r="O12829" t="str">
        <f t="shared" si="401"/>
        <v>4</v>
      </c>
      <c r="P12829" t="str">
        <f t="shared" si="402"/>
        <v>non_event</v>
      </c>
    </row>
    <row r="12830" spans="2:16" x14ac:dyDescent="0.25">
      <c r="B12830" t="s">
        <v>12918</v>
      </c>
      <c r="M12830">
        <v>12828</v>
      </c>
      <c r="N12830">
        <v>17915</v>
      </c>
      <c r="O12830" t="str">
        <f t="shared" si="401"/>
        <v>4</v>
      </c>
      <c r="P12830" t="str">
        <f t="shared" si="402"/>
        <v>non_event</v>
      </c>
    </row>
    <row r="12831" spans="2:16" x14ac:dyDescent="0.25">
      <c r="B12831" t="s">
        <v>12919</v>
      </c>
      <c r="M12831">
        <v>12829</v>
      </c>
      <c r="N12831">
        <v>14052</v>
      </c>
      <c r="O12831" t="str">
        <f t="shared" si="401"/>
        <v>3</v>
      </c>
      <c r="P12831" t="str">
        <f t="shared" si="402"/>
        <v>concert</v>
      </c>
    </row>
    <row r="12832" spans="2:16" x14ac:dyDescent="0.25">
      <c r="B12832" t="s">
        <v>12920</v>
      </c>
      <c r="M12832">
        <v>12830</v>
      </c>
      <c r="N12832">
        <v>15384</v>
      </c>
      <c r="O12832" t="str">
        <f t="shared" si="401"/>
        <v>3</v>
      </c>
      <c r="P12832" t="str">
        <f t="shared" si="402"/>
        <v>concert</v>
      </c>
    </row>
    <row r="12833" spans="2:16" x14ac:dyDescent="0.25">
      <c r="B12833" t="s">
        <v>12921</v>
      </c>
      <c r="M12833">
        <v>12831</v>
      </c>
      <c r="N12833">
        <v>14053</v>
      </c>
      <c r="O12833" t="str">
        <f t="shared" si="401"/>
        <v>3</v>
      </c>
      <c r="P12833" t="str">
        <f t="shared" si="402"/>
        <v>concert</v>
      </c>
    </row>
    <row r="12834" spans="2:16" x14ac:dyDescent="0.25">
      <c r="B12834" t="s">
        <v>12922</v>
      </c>
      <c r="M12834">
        <v>12832</v>
      </c>
      <c r="N12834">
        <v>15383</v>
      </c>
      <c r="O12834" t="str">
        <f t="shared" si="401"/>
        <v>3</v>
      </c>
      <c r="P12834" t="str">
        <f t="shared" si="402"/>
        <v>concert</v>
      </c>
    </row>
    <row r="12835" spans="2:16" x14ac:dyDescent="0.25">
      <c r="B12835" t="s">
        <v>12923</v>
      </c>
      <c r="M12835">
        <v>12833</v>
      </c>
      <c r="N12835">
        <v>14050</v>
      </c>
      <c r="O12835" t="str">
        <f t="shared" si="401"/>
        <v>3</v>
      </c>
      <c r="P12835" t="str">
        <f t="shared" si="402"/>
        <v>concert</v>
      </c>
    </row>
    <row r="12836" spans="2:16" x14ac:dyDescent="0.25">
      <c r="B12836" t="s">
        <v>12924</v>
      </c>
      <c r="M12836">
        <v>12834</v>
      </c>
      <c r="N12836">
        <v>15382</v>
      </c>
      <c r="O12836" t="str">
        <f t="shared" si="401"/>
        <v>4</v>
      </c>
      <c r="P12836" t="str">
        <f t="shared" si="402"/>
        <v>non_event</v>
      </c>
    </row>
    <row r="12837" spans="2:16" x14ac:dyDescent="0.25">
      <c r="B12837" t="s">
        <v>12925</v>
      </c>
      <c r="M12837">
        <v>12835</v>
      </c>
      <c r="N12837">
        <v>14051</v>
      </c>
      <c r="O12837" t="str">
        <f t="shared" si="401"/>
        <v>3</v>
      </c>
      <c r="P12837" t="str">
        <f t="shared" si="402"/>
        <v>concert</v>
      </c>
    </row>
    <row r="12838" spans="2:16" x14ac:dyDescent="0.25">
      <c r="B12838" t="s">
        <v>12926</v>
      </c>
      <c r="M12838">
        <v>12836</v>
      </c>
      <c r="N12838">
        <v>15381</v>
      </c>
      <c r="O12838" t="str">
        <f t="shared" si="401"/>
        <v>4</v>
      </c>
      <c r="P12838" t="str">
        <f t="shared" si="402"/>
        <v>non_event</v>
      </c>
    </row>
    <row r="12839" spans="2:16" x14ac:dyDescent="0.25">
      <c r="B12839" t="s">
        <v>12927</v>
      </c>
      <c r="M12839">
        <v>12837</v>
      </c>
      <c r="N12839">
        <v>14056</v>
      </c>
      <c r="O12839" t="str">
        <f t="shared" si="401"/>
        <v>3</v>
      </c>
      <c r="P12839" t="str">
        <f t="shared" si="402"/>
        <v>concert</v>
      </c>
    </row>
    <row r="12840" spans="2:16" x14ac:dyDescent="0.25">
      <c r="B12840" t="s">
        <v>12928</v>
      </c>
      <c r="M12840">
        <v>12838</v>
      </c>
      <c r="N12840">
        <v>15388</v>
      </c>
      <c r="O12840" t="str">
        <f t="shared" si="401"/>
        <v>4</v>
      </c>
      <c r="P12840" t="str">
        <f t="shared" si="402"/>
        <v>non_event</v>
      </c>
    </row>
    <row r="12841" spans="2:16" x14ac:dyDescent="0.25">
      <c r="B12841" t="s">
        <v>12929</v>
      </c>
      <c r="M12841">
        <v>12839</v>
      </c>
      <c r="N12841">
        <v>14057</v>
      </c>
      <c r="O12841" t="str">
        <f t="shared" si="401"/>
        <v>3</v>
      </c>
      <c r="P12841" t="str">
        <f t="shared" si="402"/>
        <v>concert</v>
      </c>
    </row>
    <row r="12842" spans="2:16" x14ac:dyDescent="0.25">
      <c r="B12842" t="s">
        <v>12930</v>
      </c>
      <c r="M12842">
        <v>12840</v>
      </c>
      <c r="N12842">
        <v>15387</v>
      </c>
      <c r="O12842" t="str">
        <f t="shared" si="401"/>
        <v>4</v>
      </c>
      <c r="P12842" t="str">
        <f t="shared" si="402"/>
        <v>non_event</v>
      </c>
    </row>
    <row r="12843" spans="2:16" x14ac:dyDescent="0.25">
      <c r="B12843" t="s">
        <v>12931</v>
      </c>
      <c r="M12843">
        <v>12841</v>
      </c>
      <c r="N12843">
        <v>14054</v>
      </c>
      <c r="O12843" t="str">
        <f t="shared" si="401"/>
        <v>3</v>
      </c>
      <c r="P12843" t="str">
        <f t="shared" si="402"/>
        <v>concert</v>
      </c>
    </row>
    <row r="12844" spans="2:16" x14ac:dyDescent="0.25">
      <c r="B12844" t="s">
        <v>12932</v>
      </c>
      <c r="M12844">
        <v>12842</v>
      </c>
      <c r="N12844">
        <v>15386</v>
      </c>
      <c r="O12844" t="str">
        <f t="shared" si="401"/>
        <v>3</v>
      </c>
      <c r="P12844" t="str">
        <f t="shared" si="402"/>
        <v>concert</v>
      </c>
    </row>
    <row r="12845" spans="2:16" x14ac:dyDescent="0.25">
      <c r="B12845" t="s">
        <v>12933</v>
      </c>
      <c r="M12845">
        <v>12843</v>
      </c>
      <c r="N12845">
        <v>14055</v>
      </c>
      <c r="O12845" t="str">
        <f t="shared" si="401"/>
        <v>3</v>
      </c>
      <c r="P12845" t="str">
        <f t="shared" si="402"/>
        <v>concert</v>
      </c>
    </row>
    <row r="12846" spans="2:16" x14ac:dyDescent="0.25">
      <c r="B12846" t="s">
        <v>12934</v>
      </c>
      <c r="M12846">
        <v>12844</v>
      </c>
      <c r="N12846">
        <v>15385</v>
      </c>
      <c r="O12846" t="str">
        <f t="shared" si="401"/>
        <v>3</v>
      </c>
      <c r="P12846" t="str">
        <f t="shared" si="402"/>
        <v>concert</v>
      </c>
    </row>
    <row r="12847" spans="2:16" x14ac:dyDescent="0.25">
      <c r="B12847" t="s">
        <v>12935</v>
      </c>
      <c r="M12847">
        <v>12845</v>
      </c>
      <c r="N12847">
        <v>15380</v>
      </c>
      <c r="O12847" t="str">
        <f t="shared" si="401"/>
        <v>4</v>
      </c>
      <c r="P12847" t="str">
        <f t="shared" si="402"/>
        <v>non_event</v>
      </c>
    </row>
    <row r="12848" spans="2:16" x14ac:dyDescent="0.25">
      <c r="B12848" t="s">
        <v>12936</v>
      </c>
      <c r="M12848">
        <v>12846</v>
      </c>
      <c r="N12848">
        <v>14058</v>
      </c>
      <c r="O12848" t="str">
        <f t="shared" si="401"/>
        <v>3</v>
      </c>
      <c r="P12848" t="str">
        <f t="shared" si="402"/>
        <v>concert</v>
      </c>
    </row>
    <row r="12849" spans="2:16" x14ac:dyDescent="0.25">
      <c r="B12849" t="s">
        <v>12937</v>
      </c>
      <c r="M12849">
        <v>12847</v>
      </c>
      <c r="N12849">
        <v>14059</v>
      </c>
      <c r="O12849" t="str">
        <f t="shared" si="401"/>
        <v>3</v>
      </c>
      <c r="P12849" t="str">
        <f t="shared" si="402"/>
        <v>concert</v>
      </c>
    </row>
    <row r="12850" spans="2:16" x14ac:dyDescent="0.25">
      <c r="B12850" t="s">
        <v>12938</v>
      </c>
      <c r="M12850">
        <v>12848</v>
      </c>
      <c r="N12850">
        <v>15389</v>
      </c>
      <c r="O12850" t="str">
        <f t="shared" si="401"/>
        <v>4</v>
      </c>
      <c r="P12850" t="str">
        <f t="shared" si="402"/>
        <v>non_event</v>
      </c>
    </row>
    <row r="12851" spans="2:16" x14ac:dyDescent="0.25">
      <c r="B12851" t="s">
        <v>12939</v>
      </c>
      <c r="M12851">
        <v>12849</v>
      </c>
      <c r="N12851">
        <v>14063</v>
      </c>
      <c r="O12851" t="str">
        <f t="shared" si="401"/>
        <v>3</v>
      </c>
      <c r="P12851" t="str">
        <f t="shared" si="402"/>
        <v>concert</v>
      </c>
    </row>
    <row r="12852" spans="2:16" x14ac:dyDescent="0.25">
      <c r="B12852" t="s">
        <v>12940</v>
      </c>
      <c r="M12852">
        <v>12850</v>
      </c>
      <c r="N12852">
        <v>15395</v>
      </c>
      <c r="O12852" t="str">
        <f t="shared" si="401"/>
        <v>3</v>
      </c>
      <c r="P12852" t="str">
        <f t="shared" si="402"/>
        <v>concert</v>
      </c>
    </row>
    <row r="12853" spans="2:16" x14ac:dyDescent="0.25">
      <c r="B12853" t="s">
        <v>12941</v>
      </c>
      <c r="M12853">
        <v>12851</v>
      </c>
      <c r="N12853">
        <v>14064</v>
      </c>
      <c r="O12853" t="str">
        <f t="shared" si="401"/>
        <v>3</v>
      </c>
      <c r="P12853" t="str">
        <f t="shared" si="402"/>
        <v>concert</v>
      </c>
    </row>
    <row r="12854" spans="2:16" x14ac:dyDescent="0.25">
      <c r="B12854" t="s">
        <v>12942</v>
      </c>
      <c r="M12854">
        <v>12852</v>
      </c>
      <c r="N12854">
        <v>15394</v>
      </c>
      <c r="O12854" t="str">
        <f t="shared" si="401"/>
        <v>4</v>
      </c>
      <c r="P12854" t="str">
        <f t="shared" si="402"/>
        <v>non_event</v>
      </c>
    </row>
    <row r="12855" spans="2:16" x14ac:dyDescent="0.25">
      <c r="B12855" t="s">
        <v>12943</v>
      </c>
      <c r="M12855">
        <v>12853</v>
      </c>
      <c r="N12855">
        <v>14061</v>
      </c>
      <c r="O12855" t="str">
        <f t="shared" si="401"/>
        <v>3</v>
      </c>
      <c r="P12855" t="str">
        <f t="shared" si="402"/>
        <v>concert</v>
      </c>
    </row>
    <row r="12856" spans="2:16" x14ac:dyDescent="0.25">
      <c r="B12856" t="s">
        <v>12944</v>
      </c>
      <c r="M12856">
        <v>12854</v>
      </c>
      <c r="N12856">
        <v>15393</v>
      </c>
      <c r="O12856" t="str">
        <f t="shared" si="401"/>
        <v>3</v>
      </c>
      <c r="P12856" t="str">
        <f t="shared" si="402"/>
        <v>concert</v>
      </c>
    </row>
    <row r="12857" spans="2:16" x14ac:dyDescent="0.25">
      <c r="B12857" t="s">
        <v>12945</v>
      </c>
      <c r="M12857">
        <v>12855</v>
      </c>
      <c r="N12857">
        <v>14062</v>
      </c>
      <c r="O12857" t="str">
        <f t="shared" si="401"/>
        <v>4</v>
      </c>
      <c r="P12857" t="str">
        <f t="shared" si="402"/>
        <v>non_event</v>
      </c>
    </row>
    <row r="12858" spans="2:16" x14ac:dyDescent="0.25">
      <c r="B12858" t="s">
        <v>12946</v>
      </c>
      <c r="M12858">
        <v>12856</v>
      </c>
      <c r="N12858">
        <v>15392</v>
      </c>
      <c r="O12858" t="str">
        <f t="shared" si="401"/>
        <v>3</v>
      </c>
      <c r="P12858" t="str">
        <f t="shared" si="402"/>
        <v>concert</v>
      </c>
    </row>
    <row r="12859" spans="2:16" x14ac:dyDescent="0.25">
      <c r="B12859" t="s">
        <v>12947</v>
      </c>
      <c r="M12859">
        <v>12857</v>
      </c>
      <c r="N12859">
        <v>14067</v>
      </c>
      <c r="O12859" t="str">
        <f t="shared" si="401"/>
        <v>3</v>
      </c>
      <c r="P12859" t="str">
        <f t="shared" si="402"/>
        <v>concert</v>
      </c>
    </row>
    <row r="12860" spans="2:16" x14ac:dyDescent="0.25">
      <c r="B12860" t="s">
        <v>12948</v>
      </c>
      <c r="M12860">
        <v>12858</v>
      </c>
      <c r="N12860">
        <v>14068</v>
      </c>
      <c r="O12860" t="str">
        <f t="shared" si="401"/>
        <v>3</v>
      </c>
      <c r="P12860" t="str">
        <f t="shared" si="402"/>
        <v>concert</v>
      </c>
    </row>
    <row r="12861" spans="2:16" x14ac:dyDescent="0.25">
      <c r="B12861" t="s">
        <v>12949</v>
      </c>
      <c r="M12861">
        <v>12859</v>
      </c>
      <c r="N12861">
        <v>15398</v>
      </c>
      <c r="O12861" t="str">
        <f t="shared" si="401"/>
        <v>3</v>
      </c>
      <c r="P12861" t="str">
        <f t="shared" si="402"/>
        <v>concert</v>
      </c>
    </row>
    <row r="12862" spans="2:16" x14ac:dyDescent="0.25">
      <c r="B12862" t="s">
        <v>12950</v>
      </c>
      <c r="M12862">
        <v>12860</v>
      </c>
      <c r="N12862">
        <v>15397</v>
      </c>
      <c r="O12862" t="str">
        <f t="shared" si="401"/>
        <v>3</v>
      </c>
      <c r="P12862" t="str">
        <f t="shared" si="402"/>
        <v>concert</v>
      </c>
    </row>
    <row r="12863" spans="2:16" x14ac:dyDescent="0.25">
      <c r="B12863" t="s">
        <v>12951</v>
      </c>
      <c r="M12863">
        <v>12861</v>
      </c>
      <c r="N12863">
        <v>14065</v>
      </c>
      <c r="O12863" t="str">
        <f t="shared" si="401"/>
        <v>3</v>
      </c>
      <c r="P12863" t="str">
        <f t="shared" si="402"/>
        <v>concert</v>
      </c>
    </row>
    <row r="12864" spans="2:16" x14ac:dyDescent="0.25">
      <c r="B12864" t="s">
        <v>12952</v>
      </c>
      <c r="M12864">
        <v>12862</v>
      </c>
      <c r="N12864">
        <v>15396</v>
      </c>
      <c r="O12864" t="str">
        <f t="shared" si="401"/>
        <v>3</v>
      </c>
      <c r="P12864" t="str">
        <f t="shared" si="402"/>
        <v>concert</v>
      </c>
    </row>
    <row r="12865" spans="2:16" x14ac:dyDescent="0.25">
      <c r="B12865" t="s">
        <v>12953</v>
      </c>
      <c r="M12865">
        <v>12863</v>
      </c>
      <c r="N12865">
        <v>14066</v>
      </c>
      <c r="O12865" t="str">
        <f t="shared" si="401"/>
        <v>3</v>
      </c>
      <c r="P12865" t="str">
        <f t="shared" si="402"/>
        <v>concert</v>
      </c>
    </row>
    <row r="12866" spans="2:16" x14ac:dyDescent="0.25">
      <c r="B12866" t="s">
        <v>12954</v>
      </c>
      <c r="M12866">
        <v>12864</v>
      </c>
      <c r="N12866">
        <v>15391</v>
      </c>
      <c r="O12866" t="str">
        <f t="shared" si="401"/>
        <v>3</v>
      </c>
      <c r="P12866" t="str">
        <f t="shared" si="402"/>
        <v>concert</v>
      </c>
    </row>
    <row r="12867" spans="2:16" x14ac:dyDescent="0.25">
      <c r="B12867" t="s">
        <v>12955</v>
      </c>
      <c r="M12867">
        <v>12865</v>
      </c>
      <c r="N12867">
        <v>14060</v>
      </c>
      <c r="O12867" t="str">
        <f t="shared" si="401"/>
        <v>3</v>
      </c>
      <c r="P12867" t="str">
        <f t="shared" si="402"/>
        <v>concert</v>
      </c>
    </row>
    <row r="12868" spans="2:16" x14ac:dyDescent="0.25">
      <c r="B12868" t="s">
        <v>12956</v>
      </c>
      <c r="M12868">
        <v>12866</v>
      </c>
      <c r="N12868">
        <v>15390</v>
      </c>
      <c r="O12868" t="str">
        <f t="shared" ref="O12868:O12931" si="403">LEFT(B12868,1)</f>
        <v>3</v>
      </c>
      <c r="P12868" t="str">
        <f t="shared" ref="P12868:P12931" si="404">IF(O12868="1","conference",IF(O12868="2","fashion",IF(O12868="3","concert",IF(O12868="4","non_event",IF(O12868="5","sport",IF(O12868="6","protest",IF(O12868="7","other",IF(O12868="8","exhibition",IF(O12868="9","theater_dance")))))))))</f>
        <v>concert</v>
      </c>
    </row>
    <row r="12869" spans="2:16" x14ac:dyDescent="0.25">
      <c r="B12869" t="s">
        <v>12957</v>
      </c>
      <c r="M12869">
        <v>12867</v>
      </c>
      <c r="N12869">
        <v>14069</v>
      </c>
      <c r="O12869" t="str">
        <f t="shared" si="403"/>
        <v>4</v>
      </c>
      <c r="P12869" t="str">
        <f t="shared" si="404"/>
        <v>non_event</v>
      </c>
    </row>
    <row r="12870" spans="2:16" x14ac:dyDescent="0.25">
      <c r="B12870" t="s">
        <v>12958</v>
      </c>
      <c r="M12870">
        <v>12868</v>
      </c>
      <c r="N12870">
        <v>14030</v>
      </c>
      <c r="O12870" t="str">
        <f t="shared" si="403"/>
        <v>3</v>
      </c>
      <c r="P12870" t="str">
        <f t="shared" si="404"/>
        <v>concert</v>
      </c>
    </row>
    <row r="12871" spans="2:16" x14ac:dyDescent="0.25">
      <c r="B12871" t="s">
        <v>12959</v>
      </c>
      <c r="M12871">
        <v>12869</v>
      </c>
      <c r="N12871">
        <v>15362</v>
      </c>
      <c r="O12871" t="str">
        <f t="shared" si="403"/>
        <v>3</v>
      </c>
      <c r="P12871" t="str">
        <f t="shared" si="404"/>
        <v>concert</v>
      </c>
    </row>
    <row r="12872" spans="2:16" x14ac:dyDescent="0.25">
      <c r="B12872" t="s">
        <v>12960</v>
      </c>
      <c r="M12872">
        <v>12870</v>
      </c>
      <c r="N12872">
        <v>14031</v>
      </c>
      <c r="O12872" t="str">
        <f t="shared" si="403"/>
        <v>4</v>
      </c>
      <c r="P12872" t="str">
        <f t="shared" si="404"/>
        <v>non_event</v>
      </c>
    </row>
    <row r="12873" spans="2:16" x14ac:dyDescent="0.25">
      <c r="B12873" t="s">
        <v>12961</v>
      </c>
      <c r="M12873">
        <v>12871</v>
      </c>
      <c r="N12873">
        <v>15361</v>
      </c>
      <c r="O12873" t="str">
        <f t="shared" si="403"/>
        <v>3</v>
      </c>
      <c r="P12873" t="str">
        <f t="shared" si="404"/>
        <v>concert</v>
      </c>
    </row>
    <row r="12874" spans="2:16" x14ac:dyDescent="0.25">
      <c r="B12874" t="s">
        <v>12962</v>
      </c>
      <c r="M12874">
        <v>12872</v>
      </c>
      <c r="N12874">
        <v>15360</v>
      </c>
      <c r="O12874" t="str">
        <f t="shared" si="403"/>
        <v>4</v>
      </c>
      <c r="P12874" t="str">
        <f t="shared" si="404"/>
        <v>non_event</v>
      </c>
    </row>
    <row r="12875" spans="2:16" x14ac:dyDescent="0.25">
      <c r="B12875" t="s">
        <v>12963</v>
      </c>
      <c r="M12875">
        <v>12873</v>
      </c>
      <c r="N12875">
        <v>14034</v>
      </c>
      <c r="O12875" t="str">
        <f t="shared" si="403"/>
        <v>3</v>
      </c>
      <c r="P12875" t="str">
        <f t="shared" si="404"/>
        <v>concert</v>
      </c>
    </row>
    <row r="12876" spans="2:16" x14ac:dyDescent="0.25">
      <c r="B12876" t="s">
        <v>12964</v>
      </c>
      <c r="M12876">
        <v>12874</v>
      </c>
      <c r="N12876">
        <v>15366</v>
      </c>
      <c r="O12876" t="str">
        <f t="shared" si="403"/>
        <v>4</v>
      </c>
      <c r="P12876" t="str">
        <f t="shared" si="404"/>
        <v>non_event</v>
      </c>
    </row>
    <row r="12877" spans="2:16" x14ac:dyDescent="0.25">
      <c r="B12877" t="s">
        <v>12965</v>
      </c>
      <c r="M12877">
        <v>12875</v>
      </c>
      <c r="N12877">
        <v>15365</v>
      </c>
      <c r="O12877" t="str">
        <f t="shared" si="403"/>
        <v>4</v>
      </c>
      <c r="P12877" t="str">
        <f t="shared" si="404"/>
        <v>non_event</v>
      </c>
    </row>
    <row r="12878" spans="2:16" x14ac:dyDescent="0.25">
      <c r="B12878" t="s">
        <v>12966</v>
      </c>
      <c r="M12878">
        <v>12876</v>
      </c>
      <c r="N12878">
        <v>14032</v>
      </c>
      <c r="O12878" t="str">
        <f t="shared" si="403"/>
        <v>3</v>
      </c>
      <c r="P12878" t="str">
        <f t="shared" si="404"/>
        <v>concert</v>
      </c>
    </row>
    <row r="12879" spans="2:16" x14ac:dyDescent="0.25">
      <c r="B12879" t="s">
        <v>12967</v>
      </c>
      <c r="M12879">
        <v>12877</v>
      </c>
      <c r="N12879">
        <v>15364</v>
      </c>
      <c r="O12879" t="str">
        <f t="shared" si="403"/>
        <v>3</v>
      </c>
      <c r="P12879" t="str">
        <f t="shared" si="404"/>
        <v>concert</v>
      </c>
    </row>
    <row r="12880" spans="2:16" x14ac:dyDescent="0.25">
      <c r="B12880" t="s">
        <v>12968</v>
      </c>
      <c r="M12880">
        <v>12878</v>
      </c>
      <c r="N12880">
        <v>14033</v>
      </c>
      <c r="O12880" t="str">
        <f t="shared" si="403"/>
        <v>3</v>
      </c>
      <c r="P12880" t="str">
        <f t="shared" si="404"/>
        <v>concert</v>
      </c>
    </row>
    <row r="12881" spans="2:16" x14ac:dyDescent="0.25">
      <c r="B12881" t="s">
        <v>12969</v>
      </c>
      <c r="M12881">
        <v>12879</v>
      </c>
      <c r="N12881">
        <v>15363</v>
      </c>
      <c r="O12881" t="str">
        <f t="shared" si="403"/>
        <v>3</v>
      </c>
      <c r="P12881" t="str">
        <f t="shared" si="404"/>
        <v>concert</v>
      </c>
    </row>
    <row r="12882" spans="2:16" x14ac:dyDescent="0.25">
      <c r="B12882" t="s">
        <v>12970</v>
      </c>
      <c r="M12882">
        <v>12880</v>
      </c>
      <c r="N12882">
        <v>14038</v>
      </c>
      <c r="O12882" t="str">
        <f t="shared" si="403"/>
        <v>3</v>
      </c>
      <c r="P12882" t="str">
        <f t="shared" si="404"/>
        <v>concert</v>
      </c>
    </row>
    <row r="12883" spans="2:16" x14ac:dyDescent="0.25">
      <c r="B12883" t="s">
        <v>12971</v>
      </c>
      <c r="M12883">
        <v>12881</v>
      </c>
      <c r="N12883">
        <v>14039</v>
      </c>
      <c r="O12883" t="str">
        <f t="shared" si="403"/>
        <v>3</v>
      </c>
      <c r="P12883" t="str">
        <f t="shared" si="404"/>
        <v>concert</v>
      </c>
    </row>
    <row r="12884" spans="2:16" x14ac:dyDescent="0.25">
      <c r="B12884" t="s">
        <v>12972</v>
      </c>
      <c r="M12884">
        <v>12882</v>
      </c>
      <c r="N12884">
        <v>15369</v>
      </c>
      <c r="O12884" t="str">
        <f t="shared" si="403"/>
        <v>4</v>
      </c>
      <c r="P12884" t="str">
        <f t="shared" si="404"/>
        <v>non_event</v>
      </c>
    </row>
    <row r="12885" spans="2:16" x14ac:dyDescent="0.25">
      <c r="B12885" t="s">
        <v>12973</v>
      </c>
      <c r="M12885">
        <v>12883</v>
      </c>
      <c r="N12885">
        <v>14036</v>
      </c>
      <c r="O12885" t="str">
        <f t="shared" si="403"/>
        <v>3</v>
      </c>
      <c r="P12885" t="str">
        <f t="shared" si="404"/>
        <v>concert</v>
      </c>
    </row>
    <row r="12886" spans="2:16" x14ac:dyDescent="0.25">
      <c r="B12886" t="s">
        <v>12974</v>
      </c>
      <c r="M12886">
        <v>12884</v>
      </c>
      <c r="N12886">
        <v>15368</v>
      </c>
      <c r="O12886" t="str">
        <f t="shared" si="403"/>
        <v>3</v>
      </c>
      <c r="P12886" t="str">
        <f t="shared" si="404"/>
        <v>concert</v>
      </c>
    </row>
    <row r="12887" spans="2:16" x14ac:dyDescent="0.25">
      <c r="B12887" t="s">
        <v>12975</v>
      </c>
      <c r="M12887">
        <v>12885</v>
      </c>
      <c r="N12887">
        <v>14037</v>
      </c>
      <c r="O12887" t="str">
        <f t="shared" si="403"/>
        <v>3</v>
      </c>
      <c r="P12887" t="str">
        <f t="shared" si="404"/>
        <v>concert</v>
      </c>
    </row>
    <row r="12888" spans="2:16" x14ac:dyDescent="0.25">
      <c r="B12888" t="s">
        <v>12976</v>
      </c>
      <c r="M12888">
        <v>12886</v>
      </c>
      <c r="N12888">
        <v>15367</v>
      </c>
      <c r="O12888" t="str">
        <f t="shared" si="403"/>
        <v>3</v>
      </c>
      <c r="P12888" t="str">
        <f t="shared" si="404"/>
        <v>concert</v>
      </c>
    </row>
    <row r="12889" spans="2:16" x14ac:dyDescent="0.25">
      <c r="B12889" t="s">
        <v>12977</v>
      </c>
      <c r="M12889">
        <v>12887</v>
      </c>
      <c r="N12889">
        <v>14041</v>
      </c>
      <c r="O12889" t="str">
        <f t="shared" si="403"/>
        <v>3</v>
      </c>
      <c r="P12889" t="str">
        <f t="shared" si="404"/>
        <v>concert</v>
      </c>
    </row>
    <row r="12890" spans="2:16" x14ac:dyDescent="0.25">
      <c r="B12890" t="s">
        <v>12978</v>
      </c>
      <c r="M12890">
        <v>12888</v>
      </c>
      <c r="N12890">
        <v>15373</v>
      </c>
      <c r="O12890" t="str">
        <f t="shared" si="403"/>
        <v>3</v>
      </c>
      <c r="P12890" t="str">
        <f t="shared" si="404"/>
        <v>concert</v>
      </c>
    </row>
    <row r="12891" spans="2:16" x14ac:dyDescent="0.25">
      <c r="B12891" t="s">
        <v>12979</v>
      </c>
      <c r="M12891">
        <v>12889</v>
      </c>
      <c r="N12891">
        <v>14042</v>
      </c>
      <c r="O12891" t="str">
        <f t="shared" si="403"/>
        <v>3</v>
      </c>
      <c r="P12891" t="str">
        <f t="shared" si="404"/>
        <v>concert</v>
      </c>
    </row>
    <row r="12892" spans="2:16" x14ac:dyDescent="0.25">
      <c r="B12892" t="s">
        <v>12980</v>
      </c>
      <c r="M12892">
        <v>12890</v>
      </c>
      <c r="N12892">
        <v>15372</v>
      </c>
      <c r="O12892" t="str">
        <f t="shared" si="403"/>
        <v>4</v>
      </c>
      <c r="P12892" t="str">
        <f t="shared" si="404"/>
        <v>non_event</v>
      </c>
    </row>
    <row r="12893" spans="2:16" x14ac:dyDescent="0.25">
      <c r="B12893" t="s">
        <v>12981</v>
      </c>
      <c r="M12893">
        <v>12891</v>
      </c>
      <c r="N12893">
        <v>15371</v>
      </c>
      <c r="O12893" t="str">
        <f t="shared" si="403"/>
        <v>4</v>
      </c>
      <c r="P12893" t="str">
        <f t="shared" si="404"/>
        <v>non_event</v>
      </c>
    </row>
    <row r="12894" spans="2:16" x14ac:dyDescent="0.25">
      <c r="B12894" t="s">
        <v>12982</v>
      </c>
      <c r="M12894">
        <v>12892</v>
      </c>
      <c r="N12894">
        <v>15370</v>
      </c>
      <c r="O12894" t="str">
        <f t="shared" si="403"/>
        <v>3</v>
      </c>
      <c r="P12894" t="str">
        <f t="shared" si="404"/>
        <v>concert</v>
      </c>
    </row>
    <row r="12895" spans="2:16" x14ac:dyDescent="0.25">
      <c r="B12895" t="s">
        <v>12983</v>
      </c>
      <c r="M12895">
        <v>12893</v>
      </c>
      <c r="N12895">
        <v>14045</v>
      </c>
      <c r="O12895" t="str">
        <f t="shared" si="403"/>
        <v>3</v>
      </c>
      <c r="P12895" t="str">
        <f t="shared" si="404"/>
        <v>concert</v>
      </c>
    </row>
    <row r="12896" spans="2:16" x14ac:dyDescent="0.25">
      <c r="B12896" t="s">
        <v>12984</v>
      </c>
      <c r="M12896">
        <v>12894</v>
      </c>
      <c r="N12896">
        <v>15377</v>
      </c>
      <c r="O12896" t="str">
        <f t="shared" si="403"/>
        <v>3</v>
      </c>
      <c r="P12896" t="str">
        <f t="shared" si="404"/>
        <v>concert</v>
      </c>
    </row>
    <row r="12897" spans="2:16" x14ac:dyDescent="0.25">
      <c r="B12897" t="s">
        <v>12985</v>
      </c>
      <c r="M12897">
        <v>12895</v>
      </c>
      <c r="N12897">
        <v>14046</v>
      </c>
      <c r="O12897" t="str">
        <f t="shared" si="403"/>
        <v>3</v>
      </c>
      <c r="P12897" t="str">
        <f t="shared" si="404"/>
        <v>concert</v>
      </c>
    </row>
    <row r="12898" spans="2:16" x14ac:dyDescent="0.25">
      <c r="B12898" t="s">
        <v>12986</v>
      </c>
      <c r="M12898">
        <v>12896</v>
      </c>
      <c r="N12898">
        <v>15376</v>
      </c>
      <c r="O12898" t="str">
        <f t="shared" si="403"/>
        <v>4</v>
      </c>
      <c r="P12898" t="str">
        <f t="shared" si="404"/>
        <v>non_event</v>
      </c>
    </row>
    <row r="12899" spans="2:16" x14ac:dyDescent="0.25">
      <c r="B12899" t="s">
        <v>12987</v>
      </c>
      <c r="M12899">
        <v>12897</v>
      </c>
      <c r="N12899">
        <v>15375</v>
      </c>
      <c r="O12899" t="str">
        <f t="shared" si="403"/>
        <v>4</v>
      </c>
      <c r="P12899" t="str">
        <f t="shared" si="404"/>
        <v>non_event</v>
      </c>
    </row>
    <row r="12900" spans="2:16" x14ac:dyDescent="0.25">
      <c r="B12900" t="s">
        <v>12988</v>
      </c>
      <c r="M12900">
        <v>12898</v>
      </c>
      <c r="N12900">
        <v>14043</v>
      </c>
      <c r="O12900" t="str">
        <f t="shared" si="403"/>
        <v>3</v>
      </c>
      <c r="P12900" t="str">
        <f t="shared" si="404"/>
        <v>concert</v>
      </c>
    </row>
    <row r="12901" spans="2:16" x14ac:dyDescent="0.25">
      <c r="B12901" t="s">
        <v>12989</v>
      </c>
      <c r="M12901">
        <v>12899</v>
      </c>
      <c r="N12901">
        <v>14044</v>
      </c>
      <c r="O12901" t="str">
        <f t="shared" si="403"/>
        <v>3</v>
      </c>
      <c r="P12901" t="str">
        <f t="shared" si="404"/>
        <v>concert</v>
      </c>
    </row>
    <row r="12902" spans="2:16" x14ac:dyDescent="0.25">
      <c r="B12902" t="s">
        <v>12990</v>
      </c>
      <c r="M12902">
        <v>12900</v>
      </c>
      <c r="N12902">
        <v>15374</v>
      </c>
      <c r="O12902" t="str">
        <f t="shared" si="403"/>
        <v>4</v>
      </c>
      <c r="P12902" t="str">
        <f t="shared" si="404"/>
        <v>non_event</v>
      </c>
    </row>
    <row r="12903" spans="2:16" x14ac:dyDescent="0.25">
      <c r="B12903" t="s">
        <v>12991</v>
      </c>
      <c r="M12903">
        <v>12901</v>
      </c>
      <c r="N12903">
        <v>14049</v>
      </c>
      <c r="O12903" t="str">
        <f t="shared" si="403"/>
        <v>3</v>
      </c>
      <c r="P12903" t="str">
        <f t="shared" si="404"/>
        <v>concert</v>
      </c>
    </row>
    <row r="12904" spans="2:16" x14ac:dyDescent="0.25">
      <c r="B12904" t="s">
        <v>12992</v>
      </c>
      <c r="M12904">
        <v>12902</v>
      </c>
      <c r="N12904">
        <v>14047</v>
      </c>
      <c r="O12904" t="str">
        <f t="shared" si="403"/>
        <v>3</v>
      </c>
      <c r="P12904" t="str">
        <f t="shared" si="404"/>
        <v>concert</v>
      </c>
    </row>
    <row r="12905" spans="2:16" x14ac:dyDescent="0.25">
      <c r="B12905" t="s">
        <v>12993</v>
      </c>
      <c r="M12905">
        <v>12903</v>
      </c>
      <c r="N12905">
        <v>15379</v>
      </c>
      <c r="O12905" t="str">
        <f t="shared" si="403"/>
        <v>4</v>
      </c>
      <c r="P12905" t="str">
        <f t="shared" si="404"/>
        <v>non_event</v>
      </c>
    </row>
    <row r="12906" spans="2:16" x14ac:dyDescent="0.25">
      <c r="B12906" t="s">
        <v>12994</v>
      </c>
      <c r="M12906">
        <v>12904</v>
      </c>
      <c r="N12906">
        <v>14048</v>
      </c>
      <c r="O12906" t="str">
        <f t="shared" si="403"/>
        <v>4</v>
      </c>
      <c r="P12906" t="str">
        <f t="shared" si="404"/>
        <v>non_event</v>
      </c>
    </row>
    <row r="12907" spans="2:16" x14ac:dyDescent="0.25">
      <c r="B12907" t="s">
        <v>12995</v>
      </c>
      <c r="M12907">
        <v>12905</v>
      </c>
      <c r="N12907">
        <v>15378</v>
      </c>
      <c r="O12907" t="str">
        <f t="shared" si="403"/>
        <v>3</v>
      </c>
      <c r="P12907" t="str">
        <f t="shared" si="404"/>
        <v>concert</v>
      </c>
    </row>
    <row r="12908" spans="2:16" x14ac:dyDescent="0.25">
      <c r="B12908" t="s">
        <v>12996</v>
      </c>
      <c r="M12908">
        <v>12906</v>
      </c>
      <c r="N12908">
        <v>15340</v>
      </c>
      <c r="O12908" t="str">
        <f t="shared" si="403"/>
        <v>7</v>
      </c>
      <c r="P12908" t="str">
        <f t="shared" si="404"/>
        <v>other</v>
      </c>
    </row>
    <row r="12909" spans="2:16" x14ac:dyDescent="0.25">
      <c r="B12909" t="s">
        <v>12997</v>
      </c>
      <c r="M12909">
        <v>12907</v>
      </c>
      <c r="N12909">
        <v>14012</v>
      </c>
      <c r="O12909" t="str">
        <f t="shared" si="403"/>
        <v>4</v>
      </c>
      <c r="P12909" t="str">
        <f t="shared" si="404"/>
        <v>non_event</v>
      </c>
    </row>
    <row r="12910" spans="2:16" x14ac:dyDescent="0.25">
      <c r="B12910" t="s">
        <v>12998</v>
      </c>
      <c r="M12910">
        <v>12908</v>
      </c>
      <c r="N12910">
        <v>16675</v>
      </c>
      <c r="O12910" t="str">
        <f t="shared" si="403"/>
        <v>3</v>
      </c>
      <c r="P12910" t="str">
        <f t="shared" si="404"/>
        <v>concert</v>
      </c>
    </row>
    <row r="12911" spans="2:16" x14ac:dyDescent="0.25">
      <c r="B12911" t="s">
        <v>12999</v>
      </c>
      <c r="M12911">
        <v>12909</v>
      </c>
      <c r="N12911">
        <v>15344</v>
      </c>
      <c r="O12911" t="str">
        <f t="shared" si="403"/>
        <v>3</v>
      </c>
      <c r="P12911" t="str">
        <f t="shared" si="404"/>
        <v>concert</v>
      </c>
    </row>
    <row r="12912" spans="2:16" x14ac:dyDescent="0.25">
      <c r="B12912" t="s">
        <v>13000</v>
      </c>
      <c r="M12912">
        <v>12910</v>
      </c>
      <c r="N12912">
        <v>14013</v>
      </c>
      <c r="O12912" t="str">
        <f t="shared" si="403"/>
        <v>3</v>
      </c>
      <c r="P12912" t="str">
        <f t="shared" si="404"/>
        <v>concert</v>
      </c>
    </row>
    <row r="12913" spans="2:16" x14ac:dyDescent="0.25">
      <c r="B12913" t="s">
        <v>13001</v>
      </c>
      <c r="M12913">
        <v>12911</v>
      </c>
      <c r="N12913">
        <v>15343</v>
      </c>
      <c r="O12913" t="str">
        <f t="shared" si="403"/>
        <v>3</v>
      </c>
      <c r="P12913" t="str">
        <f t="shared" si="404"/>
        <v>concert</v>
      </c>
    </row>
    <row r="12914" spans="2:16" x14ac:dyDescent="0.25">
      <c r="B12914" t="s">
        <v>13002</v>
      </c>
      <c r="M12914">
        <v>12912</v>
      </c>
      <c r="N12914">
        <v>14010</v>
      </c>
      <c r="O12914" t="str">
        <f t="shared" si="403"/>
        <v>3</v>
      </c>
      <c r="P12914" t="str">
        <f t="shared" si="404"/>
        <v>concert</v>
      </c>
    </row>
    <row r="12915" spans="2:16" x14ac:dyDescent="0.25">
      <c r="B12915" t="s">
        <v>13003</v>
      </c>
      <c r="M12915">
        <v>12913</v>
      </c>
      <c r="N12915">
        <v>14011</v>
      </c>
      <c r="O12915" t="str">
        <f t="shared" si="403"/>
        <v>3</v>
      </c>
      <c r="P12915" t="str">
        <f t="shared" si="404"/>
        <v>concert</v>
      </c>
    </row>
    <row r="12916" spans="2:16" x14ac:dyDescent="0.25">
      <c r="B12916" t="s">
        <v>13004</v>
      </c>
      <c r="M12916">
        <v>12914</v>
      </c>
      <c r="N12916">
        <v>15341</v>
      </c>
      <c r="O12916" t="str">
        <f t="shared" si="403"/>
        <v>3</v>
      </c>
      <c r="P12916" t="str">
        <f t="shared" si="404"/>
        <v>concert</v>
      </c>
    </row>
    <row r="12917" spans="2:16" x14ac:dyDescent="0.25">
      <c r="B12917" t="s">
        <v>13005</v>
      </c>
      <c r="M12917">
        <v>12915</v>
      </c>
      <c r="N12917">
        <v>14016</v>
      </c>
      <c r="O12917" t="str">
        <f t="shared" si="403"/>
        <v>4</v>
      </c>
      <c r="P12917" t="str">
        <f t="shared" si="404"/>
        <v>non_event</v>
      </c>
    </row>
    <row r="12918" spans="2:16" x14ac:dyDescent="0.25">
      <c r="B12918" t="s">
        <v>13006</v>
      </c>
      <c r="M12918">
        <v>12916</v>
      </c>
      <c r="N12918">
        <v>15348</v>
      </c>
      <c r="O12918" t="str">
        <f t="shared" si="403"/>
        <v>3</v>
      </c>
      <c r="P12918" t="str">
        <f t="shared" si="404"/>
        <v>concert</v>
      </c>
    </row>
    <row r="12919" spans="2:16" x14ac:dyDescent="0.25">
      <c r="B12919" t="s">
        <v>13007</v>
      </c>
      <c r="M12919">
        <v>12917</v>
      </c>
      <c r="N12919">
        <v>16678</v>
      </c>
      <c r="O12919" t="str">
        <f t="shared" si="403"/>
        <v>4</v>
      </c>
      <c r="P12919" t="str">
        <f t="shared" si="404"/>
        <v>non_event</v>
      </c>
    </row>
    <row r="12920" spans="2:16" x14ac:dyDescent="0.25">
      <c r="B12920" t="s">
        <v>13008</v>
      </c>
      <c r="M12920">
        <v>12918</v>
      </c>
      <c r="N12920">
        <v>14017</v>
      </c>
      <c r="O12920" t="str">
        <f t="shared" si="403"/>
        <v>3</v>
      </c>
      <c r="P12920" t="str">
        <f t="shared" si="404"/>
        <v>concert</v>
      </c>
    </row>
    <row r="12921" spans="2:16" x14ac:dyDescent="0.25">
      <c r="B12921" t="s">
        <v>13009</v>
      </c>
      <c r="M12921">
        <v>12919</v>
      </c>
      <c r="N12921">
        <v>15347</v>
      </c>
      <c r="O12921" t="str">
        <f t="shared" si="403"/>
        <v>4</v>
      </c>
      <c r="P12921" t="str">
        <f t="shared" si="404"/>
        <v>non_event</v>
      </c>
    </row>
    <row r="12922" spans="2:16" x14ac:dyDescent="0.25">
      <c r="B12922" t="s">
        <v>13010</v>
      </c>
      <c r="M12922">
        <v>12920</v>
      </c>
      <c r="N12922">
        <v>15346</v>
      </c>
      <c r="O12922" t="str">
        <f t="shared" si="403"/>
        <v>3</v>
      </c>
      <c r="P12922" t="str">
        <f t="shared" si="404"/>
        <v>concert</v>
      </c>
    </row>
    <row r="12923" spans="2:16" x14ac:dyDescent="0.25">
      <c r="B12923" t="s">
        <v>13011</v>
      </c>
      <c r="M12923">
        <v>12921</v>
      </c>
      <c r="N12923">
        <v>16677</v>
      </c>
      <c r="O12923" t="str">
        <f t="shared" si="403"/>
        <v>4</v>
      </c>
      <c r="P12923" t="str">
        <f t="shared" si="404"/>
        <v>non_event</v>
      </c>
    </row>
    <row r="12924" spans="2:16" x14ac:dyDescent="0.25">
      <c r="B12924" t="s">
        <v>13012</v>
      </c>
      <c r="M12924">
        <v>12922</v>
      </c>
      <c r="N12924">
        <v>14014</v>
      </c>
      <c r="O12924" t="str">
        <f t="shared" si="403"/>
        <v>3</v>
      </c>
      <c r="P12924" t="str">
        <f t="shared" si="404"/>
        <v>concert</v>
      </c>
    </row>
    <row r="12925" spans="2:16" x14ac:dyDescent="0.25">
      <c r="B12925" t="s">
        <v>13013</v>
      </c>
      <c r="M12925">
        <v>12923</v>
      </c>
      <c r="N12925">
        <v>14015</v>
      </c>
      <c r="O12925" t="str">
        <f t="shared" si="403"/>
        <v>3</v>
      </c>
      <c r="P12925" t="str">
        <f t="shared" si="404"/>
        <v>concert</v>
      </c>
    </row>
    <row r="12926" spans="2:16" x14ac:dyDescent="0.25">
      <c r="B12926" t="s">
        <v>13014</v>
      </c>
      <c r="M12926">
        <v>12924</v>
      </c>
      <c r="N12926">
        <v>15345</v>
      </c>
      <c r="O12926" t="str">
        <f t="shared" si="403"/>
        <v>4</v>
      </c>
      <c r="P12926" t="str">
        <f t="shared" si="404"/>
        <v>non_event</v>
      </c>
    </row>
    <row r="12927" spans="2:16" x14ac:dyDescent="0.25">
      <c r="B12927" t="s">
        <v>13015</v>
      </c>
      <c r="M12927">
        <v>12925</v>
      </c>
      <c r="N12927">
        <v>14018</v>
      </c>
      <c r="O12927" t="str">
        <f t="shared" si="403"/>
        <v>3</v>
      </c>
      <c r="P12927" t="str">
        <f t="shared" si="404"/>
        <v>concert</v>
      </c>
    </row>
    <row r="12928" spans="2:16" x14ac:dyDescent="0.25">
      <c r="B12928" t="s">
        <v>13016</v>
      </c>
      <c r="M12928">
        <v>12926</v>
      </c>
      <c r="N12928">
        <v>14019</v>
      </c>
      <c r="O12928" t="str">
        <f t="shared" si="403"/>
        <v>3</v>
      </c>
      <c r="P12928" t="str">
        <f t="shared" si="404"/>
        <v>concert</v>
      </c>
    </row>
    <row r="12929" spans="2:16" x14ac:dyDescent="0.25">
      <c r="B12929" t="s">
        <v>13017</v>
      </c>
      <c r="M12929">
        <v>12927</v>
      </c>
      <c r="N12929">
        <v>15351</v>
      </c>
      <c r="O12929" t="str">
        <f t="shared" si="403"/>
        <v>3</v>
      </c>
      <c r="P12929" t="str">
        <f t="shared" si="404"/>
        <v>concert</v>
      </c>
    </row>
    <row r="12930" spans="2:16" x14ac:dyDescent="0.25">
      <c r="B12930" t="s">
        <v>13018</v>
      </c>
      <c r="M12930">
        <v>12928</v>
      </c>
      <c r="N12930">
        <v>14020</v>
      </c>
      <c r="O12930" t="str">
        <f t="shared" si="403"/>
        <v>3</v>
      </c>
      <c r="P12930" t="str">
        <f t="shared" si="404"/>
        <v>concert</v>
      </c>
    </row>
    <row r="12931" spans="2:16" x14ac:dyDescent="0.25">
      <c r="B12931" t="s">
        <v>13019</v>
      </c>
      <c r="M12931">
        <v>12929</v>
      </c>
      <c r="N12931">
        <v>15350</v>
      </c>
      <c r="O12931" t="str">
        <f t="shared" si="403"/>
        <v>3</v>
      </c>
      <c r="P12931" t="str">
        <f t="shared" si="404"/>
        <v>concert</v>
      </c>
    </row>
    <row r="12932" spans="2:16" x14ac:dyDescent="0.25">
      <c r="B12932" t="s">
        <v>13020</v>
      </c>
      <c r="M12932">
        <v>12930</v>
      </c>
      <c r="N12932">
        <v>14023</v>
      </c>
      <c r="O12932" t="str">
        <f t="shared" ref="O12932:O12995" si="405">LEFT(B12932,1)</f>
        <v>3</v>
      </c>
      <c r="P12932" t="str">
        <f t="shared" ref="P12932:P12995" si="406">IF(O12932="1","conference",IF(O12932="2","fashion",IF(O12932="3","concert",IF(O12932="4","non_event",IF(O12932="5","sport",IF(O12932="6","protest",IF(O12932="7","other",IF(O12932="8","exhibition",IF(O12932="9","theater_dance")))))))))</f>
        <v>concert</v>
      </c>
    </row>
    <row r="12933" spans="2:16" x14ac:dyDescent="0.25">
      <c r="B12933" t="s">
        <v>13021</v>
      </c>
      <c r="M12933">
        <v>12931</v>
      </c>
      <c r="N12933">
        <v>15355</v>
      </c>
      <c r="O12933" t="str">
        <f t="shared" si="405"/>
        <v>3</v>
      </c>
      <c r="P12933" t="str">
        <f t="shared" si="406"/>
        <v>concert</v>
      </c>
    </row>
    <row r="12934" spans="2:16" x14ac:dyDescent="0.25">
      <c r="B12934" t="s">
        <v>13022</v>
      </c>
      <c r="M12934">
        <v>12932</v>
      </c>
      <c r="N12934">
        <v>14024</v>
      </c>
      <c r="O12934" t="str">
        <f t="shared" si="405"/>
        <v>3</v>
      </c>
      <c r="P12934" t="str">
        <f t="shared" si="406"/>
        <v>concert</v>
      </c>
    </row>
    <row r="12935" spans="2:16" x14ac:dyDescent="0.25">
      <c r="B12935" t="s">
        <v>13023</v>
      </c>
      <c r="M12935">
        <v>12933</v>
      </c>
      <c r="N12935">
        <v>15354</v>
      </c>
      <c r="O12935" t="str">
        <f t="shared" si="405"/>
        <v>3</v>
      </c>
      <c r="P12935" t="str">
        <f t="shared" si="406"/>
        <v>concert</v>
      </c>
    </row>
    <row r="12936" spans="2:16" x14ac:dyDescent="0.25">
      <c r="B12936" t="s">
        <v>13024</v>
      </c>
      <c r="M12936">
        <v>12934</v>
      </c>
      <c r="N12936">
        <v>14021</v>
      </c>
      <c r="O12936" t="str">
        <f t="shared" si="405"/>
        <v>3</v>
      </c>
      <c r="P12936" t="str">
        <f t="shared" si="406"/>
        <v>concert</v>
      </c>
    </row>
    <row r="12937" spans="2:16" x14ac:dyDescent="0.25">
      <c r="B12937" t="s">
        <v>13025</v>
      </c>
      <c r="M12937">
        <v>12935</v>
      </c>
      <c r="N12937">
        <v>16684</v>
      </c>
      <c r="O12937" t="str">
        <f t="shared" si="405"/>
        <v>3</v>
      </c>
      <c r="P12937" t="str">
        <f t="shared" si="406"/>
        <v>concert</v>
      </c>
    </row>
    <row r="12938" spans="2:16" x14ac:dyDescent="0.25">
      <c r="B12938" t="s">
        <v>13026</v>
      </c>
      <c r="M12938">
        <v>12936</v>
      </c>
      <c r="N12938">
        <v>15353</v>
      </c>
      <c r="O12938" t="str">
        <f t="shared" si="405"/>
        <v>4</v>
      </c>
      <c r="P12938" t="str">
        <f t="shared" si="406"/>
        <v>non_event</v>
      </c>
    </row>
    <row r="12939" spans="2:16" x14ac:dyDescent="0.25">
      <c r="B12939" t="s">
        <v>13027</v>
      </c>
      <c r="M12939">
        <v>12937</v>
      </c>
      <c r="N12939">
        <v>15352</v>
      </c>
      <c r="O12939" t="str">
        <f t="shared" si="405"/>
        <v>3</v>
      </c>
      <c r="P12939" t="str">
        <f t="shared" si="406"/>
        <v>concert</v>
      </c>
    </row>
    <row r="12940" spans="2:16" x14ac:dyDescent="0.25">
      <c r="B12940" t="s">
        <v>13028</v>
      </c>
      <c r="M12940">
        <v>12938</v>
      </c>
      <c r="N12940">
        <v>14027</v>
      </c>
      <c r="O12940" t="str">
        <f t="shared" si="405"/>
        <v>4</v>
      </c>
      <c r="P12940" t="str">
        <f t="shared" si="406"/>
        <v>non_event</v>
      </c>
    </row>
    <row r="12941" spans="2:16" x14ac:dyDescent="0.25">
      <c r="B12941" t="s">
        <v>13029</v>
      </c>
      <c r="M12941">
        <v>12939</v>
      </c>
      <c r="N12941">
        <v>15359</v>
      </c>
      <c r="O12941" t="str">
        <f t="shared" si="405"/>
        <v>3</v>
      </c>
      <c r="P12941" t="str">
        <f t="shared" si="406"/>
        <v>concert</v>
      </c>
    </row>
    <row r="12942" spans="2:16" x14ac:dyDescent="0.25">
      <c r="B12942" t="s">
        <v>13030</v>
      </c>
      <c r="M12942">
        <v>12940</v>
      </c>
      <c r="N12942">
        <v>16689</v>
      </c>
      <c r="O12942" t="str">
        <f t="shared" si="405"/>
        <v>4</v>
      </c>
      <c r="P12942" t="str">
        <f t="shared" si="406"/>
        <v>non_event</v>
      </c>
    </row>
    <row r="12943" spans="2:16" x14ac:dyDescent="0.25">
      <c r="B12943" t="s">
        <v>13031</v>
      </c>
      <c r="M12943">
        <v>12941</v>
      </c>
      <c r="N12943">
        <v>14028</v>
      </c>
      <c r="O12943" t="str">
        <f t="shared" si="405"/>
        <v>3</v>
      </c>
      <c r="P12943" t="str">
        <f t="shared" si="406"/>
        <v>concert</v>
      </c>
    </row>
    <row r="12944" spans="2:16" x14ac:dyDescent="0.25">
      <c r="B12944" t="s">
        <v>13032</v>
      </c>
      <c r="M12944">
        <v>12942</v>
      </c>
      <c r="N12944">
        <v>15358</v>
      </c>
      <c r="O12944" t="str">
        <f t="shared" si="405"/>
        <v>3</v>
      </c>
      <c r="P12944" t="str">
        <f t="shared" si="406"/>
        <v>concert</v>
      </c>
    </row>
    <row r="12945" spans="2:16" x14ac:dyDescent="0.25">
      <c r="B12945" t="s">
        <v>13033</v>
      </c>
      <c r="M12945">
        <v>12943</v>
      </c>
      <c r="N12945">
        <v>14025</v>
      </c>
      <c r="O12945" t="str">
        <f t="shared" si="405"/>
        <v>4</v>
      </c>
      <c r="P12945" t="str">
        <f t="shared" si="406"/>
        <v>non_event</v>
      </c>
    </row>
    <row r="12946" spans="2:16" x14ac:dyDescent="0.25">
      <c r="B12946" t="s">
        <v>13034</v>
      </c>
      <c r="M12946">
        <v>12944</v>
      </c>
      <c r="N12946">
        <v>15357</v>
      </c>
      <c r="O12946" t="str">
        <f t="shared" si="405"/>
        <v>3</v>
      </c>
      <c r="P12946" t="str">
        <f t="shared" si="406"/>
        <v>concert</v>
      </c>
    </row>
    <row r="12947" spans="2:16" x14ac:dyDescent="0.25">
      <c r="B12947" t="s">
        <v>13035</v>
      </c>
      <c r="M12947">
        <v>12945</v>
      </c>
      <c r="N12947">
        <v>14026</v>
      </c>
      <c r="O12947" t="str">
        <f t="shared" si="405"/>
        <v>3</v>
      </c>
      <c r="P12947" t="str">
        <f t="shared" si="406"/>
        <v>concert</v>
      </c>
    </row>
    <row r="12948" spans="2:16" x14ac:dyDescent="0.25">
      <c r="B12948" t="s">
        <v>13036</v>
      </c>
      <c r="M12948">
        <v>12946</v>
      </c>
      <c r="N12948">
        <v>15356</v>
      </c>
      <c r="O12948" t="str">
        <f t="shared" si="405"/>
        <v>4</v>
      </c>
      <c r="P12948" t="str">
        <f t="shared" si="406"/>
        <v>non_event</v>
      </c>
    </row>
    <row r="12949" spans="2:16" x14ac:dyDescent="0.25">
      <c r="B12949" t="s">
        <v>13037</v>
      </c>
      <c r="M12949">
        <v>12947</v>
      </c>
      <c r="N12949">
        <v>17982</v>
      </c>
      <c r="O12949" t="str">
        <f t="shared" si="405"/>
        <v>3</v>
      </c>
      <c r="P12949" t="str">
        <f t="shared" si="406"/>
        <v>concert</v>
      </c>
    </row>
    <row r="12950" spans="2:16" x14ac:dyDescent="0.25">
      <c r="B12950" t="s">
        <v>13038</v>
      </c>
      <c r="M12950">
        <v>12948</v>
      </c>
      <c r="N12950">
        <v>17984</v>
      </c>
      <c r="O12950" t="str">
        <f t="shared" si="405"/>
        <v>4</v>
      </c>
      <c r="P12950" t="str">
        <f t="shared" si="406"/>
        <v>non_event</v>
      </c>
    </row>
    <row r="12951" spans="2:16" x14ac:dyDescent="0.25">
      <c r="B12951" t="s">
        <v>13039</v>
      </c>
      <c r="M12951">
        <v>12949</v>
      </c>
      <c r="N12951">
        <v>15322</v>
      </c>
      <c r="O12951" t="str">
        <f t="shared" si="405"/>
        <v>3</v>
      </c>
      <c r="P12951" t="str">
        <f t="shared" si="406"/>
        <v>concert</v>
      </c>
    </row>
    <row r="12952" spans="2:16" x14ac:dyDescent="0.25">
      <c r="B12952" t="s">
        <v>13040</v>
      </c>
      <c r="M12952">
        <v>12950</v>
      </c>
      <c r="N12952">
        <v>16652</v>
      </c>
      <c r="O12952" t="str">
        <f t="shared" si="405"/>
        <v>4</v>
      </c>
      <c r="P12952" t="str">
        <f t="shared" si="406"/>
        <v>non_event</v>
      </c>
    </row>
    <row r="12953" spans="2:16" x14ac:dyDescent="0.25">
      <c r="B12953" t="s">
        <v>13041</v>
      </c>
      <c r="M12953">
        <v>12951</v>
      </c>
      <c r="N12953">
        <v>15321</v>
      </c>
      <c r="O12953" t="str">
        <f t="shared" si="405"/>
        <v>3</v>
      </c>
      <c r="P12953" t="str">
        <f t="shared" si="406"/>
        <v>concert</v>
      </c>
    </row>
    <row r="12954" spans="2:16" x14ac:dyDescent="0.25">
      <c r="B12954" t="s">
        <v>13042</v>
      </c>
      <c r="M12954">
        <v>12952</v>
      </c>
      <c r="N12954">
        <v>15320</v>
      </c>
      <c r="O12954" t="str">
        <f t="shared" si="405"/>
        <v>4</v>
      </c>
      <c r="P12954" t="str">
        <f t="shared" si="406"/>
        <v>non_event</v>
      </c>
    </row>
    <row r="12955" spans="2:16" x14ac:dyDescent="0.25">
      <c r="B12955" t="s">
        <v>13043</v>
      </c>
      <c r="M12955">
        <v>12953</v>
      </c>
      <c r="N12955">
        <v>15326</v>
      </c>
      <c r="O12955" t="str">
        <f t="shared" si="405"/>
        <v>3</v>
      </c>
      <c r="P12955" t="str">
        <f t="shared" si="406"/>
        <v>concert</v>
      </c>
    </row>
    <row r="12956" spans="2:16" x14ac:dyDescent="0.25">
      <c r="B12956" t="s">
        <v>13044</v>
      </c>
      <c r="M12956">
        <v>12954</v>
      </c>
      <c r="N12956">
        <v>15325</v>
      </c>
      <c r="O12956" t="str">
        <f t="shared" si="405"/>
        <v>3</v>
      </c>
      <c r="P12956" t="str">
        <f t="shared" si="406"/>
        <v>concert</v>
      </c>
    </row>
    <row r="12957" spans="2:16" x14ac:dyDescent="0.25">
      <c r="B12957" t="s">
        <v>13045</v>
      </c>
      <c r="M12957">
        <v>12955</v>
      </c>
      <c r="N12957">
        <v>15324</v>
      </c>
      <c r="O12957" t="str">
        <f t="shared" si="405"/>
        <v>3</v>
      </c>
      <c r="P12957" t="str">
        <f t="shared" si="406"/>
        <v>concert</v>
      </c>
    </row>
    <row r="12958" spans="2:16" x14ac:dyDescent="0.25">
      <c r="B12958" t="s">
        <v>13046</v>
      </c>
      <c r="M12958">
        <v>12956</v>
      </c>
      <c r="N12958">
        <v>15323</v>
      </c>
      <c r="O12958" t="str">
        <f t="shared" si="405"/>
        <v>3</v>
      </c>
      <c r="P12958" t="str">
        <f t="shared" si="406"/>
        <v>concert</v>
      </c>
    </row>
    <row r="12959" spans="2:16" x14ac:dyDescent="0.25">
      <c r="B12959" t="s">
        <v>13047</v>
      </c>
      <c r="M12959">
        <v>12957</v>
      </c>
      <c r="N12959">
        <v>17985</v>
      </c>
      <c r="O12959" t="str">
        <f t="shared" si="405"/>
        <v>3</v>
      </c>
      <c r="P12959" t="str">
        <f t="shared" si="406"/>
        <v>concert</v>
      </c>
    </row>
    <row r="12960" spans="2:16" x14ac:dyDescent="0.25">
      <c r="B12960" t="s">
        <v>13048</v>
      </c>
      <c r="M12960">
        <v>12958</v>
      </c>
      <c r="N12960">
        <v>15329</v>
      </c>
      <c r="O12960" t="str">
        <f t="shared" si="405"/>
        <v>3</v>
      </c>
      <c r="P12960" t="str">
        <f t="shared" si="406"/>
        <v>concert</v>
      </c>
    </row>
    <row r="12961" spans="2:16" x14ac:dyDescent="0.25">
      <c r="B12961" t="s">
        <v>13049</v>
      </c>
      <c r="M12961">
        <v>12959</v>
      </c>
      <c r="N12961">
        <v>15328</v>
      </c>
      <c r="O12961" t="str">
        <f t="shared" si="405"/>
        <v>3</v>
      </c>
      <c r="P12961" t="str">
        <f t="shared" si="406"/>
        <v>concert</v>
      </c>
    </row>
    <row r="12962" spans="2:16" x14ac:dyDescent="0.25">
      <c r="B12962" t="s">
        <v>13050</v>
      </c>
      <c r="M12962">
        <v>12960</v>
      </c>
      <c r="N12962">
        <v>15327</v>
      </c>
      <c r="O12962" t="str">
        <f t="shared" si="405"/>
        <v>4</v>
      </c>
      <c r="P12962" t="str">
        <f t="shared" si="406"/>
        <v>non_event</v>
      </c>
    </row>
    <row r="12963" spans="2:16" x14ac:dyDescent="0.25">
      <c r="B12963" t="s">
        <v>13051</v>
      </c>
      <c r="M12963">
        <v>12961</v>
      </c>
      <c r="N12963">
        <v>17992</v>
      </c>
      <c r="O12963" t="str">
        <f t="shared" si="405"/>
        <v>3</v>
      </c>
      <c r="P12963" t="str">
        <f t="shared" si="406"/>
        <v>concert</v>
      </c>
    </row>
    <row r="12964" spans="2:16" x14ac:dyDescent="0.25">
      <c r="B12964" t="s">
        <v>13052</v>
      </c>
      <c r="M12964">
        <v>12962</v>
      </c>
      <c r="N12964">
        <v>17993</v>
      </c>
      <c r="O12964" t="str">
        <f t="shared" si="405"/>
        <v>4</v>
      </c>
      <c r="P12964" t="str">
        <f t="shared" si="406"/>
        <v>non_event</v>
      </c>
    </row>
    <row r="12965" spans="2:16" x14ac:dyDescent="0.25">
      <c r="B12965" t="s">
        <v>13053</v>
      </c>
      <c r="M12965">
        <v>12963</v>
      </c>
      <c r="N12965">
        <v>17994</v>
      </c>
      <c r="O12965" t="str">
        <f t="shared" si="405"/>
        <v>3</v>
      </c>
      <c r="P12965" t="str">
        <f t="shared" si="406"/>
        <v>concert</v>
      </c>
    </row>
    <row r="12966" spans="2:16" x14ac:dyDescent="0.25">
      <c r="B12966" t="s">
        <v>13054</v>
      </c>
      <c r="M12966">
        <v>12964</v>
      </c>
      <c r="N12966">
        <v>14001</v>
      </c>
      <c r="O12966" t="str">
        <f t="shared" si="405"/>
        <v>3</v>
      </c>
      <c r="P12966" t="str">
        <f t="shared" si="406"/>
        <v>concert</v>
      </c>
    </row>
    <row r="12967" spans="2:16" x14ac:dyDescent="0.25">
      <c r="B12967" t="s">
        <v>13055</v>
      </c>
      <c r="M12967">
        <v>12965</v>
      </c>
      <c r="N12967">
        <v>15333</v>
      </c>
      <c r="O12967" t="str">
        <f t="shared" si="405"/>
        <v>3</v>
      </c>
      <c r="P12967" t="str">
        <f t="shared" si="406"/>
        <v>concert</v>
      </c>
    </row>
    <row r="12968" spans="2:16" x14ac:dyDescent="0.25">
      <c r="B12968" t="s">
        <v>13056</v>
      </c>
      <c r="M12968">
        <v>12966</v>
      </c>
      <c r="N12968">
        <v>14002</v>
      </c>
      <c r="O12968" t="str">
        <f t="shared" si="405"/>
        <v>3</v>
      </c>
      <c r="P12968" t="str">
        <f t="shared" si="406"/>
        <v>concert</v>
      </c>
    </row>
    <row r="12969" spans="2:16" x14ac:dyDescent="0.25">
      <c r="B12969" t="s">
        <v>13057</v>
      </c>
      <c r="M12969">
        <v>12967</v>
      </c>
      <c r="N12969">
        <v>15332</v>
      </c>
      <c r="O12969" t="str">
        <f t="shared" si="405"/>
        <v>3</v>
      </c>
      <c r="P12969" t="str">
        <f t="shared" si="406"/>
        <v>concert</v>
      </c>
    </row>
    <row r="12970" spans="2:16" x14ac:dyDescent="0.25">
      <c r="B12970" t="s">
        <v>13058</v>
      </c>
      <c r="M12970">
        <v>12968</v>
      </c>
      <c r="N12970">
        <v>15331</v>
      </c>
      <c r="O12970" t="str">
        <f t="shared" si="405"/>
        <v>3</v>
      </c>
      <c r="P12970" t="str">
        <f t="shared" si="406"/>
        <v>concert</v>
      </c>
    </row>
    <row r="12971" spans="2:16" x14ac:dyDescent="0.25">
      <c r="B12971" t="s">
        <v>13059</v>
      </c>
      <c r="M12971">
        <v>12969</v>
      </c>
      <c r="N12971">
        <v>14000</v>
      </c>
      <c r="O12971" t="str">
        <f t="shared" si="405"/>
        <v>3</v>
      </c>
      <c r="P12971" t="str">
        <f t="shared" si="406"/>
        <v>concert</v>
      </c>
    </row>
    <row r="12972" spans="2:16" x14ac:dyDescent="0.25">
      <c r="B12972" t="s">
        <v>13060</v>
      </c>
      <c r="M12972">
        <v>12970</v>
      </c>
      <c r="N12972">
        <v>15330</v>
      </c>
      <c r="O12972" t="str">
        <f t="shared" si="405"/>
        <v>4</v>
      </c>
      <c r="P12972" t="str">
        <f t="shared" si="406"/>
        <v>non_event</v>
      </c>
    </row>
    <row r="12973" spans="2:16" x14ac:dyDescent="0.25">
      <c r="B12973" t="s">
        <v>13061</v>
      </c>
      <c r="M12973">
        <v>12971</v>
      </c>
      <c r="N12973">
        <v>14005</v>
      </c>
      <c r="O12973" t="str">
        <f t="shared" si="405"/>
        <v>4</v>
      </c>
      <c r="P12973" t="str">
        <f t="shared" si="406"/>
        <v>non_event</v>
      </c>
    </row>
    <row r="12974" spans="2:16" x14ac:dyDescent="0.25">
      <c r="B12974" t="s">
        <v>13062</v>
      </c>
      <c r="M12974">
        <v>12972</v>
      </c>
      <c r="N12974">
        <v>15337</v>
      </c>
      <c r="O12974" t="str">
        <f t="shared" si="405"/>
        <v>3</v>
      </c>
      <c r="P12974" t="str">
        <f t="shared" si="406"/>
        <v>concert</v>
      </c>
    </row>
    <row r="12975" spans="2:16" x14ac:dyDescent="0.25">
      <c r="B12975" t="s">
        <v>13063</v>
      </c>
      <c r="M12975">
        <v>12973</v>
      </c>
      <c r="N12975">
        <v>14006</v>
      </c>
      <c r="O12975" t="str">
        <f t="shared" si="405"/>
        <v>4</v>
      </c>
      <c r="P12975" t="str">
        <f t="shared" si="406"/>
        <v>non_event</v>
      </c>
    </row>
    <row r="12976" spans="2:16" x14ac:dyDescent="0.25">
      <c r="B12976" t="s">
        <v>13064</v>
      </c>
      <c r="M12976">
        <v>12974</v>
      </c>
      <c r="N12976">
        <v>15336</v>
      </c>
      <c r="O12976" t="str">
        <f t="shared" si="405"/>
        <v>5</v>
      </c>
      <c r="P12976" t="str">
        <f t="shared" si="406"/>
        <v>sport</v>
      </c>
    </row>
    <row r="12977" spans="2:16" x14ac:dyDescent="0.25">
      <c r="B12977" t="s">
        <v>13065</v>
      </c>
      <c r="M12977">
        <v>12975</v>
      </c>
      <c r="N12977">
        <v>14003</v>
      </c>
      <c r="O12977" t="str">
        <f t="shared" si="405"/>
        <v>4</v>
      </c>
      <c r="P12977" t="str">
        <f t="shared" si="406"/>
        <v>non_event</v>
      </c>
    </row>
    <row r="12978" spans="2:16" x14ac:dyDescent="0.25">
      <c r="B12978" t="s">
        <v>13066</v>
      </c>
      <c r="M12978">
        <v>12976</v>
      </c>
      <c r="N12978">
        <v>15335</v>
      </c>
      <c r="O12978" t="str">
        <f t="shared" si="405"/>
        <v>3</v>
      </c>
      <c r="P12978" t="str">
        <f t="shared" si="406"/>
        <v>concert</v>
      </c>
    </row>
    <row r="12979" spans="2:16" x14ac:dyDescent="0.25">
      <c r="B12979" t="s">
        <v>13067</v>
      </c>
      <c r="M12979">
        <v>12977</v>
      </c>
      <c r="N12979">
        <v>14004</v>
      </c>
      <c r="O12979" t="str">
        <f t="shared" si="405"/>
        <v>3</v>
      </c>
      <c r="P12979" t="str">
        <f t="shared" si="406"/>
        <v>concert</v>
      </c>
    </row>
    <row r="12980" spans="2:16" x14ac:dyDescent="0.25">
      <c r="B12980" t="s">
        <v>13068</v>
      </c>
      <c r="M12980">
        <v>12978</v>
      </c>
      <c r="N12980">
        <v>15334</v>
      </c>
      <c r="O12980" t="str">
        <f t="shared" si="405"/>
        <v>3</v>
      </c>
      <c r="P12980" t="str">
        <f t="shared" si="406"/>
        <v>concert</v>
      </c>
    </row>
    <row r="12981" spans="2:16" x14ac:dyDescent="0.25">
      <c r="B12981" t="s">
        <v>13069</v>
      </c>
      <c r="M12981">
        <v>12979</v>
      </c>
      <c r="N12981">
        <v>17996</v>
      </c>
      <c r="O12981" t="str">
        <f t="shared" si="405"/>
        <v>3</v>
      </c>
      <c r="P12981" t="str">
        <f t="shared" si="406"/>
        <v>concert</v>
      </c>
    </row>
    <row r="12982" spans="2:16" x14ac:dyDescent="0.25">
      <c r="B12982" t="s">
        <v>13070</v>
      </c>
      <c r="M12982">
        <v>12980</v>
      </c>
      <c r="N12982">
        <v>14009</v>
      </c>
      <c r="O12982" t="str">
        <f t="shared" si="405"/>
        <v>4</v>
      </c>
      <c r="P12982" t="str">
        <f t="shared" si="406"/>
        <v>non_event</v>
      </c>
    </row>
    <row r="12983" spans="2:16" x14ac:dyDescent="0.25">
      <c r="B12983" t="s">
        <v>13071</v>
      </c>
      <c r="M12983">
        <v>12981</v>
      </c>
      <c r="N12983">
        <v>14007</v>
      </c>
      <c r="O12983" t="str">
        <f t="shared" si="405"/>
        <v>3</v>
      </c>
      <c r="P12983" t="str">
        <f t="shared" si="406"/>
        <v>concert</v>
      </c>
    </row>
    <row r="12984" spans="2:16" x14ac:dyDescent="0.25">
      <c r="B12984" t="s">
        <v>13072</v>
      </c>
      <c r="M12984">
        <v>12982</v>
      </c>
      <c r="N12984">
        <v>15339</v>
      </c>
      <c r="O12984" t="str">
        <f t="shared" si="405"/>
        <v>4</v>
      </c>
      <c r="P12984" t="str">
        <f t="shared" si="406"/>
        <v>non_event</v>
      </c>
    </row>
    <row r="12985" spans="2:16" x14ac:dyDescent="0.25">
      <c r="B12985" t="s">
        <v>13073</v>
      </c>
      <c r="M12985">
        <v>12983</v>
      </c>
      <c r="N12985">
        <v>15338</v>
      </c>
      <c r="O12985" t="str">
        <f t="shared" si="405"/>
        <v>4</v>
      </c>
      <c r="P12985" t="str">
        <f t="shared" si="406"/>
        <v>non_event</v>
      </c>
    </row>
    <row r="12986" spans="2:16" x14ac:dyDescent="0.25">
      <c r="B12986" t="s">
        <v>13074</v>
      </c>
      <c r="M12986">
        <v>12984</v>
      </c>
      <c r="N12986">
        <v>14008</v>
      </c>
      <c r="O12986" t="str">
        <f t="shared" si="405"/>
        <v>4</v>
      </c>
      <c r="P12986" t="str">
        <f t="shared" si="406"/>
        <v>non_event</v>
      </c>
    </row>
    <row r="12987" spans="2:16" x14ac:dyDescent="0.25">
      <c r="B12987" t="s">
        <v>13075</v>
      </c>
      <c r="M12987">
        <v>12985</v>
      </c>
      <c r="N12987">
        <v>6708</v>
      </c>
      <c r="O12987" t="str">
        <f t="shared" si="405"/>
        <v>3</v>
      </c>
      <c r="P12987" t="str">
        <f t="shared" si="406"/>
        <v>concert</v>
      </c>
    </row>
    <row r="12988" spans="2:16" x14ac:dyDescent="0.25">
      <c r="B12988" t="s">
        <v>13076</v>
      </c>
      <c r="M12988">
        <v>12986</v>
      </c>
      <c r="N12988">
        <v>6707</v>
      </c>
      <c r="O12988" t="str">
        <f t="shared" si="405"/>
        <v>4</v>
      </c>
      <c r="P12988" t="str">
        <f t="shared" si="406"/>
        <v>non_event</v>
      </c>
    </row>
    <row r="12989" spans="2:16" x14ac:dyDescent="0.25">
      <c r="B12989" t="s">
        <v>13077</v>
      </c>
      <c r="M12989">
        <v>12987</v>
      </c>
      <c r="N12989">
        <v>6709</v>
      </c>
      <c r="O12989" t="str">
        <f t="shared" si="405"/>
        <v>3</v>
      </c>
      <c r="P12989" t="str">
        <f t="shared" si="406"/>
        <v>concert</v>
      </c>
    </row>
    <row r="12990" spans="2:16" x14ac:dyDescent="0.25">
      <c r="B12990" t="s">
        <v>13078</v>
      </c>
      <c r="M12990">
        <v>12988</v>
      </c>
      <c r="N12990">
        <v>6700</v>
      </c>
      <c r="O12990" t="str">
        <f t="shared" si="405"/>
        <v>3</v>
      </c>
      <c r="P12990" t="str">
        <f t="shared" si="406"/>
        <v>concert</v>
      </c>
    </row>
    <row r="12991" spans="2:16" x14ac:dyDescent="0.25">
      <c r="B12991" t="s">
        <v>13079</v>
      </c>
      <c r="M12991">
        <v>12989</v>
      </c>
      <c r="N12991">
        <v>6702</v>
      </c>
      <c r="O12991" t="str">
        <f t="shared" si="405"/>
        <v>3</v>
      </c>
      <c r="P12991" t="str">
        <f t="shared" si="406"/>
        <v>concert</v>
      </c>
    </row>
    <row r="12992" spans="2:16" x14ac:dyDescent="0.25">
      <c r="B12992" t="s">
        <v>13080</v>
      </c>
      <c r="M12992">
        <v>12990</v>
      </c>
      <c r="N12992">
        <v>6701</v>
      </c>
      <c r="O12992" t="str">
        <f t="shared" si="405"/>
        <v>4</v>
      </c>
      <c r="P12992" t="str">
        <f t="shared" si="406"/>
        <v>non_event</v>
      </c>
    </row>
    <row r="12993" spans="2:16" x14ac:dyDescent="0.25">
      <c r="B12993" t="s">
        <v>13081</v>
      </c>
      <c r="M12993">
        <v>12991</v>
      </c>
      <c r="N12993">
        <v>6704</v>
      </c>
      <c r="O12993" t="str">
        <f t="shared" si="405"/>
        <v>4</v>
      </c>
      <c r="P12993" t="str">
        <f t="shared" si="406"/>
        <v>non_event</v>
      </c>
    </row>
    <row r="12994" spans="2:16" x14ac:dyDescent="0.25">
      <c r="B12994" t="s">
        <v>13082</v>
      </c>
      <c r="M12994">
        <v>12992</v>
      </c>
      <c r="N12994">
        <v>6703</v>
      </c>
      <c r="O12994" t="str">
        <f t="shared" si="405"/>
        <v>3</v>
      </c>
      <c r="P12994" t="str">
        <f t="shared" si="406"/>
        <v>concert</v>
      </c>
    </row>
    <row r="12995" spans="2:16" x14ac:dyDescent="0.25">
      <c r="B12995" t="s">
        <v>13083</v>
      </c>
      <c r="M12995">
        <v>12993</v>
      </c>
      <c r="N12995">
        <v>6706</v>
      </c>
      <c r="O12995" t="str">
        <f t="shared" si="405"/>
        <v>3</v>
      </c>
      <c r="P12995" t="str">
        <f t="shared" si="406"/>
        <v>concert</v>
      </c>
    </row>
    <row r="12996" spans="2:16" x14ac:dyDescent="0.25">
      <c r="B12996" t="s">
        <v>13084</v>
      </c>
      <c r="M12996">
        <v>12994</v>
      </c>
      <c r="N12996">
        <v>6705</v>
      </c>
      <c r="O12996" t="str">
        <f t="shared" ref="O12996:O13059" si="407">LEFT(B12996,1)</f>
        <v>3</v>
      </c>
      <c r="P12996" t="str">
        <f t="shared" ref="P12996:P13059" si="408">IF(O12996="1","conference",IF(O12996="2","fashion",IF(O12996="3","concert",IF(O12996="4","non_event",IF(O12996="5","sport",IF(O12996="6","protest",IF(O12996="7","other",IF(O12996="8","exhibition",IF(O12996="9","theater_dance")))))))))</f>
        <v>concert</v>
      </c>
    </row>
    <row r="12997" spans="2:16" x14ac:dyDescent="0.25">
      <c r="B12997" t="s">
        <v>13085</v>
      </c>
      <c r="M12997">
        <v>12995</v>
      </c>
      <c r="N12997">
        <v>6720</v>
      </c>
      <c r="O12997" t="str">
        <f t="shared" si="407"/>
        <v>3</v>
      </c>
      <c r="P12997" t="str">
        <f t="shared" si="408"/>
        <v>concert</v>
      </c>
    </row>
    <row r="12998" spans="2:16" x14ac:dyDescent="0.25">
      <c r="B12998" t="s">
        <v>13086</v>
      </c>
      <c r="M12998">
        <v>12996</v>
      </c>
      <c r="N12998">
        <v>6719</v>
      </c>
      <c r="O12998" t="str">
        <f t="shared" si="407"/>
        <v>4</v>
      </c>
      <c r="P12998" t="str">
        <f t="shared" si="408"/>
        <v>non_event</v>
      </c>
    </row>
    <row r="12999" spans="2:16" x14ac:dyDescent="0.25">
      <c r="B12999" t="s">
        <v>13087</v>
      </c>
      <c r="M12999">
        <v>12997</v>
      </c>
      <c r="N12999">
        <v>6718</v>
      </c>
      <c r="O12999" t="str">
        <f t="shared" si="407"/>
        <v>3</v>
      </c>
      <c r="P12999" t="str">
        <f t="shared" si="408"/>
        <v>concert</v>
      </c>
    </row>
    <row r="13000" spans="2:16" x14ac:dyDescent="0.25">
      <c r="B13000" t="s">
        <v>13088</v>
      </c>
      <c r="M13000">
        <v>12998</v>
      </c>
      <c r="N13000">
        <v>6711</v>
      </c>
      <c r="O13000" t="str">
        <f t="shared" si="407"/>
        <v>3</v>
      </c>
      <c r="P13000" t="str">
        <f t="shared" si="408"/>
        <v>concert</v>
      </c>
    </row>
    <row r="13001" spans="2:16" x14ac:dyDescent="0.25">
      <c r="B13001" t="s">
        <v>13089</v>
      </c>
      <c r="M13001">
        <v>12999</v>
      </c>
      <c r="N13001">
        <v>6710</v>
      </c>
      <c r="O13001" t="str">
        <f t="shared" si="407"/>
        <v>4</v>
      </c>
      <c r="P13001" t="str">
        <f t="shared" si="408"/>
        <v>non_event</v>
      </c>
    </row>
    <row r="13002" spans="2:16" x14ac:dyDescent="0.25">
      <c r="B13002" t="s">
        <v>13090</v>
      </c>
      <c r="M13002">
        <v>13000</v>
      </c>
      <c r="N13002">
        <v>6712</v>
      </c>
      <c r="O13002" t="str">
        <f t="shared" si="407"/>
        <v>3</v>
      </c>
      <c r="P13002" t="str">
        <f t="shared" si="408"/>
        <v>concert</v>
      </c>
    </row>
    <row r="13003" spans="2:16" x14ac:dyDescent="0.25">
      <c r="B13003" t="s">
        <v>13091</v>
      </c>
      <c r="M13003">
        <v>13001</v>
      </c>
      <c r="N13003">
        <v>6715</v>
      </c>
      <c r="O13003" t="str">
        <f t="shared" si="407"/>
        <v>3</v>
      </c>
      <c r="P13003" t="str">
        <f t="shared" si="408"/>
        <v>concert</v>
      </c>
    </row>
    <row r="13004" spans="2:16" x14ac:dyDescent="0.25">
      <c r="B13004" t="s">
        <v>13092</v>
      </c>
      <c r="M13004">
        <v>13002</v>
      </c>
      <c r="N13004">
        <v>6714</v>
      </c>
      <c r="O13004" t="str">
        <f t="shared" si="407"/>
        <v>3</v>
      </c>
      <c r="P13004" t="str">
        <f t="shared" si="408"/>
        <v>concert</v>
      </c>
    </row>
    <row r="13005" spans="2:16" x14ac:dyDescent="0.25">
      <c r="B13005" t="s">
        <v>13093</v>
      </c>
      <c r="M13005">
        <v>13003</v>
      </c>
      <c r="N13005">
        <v>6717</v>
      </c>
      <c r="O13005" t="str">
        <f t="shared" si="407"/>
        <v>3</v>
      </c>
      <c r="P13005" t="str">
        <f t="shared" si="408"/>
        <v>concert</v>
      </c>
    </row>
    <row r="13006" spans="2:16" x14ac:dyDescent="0.25">
      <c r="B13006" t="s">
        <v>13094</v>
      </c>
      <c r="M13006">
        <v>13004</v>
      </c>
      <c r="N13006">
        <v>14195</v>
      </c>
      <c r="O13006" t="str">
        <f t="shared" si="407"/>
        <v>3</v>
      </c>
      <c r="P13006" t="str">
        <f t="shared" si="408"/>
        <v>concert</v>
      </c>
    </row>
    <row r="13007" spans="2:16" x14ac:dyDescent="0.25">
      <c r="B13007" t="s">
        <v>13095</v>
      </c>
      <c r="M13007">
        <v>13005</v>
      </c>
      <c r="N13007">
        <v>14196</v>
      </c>
      <c r="O13007" t="str">
        <f t="shared" si="407"/>
        <v>3</v>
      </c>
      <c r="P13007" t="str">
        <f t="shared" si="408"/>
        <v>concert</v>
      </c>
    </row>
    <row r="13008" spans="2:16" x14ac:dyDescent="0.25">
      <c r="B13008" t="s">
        <v>13096</v>
      </c>
      <c r="M13008">
        <v>13006</v>
      </c>
      <c r="N13008">
        <v>14193</v>
      </c>
      <c r="O13008" t="str">
        <f t="shared" si="407"/>
        <v>3</v>
      </c>
      <c r="P13008" t="str">
        <f t="shared" si="408"/>
        <v>concert</v>
      </c>
    </row>
    <row r="13009" spans="2:16" x14ac:dyDescent="0.25">
      <c r="B13009" t="s">
        <v>13097</v>
      </c>
      <c r="M13009">
        <v>13007</v>
      </c>
      <c r="N13009">
        <v>14194</v>
      </c>
      <c r="O13009" t="str">
        <f t="shared" si="407"/>
        <v>4</v>
      </c>
      <c r="P13009" t="str">
        <f t="shared" si="408"/>
        <v>non_event</v>
      </c>
    </row>
    <row r="13010" spans="2:16" x14ac:dyDescent="0.25">
      <c r="B13010" t="s">
        <v>13098</v>
      </c>
      <c r="M13010">
        <v>13008</v>
      </c>
      <c r="N13010">
        <v>14199</v>
      </c>
      <c r="O13010" t="str">
        <f t="shared" si="407"/>
        <v>3</v>
      </c>
      <c r="P13010" t="str">
        <f t="shared" si="408"/>
        <v>concert</v>
      </c>
    </row>
    <row r="13011" spans="2:16" x14ac:dyDescent="0.25">
      <c r="B13011" t="s">
        <v>13099</v>
      </c>
      <c r="M13011">
        <v>13009</v>
      </c>
      <c r="N13011">
        <v>6731</v>
      </c>
      <c r="O13011" t="str">
        <f t="shared" si="407"/>
        <v>3</v>
      </c>
      <c r="P13011" t="str">
        <f t="shared" si="408"/>
        <v>concert</v>
      </c>
    </row>
    <row r="13012" spans="2:16" x14ac:dyDescent="0.25">
      <c r="B13012" t="s">
        <v>13100</v>
      </c>
      <c r="M13012">
        <v>13010</v>
      </c>
      <c r="N13012">
        <v>14197</v>
      </c>
      <c r="O13012" t="str">
        <f t="shared" si="407"/>
        <v>4</v>
      </c>
      <c r="P13012" t="str">
        <f t="shared" si="408"/>
        <v>non_event</v>
      </c>
    </row>
    <row r="13013" spans="2:16" x14ac:dyDescent="0.25">
      <c r="B13013" t="s">
        <v>13101</v>
      </c>
      <c r="M13013">
        <v>13011</v>
      </c>
      <c r="N13013">
        <v>5400</v>
      </c>
      <c r="O13013" t="str">
        <f t="shared" si="407"/>
        <v>3</v>
      </c>
      <c r="P13013" t="str">
        <f t="shared" si="408"/>
        <v>concert</v>
      </c>
    </row>
    <row r="13014" spans="2:16" x14ac:dyDescent="0.25">
      <c r="B13014" t="s">
        <v>13102</v>
      </c>
      <c r="M13014">
        <v>13012</v>
      </c>
      <c r="N13014">
        <v>6730</v>
      </c>
      <c r="O13014" t="str">
        <f t="shared" si="407"/>
        <v>3</v>
      </c>
      <c r="P13014" t="str">
        <f t="shared" si="408"/>
        <v>concert</v>
      </c>
    </row>
    <row r="13015" spans="2:16" x14ac:dyDescent="0.25">
      <c r="B13015" t="s">
        <v>13103</v>
      </c>
      <c r="M13015">
        <v>13013</v>
      </c>
      <c r="N13015">
        <v>14198</v>
      </c>
      <c r="O13015" t="str">
        <f t="shared" si="407"/>
        <v>3</v>
      </c>
      <c r="P13015" t="str">
        <f t="shared" si="408"/>
        <v>concert</v>
      </c>
    </row>
    <row r="13016" spans="2:16" x14ac:dyDescent="0.25">
      <c r="B13016" t="s">
        <v>13104</v>
      </c>
      <c r="M13016">
        <v>13014</v>
      </c>
      <c r="N13016">
        <v>14191</v>
      </c>
      <c r="O13016" t="str">
        <f t="shared" si="407"/>
        <v>4</v>
      </c>
      <c r="P13016" t="str">
        <f t="shared" si="408"/>
        <v>non_event</v>
      </c>
    </row>
    <row r="13017" spans="2:16" x14ac:dyDescent="0.25">
      <c r="B13017" t="s">
        <v>13105</v>
      </c>
      <c r="M13017">
        <v>13015</v>
      </c>
      <c r="N13017">
        <v>14192</v>
      </c>
      <c r="O13017" t="str">
        <f t="shared" si="407"/>
        <v>4</v>
      </c>
      <c r="P13017" t="str">
        <f t="shared" si="408"/>
        <v>non_event</v>
      </c>
    </row>
    <row r="13018" spans="2:16" x14ac:dyDescent="0.25">
      <c r="B13018" t="s">
        <v>13106</v>
      </c>
      <c r="M13018">
        <v>13016</v>
      </c>
      <c r="N13018">
        <v>14190</v>
      </c>
      <c r="O13018" t="str">
        <f t="shared" si="407"/>
        <v>3</v>
      </c>
      <c r="P13018" t="str">
        <f t="shared" si="408"/>
        <v>concert</v>
      </c>
    </row>
    <row r="13019" spans="2:16" x14ac:dyDescent="0.25">
      <c r="B13019" t="s">
        <v>13107</v>
      </c>
      <c r="M13019">
        <v>13017</v>
      </c>
      <c r="N13019">
        <v>6729</v>
      </c>
      <c r="O13019" t="str">
        <f t="shared" si="407"/>
        <v>3</v>
      </c>
      <c r="P13019" t="str">
        <f t="shared" si="408"/>
        <v>concert</v>
      </c>
    </row>
    <row r="13020" spans="2:16" x14ac:dyDescent="0.25">
      <c r="B13020" t="s">
        <v>13108</v>
      </c>
      <c r="M13020">
        <v>13018</v>
      </c>
      <c r="N13020">
        <v>6722</v>
      </c>
      <c r="O13020" t="str">
        <f t="shared" si="407"/>
        <v>3</v>
      </c>
      <c r="P13020" t="str">
        <f t="shared" si="408"/>
        <v>concert</v>
      </c>
    </row>
    <row r="13021" spans="2:16" x14ac:dyDescent="0.25">
      <c r="B13021" t="s">
        <v>13109</v>
      </c>
      <c r="M13021">
        <v>13019</v>
      </c>
      <c r="N13021">
        <v>6721</v>
      </c>
      <c r="O13021" t="str">
        <f t="shared" si="407"/>
        <v>3</v>
      </c>
      <c r="P13021" t="str">
        <f t="shared" si="408"/>
        <v>concert</v>
      </c>
    </row>
    <row r="13022" spans="2:16" x14ac:dyDescent="0.25">
      <c r="B13022" t="s">
        <v>13110</v>
      </c>
      <c r="M13022">
        <v>13020</v>
      </c>
      <c r="N13022">
        <v>6724</v>
      </c>
      <c r="O13022" t="str">
        <f t="shared" si="407"/>
        <v>3</v>
      </c>
      <c r="P13022" t="str">
        <f t="shared" si="408"/>
        <v>concert</v>
      </c>
    </row>
    <row r="13023" spans="2:16" x14ac:dyDescent="0.25">
      <c r="B13023" t="s">
        <v>13111</v>
      </c>
      <c r="M13023">
        <v>13021</v>
      </c>
      <c r="N13023">
        <v>6723</v>
      </c>
      <c r="O13023" t="str">
        <f t="shared" si="407"/>
        <v>4</v>
      </c>
      <c r="P13023" t="str">
        <f t="shared" si="408"/>
        <v>non_event</v>
      </c>
    </row>
    <row r="13024" spans="2:16" x14ac:dyDescent="0.25">
      <c r="B13024" t="s">
        <v>13112</v>
      </c>
      <c r="M13024">
        <v>13022</v>
      </c>
      <c r="N13024">
        <v>6726</v>
      </c>
      <c r="O13024" t="str">
        <f t="shared" si="407"/>
        <v>3</v>
      </c>
      <c r="P13024" t="str">
        <f t="shared" si="408"/>
        <v>concert</v>
      </c>
    </row>
    <row r="13025" spans="2:16" x14ac:dyDescent="0.25">
      <c r="B13025" t="s">
        <v>13113</v>
      </c>
      <c r="M13025">
        <v>13023</v>
      </c>
      <c r="N13025">
        <v>6725</v>
      </c>
      <c r="O13025" t="str">
        <f t="shared" si="407"/>
        <v>3</v>
      </c>
      <c r="P13025" t="str">
        <f t="shared" si="408"/>
        <v>concert</v>
      </c>
    </row>
    <row r="13026" spans="2:16" x14ac:dyDescent="0.25">
      <c r="B13026" t="s">
        <v>13114</v>
      </c>
      <c r="M13026">
        <v>13024</v>
      </c>
      <c r="N13026">
        <v>6728</v>
      </c>
      <c r="O13026" t="str">
        <f t="shared" si="407"/>
        <v>4</v>
      </c>
      <c r="P13026" t="str">
        <f t="shared" si="408"/>
        <v>non_event</v>
      </c>
    </row>
    <row r="13027" spans="2:16" x14ac:dyDescent="0.25">
      <c r="B13027" t="s">
        <v>13115</v>
      </c>
      <c r="M13027">
        <v>13025</v>
      </c>
      <c r="N13027">
        <v>6727</v>
      </c>
      <c r="O13027" t="str">
        <f t="shared" si="407"/>
        <v>3</v>
      </c>
      <c r="P13027" t="str">
        <f t="shared" si="408"/>
        <v>concert</v>
      </c>
    </row>
    <row r="13028" spans="2:16" x14ac:dyDescent="0.25">
      <c r="B13028" t="s">
        <v>13116</v>
      </c>
      <c r="M13028">
        <v>13026</v>
      </c>
      <c r="N13028">
        <v>6740</v>
      </c>
      <c r="O13028" t="str">
        <f t="shared" si="407"/>
        <v>3</v>
      </c>
      <c r="P13028" t="str">
        <f t="shared" si="408"/>
        <v>concert</v>
      </c>
    </row>
    <row r="13029" spans="2:16" x14ac:dyDescent="0.25">
      <c r="B13029" t="s">
        <v>13117</v>
      </c>
      <c r="M13029">
        <v>13027</v>
      </c>
      <c r="N13029">
        <v>5410</v>
      </c>
      <c r="O13029" t="str">
        <f t="shared" si="407"/>
        <v>3</v>
      </c>
      <c r="P13029" t="str">
        <f t="shared" si="408"/>
        <v>concert</v>
      </c>
    </row>
    <row r="13030" spans="2:16" x14ac:dyDescent="0.25">
      <c r="B13030" t="s">
        <v>13118</v>
      </c>
      <c r="M13030">
        <v>13028</v>
      </c>
      <c r="N13030">
        <v>6742</v>
      </c>
      <c r="O13030" t="str">
        <f t="shared" si="407"/>
        <v>3</v>
      </c>
      <c r="P13030" t="str">
        <f t="shared" si="408"/>
        <v>concert</v>
      </c>
    </row>
    <row r="13031" spans="2:16" x14ac:dyDescent="0.25">
      <c r="B13031" t="s">
        <v>13119</v>
      </c>
      <c r="M13031">
        <v>13029</v>
      </c>
      <c r="N13031">
        <v>6741</v>
      </c>
      <c r="O13031" t="str">
        <f t="shared" si="407"/>
        <v>3</v>
      </c>
      <c r="P13031" t="str">
        <f t="shared" si="408"/>
        <v>concert</v>
      </c>
    </row>
    <row r="13032" spans="2:16" x14ac:dyDescent="0.25">
      <c r="B13032" t="s">
        <v>13120</v>
      </c>
      <c r="M13032">
        <v>13030</v>
      </c>
      <c r="N13032">
        <v>5409</v>
      </c>
      <c r="O13032" t="str">
        <f t="shared" si="407"/>
        <v>3</v>
      </c>
      <c r="P13032" t="str">
        <f t="shared" si="408"/>
        <v>concert</v>
      </c>
    </row>
    <row r="13033" spans="2:16" x14ac:dyDescent="0.25">
      <c r="B13033" t="s">
        <v>13121</v>
      </c>
      <c r="M13033">
        <v>13031</v>
      </c>
      <c r="N13033">
        <v>6733</v>
      </c>
      <c r="O13033" t="str">
        <f t="shared" si="407"/>
        <v>3</v>
      </c>
      <c r="P13033" t="str">
        <f t="shared" si="408"/>
        <v>concert</v>
      </c>
    </row>
    <row r="13034" spans="2:16" x14ac:dyDescent="0.25">
      <c r="B13034" t="s">
        <v>13122</v>
      </c>
      <c r="M13034">
        <v>13032</v>
      </c>
      <c r="N13034">
        <v>5401</v>
      </c>
      <c r="O13034" t="str">
        <f t="shared" si="407"/>
        <v>3</v>
      </c>
      <c r="P13034" t="str">
        <f t="shared" si="408"/>
        <v>concert</v>
      </c>
    </row>
    <row r="13035" spans="2:16" x14ac:dyDescent="0.25">
      <c r="B13035" t="s">
        <v>13123</v>
      </c>
      <c r="M13035">
        <v>13033</v>
      </c>
      <c r="N13035">
        <v>5402</v>
      </c>
      <c r="O13035" t="str">
        <f t="shared" si="407"/>
        <v>3</v>
      </c>
      <c r="P13035" t="str">
        <f t="shared" si="408"/>
        <v>concert</v>
      </c>
    </row>
    <row r="13036" spans="2:16" x14ac:dyDescent="0.25">
      <c r="B13036" t="s">
        <v>13124</v>
      </c>
      <c r="M13036">
        <v>13034</v>
      </c>
      <c r="N13036">
        <v>6732</v>
      </c>
      <c r="O13036" t="str">
        <f t="shared" si="407"/>
        <v>3</v>
      </c>
      <c r="P13036" t="str">
        <f t="shared" si="408"/>
        <v>concert</v>
      </c>
    </row>
    <row r="13037" spans="2:16" x14ac:dyDescent="0.25">
      <c r="B13037" t="s">
        <v>13125</v>
      </c>
      <c r="M13037">
        <v>13035</v>
      </c>
      <c r="N13037">
        <v>6735</v>
      </c>
      <c r="O13037" t="str">
        <f t="shared" si="407"/>
        <v>4</v>
      </c>
      <c r="P13037" t="str">
        <f t="shared" si="408"/>
        <v>non_event</v>
      </c>
    </row>
    <row r="13038" spans="2:16" x14ac:dyDescent="0.25">
      <c r="B13038" t="s">
        <v>13126</v>
      </c>
      <c r="M13038">
        <v>13036</v>
      </c>
      <c r="N13038">
        <v>5403</v>
      </c>
      <c r="O13038" t="str">
        <f t="shared" si="407"/>
        <v>3</v>
      </c>
      <c r="P13038" t="str">
        <f t="shared" si="408"/>
        <v>concert</v>
      </c>
    </row>
    <row r="13039" spans="2:16" x14ac:dyDescent="0.25">
      <c r="B13039" t="s">
        <v>13127</v>
      </c>
      <c r="M13039">
        <v>13037</v>
      </c>
      <c r="N13039">
        <v>5404</v>
      </c>
      <c r="O13039" t="str">
        <f t="shared" si="407"/>
        <v>3</v>
      </c>
      <c r="P13039" t="str">
        <f t="shared" si="408"/>
        <v>concert</v>
      </c>
    </row>
    <row r="13040" spans="2:16" x14ac:dyDescent="0.25">
      <c r="B13040" t="s">
        <v>13128</v>
      </c>
      <c r="M13040">
        <v>13038</v>
      </c>
      <c r="N13040">
        <v>6734</v>
      </c>
      <c r="O13040" t="str">
        <f t="shared" si="407"/>
        <v>3</v>
      </c>
      <c r="P13040" t="str">
        <f t="shared" si="408"/>
        <v>concert</v>
      </c>
    </row>
    <row r="13041" spans="2:16" x14ac:dyDescent="0.25">
      <c r="B13041" t="s">
        <v>13129</v>
      </c>
      <c r="M13041">
        <v>13039</v>
      </c>
      <c r="N13041">
        <v>5405</v>
      </c>
      <c r="O13041" t="str">
        <f t="shared" si="407"/>
        <v>3</v>
      </c>
      <c r="P13041" t="str">
        <f t="shared" si="408"/>
        <v>concert</v>
      </c>
    </row>
    <row r="13042" spans="2:16" x14ac:dyDescent="0.25">
      <c r="B13042" t="s">
        <v>13130</v>
      </c>
      <c r="M13042">
        <v>13040</v>
      </c>
      <c r="N13042">
        <v>6737</v>
      </c>
      <c r="O13042" t="str">
        <f t="shared" si="407"/>
        <v>4</v>
      </c>
      <c r="P13042" t="str">
        <f t="shared" si="408"/>
        <v>non_event</v>
      </c>
    </row>
    <row r="13043" spans="2:16" x14ac:dyDescent="0.25">
      <c r="B13043" t="s">
        <v>13131</v>
      </c>
      <c r="M13043">
        <v>13041</v>
      </c>
      <c r="N13043">
        <v>5406</v>
      </c>
      <c r="O13043" t="str">
        <f t="shared" si="407"/>
        <v>4</v>
      </c>
      <c r="P13043" t="str">
        <f t="shared" si="408"/>
        <v>non_event</v>
      </c>
    </row>
    <row r="13044" spans="2:16" x14ac:dyDescent="0.25">
      <c r="B13044" t="s">
        <v>13132</v>
      </c>
      <c r="M13044">
        <v>13042</v>
      </c>
      <c r="N13044">
        <v>6736</v>
      </c>
      <c r="O13044" t="str">
        <f t="shared" si="407"/>
        <v>3</v>
      </c>
      <c r="P13044" t="str">
        <f t="shared" si="408"/>
        <v>concert</v>
      </c>
    </row>
    <row r="13045" spans="2:16" x14ac:dyDescent="0.25">
      <c r="B13045" t="s">
        <v>13133</v>
      </c>
      <c r="M13045">
        <v>13043</v>
      </c>
      <c r="N13045">
        <v>5407</v>
      </c>
      <c r="O13045" t="str">
        <f t="shared" si="407"/>
        <v>3</v>
      </c>
      <c r="P13045" t="str">
        <f t="shared" si="408"/>
        <v>concert</v>
      </c>
    </row>
    <row r="13046" spans="2:16" x14ac:dyDescent="0.25">
      <c r="B13046" t="s">
        <v>13134</v>
      </c>
      <c r="M13046">
        <v>13044</v>
      </c>
      <c r="N13046">
        <v>6739</v>
      </c>
      <c r="O13046" t="str">
        <f t="shared" si="407"/>
        <v>4</v>
      </c>
      <c r="P13046" t="str">
        <f t="shared" si="408"/>
        <v>non_event</v>
      </c>
    </row>
    <row r="13047" spans="2:16" x14ac:dyDescent="0.25">
      <c r="B13047" t="s">
        <v>13135</v>
      </c>
      <c r="M13047">
        <v>13045</v>
      </c>
      <c r="N13047">
        <v>5408</v>
      </c>
      <c r="O13047" t="str">
        <f t="shared" si="407"/>
        <v>3</v>
      </c>
      <c r="P13047" t="str">
        <f t="shared" si="408"/>
        <v>concert</v>
      </c>
    </row>
    <row r="13048" spans="2:16" x14ac:dyDescent="0.25">
      <c r="B13048" t="s">
        <v>13136</v>
      </c>
      <c r="M13048">
        <v>13046</v>
      </c>
      <c r="N13048">
        <v>6738</v>
      </c>
      <c r="O13048" t="str">
        <f t="shared" si="407"/>
        <v>3</v>
      </c>
      <c r="P13048" t="str">
        <f t="shared" si="408"/>
        <v>concert</v>
      </c>
    </row>
    <row r="13049" spans="2:16" x14ac:dyDescent="0.25">
      <c r="B13049" t="s">
        <v>13137</v>
      </c>
      <c r="M13049">
        <v>13047</v>
      </c>
      <c r="N13049">
        <v>6751</v>
      </c>
      <c r="O13049" t="str">
        <f t="shared" si="407"/>
        <v>3</v>
      </c>
      <c r="P13049" t="str">
        <f t="shared" si="408"/>
        <v>concert</v>
      </c>
    </row>
    <row r="13050" spans="2:16" x14ac:dyDescent="0.25">
      <c r="B13050" t="s">
        <v>13138</v>
      </c>
      <c r="M13050">
        <v>13048</v>
      </c>
      <c r="N13050">
        <v>5420</v>
      </c>
      <c r="O13050" t="str">
        <f t="shared" si="407"/>
        <v>3</v>
      </c>
      <c r="P13050" t="str">
        <f t="shared" si="408"/>
        <v>concert</v>
      </c>
    </row>
    <row r="13051" spans="2:16" x14ac:dyDescent="0.25">
      <c r="B13051" t="s">
        <v>13139</v>
      </c>
      <c r="M13051">
        <v>13049</v>
      </c>
      <c r="N13051">
        <v>6750</v>
      </c>
      <c r="O13051" t="str">
        <f t="shared" si="407"/>
        <v>4</v>
      </c>
      <c r="P13051" t="str">
        <f t="shared" si="408"/>
        <v>non_event</v>
      </c>
    </row>
    <row r="13052" spans="2:16" x14ac:dyDescent="0.25">
      <c r="B13052" t="s">
        <v>13140</v>
      </c>
      <c r="M13052">
        <v>13050</v>
      </c>
      <c r="N13052">
        <v>6753</v>
      </c>
      <c r="O13052" t="str">
        <f t="shared" si="407"/>
        <v>3</v>
      </c>
      <c r="P13052" t="str">
        <f t="shared" si="408"/>
        <v>concert</v>
      </c>
    </row>
    <row r="13053" spans="2:16" x14ac:dyDescent="0.25">
      <c r="B13053" t="s">
        <v>13141</v>
      </c>
      <c r="M13053">
        <v>13051</v>
      </c>
      <c r="N13053">
        <v>5422</v>
      </c>
      <c r="O13053" t="str">
        <f t="shared" si="407"/>
        <v>3</v>
      </c>
      <c r="P13053" t="str">
        <f t="shared" si="408"/>
        <v>concert</v>
      </c>
    </row>
    <row r="13054" spans="2:16" x14ac:dyDescent="0.25">
      <c r="B13054" t="s">
        <v>13142</v>
      </c>
      <c r="M13054">
        <v>13052</v>
      </c>
      <c r="N13054">
        <v>6752</v>
      </c>
      <c r="O13054" t="str">
        <f t="shared" si="407"/>
        <v>3</v>
      </c>
      <c r="P13054" t="str">
        <f t="shared" si="408"/>
        <v>concert</v>
      </c>
    </row>
    <row r="13055" spans="2:16" x14ac:dyDescent="0.25">
      <c r="B13055" t="s">
        <v>1292</v>
      </c>
      <c r="M13055">
        <v>13053</v>
      </c>
      <c r="N13055">
        <v>5412</v>
      </c>
      <c r="O13055" t="str">
        <f t="shared" si="407"/>
        <v>3</v>
      </c>
      <c r="P13055" t="str">
        <f t="shared" si="408"/>
        <v>concert</v>
      </c>
    </row>
    <row r="13056" spans="2:16" x14ac:dyDescent="0.25">
      <c r="B13056" t="s">
        <v>13143</v>
      </c>
      <c r="M13056">
        <v>13054</v>
      </c>
      <c r="N13056">
        <v>5413</v>
      </c>
      <c r="O13056" t="str">
        <f t="shared" si="407"/>
        <v>4</v>
      </c>
      <c r="P13056" t="str">
        <f t="shared" si="408"/>
        <v>non_event</v>
      </c>
    </row>
    <row r="13057" spans="2:16" x14ac:dyDescent="0.25">
      <c r="B13057" t="s">
        <v>13144</v>
      </c>
      <c r="M13057">
        <v>13055</v>
      </c>
      <c r="N13057">
        <v>6743</v>
      </c>
      <c r="O13057" t="str">
        <f t="shared" si="407"/>
        <v>3</v>
      </c>
      <c r="P13057" t="str">
        <f t="shared" si="408"/>
        <v>concert</v>
      </c>
    </row>
    <row r="13058" spans="2:16" x14ac:dyDescent="0.25">
      <c r="B13058" t="s">
        <v>13145</v>
      </c>
      <c r="M13058">
        <v>13056</v>
      </c>
      <c r="N13058">
        <v>5414</v>
      </c>
      <c r="O13058" t="str">
        <f t="shared" si="407"/>
        <v>4</v>
      </c>
      <c r="P13058" t="str">
        <f t="shared" si="408"/>
        <v>non_event</v>
      </c>
    </row>
    <row r="13059" spans="2:16" x14ac:dyDescent="0.25">
      <c r="B13059" t="s">
        <v>13146</v>
      </c>
      <c r="M13059">
        <v>13057</v>
      </c>
      <c r="N13059">
        <v>6746</v>
      </c>
      <c r="O13059" t="str">
        <f t="shared" si="407"/>
        <v>3</v>
      </c>
      <c r="P13059" t="str">
        <f t="shared" si="408"/>
        <v>concert</v>
      </c>
    </row>
    <row r="13060" spans="2:16" x14ac:dyDescent="0.25">
      <c r="B13060" t="s">
        <v>13147</v>
      </c>
      <c r="M13060">
        <v>13058</v>
      </c>
      <c r="N13060">
        <v>5415</v>
      </c>
      <c r="O13060" t="str">
        <f t="shared" ref="O13060:O13123" si="409">LEFT(B13060,1)</f>
        <v>3</v>
      </c>
      <c r="P13060" t="str">
        <f t="shared" ref="P13060:P13123" si="410">IF(O13060="1","conference",IF(O13060="2","fashion",IF(O13060="3","concert",IF(O13060="4","non_event",IF(O13060="5","sport",IF(O13060="6","protest",IF(O13060="7","other",IF(O13060="8","exhibition",IF(O13060="9","theater_dance")))))))))</f>
        <v>concert</v>
      </c>
    </row>
    <row r="13061" spans="2:16" x14ac:dyDescent="0.25">
      <c r="B13061" t="s">
        <v>13148</v>
      </c>
      <c r="M13061">
        <v>13059</v>
      </c>
      <c r="N13061">
        <v>6745</v>
      </c>
      <c r="O13061" t="str">
        <f t="shared" si="409"/>
        <v>3</v>
      </c>
      <c r="P13061" t="str">
        <f t="shared" si="410"/>
        <v>concert</v>
      </c>
    </row>
    <row r="13062" spans="2:16" x14ac:dyDescent="0.25">
      <c r="B13062" t="s">
        <v>13149</v>
      </c>
      <c r="M13062">
        <v>13060</v>
      </c>
      <c r="N13062">
        <v>5416</v>
      </c>
      <c r="O13062" t="str">
        <f t="shared" si="409"/>
        <v>4</v>
      </c>
      <c r="P13062" t="str">
        <f t="shared" si="410"/>
        <v>non_event</v>
      </c>
    </row>
    <row r="13063" spans="2:16" x14ac:dyDescent="0.25">
      <c r="B13063" t="s">
        <v>13150</v>
      </c>
      <c r="M13063">
        <v>13061</v>
      </c>
      <c r="N13063">
        <v>6748</v>
      </c>
      <c r="O13063" t="str">
        <f t="shared" si="409"/>
        <v>3</v>
      </c>
      <c r="P13063" t="str">
        <f t="shared" si="410"/>
        <v>concert</v>
      </c>
    </row>
    <row r="13064" spans="2:16" x14ac:dyDescent="0.25">
      <c r="B13064" t="s">
        <v>13151</v>
      </c>
      <c r="M13064">
        <v>13062</v>
      </c>
      <c r="N13064">
        <v>5417</v>
      </c>
      <c r="O13064" t="str">
        <f t="shared" si="409"/>
        <v>3</v>
      </c>
      <c r="P13064" t="str">
        <f t="shared" si="410"/>
        <v>concert</v>
      </c>
    </row>
    <row r="13065" spans="2:16" x14ac:dyDescent="0.25">
      <c r="B13065" t="s">
        <v>13152</v>
      </c>
      <c r="M13065">
        <v>13063</v>
      </c>
      <c r="N13065">
        <v>6747</v>
      </c>
      <c r="O13065" t="str">
        <f t="shared" si="409"/>
        <v>4</v>
      </c>
      <c r="P13065" t="str">
        <f t="shared" si="410"/>
        <v>non_event</v>
      </c>
    </row>
    <row r="13066" spans="2:16" x14ac:dyDescent="0.25">
      <c r="B13066" t="s">
        <v>13153</v>
      </c>
      <c r="M13066">
        <v>13064</v>
      </c>
      <c r="N13066">
        <v>5418</v>
      </c>
      <c r="O13066" t="str">
        <f t="shared" si="409"/>
        <v>3</v>
      </c>
      <c r="P13066" t="str">
        <f t="shared" si="410"/>
        <v>concert</v>
      </c>
    </row>
    <row r="13067" spans="2:16" x14ac:dyDescent="0.25">
      <c r="B13067" t="s">
        <v>13154</v>
      </c>
      <c r="M13067">
        <v>13065</v>
      </c>
      <c r="N13067">
        <v>5419</v>
      </c>
      <c r="O13067" t="str">
        <f t="shared" si="409"/>
        <v>3</v>
      </c>
      <c r="P13067" t="str">
        <f t="shared" si="410"/>
        <v>concert</v>
      </c>
    </row>
    <row r="13068" spans="2:16" x14ac:dyDescent="0.25">
      <c r="B13068" t="s">
        <v>13155</v>
      </c>
      <c r="M13068">
        <v>13066</v>
      </c>
      <c r="N13068">
        <v>6749</v>
      </c>
      <c r="O13068" t="str">
        <f t="shared" si="409"/>
        <v>3</v>
      </c>
      <c r="P13068" t="str">
        <f t="shared" si="410"/>
        <v>concert</v>
      </c>
    </row>
    <row r="13069" spans="2:16" x14ac:dyDescent="0.25">
      <c r="B13069" t="s">
        <v>13156</v>
      </c>
      <c r="M13069">
        <v>13067</v>
      </c>
      <c r="N13069">
        <v>6760</v>
      </c>
      <c r="O13069" t="str">
        <f t="shared" si="409"/>
        <v>3</v>
      </c>
      <c r="P13069" t="str">
        <f t="shared" si="410"/>
        <v>concert</v>
      </c>
    </row>
    <row r="13070" spans="2:16" x14ac:dyDescent="0.25">
      <c r="B13070" t="s">
        <v>13157</v>
      </c>
      <c r="M13070">
        <v>13068</v>
      </c>
      <c r="N13070">
        <v>5430</v>
      </c>
      <c r="O13070" t="str">
        <f t="shared" si="409"/>
        <v>3</v>
      </c>
      <c r="P13070" t="str">
        <f t="shared" si="410"/>
        <v>concert</v>
      </c>
    </row>
    <row r="13071" spans="2:16" x14ac:dyDescent="0.25">
      <c r="B13071" t="s">
        <v>13158</v>
      </c>
      <c r="M13071">
        <v>13069</v>
      </c>
      <c r="N13071">
        <v>6762</v>
      </c>
      <c r="O13071" t="str">
        <f t="shared" si="409"/>
        <v>3</v>
      </c>
      <c r="P13071" t="str">
        <f t="shared" si="410"/>
        <v>concert</v>
      </c>
    </row>
    <row r="13072" spans="2:16" x14ac:dyDescent="0.25">
      <c r="B13072" t="s">
        <v>13159</v>
      </c>
      <c r="M13072">
        <v>13070</v>
      </c>
      <c r="N13072">
        <v>4100</v>
      </c>
      <c r="O13072" t="str">
        <f t="shared" si="409"/>
        <v>3</v>
      </c>
      <c r="P13072" t="str">
        <f t="shared" si="410"/>
        <v>concert</v>
      </c>
    </row>
    <row r="13073" spans="2:16" x14ac:dyDescent="0.25">
      <c r="B13073" t="s">
        <v>13160</v>
      </c>
      <c r="M13073">
        <v>13071</v>
      </c>
      <c r="N13073">
        <v>5431</v>
      </c>
      <c r="O13073" t="str">
        <f t="shared" si="409"/>
        <v>4</v>
      </c>
      <c r="P13073" t="str">
        <f t="shared" si="410"/>
        <v>non_event</v>
      </c>
    </row>
    <row r="13074" spans="2:16" x14ac:dyDescent="0.25">
      <c r="B13074" t="s">
        <v>13161</v>
      </c>
      <c r="M13074">
        <v>13072</v>
      </c>
      <c r="N13074">
        <v>6761</v>
      </c>
      <c r="O13074" t="str">
        <f t="shared" si="409"/>
        <v>3</v>
      </c>
      <c r="P13074" t="str">
        <f t="shared" si="410"/>
        <v>concert</v>
      </c>
    </row>
    <row r="13075" spans="2:16" x14ac:dyDescent="0.25">
      <c r="B13075" t="s">
        <v>13162</v>
      </c>
      <c r="M13075">
        <v>13073</v>
      </c>
      <c r="N13075">
        <v>4101</v>
      </c>
      <c r="O13075" t="str">
        <f t="shared" si="409"/>
        <v>3</v>
      </c>
      <c r="P13075" t="str">
        <f t="shared" si="410"/>
        <v>concert</v>
      </c>
    </row>
    <row r="13076" spans="2:16" x14ac:dyDescent="0.25">
      <c r="B13076" t="s">
        <v>13163</v>
      </c>
      <c r="M13076">
        <v>13074</v>
      </c>
      <c r="N13076">
        <v>6764</v>
      </c>
      <c r="O13076" t="str">
        <f t="shared" si="409"/>
        <v>3</v>
      </c>
      <c r="P13076" t="str">
        <f t="shared" si="410"/>
        <v>concert</v>
      </c>
    </row>
    <row r="13077" spans="2:16" x14ac:dyDescent="0.25">
      <c r="B13077" t="s">
        <v>13164</v>
      </c>
      <c r="M13077">
        <v>13075</v>
      </c>
      <c r="N13077">
        <v>4102</v>
      </c>
      <c r="O13077" t="str">
        <f t="shared" si="409"/>
        <v>3</v>
      </c>
      <c r="P13077" t="str">
        <f t="shared" si="410"/>
        <v>concert</v>
      </c>
    </row>
    <row r="13078" spans="2:16" x14ac:dyDescent="0.25">
      <c r="B13078" t="s">
        <v>13165</v>
      </c>
      <c r="M13078">
        <v>13076</v>
      </c>
      <c r="N13078">
        <v>5433</v>
      </c>
      <c r="O13078" t="str">
        <f t="shared" si="409"/>
        <v>3</v>
      </c>
      <c r="P13078" t="str">
        <f t="shared" si="410"/>
        <v>concert</v>
      </c>
    </row>
    <row r="13079" spans="2:16" x14ac:dyDescent="0.25">
      <c r="B13079" t="s">
        <v>13166</v>
      </c>
      <c r="M13079">
        <v>13077</v>
      </c>
      <c r="N13079">
        <v>6763</v>
      </c>
      <c r="O13079" t="str">
        <f t="shared" si="409"/>
        <v>4</v>
      </c>
      <c r="P13079" t="str">
        <f t="shared" si="410"/>
        <v>non_event</v>
      </c>
    </row>
    <row r="13080" spans="2:16" x14ac:dyDescent="0.25">
      <c r="B13080" t="s">
        <v>13167</v>
      </c>
      <c r="M13080">
        <v>13078</v>
      </c>
      <c r="N13080">
        <v>16808</v>
      </c>
      <c r="O13080" t="str">
        <f t="shared" si="409"/>
        <v>4</v>
      </c>
      <c r="P13080" t="str">
        <f t="shared" si="410"/>
        <v>non_event</v>
      </c>
    </row>
    <row r="13081" spans="2:16" x14ac:dyDescent="0.25">
      <c r="B13081" t="s">
        <v>13168</v>
      </c>
      <c r="M13081">
        <v>13079</v>
      </c>
      <c r="N13081">
        <v>16807</v>
      </c>
      <c r="O13081" t="str">
        <f t="shared" si="409"/>
        <v>4</v>
      </c>
      <c r="P13081" t="str">
        <f t="shared" si="410"/>
        <v>non_event</v>
      </c>
    </row>
    <row r="13082" spans="2:16" x14ac:dyDescent="0.25">
      <c r="B13082" t="s">
        <v>13169</v>
      </c>
      <c r="M13082">
        <v>13080</v>
      </c>
      <c r="N13082">
        <v>16805</v>
      </c>
      <c r="O13082" t="str">
        <f t="shared" si="409"/>
        <v>4</v>
      </c>
      <c r="P13082" t="str">
        <f t="shared" si="410"/>
        <v>non_event</v>
      </c>
    </row>
    <row r="13083" spans="2:16" x14ac:dyDescent="0.25">
      <c r="B13083" t="s">
        <v>13170</v>
      </c>
      <c r="M13083">
        <v>13081</v>
      </c>
      <c r="N13083">
        <v>16800</v>
      </c>
      <c r="O13083" t="str">
        <f t="shared" si="409"/>
        <v>4</v>
      </c>
      <c r="P13083" t="str">
        <f t="shared" si="410"/>
        <v>non_event</v>
      </c>
    </row>
    <row r="13084" spans="2:16" x14ac:dyDescent="0.25">
      <c r="B13084" t="s">
        <v>13171</v>
      </c>
      <c r="M13084">
        <v>13082</v>
      </c>
      <c r="N13084">
        <v>5423</v>
      </c>
      <c r="O13084" t="str">
        <f t="shared" si="409"/>
        <v>3</v>
      </c>
      <c r="P13084" t="str">
        <f t="shared" si="410"/>
        <v>concert</v>
      </c>
    </row>
    <row r="13085" spans="2:16" x14ac:dyDescent="0.25">
      <c r="B13085" t="s">
        <v>13172</v>
      </c>
      <c r="M13085">
        <v>13083</v>
      </c>
      <c r="N13085">
        <v>5424</v>
      </c>
      <c r="O13085" t="str">
        <f t="shared" si="409"/>
        <v>3</v>
      </c>
      <c r="P13085" t="str">
        <f t="shared" si="410"/>
        <v>concert</v>
      </c>
    </row>
    <row r="13086" spans="2:16" x14ac:dyDescent="0.25">
      <c r="B13086" t="s">
        <v>13173</v>
      </c>
      <c r="M13086">
        <v>13084</v>
      </c>
      <c r="N13086">
        <v>6754</v>
      </c>
      <c r="O13086" t="str">
        <f t="shared" si="409"/>
        <v>3</v>
      </c>
      <c r="P13086" t="str">
        <f t="shared" si="410"/>
        <v>concert</v>
      </c>
    </row>
    <row r="13087" spans="2:16" x14ac:dyDescent="0.25">
      <c r="B13087" t="s">
        <v>13174</v>
      </c>
      <c r="M13087">
        <v>13085</v>
      </c>
      <c r="N13087">
        <v>5425</v>
      </c>
      <c r="O13087" t="str">
        <f t="shared" si="409"/>
        <v>3</v>
      </c>
      <c r="P13087" t="str">
        <f t="shared" si="410"/>
        <v>concert</v>
      </c>
    </row>
    <row r="13088" spans="2:16" x14ac:dyDescent="0.25">
      <c r="B13088" t="s">
        <v>13175</v>
      </c>
      <c r="M13088">
        <v>13086</v>
      </c>
      <c r="N13088">
        <v>6757</v>
      </c>
      <c r="O13088" t="str">
        <f t="shared" si="409"/>
        <v>4</v>
      </c>
      <c r="P13088" t="str">
        <f t="shared" si="410"/>
        <v>non_event</v>
      </c>
    </row>
    <row r="13089" spans="2:16" x14ac:dyDescent="0.25">
      <c r="B13089" t="s">
        <v>13176</v>
      </c>
      <c r="M13089">
        <v>13087</v>
      </c>
      <c r="N13089">
        <v>5426</v>
      </c>
      <c r="O13089" t="str">
        <f t="shared" si="409"/>
        <v>3</v>
      </c>
      <c r="P13089" t="str">
        <f t="shared" si="410"/>
        <v>concert</v>
      </c>
    </row>
    <row r="13090" spans="2:16" x14ac:dyDescent="0.25">
      <c r="B13090" t="s">
        <v>13177</v>
      </c>
      <c r="M13090">
        <v>13088</v>
      </c>
      <c r="N13090">
        <v>6756</v>
      </c>
      <c r="O13090" t="str">
        <f t="shared" si="409"/>
        <v>4</v>
      </c>
      <c r="P13090" t="str">
        <f t="shared" si="410"/>
        <v>non_event</v>
      </c>
    </row>
    <row r="13091" spans="2:16" x14ac:dyDescent="0.25">
      <c r="B13091" t="s">
        <v>13178</v>
      </c>
      <c r="M13091">
        <v>13089</v>
      </c>
      <c r="N13091">
        <v>16804</v>
      </c>
      <c r="O13091" t="str">
        <f t="shared" si="409"/>
        <v>3</v>
      </c>
      <c r="P13091" t="str">
        <f t="shared" si="410"/>
        <v>concert</v>
      </c>
    </row>
    <row r="13092" spans="2:16" x14ac:dyDescent="0.25">
      <c r="B13092" t="s">
        <v>13179</v>
      </c>
      <c r="M13092">
        <v>13090</v>
      </c>
      <c r="N13092">
        <v>5427</v>
      </c>
      <c r="O13092" t="str">
        <f t="shared" si="409"/>
        <v>3</v>
      </c>
      <c r="P13092" t="str">
        <f t="shared" si="410"/>
        <v>concert</v>
      </c>
    </row>
    <row r="13093" spans="2:16" x14ac:dyDescent="0.25">
      <c r="B13093" t="s">
        <v>13180</v>
      </c>
      <c r="M13093">
        <v>13091</v>
      </c>
      <c r="N13093">
        <v>6759</v>
      </c>
      <c r="O13093" t="str">
        <f t="shared" si="409"/>
        <v>3</v>
      </c>
      <c r="P13093" t="str">
        <f t="shared" si="410"/>
        <v>concert</v>
      </c>
    </row>
    <row r="13094" spans="2:16" x14ac:dyDescent="0.25">
      <c r="B13094" t="s">
        <v>13181</v>
      </c>
      <c r="M13094">
        <v>13092</v>
      </c>
      <c r="N13094">
        <v>5428</v>
      </c>
      <c r="O13094" t="str">
        <f t="shared" si="409"/>
        <v>3</v>
      </c>
      <c r="P13094" t="str">
        <f t="shared" si="410"/>
        <v>concert</v>
      </c>
    </row>
    <row r="13095" spans="2:16" x14ac:dyDescent="0.25">
      <c r="B13095" t="s">
        <v>13182</v>
      </c>
      <c r="M13095">
        <v>13093</v>
      </c>
      <c r="N13095">
        <v>6758</v>
      </c>
      <c r="O13095" t="str">
        <f t="shared" si="409"/>
        <v>3</v>
      </c>
      <c r="P13095" t="str">
        <f t="shared" si="410"/>
        <v>concert</v>
      </c>
    </row>
    <row r="13096" spans="2:16" x14ac:dyDescent="0.25">
      <c r="B13096" t="s">
        <v>13183</v>
      </c>
      <c r="M13096">
        <v>13094</v>
      </c>
      <c r="N13096">
        <v>5429</v>
      </c>
      <c r="O13096" t="str">
        <f t="shared" si="409"/>
        <v>3</v>
      </c>
      <c r="P13096" t="str">
        <f t="shared" si="410"/>
        <v>concert</v>
      </c>
    </row>
    <row r="13097" spans="2:16" x14ac:dyDescent="0.25">
      <c r="B13097" t="s">
        <v>13184</v>
      </c>
      <c r="M13097">
        <v>13095</v>
      </c>
      <c r="N13097">
        <v>6771</v>
      </c>
      <c r="O13097" t="str">
        <f t="shared" si="409"/>
        <v>3</v>
      </c>
      <c r="P13097" t="str">
        <f t="shared" si="410"/>
        <v>concert</v>
      </c>
    </row>
    <row r="13098" spans="2:16" x14ac:dyDescent="0.25">
      <c r="B13098" t="s">
        <v>13185</v>
      </c>
      <c r="M13098">
        <v>13096</v>
      </c>
      <c r="N13098">
        <v>5440</v>
      </c>
      <c r="O13098" t="str">
        <f t="shared" si="409"/>
        <v>3</v>
      </c>
      <c r="P13098" t="str">
        <f t="shared" si="410"/>
        <v>concert</v>
      </c>
    </row>
    <row r="13099" spans="2:16" x14ac:dyDescent="0.25">
      <c r="B13099" t="s">
        <v>13186</v>
      </c>
      <c r="M13099">
        <v>13097</v>
      </c>
      <c r="N13099">
        <v>6770</v>
      </c>
      <c r="O13099" t="str">
        <f t="shared" si="409"/>
        <v>3</v>
      </c>
      <c r="P13099" t="str">
        <f t="shared" si="410"/>
        <v>concert</v>
      </c>
    </row>
    <row r="13100" spans="2:16" x14ac:dyDescent="0.25">
      <c r="B13100" t="s">
        <v>13187</v>
      </c>
      <c r="M13100">
        <v>13098</v>
      </c>
      <c r="N13100">
        <v>4110</v>
      </c>
      <c r="O13100" t="str">
        <f t="shared" si="409"/>
        <v>4</v>
      </c>
      <c r="P13100" t="str">
        <f t="shared" si="410"/>
        <v>non_event</v>
      </c>
    </row>
    <row r="13101" spans="2:16" x14ac:dyDescent="0.25">
      <c r="B13101" t="s">
        <v>13188</v>
      </c>
      <c r="M13101">
        <v>13099</v>
      </c>
      <c r="N13101">
        <v>5441</v>
      </c>
      <c r="O13101" t="str">
        <f t="shared" si="409"/>
        <v>4</v>
      </c>
      <c r="P13101" t="str">
        <f t="shared" si="410"/>
        <v>non_event</v>
      </c>
    </row>
    <row r="13102" spans="2:16" x14ac:dyDescent="0.25">
      <c r="B13102" t="s">
        <v>13189</v>
      </c>
      <c r="M13102">
        <v>13100</v>
      </c>
      <c r="N13102">
        <v>6773</v>
      </c>
      <c r="O13102" t="str">
        <f t="shared" si="409"/>
        <v>3</v>
      </c>
      <c r="P13102" t="str">
        <f t="shared" si="410"/>
        <v>concert</v>
      </c>
    </row>
    <row r="13103" spans="2:16" x14ac:dyDescent="0.25">
      <c r="B13103" t="s">
        <v>13190</v>
      </c>
      <c r="M13103">
        <v>13101</v>
      </c>
      <c r="N13103">
        <v>4111</v>
      </c>
      <c r="O13103" t="str">
        <f t="shared" si="409"/>
        <v>3</v>
      </c>
      <c r="P13103" t="str">
        <f t="shared" si="410"/>
        <v>concert</v>
      </c>
    </row>
    <row r="13104" spans="2:16" x14ac:dyDescent="0.25">
      <c r="B13104" t="s">
        <v>13191</v>
      </c>
      <c r="M13104">
        <v>13102</v>
      </c>
      <c r="N13104">
        <v>5442</v>
      </c>
      <c r="O13104" t="str">
        <f t="shared" si="409"/>
        <v>3</v>
      </c>
      <c r="P13104" t="str">
        <f t="shared" si="410"/>
        <v>concert</v>
      </c>
    </row>
    <row r="13105" spans="2:16" x14ac:dyDescent="0.25">
      <c r="B13105" t="s">
        <v>13192</v>
      </c>
      <c r="M13105">
        <v>13103</v>
      </c>
      <c r="N13105">
        <v>6772</v>
      </c>
      <c r="O13105" t="str">
        <f t="shared" si="409"/>
        <v>4</v>
      </c>
      <c r="P13105" t="str">
        <f t="shared" si="410"/>
        <v>non_event</v>
      </c>
    </row>
    <row r="13106" spans="2:16" x14ac:dyDescent="0.25">
      <c r="B13106" t="s">
        <v>13193</v>
      </c>
      <c r="M13106">
        <v>13104</v>
      </c>
      <c r="N13106">
        <v>4112</v>
      </c>
      <c r="O13106" t="str">
        <f t="shared" si="409"/>
        <v>3</v>
      </c>
      <c r="P13106" t="str">
        <f t="shared" si="410"/>
        <v>concert</v>
      </c>
    </row>
    <row r="13107" spans="2:16" x14ac:dyDescent="0.25">
      <c r="B13107" t="s">
        <v>13194</v>
      </c>
      <c r="M13107">
        <v>13105</v>
      </c>
      <c r="N13107">
        <v>5443</v>
      </c>
      <c r="O13107" t="str">
        <f t="shared" si="409"/>
        <v>3</v>
      </c>
      <c r="P13107" t="str">
        <f t="shared" si="410"/>
        <v>concert</v>
      </c>
    </row>
    <row r="13108" spans="2:16" x14ac:dyDescent="0.25">
      <c r="B13108" t="s">
        <v>13195</v>
      </c>
      <c r="M13108">
        <v>13106</v>
      </c>
      <c r="N13108">
        <v>6775</v>
      </c>
      <c r="O13108" t="str">
        <f t="shared" si="409"/>
        <v>3</v>
      </c>
      <c r="P13108" t="str">
        <f t="shared" si="410"/>
        <v>concert</v>
      </c>
    </row>
    <row r="13109" spans="2:16" x14ac:dyDescent="0.25">
      <c r="B13109" t="s">
        <v>13196</v>
      </c>
      <c r="M13109">
        <v>13107</v>
      </c>
      <c r="N13109">
        <v>4113</v>
      </c>
      <c r="O13109" t="str">
        <f t="shared" si="409"/>
        <v>3</v>
      </c>
      <c r="P13109" t="str">
        <f t="shared" si="410"/>
        <v>concert</v>
      </c>
    </row>
    <row r="13110" spans="2:16" x14ac:dyDescent="0.25">
      <c r="B13110" t="s">
        <v>13197</v>
      </c>
      <c r="M13110">
        <v>13108</v>
      </c>
      <c r="N13110">
        <v>5444</v>
      </c>
      <c r="O13110" t="str">
        <f t="shared" si="409"/>
        <v>3</v>
      </c>
      <c r="P13110" t="str">
        <f t="shared" si="410"/>
        <v>concert</v>
      </c>
    </row>
    <row r="13111" spans="2:16" x14ac:dyDescent="0.25">
      <c r="B13111" t="s">
        <v>13198</v>
      </c>
      <c r="M13111">
        <v>13109</v>
      </c>
      <c r="N13111">
        <v>6774</v>
      </c>
      <c r="O13111" t="str">
        <f t="shared" si="409"/>
        <v>3</v>
      </c>
      <c r="P13111" t="str">
        <f t="shared" si="410"/>
        <v>concert</v>
      </c>
    </row>
    <row r="13112" spans="2:16" x14ac:dyDescent="0.25">
      <c r="B13112" t="s">
        <v>13199</v>
      </c>
      <c r="M13112">
        <v>13110</v>
      </c>
      <c r="N13112">
        <v>4103</v>
      </c>
      <c r="O13112" t="str">
        <f t="shared" si="409"/>
        <v>3</v>
      </c>
      <c r="P13112" t="str">
        <f t="shared" si="410"/>
        <v>concert</v>
      </c>
    </row>
    <row r="13113" spans="2:16" x14ac:dyDescent="0.25">
      <c r="B13113" t="s">
        <v>13200</v>
      </c>
      <c r="M13113">
        <v>13111</v>
      </c>
      <c r="N13113">
        <v>5434</v>
      </c>
      <c r="O13113" t="str">
        <f t="shared" si="409"/>
        <v>4</v>
      </c>
      <c r="P13113" t="str">
        <f t="shared" si="410"/>
        <v>non_event</v>
      </c>
    </row>
    <row r="13114" spans="2:16" x14ac:dyDescent="0.25">
      <c r="B13114" t="s">
        <v>13201</v>
      </c>
      <c r="M13114">
        <v>13112</v>
      </c>
      <c r="N13114">
        <v>6766</v>
      </c>
      <c r="O13114" t="str">
        <f t="shared" si="409"/>
        <v>3</v>
      </c>
      <c r="P13114" t="str">
        <f t="shared" si="410"/>
        <v>concert</v>
      </c>
    </row>
    <row r="13115" spans="2:16" x14ac:dyDescent="0.25">
      <c r="B13115" t="s">
        <v>13202</v>
      </c>
      <c r="M13115">
        <v>13113</v>
      </c>
      <c r="N13115">
        <v>4104</v>
      </c>
      <c r="O13115" t="str">
        <f t="shared" si="409"/>
        <v>3</v>
      </c>
      <c r="P13115" t="str">
        <f t="shared" si="410"/>
        <v>concert</v>
      </c>
    </row>
    <row r="13116" spans="2:16" x14ac:dyDescent="0.25">
      <c r="B13116" t="s">
        <v>13203</v>
      </c>
      <c r="M13116">
        <v>13114</v>
      </c>
      <c r="N13116">
        <v>5435</v>
      </c>
      <c r="O13116" t="str">
        <f t="shared" si="409"/>
        <v>3</v>
      </c>
      <c r="P13116" t="str">
        <f t="shared" si="410"/>
        <v>concert</v>
      </c>
    </row>
    <row r="13117" spans="2:16" x14ac:dyDescent="0.25">
      <c r="B13117" t="s">
        <v>13204</v>
      </c>
      <c r="M13117">
        <v>13115</v>
      </c>
      <c r="N13117">
        <v>6765</v>
      </c>
      <c r="O13117" t="str">
        <f t="shared" si="409"/>
        <v>3</v>
      </c>
      <c r="P13117" t="str">
        <f t="shared" si="410"/>
        <v>concert</v>
      </c>
    </row>
    <row r="13118" spans="2:16" x14ac:dyDescent="0.25">
      <c r="B13118" t="s">
        <v>13205</v>
      </c>
      <c r="M13118">
        <v>13116</v>
      </c>
      <c r="N13118">
        <v>4105</v>
      </c>
      <c r="O13118" t="str">
        <f t="shared" si="409"/>
        <v>3</v>
      </c>
      <c r="P13118" t="str">
        <f t="shared" si="410"/>
        <v>concert</v>
      </c>
    </row>
    <row r="13119" spans="2:16" x14ac:dyDescent="0.25">
      <c r="B13119" t="s">
        <v>13206</v>
      </c>
      <c r="M13119">
        <v>13117</v>
      </c>
      <c r="N13119">
        <v>5436</v>
      </c>
      <c r="O13119" t="str">
        <f t="shared" si="409"/>
        <v>3</v>
      </c>
      <c r="P13119" t="str">
        <f t="shared" si="410"/>
        <v>concert</v>
      </c>
    </row>
    <row r="13120" spans="2:16" x14ac:dyDescent="0.25">
      <c r="B13120" t="s">
        <v>13207</v>
      </c>
      <c r="M13120">
        <v>13118</v>
      </c>
      <c r="N13120">
        <v>6768</v>
      </c>
      <c r="O13120" t="str">
        <f t="shared" si="409"/>
        <v>3</v>
      </c>
      <c r="P13120" t="str">
        <f t="shared" si="410"/>
        <v>concert</v>
      </c>
    </row>
    <row r="13121" spans="2:16" x14ac:dyDescent="0.25">
      <c r="B13121" t="s">
        <v>13208</v>
      </c>
      <c r="M13121">
        <v>13119</v>
      </c>
      <c r="N13121">
        <v>4106</v>
      </c>
      <c r="O13121" t="str">
        <f t="shared" si="409"/>
        <v>3</v>
      </c>
      <c r="P13121" t="str">
        <f t="shared" si="410"/>
        <v>concert</v>
      </c>
    </row>
    <row r="13122" spans="2:16" x14ac:dyDescent="0.25">
      <c r="B13122" t="s">
        <v>13209</v>
      </c>
      <c r="M13122">
        <v>13120</v>
      </c>
      <c r="N13122">
        <v>5437</v>
      </c>
      <c r="O13122" t="str">
        <f t="shared" si="409"/>
        <v>3</v>
      </c>
      <c r="P13122" t="str">
        <f t="shared" si="410"/>
        <v>concert</v>
      </c>
    </row>
    <row r="13123" spans="2:16" x14ac:dyDescent="0.25">
      <c r="B13123" t="s">
        <v>13210</v>
      </c>
      <c r="M13123">
        <v>13121</v>
      </c>
      <c r="N13123">
        <v>6767</v>
      </c>
      <c r="O13123" t="str">
        <f t="shared" si="409"/>
        <v>3</v>
      </c>
      <c r="P13123" t="str">
        <f t="shared" si="410"/>
        <v>concert</v>
      </c>
    </row>
    <row r="13124" spans="2:16" x14ac:dyDescent="0.25">
      <c r="B13124" t="s">
        <v>13211</v>
      </c>
      <c r="M13124">
        <v>13122</v>
      </c>
      <c r="N13124">
        <v>4107</v>
      </c>
      <c r="O13124" t="str">
        <f t="shared" ref="O13124:O13187" si="411">LEFT(B13124,1)</f>
        <v>4</v>
      </c>
      <c r="P13124" t="str">
        <f t="shared" ref="P13124:P13187" si="412">IF(O13124="1","conference",IF(O13124="2","fashion",IF(O13124="3","concert",IF(O13124="4","non_event",IF(O13124="5","sport",IF(O13124="6","protest",IF(O13124="7","other",IF(O13124="8","exhibition",IF(O13124="9","theater_dance")))))))))</f>
        <v>non_event</v>
      </c>
    </row>
    <row r="13125" spans="2:16" x14ac:dyDescent="0.25">
      <c r="B13125" t="s">
        <v>13212</v>
      </c>
      <c r="M13125">
        <v>13123</v>
      </c>
      <c r="N13125">
        <v>5438</v>
      </c>
      <c r="O13125" t="str">
        <f t="shared" si="411"/>
        <v>3</v>
      </c>
      <c r="P13125" t="str">
        <f t="shared" si="412"/>
        <v>concert</v>
      </c>
    </row>
    <row r="13126" spans="2:16" x14ac:dyDescent="0.25">
      <c r="B13126" t="s">
        <v>13213</v>
      </c>
      <c r="M13126">
        <v>13124</v>
      </c>
      <c r="N13126">
        <v>5439</v>
      </c>
      <c r="O13126" t="str">
        <f t="shared" si="411"/>
        <v>3</v>
      </c>
      <c r="P13126" t="str">
        <f t="shared" si="412"/>
        <v>concert</v>
      </c>
    </row>
    <row r="13127" spans="2:16" x14ac:dyDescent="0.25">
      <c r="B13127" t="s">
        <v>13214</v>
      </c>
      <c r="M13127">
        <v>13125</v>
      </c>
      <c r="N13127">
        <v>4109</v>
      </c>
      <c r="O13127" t="str">
        <f t="shared" si="411"/>
        <v>3</v>
      </c>
      <c r="P13127" t="str">
        <f t="shared" si="412"/>
        <v>concert</v>
      </c>
    </row>
    <row r="13128" spans="2:16" x14ac:dyDescent="0.25">
      <c r="B13128" t="s">
        <v>13215</v>
      </c>
      <c r="M13128">
        <v>13126</v>
      </c>
      <c r="N13128">
        <v>6780</v>
      </c>
      <c r="O13128" t="str">
        <f t="shared" si="411"/>
        <v>3</v>
      </c>
      <c r="P13128" t="str">
        <f t="shared" si="412"/>
        <v>concert</v>
      </c>
    </row>
    <row r="13129" spans="2:16" x14ac:dyDescent="0.25">
      <c r="B13129" t="s">
        <v>13216</v>
      </c>
      <c r="M13129">
        <v>13127</v>
      </c>
      <c r="N13129">
        <v>5450</v>
      </c>
      <c r="O13129" t="str">
        <f t="shared" si="411"/>
        <v>4</v>
      </c>
      <c r="P13129" t="str">
        <f t="shared" si="412"/>
        <v>non_event</v>
      </c>
    </row>
    <row r="13130" spans="2:16" x14ac:dyDescent="0.25">
      <c r="B13130" t="s">
        <v>13217</v>
      </c>
      <c r="M13130">
        <v>13128</v>
      </c>
      <c r="N13130">
        <v>6782</v>
      </c>
      <c r="O13130" t="str">
        <f t="shared" si="411"/>
        <v>3</v>
      </c>
      <c r="P13130" t="str">
        <f t="shared" si="412"/>
        <v>concert</v>
      </c>
    </row>
    <row r="13131" spans="2:16" x14ac:dyDescent="0.25">
      <c r="B13131" t="s">
        <v>13218</v>
      </c>
      <c r="M13131">
        <v>13129</v>
      </c>
      <c r="N13131">
        <v>4120</v>
      </c>
      <c r="O13131" t="str">
        <f t="shared" si="411"/>
        <v>3</v>
      </c>
      <c r="P13131" t="str">
        <f t="shared" si="412"/>
        <v>concert</v>
      </c>
    </row>
    <row r="13132" spans="2:16" x14ac:dyDescent="0.25">
      <c r="B13132" t="s">
        <v>13219</v>
      </c>
      <c r="M13132">
        <v>13130</v>
      </c>
      <c r="N13132">
        <v>5451</v>
      </c>
      <c r="O13132" t="str">
        <f t="shared" si="411"/>
        <v>3</v>
      </c>
      <c r="P13132" t="str">
        <f t="shared" si="412"/>
        <v>concert</v>
      </c>
    </row>
    <row r="13133" spans="2:16" x14ac:dyDescent="0.25">
      <c r="B13133" t="s">
        <v>13220</v>
      </c>
      <c r="M13133">
        <v>13131</v>
      </c>
      <c r="N13133">
        <v>6781</v>
      </c>
      <c r="O13133" t="str">
        <f t="shared" si="411"/>
        <v>3</v>
      </c>
      <c r="P13133" t="str">
        <f t="shared" si="412"/>
        <v>concert</v>
      </c>
    </row>
    <row r="13134" spans="2:16" x14ac:dyDescent="0.25">
      <c r="B13134" t="s">
        <v>13221</v>
      </c>
      <c r="M13134">
        <v>13132</v>
      </c>
      <c r="N13134">
        <v>4121</v>
      </c>
      <c r="O13134" t="str">
        <f t="shared" si="411"/>
        <v>3</v>
      </c>
      <c r="P13134" t="str">
        <f t="shared" si="412"/>
        <v>concert</v>
      </c>
    </row>
    <row r="13135" spans="2:16" x14ac:dyDescent="0.25">
      <c r="B13135" t="s">
        <v>13222</v>
      </c>
      <c r="M13135">
        <v>13133</v>
      </c>
      <c r="N13135">
        <v>5452</v>
      </c>
      <c r="O13135" t="str">
        <f t="shared" si="411"/>
        <v>3</v>
      </c>
      <c r="P13135" t="str">
        <f t="shared" si="412"/>
        <v>concert</v>
      </c>
    </row>
    <row r="13136" spans="2:16" x14ac:dyDescent="0.25">
      <c r="B13136" t="s">
        <v>13223</v>
      </c>
      <c r="M13136">
        <v>13134</v>
      </c>
      <c r="N13136">
        <v>6784</v>
      </c>
      <c r="O13136" t="str">
        <f t="shared" si="411"/>
        <v>4</v>
      </c>
      <c r="P13136" t="str">
        <f t="shared" si="412"/>
        <v>non_event</v>
      </c>
    </row>
    <row r="13137" spans="2:16" x14ac:dyDescent="0.25">
      <c r="B13137" t="s">
        <v>13224</v>
      </c>
      <c r="M13137">
        <v>13135</v>
      </c>
      <c r="N13137">
        <v>4122</v>
      </c>
      <c r="O13137" t="str">
        <f t="shared" si="411"/>
        <v>3</v>
      </c>
      <c r="P13137" t="str">
        <f t="shared" si="412"/>
        <v>concert</v>
      </c>
    </row>
    <row r="13138" spans="2:16" x14ac:dyDescent="0.25">
      <c r="B13138" t="s">
        <v>13225</v>
      </c>
      <c r="M13138">
        <v>13136</v>
      </c>
      <c r="N13138">
        <v>5453</v>
      </c>
      <c r="O13138" t="str">
        <f t="shared" si="411"/>
        <v>3</v>
      </c>
      <c r="P13138" t="str">
        <f t="shared" si="412"/>
        <v>concert</v>
      </c>
    </row>
    <row r="13139" spans="2:16" x14ac:dyDescent="0.25">
      <c r="B13139" t="s">
        <v>13226</v>
      </c>
      <c r="M13139">
        <v>13137</v>
      </c>
      <c r="N13139">
        <v>6783</v>
      </c>
      <c r="O13139" t="str">
        <f t="shared" si="411"/>
        <v>3</v>
      </c>
      <c r="P13139" t="str">
        <f t="shared" si="412"/>
        <v>concert</v>
      </c>
    </row>
    <row r="13140" spans="2:16" x14ac:dyDescent="0.25">
      <c r="B13140" t="s">
        <v>13227</v>
      </c>
      <c r="M13140">
        <v>13138</v>
      </c>
      <c r="N13140">
        <v>4123</v>
      </c>
      <c r="O13140" t="str">
        <f t="shared" si="411"/>
        <v>4</v>
      </c>
      <c r="P13140" t="str">
        <f t="shared" si="412"/>
        <v>non_event</v>
      </c>
    </row>
    <row r="13141" spans="2:16" x14ac:dyDescent="0.25">
      <c r="B13141" t="s">
        <v>13228</v>
      </c>
      <c r="M13141">
        <v>13139</v>
      </c>
      <c r="N13141">
        <v>5454</v>
      </c>
      <c r="O13141" t="str">
        <f t="shared" si="411"/>
        <v>4</v>
      </c>
      <c r="P13141" t="str">
        <f t="shared" si="412"/>
        <v>non_event</v>
      </c>
    </row>
    <row r="13142" spans="2:16" x14ac:dyDescent="0.25">
      <c r="B13142" t="s">
        <v>13229</v>
      </c>
      <c r="M13142">
        <v>13140</v>
      </c>
      <c r="N13142">
        <v>6786</v>
      </c>
      <c r="O13142" t="str">
        <f t="shared" si="411"/>
        <v>4</v>
      </c>
      <c r="P13142" t="str">
        <f t="shared" si="412"/>
        <v>non_event</v>
      </c>
    </row>
    <row r="13143" spans="2:16" x14ac:dyDescent="0.25">
      <c r="B13143" t="s">
        <v>13230</v>
      </c>
      <c r="M13143">
        <v>13141</v>
      </c>
      <c r="N13143">
        <v>4124</v>
      </c>
      <c r="O13143" t="str">
        <f t="shared" si="411"/>
        <v>4</v>
      </c>
      <c r="P13143" t="str">
        <f t="shared" si="412"/>
        <v>non_event</v>
      </c>
    </row>
    <row r="13144" spans="2:16" x14ac:dyDescent="0.25">
      <c r="B13144" t="s">
        <v>13231</v>
      </c>
      <c r="M13144">
        <v>13142</v>
      </c>
      <c r="N13144">
        <v>5455</v>
      </c>
      <c r="O13144" t="str">
        <f t="shared" si="411"/>
        <v>4</v>
      </c>
      <c r="P13144" t="str">
        <f t="shared" si="412"/>
        <v>non_event</v>
      </c>
    </row>
    <row r="13145" spans="2:16" x14ac:dyDescent="0.25">
      <c r="B13145" t="s">
        <v>13232</v>
      </c>
      <c r="M13145">
        <v>13143</v>
      </c>
      <c r="N13145">
        <v>6785</v>
      </c>
      <c r="O13145" t="str">
        <f t="shared" si="411"/>
        <v>4</v>
      </c>
      <c r="P13145" t="str">
        <f t="shared" si="412"/>
        <v>non_event</v>
      </c>
    </row>
    <row r="13146" spans="2:16" x14ac:dyDescent="0.25">
      <c r="B13146" t="s">
        <v>13233</v>
      </c>
      <c r="M13146">
        <v>13144</v>
      </c>
      <c r="N13146">
        <v>4114</v>
      </c>
      <c r="O13146" t="str">
        <f t="shared" si="411"/>
        <v>3</v>
      </c>
      <c r="P13146" t="str">
        <f t="shared" si="412"/>
        <v>concert</v>
      </c>
    </row>
    <row r="13147" spans="2:16" x14ac:dyDescent="0.25">
      <c r="B13147" t="s">
        <v>13234</v>
      </c>
      <c r="M13147">
        <v>13145</v>
      </c>
      <c r="N13147">
        <v>5445</v>
      </c>
      <c r="O13147" t="str">
        <f t="shared" si="411"/>
        <v>3</v>
      </c>
      <c r="P13147" t="str">
        <f t="shared" si="412"/>
        <v>concert</v>
      </c>
    </row>
    <row r="13148" spans="2:16" x14ac:dyDescent="0.25">
      <c r="B13148" t="s">
        <v>13235</v>
      </c>
      <c r="M13148">
        <v>13146</v>
      </c>
      <c r="N13148">
        <v>6777</v>
      </c>
      <c r="O13148" t="str">
        <f t="shared" si="411"/>
        <v>3</v>
      </c>
      <c r="P13148" t="str">
        <f t="shared" si="412"/>
        <v>concert</v>
      </c>
    </row>
    <row r="13149" spans="2:16" x14ac:dyDescent="0.25">
      <c r="B13149" t="s">
        <v>13236</v>
      </c>
      <c r="M13149">
        <v>13147</v>
      </c>
      <c r="N13149">
        <v>4115</v>
      </c>
      <c r="O13149" t="str">
        <f t="shared" si="411"/>
        <v>3</v>
      </c>
      <c r="P13149" t="str">
        <f t="shared" si="412"/>
        <v>concert</v>
      </c>
    </row>
    <row r="13150" spans="2:16" x14ac:dyDescent="0.25">
      <c r="B13150" t="s">
        <v>13237</v>
      </c>
      <c r="M13150">
        <v>13148</v>
      </c>
      <c r="N13150">
        <v>5446</v>
      </c>
      <c r="O13150" t="str">
        <f t="shared" si="411"/>
        <v>3</v>
      </c>
      <c r="P13150" t="str">
        <f t="shared" si="412"/>
        <v>concert</v>
      </c>
    </row>
    <row r="13151" spans="2:16" x14ac:dyDescent="0.25">
      <c r="B13151" t="s">
        <v>13238</v>
      </c>
      <c r="M13151">
        <v>13149</v>
      </c>
      <c r="N13151">
        <v>6776</v>
      </c>
      <c r="O13151" t="str">
        <f t="shared" si="411"/>
        <v>3</v>
      </c>
      <c r="P13151" t="str">
        <f t="shared" si="412"/>
        <v>concert</v>
      </c>
    </row>
    <row r="13152" spans="2:16" x14ac:dyDescent="0.25">
      <c r="B13152" t="s">
        <v>13239</v>
      </c>
      <c r="M13152">
        <v>13150</v>
      </c>
      <c r="N13152">
        <v>4116</v>
      </c>
      <c r="O13152" t="str">
        <f t="shared" si="411"/>
        <v>3</v>
      </c>
      <c r="P13152" t="str">
        <f t="shared" si="412"/>
        <v>concert</v>
      </c>
    </row>
    <row r="13153" spans="2:16" x14ac:dyDescent="0.25">
      <c r="B13153" t="s">
        <v>13240</v>
      </c>
      <c r="M13153">
        <v>13151</v>
      </c>
      <c r="N13153">
        <v>5447</v>
      </c>
      <c r="O13153" t="str">
        <f t="shared" si="411"/>
        <v>3</v>
      </c>
      <c r="P13153" t="str">
        <f t="shared" si="412"/>
        <v>concert</v>
      </c>
    </row>
    <row r="13154" spans="2:16" x14ac:dyDescent="0.25">
      <c r="B13154" t="s">
        <v>13241</v>
      </c>
      <c r="M13154">
        <v>13152</v>
      </c>
      <c r="N13154">
        <v>6779</v>
      </c>
      <c r="O13154" t="str">
        <f t="shared" si="411"/>
        <v>3</v>
      </c>
      <c r="P13154" t="str">
        <f t="shared" si="412"/>
        <v>concert</v>
      </c>
    </row>
    <row r="13155" spans="2:16" x14ac:dyDescent="0.25">
      <c r="B13155" t="s">
        <v>13242</v>
      </c>
      <c r="M13155">
        <v>13153</v>
      </c>
      <c r="N13155">
        <v>4117</v>
      </c>
      <c r="O13155" t="str">
        <f t="shared" si="411"/>
        <v>3</v>
      </c>
      <c r="P13155" t="str">
        <f t="shared" si="412"/>
        <v>concert</v>
      </c>
    </row>
    <row r="13156" spans="2:16" x14ac:dyDescent="0.25">
      <c r="B13156" t="s">
        <v>13243</v>
      </c>
      <c r="M13156">
        <v>13154</v>
      </c>
      <c r="N13156">
        <v>5448</v>
      </c>
      <c r="O13156" t="str">
        <f t="shared" si="411"/>
        <v>4</v>
      </c>
      <c r="P13156" t="str">
        <f t="shared" si="412"/>
        <v>non_event</v>
      </c>
    </row>
    <row r="13157" spans="2:16" x14ac:dyDescent="0.25">
      <c r="B13157" t="s">
        <v>13244</v>
      </c>
      <c r="M13157">
        <v>13155</v>
      </c>
      <c r="N13157">
        <v>6778</v>
      </c>
      <c r="O13157" t="str">
        <f t="shared" si="411"/>
        <v>3</v>
      </c>
      <c r="P13157" t="str">
        <f t="shared" si="412"/>
        <v>concert</v>
      </c>
    </row>
    <row r="13158" spans="2:16" x14ac:dyDescent="0.25">
      <c r="B13158" t="s">
        <v>13245</v>
      </c>
      <c r="M13158">
        <v>13156</v>
      </c>
      <c r="N13158">
        <v>4118</v>
      </c>
      <c r="O13158" t="str">
        <f t="shared" si="411"/>
        <v>4</v>
      </c>
      <c r="P13158" t="str">
        <f t="shared" si="412"/>
        <v>non_event</v>
      </c>
    </row>
    <row r="13159" spans="2:16" x14ac:dyDescent="0.25">
      <c r="B13159" t="s">
        <v>13246</v>
      </c>
      <c r="M13159">
        <v>13157</v>
      </c>
      <c r="N13159">
        <v>5449</v>
      </c>
      <c r="O13159" t="str">
        <f t="shared" si="411"/>
        <v>3</v>
      </c>
      <c r="P13159" t="str">
        <f t="shared" si="412"/>
        <v>concert</v>
      </c>
    </row>
    <row r="13160" spans="2:16" x14ac:dyDescent="0.25">
      <c r="B13160" t="s">
        <v>13247</v>
      </c>
      <c r="M13160">
        <v>13158</v>
      </c>
      <c r="N13160">
        <v>4119</v>
      </c>
      <c r="O13160" t="str">
        <f t="shared" si="411"/>
        <v>3</v>
      </c>
      <c r="P13160" t="str">
        <f t="shared" si="412"/>
        <v>concert</v>
      </c>
    </row>
    <row r="13161" spans="2:16" x14ac:dyDescent="0.25">
      <c r="B13161" t="s">
        <v>13248</v>
      </c>
      <c r="M13161">
        <v>13159</v>
      </c>
      <c r="N13161">
        <v>6791</v>
      </c>
      <c r="O13161" t="str">
        <f t="shared" si="411"/>
        <v>3</v>
      </c>
      <c r="P13161" t="str">
        <f t="shared" si="412"/>
        <v>concert</v>
      </c>
    </row>
    <row r="13162" spans="2:16" x14ac:dyDescent="0.25">
      <c r="B13162" t="s">
        <v>13249</v>
      </c>
      <c r="M13162">
        <v>13160</v>
      </c>
      <c r="N13162">
        <v>5460</v>
      </c>
      <c r="O13162" t="str">
        <f t="shared" si="411"/>
        <v>3</v>
      </c>
      <c r="P13162" t="str">
        <f t="shared" si="412"/>
        <v>concert</v>
      </c>
    </row>
    <row r="13163" spans="2:16" x14ac:dyDescent="0.25">
      <c r="B13163" t="s">
        <v>13250</v>
      </c>
      <c r="M13163">
        <v>13161</v>
      </c>
      <c r="N13163">
        <v>6790</v>
      </c>
      <c r="O13163" t="str">
        <f t="shared" si="411"/>
        <v>3</v>
      </c>
      <c r="P13163" t="str">
        <f t="shared" si="412"/>
        <v>concert</v>
      </c>
    </row>
    <row r="13164" spans="2:16" x14ac:dyDescent="0.25">
      <c r="B13164" t="s">
        <v>13251</v>
      </c>
      <c r="M13164">
        <v>13162</v>
      </c>
      <c r="N13164">
        <v>4130</v>
      </c>
      <c r="O13164" t="str">
        <f t="shared" si="411"/>
        <v>4</v>
      </c>
      <c r="P13164" t="str">
        <f t="shared" si="412"/>
        <v>non_event</v>
      </c>
    </row>
    <row r="13165" spans="2:16" x14ac:dyDescent="0.25">
      <c r="B13165" t="s">
        <v>13252</v>
      </c>
      <c r="M13165">
        <v>13163</v>
      </c>
      <c r="N13165">
        <v>5461</v>
      </c>
      <c r="O13165" t="str">
        <f t="shared" si="411"/>
        <v>3</v>
      </c>
      <c r="P13165" t="str">
        <f t="shared" si="412"/>
        <v>concert</v>
      </c>
    </row>
    <row r="13166" spans="2:16" x14ac:dyDescent="0.25">
      <c r="B13166" t="s">
        <v>13253</v>
      </c>
      <c r="M13166">
        <v>13164</v>
      </c>
      <c r="N13166">
        <v>6793</v>
      </c>
      <c r="O13166" t="str">
        <f t="shared" si="411"/>
        <v>3</v>
      </c>
      <c r="P13166" t="str">
        <f t="shared" si="412"/>
        <v>concert</v>
      </c>
    </row>
    <row r="13167" spans="2:16" x14ac:dyDescent="0.25">
      <c r="B13167" t="s">
        <v>13254</v>
      </c>
      <c r="M13167">
        <v>13165</v>
      </c>
      <c r="N13167">
        <v>4131</v>
      </c>
      <c r="O13167" t="str">
        <f t="shared" si="411"/>
        <v>4</v>
      </c>
      <c r="P13167" t="str">
        <f t="shared" si="412"/>
        <v>non_event</v>
      </c>
    </row>
    <row r="13168" spans="2:16" x14ac:dyDescent="0.25">
      <c r="B13168" t="s">
        <v>13255</v>
      </c>
      <c r="M13168">
        <v>13166</v>
      </c>
      <c r="N13168">
        <v>5462</v>
      </c>
      <c r="O13168" t="str">
        <f t="shared" si="411"/>
        <v>3</v>
      </c>
      <c r="P13168" t="str">
        <f t="shared" si="412"/>
        <v>concert</v>
      </c>
    </row>
    <row r="13169" spans="2:16" x14ac:dyDescent="0.25">
      <c r="B13169" t="s">
        <v>13256</v>
      </c>
      <c r="M13169">
        <v>13167</v>
      </c>
      <c r="N13169">
        <v>6792</v>
      </c>
      <c r="O13169" t="str">
        <f t="shared" si="411"/>
        <v>4</v>
      </c>
      <c r="P13169" t="str">
        <f t="shared" si="412"/>
        <v>non_event</v>
      </c>
    </row>
    <row r="13170" spans="2:16" x14ac:dyDescent="0.25">
      <c r="B13170" t="s">
        <v>13257</v>
      </c>
      <c r="M13170">
        <v>13168</v>
      </c>
      <c r="N13170">
        <v>4132</v>
      </c>
      <c r="O13170" t="str">
        <f t="shared" si="411"/>
        <v>4</v>
      </c>
      <c r="P13170" t="str">
        <f t="shared" si="412"/>
        <v>non_event</v>
      </c>
    </row>
    <row r="13171" spans="2:16" x14ac:dyDescent="0.25">
      <c r="B13171" t="s">
        <v>13258</v>
      </c>
      <c r="M13171">
        <v>13169</v>
      </c>
      <c r="N13171">
        <v>5463</v>
      </c>
      <c r="O13171" t="str">
        <f t="shared" si="411"/>
        <v>3</v>
      </c>
      <c r="P13171" t="str">
        <f t="shared" si="412"/>
        <v>concert</v>
      </c>
    </row>
    <row r="13172" spans="2:16" x14ac:dyDescent="0.25">
      <c r="B13172" t="s">
        <v>13259</v>
      </c>
      <c r="M13172">
        <v>13170</v>
      </c>
      <c r="N13172">
        <v>6795</v>
      </c>
      <c r="O13172" t="str">
        <f t="shared" si="411"/>
        <v>3</v>
      </c>
      <c r="P13172" t="str">
        <f t="shared" si="412"/>
        <v>concert</v>
      </c>
    </row>
    <row r="13173" spans="2:16" x14ac:dyDescent="0.25">
      <c r="B13173" t="s">
        <v>13260</v>
      </c>
      <c r="M13173">
        <v>13171</v>
      </c>
      <c r="N13173">
        <v>4133</v>
      </c>
      <c r="O13173" t="str">
        <f t="shared" si="411"/>
        <v>4</v>
      </c>
      <c r="P13173" t="str">
        <f t="shared" si="412"/>
        <v>non_event</v>
      </c>
    </row>
    <row r="13174" spans="2:16" x14ac:dyDescent="0.25">
      <c r="B13174" t="s">
        <v>13261</v>
      </c>
      <c r="M13174">
        <v>13172</v>
      </c>
      <c r="N13174">
        <v>5464</v>
      </c>
      <c r="O13174" t="str">
        <f t="shared" si="411"/>
        <v>3</v>
      </c>
      <c r="P13174" t="str">
        <f t="shared" si="412"/>
        <v>concert</v>
      </c>
    </row>
    <row r="13175" spans="2:16" x14ac:dyDescent="0.25">
      <c r="B13175" t="s">
        <v>13262</v>
      </c>
      <c r="M13175">
        <v>13173</v>
      </c>
      <c r="N13175">
        <v>6794</v>
      </c>
      <c r="O13175" t="str">
        <f t="shared" si="411"/>
        <v>3</v>
      </c>
      <c r="P13175" t="str">
        <f t="shared" si="412"/>
        <v>concert</v>
      </c>
    </row>
    <row r="13176" spans="2:16" x14ac:dyDescent="0.25">
      <c r="B13176" t="s">
        <v>13263</v>
      </c>
      <c r="M13176">
        <v>13174</v>
      </c>
      <c r="N13176">
        <v>4134</v>
      </c>
      <c r="O13176" t="str">
        <f t="shared" si="411"/>
        <v>4</v>
      </c>
      <c r="P13176" t="str">
        <f t="shared" si="412"/>
        <v>non_event</v>
      </c>
    </row>
    <row r="13177" spans="2:16" x14ac:dyDescent="0.25">
      <c r="B13177" t="s">
        <v>13264</v>
      </c>
      <c r="M13177">
        <v>13175</v>
      </c>
      <c r="N13177">
        <v>5465</v>
      </c>
      <c r="O13177" t="str">
        <f t="shared" si="411"/>
        <v>3</v>
      </c>
      <c r="P13177" t="str">
        <f t="shared" si="412"/>
        <v>concert</v>
      </c>
    </row>
    <row r="13178" spans="2:16" x14ac:dyDescent="0.25">
      <c r="B13178" t="s">
        <v>13265</v>
      </c>
      <c r="M13178">
        <v>13176</v>
      </c>
      <c r="N13178">
        <v>6797</v>
      </c>
      <c r="O13178" t="str">
        <f t="shared" si="411"/>
        <v>3</v>
      </c>
      <c r="P13178" t="str">
        <f t="shared" si="412"/>
        <v>concert</v>
      </c>
    </row>
    <row r="13179" spans="2:16" x14ac:dyDescent="0.25">
      <c r="B13179" t="s">
        <v>13266</v>
      </c>
      <c r="M13179">
        <v>13177</v>
      </c>
      <c r="N13179">
        <v>5466</v>
      </c>
      <c r="O13179" t="str">
        <f t="shared" si="411"/>
        <v>3</v>
      </c>
      <c r="P13179" t="str">
        <f t="shared" si="412"/>
        <v>concert</v>
      </c>
    </row>
    <row r="13180" spans="2:16" x14ac:dyDescent="0.25">
      <c r="B13180" t="s">
        <v>13267</v>
      </c>
      <c r="M13180">
        <v>13178</v>
      </c>
      <c r="N13180">
        <v>4135</v>
      </c>
      <c r="O13180" t="str">
        <f t="shared" si="411"/>
        <v>3</v>
      </c>
      <c r="P13180" t="str">
        <f t="shared" si="412"/>
        <v>concert</v>
      </c>
    </row>
    <row r="13181" spans="2:16" x14ac:dyDescent="0.25">
      <c r="B13181" t="s">
        <v>13268</v>
      </c>
      <c r="M13181">
        <v>13179</v>
      </c>
      <c r="N13181">
        <v>6796</v>
      </c>
      <c r="O13181" t="str">
        <f t="shared" si="411"/>
        <v>3</v>
      </c>
      <c r="P13181" t="str">
        <f t="shared" si="412"/>
        <v>concert</v>
      </c>
    </row>
    <row r="13182" spans="2:16" x14ac:dyDescent="0.25">
      <c r="B13182" t="s">
        <v>13269</v>
      </c>
      <c r="M13182">
        <v>13180</v>
      </c>
      <c r="N13182">
        <v>4125</v>
      </c>
      <c r="O13182" t="str">
        <f t="shared" si="411"/>
        <v>3</v>
      </c>
      <c r="P13182" t="str">
        <f t="shared" si="412"/>
        <v>concert</v>
      </c>
    </row>
    <row r="13183" spans="2:16" x14ac:dyDescent="0.25">
      <c r="B13183" t="s">
        <v>13270</v>
      </c>
      <c r="M13183">
        <v>13181</v>
      </c>
      <c r="N13183">
        <v>5456</v>
      </c>
      <c r="O13183" t="str">
        <f t="shared" si="411"/>
        <v>3</v>
      </c>
      <c r="P13183" t="str">
        <f t="shared" si="412"/>
        <v>concert</v>
      </c>
    </row>
    <row r="13184" spans="2:16" x14ac:dyDescent="0.25">
      <c r="B13184" t="s">
        <v>13271</v>
      </c>
      <c r="M13184">
        <v>13182</v>
      </c>
      <c r="N13184">
        <v>6788</v>
      </c>
      <c r="O13184" t="str">
        <f t="shared" si="411"/>
        <v>3</v>
      </c>
      <c r="P13184" t="str">
        <f t="shared" si="412"/>
        <v>concert</v>
      </c>
    </row>
    <row r="13185" spans="2:16" x14ac:dyDescent="0.25">
      <c r="B13185" t="s">
        <v>13272</v>
      </c>
      <c r="M13185">
        <v>13183</v>
      </c>
      <c r="N13185">
        <v>4126</v>
      </c>
      <c r="O13185" t="str">
        <f t="shared" si="411"/>
        <v>3</v>
      </c>
      <c r="P13185" t="str">
        <f t="shared" si="412"/>
        <v>concert</v>
      </c>
    </row>
    <row r="13186" spans="2:16" x14ac:dyDescent="0.25">
      <c r="B13186" t="s">
        <v>13273</v>
      </c>
      <c r="M13186">
        <v>13184</v>
      </c>
      <c r="N13186">
        <v>5457</v>
      </c>
      <c r="O13186" t="str">
        <f t="shared" si="411"/>
        <v>4</v>
      </c>
      <c r="P13186" t="str">
        <f t="shared" si="412"/>
        <v>non_event</v>
      </c>
    </row>
    <row r="13187" spans="2:16" x14ac:dyDescent="0.25">
      <c r="B13187" t="s">
        <v>13274</v>
      </c>
      <c r="M13187">
        <v>13185</v>
      </c>
      <c r="N13187">
        <v>6787</v>
      </c>
      <c r="O13187" t="str">
        <f t="shared" si="411"/>
        <v>3</v>
      </c>
      <c r="P13187" t="str">
        <f t="shared" si="412"/>
        <v>concert</v>
      </c>
    </row>
    <row r="13188" spans="2:16" x14ac:dyDescent="0.25">
      <c r="B13188" t="s">
        <v>13275</v>
      </c>
      <c r="M13188">
        <v>13186</v>
      </c>
      <c r="N13188">
        <v>4127</v>
      </c>
      <c r="O13188" t="str">
        <f t="shared" ref="O13188:O13251" si="413">LEFT(B13188,1)</f>
        <v>4</v>
      </c>
      <c r="P13188" t="str">
        <f t="shared" ref="P13188:P13251" si="414">IF(O13188="1","conference",IF(O13188="2","fashion",IF(O13188="3","concert",IF(O13188="4","non_event",IF(O13188="5","sport",IF(O13188="6","protest",IF(O13188="7","other",IF(O13188="8","exhibition",IF(O13188="9","theater_dance")))))))))</f>
        <v>non_event</v>
      </c>
    </row>
    <row r="13189" spans="2:16" x14ac:dyDescent="0.25">
      <c r="B13189" t="s">
        <v>13276</v>
      </c>
      <c r="M13189">
        <v>13187</v>
      </c>
      <c r="N13189">
        <v>5458</v>
      </c>
      <c r="O13189" t="str">
        <f t="shared" si="413"/>
        <v>3</v>
      </c>
      <c r="P13189" t="str">
        <f t="shared" si="414"/>
        <v>concert</v>
      </c>
    </row>
    <row r="13190" spans="2:16" x14ac:dyDescent="0.25">
      <c r="B13190" t="s">
        <v>13277</v>
      </c>
      <c r="M13190">
        <v>13188</v>
      </c>
      <c r="N13190">
        <v>4128</v>
      </c>
      <c r="O13190" t="str">
        <f t="shared" si="413"/>
        <v>3</v>
      </c>
      <c r="P13190" t="str">
        <f t="shared" si="414"/>
        <v>concert</v>
      </c>
    </row>
    <row r="13191" spans="2:16" x14ac:dyDescent="0.25">
      <c r="B13191" t="s">
        <v>13278</v>
      </c>
      <c r="M13191">
        <v>13189</v>
      </c>
      <c r="N13191">
        <v>5459</v>
      </c>
      <c r="O13191" t="str">
        <f t="shared" si="413"/>
        <v>3</v>
      </c>
      <c r="P13191" t="str">
        <f t="shared" si="414"/>
        <v>concert</v>
      </c>
    </row>
    <row r="13192" spans="2:16" x14ac:dyDescent="0.25">
      <c r="B13192" t="s">
        <v>13279</v>
      </c>
      <c r="M13192">
        <v>13190</v>
      </c>
      <c r="N13192">
        <v>6789</v>
      </c>
      <c r="O13192" t="str">
        <f t="shared" si="413"/>
        <v>3</v>
      </c>
      <c r="P13192" t="str">
        <f t="shared" si="414"/>
        <v>concert</v>
      </c>
    </row>
    <row r="13193" spans="2:16" x14ac:dyDescent="0.25">
      <c r="B13193" t="s">
        <v>13280</v>
      </c>
      <c r="M13193">
        <v>13191</v>
      </c>
      <c r="N13193">
        <v>5470</v>
      </c>
      <c r="O13193" t="str">
        <f t="shared" si="413"/>
        <v>4</v>
      </c>
      <c r="P13193" t="str">
        <f t="shared" si="414"/>
        <v>non_event</v>
      </c>
    </row>
    <row r="13194" spans="2:16" x14ac:dyDescent="0.25">
      <c r="B13194" t="s">
        <v>13281</v>
      </c>
      <c r="M13194">
        <v>13192</v>
      </c>
      <c r="N13194">
        <v>4140</v>
      </c>
      <c r="O13194" t="str">
        <f t="shared" si="413"/>
        <v>3</v>
      </c>
      <c r="P13194" t="str">
        <f t="shared" si="414"/>
        <v>concert</v>
      </c>
    </row>
    <row r="13195" spans="2:16" x14ac:dyDescent="0.25">
      <c r="B13195" t="s">
        <v>13282</v>
      </c>
      <c r="M13195">
        <v>13193</v>
      </c>
      <c r="N13195">
        <v>5471</v>
      </c>
      <c r="O13195" t="str">
        <f t="shared" si="413"/>
        <v>3</v>
      </c>
      <c r="P13195" t="str">
        <f t="shared" si="414"/>
        <v>concert</v>
      </c>
    </row>
    <row r="13196" spans="2:16" x14ac:dyDescent="0.25">
      <c r="B13196" t="s">
        <v>13283</v>
      </c>
      <c r="M13196">
        <v>13194</v>
      </c>
      <c r="N13196">
        <v>4141</v>
      </c>
      <c r="O13196" t="str">
        <f t="shared" si="413"/>
        <v>3</v>
      </c>
      <c r="P13196" t="str">
        <f t="shared" si="414"/>
        <v>concert</v>
      </c>
    </row>
    <row r="13197" spans="2:16" x14ac:dyDescent="0.25">
      <c r="B13197" t="s">
        <v>13284</v>
      </c>
      <c r="M13197">
        <v>13195</v>
      </c>
      <c r="N13197">
        <v>5472</v>
      </c>
      <c r="O13197" t="str">
        <f t="shared" si="413"/>
        <v>3</v>
      </c>
      <c r="P13197" t="str">
        <f t="shared" si="414"/>
        <v>concert</v>
      </c>
    </row>
    <row r="13198" spans="2:16" x14ac:dyDescent="0.25">
      <c r="B13198" t="s">
        <v>13285</v>
      </c>
      <c r="M13198">
        <v>13196</v>
      </c>
      <c r="N13198">
        <v>5473</v>
      </c>
      <c r="O13198" t="str">
        <f t="shared" si="413"/>
        <v>3</v>
      </c>
      <c r="P13198" t="str">
        <f t="shared" si="414"/>
        <v>concert</v>
      </c>
    </row>
    <row r="13199" spans="2:16" x14ac:dyDescent="0.25">
      <c r="B13199" t="s">
        <v>13286</v>
      </c>
      <c r="M13199">
        <v>13197</v>
      </c>
      <c r="N13199">
        <v>4142</v>
      </c>
      <c r="O13199" t="str">
        <f t="shared" si="413"/>
        <v>3</v>
      </c>
      <c r="P13199" t="str">
        <f t="shared" si="414"/>
        <v>concert</v>
      </c>
    </row>
    <row r="13200" spans="2:16" x14ac:dyDescent="0.25">
      <c r="B13200" t="s">
        <v>13287</v>
      </c>
      <c r="M13200">
        <v>13198</v>
      </c>
      <c r="N13200">
        <v>4143</v>
      </c>
      <c r="O13200" t="str">
        <f t="shared" si="413"/>
        <v>3</v>
      </c>
      <c r="P13200" t="str">
        <f t="shared" si="414"/>
        <v>concert</v>
      </c>
    </row>
    <row r="13201" spans="2:16" x14ac:dyDescent="0.25">
      <c r="B13201" t="s">
        <v>13288</v>
      </c>
      <c r="M13201">
        <v>13199</v>
      </c>
      <c r="N13201">
        <v>5474</v>
      </c>
      <c r="O13201" t="str">
        <f t="shared" si="413"/>
        <v>3</v>
      </c>
      <c r="P13201" t="str">
        <f t="shared" si="414"/>
        <v>concert</v>
      </c>
    </row>
    <row r="13202" spans="2:16" x14ac:dyDescent="0.25">
      <c r="B13202" t="s">
        <v>13289</v>
      </c>
      <c r="M13202">
        <v>13200</v>
      </c>
      <c r="N13202">
        <v>4144</v>
      </c>
      <c r="O13202" t="str">
        <f t="shared" si="413"/>
        <v>3</v>
      </c>
      <c r="P13202" t="str">
        <f t="shared" si="414"/>
        <v>concert</v>
      </c>
    </row>
    <row r="13203" spans="2:16" x14ac:dyDescent="0.25">
      <c r="B13203" t="s">
        <v>13290</v>
      </c>
      <c r="M13203">
        <v>13201</v>
      </c>
      <c r="N13203">
        <v>5475</v>
      </c>
      <c r="O13203" t="str">
        <f t="shared" si="413"/>
        <v>3</v>
      </c>
      <c r="P13203" t="str">
        <f t="shared" si="414"/>
        <v>concert</v>
      </c>
    </row>
    <row r="13204" spans="2:16" x14ac:dyDescent="0.25">
      <c r="B13204" t="s">
        <v>13291</v>
      </c>
      <c r="M13204">
        <v>13202</v>
      </c>
      <c r="N13204">
        <v>4145</v>
      </c>
      <c r="O13204" t="str">
        <f t="shared" si="413"/>
        <v>3</v>
      </c>
      <c r="P13204" t="str">
        <f t="shared" si="414"/>
        <v>concert</v>
      </c>
    </row>
    <row r="13205" spans="2:16" x14ac:dyDescent="0.25">
      <c r="B13205" t="s">
        <v>13292</v>
      </c>
      <c r="M13205">
        <v>13203</v>
      </c>
      <c r="N13205">
        <v>4146</v>
      </c>
      <c r="O13205" t="str">
        <f t="shared" si="413"/>
        <v>3</v>
      </c>
      <c r="P13205" t="str">
        <f t="shared" si="414"/>
        <v>concert</v>
      </c>
    </row>
    <row r="13206" spans="2:16" x14ac:dyDescent="0.25">
      <c r="B13206" t="s">
        <v>13293</v>
      </c>
      <c r="M13206">
        <v>13204</v>
      </c>
      <c r="N13206">
        <v>5477</v>
      </c>
      <c r="O13206" t="str">
        <f t="shared" si="413"/>
        <v>3</v>
      </c>
      <c r="P13206" t="str">
        <f t="shared" si="414"/>
        <v>concert</v>
      </c>
    </row>
    <row r="13207" spans="2:16" x14ac:dyDescent="0.25">
      <c r="B13207" t="s">
        <v>13294</v>
      </c>
      <c r="M13207">
        <v>13205</v>
      </c>
      <c r="N13207">
        <v>4136</v>
      </c>
      <c r="O13207" t="str">
        <f t="shared" si="413"/>
        <v>3</v>
      </c>
      <c r="P13207" t="str">
        <f t="shared" si="414"/>
        <v>concert</v>
      </c>
    </row>
    <row r="13208" spans="2:16" x14ac:dyDescent="0.25">
      <c r="B13208" t="s">
        <v>13295</v>
      </c>
      <c r="M13208">
        <v>13206</v>
      </c>
      <c r="N13208">
        <v>5467</v>
      </c>
      <c r="O13208" t="str">
        <f t="shared" si="413"/>
        <v>3</v>
      </c>
      <c r="P13208" t="str">
        <f t="shared" si="414"/>
        <v>concert</v>
      </c>
    </row>
    <row r="13209" spans="2:16" x14ac:dyDescent="0.25">
      <c r="B13209" t="s">
        <v>13296</v>
      </c>
      <c r="M13209">
        <v>13207</v>
      </c>
      <c r="N13209">
        <v>6799</v>
      </c>
      <c r="O13209" t="str">
        <f t="shared" si="413"/>
        <v>3</v>
      </c>
      <c r="P13209" t="str">
        <f t="shared" si="414"/>
        <v>concert</v>
      </c>
    </row>
    <row r="13210" spans="2:16" x14ac:dyDescent="0.25">
      <c r="B13210" t="s">
        <v>13297</v>
      </c>
      <c r="M13210">
        <v>13208</v>
      </c>
      <c r="N13210">
        <v>5468</v>
      </c>
      <c r="O13210" t="str">
        <f t="shared" si="413"/>
        <v>3</v>
      </c>
      <c r="P13210" t="str">
        <f t="shared" si="414"/>
        <v>concert</v>
      </c>
    </row>
    <row r="13211" spans="2:16" x14ac:dyDescent="0.25">
      <c r="B13211" t="s">
        <v>13298</v>
      </c>
      <c r="M13211">
        <v>13209</v>
      </c>
      <c r="N13211">
        <v>6798</v>
      </c>
      <c r="O13211" t="str">
        <f t="shared" si="413"/>
        <v>3</v>
      </c>
      <c r="P13211" t="str">
        <f t="shared" si="414"/>
        <v>concert</v>
      </c>
    </row>
    <row r="13212" spans="2:16" x14ac:dyDescent="0.25">
      <c r="B13212" t="s">
        <v>13299</v>
      </c>
      <c r="M13212">
        <v>13210</v>
      </c>
      <c r="N13212">
        <v>4138</v>
      </c>
      <c r="O13212" t="str">
        <f t="shared" si="413"/>
        <v>4</v>
      </c>
      <c r="P13212" t="str">
        <f t="shared" si="414"/>
        <v>non_event</v>
      </c>
    </row>
    <row r="13213" spans="2:16" x14ac:dyDescent="0.25">
      <c r="B13213" t="s">
        <v>13300</v>
      </c>
      <c r="M13213">
        <v>13211</v>
      </c>
      <c r="N13213">
        <v>5469</v>
      </c>
      <c r="O13213" t="str">
        <f t="shared" si="413"/>
        <v>3</v>
      </c>
      <c r="P13213" t="str">
        <f t="shared" si="414"/>
        <v>concert</v>
      </c>
    </row>
    <row r="13214" spans="2:16" x14ac:dyDescent="0.25">
      <c r="B13214" t="s">
        <v>13301</v>
      </c>
      <c r="M13214">
        <v>13212</v>
      </c>
      <c r="N13214">
        <v>4139</v>
      </c>
      <c r="O13214" t="str">
        <f t="shared" si="413"/>
        <v>3</v>
      </c>
      <c r="P13214" t="str">
        <f t="shared" si="414"/>
        <v>concert</v>
      </c>
    </row>
    <row r="13215" spans="2:16" x14ac:dyDescent="0.25">
      <c r="B13215" t="s">
        <v>13302</v>
      </c>
      <c r="M13215">
        <v>13213</v>
      </c>
      <c r="N13215">
        <v>4150</v>
      </c>
      <c r="O13215" t="str">
        <f t="shared" si="413"/>
        <v>4</v>
      </c>
      <c r="P13215" t="str">
        <f t="shared" si="414"/>
        <v>non_event</v>
      </c>
    </row>
    <row r="13216" spans="2:16" x14ac:dyDescent="0.25">
      <c r="B13216" t="s">
        <v>13303</v>
      </c>
      <c r="M13216">
        <v>13214</v>
      </c>
      <c r="N13216">
        <v>5481</v>
      </c>
      <c r="O13216" t="str">
        <f t="shared" si="413"/>
        <v>4</v>
      </c>
      <c r="P13216" t="str">
        <f t="shared" si="414"/>
        <v>non_event</v>
      </c>
    </row>
    <row r="13217" spans="2:16" x14ac:dyDescent="0.25">
      <c r="B13217" t="s">
        <v>13304</v>
      </c>
      <c r="M13217">
        <v>13215</v>
      </c>
      <c r="N13217">
        <v>4151</v>
      </c>
      <c r="O13217" t="str">
        <f t="shared" si="413"/>
        <v>3</v>
      </c>
      <c r="P13217" t="str">
        <f t="shared" si="414"/>
        <v>concert</v>
      </c>
    </row>
    <row r="13218" spans="2:16" x14ac:dyDescent="0.25">
      <c r="B13218" t="s">
        <v>13305</v>
      </c>
      <c r="M13218">
        <v>13216</v>
      </c>
      <c r="N13218">
        <v>5482</v>
      </c>
      <c r="O13218" t="str">
        <f t="shared" si="413"/>
        <v>3</v>
      </c>
      <c r="P13218" t="str">
        <f t="shared" si="414"/>
        <v>concert</v>
      </c>
    </row>
    <row r="13219" spans="2:16" x14ac:dyDescent="0.25">
      <c r="B13219" t="s">
        <v>13306</v>
      </c>
      <c r="M13219">
        <v>13217</v>
      </c>
      <c r="N13219">
        <v>4152</v>
      </c>
      <c r="O13219" t="str">
        <f t="shared" si="413"/>
        <v>3</v>
      </c>
      <c r="P13219" t="str">
        <f t="shared" si="414"/>
        <v>concert</v>
      </c>
    </row>
    <row r="13220" spans="2:16" x14ac:dyDescent="0.25">
      <c r="B13220" t="s">
        <v>13307</v>
      </c>
      <c r="M13220">
        <v>13218</v>
      </c>
      <c r="N13220">
        <v>5483</v>
      </c>
      <c r="O13220" t="str">
        <f t="shared" si="413"/>
        <v>3</v>
      </c>
      <c r="P13220" t="str">
        <f t="shared" si="414"/>
        <v>concert</v>
      </c>
    </row>
    <row r="13221" spans="2:16" x14ac:dyDescent="0.25">
      <c r="B13221" t="s">
        <v>13308</v>
      </c>
      <c r="M13221">
        <v>13219</v>
      </c>
      <c r="N13221">
        <v>4153</v>
      </c>
      <c r="O13221" t="str">
        <f t="shared" si="413"/>
        <v>3</v>
      </c>
      <c r="P13221" t="str">
        <f t="shared" si="414"/>
        <v>concert</v>
      </c>
    </row>
    <row r="13222" spans="2:16" x14ac:dyDescent="0.25">
      <c r="B13222" t="s">
        <v>13309</v>
      </c>
      <c r="M13222">
        <v>13220</v>
      </c>
      <c r="N13222">
        <v>5484</v>
      </c>
      <c r="O13222" t="str">
        <f t="shared" si="413"/>
        <v>3</v>
      </c>
      <c r="P13222" t="str">
        <f t="shared" si="414"/>
        <v>concert</v>
      </c>
    </row>
    <row r="13223" spans="2:16" x14ac:dyDescent="0.25">
      <c r="B13223" t="s">
        <v>13310</v>
      </c>
      <c r="M13223">
        <v>13221</v>
      </c>
      <c r="N13223">
        <v>4154</v>
      </c>
      <c r="O13223" t="str">
        <f t="shared" si="413"/>
        <v>3</v>
      </c>
      <c r="P13223" t="str">
        <f t="shared" si="414"/>
        <v>concert</v>
      </c>
    </row>
    <row r="13224" spans="2:16" x14ac:dyDescent="0.25">
      <c r="B13224" t="s">
        <v>13311</v>
      </c>
      <c r="M13224">
        <v>13222</v>
      </c>
      <c r="N13224">
        <v>5485</v>
      </c>
      <c r="O13224" t="str">
        <f t="shared" si="413"/>
        <v>4</v>
      </c>
      <c r="P13224" t="str">
        <f t="shared" si="414"/>
        <v>non_event</v>
      </c>
    </row>
    <row r="13225" spans="2:16" x14ac:dyDescent="0.25">
      <c r="B13225" t="s">
        <v>13312</v>
      </c>
      <c r="M13225">
        <v>13223</v>
      </c>
      <c r="N13225">
        <v>4155</v>
      </c>
      <c r="O13225" t="str">
        <f t="shared" si="413"/>
        <v>3</v>
      </c>
      <c r="P13225" t="str">
        <f t="shared" si="414"/>
        <v>concert</v>
      </c>
    </row>
    <row r="13226" spans="2:16" x14ac:dyDescent="0.25">
      <c r="B13226" t="s">
        <v>13313</v>
      </c>
      <c r="M13226">
        <v>13224</v>
      </c>
      <c r="N13226">
        <v>5486</v>
      </c>
      <c r="O13226" t="str">
        <f t="shared" si="413"/>
        <v>4</v>
      </c>
      <c r="P13226" t="str">
        <f t="shared" si="414"/>
        <v>non_event</v>
      </c>
    </row>
    <row r="13227" spans="2:16" x14ac:dyDescent="0.25">
      <c r="B13227" t="s">
        <v>13314</v>
      </c>
      <c r="M13227">
        <v>13225</v>
      </c>
      <c r="N13227">
        <v>4156</v>
      </c>
      <c r="O13227" t="str">
        <f t="shared" si="413"/>
        <v>3</v>
      </c>
      <c r="P13227" t="str">
        <f t="shared" si="414"/>
        <v>concert</v>
      </c>
    </row>
    <row r="13228" spans="2:16" x14ac:dyDescent="0.25">
      <c r="B13228" t="s">
        <v>13315</v>
      </c>
      <c r="M13228">
        <v>13226</v>
      </c>
      <c r="N13228">
        <v>4157</v>
      </c>
      <c r="O13228" t="str">
        <f t="shared" si="413"/>
        <v>3</v>
      </c>
      <c r="P13228" t="str">
        <f t="shared" si="414"/>
        <v>concert</v>
      </c>
    </row>
    <row r="13229" spans="2:16" x14ac:dyDescent="0.25">
      <c r="B13229" t="s">
        <v>13316</v>
      </c>
      <c r="M13229">
        <v>13227</v>
      </c>
      <c r="N13229">
        <v>5488</v>
      </c>
      <c r="O13229" t="str">
        <f t="shared" si="413"/>
        <v>4</v>
      </c>
      <c r="P13229" t="str">
        <f t="shared" si="414"/>
        <v>non_event</v>
      </c>
    </row>
    <row r="13230" spans="2:16" x14ac:dyDescent="0.25">
      <c r="B13230" t="s">
        <v>13317</v>
      </c>
      <c r="M13230">
        <v>13228</v>
      </c>
      <c r="N13230">
        <v>5480</v>
      </c>
      <c r="O13230" t="str">
        <f t="shared" si="413"/>
        <v>3</v>
      </c>
      <c r="P13230" t="str">
        <f t="shared" si="414"/>
        <v>concert</v>
      </c>
    </row>
    <row r="13231" spans="2:16" x14ac:dyDescent="0.25">
      <c r="B13231" t="s">
        <v>13318</v>
      </c>
      <c r="M13231">
        <v>13229</v>
      </c>
      <c r="N13231">
        <v>4147</v>
      </c>
      <c r="O13231" t="str">
        <f t="shared" si="413"/>
        <v>3</v>
      </c>
      <c r="P13231" t="str">
        <f t="shared" si="414"/>
        <v>concert</v>
      </c>
    </row>
    <row r="13232" spans="2:16" x14ac:dyDescent="0.25">
      <c r="B13232" t="s">
        <v>13319</v>
      </c>
      <c r="M13232">
        <v>13230</v>
      </c>
      <c r="N13232">
        <v>5478</v>
      </c>
      <c r="O13232" t="str">
        <f t="shared" si="413"/>
        <v>3</v>
      </c>
      <c r="P13232" t="str">
        <f t="shared" si="414"/>
        <v>concert</v>
      </c>
    </row>
    <row r="13233" spans="2:16" x14ac:dyDescent="0.25">
      <c r="B13233" t="s">
        <v>13320</v>
      </c>
      <c r="M13233">
        <v>13231</v>
      </c>
      <c r="N13233">
        <v>4148</v>
      </c>
      <c r="O13233" t="str">
        <f t="shared" si="413"/>
        <v>3</v>
      </c>
      <c r="P13233" t="str">
        <f t="shared" si="414"/>
        <v>concert</v>
      </c>
    </row>
    <row r="13234" spans="2:16" x14ac:dyDescent="0.25">
      <c r="B13234" t="s">
        <v>13321</v>
      </c>
      <c r="M13234">
        <v>13232</v>
      </c>
      <c r="N13234">
        <v>5479</v>
      </c>
      <c r="O13234" t="str">
        <f t="shared" si="413"/>
        <v>4</v>
      </c>
      <c r="P13234" t="str">
        <f t="shared" si="414"/>
        <v>non_event</v>
      </c>
    </row>
    <row r="13235" spans="2:16" x14ac:dyDescent="0.25">
      <c r="B13235" t="s">
        <v>13322</v>
      </c>
      <c r="M13235">
        <v>13233</v>
      </c>
      <c r="N13235">
        <v>4149</v>
      </c>
      <c r="O13235" t="str">
        <f t="shared" si="413"/>
        <v>3</v>
      </c>
      <c r="P13235" t="str">
        <f t="shared" si="414"/>
        <v>concert</v>
      </c>
    </row>
    <row r="13236" spans="2:16" x14ac:dyDescent="0.25">
      <c r="B13236" t="s">
        <v>13323</v>
      </c>
      <c r="M13236">
        <v>13234</v>
      </c>
      <c r="N13236">
        <v>4161</v>
      </c>
      <c r="O13236" t="str">
        <f t="shared" si="413"/>
        <v>3</v>
      </c>
      <c r="P13236" t="str">
        <f t="shared" si="414"/>
        <v>concert</v>
      </c>
    </row>
    <row r="13237" spans="2:16" x14ac:dyDescent="0.25">
      <c r="B13237" t="s">
        <v>13324</v>
      </c>
      <c r="M13237">
        <v>13235</v>
      </c>
      <c r="N13237">
        <v>5492</v>
      </c>
      <c r="O13237" t="str">
        <f t="shared" si="413"/>
        <v>3</v>
      </c>
      <c r="P13237" t="str">
        <f t="shared" si="414"/>
        <v>concert</v>
      </c>
    </row>
    <row r="13238" spans="2:16" x14ac:dyDescent="0.25">
      <c r="B13238" t="s">
        <v>13325</v>
      </c>
      <c r="M13238">
        <v>13236</v>
      </c>
      <c r="N13238">
        <v>5493</v>
      </c>
      <c r="O13238" t="str">
        <f t="shared" si="413"/>
        <v>3</v>
      </c>
      <c r="P13238" t="str">
        <f t="shared" si="414"/>
        <v>concert</v>
      </c>
    </row>
    <row r="13239" spans="2:16" x14ac:dyDescent="0.25">
      <c r="B13239" t="s">
        <v>13326</v>
      </c>
      <c r="M13239">
        <v>13237</v>
      </c>
      <c r="N13239">
        <v>4163</v>
      </c>
      <c r="O13239" t="str">
        <f t="shared" si="413"/>
        <v>3</v>
      </c>
      <c r="P13239" t="str">
        <f t="shared" si="414"/>
        <v>concert</v>
      </c>
    </row>
    <row r="13240" spans="2:16" x14ac:dyDescent="0.25">
      <c r="B13240" t="s">
        <v>13327</v>
      </c>
      <c r="M13240">
        <v>13238</v>
      </c>
      <c r="N13240">
        <v>5494</v>
      </c>
      <c r="O13240" t="str">
        <f t="shared" si="413"/>
        <v>3</v>
      </c>
      <c r="P13240" t="str">
        <f t="shared" si="414"/>
        <v>concert</v>
      </c>
    </row>
    <row r="13241" spans="2:16" x14ac:dyDescent="0.25">
      <c r="B13241" t="s">
        <v>13328</v>
      </c>
      <c r="M13241">
        <v>13239</v>
      </c>
      <c r="N13241">
        <v>4164</v>
      </c>
      <c r="O13241" t="str">
        <f t="shared" si="413"/>
        <v>3</v>
      </c>
      <c r="P13241" t="str">
        <f t="shared" si="414"/>
        <v>concert</v>
      </c>
    </row>
    <row r="13242" spans="2:16" x14ac:dyDescent="0.25">
      <c r="B13242" t="s">
        <v>13329</v>
      </c>
      <c r="M13242">
        <v>13240</v>
      </c>
      <c r="N13242">
        <v>5495</v>
      </c>
      <c r="O13242" t="str">
        <f t="shared" si="413"/>
        <v>3</v>
      </c>
      <c r="P13242" t="str">
        <f t="shared" si="414"/>
        <v>concert</v>
      </c>
    </row>
    <row r="13243" spans="2:16" x14ac:dyDescent="0.25">
      <c r="B13243" t="s">
        <v>13330</v>
      </c>
      <c r="M13243">
        <v>13241</v>
      </c>
      <c r="N13243">
        <v>5496</v>
      </c>
      <c r="O13243" t="str">
        <f t="shared" si="413"/>
        <v>3</v>
      </c>
      <c r="P13243" t="str">
        <f t="shared" si="414"/>
        <v>concert</v>
      </c>
    </row>
    <row r="13244" spans="2:16" x14ac:dyDescent="0.25">
      <c r="B13244" t="s">
        <v>13331</v>
      </c>
      <c r="M13244">
        <v>13242</v>
      </c>
      <c r="N13244">
        <v>4165</v>
      </c>
      <c r="O13244" t="str">
        <f t="shared" si="413"/>
        <v>4</v>
      </c>
      <c r="P13244" t="str">
        <f t="shared" si="414"/>
        <v>non_event</v>
      </c>
    </row>
    <row r="13245" spans="2:16" x14ac:dyDescent="0.25">
      <c r="B13245" t="s">
        <v>13332</v>
      </c>
      <c r="M13245">
        <v>13243</v>
      </c>
      <c r="N13245">
        <v>5497</v>
      </c>
      <c r="O13245" t="str">
        <f t="shared" si="413"/>
        <v>3</v>
      </c>
      <c r="P13245" t="str">
        <f t="shared" si="414"/>
        <v>concert</v>
      </c>
    </row>
    <row r="13246" spans="2:16" x14ac:dyDescent="0.25">
      <c r="B13246" t="s">
        <v>13333</v>
      </c>
      <c r="M13246">
        <v>13244</v>
      </c>
      <c r="N13246">
        <v>4166</v>
      </c>
      <c r="O13246" t="str">
        <f t="shared" si="413"/>
        <v>3</v>
      </c>
      <c r="P13246" t="str">
        <f t="shared" si="414"/>
        <v>concert</v>
      </c>
    </row>
    <row r="13247" spans="2:16" x14ac:dyDescent="0.25">
      <c r="B13247" t="s">
        <v>13334</v>
      </c>
      <c r="M13247">
        <v>13245</v>
      </c>
      <c r="N13247">
        <v>4167</v>
      </c>
      <c r="O13247" t="str">
        <f t="shared" si="413"/>
        <v>4</v>
      </c>
      <c r="P13247" t="str">
        <f t="shared" si="414"/>
        <v>non_event</v>
      </c>
    </row>
    <row r="13248" spans="2:16" x14ac:dyDescent="0.25">
      <c r="B13248" t="s">
        <v>13335</v>
      </c>
      <c r="M13248">
        <v>13246</v>
      </c>
      <c r="N13248">
        <v>5498</v>
      </c>
      <c r="O13248" t="str">
        <f t="shared" si="413"/>
        <v>3</v>
      </c>
      <c r="P13248" t="str">
        <f t="shared" si="414"/>
        <v>concert</v>
      </c>
    </row>
    <row r="13249" spans="2:16" x14ac:dyDescent="0.25">
      <c r="B13249" t="s">
        <v>13336</v>
      </c>
      <c r="M13249">
        <v>13247</v>
      </c>
      <c r="N13249">
        <v>4168</v>
      </c>
      <c r="O13249" t="str">
        <f t="shared" si="413"/>
        <v>3</v>
      </c>
      <c r="P13249" t="str">
        <f t="shared" si="414"/>
        <v>concert</v>
      </c>
    </row>
    <row r="13250" spans="2:16" x14ac:dyDescent="0.25">
      <c r="B13250" t="s">
        <v>13337</v>
      </c>
      <c r="M13250">
        <v>13248</v>
      </c>
      <c r="N13250">
        <v>5499</v>
      </c>
      <c r="O13250" t="str">
        <f t="shared" si="413"/>
        <v>3</v>
      </c>
      <c r="P13250" t="str">
        <f t="shared" si="414"/>
        <v>concert</v>
      </c>
    </row>
    <row r="13251" spans="2:16" x14ac:dyDescent="0.25">
      <c r="B13251" t="s">
        <v>13338</v>
      </c>
      <c r="M13251">
        <v>13249</v>
      </c>
      <c r="N13251">
        <v>5490</v>
      </c>
      <c r="O13251" t="str">
        <f t="shared" si="413"/>
        <v>3</v>
      </c>
      <c r="P13251" t="str">
        <f t="shared" si="414"/>
        <v>concert</v>
      </c>
    </row>
    <row r="13252" spans="2:16" x14ac:dyDescent="0.25">
      <c r="B13252" t="s">
        <v>13339</v>
      </c>
      <c r="M13252">
        <v>13250</v>
      </c>
      <c r="N13252">
        <v>4160</v>
      </c>
      <c r="O13252" t="str">
        <f t="shared" ref="O13252:O13315" si="415">LEFT(B13252,1)</f>
        <v>3</v>
      </c>
      <c r="P13252" t="str">
        <f t="shared" ref="P13252:P13315" si="416">IF(O13252="1","conference",IF(O13252="2","fashion",IF(O13252="3","concert",IF(O13252="4","non_event",IF(O13252="5","sport",IF(O13252="6","protest",IF(O13252="7","other",IF(O13252="8","exhibition",IF(O13252="9","theater_dance")))))))))</f>
        <v>concert</v>
      </c>
    </row>
    <row r="13253" spans="2:16" x14ac:dyDescent="0.25">
      <c r="B13253" t="s">
        <v>13340</v>
      </c>
      <c r="M13253">
        <v>13251</v>
      </c>
      <c r="N13253">
        <v>5491</v>
      </c>
      <c r="O13253" t="str">
        <f t="shared" si="415"/>
        <v>3</v>
      </c>
      <c r="P13253" t="str">
        <f t="shared" si="416"/>
        <v>concert</v>
      </c>
    </row>
    <row r="13254" spans="2:16" x14ac:dyDescent="0.25">
      <c r="B13254" t="s">
        <v>13341</v>
      </c>
      <c r="M13254">
        <v>13252</v>
      </c>
      <c r="N13254">
        <v>4158</v>
      </c>
      <c r="O13254" t="str">
        <f t="shared" si="415"/>
        <v>3</v>
      </c>
      <c r="P13254" t="str">
        <f t="shared" si="416"/>
        <v>concert</v>
      </c>
    </row>
    <row r="13255" spans="2:16" x14ac:dyDescent="0.25">
      <c r="B13255" t="s">
        <v>13342</v>
      </c>
      <c r="M13255">
        <v>13253</v>
      </c>
      <c r="N13255">
        <v>5489</v>
      </c>
      <c r="O13255" t="str">
        <f t="shared" si="415"/>
        <v>3</v>
      </c>
      <c r="P13255" t="str">
        <f t="shared" si="416"/>
        <v>concert</v>
      </c>
    </row>
    <row r="13256" spans="2:16" x14ac:dyDescent="0.25">
      <c r="B13256" t="s">
        <v>13343</v>
      </c>
      <c r="M13256">
        <v>13254</v>
      </c>
      <c r="N13256">
        <v>4172</v>
      </c>
      <c r="O13256" t="str">
        <f t="shared" si="415"/>
        <v>3</v>
      </c>
      <c r="P13256" t="str">
        <f t="shared" si="416"/>
        <v>concert</v>
      </c>
    </row>
    <row r="13257" spans="2:16" x14ac:dyDescent="0.25">
      <c r="B13257" t="s">
        <v>13344</v>
      </c>
      <c r="M13257">
        <v>13255</v>
      </c>
      <c r="N13257">
        <v>4173</v>
      </c>
      <c r="O13257" t="str">
        <f t="shared" si="415"/>
        <v>3</v>
      </c>
      <c r="P13257" t="str">
        <f t="shared" si="416"/>
        <v>concert</v>
      </c>
    </row>
    <row r="13258" spans="2:16" x14ac:dyDescent="0.25">
      <c r="B13258" t="s">
        <v>13345</v>
      </c>
      <c r="M13258">
        <v>13256</v>
      </c>
      <c r="N13258">
        <v>4174</v>
      </c>
      <c r="O13258" t="str">
        <f t="shared" si="415"/>
        <v>3</v>
      </c>
      <c r="P13258" t="str">
        <f t="shared" si="416"/>
        <v>concert</v>
      </c>
    </row>
    <row r="13259" spans="2:16" x14ac:dyDescent="0.25">
      <c r="B13259" t="s">
        <v>13346</v>
      </c>
      <c r="M13259">
        <v>13257</v>
      </c>
      <c r="N13259">
        <v>4175</v>
      </c>
      <c r="O13259" t="str">
        <f t="shared" si="415"/>
        <v>4</v>
      </c>
      <c r="P13259" t="str">
        <f t="shared" si="416"/>
        <v>non_event</v>
      </c>
    </row>
    <row r="13260" spans="2:16" x14ac:dyDescent="0.25">
      <c r="B13260" t="s">
        <v>13347</v>
      </c>
      <c r="M13260">
        <v>13258</v>
      </c>
      <c r="N13260">
        <v>4176</v>
      </c>
      <c r="O13260" t="str">
        <f t="shared" si="415"/>
        <v>3</v>
      </c>
      <c r="P13260" t="str">
        <f t="shared" si="416"/>
        <v>concert</v>
      </c>
    </row>
    <row r="13261" spans="2:16" x14ac:dyDescent="0.25">
      <c r="B13261" t="s">
        <v>13348</v>
      </c>
      <c r="M13261">
        <v>13259</v>
      </c>
      <c r="N13261">
        <v>15421</v>
      </c>
      <c r="O13261" t="str">
        <f t="shared" si="415"/>
        <v>3</v>
      </c>
      <c r="P13261" t="str">
        <f t="shared" si="416"/>
        <v>concert</v>
      </c>
    </row>
    <row r="13262" spans="2:16" x14ac:dyDescent="0.25">
      <c r="B13262" t="s">
        <v>13349</v>
      </c>
      <c r="M13262">
        <v>13260</v>
      </c>
      <c r="N13262">
        <v>4177</v>
      </c>
      <c r="O13262" t="str">
        <f t="shared" si="415"/>
        <v>3</v>
      </c>
      <c r="P13262" t="str">
        <f t="shared" si="416"/>
        <v>concert</v>
      </c>
    </row>
    <row r="13263" spans="2:16" x14ac:dyDescent="0.25">
      <c r="B13263" t="s">
        <v>13350</v>
      </c>
      <c r="M13263">
        <v>13261</v>
      </c>
      <c r="N13263">
        <v>15420</v>
      </c>
      <c r="O13263" t="str">
        <f t="shared" si="415"/>
        <v>3</v>
      </c>
      <c r="P13263" t="str">
        <f t="shared" si="416"/>
        <v>concert</v>
      </c>
    </row>
    <row r="13264" spans="2:16" x14ac:dyDescent="0.25">
      <c r="B13264" t="s">
        <v>13351</v>
      </c>
      <c r="M13264">
        <v>13262</v>
      </c>
      <c r="N13264">
        <v>4178</v>
      </c>
      <c r="O13264" t="str">
        <f t="shared" si="415"/>
        <v>4</v>
      </c>
      <c r="P13264" t="str">
        <f t="shared" si="416"/>
        <v>non_event</v>
      </c>
    </row>
    <row r="13265" spans="2:16" x14ac:dyDescent="0.25">
      <c r="B13265" t="s">
        <v>13352</v>
      </c>
      <c r="M13265">
        <v>13263</v>
      </c>
      <c r="N13265">
        <v>4179</v>
      </c>
      <c r="O13265" t="str">
        <f t="shared" si="415"/>
        <v>3</v>
      </c>
      <c r="P13265" t="str">
        <f t="shared" si="416"/>
        <v>concert</v>
      </c>
    </row>
    <row r="13266" spans="2:16" x14ac:dyDescent="0.25">
      <c r="B13266" t="s">
        <v>13353</v>
      </c>
      <c r="M13266">
        <v>13264</v>
      </c>
      <c r="N13266">
        <v>4170</v>
      </c>
      <c r="O13266" t="str">
        <f t="shared" si="415"/>
        <v>3</v>
      </c>
      <c r="P13266" t="str">
        <f t="shared" si="416"/>
        <v>concert</v>
      </c>
    </row>
    <row r="13267" spans="2:16" x14ac:dyDescent="0.25">
      <c r="B13267" t="s">
        <v>13354</v>
      </c>
      <c r="M13267">
        <v>13265</v>
      </c>
      <c r="N13267">
        <v>4171</v>
      </c>
      <c r="O13267" t="str">
        <f t="shared" si="415"/>
        <v>3</v>
      </c>
      <c r="P13267" t="str">
        <f t="shared" si="416"/>
        <v>concert</v>
      </c>
    </row>
    <row r="13268" spans="2:16" x14ac:dyDescent="0.25">
      <c r="B13268" t="s">
        <v>13355</v>
      </c>
      <c r="M13268">
        <v>13266</v>
      </c>
      <c r="N13268">
        <v>4169</v>
      </c>
      <c r="O13268" t="str">
        <f t="shared" si="415"/>
        <v>3</v>
      </c>
      <c r="P13268" t="str">
        <f t="shared" si="416"/>
        <v>concert</v>
      </c>
    </row>
    <row r="13269" spans="2:16" x14ac:dyDescent="0.25">
      <c r="B13269" t="s">
        <v>13356</v>
      </c>
      <c r="M13269">
        <v>13267</v>
      </c>
      <c r="N13269">
        <v>15425</v>
      </c>
      <c r="O13269" t="str">
        <f t="shared" si="415"/>
        <v>3</v>
      </c>
      <c r="P13269" t="str">
        <f t="shared" si="416"/>
        <v>concert</v>
      </c>
    </row>
    <row r="13270" spans="2:16" x14ac:dyDescent="0.25">
      <c r="B13270" t="s">
        <v>13357</v>
      </c>
      <c r="M13270">
        <v>13268</v>
      </c>
      <c r="N13270">
        <v>15424</v>
      </c>
      <c r="O13270" t="str">
        <f t="shared" si="415"/>
        <v>4</v>
      </c>
      <c r="P13270" t="str">
        <f t="shared" si="416"/>
        <v>non_event</v>
      </c>
    </row>
    <row r="13271" spans="2:16" x14ac:dyDescent="0.25">
      <c r="B13271" t="s">
        <v>13358</v>
      </c>
      <c r="M13271">
        <v>13269</v>
      </c>
      <c r="N13271">
        <v>15423</v>
      </c>
      <c r="O13271" t="str">
        <f t="shared" si="415"/>
        <v>3</v>
      </c>
      <c r="P13271" t="str">
        <f t="shared" si="416"/>
        <v>concert</v>
      </c>
    </row>
    <row r="13272" spans="2:16" x14ac:dyDescent="0.25">
      <c r="B13272" t="s">
        <v>13359</v>
      </c>
      <c r="M13272">
        <v>13270</v>
      </c>
      <c r="N13272">
        <v>15422</v>
      </c>
      <c r="O13272" t="str">
        <f t="shared" si="415"/>
        <v>3</v>
      </c>
      <c r="P13272" t="str">
        <f t="shared" si="416"/>
        <v>concert</v>
      </c>
    </row>
    <row r="13273" spans="2:16" x14ac:dyDescent="0.25">
      <c r="B13273" t="s">
        <v>13360</v>
      </c>
      <c r="M13273">
        <v>13271</v>
      </c>
      <c r="N13273">
        <v>15428</v>
      </c>
      <c r="O13273" t="str">
        <f t="shared" si="415"/>
        <v>3</v>
      </c>
      <c r="P13273" t="str">
        <f t="shared" si="416"/>
        <v>concert</v>
      </c>
    </row>
    <row r="13274" spans="2:16" x14ac:dyDescent="0.25">
      <c r="B13274" t="s">
        <v>13361</v>
      </c>
      <c r="M13274">
        <v>13272</v>
      </c>
      <c r="N13274">
        <v>15427</v>
      </c>
      <c r="O13274" t="str">
        <f t="shared" si="415"/>
        <v>3</v>
      </c>
      <c r="P13274" t="str">
        <f t="shared" si="416"/>
        <v>concert</v>
      </c>
    </row>
    <row r="13275" spans="2:16" x14ac:dyDescent="0.25">
      <c r="B13275" t="s">
        <v>13362</v>
      </c>
      <c r="M13275">
        <v>13273</v>
      </c>
      <c r="N13275">
        <v>15426</v>
      </c>
      <c r="O13275" t="str">
        <f t="shared" si="415"/>
        <v>3</v>
      </c>
      <c r="P13275" t="str">
        <f t="shared" si="416"/>
        <v>concert</v>
      </c>
    </row>
    <row r="13276" spans="2:16" x14ac:dyDescent="0.25">
      <c r="B13276" t="s">
        <v>13363</v>
      </c>
      <c r="M13276">
        <v>13274</v>
      </c>
      <c r="N13276">
        <v>4183</v>
      </c>
      <c r="O13276" t="str">
        <f t="shared" si="415"/>
        <v>3</v>
      </c>
      <c r="P13276" t="str">
        <f t="shared" si="416"/>
        <v>concert</v>
      </c>
    </row>
    <row r="13277" spans="2:16" x14ac:dyDescent="0.25">
      <c r="B13277" t="s">
        <v>13364</v>
      </c>
      <c r="M13277">
        <v>13275</v>
      </c>
      <c r="N13277">
        <v>4184</v>
      </c>
      <c r="O13277" t="str">
        <f t="shared" si="415"/>
        <v>3</v>
      </c>
      <c r="P13277" t="str">
        <f t="shared" si="416"/>
        <v>concert</v>
      </c>
    </row>
    <row r="13278" spans="2:16" x14ac:dyDescent="0.25">
      <c r="B13278" t="s">
        <v>13365</v>
      </c>
      <c r="M13278">
        <v>13276</v>
      </c>
      <c r="N13278">
        <v>4185</v>
      </c>
      <c r="O13278" t="str">
        <f t="shared" si="415"/>
        <v>3</v>
      </c>
      <c r="P13278" t="str">
        <f t="shared" si="416"/>
        <v>concert</v>
      </c>
    </row>
    <row r="13279" spans="2:16" x14ac:dyDescent="0.25">
      <c r="B13279" t="s">
        <v>13366</v>
      </c>
      <c r="M13279">
        <v>13277</v>
      </c>
      <c r="N13279">
        <v>4186</v>
      </c>
      <c r="O13279" t="str">
        <f t="shared" si="415"/>
        <v>3</v>
      </c>
      <c r="P13279" t="str">
        <f t="shared" si="416"/>
        <v>concert</v>
      </c>
    </row>
    <row r="13280" spans="2:16" x14ac:dyDescent="0.25">
      <c r="B13280" t="s">
        <v>13367</v>
      </c>
      <c r="M13280">
        <v>13278</v>
      </c>
      <c r="N13280">
        <v>15432</v>
      </c>
      <c r="O13280" t="str">
        <f t="shared" si="415"/>
        <v>3</v>
      </c>
      <c r="P13280" t="str">
        <f t="shared" si="416"/>
        <v>concert</v>
      </c>
    </row>
    <row r="13281" spans="2:16" x14ac:dyDescent="0.25">
      <c r="B13281" t="s">
        <v>13368</v>
      </c>
      <c r="M13281">
        <v>13279</v>
      </c>
      <c r="N13281">
        <v>4187</v>
      </c>
      <c r="O13281" t="str">
        <f t="shared" si="415"/>
        <v>3</v>
      </c>
      <c r="P13281" t="str">
        <f t="shared" si="416"/>
        <v>concert</v>
      </c>
    </row>
    <row r="13282" spans="2:16" x14ac:dyDescent="0.25">
      <c r="B13282" t="s">
        <v>13369</v>
      </c>
      <c r="M13282">
        <v>13280</v>
      </c>
      <c r="N13282">
        <v>4188</v>
      </c>
      <c r="O13282" t="str">
        <f t="shared" si="415"/>
        <v>3</v>
      </c>
      <c r="P13282" t="str">
        <f t="shared" si="416"/>
        <v>concert</v>
      </c>
    </row>
    <row r="13283" spans="2:16" x14ac:dyDescent="0.25">
      <c r="B13283" t="s">
        <v>13370</v>
      </c>
      <c r="M13283">
        <v>13281</v>
      </c>
      <c r="N13283">
        <v>14101</v>
      </c>
      <c r="O13283" t="str">
        <f t="shared" si="415"/>
        <v>3</v>
      </c>
      <c r="P13283" t="str">
        <f t="shared" si="416"/>
        <v>concert</v>
      </c>
    </row>
    <row r="13284" spans="2:16" x14ac:dyDescent="0.25">
      <c r="B13284" t="s">
        <v>13371</v>
      </c>
      <c r="M13284">
        <v>13282</v>
      </c>
      <c r="N13284">
        <v>4189</v>
      </c>
      <c r="O13284" t="str">
        <f t="shared" si="415"/>
        <v>3</v>
      </c>
      <c r="P13284" t="str">
        <f t="shared" si="416"/>
        <v>concert</v>
      </c>
    </row>
    <row r="13285" spans="2:16" x14ac:dyDescent="0.25">
      <c r="B13285" t="s">
        <v>13372</v>
      </c>
      <c r="M13285">
        <v>13283</v>
      </c>
      <c r="N13285">
        <v>4180</v>
      </c>
      <c r="O13285" t="str">
        <f t="shared" si="415"/>
        <v>3</v>
      </c>
      <c r="P13285" t="str">
        <f t="shared" si="416"/>
        <v>concert</v>
      </c>
    </row>
    <row r="13286" spans="2:16" x14ac:dyDescent="0.25">
      <c r="B13286" t="s">
        <v>13373</v>
      </c>
      <c r="M13286">
        <v>13284</v>
      </c>
      <c r="N13286">
        <v>4181</v>
      </c>
      <c r="O13286" t="str">
        <f t="shared" si="415"/>
        <v>3</v>
      </c>
      <c r="P13286" t="str">
        <f t="shared" si="416"/>
        <v>concert</v>
      </c>
    </row>
    <row r="13287" spans="2:16" x14ac:dyDescent="0.25">
      <c r="B13287" t="s">
        <v>13374</v>
      </c>
      <c r="M13287">
        <v>13285</v>
      </c>
      <c r="N13287">
        <v>4182</v>
      </c>
      <c r="O13287" t="str">
        <f t="shared" si="415"/>
        <v>3</v>
      </c>
      <c r="P13287" t="str">
        <f t="shared" si="416"/>
        <v>concert</v>
      </c>
    </row>
    <row r="13288" spans="2:16" x14ac:dyDescent="0.25">
      <c r="B13288" t="s">
        <v>13375</v>
      </c>
      <c r="M13288">
        <v>13286</v>
      </c>
      <c r="N13288">
        <v>16767</v>
      </c>
      <c r="O13288" t="str">
        <f t="shared" si="415"/>
        <v>3</v>
      </c>
      <c r="P13288" t="str">
        <f t="shared" si="416"/>
        <v>concert</v>
      </c>
    </row>
    <row r="13289" spans="2:16" x14ac:dyDescent="0.25">
      <c r="B13289" t="s">
        <v>13376</v>
      </c>
      <c r="M13289">
        <v>13287</v>
      </c>
      <c r="N13289">
        <v>14104</v>
      </c>
      <c r="O13289" t="str">
        <f t="shared" si="415"/>
        <v>3</v>
      </c>
      <c r="P13289" t="str">
        <f t="shared" si="416"/>
        <v>concert</v>
      </c>
    </row>
    <row r="13290" spans="2:16" x14ac:dyDescent="0.25">
      <c r="B13290" t="s">
        <v>13377</v>
      </c>
      <c r="M13290">
        <v>13288</v>
      </c>
      <c r="N13290">
        <v>15436</v>
      </c>
      <c r="O13290" t="str">
        <f t="shared" si="415"/>
        <v>3</v>
      </c>
      <c r="P13290" t="str">
        <f t="shared" si="416"/>
        <v>concert</v>
      </c>
    </row>
    <row r="13291" spans="2:16" x14ac:dyDescent="0.25">
      <c r="B13291" t="s">
        <v>13378</v>
      </c>
      <c r="M13291">
        <v>13289</v>
      </c>
      <c r="N13291">
        <v>14105</v>
      </c>
      <c r="O13291" t="str">
        <f t="shared" si="415"/>
        <v>3</v>
      </c>
      <c r="P13291" t="str">
        <f t="shared" si="416"/>
        <v>concert</v>
      </c>
    </row>
    <row r="13292" spans="2:16" x14ac:dyDescent="0.25">
      <c r="B13292" t="s">
        <v>13379</v>
      </c>
      <c r="M13292">
        <v>13290</v>
      </c>
      <c r="N13292">
        <v>15435</v>
      </c>
      <c r="O13292" t="str">
        <f t="shared" si="415"/>
        <v>3</v>
      </c>
      <c r="P13292" t="str">
        <f t="shared" si="416"/>
        <v>concert</v>
      </c>
    </row>
    <row r="13293" spans="2:16" x14ac:dyDescent="0.25">
      <c r="B13293" t="s">
        <v>13380</v>
      </c>
      <c r="M13293">
        <v>13291</v>
      </c>
      <c r="N13293">
        <v>14102</v>
      </c>
      <c r="O13293" t="str">
        <f t="shared" si="415"/>
        <v>3</v>
      </c>
      <c r="P13293" t="str">
        <f t="shared" si="416"/>
        <v>concert</v>
      </c>
    </row>
    <row r="13294" spans="2:16" x14ac:dyDescent="0.25">
      <c r="B13294" t="s">
        <v>13381</v>
      </c>
      <c r="M13294">
        <v>13292</v>
      </c>
      <c r="N13294">
        <v>15434</v>
      </c>
      <c r="O13294" t="str">
        <f t="shared" si="415"/>
        <v>3</v>
      </c>
      <c r="P13294" t="str">
        <f t="shared" si="416"/>
        <v>concert</v>
      </c>
    </row>
    <row r="13295" spans="2:16" x14ac:dyDescent="0.25">
      <c r="B13295" t="s">
        <v>13382</v>
      </c>
      <c r="M13295">
        <v>13293</v>
      </c>
      <c r="N13295">
        <v>14103</v>
      </c>
      <c r="O13295" t="str">
        <f t="shared" si="415"/>
        <v>3</v>
      </c>
      <c r="P13295" t="str">
        <f t="shared" si="416"/>
        <v>concert</v>
      </c>
    </row>
    <row r="13296" spans="2:16" x14ac:dyDescent="0.25">
      <c r="B13296" t="s">
        <v>13383</v>
      </c>
      <c r="M13296">
        <v>13294</v>
      </c>
      <c r="N13296">
        <v>15433</v>
      </c>
      <c r="O13296" t="str">
        <f t="shared" si="415"/>
        <v>3</v>
      </c>
      <c r="P13296" t="str">
        <f t="shared" si="416"/>
        <v>concert</v>
      </c>
    </row>
    <row r="13297" spans="2:16" x14ac:dyDescent="0.25">
      <c r="B13297" t="s">
        <v>13384</v>
      </c>
      <c r="M13297">
        <v>13295</v>
      </c>
      <c r="N13297">
        <v>14108</v>
      </c>
      <c r="O13297" t="str">
        <f t="shared" si="415"/>
        <v>3</v>
      </c>
      <c r="P13297" t="str">
        <f t="shared" si="416"/>
        <v>concert</v>
      </c>
    </row>
    <row r="13298" spans="2:16" x14ac:dyDescent="0.25">
      <c r="B13298" t="s">
        <v>13385</v>
      </c>
      <c r="M13298">
        <v>13296</v>
      </c>
      <c r="N13298">
        <v>14109</v>
      </c>
      <c r="O13298" t="str">
        <f t="shared" si="415"/>
        <v>3</v>
      </c>
      <c r="P13298" t="str">
        <f t="shared" si="416"/>
        <v>concert</v>
      </c>
    </row>
    <row r="13299" spans="2:16" x14ac:dyDescent="0.25">
      <c r="B13299" t="s">
        <v>13386</v>
      </c>
      <c r="M13299">
        <v>13297</v>
      </c>
      <c r="N13299">
        <v>15439</v>
      </c>
      <c r="O13299" t="str">
        <f t="shared" si="415"/>
        <v>3</v>
      </c>
      <c r="P13299" t="str">
        <f t="shared" si="416"/>
        <v>concert</v>
      </c>
    </row>
    <row r="13300" spans="2:16" x14ac:dyDescent="0.25">
      <c r="B13300" t="s">
        <v>13387</v>
      </c>
      <c r="M13300">
        <v>13298</v>
      </c>
      <c r="N13300">
        <v>14106</v>
      </c>
      <c r="O13300" t="str">
        <f t="shared" si="415"/>
        <v>3</v>
      </c>
      <c r="P13300" t="str">
        <f t="shared" si="416"/>
        <v>concert</v>
      </c>
    </row>
    <row r="13301" spans="2:16" x14ac:dyDescent="0.25">
      <c r="B13301" t="s">
        <v>13388</v>
      </c>
      <c r="M13301">
        <v>13299</v>
      </c>
      <c r="N13301">
        <v>15438</v>
      </c>
      <c r="O13301" t="str">
        <f t="shared" si="415"/>
        <v>4</v>
      </c>
      <c r="P13301" t="str">
        <f t="shared" si="416"/>
        <v>non_event</v>
      </c>
    </row>
    <row r="13302" spans="2:16" x14ac:dyDescent="0.25">
      <c r="B13302" t="s">
        <v>13389</v>
      </c>
      <c r="M13302">
        <v>13300</v>
      </c>
      <c r="N13302">
        <v>14107</v>
      </c>
      <c r="O13302" t="str">
        <f t="shared" si="415"/>
        <v>3</v>
      </c>
      <c r="P13302" t="str">
        <f t="shared" si="416"/>
        <v>concert</v>
      </c>
    </row>
    <row r="13303" spans="2:16" x14ac:dyDescent="0.25">
      <c r="B13303" t="s">
        <v>13390</v>
      </c>
      <c r="M13303">
        <v>13301</v>
      </c>
      <c r="N13303">
        <v>15437</v>
      </c>
      <c r="O13303" t="str">
        <f t="shared" si="415"/>
        <v>4</v>
      </c>
      <c r="P13303" t="str">
        <f t="shared" si="416"/>
        <v>non_event</v>
      </c>
    </row>
    <row r="13304" spans="2:16" x14ac:dyDescent="0.25">
      <c r="B13304" t="s">
        <v>13391</v>
      </c>
      <c r="M13304">
        <v>13302</v>
      </c>
      <c r="N13304">
        <v>4194</v>
      </c>
      <c r="O13304" t="str">
        <f t="shared" si="415"/>
        <v>3</v>
      </c>
      <c r="P13304" t="str">
        <f t="shared" si="416"/>
        <v>concert</v>
      </c>
    </row>
    <row r="13305" spans="2:16" x14ac:dyDescent="0.25">
      <c r="B13305" t="s">
        <v>13392</v>
      </c>
      <c r="M13305">
        <v>13303</v>
      </c>
      <c r="N13305">
        <v>4195</v>
      </c>
      <c r="O13305" t="str">
        <f t="shared" si="415"/>
        <v>4</v>
      </c>
      <c r="P13305" t="str">
        <f t="shared" si="416"/>
        <v>non_event</v>
      </c>
    </row>
    <row r="13306" spans="2:16" x14ac:dyDescent="0.25">
      <c r="B13306" t="s">
        <v>13393</v>
      </c>
      <c r="M13306">
        <v>13304</v>
      </c>
      <c r="N13306">
        <v>4196</v>
      </c>
      <c r="O13306" t="str">
        <f t="shared" si="415"/>
        <v>3</v>
      </c>
      <c r="P13306" t="str">
        <f t="shared" si="416"/>
        <v>concert</v>
      </c>
    </row>
    <row r="13307" spans="2:16" x14ac:dyDescent="0.25">
      <c r="B13307" t="s">
        <v>13394</v>
      </c>
      <c r="M13307">
        <v>13305</v>
      </c>
      <c r="N13307">
        <v>4197</v>
      </c>
      <c r="O13307" t="str">
        <f t="shared" si="415"/>
        <v>3</v>
      </c>
      <c r="P13307" t="str">
        <f t="shared" si="416"/>
        <v>concert</v>
      </c>
    </row>
    <row r="13308" spans="2:16" x14ac:dyDescent="0.25">
      <c r="B13308" t="s">
        <v>13395</v>
      </c>
      <c r="M13308">
        <v>13306</v>
      </c>
      <c r="N13308">
        <v>4198</v>
      </c>
      <c r="O13308" t="str">
        <f t="shared" si="415"/>
        <v>3</v>
      </c>
      <c r="P13308" t="str">
        <f t="shared" si="416"/>
        <v>concert</v>
      </c>
    </row>
    <row r="13309" spans="2:16" x14ac:dyDescent="0.25">
      <c r="B13309" t="s">
        <v>13396</v>
      </c>
      <c r="M13309">
        <v>13307</v>
      </c>
      <c r="N13309">
        <v>4199</v>
      </c>
      <c r="O13309" t="str">
        <f t="shared" si="415"/>
        <v>3</v>
      </c>
      <c r="P13309" t="str">
        <f t="shared" si="416"/>
        <v>concert</v>
      </c>
    </row>
    <row r="13310" spans="2:16" x14ac:dyDescent="0.25">
      <c r="B13310" t="s">
        <v>13397</v>
      </c>
      <c r="M13310">
        <v>13308</v>
      </c>
      <c r="N13310">
        <v>4190</v>
      </c>
      <c r="O13310" t="str">
        <f t="shared" si="415"/>
        <v>3</v>
      </c>
      <c r="P13310" t="str">
        <f t="shared" si="416"/>
        <v>concert</v>
      </c>
    </row>
    <row r="13311" spans="2:16" x14ac:dyDescent="0.25">
      <c r="B13311" t="s">
        <v>13398</v>
      </c>
      <c r="M13311">
        <v>13309</v>
      </c>
      <c r="N13311">
        <v>4191</v>
      </c>
      <c r="O13311" t="str">
        <f t="shared" si="415"/>
        <v>3</v>
      </c>
      <c r="P13311" t="str">
        <f t="shared" si="416"/>
        <v>concert</v>
      </c>
    </row>
    <row r="13312" spans="2:16" x14ac:dyDescent="0.25">
      <c r="B13312" t="s">
        <v>13399</v>
      </c>
      <c r="M13312">
        <v>13310</v>
      </c>
      <c r="N13312">
        <v>4192</v>
      </c>
      <c r="O13312" t="str">
        <f t="shared" si="415"/>
        <v>3</v>
      </c>
      <c r="P13312" t="str">
        <f t="shared" si="416"/>
        <v>concert</v>
      </c>
    </row>
    <row r="13313" spans="2:16" x14ac:dyDescent="0.25">
      <c r="B13313" t="s">
        <v>13400</v>
      </c>
      <c r="M13313">
        <v>13311</v>
      </c>
      <c r="N13313">
        <v>15409</v>
      </c>
      <c r="O13313" t="str">
        <f t="shared" si="415"/>
        <v>3</v>
      </c>
      <c r="P13313" t="str">
        <f t="shared" si="416"/>
        <v>concert</v>
      </c>
    </row>
    <row r="13314" spans="2:16" x14ac:dyDescent="0.25">
      <c r="B13314" t="s">
        <v>13401</v>
      </c>
      <c r="M13314">
        <v>13312</v>
      </c>
      <c r="N13314">
        <v>15408</v>
      </c>
      <c r="O13314" t="str">
        <f t="shared" si="415"/>
        <v>3</v>
      </c>
      <c r="P13314" t="str">
        <f t="shared" si="416"/>
        <v>concert</v>
      </c>
    </row>
    <row r="13315" spans="2:16" x14ac:dyDescent="0.25">
      <c r="B13315" t="s">
        <v>13402</v>
      </c>
      <c r="M13315">
        <v>13313</v>
      </c>
      <c r="N13315">
        <v>15403</v>
      </c>
      <c r="O13315" t="str">
        <f t="shared" si="415"/>
        <v>3</v>
      </c>
      <c r="P13315" t="str">
        <f t="shared" si="416"/>
        <v>concert</v>
      </c>
    </row>
    <row r="13316" spans="2:16" x14ac:dyDescent="0.25">
      <c r="B13316" t="s">
        <v>13403</v>
      </c>
      <c r="M13316">
        <v>13314</v>
      </c>
      <c r="N13316">
        <v>15402</v>
      </c>
      <c r="O13316" t="str">
        <f t="shared" ref="O13316:O13379" si="417">LEFT(B13316,1)</f>
        <v>3</v>
      </c>
      <c r="P13316" t="str">
        <f t="shared" ref="P13316:P13379" si="418">IF(O13316="1","conference",IF(O13316="2","fashion",IF(O13316="3","concert",IF(O13316="4","non_event",IF(O13316="5","sport",IF(O13316="6","protest",IF(O13316="7","other",IF(O13316="8","exhibition",IF(O13316="9","theater_dance")))))))))</f>
        <v>concert</v>
      </c>
    </row>
    <row r="13317" spans="2:16" x14ac:dyDescent="0.25">
      <c r="B13317" t="s">
        <v>13404</v>
      </c>
      <c r="M13317">
        <v>13315</v>
      </c>
      <c r="N13317">
        <v>15401</v>
      </c>
      <c r="O13317" t="str">
        <f t="shared" si="417"/>
        <v>4</v>
      </c>
      <c r="P13317" t="str">
        <f t="shared" si="418"/>
        <v>non_event</v>
      </c>
    </row>
    <row r="13318" spans="2:16" x14ac:dyDescent="0.25">
      <c r="B13318" t="s">
        <v>13405</v>
      </c>
      <c r="M13318">
        <v>13316</v>
      </c>
      <c r="N13318">
        <v>15400</v>
      </c>
      <c r="O13318" t="str">
        <f t="shared" si="417"/>
        <v>4</v>
      </c>
      <c r="P13318" t="str">
        <f t="shared" si="418"/>
        <v>non_event</v>
      </c>
    </row>
    <row r="13319" spans="2:16" x14ac:dyDescent="0.25">
      <c r="B13319" t="s">
        <v>13406</v>
      </c>
      <c r="M13319">
        <v>13317</v>
      </c>
      <c r="N13319">
        <v>15407</v>
      </c>
      <c r="O13319" t="str">
        <f t="shared" si="417"/>
        <v>3</v>
      </c>
      <c r="P13319" t="str">
        <f t="shared" si="418"/>
        <v>concert</v>
      </c>
    </row>
    <row r="13320" spans="2:16" x14ac:dyDescent="0.25">
      <c r="B13320" t="s">
        <v>13407</v>
      </c>
      <c r="M13320">
        <v>13318</v>
      </c>
      <c r="N13320">
        <v>15406</v>
      </c>
      <c r="O13320" t="str">
        <f t="shared" si="417"/>
        <v>3</v>
      </c>
      <c r="P13320" t="str">
        <f t="shared" si="418"/>
        <v>concert</v>
      </c>
    </row>
    <row r="13321" spans="2:16" x14ac:dyDescent="0.25">
      <c r="B13321" t="s">
        <v>13408</v>
      </c>
      <c r="M13321">
        <v>13319</v>
      </c>
      <c r="N13321">
        <v>15405</v>
      </c>
      <c r="O13321" t="str">
        <f t="shared" si="417"/>
        <v>3</v>
      </c>
      <c r="P13321" t="str">
        <f t="shared" si="418"/>
        <v>concert</v>
      </c>
    </row>
    <row r="13322" spans="2:16" x14ac:dyDescent="0.25">
      <c r="B13322" t="s">
        <v>13409</v>
      </c>
      <c r="M13322">
        <v>13320</v>
      </c>
      <c r="N13322">
        <v>15404</v>
      </c>
      <c r="O13322" t="str">
        <f t="shared" si="417"/>
        <v>3</v>
      </c>
      <c r="P13322" t="str">
        <f t="shared" si="418"/>
        <v>concert</v>
      </c>
    </row>
    <row r="13323" spans="2:16" x14ac:dyDescent="0.25">
      <c r="B13323" t="s">
        <v>13410</v>
      </c>
      <c r="M13323">
        <v>13321</v>
      </c>
      <c r="N13323">
        <v>15410</v>
      </c>
      <c r="O13323" t="str">
        <f t="shared" si="417"/>
        <v>3</v>
      </c>
      <c r="P13323" t="str">
        <f t="shared" si="418"/>
        <v>concert</v>
      </c>
    </row>
    <row r="13324" spans="2:16" x14ac:dyDescent="0.25">
      <c r="B13324" t="s">
        <v>13411</v>
      </c>
      <c r="M13324">
        <v>13322</v>
      </c>
      <c r="N13324">
        <v>15419</v>
      </c>
      <c r="O13324" t="str">
        <f t="shared" si="417"/>
        <v>3</v>
      </c>
      <c r="P13324" t="str">
        <f t="shared" si="418"/>
        <v>concert</v>
      </c>
    </row>
    <row r="13325" spans="2:16" x14ac:dyDescent="0.25">
      <c r="B13325" t="s">
        <v>13412</v>
      </c>
      <c r="M13325">
        <v>13323</v>
      </c>
      <c r="N13325">
        <v>16745</v>
      </c>
      <c r="O13325" t="str">
        <f t="shared" si="417"/>
        <v>4</v>
      </c>
      <c r="P13325" t="str">
        <f t="shared" si="418"/>
        <v>non_event</v>
      </c>
    </row>
    <row r="13326" spans="2:16" x14ac:dyDescent="0.25">
      <c r="B13326" t="s">
        <v>13413</v>
      </c>
      <c r="M13326">
        <v>13324</v>
      </c>
      <c r="N13326">
        <v>15414</v>
      </c>
      <c r="O13326" t="str">
        <f t="shared" si="417"/>
        <v>3</v>
      </c>
      <c r="P13326" t="str">
        <f t="shared" si="418"/>
        <v>concert</v>
      </c>
    </row>
    <row r="13327" spans="2:16" x14ac:dyDescent="0.25">
      <c r="B13327" t="s">
        <v>13414</v>
      </c>
      <c r="M13327">
        <v>13325</v>
      </c>
      <c r="N13327">
        <v>16744</v>
      </c>
      <c r="O13327" t="str">
        <f t="shared" si="417"/>
        <v>4</v>
      </c>
      <c r="P13327" t="str">
        <f t="shared" si="418"/>
        <v>non_event</v>
      </c>
    </row>
    <row r="13328" spans="2:16" x14ac:dyDescent="0.25">
      <c r="B13328" t="s">
        <v>13415</v>
      </c>
      <c r="M13328">
        <v>13326</v>
      </c>
      <c r="N13328">
        <v>15413</v>
      </c>
      <c r="O13328" t="str">
        <f t="shared" si="417"/>
        <v>3</v>
      </c>
      <c r="P13328" t="str">
        <f t="shared" si="418"/>
        <v>concert</v>
      </c>
    </row>
    <row r="13329" spans="2:16" x14ac:dyDescent="0.25">
      <c r="B13329" t="s">
        <v>13416</v>
      </c>
      <c r="M13329">
        <v>13327</v>
      </c>
      <c r="N13329">
        <v>16743</v>
      </c>
      <c r="O13329" t="str">
        <f t="shared" si="417"/>
        <v>4</v>
      </c>
      <c r="P13329" t="str">
        <f t="shared" si="418"/>
        <v>non_event</v>
      </c>
    </row>
    <row r="13330" spans="2:16" x14ac:dyDescent="0.25">
      <c r="B13330" t="s">
        <v>13417</v>
      </c>
      <c r="M13330">
        <v>13328</v>
      </c>
      <c r="N13330">
        <v>15412</v>
      </c>
      <c r="O13330" t="str">
        <f t="shared" si="417"/>
        <v>3</v>
      </c>
      <c r="P13330" t="str">
        <f t="shared" si="418"/>
        <v>concert</v>
      </c>
    </row>
    <row r="13331" spans="2:16" x14ac:dyDescent="0.25">
      <c r="B13331" t="s">
        <v>13418</v>
      </c>
      <c r="M13331">
        <v>13329</v>
      </c>
      <c r="N13331">
        <v>16742</v>
      </c>
      <c r="O13331" t="str">
        <f t="shared" si="417"/>
        <v>8</v>
      </c>
      <c r="P13331" t="str">
        <f t="shared" si="418"/>
        <v>exhibition</v>
      </c>
    </row>
    <row r="13332" spans="2:16" x14ac:dyDescent="0.25">
      <c r="B13332" t="s">
        <v>13419</v>
      </c>
      <c r="M13332">
        <v>13330</v>
      </c>
      <c r="N13332">
        <v>15411</v>
      </c>
      <c r="O13332" t="str">
        <f t="shared" si="417"/>
        <v>3</v>
      </c>
      <c r="P13332" t="str">
        <f t="shared" si="418"/>
        <v>concert</v>
      </c>
    </row>
    <row r="13333" spans="2:16" x14ac:dyDescent="0.25">
      <c r="B13333" t="s">
        <v>13420</v>
      </c>
      <c r="M13333">
        <v>13331</v>
      </c>
      <c r="N13333">
        <v>15418</v>
      </c>
      <c r="O13333" t="str">
        <f t="shared" si="417"/>
        <v>3</v>
      </c>
      <c r="P13333" t="str">
        <f t="shared" si="418"/>
        <v>concert</v>
      </c>
    </row>
    <row r="13334" spans="2:16" x14ac:dyDescent="0.25">
      <c r="B13334" t="s">
        <v>2231</v>
      </c>
      <c r="M13334">
        <v>13332</v>
      </c>
      <c r="N13334">
        <v>16748</v>
      </c>
      <c r="O13334" t="str">
        <f t="shared" si="417"/>
        <v>3</v>
      </c>
      <c r="P13334" t="str">
        <f t="shared" si="418"/>
        <v>concert</v>
      </c>
    </row>
    <row r="13335" spans="2:16" x14ac:dyDescent="0.25">
      <c r="B13335" t="s">
        <v>13421</v>
      </c>
      <c r="M13335">
        <v>13333</v>
      </c>
      <c r="N13335">
        <v>15417</v>
      </c>
      <c r="O13335" t="str">
        <f t="shared" si="417"/>
        <v>3</v>
      </c>
      <c r="P13335" t="str">
        <f t="shared" si="418"/>
        <v>concert</v>
      </c>
    </row>
    <row r="13336" spans="2:16" x14ac:dyDescent="0.25">
      <c r="B13336" t="s">
        <v>13422</v>
      </c>
      <c r="M13336">
        <v>13334</v>
      </c>
      <c r="N13336">
        <v>15416</v>
      </c>
      <c r="O13336" t="str">
        <f t="shared" si="417"/>
        <v>3</v>
      </c>
      <c r="P13336" t="str">
        <f t="shared" si="418"/>
        <v>concert</v>
      </c>
    </row>
    <row r="13337" spans="2:16" x14ac:dyDescent="0.25">
      <c r="B13337" t="s">
        <v>13423</v>
      </c>
      <c r="M13337">
        <v>13335</v>
      </c>
      <c r="N13337">
        <v>16746</v>
      </c>
      <c r="O13337" t="str">
        <f t="shared" si="417"/>
        <v>3</v>
      </c>
      <c r="P13337" t="str">
        <f t="shared" si="418"/>
        <v>concert</v>
      </c>
    </row>
    <row r="13338" spans="2:16" x14ac:dyDescent="0.25">
      <c r="B13338" t="s">
        <v>13424</v>
      </c>
      <c r="M13338">
        <v>13336</v>
      </c>
      <c r="N13338">
        <v>15415</v>
      </c>
      <c r="O13338" t="str">
        <f t="shared" si="417"/>
        <v>3</v>
      </c>
      <c r="P13338" t="str">
        <f t="shared" si="418"/>
        <v>concert</v>
      </c>
    </row>
    <row r="13339" spans="2:16" x14ac:dyDescent="0.25">
      <c r="B13339" t="s">
        <v>13425</v>
      </c>
      <c r="M13339">
        <v>13337</v>
      </c>
      <c r="N13339">
        <v>16711</v>
      </c>
      <c r="O13339" t="str">
        <f t="shared" si="417"/>
        <v>4</v>
      </c>
      <c r="P13339" t="str">
        <f t="shared" si="418"/>
        <v>non_event</v>
      </c>
    </row>
    <row r="13340" spans="2:16" x14ac:dyDescent="0.25">
      <c r="B13340" t="s">
        <v>13426</v>
      </c>
      <c r="M13340">
        <v>13338</v>
      </c>
      <c r="N13340">
        <v>16715</v>
      </c>
      <c r="O13340" t="str">
        <f t="shared" si="417"/>
        <v>4</v>
      </c>
      <c r="P13340" t="str">
        <f t="shared" si="418"/>
        <v>non_event</v>
      </c>
    </row>
    <row r="13341" spans="2:16" x14ac:dyDescent="0.25">
      <c r="B13341" t="s">
        <v>13427</v>
      </c>
      <c r="M13341">
        <v>13339</v>
      </c>
      <c r="N13341">
        <v>16713</v>
      </c>
      <c r="O13341" t="str">
        <f t="shared" si="417"/>
        <v>3</v>
      </c>
      <c r="P13341" t="str">
        <f t="shared" si="418"/>
        <v>concert</v>
      </c>
    </row>
    <row r="13342" spans="2:16" x14ac:dyDescent="0.25">
      <c r="B13342" t="s">
        <v>13428</v>
      </c>
      <c r="M13342">
        <v>13340</v>
      </c>
      <c r="N13342">
        <v>16726</v>
      </c>
      <c r="O13342" t="str">
        <f t="shared" si="417"/>
        <v>3</v>
      </c>
      <c r="P13342" t="str">
        <f t="shared" si="418"/>
        <v>concert</v>
      </c>
    </row>
    <row r="13343" spans="2:16" x14ac:dyDescent="0.25">
      <c r="B13343" t="s">
        <v>13429</v>
      </c>
      <c r="M13343">
        <v>13341</v>
      </c>
      <c r="N13343">
        <v>16724</v>
      </c>
      <c r="O13343" t="str">
        <f t="shared" si="417"/>
        <v>3</v>
      </c>
      <c r="P13343" t="str">
        <f t="shared" si="418"/>
        <v>concert</v>
      </c>
    </row>
    <row r="13344" spans="2:16" x14ac:dyDescent="0.25">
      <c r="B13344" t="s">
        <v>13430</v>
      </c>
      <c r="M13344">
        <v>13342</v>
      </c>
      <c r="N13344">
        <v>14173</v>
      </c>
      <c r="O13344" t="str">
        <f t="shared" si="417"/>
        <v>3</v>
      </c>
      <c r="P13344" t="str">
        <f t="shared" si="418"/>
        <v>concert</v>
      </c>
    </row>
    <row r="13345" spans="2:16" x14ac:dyDescent="0.25">
      <c r="B13345" t="s">
        <v>13431</v>
      </c>
      <c r="M13345">
        <v>13343</v>
      </c>
      <c r="N13345">
        <v>14174</v>
      </c>
      <c r="O13345" t="str">
        <f t="shared" si="417"/>
        <v>3</v>
      </c>
      <c r="P13345" t="str">
        <f t="shared" si="418"/>
        <v>concert</v>
      </c>
    </row>
    <row r="13346" spans="2:16" x14ac:dyDescent="0.25">
      <c r="B13346" t="s">
        <v>13432</v>
      </c>
      <c r="M13346">
        <v>13344</v>
      </c>
      <c r="N13346">
        <v>14172</v>
      </c>
      <c r="O13346" t="str">
        <f t="shared" si="417"/>
        <v>4</v>
      </c>
      <c r="P13346" t="str">
        <f t="shared" si="418"/>
        <v>non_event</v>
      </c>
    </row>
    <row r="13347" spans="2:16" x14ac:dyDescent="0.25">
      <c r="B13347" t="s">
        <v>13433</v>
      </c>
      <c r="M13347">
        <v>13345</v>
      </c>
      <c r="N13347">
        <v>14177</v>
      </c>
      <c r="O13347" t="str">
        <f t="shared" si="417"/>
        <v>4</v>
      </c>
      <c r="P13347" t="str">
        <f t="shared" si="418"/>
        <v>non_event</v>
      </c>
    </row>
    <row r="13348" spans="2:16" x14ac:dyDescent="0.25">
      <c r="B13348" t="s">
        <v>13434</v>
      </c>
      <c r="M13348">
        <v>13346</v>
      </c>
      <c r="N13348">
        <v>14178</v>
      </c>
      <c r="O13348" t="str">
        <f t="shared" si="417"/>
        <v>3</v>
      </c>
      <c r="P13348" t="str">
        <f t="shared" si="418"/>
        <v>concert</v>
      </c>
    </row>
    <row r="13349" spans="2:16" x14ac:dyDescent="0.25">
      <c r="B13349" t="s">
        <v>13435</v>
      </c>
      <c r="M13349">
        <v>13347</v>
      </c>
      <c r="N13349">
        <v>14175</v>
      </c>
      <c r="O13349" t="str">
        <f t="shared" si="417"/>
        <v>3</v>
      </c>
      <c r="P13349" t="str">
        <f t="shared" si="418"/>
        <v>concert</v>
      </c>
    </row>
    <row r="13350" spans="2:16" x14ac:dyDescent="0.25">
      <c r="B13350" t="s">
        <v>13436</v>
      </c>
      <c r="M13350">
        <v>13348</v>
      </c>
      <c r="N13350">
        <v>14176</v>
      </c>
      <c r="O13350" t="str">
        <f t="shared" si="417"/>
        <v>3</v>
      </c>
      <c r="P13350" t="str">
        <f t="shared" si="418"/>
        <v>concert</v>
      </c>
    </row>
    <row r="13351" spans="2:16" x14ac:dyDescent="0.25">
      <c r="B13351" t="s">
        <v>13437</v>
      </c>
      <c r="M13351">
        <v>13349</v>
      </c>
      <c r="N13351">
        <v>14170</v>
      </c>
      <c r="O13351" t="str">
        <f t="shared" si="417"/>
        <v>3</v>
      </c>
      <c r="P13351" t="str">
        <f t="shared" si="418"/>
        <v>concert</v>
      </c>
    </row>
    <row r="13352" spans="2:16" x14ac:dyDescent="0.25">
      <c r="B13352" t="s">
        <v>5026</v>
      </c>
      <c r="M13352">
        <v>13350</v>
      </c>
      <c r="N13352">
        <v>14179</v>
      </c>
      <c r="O13352" t="str">
        <f t="shared" si="417"/>
        <v>3</v>
      </c>
      <c r="P13352" t="str">
        <f t="shared" si="418"/>
        <v>concert</v>
      </c>
    </row>
    <row r="13353" spans="2:16" x14ac:dyDescent="0.25">
      <c r="B13353" t="s">
        <v>13438</v>
      </c>
      <c r="M13353">
        <v>13351</v>
      </c>
      <c r="N13353">
        <v>14184</v>
      </c>
      <c r="O13353" t="str">
        <f t="shared" si="417"/>
        <v>3</v>
      </c>
      <c r="P13353" t="str">
        <f t="shared" si="418"/>
        <v>concert</v>
      </c>
    </row>
    <row r="13354" spans="2:16" x14ac:dyDescent="0.25">
      <c r="B13354" t="s">
        <v>13439</v>
      </c>
      <c r="M13354">
        <v>13352</v>
      </c>
      <c r="N13354">
        <v>14185</v>
      </c>
      <c r="O13354" t="str">
        <f t="shared" si="417"/>
        <v>3</v>
      </c>
      <c r="P13354" t="str">
        <f t="shared" si="418"/>
        <v>concert</v>
      </c>
    </row>
    <row r="13355" spans="2:16" x14ac:dyDescent="0.25">
      <c r="B13355" t="s">
        <v>13440</v>
      </c>
      <c r="M13355">
        <v>13353</v>
      </c>
      <c r="N13355">
        <v>14182</v>
      </c>
      <c r="O13355" t="str">
        <f t="shared" si="417"/>
        <v>3</v>
      </c>
      <c r="P13355" t="str">
        <f t="shared" si="418"/>
        <v>concert</v>
      </c>
    </row>
    <row r="13356" spans="2:16" x14ac:dyDescent="0.25">
      <c r="B13356" t="s">
        <v>13441</v>
      </c>
      <c r="M13356">
        <v>13354</v>
      </c>
      <c r="N13356">
        <v>14183</v>
      </c>
      <c r="O13356" t="str">
        <f t="shared" si="417"/>
        <v>3</v>
      </c>
      <c r="P13356" t="str">
        <f t="shared" si="418"/>
        <v>concert</v>
      </c>
    </row>
    <row r="13357" spans="2:16" x14ac:dyDescent="0.25">
      <c r="B13357" t="s">
        <v>13442</v>
      </c>
      <c r="M13357">
        <v>13355</v>
      </c>
      <c r="N13357">
        <v>14188</v>
      </c>
      <c r="O13357" t="str">
        <f t="shared" si="417"/>
        <v>3</v>
      </c>
      <c r="P13357" t="str">
        <f t="shared" si="418"/>
        <v>concert</v>
      </c>
    </row>
    <row r="13358" spans="2:16" x14ac:dyDescent="0.25">
      <c r="B13358" t="s">
        <v>13443</v>
      </c>
      <c r="M13358">
        <v>13356</v>
      </c>
      <c r="N13358">
        <v>14186</v>
      </c>
      <c r="O13358" t="str">
        <f t="shared" si="417"/>
        <v>3</v>
      </c>
      <c r="P13358" t="str">
        <f t="shared" si="418"/>
        <v>concert</v>
      </c>
    </row>
    <row r="13359" spans="2:16" x14ac:dyDescent="0.25">
      <c r="B13359" t="s">
        <v>13444</v>
      </c>
      <c r="M13359">
        <v>13357</v>
      </c>
      <c r="N13359">
        <v>14180</v>
      </c>
      <c r="O13359" t="str">
        <f t="shared" si="417"/>
        <v>3</v>
      </c>
      <c r="P13359" t="str">
        <f t="shared" si="418"/>
        <v>concert</v>
      </c>
    </row>
    <row r="13360" spans="2:16" x14ac:dyDescent="0.25">
      <c r="B13360" t="s">
        <v>13445</v>
      </c>
      <c r="M13360">
        <v>13358</v>
      </c>
      <c r="N13360">
        <v>14181</v>
      </c>
      <c r="O13360" t="str">
        <f t="shared" si="417"/>
        <v>3</v>
      </c>
      <c r="P13360" t="str">
        <f t="shared" si="418"/>
        <v>concert</v>
      </c>
    </row>
    <row r="13361" spans="2:16" x14ac:dyDescent="0.25">
      <c r="B13361" t="s">
        <v>13446</v>
      </c>
      <c r="M13361">
        <v>13359</v>
      </c>
      <c r="N13361">
        <v>14151</v>
      </c>
      <c r="O13361" t="str">
        <f t="shared" si="417"/>
        <v>4</v>
      </c>
      <c r="P13361" t="str">
        <f t="shared" si="418"/>
        <v>non_event</v>
      </c>
    </row>
    <row r="13362" spans="2:16" x14ac:dyDescent="0.25">
      <c r="B13362" t="s">
        <v>13447</v>
      </c>
      <c r="M13362">
        <v>13360</v>
      </c>
      <c r="N13362">
        <v>15483</v>
      </c>
      <c r="O13362" t="str">
        <f t="shared" si="417"/>
        <v>3</v>
      </c>
      <c r="P13362" t="str">
        <f t="shared" si="418"/>
        <v>concert</v>
      </c>
    </row>
    <row r="13363" spans="2:16" x14ac:dyDescent="0.25">
      <c r="B13363" t="s">
        <v>13448</v>
      </c>
      <c r="M13363">
        <v>13361</v>
      </c>
      <c r="N13363">
        <v>14152</v>
      </c>
      <c r="O13363" t="str">
        <f t="shared" si="417"/>
        <v>3</v>
      </c>
      <c r="P13363" t="str">
        <f t="shared" si="418"/>
        <v>concert</v>
      </c>
    </row>
    <row r="13364" spans="2:16" x14ac:dyDescent="0.25">
      <c r="B13364" t="s">
        <v>13449</v>
      </c>
      <c r="M13364">
        <v>13362</v>
      </c>
      <c r="N13364">
        <v>15482</v>
      </c>
      <c r="O13364" t="str">
        <f t="shared" si="417"/>
        <v>3</v>
      </c>
      <c r="P13364" t="str">
        <f t="shared" si="418"/>
        <v>concert</v>
      </c>
    </row>
    <row r="13365" spans="2:16" x14ac:dyDescent="0.25">
      <c r="B13365" t="s">
        <v>13450</v>
      </c>
      <c r="M13365">
        <v>13363</v>
      </c>
      <c r="N13365">
        <v>15481</v>
      </c>
      <c r="O13365" t="str">
        <f t="shared" si="417"/>
        <v>3</v>
      </c>
      <c r="P13365" t="str">
        <f t="shared" si="418"/>
        <v>concert</v>
      </c>
    </row>
    <row r="13366" spans="2:16" x14ac:dyDescent="0.25">
      <c r="B13366" t="s">
        <v>13451</v>
      </c>
      <c r="M13366">
        <v>13364</v>
      </c>
      <c r="N13366">
        <v>14150</v>
      </c>
      <c r="O13366" t="str">
        <f t="shared" si="417"/>
        <v>4</v>
      </c>
      <c r="P13366" t="str">
        <f t="shared" si="418"/>
        <v>non_event</v>
      </c>
    </row>
    <row r="13367" spans="2:16" x14ac:dyDescent="0.25">
      <c r="B13367" t="s">
        <v>13452</v>
      </c>
      <c r="M13367">
        <v>13365</v>
      </c>
      <c r="N13367">
        <v>15480</v>
      </c>
      <c r="O13367" t="str">
        <f t="shared" si="417"/>
        <v>3</v>
      </c>
      <c r="P13367" t="str">
        <f t="shared" si="418"/>
        <v>concert</v>
      </c>
    </row>
    <row r="13368" spans="2:16" x14ac:dyDescent="0.25">
      <c r="B13368" t="s">
        <v>13453</v>
      </c>
      <c r="M13368">
        <v>13366</v>
      </c>
      <c r="N13368">
        <v>15487</v>
      </c>
      <c r="O13368" t="str">
        <f t="shared" si="417"/>
        <v>3</v>
      </c>
      <c r="P13368" t="str">
        <f t="shared" si="418"/>
        <v>concert</v>
      </c>
    </row>
    <row r="13369" spans="2:16" x14ac:dyDescent="0.25">
      <c r="B13369" t="s">
        <v>13454</v>
      </c>
      <c r="M13369">
        <v>13367</v>
      </c>
      <c r="N13369">
        <v>14156</v>
      </c>
      <c r="O13369" t="str">
        <f t="shared" si="417"/>
        <v>4</v>
      </c>
      <c r="P13369" t="str">
        <f t="shared" si="418"/>
        <v>non_event</v>
      </c>
    </row>
    <row r="13370" spans="2:16" x14ac:dyDescent="0.25">
      <c r="B13370" t="s">
        <v>13455</v>
      </c>
      <c r="M13370">
        <v>13368</v>
      </c>
      <c r="N13370">
        <v>15486</v>
      </c>
      <c r="O13370" t="str">
        <f t="shared" si="417"/>
        <v>4</v>
      </c>
      <c r="P13370" t="str">
        <f t="shared" si="418"/>
        <v>non_event</v>
      </c>
    </row>
    <row r="13371" spans="2:16" x14ac:dyDescent="0.25">
      <c r="B13371" t="s">
        <v>13456</v>
      </c>
      <c r="M13371">
        <v>13369</v>
      </c>
      <c r="N13371">
        <v>14153</v>
      </c>
      <c r="O13371" t="str">
        <f t="shared" si="417"/>
        <v>4</v>
      </c>
      <c r="P13371" t="str">
        <f t="shared" si="418"/>
        <v>non_event</v>
      </c>
    </row>
    <row r="13372" spans="2:16" x14ac:dyDescent="0.25">
      <c r="B13372" t="s">
        <v>13457</v>
      </c>
      <c r="M13372">
        <v>13370</v>
      </c>
      <c r="N13372">
        <v>15485</v>
      </c>
      <c r="O13372" t="str">
        <f t="shared" si="417"/>
        <v>3</v>
      </c>
      <c r="P13372" t="str">
        <f t="shared" si="418"/>
        <v>concert</v>
      </c>
    </row>
    <row r="13373" spans="2:16" x14ac:dyDescent="0.25">
      <c r="B13373" t="s">
        <v>13458</v>
      </c>
      <c r="M13373">
        <v>13371</v>
      </c>
      <c r="N13373">
        <v>14154</v>
      </c>
      <c r="O13373" t="str">
        <f t="shared" si="417"/>
        <v>3</v>
      </c>
      <c r="P13373" t="str">
        <f t="shared" si="418"/>
        <v>concert</v>
      </c>
    </row>
    <row r="13374" spans="2:16" x14ac:dyDescent="0.25">
      <c r="B13374" t="s">
        <v>13459</v>
      </c>
      <c r="M13374">
        <v>13372</v>
      </c>
      <c r="N13374">
        <v>15484</v>
      </c>
      <c r="O13374" t="str">
        <f t="shared" si="417"/>
        <v>3</v>
      </c>
      <c r="P13374" t="str">
        <f t="shared" si="418"/>
        <v>concert</v>
      </c>
    </row>
    <row r="13375" spans="2:16" x14ac:dyDescent="0.25">
      <c r="B13375" t="s">
        <v>13460</v>
      </c>
      <c r="M13375">
        <v>13373</v>
      </c>
      <c r="N13375">
        <v>14159</v>
      </c>
      <c r="O13375" t="str">
        <f t="shared" si="417"/>
        <v>3</v>
      </c>
      <c r="P13375" t="str">
        <f t="shared" si="418"/>
        <v>concert</v>
      </c>
    </row>
    <row r="13376" spans="2:16" x14ac:dyDescent="0.25">
      <c r="B13376" t="s">
        <v>13461</v>
      </c>
      <c r="M13376">
        <v>13374</v>
      </c>
      <c r="N13376">
        <v>14157</v>
      </c>
      <c r="O13376" t="str">
        <f t="shared" si="417"/>
        <v>3</v>
      </c>
      <c r="P13376" t="str">
        <f t="shared" si="418"/>
        <v>concert</v>
      </c>
    </row>
    <row r="13377" spans="2:16" x14ac:dyDescent="0.25">
      <c r="B13377" t="s">
        <v>13462</v>
      </c>
      <c r="M13377">
        <v>13375</v>
      </c>
      <c r="N13377">
        <v>15489</v>
      </c>
      <c r="O13377" t="str">
        <f t="shared" si="417"/>
        <v>4</v>
      </c>
      <c r="P13377" t="str">
        <f t="shared" si="418"/>
        <v>non_event</v>
      </c>
    </row>
    <row r="13378" spans="2:16" x14ac:dyDescent="0.25">
      <c r="B13378" t="s">
        <v>13463</v>
      </c>
      <c r="M13378">
        <v>13376</v>
      </c>
      <c r="N13378">
        <v>14158</v>
      </c>
      <c r="O13378" t="str">
        <f t="shared" si="417"/>
        <v>3</v>
      </c>
      <c r="P13378" t="str">
        <f t="shared" si="418"/>
        <v>concert</v>
      </c>
    </row>
    <row r="13379" spans="2:16" x14ac:dyDescent="0.25">
      <c r="B13379" t="s">
        <v>13464</v>
      </c>
      <c r="M13379">
        <v>13377</v>
      </c>
      <c r="N13379">
        <v>15488</v>
      </c>
      <c r="O13379" t="str">
        <f t="shared" si="417"/>
        <v>3</v>
      </c>
      <c r="P13379" t="str">
        <f t="shared" si="418"/>
        <v>concert</v>
      </c>
    </row>
    <row r="13380" spans="2:16" x14ac:dyDescent="0.25">
      <c r="B13380" t="s">
        <v>13465</v>
      </c>
      <c r="M13380">
        <v>13378</v>
      </c>
      <c r="N13380">
        <v>14162</v>
      </c>
      <c r="O13380" t="str">
        <f t="shared" ref="O13380:O13443" si="419">LEFT(B13380,1)</f>
        <v>3</v>
      </c>
      <c r="P13380" t="str">
        <f t="shared" ref="P13380:P13443" si="420">IF(O13380="1","conference",IF(O13380="2","fashion",IF(O13380="3","concert",IF(O13380="4","non_event",IF(O13380="5","sport",IF(O13380="6","protest",IF(O13380="7","other",IF(O13380="8","exhibition",IF(O13380="9","theater_dance")))))))))</f>
        <v>concert</v>
      </c>
    </row>
    <row r="13381" spans="2:16" x14ac:dyDescent="0.25">
      <c r="B13381" t="s">
        <v>13466</v>
      </c>
      <c r="M13381">
        <v>13379</v>
      </c>
      <c r="N13381">
        <v>15494</v>
      </c>
      <c r="O13381" t="str">
        <f t="shared" si="419"/>
        <v>4</v>
      </c>
      <c r="P13381" t="str">
        <f t="shared" si="420"/>
        <v>non_event</v>
      </c>
    </row>
    <row r="13382" spans="2:16" x14ac:dyDescent="0.25">
      <c r="B13382" t="s">
        <v>13467</v>
      </c>
      <c r="M13382">
        <v>13380</v>
      </c>
      <c r="N13382">
        <v>14163</v>
      </c>
      <c r="O13382" t="str">
        <f t="shared" si="419"/>
        <v>3</v>
      </c>
      <c r="P13382" t="str">
        <f t="shared" si="420"/>
        <v>concert</v>
      </c>
    </row>
    <row r="13383" spans="2:16" x14ac:dyDescent="0.25">
      <c r="B13383" t="s">
        <v>13468</v>
      </c>
      <c r="M13383">
        <v>13381</v>
      </c>
      <c r="N13383">
        <v>15493</v>
      </c>
      <c r="O13383" t="str">
        <f t="shared" si="419"/>
        <v>4</v>
      </c>
      <c r="P13383" t="str">
        <f t="shared" si="420"/>
        <v>non_event</v>
      </c>
    </row>
    <row r="13384" spans="2:16" x14ac:dyDescent="0.25">
      <c r="B13384" t="s">
        <v>13469</v>
      </c>
      <c r="M13384">
        <v>13382</v>
      </c>
      <c r="N13384">
        <v>14160</v>
      </c>
      <c r="O13384" t="str">
        <f t="shared" si="419"/>
        <v>4</v>
      </c>
      <c r="P13384" t="str">
        <f t="shared" si="420"/>
        <v>non_event</v>
      </c>
    </row>
    <row r="13385" spans="2:16" x14ac:dyDescent="0.25">
      <c r="B13385" t="s">
        <v>13470</v>
      </c>
      <c r="M13385">
        <v>13383</v>
      </c>
      <c r="N13385">
        <v>14161</v>
      </c>
      <c r="O13385" t="str">
        <f t="shared" si="419"/>
        <v>3</v>
      </c>
      <c r="P13385" t="str">
        <f t="shared" si="420"/>
        <v>concert</v>
      </c>
    </row>
    <row r="13386" spans="2:16" x14ac:dyDescent="0.25">
      <c r="B13386" t="s">
        <v>13471</v>
      </c>
      <c r="M13386">
        <v>13384</v>
      </c>
      <c r="N13386">
        <v>15491</v>
      </c>
      <c r="O13386" t="str">
        <f t="shared" si="419"/>
        <v>4</v>
      </c>
      <c r="P13386" t="str">
        <f t="shared" si="420"/>
        <v>non_event</v>
      </c>
    </row>
    <row r="13387" spans="2:16" x14ac:dyDescent="0.25">
      <c r="B13387" t="s">
        <v>13472</v>
      </c>
      <c r="M13387">
        <v>13385</v>
      </c>
      <c r="N13387">
        <v>14166</v>
      </c>
      <c r="O13387" t="str">
        <f t="shared" si="419"/>
        <v>3</v>
      </c>
      <c r="P13387" t="str">
        <f t="shared" si="420"/>
        <v>concert</v>
      </c>
    </row>
    <row r="13388" spans="2:16" x14ac:dyDescent="0.25">
      <c r="B13388" t="s">
        <v>13473</v>
      </c>
      <c r="M13388">
        <v>13386</v>
      </c>
      <c r="N13388">
        <v>15498</v>
      </c>
      <c r="O13388" t="str">
        <f t="shared" si="419"/>
        <v>3</v>
      </c>
      <c r="P13388" t="str">
        <f t="shared" si="420"/>
        <v>concert</v>
      </c>
    </row>
    <row r="13389" spans="2:16" x14ac:dyDescent="0.25">
      <c r="B13389" t="s">
        <v>13474</v>
      </c>
      <c r="M13389">
        <v>13387</v>
      </c>
      <c r="N13389">
        <v>14167</v>
      </c>
      <c r="O13389" t="str">
        <f t="shared" si="419"/>
        <v>3</v>
      </c>
      <c r="P13389" t="str">
        <f t="shared" si="420"/>
        <v>concert</v>
      </c>
    </row>
    <row r="13390" spans="2:16" x14ac:dyDescent="0.25">
      <c r="B13390" t="s">
        <v>13475</v>
      </c>
      <c r="M13390">
        <v>13388</v>
      </c>
      <c r="N13390">
        <v>15497</v>
      </c>
      <c r="O13390" t="str">
        <f t="shared" si="419"/>
        <v>3</v>
      </c>
      <c r="P13390" t="str">
        <f t="shared" si="420"/>
        <v>concert</v>
      </c>
    </row>
    <row r="13391" spans="2:16" x14ac:dyDescent="0.25">
      <c r="B13391" t="s">
        <v>13476</v>
      </c>
      <c r="M13391">
        <v>13389</v>
      </c>
      <c r="N13391">
        <v>14164</v>
      </c>
      <c r="O13391" t="str">
        <f t="shared" si="419"/>
        <v>3</v>
      </c>
      <c r="P13391" t="str">
        <f t="shared" si="420"/>
        <v>concert</v>
      </c>
    </row>
    <row r="13392" spans="2:16" x14ac:dyDescent="0.25">
      <c r="B13392" t="s">
        <v>13477</v>
      </c>
      <c r="M13392">
        <v>13390</v>
      </c>
      <c r="N13392">
        <v>15496</v>
      </c>
      <c r="O13392" t="str">
        <f t="shared" si="419"/>
        <v>3</v>
      </c>
      <c r="P13392" t="str">
        <f t="shared" si="420"/>
        <v>concert</v>
      </c>
    </row>
    <row r="13393" spans="2:16" x14ac:dyDescent="0.25">
      <c r="B13393" t="s">
        <v>13478</v>
      </c>
      <c r="M13393">
        <v>13391</v>
      </c>
      <c r="N13393">
        <v>14165</v>
      </c>
      <c r="O13393" t="str">
        <f t="shared" si="419"/>
        <v>3</v>
      </c>
      <c r="P13393" t="str">
        <f t="shared" si="420"/>
        <v>concert</v>
      </c>
    </row>
    <row r="13394" spans="2:16" x14ac:dyDescent="0.25">
      <c r="B13394" t="s">
        <v>13479</v>
      </c>
      <c r="M13394">
        <v>13392</v>
      </c>
      <c r="N13394">
        <v>15495</v>
      </c>
      <c r="O13394" t="str">
        <f t="shared" si="419"/>
        <v>3</v>
      </c>
      <c r="P13394" t="str">
        <f t="shared" si="420"/>
        <v>concert</v>
      </c>
    </row>
    <row r="13395" spans="2:16" x14ac:dyDescent="0.25">
      <c r="B13395" t="s">
        <v>13480</v>
      </c>
      <c r="M13395">
        <v>13393</v>
      </c>
      <c r="N13395">
        <v>15490</v>
      </c>
      <c r="O13395" t="str">
        <f t="shared" si="419"/>
        <v>3</v>
      </c>
      <c r="P13395" t="str">
        <f t="shared" si="420"/>
        <v>concert</v>
      </c>
    </row>
    <row r="13396" spans="2:16" x14ac:dyDescent="0.25">
      <c r="B13396" t="s">
        <v>13481</v>
      </c>
      <c r="M13396">
        <v>13394</v>
      </c>
      <c r="N13396">
        <v>14168</v>
      </c>
      <c r="O13396" t="str">
        <f t="shared" si="419"/>
        <v>4</v>
      </c>
      <c r="P13396" t="str">
        <f t="shared" si="420"/>
        <v>non_event</v>
      </c>
    </row>
    <row r="13397" spans="2:16" x14ac:dyDescent="0.25">
      <c r="B13397" t="s">
        <v>13482</v>
      </c>
      <c r="M13397">
        <v>13395</v>
      </c>
      <c r="N13397">
        <v>14169</v>
      </c>
      <c r="O13397" t="str">
        <f t="shared" si="419"/>
        <v>4</v>
      </c>
      <c r="P13397" t="str">
        <f t="shared" si="420"/>
        <v>non_event</v>
      </c>
    </row>
    <row r="13398" spans="2:16" x14ac:dyDescent="0.25">
      <c r="B13398" t="s">
        <v>13483</v>
      </c>
      <c r="M13398">
        <v>13396</v>
      </c>
      <c r="N13398">
        <v>15461</v>
      </c>
      <c r="O13398" t="str">
        <f t="shared" si="419"/>
        <v>4</v>
      </c>
      <c r="P13398" t="str">
        <f t="shared" si="420"/>
        <v>non_event</v>
      </c>
    </row>
    <row r="13399" spans="2:16" x14ac:dyDescent="0.25">
      <c r="B13399" t="s">
        <v>13484</v>
      </c>
      <c r="M13399">
        <v>13397</v>
      </c>
      <c r="N13399">
        <v>14130</v>
      </c>
      <c r="O13399" t="str">
        <f t="shared" si="419"/>
        <v>3</v>
      </c>
      <c r="P13399" t="str">
        <f t="shared" si="420"/>
        <v>concert</v>
      </c>
    </row>
    <row r="13400" spans="2:16" x14ac:dyDescent="0.25">
      <c r="B13400" t="s">
        <v>13485</v>
      </c>
      <c r="M13400">
        <v>13398</v>
      </c>
      <c r="N13400">
        <v>15460</v>
      </c>
      <c r="O13400" t="str">
        <f t="shared" si="419"/>
        <v>3</v>
      </c>
      <c r="P13400" t="str">
        <f t="shared" si="420"/>
        <v>concert</v>
      </c>
    </row>
    <row r="13401" spans="2:16" x14ac:dyDescent="0.25">
      <c r="B13401" t="s">
        <v>13486</v>
      </c>
      <c r="M13401">
        <v>13399</v>
      </c>
      <c r="N13401">
        <v>14133</v>
      </c>
      <c r="O13401" t="str">
        <f t="shared" si="419"/>
        <v>3</v>
      </c>
      <c r="P13401" t="str">
        <f t="shared" si="420"/>
        <v>concert</v>
      </c>
    </row>
    <row r="13402" spans="2:16" x14ac:dyDescent="0.25">
      <c r="B13402" t="s">
        <v>13487</v>
      </c>
      <c r="M13402">
        <v>13400</v>
      </c>
      <c r="N13402">
        <v>14134</v>
      </c>
      <c r="O13402" t="str">
        <f t="shared" si="419"/>
        <v>4</v>
      </c>
      <c r="P13402" t="str">
        <f t="shared" si="420"/>
        <v>non_event</v>
      </c>
    </row>
    <row r="13403" spans="2:16" x14ac:dyDescent="0.25">
      <c r="B13403" t="s">
        <v>13488</v>
      </c>
      <c r="M13403">
        <v>13401</v>
      </c>
      <c r="N13403">
        <v>15464</v>
      </c>
      <c r="O13403" t="str">
        <f t="shared" si="419"/>
        <v>3</v>
      </c>
      <c r="P13403" t="str">
        <f t="shared" si="420"/>
        <v>concert</v>
      </c>
    </row>
    <row r="13404" spans="2:16" x14ac:dyDescent="0.25">
      <c r="B13404" t="s">
        <v>13489</v>
      </c>
      <c r="M13404">
        <v>13402</v>
      </c>
      <c r="N13404">
        <v>14131</v>
      </c>
      <c r="O13404" t="str">
        <f t="shared" si="419"/>
        <v>3</v>
      </c>
      <c r="P13404" t="str">
        <f t="shared" si="420"/>
        <v>concert</v>
      </c>
    </row>
    <row r="13405" spans="2:16" x14ac:dyDescent="0.25">
      <c r="B13405" t="s">
        <v>13490</v>
      </c>
      <c r="M13405">
        <v>13403</v>
      </c>
      <c r="N13405">
        <v>15463</v>
      </c>
      <c r="O13405" t="str">
        <f t="shared" si="419"/>
        <v>3</v>
      </c>
      <c r="P13405" t="str">
        <f t="shared" si="420"/>
        <v>concert</v>
      </c>
    </row>
    <row r="13406" spans="2:16" x14ac:dyDescent="0.25">
      <c r="B13406" t="s">
        <v>13491</v>
      </c>
      <c r="M13406">
        <v>13404</v>
      </c>
      <c r="N13406">
        <v>14132</v>
      </c>
      <c r="O13406" t="str">
        <f t="shared" si="419"/>
        <v>3</v>
      </c>
      <c r="P13406" t="str">
        <f t="shared" si="420"/>
        <v>concert</v>
      </c>
    </row>
    <row r="13407" spans="2:16" x14ac:dyDescent="0.25">
      <c r="B13407" t="s">
        <v>13492</v>
      </c>
      <c r="M13407">
        <v>13405</v>
      </c>
      <c r="N13407">
        <v>15462</v>
      </c>
      <c r="O13407" t="str">
        <f t="shared" si="419"/>
        <v>3</v>
      </c>
      <c r="P13407" t="str">
        <f t="shared" si="420"/>
        <v>concert</v>
      </c>
    </row>
    <row r="13408" spans="2:16" x14ac:dyDescent="0.25">
      <c r="B13408" t="s">
        <v>13493</v>
      </c>
      <c r="M13408">
        <v>13406</v>
      </c>
      <c r="N13408">
        <v>14137</v>
      </c>
      <c r="O13408" t="str">
        <f t="shared" si="419"/>
        <v>3</v>
      </c>
      <c r="P13408" t="str">
        <f t="shared" si="420"/>
        <v>concert</v>
      </c>
    </row>
    <row r="13409" spans="2:16" x14ac:dyDescent="0.25">
      <c r="B13409" t="s">
        <v>13494</v>
      </c>
      <c r="M13409">
        <v>13407</v>
      </c>
      <c r="N13409">
        <v>15469</v>
      </c>
      <c r="O13409" t="str">
        <f t="shared" si="419"/>
        <v>3</v>
      </c>
      <c r="P13409" t="str">
        <f t="shared" si="420"/>
        <v>concert</v>
      </c>
    </row>
    <row r="13410" spans="2:16" x14ac:dyDescent="0.25">
      <c r="B13410" t="s">
        <v>13495</v>
      </c>
      <c r="M13410">
        <v>13408</v>
      </c>
      <c r="N13410">
        <v>14138</v>
      </c>
      <c r="O13410" t="str">
        <f t="shared" si="419"/>
        <v>4</v>
      </c>
      <c r="P13410" t="str">
        <f t="shared" si="420"/>
        <v>non_event</v>
      </c>
    </row>
    <row r="13411" spans="2:16" x14ac:dyDescent="0.25">
      <c r="B13411" t="s">
        <v>13496</v>
      </c>
      <c r="M13411">
        <v>13409</v>
      </c>
      <c r="N13411">
        <v>15468</v>
      </c>
      <c r="O13411" t="str">
        <f t="shared" si="419"/>
        <v>4</v>
      </c>
      <c r="P13411" t="str">
        <f t="shared" si="420"/>
        <v>non_event</v>
      </c>
    </row>
    <row r="13412" spans="2:16" x14ac:dyDescent="0.25">
      <c r="B13412" t="s">
        <v>13497</v>
      </c>
      <c r="M13412">
        <v>13410</v>
      </c>
      <c r="N13412">
        <v>16798</v>
      </c>
      <c r="O13412" t="str">
        <f t="shared" si="419"/>
        <v>4</v>
      </c>
      <c r="P13412" t="str">
        <f t="shared" si="420"/>
        <v>non_event</v>
      </c>
    </row>
    <row r="13413" spans="2:16" x14ac:dyDescent="0.25">
      <c r="B13413" t="s">
        <v>13498</v>
      </c>
      <c r="M13413">
        <v>13411</v>
      </c>
      <c r="N13413">
        <v>14135</v>
      </c>
      <c r="O13413" t="str">
        <f t="shared" si="419"/>
        <v>3</v>
      </c>
      <c r="P13413" t="str">
        <f t="shared" si="420"/>
        <v>concert</v>
      </c>
    </row>
    <row r="13414" spans="2:16" x14ac:dyDescent="0.25">
      <c r="B13414" t="s">
        <v>13499</v>
      </c>
      <c r="M13414">
        <v>13412</v>
      </c>
      <c r="N13414">
        <v>15467</v>
      </c>
      <c r="O13414" t="str">
        <f t="shared" si="419"/>
        <v>3</v>
      </c>
      <c r="P13414" t="str">
        <f t="shared" si="420"/>
        <v>concert</v>
      </c>
    </row>
    <row r="13415" spans="2:16" x14ac:dyDescent="0.25">
      <c r="B13415" t="s">
        <v>13500</v>
      </c>
      <c r="M13415">
        <v>13413</v>
      </c>
      <c r="N13415">
        <v>16797</v>
      </c>
      <c r="O13415" t="str">
        <f t="shared" si="419"/>
        <v>3</v>
      </c>
      <c r="P13415" t="str">
        <f t="shared" si="420"/>
        <v>concert</v>
      </c>
    </row>
    <row r="13416" spans="2:16" x14ac:dyDescent="0.25">
      <c r="B13416" t="s">
        <v>13501</v>
      </c>
      <c r="M13416">
        <v>13414</v>
      </c>
      <c r="N13416">
        <v>14136</v>
      </c>
      <c r="O13416" t="str">
        <f t="shared" si="419"/>
        <v>3</v>
      </c>
      <c r="P13416" t="str">
        <f t="shared" si="420"/>
        <v>concert</v>
      </c>
    </row>
    <row r="13417" spans="2:16" x14ac:dyDescent="0.25">
      <c r="B13417" t="s">
        <v>13502</v>
      </c>
      <c r="M13417">
        <v>13415</v>
      </c>
      <c r="N13417">
        <v>14139</v>
      </c>
      <c r="O13417" t="str">
        <f t="shared" si="419"/>
        <v>3</v>
      </c>
      <c r="P13417" t="str">
        <f t="shared" si="420"/>
        <v>concert</v>
      </c>
    </row>
    <row r="13418" spans="2:16" x14ac:dyDescent="0.25">
      <c r="B13418" t="s">
        <v>13503</v>
      </c>
      <c r="M13418">
        <v>13416</v>
      </c>
      <c r="N13418">
        <v>14140</v>
      </c>
      <c r="O13418" t="str">
        <f t="shared" si="419"/>
        <v>3</v>
      </c>
      <c r="P13418" t="str">
        <f t="shared" si="420"/>
        <v>concert</v>
      </c>
    </row>
    <row r="13419" spans="2:16" x14ac:dyDescent="0.25">
      <c r="B13419" t="s">
        <v>13504</v>
      </c>
      <c r="M13419">
        <v>13417</v>
      </c>
      <c r="N13419">
        <v>15472</v>
      </c>
      <c r="O13419" t="str">
        <f t="shared" si="419"/>
        <v>3</v>
      </c>
      <c r="P13419" t="str">
        <f t="shared" si="420"/>
        <v>concert</v>
      </c>
    </row>
    <row r="13420" spans="2:16" x14ac:dyDescent="0.25">
      <c r="B13420" t="s">
        <v>13505</v>
      </c>
      <c r="M13420">
        <v>13418</v>
      </c>
      <c r="N13420">
        <v>14141</v>
      </c>
      <c r="O13420" t="str">
        <f t="shared" si="419"/>
        <v>3</v>
      </c>
      <c r="P13420" t="str">
        <f t="shared" si="420"/>
        <v>concert</v>
      </c>
    </row>
    <row r="13421" spans="2:16" x14ac:dyDescent="0.25">
      <c r="B13421" t="s">
        <v>13506</v>
      </c>
      <c r="M13421">
        <v>13419</v>
      </c>
      <c r="N13421">
        <v>15471</v>
      </c>
      <c r="O13421" t="str">
        <f t="shared" si="419"/>
        <v>4</v>
      </c>
      <c r="P13421" t="str">
        <f t="shared" si="420"/>
        <v>non_event</v>
      </c>
    </row>
    <row r="13422" spans="2:16" x14ac:dyDescent="0.25">
      <c r="B13422" t="s">
        <v>13507</v>
      </c>
      <c r="M13422">
        <v>13420</v>
      </c>
      <c r="N13422">
        <v>15470</v>
      </c>
      <c r="O13422" t="str">
        <f t="shared" si="419"/>
        <v>3</v>
      </c>
      <c r="P13422" t="str">
        <f t="shared" si="420"/>
        <v>concert</v>
      </c>
    </row>
    <row r="13423" spans="2:16" x14ac:dyDescent="0.25">
      <c r="B13423" t="s">
        <v>13508</v>
      </c>
      <c r="M13423">
        <v>13421</v>
      </c>
      <c r="N13423">
        <v>14144</v>
      </c>
      <c r="O13423" t="str">
        <f t="shared" si="419"/>
        <v>3</v>
      </c>
      <c r="P13423" t="str">
        <f t="shared" si="420"/>
        <v>concert</v>
      </c>
    </row>
    <row r="13424" spans="2:16" x14ac:dyDescent="0.25">
      <c r="B13424" t="s">
        <v>13509</v>
      </c>
      <c r="M13424">
        <v>13422</v>
      </c>
      <c r="N13424">
        <v>15476</v>
      </c>
      <c r="O13424" t="str">
        <f t="shared" si="419"/>
        <v>3</v>
      </c>
      <c r="P13424" t="str">
        <f t="shared" si="420"/>
        <v>concert</v>
      </c>
    </row>
    <row r="13425" spans="2:16" x14ac:dyDescent="0.25">
      <c r="B13425" t="s">
        <v>13510</v>
      </c>
      <c r="M13425">
        <v>13423</v>
      </c>
      <c r="N13425">
        <v>14145</v>
      </c>
      <c r="O13425" t="str">
        <f t="shared" si="419"/>
        <v>3</v>
      </c>
      <c r="P13425" t="str">
        <f t="shared" si="420"/>
        <v>concert</v>
      </c>
    </row>
    <row r="13426" spans="2:16" x14ac:dyDescent="0.25">
      <c r="B13426" t="s">
        <v>13511</v>
      </c>
      <c r="M13426">
        <v>13424</v>
      </c>
      <c r="N13426">
        <v>15475</v>
      </c>
      <c r="O13426" t="str">
        <f t="shared" si="419"/>
        <v>3</v>
      </c>
      <c r="P13426" t="str">
        <f t="shared" si="420"/>
        <v>concert</v>
      </c>
    </row>
    <row r="13427" spans="2:16" x14ac:dyDescent="0.25">
      <c r="B13427" t="s">
        <v>13512</v>
      </c>
      <c r="M13427">
        <v>13425</v>
      </c>
      <c r="N13427">
        <v>14142</v>
      </c>
      <c r="O13427" t="str">
        <f t="shared" si="419"/>
        <v>3</v>
      </c>
      <c r="P13427" t="str">
        <f t="shared" si="420"/>
        <v>concert</v>
      </c>
    </row>
    <row r="13428" spans="2:16" x14ac:dyDescent="0.25">
      <c r="B13428" t="s">
        <v>13513</v>
      </c>
      <c r="M13428">
        <v>13426</v>
      </c>
      <c r="N13428">
        <v>15474</v>
      </c>
      <c r="O13428" t="str">
        <f t="shared" si="419"/>
        <v>3</v>
      </c>
      <c r="P13428" t="str">
        <f t="shared" si="420"/>
        <v>concert</v>
      </c>
    </row>
    <row r="13429" spans="2:16" x14ac:dyDescent="0.25">
      <c r="B13429" t="s">
        <v>13514</v>
      </c>
      <c r="M13429">
        <v>13427</v>
      </c>
      <c r="N13429">
        <v>14143</v>
      </c>
      <c r="O13429" t="str">
        <f t="shared" si="419"/>
        <v>4</v>
      </c>
      <c r="P13429" t="str">
        <f t="shared" si="420"/>
        <v>non_event</v>
      </c>
    </row>
    <row r="13430" spans="2:16" x14ac:dyDescent="0.25">
      <c r="B13430" t="s">
        <v>13515</v>
      </c>
      <c r="M13430">
        <v>13428</v>
      </c>
      <c r="N13430">
        <v>14148</v>
      </c>
      <c r="O13430" t="str">
        <f t="shared" si="419"/>
        <v>3</v>
      </c>
      <c r="P13430" t="str">
        <f t="shared" si="420"/>
        <v>concert</v>
      </c>
    </row>
    <row r="13431" spans="2:16" x14ac:dyDescent="0.25">
      <c r="B13431" t="s">
        <v>13516</v>
      </c>
      <c r="M13431">
        <v>13429</v>
      </c>
      <c r="N13431">
        <v>14149</v>
      </c>
      <c r="O13431" t="str">
        <f t="shared" si="419"/>
        <v>3</v>
      </c>
      <c r="P13431" t="str">
        <f t="shared" si="420"/>
        <v>concert</v>
      </c>
    </row>
    <row r="13432" spans="2:16" x14ac:dyDescent="0.25">
      <c r="B13432" t="s">
        <v>13517</v>
      </c>
      <c r="M13432">
        <v>13430</v>
      </c>
      <c r="N13432">
        <v>15479</v>
      </c>
      <c r="O13432" t="str">
        <f t="shared" si="419"/>
        <v>3</v>
      </c>
      <c r="P13432" t="str">
        <f t="shared" si="420"/>
        <v>concert</v>
      </c>
    </row>
    <row r="13433" spans="2:16" x14ac:dyDescent="0.25">
      <c r="B13433" t="s">
        <v>13518</v>
      </c>
      <c r="M13433">
        <v>13431</v>
      </c>
      <c r="N13433">
        <v>14146</v>
      </c>
      <c r="O13433" t="str">
        <f t="shared" si="419"/>
        <v>3</v>
      </c>
      <c r="P13433" t="str">
        <f t="shared" si="420"/>
        <v>concert</v>
      </c>
    </row>
    <row r="13434" spans="2:16" x14ac:dyDescent="0.25">
      <c r="B13434" t="s">
        <v>13519</v>
      </c>
      <c r="M13434">
        <v>13432</v>
      </c>
      <c r="N13434">
        <v>15478</v>
      </c>
      <c r="O13434" t="str">
        <f t="shared" si="419"/>
        <v>3</v>
      </c>
      <c r="P13434" t="str">
        <f t="shared" si="420"/>
        <v>concert</v>
      </c>
    </row>
    <row r="13435" spans="2:16" x14ac:dyDescent="0.25">
      <c r="B13435" t="s">
        <v>13520</v>
      </c>
      <c r="M13435">
        <v>13433</v>
      </c>
      <c r="N13435">
        <v>14147</v>
      </c>
      <c r="O13435" t="str">
        <f t="shared" si="419"/>
        <v>3</v>
      </c>
      <c r="P13435" t="str">
        <f t="shared" si="420"/>
        <v>concert</v>
      </c>
    </row>
    <row r="13436" spans="2:16" x14ac:dyDescent="0.25">
      <c r="B13436" t="s">
        <v>13521</v>
      </c>
      <c r="M13436">
        <v>13434</v>
      </c>
      <c r="N13436">
        <v>15477</v>
      </c>
      <c r="O13436" t="str">
        <f t="shared" si="419"/>
        <v>3</v>
      </c>
      <c r="P13436" t="str">
        <f t="shared" si="420"/>
        <v>concert</v>
      </c>
    </row>
    <row r="13437" spans="2:16" x14ac:dyDescent="0.25">
      <c r="B13437" t="s">
        <v>13522</v>
      </c>
      <c r="M13437">
        <v>13435</v>
      </c>
      <c r="N13437">
        <v>16774</v>
      </c>
      <c r="O13437" t="str">
        <f t="shared" si="419"/>
        <v>4</v>
      </c>
      <c r="P13437" t="str">
        <f t="shared" si="420"/>
        <v>non_event</v>
      </c>
    </row>
    <row r="13438" spans="2:16" x14ac:dyDescent="0.25">
      <c r="B13438" t="s">
        <v>13523</v>
      </c>
      <c r="M13438">
        <v>13436</v>
      </c>
      <c r="N13438">
        <v>14111</v>
      </c>
      <c r="O13438" t="str">
        <f t="shared" si="419"/>
        <v>3</v>
      </c>
      <c r="P13438" t="str">
        <f t="shared" si="420"/>
        <v>concert</v>
      </c>
    </row>
    <row r="13439" spans="2:16" x14ac:dyDescent="0.25">
      <c r="B13439" t="s">
        <v>13524</v>
      </c>
      <c r="M13439">
        <v>13437</v>
      </c>
      <c r="N13439">
        <v>15443</v>
      </c>
      <c r="O13439" t="str">
        <f t="shared" si="419"/>
        <v>3</v>
      </c>
      <c r="P13439" t="str">
        <f t="shared" si="420"/>
        <v>concert</v>
      </c>
    </row>
    <row r="13440" spans="2:16" x14ac:dyDescent="0.25">
      <c r="B13440" t="s">
        <v>13525</v>
      </c>
      <c r="M13440">
        <v>13438</v>
      </c>
      <c r="N13440">
        <v>14112</v>
      </c>
      <c r="O13440" t="str">
        <f t="shared" si="419"/>
        <v>3</v>
      </c>
      <c r="P13440" t="str">
        <f t="shared" si="420"/>
        <v>concert</v>
      </c>
    </row>
    <row r="13441" spans="2:16" x14ac:dyDescent="0.25">
      <c r="B13441" t="s">
        <v>13526</v>
      </c>
      <c r="M13441">
        <v>13439</v>
      </c>
      <c r="N13441">
        <v>15442</v>
      </c>
      <c r="O13441" t="str">
        <f t="shared" si="419"/>
        <v>3</v>
      </c>
      <c r="P13441" t="str">
        <f t="shared" si="420"/>
        <v>concert</v>
      </c>
    </row>
    <row r="13442" spans="2:16" x14ac:dyDescent="0.25">
      <c r="B13442" t="s">
        <v>13527</v>
      </c>
      <c r="M13442">
        <v>13440</v>
      </c>
      <c r="N13442">
        <v>15441</v>
      </c>
      <c r="O13442" t="str">
        <f t="shared" si="419"/>
        <v>3</v>
      </c>
      <c r="P13442" t="str">
        <f t="shared" si="420"/>
        <v>concert</v>
      </c>
    </row>
    <row r="13443" spans="2:16" x14ac:dyDescent="0.25">
      <c r="B13443" t="s">
        <v>13528</v>
      </c>
      <c r="M13443">
        <v>13441</v>
      </c>
      <c r="N13443">
        <v>14110</v>
      </c>
      <c r="O13443" t="str">
        <f t="shared" si="419"/>
        <v>3</v>
      </c>
      <c r="P13443" t="str">
        <f t="shared" si="420"/>
        <v>concert</v>
      </c>
    </row>
    <row r="13444" spans="2:16" x14ac:dyDescent="0.25">
      <c r="B13444" t="s">
        <v>13529</v>
      </c>
      <c r="M13444">
        <v>13442</v>
      </c>
      <c r="N13444">
        <v>15440</v>
      </c>
      <c r="O13444" t="str">
        <f t="shared" ref="O13444:O13507" si="421">LEFT(B13444,1)</f>
        <v>3</v>
      </c>
      <c r="P13444" t="str">
        <f t="shared" ref="P13444:P13507" si="422">IF(O13444="1","conference",IF(O13444="2","fashion",IF(O13444="3","concert",IF(O13444="4","non_event",IF(O13444="5","sport",IF(O13444="6","protest",IF(O13444="7","other",IF(O13444="8","exhibition",IF(O13444="9","theater_dance")))))))))</f>
        <v>concert</v>
      </c>
    </row>
    <row r="13445" spans="2:16" x14ac:dyDescent="0.25">
      <c r="B13445" t="s">
        <v>13530</v>
      </c>
      <c r="M13445">
        <v>13443</v>
      </c>
      <c r="N13445">
        <v>16778</v>
      </c>
      <c r="O13445" t="str">
        <f t="shared" si="421"/>
        <v>3</v>
      </c>
      <c r="P13445" t="str">
        <f t="shared" si="422"/>
        <v>concert</v>
      </c>
    </row>
    <row r="13446" spans="2:16" x14ac:dyDescent="0.25">
      <c r="B13446" t="s">
        <v>13531</v>
      </c>
      <c r="M13446">
        <v>13444</v>
      </c>
      <c r="N13446">
        <v>14115</v>
      </c>
      <c r="O13446" t="str">
        <f t="shared" si="421"/>
        <v>3</v>
      </c>
      <c r="P13446" t="str">
        <f t="shared" si="422"/>
        <v>concert</v>
      </c>
    </row>
    <row r="13447" spans="2:16" x14ac:dyDescent="0.25">
      <c r="B13447" t="s">
        <v>13532</v>
      </c>
      <c r="M13447">
        <v>13445</v>
      </c>
      <c r="N13447">
        <v>15447</v>
      </c>
      <c r="O13447" t="str">
        <f t="shared" si="421"/>
        <v>3</v>
      </c>
      <c r="P13447" t="str">
        <f t="shared" si="422"/>
        <v>concert</v>
      </c>
    </row>
    <row r="13448" spans="2:16" x14ac:dyDescent="0.25">
      <c r="B13448" t="s">
        <v>13533</v>
      </c>
      <c r="M13448">
        <v>13446</v>
      </c>
      <c r="N13448">
        <v>16777</v>
      </c>
      <c r="O13448" t="str">
        <f t="shared" si="421"/>
        <v>3</v>
      </c>
      <c r="P13448" t="str">
        <f t="shared" si="422"/>
        <v>concert</v>
      </c>
    </row>
    <row r="13449" spans="2:16" x14ac:dyDescent="0.25">
      <c r="B13449" t="s">
        <v>13534</v>
      </c>
      <c r="M13449">
        <v>13447</v>
      </c>
      <c r="N13449">
        <v>14116</v>
      </c>
      <c r="O13449" t="str">
        <f t="shared" si="421"/>
        <v>4</v>
      </c>
      <c r="P13449" t="str">
        <f t="shared" si="422"/>
        <v>non_event</v>
      </c>
    </row>
    <row r="13450" spans="2:16" x14ac:dyDescent="0.25">
      <c r="B13450" t="s">
        <v>13535</v>
      </c>
      <c r="M13450">
        <v>13448</v>
      </c>
      <c r="N13450">
        <v>15446</v>
      </c>
      <c r="O13450" t="str">
        <f t="shared" si="421"/>
        <v>4</v>
      </c>
      <c r="P13450" t="str">
        <f t="shared" si="422"/>
        <v>non_event</v>
      </c>
    </row>
    <row r="13451" spans="2:16" x14ac:dyDescent="0.25">
      <c r="B13451" t="s">
        <v>13536</v>
      </c>
      <c r="M13451">
        <v>13449</v>
      </c>
      <c r="N13451">
        <v>14113</v>
      </c>
      <c r="O13451" t="str">
        <f t="shared" si="421"/>
        <v>3</v>
      </c>
      <c r="P13451" t="str">
        <f t="shared" si="422"/>
        <v>concert</v>
      </c>
    </row>
    <row r="13452" spans="2:16" x14ac:dyDescent="0.25">
      <c r="B13452" t="s">
        <v>13537</v>
      </c>
      <c r="M13452">
        <v>13450</v>
      </c>
      <c r="N13452">
        <v>15445</v>
      </c>
      <c r="O13452" t="str">
        <f t="shared" si="421"/>
        <v>3</v>
      </c>
      <c r="P13452" t="str">
        <f t="shared" si="422"/>
        <v>concert</v>
      </c>
    </row>
    <row r="13453" spans="2:16" x14ac:dyDescent="0.25">
      <c r="B13453" t="s">
        <v>13538</v>
      </c>
      <c r="M13453">
        <v>13451</v>
      </c>
      <c r="N13453">
        <v>16775</v>
      </c>
      <c r="O13453" t="str">
        <f t="shared" si="421"/>
        <v>3</v>
      </c>
      <c r="P13453" t="str">
        <f t="shared" si="422"/>
        <v>concert</v>
      </c>
    </row>
    <row r="13454" spans="2:16" x14ac:dyDescent="0.25">
      <c r="B13454" t="s">
        <v>13539</v>
      </c>
      <c r="M13454">
        <v>13452</v>
      </c>
      <c r="N13454">
        <v>14114</v>
      </c>
      <c r="O13454" t="str">
        <f t="shared" si="421"/>
        <v>3</v>
      </c>
      <c r="P13454" t="str">
        <f t="shared" si="422"/>
        <v>concert</v>
      </c>
    </row>
    <row r="13455" spans="2:16" x14ac:dyDescent="0.25">
      <c r="B13455" t="s">
        <v>13540</v>
      </c>
      <c r="M13455">
        <v>13453</v>
      </c>
      <c r="N13455">
        <v>15444</v>
      </c>
      <c r="O13455" t="str">
        <f t="shared" si="421"/>
        <v>3</v>
      </c>
      <c r="P13455" t="str">
        <f t="shared" si="422"/>
        <v>concert</v>
      </c>
    </row>
    <row r="13456" spans="2:16" x14ac:dyDescent="0.25">
      <c r="B13456" t="s">
        <v>3320</v>
      </c>
      <c r="M13456">
        <v>13454</v>
      </c>
      <c r="N13456">
        <v>14119</v>
      </c>
      <c r="O13456" t="str">
        <f t="shared" si="421"/>
        <v>3</v>
      </c>
      <c r="P13456" t="str">
        <f t="shared" si="422"/>
        <v>concert</v>
      </c>
    </row>
    <row r="13457" spans="2:16" x14ac:dyDescent="0.25">
      <c r="B13457" t="s">
        <v>13541</v>
      </c>
      <c r="M13457">
        <v>13455</v>
      </c>
      <c r="N13457">
        <v>14117</v>
      </c>
      <c r="O13457" t="str">
        <f t="shared" si="421"/>
        <v>3</v>
      </c>
      <c r="P13457" t="str">
        <f t="shared" si="422"/>
        <v>concert</v>
      </c>
    </row>
    <row r="13458" spans="2:16" x14ac:dyDescent="0.25">
      <c r="B13458" t="s">
        <v>13542</v>
      </c>
      <c r="M13458">
        <v>13456</v>
      </c>
      <c r="N13458">
        <v>14118</v>
      </c>
      <c r="O13458" t="str">
        <f t="shared" si="421"/>
        <v>3</v>
      </c>
      <c r="P13458" t="str">
        <f t="shared" si="422"/>
        <v>concert</v>
      </c>
    </row>
    <row r="13459" spans="2:16" x14ac:dyDescent="0.25">
      <c r="B13459" t="s">
        <v>13543</v>
      </c>
      <c r="M13459">
        <v>13457</v>
      </c>
      <c r="N13459">
        <v>15448</v>
      </c>
      <c r="O13459" t="str">
        <f t="shared" si="421"/>
        <v>4</v>
      </c>
      <c r="P13459" t="str">
        <f t="shared" si="422"/>
        <v>non_event</v>
      </c>
    </row>
    <row r="13460" spans="2:16" x14ac:dyDescent="0.25">
      <c r="B13460" t="s">
        <v>13544</v>
      </c>
      <c r="M13460">
        <v>13458</v>
      </c>
      <c r="N13460">
        <v>14122</v>
      </c>
      <c r="O13460" t="str">
        <f t="shared" si="421"/>
        <v>3</v>
      </c>
      <c r="P13460" t="str">
        <f t="shared" si="422"/>
        <v>concert</v>
      </c>
    </row>
    <row r="13461" spans="2:16" x14ac:dyDescent="0.25">
      <c r="B13461" t="s">
        <v>13545</v>
      </c>
      <c r="M13461">
        <v>13459</v>
      </c>
      <c r="N13461">
        <v>15454</v>
      </c>
      <c r="O13461" t="str">
        <f t="shared" si="421"/>
        <v>3</v>
      </c>
      <c r="P13461" t="str">
        <f t="shared" si="422"/>
        <v>concert</v>
      </c>
    </row>
    <row r="13462" spans="2:16" x14ac:dyDescent="0.25">
      <c r="B13462" t="s">
        <v>13546</v>
      </c>
      <c r="M13462">
        <v>13460</v>
      </c>
      <c r="N13462">
        <v>15453</v>
      </c>
      <c r="O13462" t="str">
        <f t="shared" si="421"/>
        <v>3</v>
      </c>
      <c r="P13462" t="str">
        <f t="shared" si="422"/>
        <v>concert</v>
      </c>
    </row>
    <row r="13463" spans="2:16" x14ac:dyDescent="0.25">
      <c r="B13463" t="s">
        <v>13547</v>
      </c>
      <c r="M13463">
        <v>13461</v>
      </c>
      <c r="N13463">
        <v>14123</v>
      </c>
      <c r="O13463" t="str">
        <f t="shared" si="421"/>
        <v>4</v>
      </c>
      <c r="P13463" t="str">
        <f t="shared" si="422"/>
        <v>non_event</v>
      </c>
    </row>
    <row r="13464" spans="2:16" x14ac:dyDescent="0.25">
      <c r="B13464" t="s">
        <v>13548</v>
      </c>
      <c r="M13464">
        <v>13462</v>
      </c>
      <c r="N13464">
        <v>16783</v>
      </c>
      <c r="O13464" t="str">
        <f t="shared" si="421"/>
        <v>3</v>
      </c>
      <c r="P13464" t="str">
        <f t="shared" si="422"/>
        <v>concert</v>
      </c>
    </row>
    <row r="13465" spans="2:16" x14ac:dyDescent="0.25">
      <c r="B13465" t="s">
        <v>13549</v>
      </c>
      <c r="M13465">
        <v>13463</v>
      </c>
      <c r="N13465">
        <v>14120</v>
      </c>
      <c r="O13465" t="str">
        <f t="shared" si="421"/>
        <v>3</v>
      </c>
      <c r="P13465" t="str">
        <f t="shared" si="422"/>
        <v>concert</v>
      </c>
    </row>
    <row r="13466" spans="2:16" x14ac:dyDescent="0.25">
      <c r="B13466" t="s">
        <v>13550</v>
      </c>
      <c r="M13466">
        <v>13464</v>
      </c>
      <c r="N13466">
        <v>15452</v>
      </c>
      <c r="O13466" t="str">
        <f t="shared" si="421"/>
        <v>3</v>
      </c>
      <c r="P13466" t="str">
        <f t="shared" si="422"/>
        <v>concert</v>
      </c>
    </row>
    <row r="13467" spans="2:16" x14ac:dyDescent="0.25">
      <c r="B13467" t="s">
        <v>13551</v>
      </c>
      <c r="M13467">
        <v>13465</v>
      </c>
      <c r="N13467">
        <v>14121</v>
      </c>
      <c r="O13467" t="str">
        <f t="shared" si="421"/>
        <v>3</v>
      </c>
      <c r="P13467" t="str">
        <f t="shared" si="422"/>
        <v>concert</v>
      </c>
    </row>
    <row r="13468" spans="2:16" x14ac:dyDescent="0.25">
      <c r="B13468" t="s">
        <v>13552</v>
      </c>
      <c r="M13468">
        <v>13466</v>
      </c>
      <c r="N13468">
        <v>15451</v>
      </c>
      <c r="O13468" t="str">
        <f t="shared" si="421"/>
        <v>4</v>
      </c>
      <c r="P13468" t="str">
        <f t="shared" si="422"/>
        <v>non_event</v>
      </c>
    </row>
    <row r="13469" spans="2:16" x14ac:dyDescent="0.25">
      <c r="B13469" t="s">
        <v>13553</v>
      </c>
      <c r="M13469">
        <v>13467</v>
      </c>
      <c r="N13469">
        <v>14126</v>
      </c>
      <c r="O13469" t="str">
        <f t="shared" si="421"/>
        <v>3</v>
      </c>
      <c r="P13469" t="str">
        <f t="shared" si="422"/>
        <v>concert</v>
      </c>
    </row>
    <row r="13470" spans="2:16" x14ac:dyDescent="0.25">
      <c r="B13470" t="s">
        <v>13554</v>
      </c>
      <c r="M13470">
        <v>13468</v>
      </c>
      <c r="N13470">
        <v>15458</v>
      </c>
      <c r="O13470" t="str">
        <f t="shared" si="421"/>
        <v>3</v>
      </c>
      <c r="P13470" t="str">
        <f t="shared" si="422"/>
        <v>concert</v>
      </c>
    </row>
    <row r="13471" spans="2:16" x14ac:dyDescent="0.25">
      <c r="B13471" t="s">
        <v>13555</v>
      </c>
      <c r="M13471">
        <v>13469</v>
      </c>
      <c r="N13471">
        <v>14127</v>
      </c>
      <c r="O13471" t="str">
        <f t="shared" si="421"/>
        <v>4</v>
      </c>
      <c r="P13471" t="str">
        <f t="shared" si="422"/>
        <v>non_event</v>
      </c>
    </row>
    <row r="13472" spans="2:16" x14ac:dyDescent="0.25">
      <c r="B13472" t="s">
        <v>13556</v>
      </c>
      <c r="M13472">
        <v>13470</v>
      </c>
      <c r="N13472">
        <v>15457</v>
      </c>
      <c r="O13472" t="str">
        <f t="shared" si="421"/>
        <v>4</v>
      </c>
      <c r="P13472" t="str">
        <f t="shared" si="422"/>
        <v>non_event</v>
      </c>
    </row>
    <row r="13473" spans="2:16" x14ac:dyDescent="0.25">
      <c r="B13473" t="s">
        <v>13557</v>
      </c>
      <c r="M13473">
        <v>13471</v>
      </c>
      <c r="N13473">
        <v>16787</v>
      </c>
      <c r="O13473" t="str">
        <f t="shared" si="421"/>
        <v>3</v>
      </c>
      <c r="P13473" t="str">
        <f t="shared" si="422"/>
        <v>concert</v>
      </c>
    </row>
    <row r="13474" spans="2:16" x14ac:dyDescent="0.25">
      <c r="B13474" t="s">
        <v>13558</v>
      </c>
      <c r="M13474">
        <v>13472</v>
      </c>
      <c r="N13474">
        <v>15456</v>
      </c>
      <c r="O13474" t="str">
        <f t="shared" si="421"/>
        <v>4</v>
      </c>
      <c r="P13474" t="str">
        <f t="shared" si="422"/>
        <v>non_event</v>
      </c>
    </row>
    <row r="13475" spans="2:16" x14ac:dyDescent="0.25">
      <c r="B13475" t="s">
        <v>13559</v>
      </c>
      <c r="M13475">
        <v>13473</v>
      </c>
      <c r="N13475">
        <v>14125</v>
      </c>
      <c r="O13475" t="str">
        <f t="shared" si="421"/>
        <v>3</v>
      </c>
      <c r="P13475" t="str">
        <f t="shared" si="422"/>
        <v>concert</v>
      </c>
    </row>
    <row r="13476" spans="2:16" x14ac:dyDescent="0.25">
      <c r="B13476" t="s">
        <v>13560</v>
      </c>
      <c r="M13476">
        <v>13474</v>
      </c>
      <c r="N13476">
        <v>15455</v>
      </c>
      <c r="O13476" t="str">
        <f t="shared" si="421"/>
        <v>4</v>
      </c>
      <c r="P13476" t="str">
        <f t="shared" si="422"/>
        <v>non_event</v>
      </c>
    </row>
    <row r="13477" spans="2:16" x14ac:dyDescent="0.25">
      <c r="B13477" t="s">
        <v>13561</v>
      </c>
      <c r="M13477">
        <v>13475</v>
      </c>
      <c r="N13477">
        <v>14128</v>
      </c>
      <c r="O13477" t="str">
        <f t="shared" si="421"/>
        <v>4</v>
      </c>
      <c r="P13477" t="str">
        <f t="shared" si="422"/>
        <v>non_event</v>
      </c>
    </row>
    <row r="13478" spans="2:16" x14ac:dyDescent="0.25">
      <c r="B13478" t="s">
        <v>13562</v>
      </c>
      <c r="M13478">
        <v>13476</v>
      </c>
      <c r="N13478">
        <v>14129</v>
      </c>
      <c r="O13478" t="str">
        <f t="shared" si="421"/>
        <v>3</v>
      </c>
      <c r="P13478" t="str">
        <f t="shared" si="422"/>
        <v>concert</v>
      </c>
    </row>
    <row r="13479" spans="2:16" x14ac:dyDescent="0.25">
      <c r="B13479" t="s">
        <v>13563</v>
      </c>
      <c r="M13479">
        <v>13477</v>
      </c>
      <c r="N13479">
        <v>15459</v>
      </c>
      <c r="O13479" t="str">
        <f t="shared" si="421"/>
        <v>3</v>
      </c>
      <c r="P13479" t="str">
        <f t="shared" si="422"/>
        <v>concert</v>
      </c>
    </row>
    <row r="13480" spans="2:16" x14ac:dyDescent="0.25">
      <c r="B13480" t="s">
        <v>13564</v>
      </c>
      <c r="M13480">
        <v>13478</v>
      </c>
      <c r="N13480">
        <v>6807</v>
      </c>
      <c r="O13480" t="str">
        <f t="shared" si="421"/>
        <v>3</v>
      </c>
      <c r="P13480" t="str">
        <f t="shared" si="422"/>
        <v>concert</v>
      </c>
    </row>
    <row r="13481" spans="2:16" x14ac:dyDescent="0.25">
      <c r="B13481" t="s">
        <v>13565</v>
      </c>
      <c r="M13481">
        <v>13479</v>
      </c>
      <c r="N13481">
        <v>6806</v>
      </c>
      <c r="O13481" t="str">
        <f t="shared" si="421"/>
        <v>4</v>
      </c>
      <c r="P13481" t="str">
        <f t="shared" si="422"/>
        <v>non_event</v>
      </c>
    </row>
    <row r="13482" spans="2:16" x14ac:dyDescent="0.25">
      <c r="B13482" t="s">
        <v>13566</v>
      </c>
      <c r="M13482">
        <v>13480</v>
      </c>
      <c r="N13482">
        <v>6809</v>
      </c>
      <c r="O13482" t="str">
        <f t="shared" si="421"/>
        <v>3</v>
      </c>
      <c r="P13482" t="str">
        <f t="shared" si="422"/>
        <v>concert</v>
      </c>
    </row>
    <row r="13483" spans="2:16" x14ac:dyDescent="0.25">
      <c r="B13483" t="s">
        <v>13567</v>
      </c>
      <c r="M13483">
        <v>13481</v>
      </c>
      <c r="N13483">
        <v>6808</v>
      </c>
      <c r="O13483" t="str">
        <f t="shared" si="421"/>
        <v>3</v>
      </c>
      <c r="P13483" t="str">
        <f t="shared" si="422"/>
        <v>concert</v>
      </c>
    </row>
    <row r="13484" spans="2:16" x14ac:dyDescent="0.25">
      <c r="B13484" t="s">
        <v>13568</v>
      </c>
      <c r="M13484">
        <v>13482</v>
      </c>
      <c r="N13484">
        <v>6801</v>
      </c>
      <c r="O13484" t="str">
        <f t="shared" si="421"/>
        <v>4</v>
      </c>
      <c r="P13484" t="str">
        <f t="shared" si="422"/>
        <v>non_event</v>
      </c>
    </row>
    <row r="13485" spans="2:16" x14ac:dyDescent="0.25">
      <c r="B13485" t="s">
        <v>13569</v>
      </c>
      <c r="M13485">
        <v>13483</v>
      </c>
      <c r="N13485">
        <v>6800</v>
      </c>
      <c r="O13485" t="str">
        <f t="shared" si="421"/>
        <v>3</v>
      </c>
      <c r="P13485" t="str">
        <f t="shared" si="422"/>
        <v>concert</v>
      </c>
    </row>
    <row r="13486" spans="2:16" x14ac:dyDescent="0.25">
      <c r="B13486" t="s">
        <v>13570</v>
      </c>
      <c r="M13486">
        <v>13484</v>
      </c>
      <c r="N13486">
        <v>6803</v>
      </c>
      <c r="O13486" t="str">
        <f t="shared" si="421"/>
        <v>3</v>
      </c>
      <c r="P13486" t="str">
        <f t="shared" si="422"/>
        <v>concert</v>
      </c>
    </row>
    <row r="13487" spans="2:16" x14ac:dyDescent="0.25">
      <c r="B13487" t="s">
        <v>13571</v>
      </c>
      <c r="M13487">
        <v>13485</v>
      </c>
      <c r="N13487">
        <v>6802</v>
      </c>
      <c r="O13487" t="str">
        <f t="shared" si="421"/>
        <v>3</v>
      </c>
      <c r="P13487" t="str">
        <f t="shared" si="422"/>
        <v>concert</v>
      </c>
    </row>
    <row r="13488" spans="2:16" x14ac:dyDescent="0.25">
      <c r="B13488" t="s">
        <v>13572</v>
      </c>
      <c r="M13488">
        <v>13486</v>
      </c>
      <c r="N13488">
        <v>6805</v>
      </c>
      <c r="O13488" t="str">
        <f t="shared" si="421"/>
        <v>3</v>
      </c>
      <c r="P13488" t="str">
        <f t="shared" si="422"/>
        <v>concert</v>
      </c>
    </row>
    <row r="13489" spans="2:16" x14ac:dyDescent="0.25">
      <c r="B13489" t="s">
        <v>13573</v>
      </c>
      <c r="M13489">
        <v>13487</v>
      </c>
      <c r="N13489">
        <v>6804</v>
      </c>
      <c r="O13489" t="str">
        <f t="shared" si="421"/>
        <v>4</v>
      </c>
      <c r="P13489" t="str">
        <f t="shared" si="422"/>
        <v>non_event</v>
      </c>
    </row>
    <row r="13490" spans="2:16" x14ac:dyDescent="0.25">
      <c r="B13490" t="s">
        <v>13574</v>
      </c>
      <c r="M13490">
        <v>13488</v>
      </c>
      <c r="N13490">
        <v>6818</v>
      </c>
      <c r="O13490" t="str">
        <f t="shared" si="421"/>
        <v>3</v>
      </c>
      <c r="P13490" t="str">
        <f t="shared" si="422"/>
        <v>concert</v>
      </c>
    </row>
    <row r="13491" spans="2:16" x14ac:dyDescent="0.25">
      <c r="B13491" t="s">
        <v>13575</v>
      </c>
      <c r="M13491">
        <v>13489</v>
      </c>
      <c r="N13491">
        <v>6817</v>
      </c>
      <c r="O13491" t="str">
        <f t="shared" si="421"/>
        <v>4</v>
      </c>
      <c r="P13491" t="str">
        <f t="shared" si="422"/>
        <v>non_event</v>
      </c>
    </row>
    <row r="13492" spans="2:16" x14ac:dyDescent="0.25">
      <c r="B13492" t="s">
        <v>13576</v>
      </c>
      <c r="M13492">
        <v>13490</v>
      </c>
      <c r="N13492">
        <v>6819</v>
      </c>
      <c r="O13492" t="str">
        <f t="shared" si="421"/>
        <v>3</v>
      </c>
      <c r="P13492" t="str">
        <f t="shared" si="422"/>
        <v>concert</v>
      </c>
    </row>
    <row r="13493" spans="2:16" x14ac:dyDescent="0.25">
      <c r="B13493" t="s">
        <v>13577</v>
      </c>
      <c r="M13493">
        <v>13491</v>
      </c>
      <c r="N13493">
        <v>6810</v>
      </c>
      <c r="O13493" t="str">
        <f t="shared" si="421"/>
        <v>4</v>
      </c>
      <c r="P13493" t="str">
        <f t="shared" si="422"/>
        <v>non_event</v>
      </c>
    </row>
    <row r="13494" spans="2:16" x14ac:dyDescent="0.25">
      <c r="B13494" t="s">
        <v>13578</v>
      </c>
      <c r="M13494">
        <v>13492</v>
      </c>
      <c r="N13494">
        <v>6812</v>
      </c>
      <c r="O13494" t="str">
        <f t="shared" si="421"/>
        <v>3</v>
      </c>
      <c r="P13494" t="str">
        <f t="shared" si="422"/>
        <v>concert</v>
      </c>
    </row>
    <row r="13495" spans="2:16" x14ac:dyDescent="0.25">
      <c r="B13495" t="s">
        <v>13579</v>
      </c>
      <c r="M13495">
        <v>13493</v>
      </c>
      <c r="N13495">
        <v>6811</v>
      </c>
      <c r="O13495" t="str">
        <f t="shared" si="421"/>
        <v>4</v>
      </c>
      <c r="P13495" t="str">
        <f t="shared" si="422"/>
        <v>non_event</v>
      </c>
    </row>
    <row r="13496" spans="2:16" x14ac:dyDescent="0.25">
      <c r="B13496" t="s">
        <v>13580</v>
      </c>
      <c r="M13496">
        <v>13494</v>
      </c>
      <c r="N13496">
        <v>6814</v>
      </c>
      <c r="O13496" t="str">
        <f t="shared" si="421"/>
        <v>3</v>
      </c>
      <c r="P13496" t="str">
        <f t="shared" si="422"/>
        <v>concert</v>
      </c>
    </row>
    <row r="13497" spans="2:16" x14ac:dyDescent="0.25">
      <c r="B13497" t="s">
        <v>13581</v>
      </c>
      <c r="M13497">
        <v>13495</v>
      </c>
      <c r="N13497">
        <v>6813</v>
      </c>
      <c r="O13497" t="str">
        <f t="shared" si="421"/>
        <v>3</v>
      </c>
      <c r="P13497" t="str">
        <f t="shared" si="422"/>
        <v>concert</v>
      </c>
    </row>
    <row r="13498" spans="2:16" x14ac:dyDescent="0.25">
      <c r="B13498" t="s">
        <v>13582</v>
      </c>
      <c r="M13498">
        <v>13496</v>
      </c>
      <c r="N13498">
        <v>6816</v>
      </c>
      <c r="O13498" t="str">
        <f t="shared" si="421"/>
        <v>3</v>
      </c>
      <c r="P13498" t="str">
        <f t="shared" si="422"/>
        <v>concert</v>
      </c>
    </row>
    <row r="13499" spans="2:16" x14ac:dyDescent="0.25">
      <c r="B13499" t="s">
        <v>13583</v>
      </c>
      <c r="M13499">
        <v>13497</v>
      </c>
      <c r="N13499">
        <v>6815</v>
      </c>
      <c r="O13499" t="str">
        <f t="shared" si="421"/>
        <v>3</v>
      </c>
      <c r="P13499" t="str">
        <f t="shared" si="422"/>
        <v>concert</v>
      </c>
    </row>
    <row r="13500" spans="2:16" x14ac:dyDescent="0.25">
      <c r="B13500" t="s">
        <v>13584</v>
      </c>
      <c r="M13500">
        <v>13498</v>
      </c>
      <c r="N13500">
        <v>6830</v>
      </c>
      <c r="O13500" t="str">
        <f t="shared" si="421"/>
        <v>4</v>
      </c>
      <c r="P13500" t="str">
        <f t="shared" si="422"/>
        <v>non_event</v>
      </c>
    </row>
    <row r="13501" spans="2:16" x14ac:dyDescent="0.25">
      <c r="B13501" t="s">
        <v>13585</v>
      </c>
      <c r="M13501">
        <v>13499</v>
      </c>
      <c r="N13501">
        <v>6829</v>
      </c>
      <c r="O13501" t="str">
        <f t="shared" si="421"/>
        <v>3</v>
      </c>
      <c r="P13501" t="str">
        <f t="shared" si="422"/>
        <v>concert</v>
      </c>
    </row>
    <row r="13502" spans="2:16" x14ac:dyDescent="0.25">
      <c r="B13502" t="s">
        <v>13586</v>
      </c>
      <c r="M13502">
        <v>13500</v>
      </c>
      <c r="N13502">
        <v>6828</v>
      </c>
      <c r="O13502" t="str">
        <f t="shared" si="421"/>
        <v>3</v>
      </c>
      <c r="P13502" t="str">
        <f t="shared" si="422"/>
        <v>concert</v>
      </c>
    </row>
    <row r="13503" spans="2:16" x14ac:dyDescent="0.25">
      <c r="B13503" t="s">
        <v>13587</v>
      </c>
      <c r="M13503">
        <v>13501</v>
      </c>
      <c r="N13503">
        <v>6820</v>
      </c>
      <c r="O13503" t="str">
        <f t="shared" si="421"/>
        <v>3</v>
      </c>
      <c r="P13503" t="str">
        <f t="shared" si="422"/>
        <v>concert</v>
      </c>
    </row>
    <row r="13504" spans="2:16" x14ac:dyDescent="0.25">
      <c r="B13504" t="s">
        <v>13588</v>
      </c>
      <c r="M13504">
        <v>13502</v>
      </c>
      <c r="N13504">
        <v>6823</v>
      </c>
      <c r="O13504" t="str">
        <f t="shared" si="421"/>
        <v>3</v>
      </c>
      <c r="P13504" t="str">
        <f t="shared" si="422"/>
        <v>concert</v>
      </c>
    </row>
    <row r="13505" spans="2:16" x14ac:dyDescent="0.25">
      <c r="B13505" t="s">
        <v>13589</v>
      </c>
      <c r="M13505">
        <v>13503</v>
      </c>
      <c r="N13505">
        <v>6822</v>
      </c>
      <c r="O13505" t="str">
        <f t="shared" si="421"/>
        <v>4</v>
      </c>
      <c r="P13505" t="str">
        <f t="shared" si="422"/>
        <v>non_event</v>
      </c>
    </row>
    <row r="13506" spans="2:16" x14ac:dyDescent="0.25">
      <c r="B13506" t="s">
        <v>13590</v>
      </c>
      <c r="M13506">
        <v>13504</v>
      </c>
      <c r="N13506">
        <v>6825</v>
      </c>
      <c r="O13506" t="str">
        <f t="shared" si="421"/>
        <v>3</v>
      </c>
      <c r="P13506" t="str">
        <f t="shared" si="422"/>
        <v>concert</v>
      </c>
    </row>
    <row r="13507" spans="2:16" x14ac:dyDescent="0.25">
      <c r="B13507" t="s">
        <v>13591</v>
      </c>
      <c r="M13507">
        <v>13505</v>
      </c>
      <c r="N13507">
        <v>6824</v>
      </c>
      <c r="O13507" t="str">
        <f t="shared" si="421"/>
        <v>3</v>
      </c>
      <c r="P13507" t="str">
        <f t="shared" si="422"/>
        <v>concert</v>
      </c>
    </row>
    <row r="13508" spans="2:16" x14ac:dyDescent="0.25">
      <c r="B13508" t="s">
        <v>13592</v>
      </c>
      <c r="M13508">
        <v>13506</v>
      </c>
      <c r="N13508">
        <v>6827</v>
      </c>
      <c r="O13508" t="str">
        <f t="shared" ref="O13508:O13571" si="423">LEFT(B13508,1)</f>
        <v>3</v>
      </c>
      <c r="P13508" t="str">
        <f t="shared" ref="P13508:P13571" si="424">IF(O13508="1","conference",IF(O13508="2","fashion",IF(O13508="3","concert",IF(O13508="4","non_event",IF(O13508="5","sport",IF(O13508="6","protest",IF(O13508="7","other",IF(O13508="8","exhibition",IF(O13508="9","theater_dance")))))))))</f>
        <v>concert</v>
      </c>
    </row>
    <row r="13509" spans="2:16" x14ac:dyDescent="0.25">
      <c r="B13509" t="s">
        <v>13593</v>
      </c>
      <c r="M13509">
        <v>13507</v>
      </c>
      <c r="N13509">
        <v>6826</v>
      </c>
      <c r="O13509" t="str">
        <f t="shared" si="423"/>
        <v>3</v>
      </c>
      <c r="P13509" t="str">
        <f t="shared" si="424"/>
        <v>concert</v>
      </c>
    </row>
    <row r="13510" spans="2:16" x14ac:dyDescent="0.25">
      <c r="B13510" t="s">
        <v>13594</v>
      </c>
      <c r="M13510">
        <v>13508</v>
      </c>
      <c r="N13510">
        <v>6841</v>
      </c>
      <c r="O13510" t="str">
        <f t="shared" si="423"/>
        <v>3</v>
      </c>
      <c r="P13510" t="str">
        <f t="shared" si="424"/>
        <v>concert</v>
      </c>
    </row>
    <row r="13511" spans="2:16" x14ac:dyDescent="0.25">
      <c r="B13511" t="s">
        <v>13595</v>
      </c>
      <c r="M13511">
        <v>13509</v>
      </c>
      <c r="N13511">
        <v>5510</v>
      </c>
      <c r="O13511" t="str">
        <f t="shared" si="423"/>
        <v>3</v>
      </c>
      <c r="P13511" t="str">
        <f t="shared" si="424"/>
        <v>concert</v>
      </c>
    </row>
    <row r="13512" spans="2:16" x14ac:dyDescent="0.25">
      <c r="B13512" t="s">
        <v>13596</v>
      </c>
      <c r="M13512">
        <v>13510</v>
      </c>
      <c r="N13512">
        <v>6840</v>
      </c>
      <c r="O13512" t="str">
        <f t="shared" si="423"/>
        <v>3</v>
      </c>
      <c r="P13512" t="str">
        <f t="shared" si="424"/>
        <v>concert</v>
      </c>
    </row>
    <row r="13513" spans="2:16" x14ac:dyDescent="0.25">
      <c r="B13513" t="s">
        <v>13597</v>
      </c>
      <c r="M13513">
        <v>13511</v>
      </c>
      <c r="N13513">
        <v>5508</v>
      </c>
      <c r="O13513" t="str">
        <f t="shared" si="423"/>
        <v>3</v>
      </c>
      <c r="P13513" t="str">
        <f t="shared" si="424"/>
        <v>concert</v>
      </c>
    </row>
    <row r="13514" spans="2:16" x14ac:dyDescent="0.25">
      <c r="B13514" t="s">
        <v>13598</v>
      </c>
      <c r="M13514">
        <v>13512</v>
      </c>
      <c r="N13514">
        <v>5509</v>
      </c>
      <c r="O13514" t="str">
        <f t="shared" si="423"/>
        <v>3</v>
      </c>
      <c r="P13514" t="str">
        <f t="shared" si="424"/>
        <v>concert</v>
      </c>
    </row>
    <row r="13515" spans="2:16" x14ac:dyDescent="0.25">
      <c r="B13515" t="s">
        <v>13599</v>
      </c>
      <c r="M13515">
        <v>13513</v>
      </c>
      <c r="N13515">
        <v>6839</v>
      </c>
      <c r="O13515" t="str">
        <f t="shared" si="423"/>
        <v>3</v>
      </c>
      <c r="P13515" t="str">
        <f t="shared" si="424"/>
        <v>concert</v>
      </c>
    </row>
    <row r="13516" spans="2:16" x14ac:dyDescent="0.25">
      <c r="B13516" t="s">
        <v>13600</v>
      </c>
      <c r="M13516">
        <v>13514</v>
      </c>
      <c r="N13516">
        <v>5500</v>
      </c>
      <c r="O13516" t="str">
        <f t="shared" si="423"/>
        <v>4</v>
      </c>
      <c r="P13516" t="str">
        <f t="shared" si="424"/>
        <v>non_event</v>
      </c>
    </row>
    <row r="13517" spans="2:16" x14ac:dyDescent="0.25">
      <c r="B13517" t="s">
        <v>13601</v>
      </c>
      <c r="M13517">
        <v>13515</v>
      </c>
      <c r="N13517">
        <v>6832</v>
      </c>
      <c r="O13517" t="str">
        <f t="shared" si="423"/>
        <v>3</v>
      </c>
      <c r="P13517" t="str">
        <f t="shared" si="424"/>
        <v>concert</v>
      </c>
    </row>
    <row r="13518" spans="2:16" x14ac:dyDescent="0.25">
      <c r="B13518" t="s">
        <v>13602</v>
      </c>
      <c r="M13518">
        <v>13516</v>
      </c>
      <c r="N13518">
        <v>5501</v>
      </c>
      <c r="O13518" t="str">
        <f t="shared" si="423"/>
        <v>3</v>
      </c>
      <c r="P13518" t="str">
        <f t="shared" si="424"/>
        <v>concert</v>
      </c>
    </row>
    <row r="13519" spans="2:16" x14ac:dyDescent="0.25">
      <c r="B13519" t="s">
        <v>13603</v>
      </c>
      <c r="M13519">
        <v>13517</v>
      </c>
      <c r="N13519">
        <v>6831</v>
      </c>
      <c r="O13519" t="str">
        <f t="shared" si="423"/>
        <v>3</v>
      </c>
      <c r="P13519" t="str">
        <f t="shared" si="424"/>
        <v>concert</v>
      </c>
    </row>
    <row r="13520" spans="2:16" x14ac:dyDescent="0.25">
      <c r="B13520" t="s">
        <v>13604</v>
      </c>
      <c r="M13520">
        <v>13518</v>
      </c>
      <c r="N13520">
        <v>5502</v>
      </c>
      <c r="O13520" t="str">
        <f t="shared" si="423"/>
        <v>3</v>
      </c>
      <c r="P13520" t="str">
        <f t="shared" si="424"/>
        <v>concert</v>
      </c>
    </row>
    <row r="13521" spans="2:16" x14ac:dyDescent="0.25">
      <c r="B13521" t="s">
        <v>13605</v>
      </c>
      <c r="M13521">
        <v>13519</v>
      </c>
      <c r="N13521">
        <v>6834</v>
      </c>
      <c r="O13521" t="str">
        <f t="shared" si="423"/>
        <v>3</v>
      </c>
      <c r="P13521" t="str">
        <f t="shared" si="424"/>
        <v>concert</v>
      </c>
    </row>
    <row r="13522" spans="2:16" x14ac:dyDescent="0.25">
      <c r="B13522" t="s">
        <v>13606</v>
      </c>
      <c r="M13522">
        <v>13520</v>
      </c>
      <c r="N13522">
        <v>5503</v>
      </c>
      <c r="O13522" t="str">
        <f t="shared" si="423"/>
        <v>3</v>
      </c>
      <c r="P13522" t="str">
        <f t="shared" si="424"/>
        <v>concert</v>
      </c>
    </row>
    <row r="13523" spans="2:16" x14ac:dyDescent="0.25">
      <c r="B13523" t="s">
        <v>13607</v>
      </c>
      <c r="M13523">
        <v>13521</v>
      </c>
      <c r="N13523">
        <v>5504</v>
      </c>
      <c r="O13523" t="str">
        <f t="shared" si="423"/>
        <v>3</v>
      </c>
      <c r="P13523" t="str">
        <f t="shared" si="424"/>
        <v>concert</v>
      </c>
    </row>
    <row r="13524" spans="2:16" x14ac:dyDescent="0.25">
      <c r="B13524" t="s">
        <v>13608</v>
      </c>
      <c r="M13524">
        <v>13522</v>
      </c>
      <c r="N13524">
        <v>6836</v>
      </c>
      <c r="O13524" t="str">
        <f t="shared" si="423"/>
        <v>3</v>
      </c>
      <c r="P13524" t="str">
        <f t="shared" si="424"/>
        <v>concert</v>
      </c>
    </row>
    <row r="13525" spans="2:16" x14ac:dyDescent="0.25">
      <c r="B13525" t="s">
        <v>13609</v>
      </c>
      <c r="M13525">
        <v>13523</v>
      </c>
      <c r="N13525">
        <v>5505</v>
      </c>
      <c r="O13525" t="str">
        <f t="shared" si="423"/>
        <v>3</v>
      </c>
      <c r="P13525" t="str">
        <f t="shared" si="424"/>
        <v>concert</v>
      </c>
    </row>
    <row r="13526" spans="2:16" x14ac:dyDescent="0.25">
      <c r="B13526" t="s">
        <v>13610</v>
      </c>
      <c r="M13526">
        <v>13524</v>
      </c>
      <c r="N13526">
        <v>6835</v>
      </c>
      <c r="O13526" t="str">
        <f t="shared" si="423"/>
        <v>3</v>
      </c>
      <c r="P13526" t="str">
        <f t="shared" si="424"/>
        <v>concert</v>
      </c>
    </row>
    <row r="13527" spans="2:16" x14ac:dyDescent="0.25">
      <c r="B13527" t="s">
        <v>13611</v>
      </c>
      <c r="M13527">
        <v>13525</v>
      </c>
      <c r="N13527">
        <v>5506</v>
      </c>
      <c r="O13527" t="str">
        <f t="shared" si="423"/>
        <v>3</v>
      </c>
      <c r="P13527" t="str">
        <f t="shared" si="424"/>
        <v>concert</v>
      </c>
    </row>
    <row r="13528" spans="2:16" x14ac:dyDescent="0.25">
      <c r="B13528" t="s">
        <v>13612</v>
      </c>
      <c r="M13528">
        <v>13526</v>
      </c>
      <c r="N13528">
        <v>6838</v>
      </c>
      <c r="O13528" t="str">
        <f t="shared" si="423"/>
        <v>3</v>
      </c>
      <c r="P13528" t="str">
        <f t="shared" si="424"/>
        <v>concert</v>
      </c>
    </row>
    <row r="13529" spans="2:16" x14ac:dyDescent="0.25">
      <c r="B13529" t="s">
        <v>13613</v>
      </c>
      <c r="M13529">
        <v>13527</v>
      </c>
      <c r="N13529">
        <v>5507</v>
      </c>
      <c r="O13529" t="str">
        <f t="shared" si="423"/>
        <v>3</v>
      </c>
      <c r="P13529" t="str">
        <f t="shared" si="424"/>
        <v>concert</v>
      </c>
    </row>
    <row r="13530" spans="2:16" x14ac:dyDescent="0.25">
      <c r="B13530" t="s">
        <v>13614</v>
      </c>
      <c r="M13530">
        <v>13528</v>
      </c>
      <c r="N13530">
        <v>6837</v>
      </c>
      <c r="O13530" t="str">
        <f t="shared" si="423"/>
        <v>3</v>
      </c>
      <c r="P13530" t="str">
        <f t="shared" si="424"/>
        <v>concert</v>
      </c>
    </row>
    <row r="13531" spans="2:16" x14ac:dyDescent="0.25">
      <c r="B13531" t="s">
        <v>13615</v>
      </c>
      <c r="M13531">
        <v>13529</v>
      </c>
      <c r="N13531">
        <v>6850</v>
      </c>
      <c r="O13531" t="str">
        <f t="shared" si="423"/>
        <v>3</v>
      </c>
      <c r="P13531" t="str">
        <f t="shared" si="424"/>
        <v>concert</v>
      </c>
    </row>
    <row r="13532" spans="2:16" x14ac:dyDescent="0.25">
      <c r="B13532" t="s">
        <v>13616</v>
      </c>
      <c r="M13532">
        <v>13530</v>
      </c>
      <c r="N13532">
        <v>6852</v>
      </c>
      <c r="O13532" t="str">
        <f t="shared" si="423"/>
        <v>3</v>
      </c>
      <c r="P13532" t="str">
        <f t="shared" si="424"/>
        <v>concert</v>
      </c>
    </row>
    <row r="13533" spans="2:16" x14ac:dyDescent="0.25">
      <c r="B13533" t="s">
        <v>13617</v>
      </c>
      <c r="M13533">
        <v>13531</v>
      </c>
      <c r="N13533">
        <v>6851</v>
      </c>
      <c r="O13533" t="str">
        <f t="shared" si="423"/>
        <v>3</v>
      </c>
      <c r="P13533" t="str">
        <f t="shared" si="424"/>
        <v>concert</v>
      </c>
    </row>
    <row r="13534" spans="2:16" x14ac:dyDescent="0.25">
      <c r="B13534" t="s">
        <v>13618</v>
      </c>
      <c r="M13534">
        <v>13532</v>
      </c>
      <c r="N13534">
        <v>6843</v>
      </c>
      <c r="O13534" t="str">
        <f t="shared" si="423"/>
        <v>3</v>
      </c>
      <c r="P13534" t="str">
        <f t="shared" si="424"/>
        <v>concert</v>
      </c>
    </row>
    <row r="13535" spans="2:16" x14ac:dyDescent="0.25">
      <c r="B13535" t="s">
        <v>13619</v>
      </c>
      <c r="M13535">
        <v>13533</v>
      </c>
      <c r="N13535">
        <v>5511</v>
      </c>
      <c r="O13535" t="str">
        <f t="shared" si="423"/>
        <v>3</v>
      </c>
      <c r="P13535" t="str">
        <f t="shared" si="424"/>
        <v>concert</v>
      </c>
    </row>
    <row r="13536" spans="2:16" x14ac:dyDescent="0.25">
      <c r="B13536" t="s">
        <v>13620</v>
      </c>
      <c r="M13536">
        <v>13534</v>
      </c>
      <c r="N13536">
        <v>5512</v>
      </c>
      <c r="O13536" t="str">
        <f t="shared" si="423"/>
        <v>3</v>
      </c>
      <c r="P13536" t="str">
        <f t="shared" si="424"/>
        <v>concert</v>
      </c>
    </row>
    <row r="13537" spans="2:16" x14ac:dyDescent="0.25">
      <c r="B13537" t="s">
        <v>13621</v>
      </c>
      <c r="M13537">
        <v>13535</v>
      </c>
      <c r="N13537">
        <v>6842</v>
      </c>
      <c r="O13537" t="str">
        <f t="shared" si="423"/>
        <v>3</v>
      </c>
      <c r="P13537" t="str">
        <f t="shared" si="424"/>
        <v>concert</v>
      </c>
    </row>
    <row r="13538" spans="2:16" x14ac:dyDescent="0.25">
      <c r="B13538" t="s">
        <v>13622</v>
      </c>
      <c r="M13538">
        <v>13536</v>
      </c>
      <c r="N13538">
        <v>5513</v>
      </c>
      <c r="O13538" t="str">
        <f t="shared" si="423"/>
        <v>3</v>
      </c>
      <c r="P13538" t="str">
        <f t="shared" si="424"/>
        <v>concert</v>
      </c>
    </row>
    <row r="13539" spans="2:16" x14ac:dyDescent="0.25">
      <c r="B13539" t="s">
        <v>13623</v>
      </c>
      <c r="M13539">
        <v>13537</v>
      </c>
      <c r="N13539">
        <v>6845</v>
      </c>
      <c r="O13539" t="str">
        <f t="shared" si="423"/>
        <v>3</v>
      </c>
      <c r="P13539" t="str">
        <f t="shared" si="424"/>
        <v>concert</v>
      </c>
    </row>
    <row r="13540" spans="2:16" x14ac:dyDescent="0.25">
      <c r="B13540" t="s">
        <v>2231</v>
      </c>
      <c r="M13540">
        <v>13538</v>
      </c>
      <c r="N13540">
        <v>5514</v>
      </c>
      <c r="O13540" t="str">
        <f t="shared" si="423"/>
        <v>3</v>
      </c>
      <c r="P13540" t="str">
        <f t="shared" si="424"/>
        <v>concert</v>
      </c>
    </row>
    <row r="13541" spans="2:16" x14ac:dyDescent="0.25">
      <c r="B13541" t="s">
        <v>13624</v>
      </c>
      <c r="M13541">
        <v>13539</v>
      </c>
      <c r="N13541">
        <v>6844</v>
      </c>
      <c r="O13541" t="str">
        <f t="shared" si="423"/>
        <v>3</v>
      </c>
      <c r="P13541" t="str">
        <f t="shared" si="424"/>
        <v>concert</v>
      </c>
    </row>
    <row r="13542" spans="2:16" x14ac:dyDescent="0.25">
      <c r="B13542" t="s">
        <v>13625</v>
      </c>
      <c r="M13542">
        <v>13540</v>
      </c>
      <c r="N13542">
        <v>5515</v>
      </c>
      <c r="O13542" t="str">
        <f t="shared" si="423"/>
        <v>3</v>
      </c>
      <c r="P13542" t="str">
        <f t="shared" si="424"/>
        <v>concert</v>
      </c>
    </row>
    <row r="13543" spans="2:16" x14ac:dyDescent="0.25">
      <c r="B13543" t="s">
        <v>13626</v>
      </c>
      <c r="M13543">
        <v>13541</v>
      </c>
      <c r="N13543">
        <v>6847</v>
      </c>
      <c r="O13543" t="str">
        <f t="shared" si="423"/>
        <v>3</v>
      </c>
      <c r="P13543" t="str">
        <f t="shared" si="424"/>
        <v>concert</v>
      </c>
    </row>
    <row r="13544" spans="2:16" x14ac:dyDescent="0.25">
      <c r="B13544" t="s">
        <v>13627</v>
      </c>
      <c r="M13544">
        <v>13542</v>
      </c>
      <c r="N13544">
        <v>5516</v>
      </c>
      <c r="O13544" t="str">
        <f t="shared" si="423"/>
        <v>3</v>
      </c>
      <c r="P13544" t="str">
        <f t="shared" si="424"/>
        <v>concert</v>
      </c>
    </row>
    <row r="13545" spans="2:16" x14ac:dyDescent="0.25">
      <c r="B13545" t="s">
        <v>13628</v>
      </c>
      <c r="M13545">
        <v>13543</v>
      </c>
      <c r="N13545">
        <v>6846</v>
      </c>
      <c r="O13545" t="str">
        <f t="shared" si="423"/>
        <v>3</v>
      </c>
      <c r="P13545" t="str">
        <f t="shared" si="424"/>
        <v>concert</v>
      </c>
    </row>
    <row r="13546" spans="2:16" x14ac:dyDescent="0.25">
      <c r="B13546" t="s">
        <v>13629</v>
      </c>
      <c r="M13546">
        <v>13544</v>
      </c>
      <c r="N13546">
        <v>6849</v>
      </c>
      <c r="O13546" t="str">
        <f t="shared" si="423"/>
        <v>3</v>
      </c>
      <c r="P13546" t="str">
        <f t="shared" si="424"/>
        <v>concert</v>
      </c>
    </row>
    <row r="13547" spans="2:16" x14ac:dyDescent="0.25">
      <c r="B13547" t="s">
        <v>13630</v>
      </c>
      <c r="M13547">
        <v>13545</v>
      </c>
      <c r="N13547">
        <v>5518</v>
      </c>
      <c r="O13547" t="str">
        <f t="shared" si="423"/>
        <v>3</v>
      </c>
      <c r="P13547" t="str">
        <f t="shared" si="424"/>
        <v>concert</v>
      </c>
    </row>
    <row r="13548" spans="2:16" x14ac:dyDescent="0.25">
      <c r="B13548" t="s">
        <v>13631</v>
      </c>
      <c r="M13548">
        <v>13546</v>
      </c>
      <c r="N13548">
        <v>6848</v>
      </c>
      <c r="O13548" t="str">
        <f t="shared" si="423"/>
        <v>4</v>
      </c>
      <c r="P13548" t="str">
        <f t="shared" si="424"/>
        <v>non_event</v>
      </c>
    </row>
    <row r="13549" spans="2:16" x14ac:dyDescent="0.25">
      <c r="B13549" t="s">
        <v>13632</v>
      </c>
      <c r="M13549">
        <v>13547</v>
      </c>
      <c r="N13549">
        <v>6861</v>
      </c>
      <c r="O13549" t="str">
        <f t="shared" si="423"/>
        <v>3</v>
      </c>
      <c r="P13549" t="str">
        <f t="shared" si="424"/>
        <v>concert</v>
      </c>
    </row>
    <row r="13550" spans="2:16" x14ac:dyDescent="0.25">
      <c r="B13550" t="s">
        <v>13633</v>
      </c>
      <c r="M13550">
        <v>13548</v>
      </c>
      <c r="N13550">
        <v>5530</v>
      </c>
      <c r="O13550" t="str">
        <f t="shared" si="423"/>
        <v>3</v>
      </c>
      <c r="P13550" t="str">
        <f t="shared" si="424"/>
        <v>concert</v>
      </c>
    </row>
    <row r="13551" spans="2:16" x14ac:dyDescent="0.25">
      <c r="B13551" t="s">
        <v>13634</v>
      </c>
      <c r="M13551">
        <v>13549</v>
      </c>
      <c r="N13551">
        <v>5531</v>
      </c>
      <c r="O13551" t="str">
        <f t="shared" si="423"/>
        <v>3</v>
      </c>
      <c r="P13551" t="str">
        <f t="shared" si="424"/>
        <v>concert</v>
      </c>
    </row>
    <row r="13552" spans="2:16" x14ac:dyDescent="0.25">
      <c r="B13552" t="s">
        <v>13635</v>
      </c>
      <c r="M13552">
        <v>13550</v>
      </c>
      <c r="N13552">
        <v>6863</v>
      </c>
      <c r="O13552" t="str">
        <f t="shared" si="423"/>
        <v>3</v>
      </c>
      <c r="P13552" t="str">
        <f t="shared" si="424"/>
        <v>concert</v>
      </c>
    </row>
    <row r="13553" spans="2:16" x14ac:dyDescent="0.25">
      <c r="B13553" t="s">
        <v>13636</v>
      </c>
      <c r="M13553">
        <v>13551</v>
      </c>
      <c r="N13553">
        <v>4201</v>
      </c>
      <c r="O13553" t="str">
        <f t="shared" si="423"/>
        <v>3</v>
      </c>
      <c r="P13553" t="str">
        <f t="shared" si="424"/>
        <v>concert</v>
      </c>
    </row>
    <row r="13554" spans="2:16" x14ac:dyDescent="0.25">
      <c r="B13554" t="s">
        <v>4038</v>
      </c>
      <c r="M13554">
        <v>13552</v>
      </c>
      <c r="N13554">
        <v>5532</v>
      </c>
      <c r="O13554" t="str">
        <f t="shared" si="423"/>
        <v>3</v>
      </c>
      <c r="P13554" t="str">
        <f t="shared" si="424"/>
        <v>concert</v>
      </c>
    </row>
    <row r="13555" spans="2:16" x14ac:dyDescent="0.25">
      <c r="B13555" t="s">
        <v>13637</v>
      </c>
      <c r="M13555">
        <v>13553</v>
      </c>
      <c r="N13555">
        <v>6862</v>
      </c>
      <c r="O13555" t="str">
        <f t="shared" si="423"/>
        <v>3</v>
      </c>
      <c r="P13555" t="str">
        <f t="shared" si="424"/>
        <v>concert</v>
      </c>
    </row>
    <row r="13556" spans="2:16" x14ac:dyDescent="0.25">
      <c r="B13556" t="s">
        <v>13638</v>
      </c>
      <c r="M13556">
        <v>13554</v>
      </c>
      <c r="N13556">
        <v>5522</v>
      </c>
      <c r="O13556" t="str">
        <f t="shared" si="423"/>
        <v>3</v>
      </c>
      <c r="P13556" t="str">
        <f t="shared" si="424"/>
        <v>concert</v>
      </c>
    </row>
    <row r="13557" spans="2:16" x14ac:dyDescent="0.25">
      <c r="B13557" t="s">
        <v>13639</v>
      </c>
      <c r="M13557">
        <v>13555</v>
      </c>
      <c r="N13557">
        <v>6854</v>
      </c>
      <c r="O13557" t="str">
        <f t="shared" si="423"/>
        <v>3</v>
      </c>
      <c r="P13557" t="str">
        <f t="shared" si="424"/>
        <v>concert</v>
      </c>
    </row>
    <row r="13558" spans="2:16" x14ac:dyDescent="0.25">
      <c r="B13558" t="s">
        <v>13640</v>
      </c>
      <c r="M13558">
        <v>13556</v>
      </c>
      <c r="N13558">
        <v>5523</v>
      </c>
      <c r="O13558" t="str">
        <f t="shared" si="423"/>
        <v>3</v>
      </c>
      <c r="P13558" t="str">
        <f t="shared" si="424"/>
        <v>concert</v>
      </c>
    </row>
    <row r="13559" spans="2:16" x14ac:dyDescent="0.25">
      <c r="B13559" t="s">
        <v>13641</v>
      </c>
      <c r="M13559">
        <v>13557</v>
      </c>
      <c r="N13559">
        <v>6853</v>
      </c>
      <c r="O13559" t="str">
        <f t="shared" si="423"/>
        <v>3</v>
      </c>
      <c r="P13559" t="str">
        <f t="shared" si="424"/>
        <v>concert</v>
      </c>
    </row>
    <row r="13560" spans="2:16" x14ac:dyDescent="0.25">
      <c r="B13560" t="s">
        <v>13642</v>
      </c>
      <c r="M13560">
        <v>13558</v>
      </c>
      <c r="N13560">
        <v>5524</v>
      </c>
      <c r="O13560" t="str">
        <f t="shared" si="423"/>
        <v>3</v>
      </c>
      <c r="P13560" t="str">
        <f t="shared" si="424"/>
        <v>concert</v>
      </c>
    </row>
    <row r="13561" spans="2:16" x14ac:dyDescent="0.25">
      <c r="B13561" t="s">
        <v>13643</v>
      </c>
      <c r="M13561">
        <v>13559</v>
      </c>
      <c r="N13561">
        <v>5525</v>
      </c>
      <c r="O13561" t="str">
        <f t="shared" si="423"/>
        <v>3</v>
      </c>
      <c r="P13561" t="str">
        <f t="shared" si="424"/>
        <v>concert</v>
      </c>
    </row>
    <row r="13562" spans="2:16" x14ac:dyDescent="0.25">
      <c r="B13562" t="s">
        <v>13644</v>
      </c>
      <c r="M13562">
        <v>13560</v>
      </c>
      <c r="N13562">
        <v>6855</v>
      </c>
      <c r="O13562" t="str">
        <f t="shared" si="423"/>
        <v>3</v>
      </c>
      <c r="P13562" t="str">
        <f t="shared" si="424"/>
        <v>concert</v>
      </c>
    </row>
    <row r="13563" spans="2:16" x14ac:dyDescent="0.25">
      <c r="B13563" t="s">
        <v>13645</v>
      </c>
      <c r="M13563">
        <v>13561</v>
      </c>
      <c r="N13563">
        <v>5526</v>
      </c>
      <c r="O13563" t="str">
        <f t="shared" si="423"/>
        <v>4</v>
      </c>
      <c r="P13563" t="str">
        <f t="shared" si="424"/>
        <v>non_event</v>
      </c>
    </row>
    <row r="13564" spans="2:16" x14ac:dyDescent="0.25">
      <c r="B13564" t="s">
        <v>13646</v>
      </c>
      <c r="M13564">
        <v>13562</v>
      </c>
      <c r="N13564">
        <v>5527</v>
      </c>
      <c r="O13564" t="str">
        <f t="shared" si="423"/>
        <v>3</v>
      </c>
      <c r="P13564" t="str">
        <f t="shared" si="424"/>
        <v>concert</v>
      </c>
    </row>
    <row r="13565" spans="2:16" x14ac:dyDescent="0.25">
      <c r="B13565" t="s">
        <v>13647</v>
      </c>
      <c r="M13565">
        <v>13563</v>
      </c>
      <c r="N13565">
        <v>6857</v>
      </c>
      <c r="O13565" t="str">
        <f t="shared" si="423"/>
        <v>3</v>
      </c>
      <c r="P13565" t="str">
        <f t="shared" si="424"/>
        <v>concert</v>
      </c>
    </row>
    <row r="13566" spans="2:16" x14ac:dyDescent="0.25">
      <c r="B13566" t="s">
        <v>13648</v>
      </c>
      <c r="M13566">
        <v>13564</v>
      </c>
      <c r="N13566">
        <v>5528</v>
      </c>
      <c r="O13566" t="str">
        <f t="shared" si="423"/>
        <v>3</v>
      </c>
      <c r="P13566" t="str">
        <f t="shared" si="424"/>
        <v>concert</v>
      </c>
    </row>
    <row r="13567" spans="2:16" x14ac:dyDescent="0.25">
      <c r="B13567" t="s">
        <v>13649</v>
      </c>
      <c r="M13567">
        <v>13565</v>
      </c>
      <c r="N13567">
        <v>5529</v>
      </c>
      <c r="O13567" t="str">
        <f t="shared" si="423"/>
        <v>3</v>
      </c>
      <c r="P13567" t="str">
        <f t="shared" si="424"/>
        <v>concert</v>
      </c>
    </row>
    <row r="13568" spans="2:16" x14ac:dyDescent="0.25">
      <c r="B13568" t="s">
        <v>13650</v>
      </c>
      <c r="M13568">
        <v>13566</v>
      </c>
      <c r="N13568">
        <v>6859</v>
      </c>
      <c r="O13568" t="str">
        <f t="shared" si="423"/>
        <v>3</v>
      </c>
      <c r="P13568" t="str">
        <f t="shared" si="424"/>
        <v>concert</v>
      </c>
    </row>
    <row r="13569" spans="2:16" x14ac:dyDescent="0.25">
      <c r="B13569" t="s">
        <v>13651</v>
      </c>
      <c r="M13569">
        <v>13567</v>
      </c>
      <c r="N13569">
        <v>6870</v>
      </c>
      <c r="O13569" t="str">
        <f t="shared" si="423"/>
        <v>3</v>
      </c>
      <c r="P13569" t="str">
        <f t="shared" si="424"/>
        <v>concert</v>
      </c>
    </row>
    <row r="13570" spans="2:16" x14ac:dyDescent="0.25">
      <c r="B13570" t="s">
        <v>13652</v>
      </c>
      <c r="M13570">
        <v>13568</v>
      </c>
      <c r="N13570">
        <v>5540</v>
      </c>
      <c r="O13570" t="str">
        <f t="shared" si="423"/>
        <v>3</v>
      </c>
      <c r="P13570" t="str">
        <f t="shared" si="424"/>
        <v>concert</v>
      </c>
    </row>
    <row r="13571" spans="2:16" x14ac:dyDescent="0.25">
      <c r="B13571" t="s">
        <v>13653</v>
      </c>
      <c r="M13571">
        <v>13569</v>
      </c>
      <c r="N13571">
        <v>6872</v>
      </c>
      <c r="O13571" t="str">
        <f t="shared" si="423"/>
        <v>3</v>
      </c>
      <c r="P13571" t="str">
        <f t="shared" si="424"/>
        <v>concert</v>
      </c>
    </row>
    <row r="13572" spans="2:16" x14ac:dyDescent="0.25">
      <c r="B13572" t="s">
        <v>13654</v>
      </c>
      <c r="M13572">
        <v>13570</v>
      </c>
      <c r="N13572">
        <v>4210</v>
      </c>
      <c r="O13572" t="str">
        <f t="shared" ref="O13572:O13635" si="425">LEFT(B13572,1)</f>
        <v>3</v>
      </c>
      <c r="P13572" t="str">
        <f t="shared" ref="P13572:P13635" si="426">IF(O13572="1","conference",IF(O13572="2","fashion",IF(O13572="3","concert",IF(O13572="4","non_event",IF(O13572="5","sport",IF(O13572="6","protest",IF(O13572="7","other",IF(O13572="8","exhibition",IF(O13572="9","theater_dance")))))))))</f>
        <v>concert</v>
      </c>
    </row>
    <row r="13573" spans="2:16" x14ac:dyDescent="0.25">
      <c r="B13573" t="s">
        <v>13655</v>
      </c>
      <c r="M13573">
        <v>13571</v>
      </c>
      <c r="N13573">
        <v>5541</v>
      </c>
      <c r="O13573" t="str">
        <f t="shared" si="425"/>
        <v>3</v>
      </c>
      <c r="P13573" t="str">
        <f t="shared" si="426"/>
        <v>concert</v>
      </c>
    </row>
    <row r="13574" spans="2:16" x14ac:dyDescent="0.25">
      <c r="B13574" t="s">
        <v>13656</v>
      </c>
      <c r="M13574">
        <v>13572</v>
      </c>
      <c r="N13574">
        <v>6871</v>
      </c>
      <c r="O13574" t="str">
        <f t="shared" si="425"/>
        <v>3</v>
      </c>
      <c r="P13574" t="str">
        <f t="shared" si="426"/>
        <v>concert</v>
      </c>
    </row>
    <row r="13575" spans="2:16" x14ac:dyDescent="0.25">
      <c r="B13575" t="s">
        <v>13657</v>
      </c>
      <c r="M13575">
        <v>13573</v>
      </c>
      <c r="N13575">
        <v>4211</v>
      </c>
      <c r="O13575" t="str">
        <f t="shared" si="425"/>
        <v>3</v>
      </c>
      <c r="P13575" t="str">
        <f t="shared" si="426"/>
        <v>concert</v>
      </c>
    </row>
    <row r="13576" spans="2:16" x14ac:dyDescent="0.25">
      <c r="B13576" t="s">
        <v>13658</v>
      </c>
      <c r="M13576">
        <v>13574</v>
      </c>
      <c r="N13576">
        <v>5542</v>
      </c>
      <c r="O13576" t="str">
        <f t="shared" si="425"/>
        <v>3</v>
      </c>
      <c r="P13576" t="str">
        <f t="shared" si="426"/>
        <v>concert</v>
      </c>
    </row>
    <row r="13577" spans="2:16" x14ac:dyDescent="0.25">
      <c r="B13577" t="s">
        <v>13659</v>
      </c>
      <c r="M13577">
        <v>13575</v>
      </c>
      <c r="N13577">
        <v>6874</v>
      </c>
      <c r="O13577" t="str">
        <f t="shared" si="425"/>
        <v>3</v>
      </c>
      <c r="P13577" t="str">
        <f t="shared" si="426"/>
        <v>concert</v>
      </c>
    </row>
    <row r="13578" spans="2:16" x14ac:dyDescent="0.25">
      <c r="B13578" t="s">
        <v>828</v>
      </c>
      <c r="M13578">
        <v>13576</v>
      </c>
      <c r="N13578">
        <v>4212</v>
      </c>
      <c r="O13578" t="str">
        <f t="shared" si="425"/>
        <v>3</v>
      </c>
      <c r="P13578" t="str">
        <f t="shared" si="426"/>
        <v>concert</v>
      </c>
    </row>
    <row r="13579" spans="2:16" x14ac:dyDescent="0.25">
      <c r="B13579" t="s">
        <v>13660</v>
      </c>
      <c r="M13579">
        <v>13577</v>
      </c>
      <c r="N13579">
        <v>5543</v>
      </c>
      <c r="O13579" t="str">
        <f t="shared" si="425"/>
        <v>3</v>
      </c>
      <c r="P13579" t="str">
        <f t="shared" si="426"/>
        <v>concert</v>
      </c>
    </row>
    <row r="13580" spans="2:16" x14ac:dyDescent="0.25">
      <c r="B13580" t="s">
        <v>13661</v>
      </c>
      <c r="M13580">
        <v>13578</v>
      </c>
      <c r="N13580">
        <v>6873</v>
      </c>
      <c r="O13580" t="str">
        <f t="shared" si="425"/>
        <v>3</v>
      </c>
      <c r="P13580" t="str">
        <f t="shared" si="426"/>
        <v>concert</v>
      </c>
    </row>
    <row r="13581" spans="2:16" x14ac:dyDescent="0.25">
      <c r="B13581" t="s">
        <v>13662</v>
      </c>
      <c r="M13581">
        <v>13579</v>
      </c>
      <c r="N13581">
        <v>16918</v>
      </c>
      <c r="O13581" t="str">
        <f t="shared" si="425"/>
        <v>3</v>
      </c>
      <c r="P13581" t="str">
        <f t="shared" si="426"/>
        <v>concert</v>
      </c>
    </row>
    <row r="13582" spans="2:16" x14ac:dyDescent="0.25">
      <c r="B13582" t="s">
        <v>13663</v>
      </c>
      <c r="M13582">
        <v>13580</v>
      </c>
      <c r="N13582">
        <v>16917</v>
      </c>
      <c r="O13582" t="str">
        <f t="shared" si="425"/>
        <v>3</v>
      </c>
      <c r="P13582" t="str">
        <f t="shared" si="426"/>
        <v>concert</v>
      </c>
    </row>
    <row r="13583" spans="2:16" x14ac:dyDescent="0.25">
      <c r="B13583" t="s">
        <v>13664</v>
      </c>
      <c r="M13583">
        <v>13581</v>
      </c>
      <c r="N13583">
        <v>16910</v>
      </c>
      <c r="O13583" t="str">
        <f t="shared" si="425"/>
        <v>3</v>
      </c>
      <c r="P13583" t="str">
        <f t="shared" si="426"/>
        <v>concert</v>
      </c>
    </row>
    <row r="13584" spans="2:16" x14ac:dyDescent="0.25">
      <c r="B13584" t="s">
        <v>13665</v>
      </c>
      <c r="M13584">
        <v>13582</v>
      </c>
      <c r="N13584">
        <v>4202</v>
      </c>
      <c r="O13584" t="str">
        <f t="shared" si="425"/>
        <v>3</v>
      </c>
      <c r="P13584" t="str">
        <f t="shared" si="426"/>
        <v>concert</v>
      </c>
    </row>
    <row r="13585" spans="2:16" x14ac:dyDescent="0.25">
      <c r="B13585" t="s">
        <v>13666</v>
      </c>
      <c r="M13585">
        <v>13583</v>
      </c>
      <c r="N13585">
        <v>5533</v>
      </c>
      <c r="O13585" t="str">
        <f t="shared" si="425"/>
        <v>3</v>
      </c>
      <c r="P13585" t="str">
        <f t="shared" si="426"/>
        <v>concert</v>
      </c>
    </row>
    <row r="13586" spans="2:16" x14ac:dyDescent="0.25">
      <c r="B13586" t="s">
        <v>13667</v>
      </c>
      <c r="M13586">
        <v>13584</v>
      </c>
      <c r="N13586">
        <v>6865</v>
      </c>
      <c r="O13586" t="str">
        <f t="shared" si="425"/>
        <v>3</v>
      </c>
      <c r="P13586" t="str">
        <f t="shared" si="426"/>
        <v>concert</v>
      </c>
    </row>
    <row r="13587" spans="2:16" x14ac:dyDescent="0.25">
      <c r="B13587" t="s">
        <v>13668</v>
      </c>
      <c r="M13587">
        <v>13585</v>
      </c>
      <c r="N13587">
        <v>6864</v>
      </c>
      <c r="O13587" t="str">
        <f t="shared" si="425"/>
        <v>3</v>
      </c>
      <c r="P13587" t="str">
        <f t="shared" si="426"/>
        <v>concert</v>
      </c>
    </row>
    <row r="13588" spans="2:16" x14ac:dyDescent="0.25">
      <c r="B13588" t="s">
        <v>13669</v>
      </c>
      <c r="M13588">
        <v>13586</v>
      </c>
      <c r="N13588">
        <v>4203</v>
      </c>
      <c r="O13588" t="str">
        <f t="shared" si="425"/>
        <v>3</v>
      </c>
      <c r="P13588" t="str">
        <f t="shared" si="426"/>
        <v>concert</v>
      </c>
    </row>
    <row r="13589" spans="2:16" x14ac:dyDescent="0.25">
      <c r="B13589" t="s">
        <v>13670</v>
      </c>
      <c r="M13589">
        <v>13587</v>
      </c>
      <c r="N13589">
        <v>5534</v>
      </c>
      <c r="O13589" t="str">
        <f t="shared" si="425"/>
        <v>3</v>
      </c>
      <c r="P13589" t="str">
        <f t="shared" si="426"/>
        <v>concert</v>
      </c>
    </row>
    <row r="13590" spans="2:16" x14ac:dyDescent="0.25">
      <c r="B13590" t="s">
        <v>13671</v>
      </c>
      <c r="M13590">
        <v>13588</v>
      </c>
      <c r="N13590">
        <v>4204</v>
      </c>
      <c r="O13590" t="str">
        <f t="shared" si="425"/>
        <v>3</v>
      </c>
      <c r="P13590" t="str">
        <f t="shared" si="426"/>
        <v>concert</v>
      </c>
    </row>
    <row r="13591" spans="2:16" x14ac:dyDescent="0.25">
      <c r="B13591" t="s">
        <v>13672</v>
      </c>
      <c r="M13591">
        <v>13589</v>
      </c>
      <c r="N13591">
        <v>5535</v>
      </c>
      <c r="O13591" t="str">
        <f t="shared" si="425"/>
        <v>5</v>
      </c>
      <c r="P13591" t="str">
        <f t="shared" si="426"/>
        <v>sport</v>
      </c>
    </row>
    <row r="13592" spans="2:16" x14ac:dyDescent="0.25">
      <c r="B13592" t="s">
        <v>13673</v>
      </c>
      <c r="M13592">
        <v>13590</v>
      </c>
      <c r="N13592">
        <v>6867</v>
      </c>
      <c r="O13592" t="str">
        <f t="shared" si="425"/>
        <v>3</v>
      </c>
      <c r="P13592" t="str">
        <f t="shared" si="426"/>
        <v>concert</v>
      </c>
    </row>
    <row r="13593" spans="2:16" x14ac:dyDescent="0.25">
      <c r="B13593" t="s">
        <v>13674</v>
      </c>
      <c r="M13593">
        <v>13591</v>
      </c>
      <c r="N13593">
        <v>4205</v>
      </c>
      <c r="O13593" t="str">
        <f t="shared" si="425"/>
        <v>3</v>
      </c>
      <c r="P13593" t="str">
        <f t="shared" si="426"/>
        <v>concert</v>
      </c>
    </row>
    <row r="13594" spans="2:16" x14ac:dyDescent="0.25">
      <c r="B13594" t="s">
        <v>13675</v>
      </c>
      <c r="M13594">
        <v>13592</v>
      </c>
      <c r="N13594">
        <v>5536</v>
      </c>
      <c r="O13594" t="str">
        <f t="shared" si="425"/>
        <v>3</v>
      </c>
      <c r="P13594" t="str">
        <f t="shared" si="426"/>
        <v>concert</v>
      </c>
    </row>
    <row r="13595" spans="2:16" x14ac:dyDescent="0.25">
      <c r="B13595" t="s">
        <v>13676</v>
      </c>
      <c r="M13595">
        <v>13593</v>
      </c>
      <c r="N13595">
        <v>6866</v>
      </c>
      <c r="O13595" t="str">
        <f t="shared" si="425"/>
        <v>3</v>
      </c>
      <c r="P13595" t="str">
        <f t="shared" si="426"/>
        <v>concert</v>
      </c>
    </row>
    <row r="13596" spans="2:16" x14ac:dyDescent="0.25">
      <c r="B13596" t="s">
        <v>13677</v>
      </c>
      <c r="M13596">
        <v>13594</v>
      </c>
      <c r="N13596">
        <v>4206</v>
      </c>
      <c r="O13596" t="str">
        <f t="shared" si="425"/>
        <v>4</v>
      </c>
      <c r="P13596" t="str">
        <f t="shared" si="426"/>
        <v>non_event</v>
      </c>
    </row>
    <row r="13597" spans="2:16" x14ac:dyDescent="0.25">
      <c r="B13597" t="s">
        <v>13678</v>
      </c>
      <c r="M13597">
        <v>13595</v>
      </c>
      <c r="N13597">
        <v>5537</v>
      </c>
      <c r="O13597" t="str">
        <f t="shared" si="425"/>
        <v>3</v>
      </c>
      <c r="P13597" t="str">
        <f t="shared" si="426"/>
        <v>concert</v>
      </c>
    </row>
    <row r="13598" spans="2:16" x14ac:dyDescent="0.25">
      <c r="B13598" t="s">
        <v>13679</v>
      </c>
      <c r="M13598">
        <v>13596</v>
      </c>
      <c r="N13598">
        <v>6869</v>
      </c>
      <c r="O13598" t="str">
        <f t="shared" si="425"/>
        <v>3</v>
      </c>
      <c r="P13598" t="str">
        <f t="shared" si="426"/>
        <v>concert</v>
      </c>
    </row>
    <row r="13599" spans="2:16" x14ac:dyDescent="0.25">
      <c r="B13599" t="s">
        <v>13680</v>
      </c>
      <c r="M13599">
        <v>13597</v>
      </c>
      <c r="N13599">
        <v>16913</v>
      </c>
      <c r="O13599" t="str">
        <f t="shared" si="425"/>
        <v>3</v>
      </c>
      <c r="P13599" t="str">
        <f t="shared" si="426"/>
        <v>concert</v>
      </c>
    </row>
    <row r="13600" spans="2:16" x14ac:dyDescent="0.25">
      <c r="B13600" t="s">
        <v>13681</v>
      </c>
      <c r="M13600">
        <v>13598</v>
      </c>
      <c r="N13600">
        <v>4207</v>
      </c>
      <c r="O13600" t="str">
        <f t="shared" si="425"/>
        <v>3</v>
      </c>
      <c r="P13600" t="str">
        <f t="shared" si="426"/>
        <v>concert</v>
      </c>
    </row>
    <row r="13601" spans="2:16" x14ac:dyDescent="0.25">
      <c r="B13601" t="s">
        <v>13682</v>
      </c>
      <c r="M13601">
        <v>13599</v>
      </c>
      <c r="N13601">
        <v>5538</v>
      </c>
      <c r="O13601" t="str">
        <f t="shared" si="425"/>
        <v>3</v>
      </c>
      <c r="P13601" t="str">
        <f t="shared" si="426"/>
        <v>concert</v>
      </c>
    </row>
    <row r="13602" spans="2:16" x14ac:dyDescent="0.25">
      <c r="B13602" t="s">
        <v>13683</v>
      </c>
      <c r="M13602">
        <v>13600</v>
      </c>
      <c r="N13602">
        <v>4208</v>
      </c>
      <c r="O13602" t="str">
        <f t="shared" si="425"/>
        <v>3</v>
      </c>
      <c r="P13602" t="str">
        <f t="shared" si="426"/>
        <v>concert</v>
      </c>
    </row>
    <row r="13603" spans="2:16" x14ac:dyDescent="0.25">
      <c r="B13603" t="s">
        <v>13684</v>
      </c>
      <c r="M13603">
        <v>13601</v>
      </c>
      <c r="N13603">
        <v>5539</v>
      </c>
      <c r="O13603" t="str">
        <f t="shared" si="425"/>
        <v>3</v>
      </c>
      <c r="P13603" t="str">
        <f t="shared" si="426"/>
        <v>concert</v>
      </c>
    </row>
    <row r="13604" spans="2:16" x14ac:dyDescent="0.25">
      <c r="B13604" t="s">
        <v>13685</v>
      </c>
      <c r="M13604">
        <v>13602</v>
      </c>
      <c r="N13604">
        <v>16911</v>
      </c>
      <c r="O13604" t="str">
        <f t="shared" si="425"/>
        <v>4</v>
      </c>
      <c r="P13604" t="str">
        <f t="shared" si="426"/>
        <v>non_event</v>
      </c>
    </row>
    <row r="13605" spans="2:16" x14ac:dyDescent="0.25">
      <c r="B13605" t="s">
        <v>13686</v>
      </c>
      <c r="M13605">
        <v>13603</v>
      </c>
      <c r="N13605">
        <v>4209</v>
      </c>
      <c r="O13605" t="str">
        <f t="shared" si="425"/>
        <v>3</v>
      </c>
      <c r="P13605" t="str">
        <f t="shared" si="426"/>
        <v>concert</v>
      </c>
    </row>
    <row r="13606" spans="2:16" x14ac:dyDescent="0.25">
      <c r="B13606" t="s">
        <v>13687</v>
      </c>
      <c r="M13606">
        <v>13604</v>
      </c>
      <c r="N13606">
        <v>6881</v>
      </c>
      <c r="O13606" t="str">
        <f t="shared" si="425"/>
        <v>4</v>
      </c>
      <c r="P13606" t="str">
        <f t="shared" si="426"/>
        <v>non_event</v>
      </c>
    </row>
    <row r="13607" spans="2:16" x14ac:dyDescent="0.25">
      <c r="B13607" t="s">
        <v>13688</v>
      </c>
      <c r="M13607">
        <v>13605</v>
      </c>
      <c r="N13607">
        <v>6880</v>
      </c>
      <c r="O13607" t="str">
        <f t="shared" si="425"/>
        <v>4</v>
      </c>
      <c r="P13607" t="str">
        <f t="shared" si="426"/>
        <v>non_event</v>
      </c>
    </row>
    <row r="13608" spans="2:16" x14ac:dyDescent="0.25">
      <c r="B13608" t="s">
        <v>13689</v>
      </c>
      <c r="M13608">
        <v>13606</v>
      </c>
      <c r="N13608">
        <v>5550</v>
      </c>
      <c r="O13608" t="str">
        <f t="shared" si="425"/>
        <v>3</v>
      </c>
      <c r="P13608" t="str">
        <f t="shared" si="426"/>
        <v>concert</v>
      </c>
    </row>
    <row r="13609" spans="2:16" x14ac:dyDescent="0.25">
      <c r="B13609" t="s">
        <v>13690</v>
      </c>
      <c r="M13609">
        <v>13607</v>
      </c>
      <c r="N13609">
        <v>4220</v>
      </c>
      <c r="O13609" t="str">
        <f t="shared" si="425"/>
        <v>3</v>
      </c>
      <c r="P13609" t="str">
        <f t="shared" si="426"/>
        <v>concert</v>
      </c>
    </row>
    <row r="13610" spans="2:16" x14ac:dyDescent="0.25">
      <c r="B13610" t="s">
        <v>13691</v>
      </c>
      <c r="M13610">
        <v>13608</v>
      </c>
      <c r="N13610">
        <v>5551</v>
      </c>
      <c r="O13610" t="str">
        <f t="shared" si="425"/>
        <v>3</v>
      </c>
      <c r="P13610" t="str">
        <f t="shared" si="426"/>
        <v>concert</v>
      </c>
    </row>
    <row r="13611" spans="2:16" x14ac:dyDescent="0.25">
      <c r="B13611" t="s">
        <v>13692</v>
      </c>
      <c r="M13611">
        <v>13609</v>
      </c>
      <c r="N13611">
        <v>6883</v>
      </c>
      <c r="O13611" t="str">
        <f t="shared" si="425"/>
        <v>3</v>
      </c>
      <c r="P13611" t="str">
        <f t="shared" si="426"/>
        <v>concert</v>
      </c>
    </row>
    <row r="13612" spans="2:16" x14ac:dyDescent="0.25">
      <c r="B13612" t="s">
        <v>13693</v>
      </c>
      <c r="M13612">
        <v>13610</v>
      </c>
      <c r="N13612">
        <v>4221</v>
      </c>
      <c r="O13612" t="str">
        <f t="shared" si="425"/>
        <v>3</v>
      </c>
      <c r="P13612" t="str">
        <f t="shared" si="426"/>
        <v>concert</v>
      </c>
    </row>
    <row r="13613" spans="2:16" x14ac:dyDescent="0.25">
      <c r="B13613" t="s">
        <v>13694</v>
      </c>
      <c r="M13613">
        <v>13611</v>
      </c>
      <c r="N13613">
        <v>5552</v>
      </c>
      <c r="O13613" t="str">
        <f t="shared" si="425"/>
        <v>3</v>
      </c>
      <c r="P13613" t="str">
        <f t="shared" si="426"/>
        <v>concert</v>
      </c>
    </row>
    <row r="13614" spans="2:16" x14ac:dyDescent="0.25">
      <c r="B13614" t="s">
        <v>13695</v>
      </c>
      <c r="M13614">
        <v>13612</v>
      </c>
      <c r="N13614">
        <v>6882</v>
      </c>
      <c r="O13614" t="str">
        <f t="shared" si="425"/>
        <v>4</v>
      </c>
      <c r="P13614" t="str">
        <f t="shared" si="426"/>
        <v>non_event</v>
      </c>
    </row>
    <row r="13615" spans="2:16" x14ac:dyDescent="0.25">
      <c r="B13615" t="s">
        <v>13696</v>
      </c>
      <c r="M13615">
        <v>13613</v>
      </c>
      <c r="N13615">
        <v>4222</v>
      </c>
      <c r="O13615" t="str">
        <f t="shared" si="425"/>
        <v>3</v>
      </c>
      <c r="P13615" t="str">
        <f t="shared" si="426"/>
        <v>concert</v>
      </c>
    </row>
    <row r="13616" spans="2:16" x14ac:dyDescent="0.25">
      <c r="B13616" t="s">
        <v>13697</v>
      </c>
      <c r="M13616">
        <v>13614</v>
      </c>
      <c r="N13616">
        <v>5553</v>
      </c>
      <c r="O13616" t="str">
        <f t="shared" si="425"/>
        <v>3</v>
      </c>
      <c r="P13616" t="str">
        <f t="shared" si="426"/>
        <v>concert</v>
      </c>
    </row>
    <row r="13617" spans="2:16" x14ac:dyDescent="0.25">
      <c r="B13617" t="s">
        <v>13698</v>
      </c>
      <c r="M13617">
        <v>13615</v>
      </c>
      <c r="N13617">
        <v>6885</v>
      </c>
      <c r="O13617" t="str">
        <f t="shared" si="425"/>
        <v>3</v>
      </c>
      <c r="P13617" t="str">
        <f t="shared" si="426"/>
        <v>concert</v>
      </c>
    </row>
    <row r="13618" spans="2:16" x14ac:dyDescent="0.25">
      <c r="B13618" t="s">
        <v>13699</v>
      </c>
      <c r="M13618">
        <v>13616</v>
      </c>
      <c r="N13618">
        <v>4223</v>
      </c>
      <c r="O13618" t="str">
        <f t="shared" si="425"/>
        <v>3</v>
      </c>
      <c r="P13618" t="str">
        <f t="shared" si="426"/>
        <v>concert</v>
      </c>
    </row>
    <row r="13619" spans="2:16" x14ac:dyDescent="0.25">
      <c r="B13619" t="s">
        <v>13700</v>
      </c>
      <c r="M13619">
        <v>13617</v>
      </c>
      <c r="N13619">
        <v>5554</v>
      </c>
      <c r="O13619" t="str">
        <f t="shared" si="425"/>
        <v>3</v>
      </c>
      <c r="P13619" t="str">
        <f t="shared" si="426"/>
        <v>concert</v>
      </c>
    </row>
    <row r="13620" spans="2:16" x14ac:dyDescent="0.25">
      <c r="B13620" t="s">
        <v>13701</v>
      </c>
      <c r="M13620">
        <v>13618</v>
      </c>
      <c r="N13620">
        <v>6884</v>
      </c>
      <c r="O13620" t="str">
        <f t="shared" si="425"/>
        <v>3</v>
      </c>
      <c r="P13620" t="str">
        <f t="shared" si="426"/>
        <v>concert</v>
      </c>
    </row>
    <row r="13621" spans="2:16" x14ac:dyDescent="0.25">
      <c r="B13621" t="s">
        <v>13702</v>
      </c>
      <c r="M13621">
        <v>13619</v>
      </c>
      <c r="N13621">
        <v>16926</v>
      </c>
      <c r="O13621" t="str">
        <f t="shared" si="425"/>
        <v>4</v>
      </c>
      <c r="P13621" t="str">
        <f t="shared" si="426"/>
        <v>non_event</v>
      </c>
    </row>
    <row r="13622" spans="2:16" x14ac:dyDescent="0.25">
      <c r="B13622" t="s">
        <v>13703</v>
      </c>
      <c r="M13622">
        <v>13620</v>
      </c>
      <c r="N13622">
        <v>16921</v>
      </c>
      <c r="O13622" t="str">
        <f t="shared" si="425"/>
        <v>4</v>
      </c>
      <c r="P13622" t="str">
        <f t="shared" si="426"/>
        <v>non_event</v>
      </c>
    </row>
    <row r="13623" spans="2:16" x14ac:dyDescent="0.25">
      <c r="B13623" t="s">
        <v>13704</v>
      </c>
      <c r="M13623">
        <v>13621</v>
      </c>
      <c r="N13623">
        <v>4213</v>
      </c>
      <c r="O13623" t="str">
        <f t="shared" si="425"/>
        <v>3</v>
      </c>
      <c r="P13623" t="str">
        <f t="shared" si="426"/>
        <v>concert</v>
      </c>
    </row>
    <row r="13624" spans="2:16" x14ac:dyDescent="0.25">
      <c r="B13624" t="s">
        <v>13705</v>
      </c>
      <c r="M13624">
        <v>13622</v>
      </c>
      <c r="N13624">
        <v>5544</v>
      </c>
      <c r="O13624" t="str">
        <f t="shared" si="425"/>
        <v>3</v>
      </c>
      <c r="P13624" t="str">
        <f t="shared" si="426"/>
        <v>concert</v>
      </c>
    </row>
    <row r="13625" spans="2:16" x14ac:dyDescent="0.25">
      <c r="B13625" t="s">
        <v>13706</v>
      </c>
      <c r="M13625">
        <v>13623</v>
      </c>
      <c r="N13625">
        <v>6876</v>
      </c>
      <c r="O13625" t="str">
        <f t="shared" si="425"/>
        <v>3</v>
      </c>
      <c r="P13625" t="str">
        <f t="shared" si="426"/>
        <v>concert</v>
      </c>
    </row>
    <row r="13626" spans="2:16" x14ac:dyDescent="0.25">
      <c r="B13626" t="s">
        <v>13707</v>
      </c>
      <c r="M13626">
        <v>13624</v>
      </c>
      <c r="N13626">
        <v>4214</v>
      </c>
      <c r="O13626" t="str">
        <f t="shared" si="425"/>
        <v>3</v>
      </c>
      <c r="P13626" t="str">
        <f t="shared" si="426"/>
        <v>concert</v>
      </c>
    </row>
    <row r="13627" spans="2:16" x14ac:dyDescent="0.25">
      <c r="B13627" t="s">
        <v>13708</v>
      </c>
      <c r="M13627">
        <v>13625</v>
      </c>
      <c r="N13627">
        <v>5545</v>
      </c>
      <c r="O13627" t="str">
        <f t="shared" si="425"/>
        <v>3</v>
      </c>
      <c r="P13627" t="str">
        <f t="shared" si="426"/>
        <v>concert</v>
      </c>
    </row>
    <row r="13628" spans="2:16" x14ac:dyDescent="0.25">
      <c r="B13628" t="s">
        <v>13709</v>
      </c>
      <c r="M13628">
        <v>13626</v>
      </c>
      <c r="N13628">
        <v>6875</v>
      </c>
      <c r="O13628" t="str">
        <f t="shared" si="425"/>
        <v>3</v>
      </c>
      <c r="P13628" t="str">
        <f t="shared" si="426"/>
        <v>concert</v>
      </c>
    </row>
    <row r="13629" spans="2:16" x14ac:dyDescent="0.25">
      <c r="B13629" t="s">
        <v>13710</v>
      </c>
      <c r="M13629">
        <v>13627</v>
      </c>
      <c r="N13629">
        <v>4215</v>
      </c>
      <c r="O13629" t="str">
        <f t="shared" si="425"/>
        <v>3</v>
      </c>
      <c r="P13629" t="str">
        <f t="shared" si="426"/>
        <v>concert</v>
      </c>
    </row>
    <row r="13630" spans="2:16" x14ac:dyDescent="0.25">
      <c r="B13630" t="s">
        <v>13711</v>
      </c>
      <c r="M13630">
        <v>13628</v>
      </c>
      <c r="N13630">
        <v>5546</v>
      </c>
      <c r="O13630" t="str">
        <f t="shared" si="425"/>
        <v>3</v>
      </c>
      <c r="P13630" t="str">
        <f t="shared" si="426"/>
        <v>concert</v>
      </c>
    </row>
    <row r="13631" spans="2:16" x14ac:dyDescent="0.25">
      <c r="B13631" t="s">
        <v>13712</v>
      </c>
      <c r="M13631">
        <v>13629</v>
      </c>
      <c r="N13631">
        <v>6878</v>
      </c>
      <c r="O13631" t="str">
        <f t="shared" si="425"/>
        <v>3</v>
      </c>
      <c r="P13631" t="str">
        <f t="shared" si="426"/>
        <v>concert</v>
      </c>
    </row>
    <row r="13632" spans="2:16" x14ac:dyDescent="0.25">
      <c r="B13632" t="s">
        <v>13713</v>
      </c>
      <c r="M13632">
        <v>13630</v>
      </c>
      <c r="N13632">
        <v>4216</v>
      </c>
      <c r="O13632" t="str">
        <f t="shared" si="425"/>
        <v>3</v>
      </c>
      <c r="P13632" t="str">
        <f t="shared" si="426"/>
        <v>concert</v>
      </c>
    </row>
    <row r="13633" spans="2:16" x14ac:dyDescent="0.25">
      <c r="B13633" t="s">
        <v>13714</v>
      </c>
      <c r="M13633">
        <v>13631</v>
      </c>
      <c r="N13633">
        <v>5547</v>
      </c>
      <c r="O13633" t="str">
        <f t="shared" si="425"/>
        <v>3</v>
      </c>
      <c r="P13633" t="str">
        <f t="shared" si="426"/>
        <v>concert</v>
      </c>
    </row>
    <row r="13634" spans="2:16" x14ac:dyDescent="0.25">
      <c r="B13634" t="s">
        <v>13715</v>
      </c>
      <c r="M13634">
        <v>13632</v>
      </c>
      <c r="N13634">
        <v>6877</v>
      </c>
      <c r="O13634" t="str">
        <f t="shared" si="425"/>
        <v>4</v>
      </c>
      <c r="P13634" t="str">
        <f t="shared" si="426"/>
        <v>non_event</v>
      </c>
    </row>
    <row r="13635" spans="2:16" x14ac:dyDescent="0.25">
      <c r="B13635" t="s">
        <v>13716</v>
      </c>
      <c r="M13635">
        <v>13633</v>
      </c>
      <c r="N13635">
        <v>4217</v>
      </c>
      <c r="O13635" t="str">
        <f t="shared" si="425"/>
        <v>4</v>
      </c>
      <c r="P13635" t="str">
        <f t="shared" si="426"/>
        <v>non_event</v>
      </c>
    </row>
    <row r="13636" spans="2:16" x14ac:dyDescent="0.25">
      <c r="B13636" t="s">
        <v>13717</v>
      </c>
      <c r="M13636">
        <v>13634</v>
      </c>
      <c r="N13636">
        <v>5548</v>
      </c>
      <c r="O13636" t="str">
        <f t="shared" ref="O13636:O13699" si="427">LEFT(B13636,1)</f>
        <v>3</v>
      </c>
      <c r="P13636" t="str">
        <f t="shared" ref="P13636:P13699" si="428">IF(O13636="1","conference",IF(O13636="2","fashion",IF(O13636="3","concert",IF(O13636="4","non_event",IF(O13636="5","sport",IF(O13636="6","protest",IF(O13636="7","other",IF(O13636="8","exhibition",IF(O13636="9","theater_dance")))))))))</f>
        <v>concert</v>
      </c>
    </row>
    <row r="13637" spans="2:16" x14ac:dyDescent="0.25">
      <c r="B13637" t="s">
        <v>13718</v>
      </c>
      <c r="M13637">
        <v>13635</v>
      </c>
      <c r="N13637">
        <v>4218</v>
      </c>
      <c r="O13637" t="str">
        <f t="shared" si="427"/>
        <v>3</v>
      </c>
      <c r="P13637" t="str">
        <f t="shared" si="428"/>
        <v>concert</v>
      </c>
    </row>
    <row r="13638" spans="2:16" x14ac:dyDescent="0.25">
      <c r="B13638" t="s">
        <v>13719</v>
      </c>
      <c r="M13638">
        <v>13636</v>
      </c>
      <c r="N13638">
        <v>5549</v>
      </c>
      <c r="O13638" t="str">
        <f t="shared" si="427"/>
        <v>3</v>
      </c>
      <c r="P13638" t="str">
        <f t="shared" si="428"/>
        <v>concert</v>
      </c>
    </row>
    <row r="13639" spans="2:16" x14ac:dyDescent="0.25">
      <c r="B13639" t="s">
        <v>13720</v>
      </c>
      <c r="M13639">
        <v>13637</v>
      </c>
      <c r="N13639">
        <v>6879</v>
      </c>
      <c r="O13639" t="str">
        <f t="shared" si="427"/>
        <v>3</v>
      </c>
      <c r="P13639" t="str">
        <f t="shared" si="428"/>
        <v>concert</v>
      </c>
    </row>
    <row r="13640" spans="2:16" x14ac:dyDescent="0.25">
      <c r="B13640" t="s">
        <v>13721</v>
      </c>
      <c r="M13640">
        <v>13638</v>
      </c>
      <c r="N13640">
        <v>16923</v>
      </c>
      <c r="O13640" t="str">
        <f t="shared" si="427"/>
        <v>3</v>
      </c>
      <c r="P13640" t="str">
        <f t="shared" si="428"/>
        <v>concert</v>
      </c>
    </row>
    <row r="13641" spans="2:16" x14ac:dyDescent="0.25">
      <c r="B13641" t="s">
        <v>13722</v>
      </c>
      <c r="M13641">
        <v>13639</v>
      </c>
      <c r="N13641">
        <v>4219</v>
      </c>
      <c r="O13641" t="str">
        <f t="shared" si="427"/>
        <v>3</v>
      </c>
      <c r="P13641" t="str">
        <f t="shared" si="428"/>
        <v>concert</v>
      </c>
    </row>
    <row r="13642" spans="2:16" x14ac:dyDescent="0.25">
      <c r="B13642" t="s">
        <v>13723</v>
      </c>
      <c r="M13642">
        <v>13640</v>
      </c>
      <c r="N13642">
        <v>6890</v>
      </c>
      <c r="O13642" t="str">
        <f t="shared" si="427"/>
        <v>3</v>
      </c>
      <c r="P13642" t="str">
        <f t="shared" si="428"/>
        <v>concert</v>
      </c>
    </row>
    <row r="13643" spans="2:16" x14ac:dyDescent="0.25">
      <c r="B13643" t="s">
        <v>13724</v>
      </c>
      <c r="M13643">
        <v>13641</v>
      </c>
      <c r="N13643">
        <v>6892</v>
      </c>
      <c r="O13643" t="str">
        <f t="shared" si="427"/>
        <v>3</v>
      </c>
      <c r="P13643" t="str">
        <f t="shared" si="428"/>
        <v>concert</v>
      </c>
    </row>
    <row r="13644" spans="2:16" x14ac:dyDescent="0.25">
      <c r="B13644" t="s">
        <v>13725</v>
      </c>
      <c r="M13644">
        <v>13642</v>
      </c>
      <c r="N13644">
        <v>4230</v>
      </c>
      <c r="O13644" t="str">
        <f t="shared" si="427"/>
        <v>3</v>
      </c>
      <c r="P13644" t="str">
        <f t="shared" si="428"/>
        <v>concert</v>
      </c>
    </row>
    <row r="13645" spans="2:16" x14ac:dyDescent="0.25">
      <c r="B13645" t="s">
        <v>13726</v>
      </c>
      <c r="M13645">
        <v>13643</v>
      </c>
      <c r="N13645">
        <v>5561</v>
      </c>
      <c r="O13645" t="str">
        <f t="shared" si="427"/>
        <v>3</v>
      </c>
      <c r="P13645" t="str">
        <f t="shared" si="428"/>
        <v>concert</v>
      </c>
    </row>
    <row r="13646" spans="2:16" x14ac:dyDescent="0.25">
      <c r="B13646" t="s">
        <v>13727</v>
      </c>
      <c r="M13646">
        <v>13644</v>
      </c>
      <c r="N13646">
        <v>6891</v>
      </c>
      <c r="O13646" t="str">
        <f t="shared" si="427"/>
        <v>3</v>
      </c>
      <c r="P13646" t="str">
        <f t="shared" si="428"/>
        <v>concert</v>
      </c>
    </row>
    <row r="13647" spans="2:16" x14ac:dyDescent="0.25">
      <c r="B13647" t="s">
        <v>13728</v>
      </c>
      <c r="M13647">
        <v>13645</v>
      </c>
      <c r="N13647">
        <v>4231</v>
      </c>
      <c r="O13647" t="str">
        <f t="shared" si="427"/>
        <v>3</v>
      </c>
      <c r="P13647" t="str">
        <f t="shared" si="428"/>
        <v>concert</v>
      </c>
    </row>
    <row r="13648" spans="2:16" x14ac:dyDescent="0.25">
      <c r="B13648" t="s">
        <v>13729</v>
      </c>
      <c r="M13648">
        <v>13646</v>
      </c>
      <c r="N13648">
        <v>5562</v>
      </c>
      <c r="O13648" t="str">
        <f t="shared" si="427"/>
        <v>3</v>
      </c>
      <c r="P13648" t="str">
        <f t="shared" si="428"/>
        <v>concert</v>
      </c>
    </row>
    <row r="13649" spans="2:16" x14ac:dyDescent="0.25">
      <c r="B13649" t="s">
        <v>13730</v>
      </c>
      <c r="M13649">
        <v>13647</v>
      </c>
      <c r="N13649">
        <v>5563</v>
      </c>
      <c r="O13649" t="str">
        <f t="shared" si="427"/>
        <v>3</v>
      </c>
      <c r="P13649" t="str">
        <f t="shared" si="428"/>
        <v>concert</v>
      </c>
    </row>
    <row r="13650" spans="2:16" x14ac:dyDescent="0.25">
      <c r="B13650" t="s">
        <v>13731</v>
      </c>
      <c r="M13650">
        <v>13648</v>
      </c>
      <c r="N13650">
        <v>4232</v>
      </c>
      <c r="O13650" t="str">
        <f t="shared" si="427"/>
        <v>3</v>
      </c>
      <c r="P13650" t="str">
        <f t="shared" si="428"/>
        <v>concert</v>
      </c>
    </row>
    <row r="13651" spans="2:16" x14ac:dyDescent="0.25">
      <c r="B13651" t="s">
        <v>13732</v>
      </c>
      <c r="M13651">
        <v>13649</v>
      </c>
      <c r="N13651">
        <v>6893</v>
      </c>
      <c r="O13651" t="str">
        <f t="shared" si="427"/>
        <v>3</v>
      </c>
      <c r="P13651" t="str">
        <f t="shared" si="428"/>
        <v>concert</v>
      </c>
    </row>
    <row r="13652" spans="2:16" x14ac:dyDescent="0.25">
      <c r="B13652" t="s">
        <v>13733</v>
      </c>
      <c r="M13652">
        <v>13650</v>
      </c>
      <c r="N13652">
        <v>4233</v>
      </c>
      <c r="O13652" t="str">
        <f t="shared" si="427"/>
        <v>4</v>
      </c>
      <c r="P13652" t="str">
        <f t="shared" si="428"/>
        <v>non_event</v>
      </c>
    </row>
    <row r="13653" spans="2:16" x14ac:dyDescent="0.25">
      <c r="B13653" t="s">
        <v>13734</v>
      </c>
      <c r="M13653">
        <v>13651</v>
      </c>
      <c r="N13653">
        <v>5564</v>
      </c>
      <c r="O13653" t="str">
        <f t="shared" si="427"/>
        <v>3</v>
      </c>
      <c r="P13653" t="str">
        <f t="shared" si="428"/>
        <v>concert</v>
      </c>
    </row>
    <row r="13654" spans="2:16" x14ac:dyDescent="0.25">
      <c r="B13654" t="s">
        <v>13735</v>
      </c>
      <c r="M13654">
        <v>13652</v>
      </c>
      <c r="N13654">
        <v>6896</v>
      </c>
      <c r="O13654" t="str">
        <f t="shared" si="427"/>
        <v>3</v>
      </c>
      <c r="P13654" t="str">
        <f t="shared" si="428"/>
        <v>concert</v>
      </c>
    </row>
    <row r="13655" spans="2:16" x14ac:dyDescent="0.25">
      <c r="B13655" t="s">
        <v>13736</v>
      </c>
      <c r="M13655">
        <v>13653</v>
      </c>
      <c r="N13655">
        <v>4234</v>
      </c>
      <c r="O13655" t="str">
        <f t="shared" si="427"/>
        <v>4</v>
      </c>
      <c r="P13655" t="str">
        <f t="shared" si="428"/>
        <v>non_event</v>
      </c>
    </row>
    <row r="13656" spans="2:16" x14ac:dyDescent="0.25">
      <c r="B13656" t="s">
        <v>13737</v>
      </c>
      <c r="M13656">
        <v>13654</v>
      </c>
      <c r="N13656">
        <v>6895</v>
      </c>
      <c r="O13656" t="str">
        <f t="shared" si="427"/>
        <v>3</v>
      </c>
      <c r="P13656" t="str">
        <f t="shared" si="428"/>
        <v>concert</v>
      </c>
    </row>
    <row r="13657" spans="2:16" x14ac:dyDescent="0.25">
      <c r="B13657" t="s">
        <v>13738</v>
      </c>
      <c r="M13657">
        <v>13655</v>
      </c>
      <c r="N13657">
        <v>4224</v>
      </c>
      <c r="O13657" t="str">
        <f t="shared" si="427"/>
        <v>4</v>
      </c>
      <c r="P13657" t="str">
        <f t="shared" si="428"/>
        <v>non_event</v>
      </c>
    </row>
    <row r="13658" spans="2:16" x14ac:dyDescent="0.25">
      <c r="B13658" t="s">
        <v>13739</v>
      </c>
      <c r="M13658">
        <v>13656</v>
      </c>
      <c r="N13658">
        <v>5555</v>
      </c>
      <c r="O13658" t="str">
        <f t="shared" si="427"/>
        <v>3</v>
      </c>
      <c r="P13658" t="str">
        <f t="shared" si="428"/>
        <v>concert</v>
      </c>
    </row>
    <row r="13659" spans="2:16" x14ac:dyDescent="0.25">
      <c r="B13659" t="s">
        <v>13740</v>
      </c>
      <c r="M13659">
        <v>13657</v>
      </c>
      <c r="N13659">
        <v>6887</v>
      </c>
      <c r="O13659" t="str">
        <f t="shared" si="427"/>
        <v>3</v>
      </c>
      <c r="P13659" t="str">
        <f t="shared" si="428"/>
        <v>concert</v>
      </c>
    </row>
    <row r="13660" spans="2:16" x14ac:dyDescent="0.25">
      <c r="B13660" t="s">
        <v>13741</v>
      </c>
      <c r="M13660">
        <v>13658</v>
      </c>
      <c r="N13660">
        <v>4225</v>
      </c>
      <c r="O13660" t="str">
        <f t="shared" si="427"/>
        <v>3</v>
      </c>
      <c r="P13660" t="str">
        <f t="shared" si="428"/>
        <v>concert</v>
      </c>
    </row>
    <row r="13661" spans="2:16" x14ac:dyDescent="0.25">
      <c r="B13661" t="s">
        <v>13742</v>
      </c>
      <c r="M13661">
        <v>13659</v>
      </c>
      <c r="N13661">
        <v>5556</v>
      </c>
      <c r="O13661" t="str">
        <f t="shared" si="427"/>
        <v>3</v>
      </c>
      <c r="P13661" t="str">
        <f t="shared" si="428"/>
        <v>concert</v>
      </c>
    </row>
    <row r="13662" spans="2:16" x14ac:dyDescent="0.25">
      <c r="B13662" t="s">
        <v>13743</v>
      </c>
      <c r="M13662">
        <v>13660</v>
      </c>
      <c r="N13662">
        <v>6886</v>
      </c>
      <c r="O13662" t="str">
        <f t="shared" si="427"/>
        <v>4</v>
      </c>
      <c r="P13662" t="str">
        <f t="shared" si="428"/>
        <v>non_event</v>
      </c>
    </row>
    <row r="13663" spans="2:16" x14ac:dyDescent="0.25">
      <c r="B13663" t="s">
        <v>13744</v>
      </c>
      <c r="M13663">
        <v>13661</v>
      </c>
      <c r="N13663">
        <v>4226</v>
      </c>
      <c r="O13663" t="str">
        <f t="shared" si="427"/>
        <v>3</v>
      </c>
      <c r="P13663" t="str">
        <f t="shared" si="428"/>
        <v>concert</v>
      </c>
    </row>
    <row r="13664" spans="2:16" x14ac:dyDescent="0.25">
      <c r="B13664" t="s">
        <v>13745</v>
      </c>
      <c r="M13664">
        <v>13662</v>
      </c>
      <c r="N13664">
        <v>5557</v>
      </c>
      <c r="O13664" t="str">
        <f t="shared" si="427"/>
        <v>3</v>
      </c>
      <c r="P13664" t="str">
        <f t="shared" si="428"/>
        <v>concert</v>
      </c>
    </row>
    <row r="13665" spans="2:16" x14ac:dyDescent="0.25">
      <c r="B13665" t="s">
        <v>13746</v>
      </c>
      <c r="M13665">
        <v>13663</v>
      </c>
      <c r="N13665">
        <v>6889</v>
      </c>
      <c r="O13665" t="str">
        <f t="shared" si="427"/>
        <v>3</v>
      </c>
      <c r="P13665" t="str">
        <f t="shared" si="428"/>
        <v>concert</v>
      </c>
    </row>
    <row r="13666" spans="2:16" x14ac:dyDescent="0.25">
      <c r="B13666" t="s">
        <v>13747</v>
      </c>
      <c r="M13666">
        <v>13664</v>
      </c>
      <c r="N13666">
        <v>5558</v>
      </c>
      <c r="O13666" t="str">
        <f t="shared" si="427"/>
        <v>3</v>
      </c>
      <c r="P13666" t="str">
        <f t="shared" si="428"/>
        <v>concert</v>
      </c>
    </row>
    <row r="13667" spans="2:16" x14ac:dyDescent="0.25">
      <c r="B13667" t="s">
        <v>13748</v>
      </c>
      <c r="M13667">
        <v>13665</v>
      </c>
      <c r="N13667">
        <v>6888</v>
      </c>
      <c r="O13667" t="str">
        <f t="shared" si="427"/>
        <v>3</v>
      </c>
      <c r="P13667" t="str">
        <f t="shared" si="428"/>
        <v>concert</v>
      </c>
    </row>
    <row r="13668" spans="2:16" x14ac:dyDescent="0.25">
      <c r="B13668" t="s">
        <v>13749</v>
      </c>
      <c r="M13668">
        <v>13666</v>
      </c>
      <c r="N13668">
        <v>5559</v>
      </c>
      <c r="O13668" t="str">
        <f t="shared" si="427"/>
        <v>3</v>
      </c>
      <c r="P13668" t="str">
        <f t="shared" si="428"/>
        <v>concert</v>
      </c>
    </row>
    <row r="13669" spans="2:16" x14ac:dyDescent="0.25">
      <c r="B13669" t="s">
        <v>13750</v>
      </c>
      <c r="M13669">
        <v>13667</v>
      </c>
      <c r="N13669">
        <v>4229</v>
      </c>
      <c r="O13669" t="str">
        <f t="shared" si="427"/>
        <v>3</v>
      </c>
      <c r="P13669" t="str">
        <f t="shared" si="428"/>
        <v>concert</v>
      </c>
    </row>
    <row r="13670" spans="2:16" x14ac:dyDescent="0.25">
      <c r="B13670" t="s">
        <v>13751</v>
      </c>
      <c r="M13670">
        <v>13668</v>
      </c>
      <c r="N13670">
        <v>5570</v>
      </c>
      <c r="O13670" t="str">
        <f t="shared" si="427"/>
        <v>3</v>
      </c>
      <c r="P13670" t="str">
        <f t="shared" si="428"/>
        <v>concert</v>
      </c>
    </row>
    <row r="13671" spans="2:16" x14ac:dyDescent="0.25">
      <c r="B13671" t="s">
        <v>13752</v>
      </c>
      <c r="M13671">
        <v>13669</v>
      </c>
      <c r="N13671">
        <v>4240</v>
      </c>
      <c r="O13671" t="str">
        <f t="shared" si="427"/>
        <v>3</v>
      </c>
      <c r="P13671" t="str">
        <f t="shared" si="428"/>
        <v>concert</v>
      </c>
    </row>
    <row r="13672" spans="2:16" x14ac:dyDescent="0.25">
      <c r="B13672" t="s">
        <v>13753</v>
      </c>
      <c r="M13672">
        <v>13670</v>
      </c>
      <c r="N13672">
        <v>5571</v>
      </c>
      <c r="O13672" t="str">
        <f t="shared" si="427"/>
        <v>3</v>
      </c>
      <c r="P13672" t="str">
        <f t="shared" si="428"/>
        <v>concert</v>
      </c>
    </row>
    <row r="13673" spans="2:16" x14ac:dyDescent="0.25">
      <c r="B13673" t="s">
        <v>13754</v>
      </c>
      <c r="M13673">
        <v>13671</v>
      </c>
      <c r="N13673">
        <v>4241</v>
      </c>
      <c r="O13673" t="str">
        <f t="shared" si="427"/>
        <v>3</v>
      </c>
      <c r="P13673" t="str">
        <f t="shared" si="428"/>
        <v>concert</v>
      </c>
    </row>
    <row r="13674" spans="2:16" x14ac:dyDescent="0.25">
      <c r="B13674" t="s">
        <v>13755</v>
      </c>
      <c r="M13674">
        <v>13672</v>
      </c>
      <c r="N13674">
        <v>5572</v>
      </c>
      <c r="O13674" t="str">
        <f t="shared" si="427"/>
        <v>3</v>
      </c>
      <c r="P13674" t="str">
        <f t="shared" si="428"/>
        <v>concert</v>
      </c>
    </row>
    <row r="13675" spans="2:16" x14ac:dyDescent="0.25">
      <c r="B13675" t="s">
        <v>13756</v>
      </c>
      <c r="M13675">
        <v>13673</v>
      </c>
      <c r="N13675">
        <v>5573</v>
      </c>
      <c r="O13675" t="str">
        <f t="shared" si="427"/>
        <v>3</v>
      </c>
      <c r="P13675" t="str">
        <f t="shared" si="428"/>
        <v>concert</v>
      </c>
    </row>
    <row r="13676" spans="2:16" x14ac:dyDescent="0.25">
      <c r="B13676" t="s">
        <v>13757</v>
      </c>
      <c r="M13676">
        <v>13674</v>
      </c>
      <c r="N13676">
        <v>4243</v>
      </c>
      <c r="O13676" t="str">
        <f t="shared" si="427"/>
        <v>3</v>
      </c>
      <c r="P13676" t="str">
        <f t="shared" si="428"/>
        <v>concert</v>
      </c>
    </row>
    <row r="13677" spans="2:16" x14ac:dyDescent="0.25">
      <c r="B13677" t="s">
        <v>13758</v>
      </c>
      <c r="M13677">
        <v>13675</v>
      </c>
      <c r="N13677">
        <v>5574</v>
      </c>
      <c r="O13677" t="str">
        <f t="shared" si="427"/>
        <v>3</v>
      </c>
      <c r="P13677" t="str">
        <f t="shared" si="428"/>
        <v>concert</v>
      </c>
    </row>
    <row r="13678" spans="2:16" x14ac:dyDescent="0.25">
      <c r="B13678" t="s">
        <v>13759</v>
      </c>
      <c r="M13678">
        <v>13676</v>
      </c>
      <c r="N13678">
        <v>4244</v>
      </c>
      <c r="O13678" t="str">
        <f t="shared" si="427"/>
        <v>4</v>
      </c>
      <c r="P13678" t="str">
        <f t="shared" si="428"/>
        <v>non_event</v>
      </c>
    </row>
    <row r="13679" spans="2:16" x14ac:dyDescent="0.25">
      <c r="B13679" t="s">
        <v>13760</v>
      </c>
      <c r="M13679">
        <v>13677</v>
      </c>
      <c r="N13679">
        <v>5575</v>
      </c>
      <c r="O13679" t="str">
        <f t="shared" si="427"/>
        <v>3</v>
      </c>
      <c r="P13679" t="str">
        <f t="shared" si="428"/>
        <v>concert</v>
      </c>
    </row>
    <row r="13680" spans="2:16" x14ac:dyDescent="0.25">
      <c r="B13680" t="s">
        <v>13761</v>
      </c>
      <c r="M13680">
        <v>13678</v>
      </c>
      <c r="N13680">
        <v>4245</v>
      </c>
      <c r="O13680" t="str">
        <f t="shared" si="427"/>
        <v>4</v>
      </c>
      <c r="P13680" t="str">
        <f t="shared" si="428"/>
        <v>non_event</v>
      </c>
    </row>
    <row r="13681" spans="2:16" x14ac:dyDescent="0.25">
      <c r="B13681" t="s">
        <v>13762</v>
      </c>
      <c r="M13681">
        <v>13679</v>
      </c>
      <c r="N13681">
        <v>5576</v>
      </c>
      <c r="O13681" t="str">
        <f t="shared" si="427"/>
        <v>3</v>
      </c>
      <c r="P13681" t="str">
        <f t="shared" si="428"/>
        <v>concert</v>
      </c>
    </row>
    <row r="13682" spans="2:16" x14ac:dyDescent="0.25">
      <c r="B13682" t="s">
        <v>13763</v>
      </c>
      <c r="M13682">
        <v>13680</v>
      </c>
      <c r="N13682">
        <v>16906</v>
      </c>
      <c r="O13682" t="str">
        <f t="shared" si="427"/>
        <v>4</v>
      </c>
      <c r="P13682" t="str">
        <f t="shared" si="428"/>
        <v>non_event</v>
      </c>
    </row>
    <row r="13683" spans="2:16" x14ac:dyDescent="0.25">
      <c r="B13683" t="s">
        <v>13764</v>
      </c>
      <c r="M13683">
        <v>13681</v>
      </c>
      <c r="N13683">
        <v>5566</v>
      </c>
      <c r="O13683" t="str">
        <f t="shared" si="427"/>
        <v>3</v>
      </c>
      <c r="P13683" t="str">
        <f t="shared" si="428"/>
        <v>concert</v>
      </c>
    </row>
    <row r="13684" spans="2:16" x14ac:dyDescent="0.25">
      <c r="B13684" t="s">
        <v>13765</v>
      </c>
      <c r="M13684">
        <v>13682</v>
      </c>
      <c r="N13684">
        <v>6898</v>
      </c>
      <c r="O13684" t="str">
        <f t="shared" si="427"/>
        <v>4</v>
      </c>
      <c r="P13684" t="str">
        <f t="shared" si="428"/>
        <v>non_event</v>
      </c>
    </row>
    <row r="13685" spans="2:16" x14ac:dyDescent="0.25">
      <c r="B13685" t="s">
        <v>13766</v>
      </c>
      <c r="M13685">
        <v>13683</v>
      </c>
      <c r="N13685">
        <v>4236</v>
      </c>
      <c r="O13685" t="str">
        <f t="shared" si="427"/>
        <v>3</v>
      </c>
      <c r="P13685" t="str">
        <f t="shared" si="428"/>
        <v>concert</v>
      </c>
    </row>
    <row r="13686" spans="2:16" x14ac:dyDescent="0.25">
      <c r="B13686" t="s">
        <v>13767</v>
      </c>
      <c r="M13686">
        <v>13684</v>
      </c>
      <c r="N13686">
        <v>5567</v>
      </c>
      <c r="O13686" t="str">
        <f t="shared" si="427"/>
        <v>3</v>
      </c>
      <c r="P13686" t="str">
        <f t="shared" si="428"/>
        <v>concert</v>
      </c>
    </row>
    <row r="13687" spans="2:16" x14ac:dyDescent="0.25">
      <c r="B13687" t="s">
        <v>13768</v>
      </c>
      <c r="M13687">
        <v>13685</v>
      </c>
      <c r="N13687">
        <v>6897</v>
      </c>
      <c r="O13687" t="str">
        <f t="shared" si="427"/>
        <v>3</v>
      </c>
      <c r="P13687" t="str">
        <f t="shared" si="428"/>
        <v>concert</v>
      </c>
    </row>
    <row r="13688" spans="2:16" x14ac:dyDescent="0.25">
      <c r="B13688" t="s">
        <v>13769</v>
      </c>
      <c r="M13688">
        <v>13686</v>
      </c>
      <c r="N13688">
        <v>4237</v>
      </c>
      <c r="O13688" t="str">
        <f t="shared" si="427"/>
        <v>4</v>
      </c>
      <c r="P13688" t="str">
        <f t="shared" si="428"/>
        <v>non_event</v>
      </c>
    </row>
    <row r="13689" spans="2:16" x14ac:dyDescent="0.25">
      <c r="B13689" t="s">
        <v>13770</v>
      </c>
      <c r="M13689">
        <v>13687</v>
      </c>
      <c r="N13689">
        <v>4238</v>
      </c>
      <c r="O13689" t="str">
        <f t="shared" si="427"/>
        <v>3</v>
      </c>
      <c r="P13689" t="str">
        <f t="shared" si="428"/>
        <v>concert</v>
      </c>
    </row>
    <row r="13690" spans="2:16" x14ac:dyDescent="0.25">
      <c r="B13690" t="s">
        <v>13771</v>
      </c>
      <c r="M13690">
        <v>13688</v>
      </c>
      <c r="N13690">
        <v>6899</v>
      </c>
      <c r="O13690" t="str">
        <f t="shared" si="427"/>
        <v>4</v>
      </c>
      <c r="P13690" t="str">
        <f t="shared" si="428"/>
        <v>non_event</v>
      </c>
    </row>
    <row r="13691" spans="2:16" x14ac:dyDescent="0.25">
      <c r="B13691" t="s">
        <v>13772</v>
      </c>
      <c r="M13691">
        <v>13689</v>
      </c>
      <c r="N13691">
        <v>16903</v>
      </c>
      <c r="O13691" t="str">
        <f t="shared" si="427"/>
        <v>4</v>
      </c>
      <c r="P13691" t="str">
        <f t="shared" si="428"/>
        <v>non_event</v>
      </c>
    </row>
    <row r="13692" spans="2:16" x14ac:dyDescent="0.25">
      <c r="B13692" t="s">
        <v>13773</v>
      </c>
      <c r="M13692">
        <v>13690</v>
      </c>
      <c r="N13692">
        <v>4239</v>
      </c>
      <c r="O13692" t="str">
        <f t="shared" si="427"/>
        <v>4</v>
      </c>
      <c r="P13692" t="str">
        <f t="shared" si="428"/>
        <v>non_event</v>
      </c>
    </row>
    <row r="13693" spans="2:16" x14ac:dyDescent="0.25">
      <c r="B13693" t="s">
        <v>13774</v>
      </c>
      <c r="M13693">
        <v>13691</v>
      </c>
      <c r="N13693">
        <v>16902</v>
      </c>
      <c r="O13693" t="str">
        <f t="shared" si="427"/>
        <v>3</v>
      </c>
      <c r="P13693" t="str">
        <f t="shared" si="428"/>
        <v>concert</v>
      </c>
    </row>
    <row r="13694" spans="2:16" x14ac:dyDescent="0.25">
      <c r="B13694" t="s">
        <v>13775</v>
      </c>
      <c r="M13694">
        <v>13692</v>
      </c>
      <c r="N13694">
        <v>16901</v>
      </c>
      <c r="O13694" t="str">
        <f t="shared" si="427"/>
        <v>4</v>
      </c>
      <c r="P13694" t="str">
        <f t="shared" si="428"/>
        <v>non_event</v>
      </c>
    </row>
    <row r="13695" spans="2:16" x14ac:dyDescent="0.25">
      <c r="B13695" t="s">
        <v>13776</v>
      </c>
      <c r="M13695">
        <v>13693</v>
      </c>
      <c r="N13695">
        <v>16900</v>
      </c>
      <c r="O13695" t="str">
        <f t="shared" si="427"/>
        <v>4</v>
      </c>
      <c r="P13695" t="str">
        <f t="shared" si="428"/>
        <v>non_event</v>
      </c>
    </row>
    <row r="13696" spans="2:16" x14ac:dyDescent="0.25">
      <c r="B13696" t="s">
        <v>13777</v>
      </c>
      <c r="M13696">
        <v>13694</v>
      </c>
      <c r="N13696">
        <v>5580</v>
      </c>
      <c r="O13696" t="str">
        <f t="shared" si="427"/>
        <v>3</v>
      </c>
      <c r="P13696" t="str">
        <f t="shared" si="428"/>
        <v>concert</v>
      </c>
    </row>
    <row r="13697" spans="2:16" x14ac:dyDescent="0.25">
      <c r="B13697" t="s">
        <v>13778</v>
      </c>
      <c r="M13697">
        <v>13695</v>
      </c>
      <c r="N13697">
        <v>4250</v>
      </c>
      <c r="O13697" t="str">
        <f t="shared" si="427"/>
        <v>3</v>
      </c>
      <c r="P13697" t="str">
        <f t="shared" si="428"/>
        <v>concert</v>
      </c>
    </row>
    <row r="13698" spans="2:16" x14ac:dyDescent="0.25">
      <c r="B13698" t="s">
        <v>13779</v>
      </c>
      <c r="M13698">
        <v>13696</v>
      </c>
      <c r="N13698">
        <v>5581</v>
      </c>
      <c r="O13698" t="str">
        <f t="shared" si="427"/>
        <v>3</v>
      </c>
      <c r="P13698" t="str">
        <f t="shared" si="428"/>
        <v>concert</v>
      </c>
    </row>
    <row r="13699" spans="2:16" x14ac:dyDescent="0.25">
      <c r="B13699" t="s">
        <v>13780</v>
      </c>
      <c r="M13699">
        <v>13697</v>
      </c>
      <c r="N13699">
        <v>4251</v>
      </c>
      <c r="O13699" t="str">
        <f t="shared" si="427"/>
        <v>3</v>
      </c>
      <c r="P13699" t="str">
        <f t="shared" si="428"/>
        <v>concert</v>
      </c>
    </row>
    <row r="13700" spans="2:16" x14ac:dyDescent="0.25">
      <c r="B13700" t="s">
        <v>13781</v>
      </c>
      <c r="M13700">
        <v>13698</v>
      </c>
      <c r="N13700">
        <v>5582</v>
      </c>
      <c r="O13700" t="str">
        <f t="shared" ref="O13700:O13763" si="429">LEFT(B13700,1)</f>
        <v>3</v>
      </c>
      <c r="P13700" t="str">
        <f t="shared" ref="P13700:P13763" si="430">IF(O13700="1","conference",IF(O13700="2","fashion",IF(O13700="3","concert",IF(O13700="4","non_event",IF(O13700="5","sport",IF(O13700="6","protest",IF(O13700="7","other",IF(O13700="8","exhibition",IF(O13700="9","theater_dance")))))))))</f>
        <v>concert</v>
      </c>
    </row>
    <row r="13701" spans="2:16" x14ac:dyDescent="0.25">
      <c r="B13701" t="s">
        <v>13782</v>
      </c>
      <c r="M13701">
        <v>13699</v>
      </c>
      <c r="N13701">
        <v>4252</v>
      </c>
      <c r="O13701" t="str">
        <f t="shared" si="429"/>
        <v>3</v>
      </c>
      <c r="P13701" t="str">
        <f t="shared" si="430"/>
        <v>concert</v>
      </c>
    </row>
    <row r="13702" spans="2:16" x14ac:dyDescent="0.25">
      <c r="B13702" t="s">
        <v>13783</v>
      </c>
      <c r="M13702">
        <v>13700</v>
      </c>
      <c r="N13702">
        <v>5583</v>
      </c>
      <c r="O13702" t="str">
        <f t="shared" si="429"/>
        <v>3</v>
      </c>
      <c r="P13702" t="str">
        <f t="shared" si="430"/>
        <v>concert</v>
      </c>
    </row>
    <row r="13703" spans="2:16" x14ac:dyDescent="0.25">
      <c r="B13703" t="s">
        <v>13784</v>
      </c>
      <c r="M13703">
        <v>13701</v>
      </c>
      <c r="N13703">
        <v>4253</v>
      </c>
      <c r="O13703" t="str">
        <f t="shared" si="429"/>
        <v>3</v>
      </c>
      <c r="P13703" t="str">
        <f t="shared" si="430"/>
        <v>concert</v>
      </c>
    </row>
    <row r="13704" spans="2:16" x14ac:dyDescent="0.25">
      <c r="B13704" t="s">
        <v>13785</v>
      </c>
      <c r="M13704">
        <v>13702</v>
      </c>
      <c r="N13704">
        <v>5584</v>
      </c>
      <c r="O13704" t="str">
        <f t="shared" si="429"/>
        <v>3</v>
      </c>
      <c r="P13704" t="str">
        <f t="shared" si="430"/>
        <v>concert</v>
      </c>
    </row>
    <row r="13705" spans="2:16" x14ac:dyDescent="0.25">
      <c r="B13705" t="s">
        <v>13786</v>
      </c>
      <c r="M13705">
        <v>13703</v>
      </c>
      <c r="N13705">
        <v>4254</v>
      </c>
      <c r="O13705" t="str">
        <f t="shared" si="429"/>
        <v>3</v>
      </c>
      <c r="P13705" t="str">
        <f t="shared" si="430"/>
        <v>concert</v>
      </c>
    </row>
    <row r="13706" spans="2:16" x14ac:dyDescent="0.25">
      <c r="B13706" t="s">
        <v>13787</v>
      </c>
      <c r="M13706">
        <v>13704</v>
      </c>
      <c r="N13706">
        <v>5585</v>
      </c>
      <c r="O13706" t="str">
        <f t="shared" si="429"/>
        <v>3</v>
      </c>
      <c r="P13706" t="str">
        <f t="shared" si="430"/>
        <v>concert</v>
      </c>
    </row>
    <row r="13707" spans="2:16" x14ac:dyDescent="0.25">
      <c r="B13707" t="s">
        <v>13788</v>
      </c>
      <c r="M13707">
        <v>13705</v>
      </c>
      <c r="N13707">
        <v>4255</v>
      </c>
      <c r="O13707" t="str">
        <f t="shared" si="429"/>
        <v>3</v>
      </c>
      <c r="P13707" t="str">
        <f t="shared" si="430"/>
        <v>concert</v>
      </c>
    </row>
    <row r="13708" spans="2:16" x14ac:dyDescent="0.25">
      <c r="B13708" t="s">
        <v>13789</v>
      </c>
      <c r="M13708">
        <v>13706</v>
      </c>
      <c r="N13708">
        <v>5586</v>
      </c>
      <c r="O13708" t="str">
        <f t="shared" si="429"/>
        <v>3</v>
      </c>
      <c r="P13708" t="str">
        <f t="shared" si="430"/>
        <v>concert</v>
      </c>
    </row>
    <row r="13709" spans="2:16" x14ac:dyDescent="0.25">
      <c r="B13709" t="s">
        <v>13790</v>
      </c>
      <c r="M13709">
        <v>13707</v>
      </c>
      <c r="N13709">
        <v>4256</v>
      </c>
      <c r="O13709" t="str">
        <f t="shared" si="429"/>
        <v>4</v>
      </c>
      <c r="P13709" t="str">
        <f t="shared" si="430"/>
        <v>non_event</v>
      </c>
    </row>
    <row r="13710" spans="2:16" x14ac:dyDescent="0.25">
      <c r="B13710" t="s">
        <v>13791</v>
      </c>
      <c r="M13710">
        <v>13708</v>
      </c>
      <c r="N13710">
        <v>5587</v>
      </c>
      <c r="O13710" t="str">
        <f t="shared" si="429"/>
        <v>3</v>
      </c>
      <c r="P13710" t="str">
        <f t="shared" si="430"/>
        <v>concert</v>
      </c>
    </row>
    <row r="13711" spans="2:16" x14ac:dyDescent="0.25">
      <c r="B13711" t="s">
        <v>13792</v>
      </c>
      <c r="M13711">
        <v>13709</v>
      </c>
      <c r="N13711">
        <v>4246</v>
      </c>
      <c r="O13711" t="str">
        <f t="shared" si="429"/>
        <v>4</v>
      </c>
      <c r="P13711" t="str">
        <f t="shared" si="430"/>
        <v>non_event</v>
      </c>
    </row>
    <row r="13712" spans="2:16" x14ac:dyDescent="0.25">
      <c r="B13712" t="s">
        <v>13793</v>
      </c>
      <c r="M13712">
        <v>13710</v>
      </c>
      <c r="N13712">
        <v>5577</v>
      </c>
      <c r="O13712" t="str">
        <f t="shared" si="429"/>
        <v>3</v>
      </c>
      <c r="P13712" t="str">
        <f t="shared" si="430"/>
        <v>concert</v>
      </c>
    </row>
    <row r="13713" spans="2:16" x14ac:dyDescent="0.25">
      <c r="B13713" t="s">
        <v>13794</v>
      </c>
      <c r="M13713">
        <v>13711</v>
      </c>
      <c r="N13713">
        <v>4247</v>
      </c>
      <c r="O13713" t="str">
        <f t="shared" si="429"/>
        <v>3</v>
      </c>
      <c r="P13713" t="str">
        <f t="shared" si="430"/>
        <v>concert</v>
      </c>
    </row>
    <row r="13714" spans="2:16" x14ac:dyDescent="0.25">
      <c r="B13714" t="s">
        <v>13795</v>
      </c>
      <c r="M13714">
        <v>13712</v>
      </c>
      <c r="N13714">
        <v>4248</v>
      </c>
      <c r="O13714" t="str">
        <f t="shared" si="429"/>
        <v>4</v>
      </c>
      <c r="P13714" t="str">
        <f t="shared" si="430"/>
        <v>non_event</v>
      </c>
    </row>
    <row r="13715" spans="2:16" x14ac:dyDescent="0.25">
      <c r="B13715" t="s">
        <v>13796</v>
      </c>
      <c r="M13715">
        <v>13713</v>
      </c>
      <c r="N13715">
        <v>4249</v>
      </c>
      <c r="O13715" t="str">
        <f t="shared" si="429"/>
        <v>4</v>
      </c>
      <c r="P13715" t="str">
        <f t="shared" si="430"/>
        <v>non_event</v>
      </c>
    </row>
    <row r="13716" spans="2:16" x14ac:dyDescent="0.25">
      <c r="B13716" t="s">
        <v>13797</v>
      </c>
      <c r="M13716">
        <v>13714</v>
      </c>
      <c r="N13716">
        <v>4260</v>
      </c>
      <c r="O13716" t="str">
        <f t="shared" si="429"/>
        <v>3</v>
      </c>
      <c r="P13716" t="str">
        <f t="shared" si="430"/>
        <v>concert</v>
      </c>
    </row>
    <row r="13717" spans="2:16" x14ac:dyDescent="0.25">
      <c r="B13717" t="s">
        <v>13798</v>
      </c>
      <c r="M13717">
        <v>13715</v>
      </c>
      <c r="N13717">
        <v>5591</v>
      </c>
      <c r="O13717" t="str">
        <f t="shared" si="429"/>
        <v>3</v>
      </c>
      <c r="P13717" t="str">
        <f t="shared" si="430"/>
        <v>concert</v>
      </c>
    </row>
    <row r="13718" spans="2:16" x14ac:dyDescent="0.25">
      <c r="B13718" t="s">
        <v>13799</v>
      </c>
      <c r="M13718">
        <v>13716</v>
      </c>
      <c r="N13718">
        <v>4261</v>
      </c>
      <c r="O13718" t="str">
        <f t="shared" si="429"/>
        <v>3</v>
      </c>
      <c r="P13718" t="str">
        <f t="shared" si="430"/>
        <v>concert</v>
      </c>
    </row>
    <row r="13719" spans="2:16" x14ac:dyDescent="0.25">
      <c r="B13719" t="s">
        <v>13800</v>
      </c>
      <c r="M13719">
        <v>13717</v>
      </c>
      <c r="N13719">
        <v>5592</v>
      </c>
      <c r="O13719" t="str">
        <f t="shared" si="429"/>
        <v>3</v>
      </c>
      <c r="P13719" t="str">
        <f t="shared" si="430"/>
        <v>concert</v>
      </c>
    </row>
    <row r="13720" spans="2:16" x14ac:dyDescent="0.25">
      <c r="B13720" t="s">
        <v>13801</v>
      </c>
      <c r="M13720">
        <v>13718</v>
      </c>
      <c r="N13720">
        <v>4262</v>
      </c>
      <c r="O13720" t="str">
        <f t="shared" si="429"/>
        <v>3</v>
      </c>
      <c r="P13720" t="str">
        <f t="shared" si="430"/>
        <v>concert</v>
      </c>
    </row>
    <row r="13721" spans="2:16" x14ac:dyDescent="0.25">
      <c r="B13721" t="s">
        <v>13802</v>
      </c>
      <c r="M13721">
        <v>13719</v>
      </c>
      <c r="N13721">
        <v>4263</v>
      </c>
      <c r="O13721" t="str">
        <f t="shared" si="429"/>
        <v>3</v>
      </c>
      <c r="P13721" t="str">
        <f t="shared" si="430"/>
        <v>concert</v>
      </c>
    </row>
    <row r="13722" spans="2:16" x14ac:dyDescent="0.25">
      <c r="B13722" t="s">
        <v>13803</v>
      </c>
      <c r="M13722">
        <v>13720</v>
      </c>
      <c r="N13722">
        <v>5594</v>
      </c>
      <c r="O13722" t="str">
        <f t="shared" si="429"/>
        <v>3</v>
      </c>
      <c r="P13722" t="str">
        <f t="shared" si="430"/>
        <v>concert</v>
      </c>
    </row>
    <row r="13723" spans="2:16" x14ac:dyDescent="0.25">
      <c r="B13723" t="s">
        <v>13804</v>
      </c>
      <c r="M13723">
        <v>13721</v>
      </c>
      <c r="N13723">
        <v>4264</v>
      </c>
      <c r="O13723" t="str">
        <f t="shared" si="429"/>
        <v>3</v>
      </c>
      <c r="P13723" t="str">
        <f t="shared" si="430"/>
        <v>concert</v>
      </c>
    </row>
    <row r="13724" spans="2:16" x14ac:dyDescent="0.25">
      <c r="B13724" t="s">
        <v>13805</v>
      </c>
      <c r="M13724">
        <v>13722</v>
      </c>
      <c r="N13724">
        <v>5595</v>
      </c>
      <c r="O13724" t="str">
        <f t="shared" si="429"/>
        <v>3</v>
      </c>
      <c r="P13724" t="str">
        <f t="shared" si="430"/>
        <v>concert</v>
      </c>
    </row>
    <row r="13725" spans="2:16" x14ac:dyDescent="0.25">
      <c r="B13725" t="s">
        <v>13806</v>
      </c>
      <c r="M13725">
        <v>13723</v>
      </c>
      <c r="N13725">
        <v>4265</v>
      </c>
      <c r="O13725" t="str">
        <f t="shared" si="429"/>
        <v>3</v>
      </c>
      <c r="P13725" t="str">
        <f t="shared" si="430"/>
        <v>concert</v>
      </c>
    </row>
    <row r="13726" spans="2:16" x14ac:dyDescent="0.25">
      <c r="B13726" t="s">
        <v>13807</v>
      </c>
      <c r="M13726">
        <v>13724</v>
      </c>
      <c r="N13726">
        <v>5596</v>
      </c>
      <c r="O13726" t="str">
        <f t="shared" si="429"/>
        <v>3</v>
      </c>
      <c r="P13726" t="str">
        <f t="shared" si="430"/>
        <v>concert</v>
      </c>
    </row>
    <row r="13727" spans="2:16" x14ac:dyDescent="0.25">
      <c r="B13727" t="s">
        <v>13808</v>
      </c>
      <c r="M13727">
        <v>13725</v>
      </c>
      <c r="N13727">
        <v>4266</v>
      </c>
      <c r="O13727" t="str">
        <f t="shared" si="429"/>
        <v>3</v>
      </c>
      <c r="P13727" t="str">
        <f t="shared" si="430"/>
        <v>concert</v>
      </c>
    </row>
    <row r="13728" spans="2:16" x14ac:dyDescent="0.25">
      <c r="B13728" t="s">
        <v>13809</v>
      </c>
      <c r="M13728">
        <v>13726</v>
      </c>
      <c r="N13728">
        <v>5597</v>
      </c>
      <c r="O13728" t="str">
        <f t="shared" si="429"/>
        <v>3</v>
      </c>
      <c r="P13728" t="str">
        <f t="shared" si="430"/>
        <v>concert</v>
      </c>
    </row>
    <row r="13729" spans="2:16" x14ac:dyDescent="0.25">
      <c r="B13729" t="s">
        <v>13810</v>
      </c>
      <c r="M13729">
        <v>13727</v>
      </c>
      <c r="N13729">
        <v>4267</v>
      </c>
      <c r="O13729" t="str">
        <f t="shared" si="429"/>
        <v>3</v>
      </c>
      <c r="P13729" t="str">
        <f t="shared" si="430"/>
        <v>concert</v>
      </c>
    </row>
    <row r="13730" spans="2:16" x14ac:dyDescent="0.25">
      <c r="B13730" t="s">
        <v>13811</v>
      </c>
      <c r="M13730">
        <v>13728</v>
      </c>
      <c r="N13730">
        <v>5598</v>
      </c>
      <c r="O13730" t="str">
        <f t="shared" si="429"/>
        <v>3</v>
      </c>
      <c r="P13730" t="str">
        <f t="shared" si="430"/>
        <v>concert</v>
      </c>
    </row>
    <row r="13731" spans="2:16" x14ac:dyDescent="0.25">
      <c r="B13731" t="s">
        <v>13812</v>
      </c>
      <c r="M13731">
        <v>13729</v>
      </c>
      <c r="N13731">
        <v>5590</v>
      </c>
      <c r="O13731" t="str">
        <f t="shared" si="429"/>
        <v>4</v>
      </c>
      <c r="P13731" t="str">
        <f t="shared" si="430"/>
        <v>non_event</v>
      </c>
    </row>
    <row r="13732" spans="2:16" x14ac:dyDescent="0.25">
      <c r="B13732" t="s">
        <v>13813</v>
      </c>
      <c r="M13732">
        <v>13730</v>
      </c>
      <c r="N13732">
        <v>4257</v>
      </c>
      <c r="O13732" t="str">
        <f t="shared" si="429"/>
        <v>4</v>
      </c>
      <c r="P13732" t="str">
        <f t="shared" si="430"/>
        <v>non_event</v>
      </c>
    </row>
    <row r="13733" spans="2:16" x14ac:dyDescent="0.25">
      <c r="B13733" t="s">
        <v>13814</v>
      </c>
      <c r="M13733">
        <v>13731</v>
      </c>
      <c r="N13733">
        <v>5588</v>
      </c>
      <c r="O13733" t="str">
        <f t="shared" si="429"/>
        <v>3</v>
      </c>
      <c r="P13733" t="str">
        <f t="shared" si="430"/>
        <v>concert</v>
      </c>
    </row>
    <row r="13734" spans="2:16" x14ac:dyDescent="0.25">
      <c r="B13734" t="s">
        <v>13815</v>
      </c>
      <c r="M13734">
        <v>13732</v>
      </c>
      <c r="N13734">
        <v>4258</v>
      </c>
      <c r="O13734" t="str">
        <f t="shared" si="429"/>
        <v>3</v>
      </c>
      <c r="P13734" t="str">
        <f t="shared" si="430"/>
        <v>concert</v>
      </c>
    </row>
    <row r="13735" spans="2:16" x14ac:dyDescent="0.25">
      <c r="B13735" t="s">
        <v>13816</v>
      </c>
      <c r="M13735">
        <v>13733</v>
      </c>
      <c r="N13735">
        <v>5589</v>
      </c>
      <c r="O13735" t="str">
        <f t="shared" si="429"/>
        <v>3</v>
      </c>
      <c r="P13735" t="str">
        <f t="shared" si="430"/>
        <v>concert</v>
      </c>
    </row>
    <row r="13736" spans="2:16" x14ac:dyDescent="0.25">
      <c r="B13736" t="s">
        <v>13817</v>
      </c>
      <c r="M13736">
        <v>13734</v>
      </c>
      <c r="N13736">
        <v>4259</v>
      </c>
      <c r="O13736" t="str">
        <f t="shared" si="429"/>
        <v>4</v>
      </c>
      <c r="P13736" t="str">
        <f t="shared" si="430"/>
        <v>non_event</v>
      </c>
    </row>
    <row r="13737" spans="2:16" x14ac:dyDescent="0.25">
      <c r="B13737" t="s">
        <v>13818</v>
      </c>
      <c r="M13737">
        <v>13735</v>
      </c>
      <c r="N13737">
        <v>4271</v>
      </c>
      <c r="O13737" t="str">
        <f t="shared" si="429"/>
        <v>4</v>
      </c>
      <c r="P13737" t="str">
        <f t="shared" si="430"/>
        <v>non_event</v>
      </c>
    </row>
    <row r="13738" spans="2:16" x14ac:dyDescent="0.25">
      <c r="B13738" t="s">
        <v>13819</v>
      </c>
      <c r="M13738">
        <v>13736</v>
      </c>
      <c r="N13738">
        <v>4272</v>
      </c>
      <c r="O13738" t="str">
        <f t="shared" si="429"/>
        <v>4</v>
      </c>
      <c r="P13738" t="str">
        <f t="shared" si="430"/>
        <v>non_event</v>
      </c>
    </row>
    <row r="13739" spans="2:16" x14ac:dyDescent="0.25">
      <c r="B13739" t="s">
        <v>13820</v>
      </c>
      <c r="M13739">
        <v>13737</v>
      </c>
      <c r="N13739">
        <v>4273</v>
      </c>
      <c r="O13739" t="str">
        <f t="shared" si="429"/>
        <v>4</v>
      </c>
      <c r="P13739" t="str">
        <f t="shared" si="430"/>
        <v>non_event</v>
      </c>
    </row>
    <row r="13740" spans="2:16" x14ac:dyDescent="0.25">
      <c r="B13740" t="s">
        <v>13821</v>
      </c>
      <c r="M13740">
        <v>13738</v>
      </c>
      <c r="N13740">
        <v>4274</v>
      </c>
      <c r="O13740" t="str">
        <f t="shared" si="429"/>
        <v>4</v>
      </c>
      <c r="P13740" t="str">
        <f t="shared" si="430"/>
        <v>non_event</v>
      </c>
    </row>
    <row r="13741" spans="2:16" x14ac:dyDescent="0.25">
      <c r="B13741" t="s">
        <v>13822</v>
      </c>
      <c r="M13741">
        <v>13739</v>
      </c>
      <c r="N13741">
        <v>4275</v>
      </c>
      <c r="O13741" t="str">
        <f t="shared" si="429"/>
        <v>3</v>
      </c>
      <c r="P13741" t="str">
        <f t="shared" si="430"/>
        <v>concert</v>
      </c>
    </row>
    <row r="13742" spans="2:16" x14ac:dyDescent="0.25">
      <c r="B13742" t="s">
        <v>13823</v>
      </c>
      <c r="M13742">
        <v>13740</v>
      </c>
      <c r="N13742">
        <v>4276</v>
      </c>
      <c r="O13742" t="str">
        <f t="shared" si="429"/>
        <v>3</v>
      </c>
      <c r="P13742" t="str">
        <f t="shared" si="430"/>
        <v>concert</v>
      </c>
    </row>
    <row r="13743" spans="2:16" x14ac:dyDescent="0.25">
      <c r="B13743" t="s">
        <v>13824</v>
      </c>
      <c r="M13743">
        <v>13741</v>
      </c>
      <c r="N13743">
        <v>4277</v>
      </c>
      <c r="O13743" t="str">
        <f t="shared" si="429"/>
        <v>3</v>
      </c>
      <c r="P13743" t="str">
        <f t="shared" si="430"/>
        <v>concert</v>
      </c>
    </row>
    <row r="13744" spans="2:16" x14ac:dyDescent="0.25">
      <c r="B13744" t="s">
        <v>13825</v>
      </c>
      <c r="M13744">
        <v>13742</v>
      </c>
      <c r="N13744">
        <v>4278</v>
      </c>
      <c r="O13744" t="str">
        <f t="shared" si="429"/>
        <v>4</v>
      </c>
      <c r="P13744" t="str">
        <f t="shared" si="430"/>
        <v>non_event</v>
      </c>
    </row>
    <row r="13745" spans="2:16" x14ac:dyDescent="0.25">
      <c r="B13745" t="s">
        <v>13826</v>
      </c>
      <c r="M13745">
        <v>13743</v>
      </c>
      <c r="N13745">
        <v>4270</v>
      </c>
      <c r="O13745" t="str">
        <f t="shared" si="429"/>
        <v>4</v>
      </c>
      <c r="P13745" t="str">
        <f t="shared" si="430"/>
        <v>non_event</v>
      </c>
    </row>
    <row r="13746" spans="2:16" x14ac:dyDescent="0.25">
      <c r="B13746" t="s">
        <v>13827</v>
      </c>
      <c r="M13746">
        <v>13744</v>
      </c>
      <c r="N13746">
        <v>4268</v>
      </c>
      <c r="O13746" t="str">
        <f t="shared" si="429"/>
        <v>4</v>
      </c>
      <c r="P13746" t="str">
        <f t="shared" si="430"/>
        <v>non_event</v>
      </c>
    </row>
    <row r="13747" spans="2:16" x14ac:dyDescent="0.25">
      <c r="B13747" t="s">
        <v>13828</v>
      </c>
      <c r="M13747">
        <v>13745</v>
      </c>
      <c r="N13747">
        <v>5599</v>
      </c>
      <c r="O13747" t="str">
        <f t="shared" si="429"/>
        <v>3</v>
      </c>
      <c r="P13747" t="str">
        <f t="shared" si="430"/>
        <v>concert</v>
      </c>
    </row>
    <row r="13748" spans="2:16" x14ac:dyDescent="0.25">
      <c r="B13748" t="s">
        <v>13829</v>
      </c>
      <c r="M13748">
        <v>13746</v>
      </c>
      <c r="N13748">
        <v>4269</v>
      </c>
      <c r="O13748" t="str">
        <f t="shared" si="429"/>
        <v>3</v>
      </c>
      <c r="P13748" t="str">
        <f t="shared" si="430"/>
        <v>concert</v>
      </c>
    </row>
    <row r="13749" spans="2:16" x14ac:dyDescent="0.25">
      <c r="B13749" t="s">
        <v>13830</v>
      </c>
      <c r="M13749">
        <v>13747</v>
      </c>
      <c r="N13749">
        <v>4282</v>
      </c>
      <c r="O13749" t="str">
        <f t="shared" si="429"/>
        <v>3</v>
      </c>
      <c r="P13749" t="str">
        <f t="shared" si="430"/>
        <v>concert</v>
      </c>
    </row>
    <row r="13750" spans="2:16" x14ac:dyDescent="0.25">
      <c r="B13750" t="s">
        <v>13831</v>
      </c>
      <c r="M13750">
        <v>13748</v>
      </c>
      <c r="N13750">
        <v>4283</v>
      </c>
      <c r="O13750" t="str">
        <f t="shared" si="429"/>
        <v>3</v>
      </c>
      <c r="P13750" t="str">
        <f t="shared" si="430"/>
        <v>concert</v>
      </c>
    </row>
    <row r="13751" spans="2:16" x14ac:dyDescent="0.25">
      <c r="B13751" t="s">
        <v>13832</v>
      </c>
      <c r="M13751">
        <v>13749</v>
      </c>
      <c r="N13751">
        <v>4284</v>
      </c>
      <c r="O13751" t="str">
        <f t="shared" si="429"/>
        <v>3</v>
      </c>
      <c r="P13751" t="str">
        <f t="shared" si="430"/>
        <v>concert</v>
      </c>
    </row>
    <row r="13752" spans="2:16" x14ac:dyDescent="0.25">
      <c r="B13752" t="s">
        <v>13833</v>
      </c>
      <c r="M13752">
        <v>13750</v>
      </c>
      <c r="N13752">
        <v>4285</v>
      </c>
      <c r="O13752" t="str">
        <f t="shared" si="429"/>
        <v>4</v>
      </c>
      <c r="P13752" t="str">
        <f t="shared" si="430"/>
        <v>non_event</v>
      </c>
    </row>
    <row r="13753" spans="2:16" x14ac:dyDescent="0.25">
      <c r="B13753" t="s">
        <v>13834</v>
      </c>
      <c r="M13753">
        <v>13751</v>
      </c>
      <c r="N13753">
        <v>4286</v>
      </c>
      <c r="O13753" t="str">
        <f t="shared" si="429"/>
        <v>3</v>
      </c>
      <c r="P13753" t="str">
        <f t="shared" si="430"/>
        <v>concert</v>
      </c>
    </row>
    <row r="13754" spans="2:16" x14ac:dyDescent="0.25">
      <c r="B13754" t="s">
        <v>13835</v>
      </c>
      <c r="M13754">
        <v>13752</v>
      </c>
      <c r="N13754">
        <v>4287</v>
      </c>
      <c r="O13754" t="str">
        <f t="shared" si="429"/>
        <v>3</v>
      </c>
      <c r="P13754" t="str">
        <f t="shared" si="430"/>
        <v>concert</v>
      </c>
    </row>
    <row r="13755" spans="2:16" x14ac:dyDescent="0.25">
      <c r="B13755" t="s">
        <v>13836</v>
      </c>
      <c r="M13755">
        <v>13753</v>
      </c>
      <c r="N13755">
        <v>4288</v>
      </c>
      <c r="O13755" t="str">
        <f t="shared" si="429"/>
        <v>3</v>
      </c>
      <c r="P13755" t="str">
        <f t="shared" si="430"/>
        <v>concert</v>
      </c>
    </row>
    <row r="13756" spans="2:16" x14ac:dyDescent="0.25">
      <c r="B13756" t="s">
        <v>13837</v>
      </c>
      <c r="M13756">
        <v>13754</v>
      </c>
      <c r="N13756">
        <v>4280</v>
      </c>
      <c r="O13756" t="str">
        <f t="shared" si="429"/>
        <v>3</v>
      </c>
      <c r="P13756" t="str">
        <f t="shared" si="430"/>
        <v>concert</v>
      </c>
    </row>
    <row r="13757" spans="2:16" x14ac:dyDescent="0.25">
      <c r="B13757" t="s">
        <v>13838</v>
      </c>
      <c r="M13757">
        <v>13755</v>
      </c>
      <c r="N13757">
        <v>4281</v>
      </c>
      <c r="O13757" t="str">
        <f t="shared" si="429"/>
        <v>3</v>
      </c>
      <c r="P13757" t="str">
        <f t="shared" si="430"/>
        <v>concert</v>
      </c>
    </row>
    <row r="13758" spans="2:16" x14ac:dyDescent="0.25">
      <c r="B13758" t="s">
        <v>13839</v>
      </c>
      <c r="M13758">
        <v>13756</v>
      </c>
      <c r="N13758">
        <v>4279</v>
      </c>
      <c r="O13758" t="str">
        <f t="shared" si="429"/>
        <v>4</v>
      </c>
      <c r="P13758" t="str">
        <f t="shared" si="430"/>
        <v>non_event</v>
      </c>
    </row>
    <row r="13759" spans="2:16" x14ac:dyDescent="0.25">
      <c r="B13759" t="s">
        <v>13840</v>
      </c>
      <c r="M13759">
        <v>13757</v>
      </c>
      <c r="N13759">
        <v>4293</v>
      </c>
      <c r="O13759" t="str">
        <f t="shared" si="429"/>
        <v>4</v>
      </c>
      <c r="P13759" t="str">
        <f t="shared" si="430"/>
        <v>non_event</v>
      </c>
    </row>
    <row r="13760" spans="2:16" x14ac:dyDescent="0.25">
      <c r="B13760" t="s">
        <v>13841</v>
      </c>
      <c r="M13760">
        <v>13758</v>
      </c>
      <c r="N13760">
        <v>4294</v>
      </c>
      <c r="O13760" t="str">
        <f t="shared" si="429"/>
        <v>3</v>
      </c>
      <c r="P13760" t="str">
        <f t="shared" si="430"/>
        <v>concert</v>
      </c>
    </row>
    <row r="13761" spans="2:16" x14ac:dyDescent="0.25">
      <c r="B13761" t="s">
        <v>13842</v>
      </c>
      <c r="M13761">
        <v>13759</v>
      </c>
      <c r="N13761">
        <v>4295</v>
      </c>
      <c r="O13761" t="str">
        <f t="shared" si="429"/>
        <v>3</v>
      </c>
      <c r="P13761" t="str">
        <f t="shared" si="430"/>
        <v>concert</v>
      </c>
    </row>
    <row r="13762" spans="2:16" x14ac:dyDescent="0.25">
      <c r="B13762" t="s">
        <v>13843</v>
      </c>
      <c r="M13762">
        <v>13760</v>
      </c>
      <c r="N13762">
        <v>4296</v>
      </c>
      <c r="O13762" t="str">
        <f t="shared" si="429"/>
        <v>3</v>
      </c>
      <c r="P13762" t="str">
        <f t="shared" si="430"/>
        <v>concert</v>
      </c>
    </row>
    <row r="13763" spans="2:16" x14ac:dyDescent="0.25">
      <c r="B13763" t="s">
        <v>13844</v>
      </c>
      <c r="M13763">
        <v>13761</v>
      </c>
      <c r="N13763">
        <v>4297</v>
      </c>
      <c r="O13763" t="str">
        <f t="shared" si="429"/>
        <v>3</v>
      </c>
      <c r="P13763" t="str">
        <f t="shared" si="430"/>
        <v>concert</v>
      </c>
    </row>
    <row r="13764" spans="2:16" x14ac:dyDescent="0.25">
      <c r="B13764" t="s">
        <v>13845</v>
      </c>
      <c r="M13764">
        <v>13762</v>
      </c>
      <c r="N13764">
        <v>14210</v>
      </c>
      <c r="O13764" t="str">
        <f t="shared" ref="O13764:O13827" si="431">LEFT(B13764,1)</f>
        <v>3</v>
      </c>
      <c r="P13764" t="str">
        <f t="shared" ref="P13764:P13827" si="432">IF(O13764="1","conference",IF(O13764="2","fashion",IF(O13764="3","concert",IF(O13764="4","non_event",IF(O13764="5","sport",IF(O13764="6","protest",IF(O13764="7","other",IF(O13764="8","exhibition",IF(O13764="9","theater_dance")))))))))</f>
        <v>concert</v>
      </c>
    </row>
    <row r="13765" spans="2:16" x14ac:dyDescent="0.25">
      <c r="B13765" t="s">
        <v>13846</v>
      </c>
      <c r="M13765">
        <v>13763</v>
      </c>
      <c r="N13765">
        <v>15542</v>
      </c>
      <c r="O13765" t="str">
        <f t="shared" si="431"/>
        <v>4</v>
      </c>
      <c r="P13765" t="str">
        <f t="shared" si="432"/>
        <v>non_event</v>
      </c>
    </row>
    <row r="13766" spans="2:16" x14ac:dyDescent="0.25">
      <c r="B13766" t="s">
        <v>13847</v>
      </c>
      <c r="M13766">
        <v>13764</v>
      </c>
      <c r="N13766">
        <v>16872</v>
      </c>
      <c r="O13766" t="str">
        <f t="shared" si="431"/>
        <v>3</v>
      </c>
      <c r="P13766" t="str">
        <f t="shared" si="432"/>
        <v>concert</v>
      </c>
    </row>
    <row r="13767" spans="2:16" x14ac:dyDescent="0.25">
      <c r="B13767" t="s">
        <v>13848</v>
      </c>
      <c r="M13767">
        <v>13765</v>
      </c>
      <c r="N13767">
        <v>4298</v>
      </c>
      <c r="O13767" t="str">
        <f t="shared" si="431"/>
        <v>3</v>
      </c>
      <c r="P13767" t="str">
        <f t="shared" si="432"/>
        <v>concert</v>
      </c>
    </row>
    <row r="13768" spans="2:16" x14ac:dyDescent="0.25">
      <c r="B13768" t="s">
        <v>13849</v>
      </c>
      <c r="M13768">
        <v>13766</v>
      </c>
      <c r="N13768">
        <v>14211</v>
      </c>
      <c r="O13768" t="str">
        <f t="shared" si="431"/>
        <v>3</v>
      </c>
      <c r="P13768" t="str">
        <f t="shared" si="432"/>
        <v>concert</v>
      </c>
    </row>
    <row r="13769" spans="2:16" x14ac:dyDescent="0.25">
      <c r="B13769" t="s">
        <v>13850</v>
      </c>
      <c r="M13769">
        <v>13767</v>
      </c>
      <c r="N13769">
        <v>15541</v>
      </c>
      <c r="O13769" t="str">
        <f t="shared" si="431"/>
        <v>3</v>
      </c>
      <c r="P13769" t="str">
        <f t="shared" si="432"/>
        <v>concert</v>
      </c>
    </row>
    <row r="13770" spans="2:16" x14ac:dyDescent="0.25">
      <c r="B13770" t="s">
        <v>13851</v>
      </c>
      <c r="M13770">
        <v>13768</v>
      </c>
      <c r="N13770">
        <v>4299</v>
      </c>
      <c r="O13770" t="str">
        <f t="shared" si="431"/>
        <v>3</v>
      </c>
      <c r="P13770" t="str">
        <f t="shared" si="432"/>
        <v>concert</v>
      </c>
    </row>
    <row r="13771" spans="2:16" x14ac:dyDescent="0.25">
      <c r="B13771" t="s">
        <v>13852</v>
      </c>
      <c r="M13771">
        <v>13769</v>
      </c>
      <c r="N13771">
        <v>15540</v>
      </c>
      <c r="O13771" t="str">
        <f t="shared" si="431"/>
        <v>3</v>
      </c>
      <c r="P13771" t="str">
        <f t="shared" si="432"/>
        <v>concert</v>
      </c>
    </row>
    <row r="13772" spans="2:16" x14ac:dyDescent="0.25">
      <c r="B13772" t="s">
        <v>13853</v>
      </c>
      <c r="M13772">
        <v>13770</v>
      </c>
      <c r="N13772">
        <v>16870</v>
      </c>
      <c r="O13772" t="str">
        <f t="shared" si="431"/>
        <v>4</v>
      </c>
      <c r="P13772" t="str">
        <f t="shared" si="432"/>
        <v>non_event</v>
      </c>
    </row>
    <row r="13773" spans="2:16" x14ac:dyDescent="0.25">
      <c r="B13773" t="s">
        <v>13854</v>
      </c>
      <c r="M13773">
        <v>13771</v>
      </c>
      <c r="N13773">
        <v>4290</v>
      </c>
      <c r="O13773" t="str">
        <f t="shared" si="431"/>
        <v>4</v>
      </c>
      <c r="P13773" t="str">
        <f t="shared" si="432"/>
        <v>non_event</v>
      </c>
    </row>
    <row r="13774" spans="2:16" x14ac:dyDescent="0.25">
      <c r="B13774" t="s">
        <v>13855</v>
      </c>
      <c r="M13774">
        <v>13772</v>
      </c>
      <c r="N13774">
        <v>4291</v>
      </c>
      <c r="O13774" t="str">
        <f t="shared" si="431"/>
        <v>4</v>
      </c>
      <c r="P13774" t="str">
        <f t="shared" si="432"/>
        <v>non_event</v>
      </c>
    </row>
    <row r="13775" spans="2:16" x14ac:dyDescent="0.25">
      <c r="B13775" t="s">
        <v>13856</v>
      </c>
      <c r="M13775">
        <v>13773</v>
      </c>
      <c r="N13775">
        <v>4292</v>
      </c>
      <c r="O13775" t="str">
        <f t="shared" si="431"/>
        <v>3</v>
      </c>
      <c r="P13775" t="str">
        <f t="shared" si="432"/>
        <v>concert</v>
      </c>
    </row>
    <row r="13776" spans="2:16" x14ac:dyDescent="0.25">
      <c r="B13776" t="s">
        <v>13857</v>
      </c>
      <c r="M13776">
        <v>13774</v>
      </c>
      <c r="N13776">
        <v>14214</v>
      </c>
      <c r="O13776" t="str">
        <f t="shared" si="431"/>
        <v>4</v>
      </c>
      <c r="P13776" t="str">
        <f t="shared" si="432"/>
        <v>non_event</v>
      </c>
    </row>
    <row r="13777" spans="2:16" x14ac:dyDescent="0.25">
      <c r="B13777" t="s">
        <v>13858</v>
      </c>
      <c r="M13777">
        <v>13775</v>
      </c>
      <c r="N13777">
        <v>15546</v>
      </c>
      <c r="O13777" t="str">
        <f t="shared" si="431"/>
        <v>4</v>
      </c>
      <c r="P13777" t="str">
        <f t="shared" si="432"/>
        <v>non_event</v>
      </c>
    </row>
    <row r="13778" spans="2:16" x14ac:dyDescent="0.25">
      <c r="B13778" t="s">
        <v>13859</v>
      </c>
      <c r="M13778">
        <v>13776</v>
      </c>
      <c r="N13778">
        <v>14215</v>
      </c>
      <c r="O13778" t="str">
        <f t="shared" si="431"/>
        <v>3</v>
      </c>
      <c r="P13778" t="str">
        <f t="shared" si="432"/>
        <v>concert</v>
      </c>
    </row>
    <row r="13779" spans="2:16" x14ac:dyDescent="0.25">
      <c r="B13779" t="s">
        <v>13860</v>
      </c>
      <c r="M13779">
        <v>13777</v>
      </c>
      <c r="N13779">
        <v>15545</v>
      </c>
      <c r="O13779" t="str">
        <f t="shared" si="431"/>
        <v>3</v>
      </c>
      <c r="P13779" t="str">
        <f t="shared" si="432"/>
        <v>concert</v>
      </c>
    </row>
    <row r="13780" spans="2:16" x14ac:dyDescent="0.25">
      <c r="B13780" t="s">
        <v>13861</v>
      </c>
      <c r="M13780">
        <v>13778</v>
      </c>
      <c r="N13780">
        <v>16875</v>
      </c>
      <c r="O13780" t="str">
        <f t="shared" si="431"/>
        <v>4</v>
      </c>
      <c r="P13780" t="str">
        <f t="shared" si="432"/>
        <v>non_event</v>
      </c>
    </row>
    <row r="13781" spans="2:16" x14ac:dyDescent="0.25">
      <c r="B13781" t="s">
        <v>13862</v>
      </c>
      <c r="M13781">
        <v>13779</v>
      </c>
      <c r="N13781">
        <v>14212</v>
      </c>
      <c r="O13781" t="str">
        <f t="shared" si="431"/>
        <v>3</v>
      </c>
      <c r="P13781" t="str">
        <f t="shared" si="432"/>
        <v>concert</v>
      </c>
    </row>
    <row r="13782" spans="2:16" x14ac:dyDescent="0.25">
      <c r="B13782" t="s">
        <v>13863</v>
      </c>
      <c r="M13782">
        <v>13780</v>
      </c>
      <c r="N13782">
        <v>15544</v>
      </c>
      <c r="O13782" t="str">
        <f t="shared" si="431"/>
        <v>3</v>
      </c>
      <c r="P13782" t="str">
        <f t="shared" si="432"/>
        <v>concert</v>
      </c>
    </row>
    <row r="13783" spans="2:16" x14ac:dyDescent="0.25">
      <c r="B13783" t="s">
        <v>13864</v>
      </c>
      <c r="M13783">
        <v>13781</v>
      </c>
      <c r="N13783">
        <v>14213</v>
      </c>
      <c r="O13783" t="str">
        <f t="shared" si="431"/>
        <v>3</v>
      </c>
      <c r="P13783" t="str">
        <f t="shared" si="432"/>
        <v>concert</v>
      </c>
    </row>
    <row r="13784" spans="2:16" x14ac:dyDescent="0.25">
      <c r="B13784" t="s">
        <v>13865</v>
      </c>
      <c r="M13784">
        <v>13782</v>
      </c>
      <c r="N13784">
        <v>15543</v>
      </c>
      <c r="O13784" t="str">
        <f t="shared" si="431"/>
        <v>3</v>
      </c>
      <c r="P13784" t="str">
        <f t="shared" si="432"/>
        <v>concert</v>
      </c>
    </row>
    <row r="13785" spans="2:16" x14ac:dyDescent="0.25">
      <c r="B13785" t="s">
        <v>13866</v>
      </c>
      <c r="M13785">
        <v>13783</v>
      </c>
      <c r="N13785">
        <v>14218</v>
      </c>
      <c r="O13785" t="str">
        <f t="shared" si="431"/>
        <v>3</v>
      </c>
      <c r="P13785" t="str">
        <f t="shared" si="432"/>
        <v>concert</v>
      </c>
    </row>
    <row r="13786" spans="2:16" x14ac:dyDescent="0.25">
      <c r="B13786" t="s">
        <v>13867</v>
      </c>
      <c r="M13786">
        <v>13784</v>
      </c>
      <c r="N13786">
        <v>14219</v>
      </c>
      <c r="O13786" t="str">
        <f t="shared" si="431"/>
        <v>3</v>
      </c>
      <c r="P13786" t="str">
        <f t="shared" si="432"/>
        <v>concert</v>
      </c>
    </row>
    <row r="13787" spans="2:16" x14ac:dyDescent="0.25">
      <c r="B13787" t="s">
        <v>13868</v>
      </c>
      <c r="M13787">
        <v>13785</v>
      </c>
      <c r="N13787">
        <v>15549</v>
      </c>
      <c r="O13787" t="str">
        <f t="shared" si="431"/>
        <v>4</v>
      </c>
      <c r="P13787" t="str">
        <f t="shared" si="432"/>
        <v>non_event</v>
      </c>
    </row>
    <row r="13788" spans="2:16" x14ac:dyDescent="0.25">
      <c r="B13788" t="s">
        <v>13869</v>
      </c>
      <c r="M13788">
        <v>13786</v>
      </c>
      <c r="N13788">
        <v>14216</v>
      </c>
      <c r="O13788" t="str">
        <f t="shared" si="431"/>
        <v>3</v>
      </c>
      <c r="P13788" t="str">
        <f t="shared" si="432"/>
        <v>concert</v>
      </c>
    </row>
    <row r="13789" spans="2:16" x14ac:dyDescent="0.25">
      <c r="B13789" t="s">
        <v>13870</v>
      </c>
      <c r="M13789">
        <v>13787</v>
      </c>
      <c r="N13789">
        <v>15548</v>
      </c>
      <c r="O13789" t="str">
        <f t="shared" si="431"/>
        <v>3</v>
      </c>
      <c r="P13789" t="str">
        <f t="shared" si="432"/>
        <v>concert</v>
      </c>
    </row>
    <row r="13790" spans="2:16" x14ac:dyDescent="0.25">
      <c r="B13790" t="s">
        <v>13871</v>
      </c>
      <c r="M13790">
        <v>13788</v>
      </c>
      <c r="N13790">
        <v>14217</v>
      </c>
      <c r="O13790" t="str">
        <f t="shared" si="431"/>
        <v>4</v>
      </c>
      <c r="P13790" t="str">
        <f t="shared" si="432"/>
        <v>non_event</v>
      </c>
    </row>
    <row r="13791" spans="2:16" x14ac:dyDescent="0.25">
      <c r="B13791" t="s">
        <v>13872</v>
      </c>
      <c r="M13791">
        <v>13789</v>
      </c>
      <c r="N13791">
        <v>15547</v>
      </c>
      <c r="O13791" t="str">
        <f t="shared" si="431"/>
        <v>3</v>
      </c>
      <c r="P13791" t="str">
        <f t="shared" si="432"/>
        <v>concert</v>
      </c>
    </row>
    <row r="13792" spans="2:16" x14ac:dyDescent="0.25">
      <c r="B13792" t="s">
        <v>13873</v>
      </c>
      <c r="M13792">
        <v>13790</v>
      </c>
      <c r="N13792">
        <v>16884</v>
      </c>
      <c r="O13792" t="str">
        <f t="shared" si="431"/>
        <v>3</v>
      </c>
      <c r="P13792" t="str">
        <f t="shared" si="432"/>
        <v>concert</v>
      </c>
    </row>
    <row r="13793" spans="2:16" x14ac:dyDescent="0.25">
      <c r="B13793" t="s">
        <v>13874</v>
      </c>
      <c r="M13793">
        <v>13791</v>
      </c>
      <c r="N13793">
        <v>14221</v>
      </c>
      <c r="O13793" t="str">
        <f t="shared" si="431"/>
        <v>3</v>
      </c>
      <c r="P13793" t="str">
        <f t="shared" si="432"/>
        <v>concert</v>
      </c>
    </row>
    <row r="13794" spans="2:16" x14ac:dyDescent="0.25">
      <c r="B13794" t="s">
        <v>13875</v>
      </c>
      <c r="M13794">
        <v>13792</v>
      </c>
      <c r="N13794">
        <v>15553</v>
      </c>
      <c r="O13794" t="str">
        <f t="shared" si="431"/>
        <v>3</v>
      </c>
      <c r="P13794" t="str">
        <f t="shared" si="432"/>
        <v>concert</v>
      </c>
    </row>
    <row r="13795" spans="2:16" x14ac:dyDescent="0.25">
      <c r="B13795" t="s">
        <v>13876</v>
      </c>
      <c r="M13795">
        <v>13793</v>
      </c>
      <c r="N13795">
        <v>16883</v>
      </c>
      <c r="O13795" t="str">
        <f t="shared" si="431"/>
        <v>3</v>
      </c>
      <c r="P13795" t="str">
        <f t="shared" si="432"/>
        <v>concert</v>
      </c>
    </row>
    <row r="13796" spans="2:16" x14ac:dyDescent="0.25">
      <c r="B13796" t="s">
        <v>13877</v>
      </c>
      <c r="M13796">
        <v>13794</v>
      </c>
      <c r="N13796">
        <v>14222</v>
      </c>
      <c r="O13796" t="str">
        <f t="shared" si="431"/>
        <v>3</v>
      </c>
      <c r="P13796" t="str">
        <f t="shared" si="432"/>
        <v>concert</v>
      </c>
    </row>
    <row r="13797" spans="2:16" x14ac:dyDescent="0.25">
      <c r="B13797" t="s">
        <v>13878</v>
      </c>
      <c r="M13797">
        <v>13795</v>
      </c>
      <c r="N13797">
        <v>15552</v>
      </c>
      <c r="O13797" t="str">
        <f t="shared" si="431"/>
        <v>3</v>
      </c>
      <c r="P13797" t="str">
        <f t="shared" si="432"/>
        <v>concert</v>
      </c>
    </row>
    <row r="13798" spans="2:16" x14ac:dyDescent="0.25">
      <c r="B13798" t="s">
        <v>13879</v>
      </c>
      <c r="M13798">
        <v>13796</v>
      </c>
      <c r="N13798">
        <v>15551</v>
      </c>
      <c r="O13798" t="str">
        <f t="shared" si="431"/>
        <v>4</v>
      </c>
      <c r="P13798" t="str">
        <f t="shared" si="432"/>
        <v>non_event</v>
      </c>
    </row>
    <row r="13799" spans="2:16" x14ac:dyDescent="0.25">
      <c r="B13799" t="s">
        <v>13880</v>
      </c>
      <c r="M13799">
        <v>13797</v>
      </c>
      <c r="N13799">
        <v>16881</v>
      </c>
      <c r="O13799" t="str">
        <f t="shared" si="431"/>
        <v>4</v>
      </c>
      <c r="P13799" t="str">
        <f t="shared" si="432"/>
        <v>non_event</v>
      </c>
    </row>
    <row r="13800" spans="2:16" x14ac:dyDescent="0.25">
      <c r="B13800" t="s">
        <v>13881</v>
      </c>
      <c r="M13800">
        <v>13798</v>
      </c>
      <c r="N13800">
        <v>14220</v>
      </c>
      <c r="O13800" t="str">
        <f t="shared" si="431"/>
        <v>3</v>
      </c>
      <c r="P13800" t="str">
        <f t="shared" si="432"/>
        <v>concert</v>
      </c>
    </row>
    <row r="13801" spans="2:16" x14ac:dyDescent="0.25">
      <c r="B13801" t="s">
        <v>13882</v>
      </c>
      <c r="M13801">
        <v>13799</v>
      </c>
      <c r="N13801">
        <v>15550</v>
      </c>
      <c r="O13801" t="str">
        <f t="shared" si="431"/>
        <v>3</v>
      </c>
      <c r="P13801" t="str">
        <f t="shared" si="432"/>
        <v>concert</v>
      </c>
    </row>
    <row r="13802" spans="2:16" x14ac:dyDescent="0.25">
      <c r="B13802" t="s">
        <v>13883</v>
      </c>
      <c r="M13802">
        <v>13800</v>
      </c>
      <c r="N13802">
        <v>14225</v>
      </c>
      <c r="O13802" t="str">
        <f t="shared" si="431"/>
        <v>3</v>
      </c>
      <c r="P13802" t="str">
        <f t="shared" si="432"/>
        <v>concert</v>
      </c>
    </row>
    <row r="13803" spans="2:16" x14ac:dyDescent="0.25">
      <c r="B13803" t="s">
        <v>13884</v>
      </c>
      <c r="M13803">
        <v>13801</v>
      </c>
      <c r="N13803">
        <v>15557</v>
      </c>
      <c r="O13803" t="str">
        <f t="shared" si="431"/>
        <v>3</v>
      </c>
      <c r="P13803" t="str">
        <f t="shared" si="432"/>
        <v>concert</v>
      </c>
    </row>
    <row r="13804" spans="2:16" x14ac:dyDescent="0.25">
      <c r="B13804" t="s">
        <v>13885</v>
      </c>
      <c r="M13804">
        <v>13802</v>
      </c>
      <c r="N13804">
        <v>14226</v>
      </c>
      <c r="O13804" t="str">
        <f t="shared" si="431"/>
        <v>4</v>
      </c>
      <c r="P13804" t="str">
        <f t="shared" si="432"/>
        <v>non_event</v>
      </c>
    </row>
    <row r="13805" spans="2:16" x14ac:dyDescent="0.25">
      <c r="B13805" t="s">
        <v>13886</v>
      </c>
      <c r="M13805">
        <v>13803</v>
      </c>
      <c r="N13805">
        <v>15556</v>
      </c>
      <c r="O13805" t="str">
        <f t="shared" si="431"/>
        <v>4</v>
      </c>
      <c r="P13805" t="str">
        <f t="shared" si="432"/>
        <v>non_event</v>
      </c>
    </row>
    <row r="13806" spans="2:16" x14ac:dyDescent="0.25">
      <c r="B13806" t="s">
        <v>13887</v>
      </c>
      <c r="M13806">
        <v>13804</v>
      </c>
      <c r="N13806">
        <v>14223</v>
      </c>
      <c r="O13806" t="str">
        <f t="shared" si="431"/>
        <v>3</v>
      </c>
      <c r="P13806" t="str">
        <f t="shared" si="432"/>
        <v>concert</v>
      </c>
    </row>
    <row r="13807" spans="2:16" x14ac:dyDescent="0.25">
      <c r="B13807" t="s">
        <v>13888</v>
      </c>
      <c r="M13807">
        <v>13805</v>
      </c>
      <c r="N13807">
        <v>16885</v>
      </c>
      <c r="O13807" t="str">
        <f t="shared" si="431"/>
        <v>3</v>
      </c>
      <c r="P13807" t="str">
        <f t="shared" si="432"/>
        <v>concert</v>
      </c>
    </row>
    <row r="13808" spans="2:16" x14ac:dyDescent="0.25">
      <c r="B13808" t="s">
        <v>13889</v>
      </c>
      <c r="M13808">
        <v>13806</v>
      </c>
      <c r="N13808">
        <v>14224</v>
      </c>
      <c r="O13808" t="str">
        <f t="shared" si="431"/>
        <v>4</v>
      </c>
      <c r="P13808" t="str">
        <f t="shared" si="432"/>
        <v>non_event</v>
      </c>
    </row>
    <row r="13809" spans="2:16" x14ac:dyDescent="0.25">
      <c r="B13809" t="s">
        <v>13890</v>
      </c>
      <c r="M13809">
        <v>13807</v>
      </c>
      <c r="N13809">
        <v>15554</v>
      </c>
      <c r="O13809" t="str">
        <f t="shared" si="431"/>
        <v>3</v>
      </c>
      <c r="P13809" t="str">
        <f t="shared" si="432"/>
        <v>concert</v>
      </c>
    </row>
    <row r="13810" spans="2:16" x14ac:dyDescent="0.25">
      <c r="B13810" t="s">
        <v>13891</v>
      </c>
      <c r="M13810">
        <v>13808</v>
      </c>
      <c r="N13810">
        <v>14229</v>
      </c>
      <c r="O13810" t="str">
        <f t="shared" si="431"/>
        <v>3</v>
      </c>
      <c r="P13810" t="str">
        <f t="shared" si="432"/>
        <v>concert</v>
      </c>
    </row>
    <row r="13811" spans="2:16" x14ac:dyDescent="0.25">
      <c r="B13811" t="s">
        <v>13892</v>
      </c>
      <c r="M13811">
        <v>13809</v>
      </c>
      <c r="N13811">
        <v>14227</v>
      </c>
      <c r="O13811" t="str">
        <f t="shared" si="431"/>
        <v>4</v>
      </c>
      <c r="P13811" t="str">
        <f t="shared" si="432"/>
        <v>non_event</v>
      </c>
    </row>
    <row r="13812" spans="2:16" x14ac:dyDescent="0.25">
      <c r="B13812" t="s">
        <v>13893</v>
      </c>
      <c r="M13812">
        <v>13810</v>
      </c>
      <c r="N13812">
        <v>15559</v>
      </c>
      <c r="O13812" t="str">
        <f t="shared" si="431"/>
        <v>3</v>
      </c>
      <c r="P13812" t="str">
        <f t="shared" si="432"/>
        <v>concert</v>
      </c>
    </row>
    <row r="13813" spans="2:16" x14ac:dyDescent="0.25">
      <c r="B13813" t="s">
        <v>13894</v>
      </c>
      <c r="M13813">
        <v>13811</v>
      </c>
      <c r="N13813">
        <v>16889</v>
      </c>
      <c r="O13813" t="str">
        <f t="shared" si="431"/>
        <v>4</v>
      </c>
      <c r="P13813" t="str">
        <f t="shared" si="432"/>
        <v>non_event</v>
      </c>
    </row>
    <row r="13814" spans="2:16" x14ac:dyDescent="0.25">
      <c r="B13814" t="s">
        <v>13895</v>
      </c>
      <c r="M13814">
        <v>13812</v>
      </c>
      <c r="N13814">
        <v>14228</v>
      </c>
      <c r="O13814" t="str">
        <f t="shared" si="431"/>
        <v>3</v>
      </c>
      <c r="P13814" t="str">
        <f t="shared" si="432"/>
        <v>concert</v>
      </c>
    </row>
    <row r="13815" spans="2:16" x14ac:dyDescent="0.25">
      <c r="B13815" t="s">
        <v>13896</v>
      </c>
      <c r="M13815">
        <v>13813</v>
      </c>
      <c r="N13815">
        <v>15558</v>
      </c>
      <c r="O13815" t="str">
        <f t="shared" si="431"/>
        <v>3</v>
      </c>
      <c r="P13815" t="str">
        <f t="shared" si="432"/>
        <v>concert</v>
      </c>
    </row>
    <row r="13816" spans="2:16" x14ac:dyDescent="0.25">
      <c r="B13816" t="s">
        <v>13897</v>
      </c>
      <c r="M13816">
        <v>13814</v>
      </c>
      <c r="N13816">
        <v>15520</v>
      </c>
      <c r="O13816" t="str">
        <f t="shared" si="431"/>
        <v>3</v>
      </c>
      <c r="P13816" t="str">
        <f t="shared" si="432"/>
        <v>concert</v>
      </c>
    </row>
    <row r="13817" spans="2:16" x14ac:dyDescent="0.25">
      <c r="B13817" t="s">
        <v>13898</v>
      </c>
      <c r="M13817">
        <v>13815</v>
      </c>
      <c r="N13817">
        <v>15529</v>
      </c>
      <c r="O13817" t="str">
        <f t="shared" si="431"/>
        <v>3</v>
      </c>
      <c r="P13817" t="str">
        <f t="shared" si="432"/>
        <v>concert</v>
      </c>
    </row>
    <row r="13818" spans="2:16" x14ac:dyDescent="0.25">
      <c r="B13818" t="s">
        <v>13899</v>
      </c>
      <c r="M13818">
        <v>13816</v>
      </c>
      <c r="N13818">
        <v>15524</v>
      </c>
      <c r="O13818" t="str">
        <f t="shared" si="431"/>
        <v>3</v>
      </c>
      <c r="P13818" t="str">
        <f t="shared" si="432"/>
        <v>concert</v>
      </c>
    </row>
    <row r="13819" spans="2:16" x14ac:dyDescent="0.25">
      <c r="B13819" t="s">
        <v>13900</v>
      </c>
      <c r="M13819">
        <v>13817</v>
      </c>
      <c r="N13819">
        <v>16854</v>
      </c>
      <c r="O13819" t="str">
        <f t="shared" si="431"/>
        <v>3</v>
      </c>
      <c r="P13819" t="str">
        <f t="shared" si="432"/>
        <v>concert</v>
      </c>
    </row>
    <row r="13820" spans="2:16" x14ac:dyDescent="0.25">
      <c r="B13820" t="s">
        <v>13901</v>
      </c>
      <c r="M13820">
        <v>13818</v>
      </c>
      <c r="N13820">
        <v>15523</v>
      </c>
      <c r="O13820" t="str">
        <f t="shared" si="431"/>
        <v>3</v>
      </c>
      <c r="P13820" t="str">
        <f t="shared" si="432"/>
        <v>concert</v>
      </c>
    </row>
    <row r="13821" spans="2:16" x14ac:dyDescent="0.25">
      <c r="B13821" t="s">
        <v>13902</v>
      </c>
      <c r="M13821">
        <v>13819</v>
      </c>
      <c r="N13821">
        <v>15522</v>
      </c>
      <c r="O13821" t="str">
        <f t="shared" si="431"/>
        <v>4</v>
      </c>
      <c r="P13821" t="str">
        <f t="shared" si="432"/>
        <v>non_event</v>
      </c>
    </row>
    <row r="13822" spans="2:16" x14ac:dyDescent="0.25">
      <c r="B13822" t="s">
        <v>13903</v>
      </c>
      <c r="M13822">
        <v>13820</v>
      </c>
      <c r="N13822">
        <v>16852</v>
      </c>
      <c r="O13822" t="str">
        <f t="shared" si="431"/>
        <v>4</v>
      </c>
      <c r="P13822" t="str">
        <f t="shared" si="432"/>
        <v>non_event</v>
      </c>
    </row>
    <row r="13823" spans="2:16" x14ac:dyDescent="0.25">
      <c r="B13823" t="s">
        <v>13904</v>
      </c>
      <c r="M13823">
        <v>13821</v>
      </c>
      <c r="N13823">
        <v>15521</v>
      </c>
      <c r="O13823" t="str">
        <f t="shared" si="431"/>
        <v>3</v>
      </c>
      <c r="P13823" t="str">
        <f t="shared" si="432"/>
        <v>concert</v>
      </c>
    </row>
    <row r="13824" spans="2:16" x14ac:dyDescent="0.25">
      <c r="B13824" t="s">
        <v>13905</v>
      </c>
      <c r="M13824">
        <v>13822</v>
      </c>
      <c r="N13824">
        <v>15528</v>
      </c>
      <c r="O13824" t="str">
        <f t="shared" si="431"/>
        <v>3</v>
      </c>
      <c r="P13824" t="str">
        <f t="shared" si="432"/>
        <v>concert</v>
      </c>
    </row>
    <row r="13825" spans="2:16" x14ac:dyDescent="0.25">
      <c r="B13825" t="s">
        <v>13906</v>
      </c>
      <c r="M13825">
        <v>13823</v>
      </c>
      <c r="N13825">
        <v>16858</v>
      </c>
      <c r="O13825" t="str">
        <f t="shared" si="431"/>
        <v>3</v>
      </c>
      <c r="P13825" t="str">
        <f t="shared" si="432"/>
        <v>concert</v>
      </c>
    </row>
    <row r="13826" spans="2:16" x14ac:dyDescent="0.25">
      <c r="B13826" t="s">
        <v>13907</v>
      </c>
      <c r="M13826">
        <v>13824</v>
      </c>
      <c r="N13826">
        <v>15527</v>
      </c>
      <c r="O13826" t="str">
        <f t="shared" si="431"/>
        <v>3</v>
      </c>
      <c r="P13826" t="str">
        <f t="shared" si="432"/>
        <v>concert</v>
      </c>
    </row>
    <row r="13827" spans="2:16" x14ac:dyDescent="0.25">
      <c r="B13827" t="s">
        <v>13908</v>
      </c>
      <c r="M13827">
        <v>13825</v>
      </c>
      <c r="N13827">
        <v>15526</v>
      </c>
      <c r="O13827" t="str">
        <f t="shared" si="431"/>
        <v>3</v>
      </c>
      <c r="P13827" t="str">
        <f t="shared" si="432"/>
        <v>concert</v>
      </c>
    </row>
    <row r="13828" spans="2:16" x14ac:dyDescent="0.25">
      <c r="B13828" t="s">
        <v>13909</v>
      </c>
      <c r="M13828">
        <v>13826</v>
      </c>
      <c r="N13828">
        <v>16856</v>
      </c>
      <c r="O13828" t="str">
        <f t="shared" ref="O13828:O13891" si="433">LEFT(B13828,1)</f>
        <v>4</v>
      </c>
      <c r="P13828" t="str">
        <f t="shared" ref="P13828:P13891" si="434">IF(O13828="1","conference",IF(O13828="2","fashion",IF(O13828="3","concert",IF(O13828="4","non_event",IF(O13828="5","sport",IF(O13828="6","protest",IF(O13828="7","other",IF(O13828="8","exhibition",IF(O13828="9","theater_dance")))))))))</f>
        <v>non_event</v>
      </c>
    </row>
    <row r="13829" spans="2:16" x14ac:dyDescent="0.25">
      <c r="B13829" t="s">
        <v>13910</v>
      </c>
      <c r="M13829">
        <v>13827</v>
      </c>
      <c r="N13829">
        <v>15525</v>
      </c>
      <c r="O13829" t="str">
        <f t="shared" si="433"/>
        <v>3</v>
      </c>
      <c r="P13829" t="str">
        <f t="shared" si="434"/>
        <v>concert</v>
      </c>
    </row>
    <row r="13830" spans="2:16" x14ac:dyDescent="0.25">
      <c r="B13830" t="s">
        <v>13911</v>
      </c>
      <c r="M13830">
        <v>13828</v>
      </c>
      <c r="N13830">
        <v>16862</v>
      </c>
      <c r="O13830" t="str">
        <f t="shared" si="433"/>
        <v>4</v>
      </c>
      <c r="P13830" t="str">
        <f t="shared" si="434"/>
        <v>non_event</v>
      </c>
    </row>
    <row r="13831" spans="2:16" x14ac:dyDescent="0.25">
      <c r="B13831" t="s">
        <v>13912</v>
      </c>
      <c r="M13831">
        <v>13829</v>
      </c>
      <c r="N13831">
        <v>15531</v>
      </c>
      <c r="O13831" t="str">
        <f t="shared" si="433"/>
        <v>3</v>
      </c>
      <c r="P13831" t="str">
        <f t="shared" si="434"/>
        <v>concert</v>
      </c>
    </row>
    <row r="13832" spans="2:16" x14ac:dyDescent="0.25">
      <c r="B13832" t="s">
        <v>13913</v>
      </c>
      <c r="M13832">
        <v>13830</v>
      </c>
      <c r="N13832">
        <v>14200</v>
      </c>
      <c r="O13832" t="str">
        <f t="shared" si="433"/>
        <v>3</v>
      </c>
      <c r="P13832" t="str">
        <f t="shared" si="434"/>
        <v>concert</v>
      </c>
    </row>
    <row r="13833" spans="2:16" x14ac:dyDescent="0.25">
      <c r="B13833" t="s">
        <v>13914</v>
      </c>
      <c r="M13833">
        <v>13831</v>
      </c>
      <c r="N13833">
        <v>15530</v>
      </c>
      <c r="O13833" t="str">
        <f t="shared" si="433"/>
        <v>3</v>
      </c>
      <c r="P13833" t="str">
        <f t="shared" si="434"/>
        <v>concert</v>
      </c>
    </row>
    <row r="13834" spans="2:16" x14ac:dyDescent="0.25">
      <c r="B13834" t="s">
        <v>13915</v>
      </c>
      <c r="M13834">
        <v>13832</v>
      </c>
      <c r="N13834">
        <v>16860</v>
      </c>
      <c r="O13834" t="str">
        <f t="shared" si="433"/>
        <v>4</v>
      </c>
      <c r="P13834" t="str">
        <f t="shared" si="434"/>
        <v>non_event</v>
      </c>
    </row>
    <row r="13835" spans="2:16" x14ac:dyDescent="0.25">
      <c r="B13835" t="s">
        <v>13916</v>
      </c>
      <c r="M13835">
        <v>13833</v>
      </c>
      <c r="N13835">
        <v>14209</v>
      </c>
      <c r="O13835" t="str">
        <f t="shared" si="433"/>
        <v>3</v>
      </c>
      <c r="P13835" t="str">
        <f t="shared" si="434"/>
        <v>concert</v>
      </c>
    </row>
    <row r="13836" spans="2:16" x14ac:dyDescent="0.25">
      <c r="B13836" t="s">
        <v>13917</v>
      </c>
      <c r="M13836">
        <v>13834</v>
      </c>
      <c r="N13836">
        <v>14203</v>
      </c>
      <c r="O13836" t="str">
        <f t="shared" si="433"/>
        <v>3</v>
      </c>
      <c r="P13836" t="str">
        <f t="shared" si="434"/>
        <v>concert</v>
      </c>
    </row>
    <row r="13837" spans="2:16" x14ac:dyDescent="0.25">
      <c r="B13837" t="s">
        <v>13918</v>
      </c>
      <c r="M13837">
        <v>13835</v>
      </c>
      <c r="N13837">
        <v>14204</v>
      </c>
      <c r="O13837" t="str">
        <f t="shared" si="433"/>
        <v>3</v>
      </c>
      <c r="P13837" t="str">
        <f t="shared" si="434"/>
        <v>concert</v>
      </c>
    </row>
    <row r="13838" spans="2:16" x14ac:dyDescent="0.25">
      <c r="B13838" t="s">
        <v>13919</v>
      </c>
      <c r="M13838">
        <v>13836</v>
      </c>
      <c r="N13838">
        <v>16865</v>
      </c>
      <c r="O13838" t="str">
        <f t="shared" si="433"/>
        <v>4</v>
      </c>
      <c r="P13838" t="str">
        <f t="shared" si="434"/>
        <v>non_event</v>
      </c>
    </row>
    <row r="13839" spans="2:16" x14ac:dyDescent="0.25">
      <c r="B13839" t="s">
        <v>13920</v>
      </c>
      <c r="M13839">
        <v>13837</v>
      </c>
      <c r="N13839">
        <v>14201</v>
      </c>
      <c r="O13839" t="str">
        <f t="shared" si="433"/>
        <v>3</v>
      </c>
      <c r="P13839" t="str">
        <f t="shared" si="434"/>
        <v>concert</v>
      </c>
    </row>
    <row r="13840" spans="2:16" x14ac:dyDescent="0.25">
      <c r="B13840" t="s">
        <v>13921</v>
      </c>
      <c r="M13840">
        <v>13838</v>
      </c>
      <c r="N13840">
        <v>15533</v>
      </c>
      <c r="O13840" t="str">
        <f t="shared" si="433"/>
        <v>3</v>
      </c>
      <c r="P13840" t="str">
        <f t="shared" si="434"/>
        <v>concert</v>
      </c>
    </row>
    <row r="13841" spans="2:16" x14ac:dyDescent="0.25">
      <c r="B13841" t="s">
        <v>13922</v>
      </c>
      <c r="M13841">
        <v>13839</v>
      </c>
      <c r="N13841">
        <v>16863</v>
      </c>
      <c r="O13841" t="str">
        <f t="shared" si="433"/>
        <v>4</v>
      </c>
      <c r="P13841" t="str">
        <f t="shared" si="434"/>
        <v>non_event</v>
      </c>
    </row>
    <row r="13842" spans="2:16" x14ac:dyDescent="0.25">
      <c r="B13842" t="s">
        <v>13923</v>
      </c>
      <c r="M13842">
        <v>13840</v>
      </c>
      <c r="N13842">
        <v>14202</v>
      </c>
      <c r="O13842" t="str">
        <f t="shared" si="433"/>
        <v>3</v>
      </c>
      <c r="P13842" t="str">
        <f t="shared" si="434"/>
        <v>concert</v>
      </c>
    </row>
    <row r="13843" spans="2:16" x14ac:dyDescent="0.25">
      <c r="B13843" t="s">
        <v>13924</v>
      </c>
      <c r="M13843">
        <v>13841</v>
      </c>
      <c r="N13843">
        <v>15532</v>
      </c>
      <c r="O13843" t="str">
        <f t="shared" si="433"/>
        <v>3</v>
      </c>
      <c r="P13843" t="str">
        <f t="shared" si="434"/>
        <v>concert</v>
      </c>
    </row>
    <row r="13844" spans="2:16" x14ac:dyDescent="0.25">
      <c r="B13844" t="s">
        <v>13925</v>
      </c>
      <c r="M13844">
        <v>13842</v>
      </c>
      <c r="N13844">
        <v>14207</v>
      </c>
      <c r="O13844" t="str">
        <f t="shared" si="433"/>
        <v>3</v>
      </c>
      <c r="P13844" t="str">
        <f t="shared" si="434"/>
        <v>concert</v>
      </c>
    </row>
    <row r="13845" spans="2:16" x14ac:dyDescent="0.25">
      <c r="B13845" t="s">
        <v>13926</v>
      </c>
      <c r="M13845">
        <v>13843</v>
      </c>
      <c r="N13845">
        <v>15539</v>
      </c>
      <c r="O13845" t="str">
        <f t="shared" si="433"/>
        <v>3</v>
      </c>
      <c r="P13845" t="str">
        <f t="shared" si="434"/>
        <v>concert</v>
      </c>
    </row>
    <row r="13846" spans="2:16" x14ac:dyDescent="0.25">
      <c r="B13846" t="s">
        <v>13927</v>
      </c>
      <c r="M13846">
        <v>13844</v>
      </c>
      <c r="N13846">
        <v>16869</v>
      </c>
      <c r="O13846" t="str">
        <f t="shared" si="433"/>
        <v>3</v>
      </c>
      <c r="P13846" t="str">
        <f t="shared" si="434"/>
        <v>concert</v>
      </c>
    </row>
    <row r="13847" spans="2:16" x14ac:dyDescent="0.25">
      <c r="B13847" t="s">
        <v>13928</v>
      </c>
      <c r="M13847">
        <v>13845</v>
      </c>
      <c r="N13847">
        <v>14208</v>
      </c>
      <c r="O13847" t="str">
        <f t="shared" si="433"/>
        <v>4</v>
      </c>
      <c r="P13847" t="str">
        <f t="shared" si="434"/>
        <v>non_event</v>
      </c>
    </row>
    <row r="13848" spans="2:16" x14ac:dyDescent="0.25">
      <c r="B13848" t="s">
        <v>13929</v>
      </c>
      <c r="M13848">
        <v>13846</v>
      </c>
      <c r="N13848">
        <v>15538</v>
      </c>
      <c r="O13848" t="str">
        <f t="shared" si="433"/>
        <v>4</v>
      </c>
      <c r="P13848" t="str">
        <f t="shared" si="434"/>
        <v>non_event</v>
      </c>
    </row>
    <row r="13849" spans="2:16" x14ac:dyDescent="0.25">
      <c r="B13849" t="s">
        <v>13930</v>
      </c>
      <c r="M13849">
        <v>13847</v>
      </c>
      <c r="N13849">
        <v>16868</v>
      </c>
      <c r="O13849" t="str">
        <f t="shared" si="433"/>
        <v>4</v>
      </c>
      <c r="P13849" t="str">
        <f t="shared" si="434"/>
        <v>non_event</v>
      </c>
    </row>
    <row r="13850" spans="2:16" x14ac:dyDescent="0.25">
      <c r="B13850" t="s">
        <v>13931</v>
      </c>
      <c r="M13850">
        <v>13848</v>
      </c>
      <c r="N13850">
        <v>14205</v>
      </c>
      <c r="O13850" t="str">
        <f t="shared" si="433"/>
        <v>3</v>
      </c>
      <c r="P13850" t="str">
        <f t="shared" si="434"/>
        <v>concert</v>
      </c>
    </row>
    <row r="13851" spans="2:16" x14ac:dyDescent="0.25">
      <c r="B13851" t="s">
        <v>13932</v>
      </c>
      <c r="M13851">
        <v>13849</v>
      </c>
      <c r="N13851">
        <v>15537</v>
      </c>
      <c r="O13851" t="str">
        <f t="shared" si="433"/>
        <v>4</v>
      </c>
      <c r="P13851" t="str">
        <f t="shared" si="434"/>
        <v>non_event</v>
      </c>
    </row>
    <row r="13852" spans="2:16" x14ac:dyDescent="0.25">
      <c r="B13852" t="s">
        <v>13933</v>
      </c>
      <c r="M13852">
        <v>13850</v>
      </c>
      <c r="N13852">
        <v>16867</v>
      </c>
      <c r="O13852" t="str">
        <f t="shared" si="433"/>
        <v>4</v>
      </c>
      <c r="P13852" t="str">
        <f t="shared" si="434"/>
        <v>non_event</v>
      </c>
    </row>
    <row r="13853" spans="2:16" x14ac:dyDescent="0.25">
      <c r="B13853" t="s">
        <v>13934</v>
      </c>
      <c r="M13853">
        <v>13851</v>
      </c>
      <c r="N13853">
        <v>14206</v>
      </c>
      <c r="O13853" t="str">
        <f t="shared" si="433"/>
        <v>3</v>
      </c>
      <c r="P13853" t="str">
        <f t="shared" si="434"/>
        <v>concert</v>
      </c>
    </row>
    <row r="13854" spans="2:16" x14ac:dyDescent="0.25">
      <c r="B13854" t="s">
        <v>13935</v>
      </c>
      <c r="M13854">
        <v>13852</v>
      </c>
      <c r="N13854">
        <v>15536</v>
      </c>
      <c r="O13854" t="str">
        <f t="shared" si="433"/>
        <v>4</v>
      </c>
      <c r="P13854" t="str">
        <f t="shared" si="434"/>
        <v>non_event</v>
      </c>
    </row>
    <row r="13855" spans="2:16" x14ac:dyDescent="0.25">
      <c r="B13855" t="s">
        <v>13936</v>
      </c>
      <c r="M13855">
        <v>13853</v>
      </c>
      <c r="N13855">
        <v>15509</v>
      </c>
      <c r="O13855" t="str">
        <f t="shared" si="433"/>
        <v>4</v>
      </c>
      <c r="P13855" t="str">
        <f t="shared" si="434"/>
        <v>non_event</v>
      </c>
    </row>
    <row r="13856" spans="2:16" x14ac:dyDescent="0.25">
      <c r="B13856" t="s">
        <v>13937</v>
      </c>
      <c r="M13856">
        <v>13854</v>
      </c>
      <c r="N13856">
        <v>15508</v>
      </c>
      <c r="O13856" t="str">
        <f t="shared" si="433"/>
        <v>3</v>
      </c>
      <c r="P13856" t="str">
        <f t="shared" si="434"/>
        <v>concert</v>
      </c>
    </row>
    <row r="13857" spans="2:16" x14ac:dyDescent="0.25">
      <c r="B13857" t="s">
        <v>13938</v>
      </c>
      <c r="M13857">
        <v>13855</v>
      </c>
      <c r="N13857">
        <v>16838</v>
      </c>
      <c r="O13857" t="str">
        <f t="shared" si="433"/>
        <v>4</v>
      </c>
      <c r="P13857" t="str">
        <f t="shared" si="434"/>
        <v>non_event</v>
      </c>
    </row>
    <row r="13858" spans="2:16" x14ac:dyDescent="0.25">
      <c r="B13858" t="s">
        <v>13939</v>
      </c>
      <c r="M13858">
        <v>13856</v>
      </c>
      <c r="N13858">
        <v>15507</v>
      </c>
      <c r="O13858" t="str">
        <f t="shared" si="433"/>
        <v>3</v>
      </c>
      <c r="P13858" t="str">
        <f t="shared" si="434"/>
        <v>concert</v>
      </c>
    </row>
    <row r="13859" spans="2:16" x14ac:dyDescent="0.25">
      <c r="B13859" t="s">
        <v>13940</v>
      </c>
      <c r="M13859">
        <v>13857</v>
      </c>
      <c r="N13859">
        <v>15502</v>
      </c>
      <c r="O13859" t="str">
        <f t="shared" si="433"/>
        <v>4</v>
      </c>
      <c r="P13859" t="str">
        <f t="shared" si="434"/>
        <v>non_event</v>
      </c>
    </row>
    <row r="13860" spans="2:16" x14ac:dyDescent="0.25">
      <c r="B13860" t="s">
        <v>13941</v>
      </c>
      <c r="M13860">
        <v>13858</v>
      </c>
      <c r="N13860">
        <v>15500</v>
      </c>
      <c r="O13860" t="str">
        <f t="shared" si="433"/>
        <v>3</v>
      </c>
      <c r="P13860" t="str">
        <f t="shared" si="434"/>
        <v>concert</v>
      </c>
    </row>
    <row r="13861" spans="2:16" x14ac:dyDescent="0.25">
      <c r="B13861" t="s">
        <v>13942</v>
      </c>
      <c r="M13861">
        <v>13859</v>
      </c>
      <c r="N13861">
        <v>15506</v>
      </c>
      <c r="O13861" t="str">
        <f t="shared" si="433"/>
        <v>3</v>
      </c>
      <c r="P13861" t="str">
        <f t="shared" si="434"/>
        <v>concert</v>
      </c>
    </row>
    <row r="13862" spans="2:16" x14ac:dyDescent="0.25">
      <c r="B13862" t="s">
        <v>13943</v>
      </c>
      <c r="M13862">
        <v>13860</v>
      </c>
      <c r="N13862">
        <v>16835</v>
      </c>
      <c r="O13862" t="str">
        <f t="shared" si="433"/>
        <v>3</v>
      </c>
      <c r="P13862" t="str">
        <f t="shared" si="434"/>
        <v>concert</v>
      </c>
    </row>
    <row r="13863" spans="2:16" x14ac:dyDescent="0.25">
      <c r="B13863" t="s">
        <v>13944</v>
      </c>
      <c r="M13863">
        <v>13861</v>
      </c>
      <c r="N13863">
        <v>15504</v>
      </c>
      <c r="O13863" t="str">
        <f t="shared" si="433"/>
        <v>4</v>
      </c>
      <c r="P13863" t="str">
        <f t="shared" si="434"/>
        <v>non_event</v>
      </c>
    </row>
    <row r="13864" spans="2:16" x14ac:dyDescent="0.25">
      <c r="B13864" t="s">
        <v>13945</v>
      </c>
      <c r="M13864">
        <v>13862</v>
      </c>
      <c r="N13864">
        <v>15503</v>
      </c>
      <c r="O13864" t="str">
        <f t="shared" si="433"/>
        <v>4</v>
      </c>
      <c r="P13864" t="str">
        <f t="shared" si="434"/>
        <v>non_event</v>
      </c>
    </row>
    <row r="13865" spans="2:16" x14ac:dyDescent="0.25">
      <c r="B13865" t="s">
        <v>13946</v>
      </c>
      <c r="M13865">
        <v>13863</v>
      </c>
      <c r="N13865">
        <v>15519</v>
      </c>
      <c r="O13865" t="str">
        <f t="shared" si="433"/>
        <v>4</v>
      </c>
      <c r="P13865" t="str">
        <f t="shared" si="434"/>
        <v>non_event</v>
      </c>
    </row>
    <row r="13866" spans="2:16" x14ac:dyDescent="0.25">
      <c r="B13866" t="s">
        <v>13947</v>
      </c>
      <c r="M13866">
        <v>13864</v>
      </c>
      <c r="N13866">
        <v>16849</v>
      </c>
      <c r="O13866" t="str">
        <f t="shared" si="433"/>
        <v>4</v>
      </c>
      <c r="P13866" t="str">
        <f t="shared" si="434"/>
        <v>non_event</v>
      </c>
    </row>
    <row r="13867" spans="2:16" x14ac:dyDescent="0.25">
      <c r="B13867" t="s">
        <v>13948</v>
      </c>
      <c r="M13867">
        <v>13865</v>
      </c>
      <c r="N13867">
        <v>15518</v>
      </c>
      <c r="O13867" t="str">
        <f t="shared" si="433"/>
        <v>4</v>
      </c>
      <c r="P13867" t="str">
        <f t="shared" si="434"/>
        <v>non_event</v>
      </c>
    </row>
    <row r="13868" spans="2:16" x14ac:dyDescent="0.25">
      <c r="B13868" t="s">
        <v>13949</v>
      </c>
      <c r="M13868">
        <v>13866</v>
      </c>
      <c r="N13868">
        <v>15513</v>
      </c>
      <c r="O13868" t="str">
        <f t="shared" si="433"/>
        <v>4</v>
      </c>
      <c r="P13868" t="str">
        <f t="shared" si="434"/>
        <v>non_event</v>
      </c>
    </row>
    <row r="13869" spans="2:16" x14ac:dyDescent="0.25">
      <c r="B13869" t="s">
        <v>13950</v>
      </c>
      <c r="M13869">
        <v>13867</v>
      </c>
      <c r="N13869">
        <v>16843</v>
      </c>
      <c r="O13869" t="str">
        <f t="shared" si="433"/>
        <v>4</v>
      </c>
      <c r="P13869" t="str">
        <f t="shared" si="434"/>
        <v>non_event</v>
      </c>
    </row>
    <row r="13870" spans="2:16" x14ac:dyDescent="0.25">
      <c r="B13870" t="s">
        <v>13951</v>
      </c>
      <c r="M13870">
        <v>13868</v>
      </c>
      <c r="N13870">
        <v>15512</v>
      </c>
      <c r="O13870" t="str">
        <f t="shared" si="433"/>
        <v>3</v>
      </c>
      <c r="P13870" t="str">
        <f t="shared" si="434"/>
        <v>concert</v>
      </c>
    </row>
    <row r="13871" spans="2:16" x14ac:dyDescent="0.25">
      <c r="B13871" t="s">
        <v>13952</v>
      </c>
      <c r="M13871">
        <v>13869</v>
      </c>
      <c r="N13871">
        <v>16842</v>
      </c>
      <c r="O13871" t="str">
        <f t="shared" si="433"/>
        <v>3</v>
      </c>
      <c r="P13871" t="str">
        <f t="shared" si="434"/>
        <v>concert</v>
      </c>
    </row>
    <row r="13872" spans="2:16" x14ac:dyDescent="0.25">
      <c r="B13872" t="s">
        <v>13953</v>
      </c>
      <c r="M13872">
        <v>13870</v>
      </c>
      <c r="N13872">
        <v>15511</v>
      </c>
      <c r="O13872" t="str">
        <f t="shared" si="433"/>
        <v>4</v>
      </c>
      <c r="P13872" t="str">
        <f t="shared" si="434"/>
        <v>non_event</v>
      </c>
    </row>
    <row r="13873" spans="2:16" x14ac:dyDescent="0.25">
      <c r="B13873" t="s">
        <v>13954</v>
      </c>
      <c r="M13873">
        <v>13871</v>
      </c>
      <c r="N13873">
        <v>16841</v>
      </c>
      <c r="O13873" t="str">
        <f t="shared" si="433"/>
        <v>4</v>
      </c>
      <c r="P13873" t="str">
        <f t="shared" si="434"/>
        <v>non_event</v>
      </c>
    </row>
    <row r="13874" spans="2:16" x14ac:dyDescent="0.25">
      <c r="B13874" t="s">
        <v>13955</v>
      </c>
      <c r="M13874">
        <v>13872</v>
      </c>
      <c r="N13874">
        <v>15510</v>
      </c>
      <c r="O13874" t="str">
        <f t="shared" si="433"/>
        <v>4</v>
      </c>
      <c r="P13874" t="str">
        <f t="shared" si="434"/>
        <v>non_event</v>
      </c>
    </row>
    <row r="13875" spans="2:16" x14ac:dyDescent="0.25">
      <c r="B13875" t="s">
        <v>13956</v>
      </c>
      <c r="M13875">
        <v>13873</v>
      </c>
      <c r="N13875">
        <v>15517</v>
      </c>
      <c r="O13875" t="str">
        <f t="shared" si="433"/>
        <v>3</v>
      </c>
      <c r="P13875" t="str">
        <f t="shared" si="434"/>
        <v>concert</v>
      </c>
    </row>
    <row r="13876" spans="2:16" x14ac:dyDescent="0.25">
      <c r="B13876" t="s">
        <v>13957</v>
      </c>
      <c r="M13876">
        <v>13874</v>
      </c>
      <c r="N13876">
        <v>15516</v>
      </c>
      <c r="O13876" t="str">
        <f t="shared" si="433"/>
        <v>4</v>
      </c>
      <c r="P13876" t="str">
        <f t="shared" si="434"/>
        <v>non_event</v>
      </c>
    </row>
    <row r="13877" spans="2:16" x14ac:dyDescent="0.25">
      <c r="B13877" t="s">
        <v>13958</v>
      </c>
      <c r="M13877">
        <v>13875</v>
      </c>
      <c r="N13877">
        <v>15515</v>
      </c>
      <c r="O13877" t="str">
        <f t="shared" si="433"/>
        <v>3</v>
      </c>
      <c r="P13877" t="str">
        <f t="shared" si="434"/>
        <v>concert</v>
      </c>
    </row>
    <row r="13878" spans="2:16" x14ac:dyDescent="0.25">
      <c r="B13878" t="s">
        <v>13959</v>
      </c>
      <c r="M13878">
        <v>13876</v>
      </c>
      <c r="N13878">
        <v>15514</v>
      </c>
      <c r="O13878" t="str">
        <f t="shared" si="433"/>
        <v>3</v>
      </c>
      <c r="P13878" t="str">
        <f t="shared" si="434"/>
        <v>concert</v>
      </c>
    </row>
    <row r="13879" spans="2:16" x14ac:dyDescent="0.25">
      <c r="B13879" t="s">
        <v>13960</v>
      </c>
      <c r="M13879">
        <v>13877</v>
      </c>
      <c r="N13879">
        <v>16845</v>
      </c>
      <c r="O13879" t="str">
        <f t="shared" si="433"/>
        <v>3</v>
      </c>
      <c r="P13879" t="str">
        <f t="shared" si="434"/>
        <v>concert</v>
      </c>
    </row>
    <row r="13880" spans="2:16" x14ac:dyDescent="0.25">
      <c r="B13880" t="s">
        <v>13961</v>
      </c>
      <c r="M13880">
        <v>13878</v>
      </c>
      <c r="N13880">
        <v>16810</v>
      </c>
      <c r="O13880" t="str">
        <f t="shared" si="433"/>
        <v>3</v>
      </c>
      <c r="P13880" t="str">
        <f t="shared" si="434"/>
        <v>concert</v>
      </c>
    </row>
    <row r="13881" spans="2:16" x14ac:dyDescent="0.25">
      <c r="B13881" t="s">
        <v>13962</v>
      </c>
      <c r="M13881">
        <v>13879</v>
      </c>
      <c r="N13881">
        <v>16812</v>
      </c>
      <c r="O13881" t="str">
        <f t="shared" si="433"/>
        <v>3</v>
      </c>
      <c r="P13881" t="str">
        <f t="shared" si="434"/>
        <v>concert</v>
      </c>
    </row>
    <row r="13882" spans="2:16" x14ac:dyDescent="0.25">
      <c r="B13882" t="s">
        <v>13963</v>
      </c>
      <c r="M13882">
        <v>13880</v>
      </c>
      <c r="N13882">
        <v>16828</v>
      </c>
      <c r="O13882" t="str">
        <f t="shared" si="433"/>
        <v>3</v>
      </c>
      <c r="P13882" t="str">
        <f t="shared" si="434"/>
        <v>concert</v>
      </c>
    </row>
    <row r="13883" spans="2:16" x14ac:dyDescent="0.25">
      <c r="B13883" t="s">
        <v>13964</v>
      </c>
      <c r="M13883">
        <v>13881</v>
      </c>
      <c r="N13883">
        <v>16827</v>
      </c>
      <c r="O13883" t="str">
        <f t="shared" si="433"/>
        <v>3</v>
      </c>
      <c r="P13883" t="str">
        <f t="shared" si="434"/>
        <v>concert</v>
      </c>
    </row>
    <row r="13884" spans="2:16" x14ac:dyDescent="0.25">
      <c r="B13884" t="s">
        <v>13965</v>
      </c>
      <c r="M13884">
        <v>13882</v>
      </c>
      <c r="N13884">
        <v>16820</v>
      </c>
      <c r="O13884" t="str">
        <f t="shared" si="433"/>
        <v>3</v>
      </c>
      <c r="P13884" t="str">
        <f t="shared" si="434"/>
        <v>concert</v>
      </c>
    </row>
    <row r="13885" spans="2:16" x14ac:dyDescent="0.25">
      <c r="B13885" t="s">
        <v>13966</v>
      </c>
      <c r="M13885">
        <v>13883</v>
      </c>
      <c r="N13885">
        <v>16824</v>
      </c>
      <c r="O13885" t="str">
        <f t="shared" si="433"/>
        <v>4</v>
      </c>
      <c r="P13885" t="str">
        <f t="shared" si="434"/>
        <v>non_event</v>
      </c>
    </row>
    <row r="13886" spans="2:16" x14ac:dyDescent="0.25">
      <c r="B13886" t="s">
        <v>13967</v>
      </c>
      <c r="M13886">
        <v>13884</v>
      </c>
      <c r="N13886">
        <v>16823</v>
      </c>
      <c r="O13886" t="str">
        <f t="shared" si="433"/>
        <v>3</v>
      </c>
      <c r="P13886" t="str">
        <f t="shared" si="434"/>
        <v>concert</v>
      </c>
    </row>
    <row r="13887" spans="2:16" x14ac:dyDescent="0.25">
      <c r="B13887" t="s">
        <v>13968</v>
      </c>
      <c r="M13887">
        <v>13885</v>
      </c>
      <c r="N13887">
        <v>14295</v>
      </c>
      <c r="O13887" t="str">
        <f t="shared" si="433"/>
        <v>3</v>
      </c>
      <c r="P13887" t="str">
        <f t="shared" si="434"/>
        <v>concert</v>
      </c>
    </row>
    <row r="13888" spans="2:16" x14ac:dyDescent="0.25">
      <c r="B13888" t="s">
        <v>13969</v>
      </c>
      <c r="M13888">
        <v>13886</v>
      </c>
      <c r="N13888">
        <v>14293</v>
      </c>
      <c r="O13888" t="str">
        <f t="shared" si="433"/>
        <v>3</v>
      </c>
      <c r="P13888" t="str">
        <f t="shared" si="434"/>
        <v>concert</v>
      </c>
    </row>
    <row r="13889" spans="2:16" x14ac:dyDescent="0.25">
      <c r="B13889" t="s">
        <v>13970</v>
      </c>
      <c r="M13889">
        <v>13887</v>
      </c>
      <c r="N13889">
        <v>14299</v>
      </c>
      <c r="O13889" t="str">
        <f t="shared" si="433"/>
        <v>3</v>
      </c>
      <c r="P13889" t="str">
        <f t="shared" si="434"/>
        <v>concert</v>
      </c>
    </row>
    <row r="13890" spans="2:16" x14ac:dyDescent="0.25">
      <c r="B13890" t="s">
        <v>13971</v>
      </c>
      <c r="M13890">
        <v>13888</v>
      </c>
      <c r="N13890">
        <v>14297</v>
      </c>
      <c r="O13890" t="str">
        <f t="shared" si="433"/>
        <v>3</v>
      </c>
      <c r="P13890" t="str">
        <f t="shared" si="434"/>
        <v>concert</v>
      </c>
    </row>
    <row r="13891" spans="2:16" x14ac:dyDescent="0.25">
      <c r="B13891" t="s">
        <v>13972</v>
      </c>
      <c r="M13891">
        <v>13889</v>
      </c>
      <c r="N13891">
        <v>14290</v>
      </c>
      <c r="O13891" t="str">
        <f t="shared" si="433"/>
        <v>4</v>
      </c>
      <c r="P13891" t="str">
        <f t="shared" si="434"/>
        <v>non_event</v>
      </c>
    </row>
    <row r="13892" spans="2:16" x14ac:dyDescent="0.25">
      <c r="B13892" t="s">
        <v>13973</v>
      </c>
      <c r="M13892">
        <v>13890</v>
      </c>
      <c r="N13892">
        <v>14291</v>
      </c>
      <c r="O13892" t="str">
        <f t="shared" ref="O13892:O13955" si="435">LEFT(B13892,1)</f>
        <v>3</v>
      </c>
      <c r="P13892" t="str">
        <f t="shared" ref="P13892:P13955" si="436">IF(O13892="1","conference",IF(O13892="2","fashion",IF(O13892="3","concert",IF(O13892="4","non_event",IF(O13892="5","sport",IF(O13892="6","protest",IF(O13892="7","other",IF(O13892="8","exhibition",IF(O13892="9","theater_dance")))))))))</f>
        <v>concert</v>
      </c>
    </row>
    <row r="13893" spans="2:16" x14ac:dyDescent="0.25">
      <c r="B13893" t="s">
        <v>13974</v>
      </c>
      <c r="M13893">
        <v>13891</v>
      </c>
      <c r="N13893">
        <v>14272</v>
      </c>
      <c r="O13893" t="str">
        <f t="shared" si="435"/>
        <v>3</v>
      </c>
      <c r="P13893" t="str">
        <f t="shared" si="436"/>
        <v>concert</v>
      </c>
    </row>
    <row r="13894" spans="2:16" x14ac:dyDescent="0.25">
      <c r="B13894" t="s">
        <v>13975</v>
      </c>
      <c r="M13894">
        <v>13892</v>
      </c>
      <c r="N13894">
        <v>14270</v>
      </c>
      <c r="O13894" t="str">
        <f t="shared" si="435"/>
        <v>5</v>
      </c>
      <c r="P13894" t="str">
        <f t="shared" si="436"/>
        <v>sport</v>
      </c>
    </row>
    <row r="13895" spans="2:16" x14ac:dyDescent="0.25">
      <c r="B13895" t="s">
        <v>13976</v>
      </c>
      <c r="M13895">
        <v>13893</v>
      </c>
      <c r="N13895">
        <v>14271</v>
      </c>
      <c r="O13895" t="str">
        <f t="shared" si="435"/>
        <v>4</v>
      </c>
      <c r="P13895" t="str">
        <f t="shared" si="436"/>
        <v>non_event</v>
      </c>
    </row>
    <row r="13896" spans="2:16" x14ac:dyDescent="0.25">
      <c r="B13896" t="s">
        <v>13977</v>
      </c>
      <c r="M13896">
        <v>13894</v>
      </c>
      <c r="N13896">
        <v>14276</v>
      </c>
      <c r="O13896" t="str">
        <f t="shared" si="435"/>
        <v>4</v>
      </c>
      <c r="P13896" t="str">
        <f t="shared" si="436"/>
        <v>non_event</v>
      </c>
    </row>
    <row r="13897" spans="2:16" x14ac:dyDescent="0.25">
      <c r="B13897" t="s">
        <v>13978</v>
      </c>
      <c r="M13897">
        <v>13895</v>
      </c>
      <c r="N13897">
        <v>14277</v>
      </c>
      <c r="O13897" t="str">
        <f t="shared" si="435"/>
        <v>4</v>
      </c>
      <c r="P13897" t="str">
        <f t="shared" si="436"/>
        <v>non_event</v>
      </c>
    </row>
    <row r="13898" spans="2:16" x14ac:dyDescent="0.25">
      <c r="B13898" t="s">
        <v>13979</v>
      </c>
      <c r="M13898">
        <v>13896</v>
      </c>
      <c r="N13898">
        <v>14274</v>
      </c>
      <c r="O13898" t="str">
        <f t="shared" si="435"/>
        <v>3</v>
      </c>
      <c r="P13898" t="str">
        <f t="shared" si="436"/>
        <v>concert</v>
      </c>
    </row>
    <row r="13899" spans="2:16" x14ac:dyDescent="0.25">
      <c r="B13899" t="s">
        <v>13980</v>
      </c>
      <c r="M13899">
        <v>13897</v>
      </c>
      <c r="N13899">
        <v>14275</v>
      </c>
      <c r="O13899" t="str">
        <f t="shared" si="435"/>
        <v>4</v>
      </c>
      <c r="P13899" t="str">
        <f t="shared" si="436"/>
        <v>non_event</v>
      </c>
    </row>
    <row r="13900" spans="2:16" x14ac:dyDescent="0.25">
      <c r="B13900" t="s">
        <v>13981</v>
      </c>
      <c r="M13900">
        <v>13898</v>
      </c>
      <c r="N13900">
        <v>14278</v>
      </c>
      <c r="O13900" t="str">
        <f t="shared" si="435"/>
        <v>4</v>
      </c>
      <c r="P13900" t="str">
        <f t="shared" si="436"/>
        <v>non_event</v>
      </c>
    </row>
    <row r="13901" spans="2:16" x14ac:dyDescent="0.25">
      <c r="B13901" t="s">
        <v>13982</v>
      </c>
      <c r="M13901">
        <v>13899</v>
      </c>
      <c r="N13901">
        <v>14279</v>
      </c>
      <c r="O13901" t="str">
        <f t="shared" si="435"/>
        <v>4</v>
      </c>
      <c r="P13901" t="str">
        <f t="shared" si="436"/>
        <v>non_event</v>
      </c>
    </row>
    <row r="13902" spans="2:16" x14ac:dyDescent="0.25">
      <c r="B13902" t="s">
        <v>13983</v>
      </c>
      <c r="M13902">
        <v>13900</v>
      </c>
      <c r="N13902">
        <v>14283</v>
      </c>
      <c r="O13902" t="str">
        <f t="shared" si="435"/>
        <v>3</v>
      </c>
      <c r="P13902" t="str">
        <f t="shared" si="436"/>
        <v>concert</v>
      </c>
    </row>
    <row r="13903" spans="2:16" x14ac:dyDescent="0.25">
      <c r="B13903" t="s">
        <v>13984</v>
      </c>
      <c r="M13903">
        <v>13901</v>
      </c>
      <c r="N13903">
        <v>14284</v>
      </c>
      <c r="O13903" t="str">
        <f t="shared" si="435"/>
        <v>3</v>
      </c>
      <c r="P13903" t="str">
        <f t="shared" si="436"/>
        <v>concert</v>
      </c>
    </row>
    <row r="13904" spans="2:16" x14ac:dyDescent="0.25">
      <c r="B13904" t="s">
        <v>13985</v>
      </c>
      <c r="M13904">
        <v>13902</v>
      </c>
      <c r="N13904">
        <v>14281</v>
      </c>
      <c r="O13904" t="str">
        <f t="shared" si="435"/>
        <v>3</v>
      </c>
      <c r="P13904" t="str">
        <f t="shared" si="436"/>
        <v>concert</v>
      </c>
    </row>
    <row r="13905" spans="2:16" x14ac:dyDescent="0.25">
      <c r="B13905" t="s">
        <v>13986</v>
      </c>
      <c r="M13905">
        <v>13903</v>
      </c>
      <c r="N13905">
        <v>14282</v>
      </c>
      <c r="O13905" t="str">
        <f t="shared" si="435"/>
        <v>3</v>
      </c>
      <c r="P13905" t="str">
        <f t="shared" si="436"/>
        <v>concert</v>
      </c>
    </row>
    <row r="13906" spans="2:16" x14ac:dyDescent="0.25">
      <c r="B13906" t="s">
        <v>13987</v>
      </c>
      <c r="M13906">
        <v>13904</v>
      </c>
      <c r="N13906">
        <v>14287</v>
      </c>
      <c r="O13906" t="str">
        <f t="shared" si="435"/>
        <v>4</v>
      </c>
      <c r="P13906" t="str">
        <f t="shared" si="436"/>
        <v>non_event</v>
      </c>
    </row>
    <row r="13907" spans="2:16" x14ac:dyDescent="0.25">
      <c r="B13907" t="s">
        <v>13988</v>
      </c>
      <c r="M13907">
        <v>13905</v>
      </c>
      <c r="N13907">
        <v>14288</v>
      </c>
      <c r="O13907" t="str">
        <f t="shared" si="435"/>
        <v>3</v>
      </c>
      <c r="P13907" t="str">
        <f t="shared" si="436"/>
        <v>concert</v>
      </c>
    </row>
    <row r="13908" spans="2:16" x14ac:dyDescent="0.25">
      <c r="B13908" t="s">
        <v>13989</v>
      </c>
      <c r="M13908">
        <v>13906</v>
      </c>
      <c r="N13908">
        <v>14286</v>
      </c>
      <c r="O13908" t="str">
        <f t="shared" si="435"/>
        <v>3</v>
      </c>
      <c r="P13908" t="str">
        <f t="shared" si="436"/>
        <v>concert</v>
      </c>
    </row>
    <row r="13909" spans="2:16" x14ac:dyDescent="0.25">
      <c r="B13909" t="s">
        <v>13990</v>
      </c>
      <c r="M13909">
        <v>13907</v>
      </c>
      <c r="N13909">
        <v>14280</v>
      </c>
      <c r="O13909" t="str">
        <f t="shared" si="435"/>
        <v>3</v>
      </c>
      <c r="P13909" t="str">
        <f t="shared" si="436"/>
        <v>concert</v>
      </c>
    </row>
    <row r="13910" spans="2:16" x14ac:dyDescent="0.25">
      <c r="B13910" t="s">
        <v>13991</v>
      </c>
      <c r="M13910">
        <v>13908</v>
      </c>
      <c r="N13910">
        <v>14289</v>
      </c>
      <c r="O13910" t="str">
        <f t="shared" si="435"/>
        <v>3</v>
      </c>
      <c r="P13910" t="str">
        <f t="shared" si="436"/>
        <v>concert</v>
      </c>
    </row>
    <row r="13911" spans="2:16" x14ac:dyDescent="0.25">
      <c r="B13911" t="s">
        <v>13992</v>
      </c>
      <c r="M13911">
        <v>13909</v>
      </c>
      <c r="N13911">
        <v>14250</v>
      </c>
      <c r="O13911" t="str">
        <f t="shared" si="435"/>
        <v>4</v>
      </c>
      <c r="P13911" t="str">
        <f t="shared" si="436"/>
        <v>non_event</v>
      </c>
    </row>
    <row r="13912" spans="2:16" x14ac:dyDescent="0.25">
      <c r="B13912" t="s">
        <v>13993</v>
      </c>
      <c r="M13912">
        <v>13910</v>
      </c>
      <c r="N13912">
        <v>15582</v>
      </c>
      <c r="O13912" t="str">
        <f t="shared" si="435"/>
        <v>3</v>
      </c>
      <c r="P13912" t="str">
        <f t="shared" si="436"/>
        <v>concert</v>
      </c>
    </row>
    <row r="13913" spans="2:16" x14ac:dyDescent="0.25">
      <c r="B13913" t="s">
        <v>13994</v>
      </c>
      <c r="M13913">
        <v>13911</v>
      </c>
      <c r="N13913">
        <v>14251</v>
      </c>
      <c r="O13913" t="str">
        <f t="shared" si="435"/>
        <v>3</v>
      </c>
      <c r="P13913" t="str">
        <f t="shared" si="436"/>
        <v>concert</v>
      </c>
    </row>
    <row r="13914" spans="2:16" x14ac:dyDescent="0.25">
      <c r="B13914" t="s">
        <v>13995</v>
      </c>
      <c r="M13914">
        <v>13912</v>
      </c>
      <c r="N13914">
        <v>15581</v>
      </c>
      <c r="O13914" t="str">
        <f t="shared" si="435"/>
        <v>4</v>
      </c>
      <c r="P13914" t="str">
        <f t="shared" si="436"/>
        <v>non_event</v>
      </c>
    </row>
    <row r="13915" spans="2:16" x14ac:dyDescent="0.25">
      <c r="B13915" t="s">
        <v>13996</v>
      </c>
      <c r="M13915">
        <v>13913</v>
      </c>
      <c r="N13915">
        <v>15580</v>
      </c>
      <c r="O13915" t="str">
        <f t="shared" si="435"/>
        <v>3</v>
      </c>
      <c r="P13915" t="str">
        <f t="shared" si="436"/>
        <v>concert</v>
      </c>
    </row>
    <row r="13916" spans="2:16" x14ac:dyDescent="0.25">
      <c r="B13916" t="s">
        <v>13997</v>
      </c>
      <c r="M13916">
        <v>13914</v>
      </c>
      <c r="N13916">
        <v>15586</v>
      </c>
      <c r="O13916" t="str">
        <f t="shared" si="435"/>
        <v>4</v>
      </c>
      <c r="P13916" t="str">
        <f t="shared" si="436"/>
        <v>non_event</v>
      </c>
    </row>
    <row r="13917" spans="2:16" x14ac:dyDescent="0.25">
      <c r="B13917" t="s">
        <v>13998</v>
      </c>
      <c r="M13917">
        <v>13915</v>
      </c>
      <c r="N13917">
        <v>14255</v>
      </c>
      <c r="O13917" t="str">
        <f t="shared" si="435"/>
        <v>3</v>
      </c>
      <c r="P13917" t="str">
        <f t="shared" si="436"/>
        <v>concert</v>
      </c>
    </row>
    <row r="13918" spans="2:16" x14ac:dyDescent="0.25">
      <c r="B13918" t="s">
        <v>13999</v>
      </c>
      <c r="M13918">
        <v>13916</v>
      </c>
      <c r="N13918">
        <v>15585</v>
      </c>
      <c r="O13918" t="str">
        <f t="shared" si="435"/>
        <v>3</v>
      </c>
      <c r="P13918" t="str">
        <f t="shared" si="436"/>
        <v>concert</v>
      </c>
    </row>
    <row r="13919" spans="2:16" x14ac:dyDescent="0.25">
      <c r="B13919" t="s">
        <v>14000</v>
      </c>
      <c r="M13919">
        <v>13917</v>
      </c>
      <c r="N13919">
        <v>14252</v>
      </c>
      <c r="O13919" t="str">
        <f t="shared" si="435"/>
        <v>3</v>
      </c>
      <c r="P13919" t="str">
        <f t="shared" si="436"/>
        <v>concert</v>
      </c>
    </row>
    <row r="13920" spans="2:16" x14ac:dyDescent="0.25">
      <c r="B13920" t="s">
        <v>8484</v>
      </c>
      <c r="M13920">
        <v>13918</v>
      </c>
      <c r="N13920">
        <v>15584</v>
      </c>
      <c r="O13920" t="str">
        <f t="shared" si="435"/>
        <v>3</v>
      </c>
      <c r="P13920" t="str">
        <f t="shared" si="436"/>
        <v>concert</v>
      </c>
    </row>
    <row r="13921" spans="2:16" x14ac:dyDescent="0.25">
      <c r="B13921" t="s">
        <v>14001</v>
      </c>
      <c r="M13921">
        <v>13919</v>
      </c>
      <c r="N13921">
        <v>14253</v>
      </c>
      <c r="O13921" t="str">
        <f t="shared" si="435"/>
        <v>3</v>
      </c>
      <c r="P13921" t="str">
        <f t="shared" si="436"/>
        <v>concert</v>
      </c>
    </row>
    <row r="13922" spans="2:16" x14ac:dyDescent="0.25">
      <c r="B13922" t="s">
        <v>14002</v>
      </c>
      <c r="M13922">
        <v>13920</v>
      </c>
      <c r="N13922">
        <v>15583</v>
      </c>
      <c r="O13922" t="str">
        <f t="shared" si="435"/>
        <v>3</v>
      </c>
      <c r="P13922" t="str">
        <f t="shared" si="436"/>
        <v>concert</v>
      </c>
    </row>
    <row r="13923" spans="2:16" x14ac:dyDescent="0.25">
      <c r="B13923" t="s">
        <v>14003</v>
      </c>
      <c r="M13923">
        <v>13921</v>
      </c>
      <c r="N13923">
        <v>14258</v>
      </c>
      <c r="O13923" t="str">
        <f t="shared" si="435"/>
        <v>3</v>
      </c>
      <c r="P13923" t="str">
        <f t="shared" si="436"/>
        <v>concert</v>
      </c>
    </row>
    <row r="13924" spans="2:16" x14ac:dyDescent="0.25">
      <c r="B13924" t="s">
        <v>14004</v>
      </c>
      <c r="M13924">
        <v>13922</v>
      </c>
      <c r="N13924">
        <v>14259</v>
      </c>
      <c r="O13924" t="str">
        <f t="shared" si="435"/>
        <v>3</v>
      </c>
      <c r="P13924" t="str">
        <f t="shared" si="436"/>
        <v>concert</v>
      </c>
    </row>
    <row r="13925" spans="2:16" x14ac:dyDescent="0.25">
      <c r="B13925" t="s">
        <v>14005</v>
      </c>
      <c r="M13925">
        <v>13923</v>
      </c>
      <c r="N13925">
        <v>15589</v>
      </c>
      <c r="O13925" t="str">
        <f t="shared" si="435"/>
        <v>3</v>
      </c>
      <c r="P13925" t="str">
        <f t="shared" si="436"/>
        <v>concert</v>
      </c>
    </row>
    <row r="13926" spans="2:16" x14ac:dyDescent="0.25">
      <c r="B13926" t="s">
        <v>14006</v>
      </c>
      <c r="M13926">
        <v>13924</v>
      </c>
      <c r="N13926">
        <v>14256</v>
      </c>
      <c r="O13926" t="str">
        <f t="shared" si="435"/>
        <v>3</v>
      </c>
      <c r="P13926" t="str">
        <f t="shared" si="436"/>
        <v>concert</v>
      </c>
    </row>
    <row r="13927" spans="2:16" x14ac:dyDescent="0.25">
      <c r="B13927" t="s">
        <v>14007</v>
      </c>
      <c r="M13927">
        <v>13925</v>
      </c>
      <c r="N13927">
        <v>15588</v>
      </c>
      <c r="O13927" t="str">
        <f t="shared" si="435"/>
        <v>3</v>
      </c>
      <c r="P13927" t="str">
        <f t="shared" si="436"/>
        <v>concert</v>
      </c>
    </row>
    <row r="13928" spans="2:16" x14ac:dyDescent="0.25">
      <c r="B13928" t="s">
        <v>14008</v>
      </c>
      <c r="M13928">
        <v>13926</v>
      </c>
      <c r="N13928">
        <v>14257</v>
      </c>
      <c r="O13928" t="str">
        <f t="shared" si="435"/>
        <v>3</v>
      </c>
      <c r="P13928" t="str">
        <f t="shared" si="436"/>
        <v>concert</v>
      </c>
    </row>
    <row r="13929" spans="2:16" x14ac:dyDescent="0.25">
      <c r="B13929" t="s">
        <v>14009</v>
      </c>
      <c r="M13929">
        <v>13927</v>
      </c>
      <c r="N13929">
        <v>14261</v>
      </c>
      <c r="O13929" t="str">
        <f t="shared" si="435"/>
        <v>3</v>
      </c>
      <c r="P13929" t="str">
        <f t="shared" si="436"/>
        <v>concert</v>
      </c>
    </row>
    <row r="13930" spans="2:16" x14ac:dyDescent="0.25">
      <c r="B13930" t="s">
        <v>14010</v>
      </c>
      <c r="M13930">
        <v>13928</v>
      </c>
      <c r="N13930">
        <v>15593</v>
      </c>
      <c r="O13930" t="str">
        <f t="shared" si="435"/>
        <v>4</v>
      </c>
      <c r="P13930" t="str">
        <f t="shared" si="436"/>
        <v>non_event</v>
      </c>
    </row>
    <row r="13931" spans="2:16" x14ac:dyDescent="0.25">
      <c r="B13931" t="s">
        <v>14011</v>
      </c>
      <c r="M13931">
        <v>13929</v>
      </c>
      <c r="N13931">
        <v>14262</v>
      </c>
      <c r="O13931" t="str">
        <f t="shared" si="435"/>
        <v>3</v>
      </c>
      <c r="P13931" t="str">
        <f t="shared" si="436"/>
        <v>concert</v>
      </c>
    </row>
    <row r="13932" spans="2:16" x14ac:dyDescent="0.25">
      <c r="B13932" t="s">
        <v>14012</v>
      </c>
      <c r="M13932">
        <v>13930</v>
      </c>
      <c r="N13932">
        <v>15592</v>
      </c>
      <c r="O13932" t="str">
        <f t="shared" si="435"/>
        <v>3</v>
      </c>
      <c r="P13932" t="str">
        <f t="shared" si="436"/>
        <v>concert</v>
      </c>
    </row>
    <row r="13933" spans="2:16" x14ac:dyDescent="0.25">
      <c r="B13933" t="s">
        <v>14013</v>
      </c>
      <c r="M13933">
        <v>13931</v>
      </c>
      <c r="N13933">
        <v>15591</v>
      </c>
      <c r="O13933" t="str">
        <f t="shared" si="435"/>
        <v>3</v>
      </c>
      <c r="P13933" t="str">
        <f t="shared" si="436"/>
        <v>concert</v>
      </c>
    </row>
    <row r="13934" spans="2:16" x14ac:dyDescent="0.25">
      <c r="B13934" t="s">
        <v>14014</v>
      </c>
      <c r="M13934">
        <v>13932</v>
      </c>
      <c r="N13934">
        <v>14260</v>
      </c>
      <c r="O13934" t="str">
        <f t="shared" si="435"/>
        <v>4</v>
      </c>
      <c r="P13934" t="str">
        <f t="shared" si="436"/>
        <v>non_event</v>
      </c>
    </row>
    <row r="13935" spans="2:16" x14ac:dyDescent="0.25">
      <c r="B13935" t="s">
        <v>14015</v>
      </c>
      <c r="M13935">
        <v>13933</v>
      </c>
      <c r="N13935">
        <v>15590</v>
      </c>
      <c r="O13935" t="str">
        <f t="shared" si="435"/>
        <v>4</v>
      </c>
      <c r="P13935" t="str">
        <f t="shared" si="436"/>
        <v>non_event</v>
      </c>
    </row>
    <row r="13936" spans="2:16" x14ac:dyDescent="0.25">
      <c r="B13936" t="s">
        <v>14016</v>
      </c>
      <c r="M13936">
        <v>13934</v>
      </c>
      <c r="N13936">
        <v>14265</v>
      </c>
      <c r="O13936" t="str">
        <f t="shared" si="435"/>
        <v>3</v>
      </c>
      <c r="P13936" t="str">
        <f t="shared" si="436"/>
        <v>concert</v>
      </c>
    </row>
    <row r="13937" spans="2:16" x14ac:dyDescent="0.25">
      <c r="B13937" t="s">
        <v>14017</v>
      </c>
      <c r="M13937">
        <v>13935</v>
      </c>
      <c r="N13937">
        <v>15597</v>
      </c>
      <c r="O13937" t="str">
        <f t="shared" si="435"/>
        <v>4</v>
      </c>
      <c r="P13937" t="str">
        <f t="shared" si="436"/>
        <v>non_event</v>
      </c>
    </row>
    <row r="13938" spans="2:16" x14ac:dyDescent="0.25">
      <c r="B13938" t="s">
        <v>14018</v>
      </c>
      <c r="M13938">
        <v>13936</v>
      </c>
      <c r="N13938">
        <v>14266</v>
      </c>
      <c r="O13938" t="str">
        <f t="shared" si="435"/>
        <v>3</v>
      </c>
      <c r="P13938" t="str">
        <f t="shared" si="436"/>
        <v>concert</v>
      </c>
    </row>
    <row r="13939" spans="2:16" x14ac:dyDescent="0.25">
      <c r="B13939" t="s">
        <v>14019</v>
      </c>
      <c r="M13939">
        <v>13937</v>
      </c>
      <c r="N13939">
        <v>14263</v>
      </c>
      <c r="O13939" t="str">
        <f t="shared" si="435"/>
        <v>4</v>
      </c>
      <c r="P13939" t="str">
        <f t="shared" si="436"/>
        <v>non_event</v>
      </c>
    </row>
    <row r="13940" spans="2:16" x14ac:dyDescent="0.25">
      <c r="B13940" t="s">
        <v>14020</v>
      </c>
      <c r="M13940">
        <v>13938</v>
      </c>
      <c r="N13940">
        <v>15595</v>
      </c>
      <c r="O13940" t="str">
        <f t="shared" si="435"/>
        <v>4</v>
      </c>
      <c r="P13940" t="str">
        <f t="shared" si="436"/>
        <v>non_event</v>
      </c>
    </row>
    <row r="13941" spans="2:16" x14ac:dyDescent="0.25">
      <c r="B13941" t="s">
        <v>14021</v>
      </c>
      <c r="M13941">
        <v>13939</v>
      </c>
      <c r="N13941">
        <v>14264</v>
      </c>
      <c r="O13941" t="str">
        <f t="shared" si="435"/>
        <v>3</v>
      </c>
      <c r="P13941" t="str">
        <f t="shared" si="436"/>
        <v>concert</v>
      </c>
    </row>
    <row r="13942" spans="2:16" x14ac:dyDescent="0.25">
      <c r="B13942" t="s">
        <v>14022</v>
      </c>
      <c r="M13942">
        <v>13940</v>
      </c>
      <c r="N13942">
        <v>15594</v>
      </c>
      <c r="O13942" t="str">
        <f t="shared" si="435"/>
        <v>4</v>
      </c>
      <c r="P13942" t="str">
        <f t="shared" si="436"/>
        <v>non_event</v>
      </c>
    </row>
    <row r="13943" spans="2:16" x14ac:dyDescent="0.25">
      <c r="B13943" t="s">
        <v>14023</v>
      </c>
      <c r="M13943">
        <v>13941</v>
      </c>
      <c r="N13943">
        <v>14269</v>
      </c>
      <c r="O13943" t="str">
        <f t="shared" si="435"/>
        <v>3</v>
      </c>
      <c r="P13943" t="str">
        <f t="shared" si="436"/>
        <v>concert</v>
      </c>
    </row>
    <row r="13944" spans="2:16" x14ac:dyDescent="0.25">
      <c r="B13944" t="s">
        <v>14024</v>
      </c>
      <c r="M13944">
        <v>13942</v>
      </c>
      <c r="N13944">
        <v>15599</v>
      </c>
      <c r="O13944" t="str">
        <f t="shared" si="435"/>
        <v>4</v>
      </c>
      <c r="P13944" t="str">
        <f t="shared" si="436"/>
        <v>non_event</v>
      </c>
    </row>
    <row r="13945" spans="2:16" x14ac:dyDescent="0.25">
      <c r="B13945" t="s">
        <v>14025</v>
      </c>
      <c r="M13945">
        <v>13943</v>
      </c>
      <c r="N13945">
        <v>14268</v>
      </c>
      <c r="O13945" t="str">
        <f t="shared" si="435"/>
        <v>3</v>
      </c>
      <c r="P13945" t="str">
        <f t="shared" si="436"/>
        <v>concert</v>
      </c>
    </row>
    <row r="13946" spans="2:16" x14ac:dyDescent="0.25">
      <c r="B13946" t="s">
        <v>14026</v>
      </c>
      <c r="M13946">
        <v>13944</v>
      </c>
      <c r="N13946">
        <v>15598</v>
      </c>
      <c r="O13946" t="str">
        <f t="shared" si="435"/>
        <v>4</v>
      </c>
      <c r="P13946" t="str">
        <f t="shared" si="436"/>
        <v>non_event</v>
      </c>
    </row>
    <row r="13947" spans="2:16" x14ac:dyDescent="0.25">
      <c r="B13947" t="s">
        <v>14027</v>
      </c>
      <c r="M13947">
        <v>13945</v>
      </c>
      <c r="N13947">
        <v>16891</v>
      </c>
      <c r="O13947" t="str">
        <f t="shared" si="435"/>
        <v>3</v>
      </c>
      <c r="P13947" t="str">
        <f t="shared" si="436"/>
        <v>concert</v>
      </c>
    </row>
    <row r="13948" spans="2:16" x14ac:dyDescent="0.25">
      <c r="B13948" t="s">
        <v>14028</v>
      </c>
      <c r="M13948">
        <v>13946</v>
      </c>
      <c r="N13948">
        <v>15560</v>
      </c>
      <c r="O13948" t="str">
        <f t="shared" si="435"/>
        <v>3</v>
      </c>
      <c r="P13948" t="str">
        <f t="shared" si="436"/>
        <v>concert</v>
      </c>
    </row>
    <row r="13949" spans="2:16" x14ac:dyDescent="0.25">
      <c r="B13949" t="s">
        <v>14029</v>
      </c>
      <c r="M13949">
        <v>13947</v>
      </c>
      <c r="N13949">
        <v>14232</v>
      </c>
      <c r="O13949" t="str">
        <f t="shared" si="435"/>
        <v>4</v>
      </c>
      <c r="P13949" t="str">
        <f t="shared" si="436"/>
        <v>non_event</v>
      </c>
    </row>
    <row r="13950" spans="2:16" x14ac:dyDescent="0.25">
      <c r="B13950" t="s">
        <v>14030</v>
      </c>
      <c r="M13950">
        <v>13948</v>
      </c>
      <c r="N13950">
        <v>15564</v>
      </c>
      <c r="O13950" t="str">
        <f t="shared" si="435"/>
        <v>4</v>
      </c>
      <c r="P13950" t="str">
        <f t="shared" si="436"/>
        <v>non_event</v>
      </c>
    </row>
    <row r="13951" spans="2:16" x14ac:dyDescent="0.25">
      <c r="B13951" t="s">
        <v>14031</v>
      </c>
      <c r="M13951">
        <v>13949</v>
      </c>
      <c r="N13951">
        <v>16894</v>
      </c>
      <c r="O13951" t="str">
        <f t="shared" si="435"/>
        <v>3</v>
      </c>
      <c r="P13951" t="str">
        <f t="shared" si="436"/>
        <v>concert</v>
      </c>
    </row>
    <row r="13952" spans="2:16" x14ac:dyDescent="0.25">
      <c r="B13952" t="s">
        <v>14032</v>
      </c>
      <c r="M13952">
        <v>13950</v>
      </c>
      <c r="N13952">
        <v>14233</v>
      </c>
      <c r="O13952" t="str">
        <f t="shared" si="435"/>
        <v>3</v>
      </c>
      <c r="P13952" t="str">
        <f t="shared" si="436"/>
        <v>concert</v>
      </c>
    </row>
    <row r="13953" spans="2:16" x14ac:dyDescent="0.25">
      <c r="B13953" t="s">
        <v>14033</v>
      </c>
      <c r="M13953">
        <v>13951</v>
      </c>
      <c r="N13953">
        <v>15563</v>
      </c>
      <c r="O13953" t="str">
        <f t="shared" si="435"/>
        <v>3</v>
      </c>
      <c r="P13953" t="str">
        <f t="shared" si="436"/>
        <v>concert</v>
      </c>
    </row>
    <row r="13954" spans="2:16" x14ac:dyDescent="0.25">
      <c r="B13954" t="s">
        <v>14034</v>
      </c>
      <c r="M13954">
        <v>13952</v>
      </c>
      <c r="N13954">
        <v>16893</v>
      </c>
      <c r="O13954" t="str">
        <f t="shared" si="435"/>
        <v>4</v>
      </c>
      <c r="P13954" t="str">
        <f t="shared" si="436"/>
        <v>non_event</v>
      </c>
    </row>
    <row r="13955" spans="2:16" x14ac:dyDescent="0.25">
      <c r="B13955" t="s">
        <v>14035</v>
      </c>
      <c r="M13955">
        <v>13953</v>
      </c>
      <c r="N13955">
        <v>14230</v>
      </c>
      <c r="O13955" t="str">
        <f t="shared" si="435"/>
        <v>3</v>
      </c>
      <c r="P13955" t="str">
        <f t="shared" si="436"/>
        <v>concert</v>
      </c>
    </row>
    <row r="13956" spans="2:16" x14ac:dyDescent="0.25">
      <c r="B13956" t="s">
        <v>14036</v>
      </c>
      <c r="M13956">
        <v>13954</v>
      </c>
      <c r="N13956">
        <v>15562</v>
      </c>
      <c r="O13956" t="str">
        <f t="shared" ref="O13956:O14019" si="437">LEFT(B13956,1)</f>
        <v>3</v>
      </c>
      <c r="P13956" t="str">
        <f t="shared" ref="P13956:P14019" si="438">IF(O13956="1","conference",IF(O13956="2","fashion",IF(O13956="3","concert",IF(O13956="4","non_event",IF(O13956="5","sport",IF(O13956="6","protest",IF(O13956="7","other",IF(O13956="8","exhibition",IF(O13956="9","theater_dance")))))))))</f>
        <v>concert</v>
      </c>
    </row>
    <row r="13957" spans="2:16" x14ac:dyDescent="0.25">
      <c r="B13957" t="s">
        <v>14037</v>
      </c>
      <c r="M13957">
        <v>13955</v>
      </c>
      <c r="N13957">
        <v>15561</v>
      </c>
      <c r="O13957" t="str">
        <f t="shared" si="437"/>
        <v>3</v>
      </c>
      <c r="P13957" t="str">
        <f t="shared" si="438"/>
        <v>concert</v>
      </c>
    </row>
    <row r="13958" spans="2:16" x14ac:dyDescent="0.25">
      <c r="B13958" t="s">
        <v>14038</v>
      </c>
      <c r="M13958">
        <v>13956</v>
      </c>
      <c r="N13958">
        <v>14231</v>
      </c>
      <c r="O13958" t="str">
        <f t="shared" si="437"/>
        <v>3</v>
      </c>
      <c r="P13958" t="str">
        <f t="shared" si="438"/>
        <v>concert</v>
      </c>
    </row>
    <row r="13959" spans="2:16" x14ac:dyDescent="0.25">
      <c r="B13959" t="s">
        <v>14039</v>
      </c>
      <c r="M13959">
        <v>13957</v>
      </c>
      <c r="N13959">
        <v>14236</v>
      </c>
      <c r="O13959" t="str">
        <f t="shared" si="437"/>
        <v>3</v>
      </c>
      <c r="P13959" t="str">
        <f t="shared" si="438"/>
        <v>concert</v>
      </c>
    </row>
    <row r="13960" spans="2:16" x14ac:dyDescent="0.25">
      <c r="B13960" t="s">
        <v>14040</v>
      </c>
      <c r="M13960">
        <v>13958</v>
      </c>
      <c r="N13960">
        <v>15568</v>
      </c>
      <c r="O13960" t="str">
        <f t="shared" si="437"/>
        <v>3</v>
      </c>
      <c r="P13960" t="str">
        <f t="shared" si="438"/>
        <v>concert</v>
      </c>
    </row>
    <row r="13961" spans="2:16" x14ac:dyDescent="0.25">
      <c r="B13961" t="s">
        <v>14041</v>
      </c>
      <c r="M13961">
        <v>13959</v>
      </c>
      <c r="N13961">
        <v>14237</v>
      </c>
      <c r="O13961" t="str">
        <f t="shared" si="437"/>
        <v>9</v>
      </c>
      <c r="P13961" t="str">
        <f t="shared" si="438"/>
        <v>theater_dance</v>
      </c>
    </row>
    <row r="13962" spans="2:16" x14ac:dyDescent="0.25">
      <c r="B13962" t="s">
        <v>14042</v>
      </c>
      <c r="M13962">
        <v>13960</v>
      </c>
      <c r="N13962">
        <v>14234</v>
      </c>
      <c r="O13962" t="str">
        <f t="shared" si="437"/>
        <v>3</v>
      </c>
      <c r="P13962" t="str">
        <f t="shared" si="438"/>
        <v>concert</v>
      </c>
    </row>
    <row r="13963" spans="2:16" x14ac:dyDescent="0.25">
      <c r="B13963" t="s">
        <v>14043</v>
      </c>
      <c r="M13963">
        <v>13961</v>
      </c>
      <c r="N13963">
        <v>15566</v>
      </c>
      <c r="O13963" t="str">
        <f t="shared" si="437"/>
        <v>3</v>
      </c>
      <c r="P13963" t="str">
        <f t="shared" si="438"/>
        <v>concert</v>
      </c>
    </row>
    <row r="13964" spans="2:16" x14ac:dyDescent="0.25">
      <c r="B13964" t="s">
        <v>14044</v>
      </c>
      <c r="M13964">
        <v>13962</v>
      </c>
      <c r="N13964">
        <v>15565</v>
      </c>
      <c r="O13964" t="str">
        <f t="shared" si="437"/>
        <v>3</v>
      </c>
      <c r="P13964" t="str">
        <f t="shared" si="438"/>
        <v>concert</v>
      </c>
    </row>
    <row r="13965" spans="2:16" x14ac:dyDescent="0.25">
      <c r="B13965" t="s">
        <v>14045</v>
      </c>
      <c r="M13965">
        <v>13963</v>
      </c>
      <c r="N13965">
        <v>14235</v>
      </c>
      <c r="O13965" t="str">
        <f t="shared" si="437"/>
        <v>3</v>
      </c>
      <c r="P13965" t="str">
        <f t="shared" si="438"/>
        <v>concert</v>
      </c>
    </row>
    <row r="13966" spans="2:16" x14ac:dyDescent="0.25">
      <c r="B13966" t="s">
        <v>14046</v>
      </c>
      <c r="M13966">
        <v>13964</v>
      </c>
      <c r="N13966">
        <v>14238</v>
      </c>
      <c r="O13966" t="str">
        <f t="shared" si="437"/>
        <v>3</v>
      </c>
      <c r="P13966" t="str">
        <f t="shared" si="438"/>
        <v>concert</v>
      </c>
    </row>
    <row r="13967" spans="2:16" x14ac:dyDescent="0.25">
      <c r="B13967" t="s">
        <v>14047</v>
      </c>
      <c r="M13967">
        <v>13965</v>
      </c>
      <c r="N13967">
        <v>14239</v>
      </c>
      <c r="O13967" t="str">
        <f t="shared" si="437"/>
        <v>3</v>
      </c>
      <c r="P13967" t="str">
        <f t="shared" si="438"/>
        <v>concert</v>
      </c>
    </row>
    <row r="13968" spans="2:16" x14ac:dyDescent="0.25">
      <c r="B13968" t="s">
        <v>14048</v>
      </c>
      <c r="M13968">
        <v>13966</v>
      </c>
      <c r="N13968">
        <v>15569</v>
      </c>
      <c r="O13968" t="str">
        <f t="shared" si="437"/>
        <v>3</v>
      </c>
      <c r="P13968" t="str">
        <f t="shared" si="438"/>
        <v>concert</v>
      </c>
    </row>
    <row r="13969" spans="2:16" x14ac:dyDescent="0.25">
      <c r="B13969" t="s">
        <v>14049</v>
      </c>
      <c r="M13969">
        <v>13967</v>
      </c>
      <c r="N13969">
        <v>15571</v>
      </c>
      <c r="O13969" t="str">
        <f t="shared" si="437"/>
        <v>3</v>
      </c>
      <c r="P13969" t="str">
        <f t="shared" si="438"/>
        <v>concert</v>
      </c>
    </row>
    <row r="13970" spans="2:16" x14ac:dyDescent="0.25">
      <c r="B13970" t="s">
        <v>14050</v>
      </c>
      <c r="M13970">
        <v>13968</v>
      </c>
      <c r="N13970">
        <v>14240</v>
      </c>
      <c r="O13970" t="str">
        <f t="shared" si="437"/>
        <v>4</v>
      </c>
      <c r="P13970" t="str">
        <f t="shared" si="438"/>
        <v>non_event</v>
      </c>
    </row>
    <row r="13971" spans="2:16" x14ac:dyDescent="0.25">
      <c r="B13971" t="s">
        <v>14051</v>
      </c>
      <c r="M13971">
        <v>13969</v>
      </c>
      <c r="N13971">
        <v>14243</v>
      </c>
      <c r="O13971" t="str">
        <f t="shared" si="437"/>
        <v>3</v>
      </c>
      <c r="P13971" t="str">
        <f t="shared" si="438"/>
        <v>concert</v>
      </c>
    </row>
    <row r="13972" spans="2:16" x14ac:dyDescent="0.25">
      <c r="B13972" t="s">
        <v>14052</v>
      </c>
      <c r="M13972">
        <v>13970</v>
      </c>
      <c r="N13972">
        <v>15575</v>
      </c>
      <c r="O13972" t="str">
        <f t="shared" si="437"/>
        <v>3</v>
      </c>
      <c r="P13972" t="str">
        <f t="shared" si="438"/>
        <v>concert</v>
      </c>
    </row>
    <row r="13973" spans="2:16" x14ac:dyDescent="0.25">
      <c r="B13973" t="s">
        <v>14053</v>
      </c>
      <c r="M13973">
        <v>13971</v>
      </c>
      <c r="N13973">
        <v>14244</v>
      </c>
      <c r="O13973" t="str">
        <f t="shared" si="437"/>
        <v>3</v>
      </c>
      <c r="P13973" t="str">
        <f t="shared" si="438"/>
        <v>concert</v>
      </c>
    </row>
    <row r="13974" spans="2:16" x14ac:dyDescent="0.25">
      <c r="B13974" t="s">
        <v>14054</v>
      </c>
      <c r="M13974">
        <v>13972</v>
      </c>
      <c r="N13974">
        <v>15574</v>
      </c>
      <c r="O13974" t="str">
        <f t="shared" si="437"/>
        <v>3</v>
      </c>
      <c r="P13974" t="str">
        <f t="shared" si="438"/>
        <v>concert</v>
      </c>
    </row>
    <row r="13975" spans="2:16" x14ac:dyDescent="0.25">
      <c r="B13975" t="s">
        <v>14055</v>
      </c>
      <c r="M13975">
        <v>13973</v>
      </c>
      <c r="N13975">
        <v>14241</v>
      </c>
      <c r="O13975" t="str">
        <f t="shared" si="437"/>
        <v>3</v>
      </c>
      <c r="P13975" t="str">
        <f t="shared" si="438"/>
        <v>concert</v>
      </c>
    </row>
    <row r="13976" spans="2:16" x14ac:dyDescent="0.25">
      <c r="B13976" t="s">
        <v>14056</v>
      </c>
      <c r="M13976">
        <v>13974</v>
      </c>
      <c r="N13976">
        <v>15573</v>
      </c>
      <c r="O13976" t="str">
        <f t="shared" si="437"/>
        <v>3</v>
      </c>
      <c r="P13976" t="str">
        <f t="shared" si="438"/>
        <v>concert</v>
      </c>
    </row>
    <row r="13977" spans="2:16" x14ac:dyDescent="0.25">
      <c r="B13977" t="s">
        <v>14057</v>
      </c>
      <c r="M13977">
        <v>13975</v>
      </c>
      <c r="N13977">
        <v>14242</v>
      </c>
      <c r="O13977" t="str">
        <f t="shared" si="437"/>
        <v>3</v>
      </c>
      <c r="P13977" t="str">
        <f t="shared" si="438"/>
        <v>concert</v>
      </c>
    </row>
    <row r="13978" spans="2:16" x14ac:dyDescent="0.25">
      <c r="B13978" t="s">
        <v>14058</v>
      </c>
      <c r="M13978">
        <v>13976</v>
      </c>
      <c r="N13978">
        <v>15572</v>
      </c>
      <c r="O13978" t="str">
        <f t="shared" si="437"/>
        <v>3</v>
      </c>
      <c r="P13978" t="str">
        <f t="shared" si="438"/>
        <v>concert</v>
      </c>
    </row>
    <row r="13979" spans="2:16" x14ac:dyDescent="0.25">
      <c r="B13979" t="s">
        <v>14059</v>
      </c>
      <c r="M13979">
        <v>13977</v>
      </c>
      <c r="N13979">
        <v>14247</v>
      </c>
      <c r="O13979" t="str">
        <f t="shared" si="437"/>
        <v>3</v>
      </c>
      <c r="P13979" t="str">
        <f t="shared" si="438"/>
        <v>concert</v>
      </c>
    </row>
    <row r="13980" spans="2:16" x14ac:dyDescent="0.25">
      <c r="B13980" t="s">
        <v>14060</v>
      </c>
      <c r="M13980">
        <v>13978</v>
      </c>
      <c r="N13980">
        <v>15579</v>
      </c>
      <c r="O13980" t="str">
        <f t="shared" si="437"/>
        <v>3</v>
      </c>
      <c r="P13980" t="str">
        <f t="shared" si="438"/>
        <v>concert</v>
      </c>
    </row>
    <row r="13981" spans="2:16" x14ac:dyDescent="0.25">
      <c r="B13981" t="s">
        <v>14061</v>
      </c>
      <c r="M13981">
        <v>13979</v>
      </c>
      <c r="N13981">
        <v>14248</v>
      </c>
      <c r="O13981" t="str">
        <f t="shared" si="437"/>
        <v>3</v>
      </c>
      <c r="P13981" t="str">
        <f t="shared" si="438"/>
        <v>concert</v>
      </c>
    </row>
    <row r="13982" spans="2:16" x14ac:dyDescent="0.25">
      <c r="B13982" t="s">
        <v>14062</v>
      </c>
      <c r="M13982">
        <v>13980</v>
      </c>
      <c r="N13982">
        <v>15578</v>
      </c>
      <c r="O13982" t="str">
        <f t="shared" si="437"/>
        <v>3</v>
      </c>
      <c r="P13982" t="str">
        <f t="shared" si="438"/>
        <v>concert</v>
      </c>
    </row>
    <row r="13983" spans="2:16" x14ac:dyDescent="0.25">
      <c r="B13983" t="s">
        <v>14063</v>
      </c>
      <c r="M13983">
        <v>13981</v>
      </c>
      <c r="N13983">
        <v>14245</v>
      </c>
      <c r="O13983" t="str">
        <f t="shared" si="437"/>
        <v>3</v>
      </c>
      <c r="P13983" t="str">
        <f t="shared" si="438"/>
        <v>concert</v>
      </c>
    </row>
    <row r="13984" spans="2:16" x14ac:dyDescent="0.25">
      <c r="B13984" t="s">
        <v>14064</v>
      </c>
      <c r="M13984">
        <v>13982</v>
      </c>
      <c r="N13984">
        <v>15577</v>
      </c>
      <c r="O13984" t="str">
        <f t="shared" si="437"/>
        <v>3</v>
      </c>
      <c r="P13984" t="str">
        <f t="shared" si="438"/>
        <v>concert</v>
      </c>
    </row>
    <row r="13985" spans="2:16" x14ac:dyDescent="0.25">
      <c r="B13985" t="s">
        <v>14065</v>
      </c>
      <c r="M13985">
        <v>13983</v>
      </c>
      <c r="N13985">
        <v>14246</v>
      </c>
      <c r="O13985" t="str">
        <f t="shared" si="437"/>
        <v>3</v>
      </c>
      <c r="P13985" t="str">
        <f t="shared" si="438"/>
        <v>concert</v>
      </c>
    </row>
    <row r="13986" spans="2:16" x14ac:dyDescent="0.25">
      <c r="B13986" t="s">
        <v>14066</v>
      </c>
      <c r="M13986">
        <v>13984</v>
      </c>
      <c r="N13986">
        <v>15576</v>
      </c>
      <c r="O13986" t="str">
        <f t="shared" si="437"/>
        <v>3</v>
      </c>
      <c r="P13986" t="str">
        <f t="shared" si="438"/>
        <v>concert</v>
      </c>
    </row>
    <row r="13987" spans="2:16" x14ac:dyDescent="0.25">
      <c r="B13987" t="s">
        <v>14067</v>
      </c>
      <c r="M13987">
        <v>13985</v>
      </c>
      <c r="N13987">
        <v>14249</v>
      </c>
      <c r="O13987" t="str">
        <f t="shared" si="437"/>
        <v>4</v>
      </c>
      <c r="P13987" t="str">
        <f t="shared" si="438"/>
        <v>non_event</v>
      </c>
    </row>
    <row r="13988" spans="2:16" x14ac:dyDescent="0.25">
      <c r="B13988" t="s">
        <v>14068</v>
      </c>
      <c r="M13988">
        <v>13986</v>
      </c>
      <c r="N13988">
        <v>6906</v>
      </c>
      <c r="O13988" t="str">
        <f t="shared" si="437"/>
        <v>3</v>
      </c>
      <c r="P13988" t="str">
        <f t="shared" si="438"/>
        <v>concert</v>
      </c>
    </row>
    <row r="13989" spans="2:16" x14ac:dyDescent="0.25">
      <c r="B13989" t="s">
        <v>14069</v>
      </c>
      <c r="M13989">
        <v>13987</v>
      </c>
      <c r="N13989">
        <v>6905</v>
      </c>
      <c r="O13989" t="str">
        <f t="shared" si="437"/>
        <v>3</v>
      </c>
      <c r="P13989" t="str">
        <f t="shared" si="438"/>
        <v>concert</v>
      </c>
    </row>
    <row r="13990" spans="2:16" x14ac:dyDescent="0.25">
      <c r="B13990" t="s">
        <v>14070</v>
      </c>
      <c r="M13990">
        <v>13988</v>
      </c>
      <c r="N13990">
        <v>6908</v>
      </c>
      <c r="O13990" t="str">
        <f t="shared" si="437"/>
        <v>3</v>
      </c>
      <c r="P13990" t="str">
        <f t="shared" si="438"/>
        <v>concert</v>
      </c>
    </row>
    <row r="13991" spans="2:16" x14ac:dyDescent="0.25">
      <c r="B13991" t="s">
        <v>14071</v>
      </c>
      <c r="M13991">
        <v>13989</v>
      </c>
      <c r="N13991">
        <v>6907</v>
      </c>
      <c r="O13991" t="str">
        <f t="shared" si="437"/>
        <v>3</v>
      </c>
      <c r="P13991" t="str">
        <f t="shared" si="438"/>
        <v>concert</v>
      </c>
    </row>
    <row r="13992" spans="2:16" x14ac:dyDescent="0.25">
      <c r="B13992" t="s">
        <v>14072</v>
      </c>
      <c r="M13992">
        <v>13990</v>
      </c>
      <c r="N13992">
        <v>6909</v>
      </c>
      <c r="O13992" t="str">
        <f t="shared" si="437"/>
        <v>3</v>
      </c>
      <c r="P13992" t="str">
        <f t="shared" si="438"/>
        <v>concert</v>
      </c>
    </row>
    <row r="13993" spans="2:16" x14ac:dyDescent="0.25">
      <c r="B13993" t="s">
        <v>14073</v>
      </c>
      <c r="M13993">
        <v>13991</v>
      </c>
      <c r="N13993">
        <v>6900</v>
      </c>
      <c r="O13993" t="str">
        <f t="shared" si="437"/>
        <v>3</v>
      </c>
      <c r="P13993" t="str">
        <f t="shared" si="438"/>
        <v>concert</v>
      </c>
    </row>
    <row r="13994" spans="2:16" x14ac:dyDescent="0.25">
      <c r="B13994" t="s">
        <v>14074</v>
      </c>
      <c r="M13994">
        <v>13992</v>
      </c>
      <c r="N13994">
        <v>6902</v>
      </c>
      <c r="O13994" t="str">
        <f t="shared" si="437"/>
        <v>4</v>
      </c>
      <c r="P13994" t="str">
        <f t="shared" si="438"/>
        <v>non_event</v>
      </c>
    </row>
    <row r="13995" spans="2:16" x14ac:dyDescent="0.25">
      <c r="B13995" t="s">
        <v>14075</v>
      </c>
      <c r="M13995">
        <v>13993</v>
      </c>
      <c r="N13995">
        <v>6901</v>
      </c>
      <c r="O13995" t="str">
        <f t="shared" si="437"/>
        <v>3</v>
      </c>
      <c r="P13995" t="str">
        <f t="shared" si="438"/>
        <v>concert</v>
      </c>
    </row>
    <row r="13996" spans="2:16" x14ac:dyDescent="0.25">
      <c r="B13996" t="s">
        <v>14076</v>
      </c>
      <c r="M13996">
        <v>13994</v>
      </c>
      <c r="N13996">
        <v>6904</v>
      </c>
      <c r="O13996" t="str">
        <f t="shared" si="437"/>
        <v>3</v>
      </c>
      <c r="P13996" t="str">
        <f t="shared" si="438"/>
        <v>concert</v>
      </c>
    </row>
    <row r="13997" spans="2:16" x14ac:dyDescent="0.25">
      <c r="B13997" t="s">
        <v>14077</v>
      </c>
      <c r="M13997">
        <v>13995</v>
      </c>
      <c r="N13997">
        <v>6903</v>
      </c>
      <c r="O13997" t="str">
        <f t="shared" si="437"/>
        <v>3</v>
      </c>
      <c r="P13997" t="str">
        <f t="shared" si="438"/>
        <v>concert</v>
      </c>
    </row>
    <row r="13998" spans="2:16" x14ac:dyDescent="0.25">
      <c r="B13998" t="s">
        <v>14078</v>
      </c>
      <c r="M13998">
        <v>13996</v>
      </c>
      <c r="N13998">
        <v>6917</v>
      </c>
      <c r="O13998" t="str">
        <f t="shared" si="437"/>
        <v>3</v>
      </c>
      <c r="P13998" t="str">
        <f t="shared" si="438"/>
        <v>concert</v>
      </c>
    </row>
    <row r="13999" spans="2:16" x14ac:dyDescent="0.25">
      <c r="B13999" t="s">
        <v>14079</v>
      </c>
      <c r="M13999">
        <v>13997</v>
      </c>
      <c r="N13999">
        <v>6916</v>
      </c>
      <c r="O13999" t="str">
        <f t="shared" si="437"/>
        <v>3</v>
      </c>
      <c r="P13999" t="str">
        <f t="shared" si="438"/>
        <v>concert</v>
      </c>
    </row>
    <row r="14000" spans="2:16" x14ac:dyDescent="0.25">
      <c r="B14000" t="s">
        <v>14080</v>
      </c>
      <c r="M14000">
        <v>13998</v>
      </c>
      <c r="N14000">
        <v>6919</v>
      </c>
      <c r="O14000" t="str">
        <f t="shared" si="437"/>
        <v>3</v>
      </c>
      <c r="P14000" t="str">
        <f t="shared" si="438"/>
        <v>concert</v>
      </c>
    </row>
    <row r="14001" spans="2:16" x14ac:dyDescent="0.25">
      <c r="B14001" t="s">
        <v>14081</v>
      </c>
      <c r="M14001">
        <v>13999</v>
      </c>
      <c r="N14001">
        <v>6918</v>
      </c>
      <c r="O14001" t="str">
        <f t="shared" si="437"/>
        <v>3</v>
      </c>
      <c r="P14001" t="str">
        <f t="shared" si="438"/>
        <v>concert</v>
      </c>
    </row>
    <row r="14002" spans="2:16" x14ac:dyDescent="0.25">
      <c r="B14002" t="s">
        <v>14082</v>
      </c>
      <c r="M14002">
        <v>14000</v>
      </c>
      <c r="N14002">
        <v>6911</v>
      </c>
      <c r="O14002" t="str">
        <f t="shared" si="437"/>
        <v>3</v>
      </c>
      <c r="P14002" t="str">
        <f t="shared" si="438"/>
        <v>concert</v>
      </c>
    </row>
    <row r="14003" spans="2:16" x14ac:dyDescent="0.25">
      <c r="B14003" t="s">
        <v>14083</v>
      </c>
      <c r="M14003">
        <v>14001</v>
      </c>
      <c r="N14003">
        <v>6910</v>
      </c>
      <c r="O14003" t="str">
        <f t="shared" si="437"/>
        <v>3</v>
      </c>
      <c r="P14003" t="str">
        <f t="shared" si="438"/>
        <v>concert</v>
      </c>
    </row>
    <row r="14004" spans="2:16" x14ac:dyDescent="0.25">
      <c r="B14004" t="s">
        <v>14084</v>
      </c>
      <c r="M14004">
        <v>14002</v>
      </c>
      <c r="N14004">
        <v>6913</v>
      </c>
      <c r="O14004" t="str">
        <f t="shared" si="437"/>
        <v>3</v>
      </c>
      <c r="P14004" t="str">
        <f t="shared" si="438"/>
        <v>concert</v>
      </c>
    </row>
    <row r="14005" spans="2:16" x14ac:dyDescent="0.25">
      <c r="B14005" t="s">
        <v>14085</v>
      </c>
      <c r="M14005">
        <v>14003</v>
      </c>
      <c r="N14005">
        <v>6912</v>
      </c>
      <c r="O14005" t="str">
        <f t="shared" si="437"/>
        <v>3</v>
      </c>
      <c r="P14005" t="str">
        <f t="shared" si="438"/>
        <v>concert</v>
      </c>
    </row>
    <row r="14006" spans="2:16" x14ac:dyDescent="0.25">
      <c r="B14006" t="s">
        <v>14086</v>
      </c>
      <c r="M14006">
        <v>14004</v>
      </c>
      <c r="N14006">
        <v>6915</v>
      </c>
      <c r="O14006" t="str">
        <f t="shared" si="437"/>
        <v>3</v>
      </c>
      <c r="P14006" t="str">
        <f t="shared" si="438"/>
        <v>concert</v>
      </c>
    </row>
    <row r="14007" spans="2:16" x14ac:dyDescent="0.25">
      <c r="B14007" t="s">
        <v>14087</v>
      </c>
      <c r="M14007">
        <v>14005</v>
      </c>
      <c r="N14007">
        <v>6914</v>
      </c>
      <c r="O14007" t="str">
        <f t="shared" si="437"/>
        <v>3</v>
      </c>
      <c r="P14007" t="str">
        <f t="shared" si="438"/>
        <v>concert</v>
      </c>
    </row>
    <row r="14008" spans="2:16" x14ac:dyDescent="0.25">
      <c r="B14008" t="s">
        <v>14088</v>
      </c>
      <c r="M14008">
        <v>14006</v>
      </c>
      <c r="N14008">
        <v>6928</v>
      </c>
      <c r="O14008" t="str">
        <f t="shared" si="437"/>
        <v>4</v>
      </c>
      <c r="P14008" t="str">
        <f t="shared" si="438"/>
        <v>non_event</v>
      </c>
    </row>
    <row r="14009" spans="2:16" x14ac:dyDescent="0.25">
      <c r="B14009" t="s">
        <v>14089</v>
      </c>
      <c r="M14009">
        <v>14007</v>
      </c>
      <c r="N14009">
        <v>6929</v>
      </c>
      <c r="O14009" t="str">
        <f t="shared" si="437"/>
        <v>3</v>
      </c>
      <c r="P14009" t="str">
        <f t="shared" si="438"/>
        <v>concert</v>
      </c>
    </row>
    <row r="14010" spans="2:16" x14ac:dyDescent="0.25">
      <c r="B14010" t="s">
        <v>14090</v>
      </c>
      <c r="M14010">
        <v>14008</v>
      </c>
      <c r="N14010">
        <v>6920</v>
      </c>
      <c r="O14010" t="str">
        <f t="shared" si="437"/>
        <v>3</v>
      </c>
      <c r="P14010" t="str">
        <f t="shared" si="438"/>
        <v>concert</v>
      </c>
    </row>
    <row r="14011" spans="2:16" x14ac:dyDescent="0.25">
      <c r="B14011" t="s">
        <v>14091</v>
      </c>
      <c r="M14011">
        <v>14009</v>
      </c>
      <c r="N14011">
        <v>6922</v>
      </c>
      <c r="O14011" t="str">
        <f t="shared" si="437"/>
        <v>3</v>
      </c>
      <c r="P14011" t="str">
        <f t="shared" si="438"/>
        <v>concert</v>
      </c>
    </row>
    <row r="14012" spans="2:16" x14ac:dyDescent="0.25">
      <c r="B14012" t="s">
        <v>14092</v>
      </c>
      <c r="M14012">
        <v>14010</v>
      </c>
      <c r="N14012">
        <v>6921</v>
      </c>
      <c r="O14012" t="str">
        <f t="shared" si="437"/>
        <v>3</v>
      </c>
      <c r="P14012" t="str">
        <f t="shared" si="438"/>
        <v>concert</v>
      </c>
    </row>
    <row r="14013" spans="2:16" x14ac:dyDescent="0.25">
      <c r="B14013" t="s">
        <v>14093</v>
      </c>
      <c r="M14013">
        <v>14011</v>
      </c>
      <c r="N14013">
        <v>6924</v>
      </c>
      <c r="O14013" t="str">
        <f t="shared" si="437"/>
        <v>3</v>
      </c>
      <c r="P14013" t="str">
        <f t="shared" si="438"/>
        <v>concert</v>
      </c>
    </row>
    <row r="14014" spans="2:16" x14ac:dyDescent="0.25">
      <c r="B14014" t="s">
        <v>14094</v>
      </c>
      <c r="M14014">
        <v>14012</v>
      </c>
      <c r="N14014">
        <v>6923</v>
      </c>
      <c r="O14014" t="str">
        <f t="shared" si="437"/>
        <v>3</v>
      </c>
      <c r="P14014" t="str">
        <f t="shared" si="438"/>
        <v>concert</v>
      </c>
    </row>
    <row r="14015" spans="2:16" x14ac:dyDescent="0.25">
      <c r="B14015" t="s">
        <v>14095</v>
      </c>
      <c r="M14015">
        <v>14013</v>
      </c>
      <c r="N14015">
        <v>6926</v>
      </c>
      <c r="O14015" t="str">
        <f t="shared" si="437"/>
        <v>3</v>
      </c>
      <c r="P14015" t="str">
        <f t="shared" si="438"/>
        <v>concert</v>
      </c>
    </row>
    <row r="14016" spans="2:16" x14ac:dyDescent="0.25">
      <c r="B14016" t="s">
        <v>14096</v>
      </c>
      <c r="M14016">
        <v>14014</v>
      </c>
      <c r="N14016">
        <v>6925</v>
      </c>
      <c r="O14016" t="str">
        <f t="shared" si="437"/>
        <v>3</v>
      </c>
      <c r="P14016" t="str">
        <f t="shared" si="438"/>
        <v>concert</v>
      </c>
    </row>
    <row r="14017" spans="2:16" x14ac:dyDescent="0.25">
      <c r="B14017" t="s">
        <v>14097</v>
      </c>
      <c r="M14017">
        <v>14015</v>
      </c>
      <c r="N14017">
        <v>6940</v>
      </c>
      <c r="O14017" t="str">
        <f t="shared" si="437"/>
        <v>3</v>
      </c>
      <c r="P14017" t="str">
        <f t="shared" si="438"/>
        <v>concert</v>
      </c>
    </row>
    <row r="14018" spans="2:16" x14ac:dyDescent="0.25">
      <c r="B14018" t="s">
        <v>14098</v>
      </c>
      <c r="M14018">
        <v>14016</v>
      </c>
      <c r="N14018">
        <v>5607</v>
      </c>
      <c r="O14018" t="str">
        <f t="shared" si="437"/>
        <v>3</v>
      </c>
      <c r="P14018" t="str">
        <f t="shared" si="438"/>
        <v>concert</v>
      </c>
    </row>
    <row r="14019" spans="2:16" x14ac:dyDescent="0.25">
      <c r="B14019" t="s">
        <v>14099</v>
      </c>
      <c r="M14019">
        <v>14017</v>
      </c>
      <c r="N14019">
        <v>6939</v>
      </c>
      <c r="O14019" t="str">
        <f t="shared" si="437"/>
        <v>3</v>
      </c>
      <c r="P14019" t="str">
        <f t="shared" si="438"/>
        <v>concert</v>
      </c>
    </row>
    <row r="14020" spans="2:16" x14ac:dyDescent="0.25">
      <c r="B14020" t="s">
        <v>14100</v>
      </c>
      <c r="M14020">
        <v>14018</v>
      </c>
      <c r="N14020">
        <v>5608</v>
      </c>
      <c r="O14020" t="str">
        <f t="shared" ref="O14020:O14083" si="439">LEFT(B14020,1)</f>
        <v>3</v>
      </c>
      <c r="P14020" t="str">
        <f t="shared" ref="P14020:P14083" si="440">IF(O14020="1","conference",IF(O14020="2","fashion",IF(O14020="3","concert",IF(O14020="4","non_event",IF(O14020="5","sport",IF(O14020="6","protest",IF(O14020="7","other",IF(O14020="8","exhibition",IF(O14020="9","theater_dance")))))))))</f>
        <v>concert</v>
      </c>
    </row>
    <row r="14021" spans="2:16" x14ac:dyDescent="0.25">
      <c r="B14021" t="s">
        <v>14101</v>
      </c>
      <c r="M14021">
        <v>14019</v>
      </c>
      <c r="N14021">
        <v>6938</v>
      </c>
      <c r="O14021" t="str">
        <f t="shared" si="439"/>
        <v>3</v>
      </c>
      <c r="P14021" t="str">
        <f t="shared" si="440"/>
        <v>concert</v>
      </c>
    </row>
    <row r="14022" spans="2:16" x14ac:dyDescent="0.25">
      <c r="B14022" t="s">
        <v>14102</v>
      </c>
      <c r="M14022">
        <v>14020</v>
      </c>
      <c r="N14022">
        <v>5609</v>
      </c>
      <c r="O14022" t="str">
        <f t="shared" si="439"/>
        <v>4</v>
      </c>
      <c r="P14022" t="str">
        <f t="shared" si="440"/>
        <v>non_event</v>
      </c>
    </row>
    <row r="14023" spans="2:16" x14ac:dyDescent="0.25">
      <c r="B14023" t="s">
        <v>14103</v>
      </c>
      <c r="M14023">
        <v>14021</v>
      </c>
      <c r="N14023">
        <v>6931</v>
      </c>
      <c r="O14023" t="str">
        <f t="shared" si="439"/>
        <v>3</v>
      </c>
      <c r="P14023" t="str">
        <f t="shared" si="440"/>
        <v>concert</v>
      </c>
    </row>
    <row r="14024" spans="2:16" x14ac:dyDescent="0.25">
      <c r="B14024" t="s">
        <v>14104</v>
      </c>
      <c r="M14024">
        <v>14022</v>
      </c>
      <c r="N14024">
        <v>5600</v>
      </c>
      <c r="O14024" t="str">
        <f t="shared" si="439"/>
        <v>3</v>
      </c>
      <c r="P14024" t="str">
        <f t="shared" si="440"/>
        <v>concert</v>
      </c>
    </row>
    <row r="14025" spans="2:16" x14ac:dyDescent="0.25">
      <c r="B14025" t="s">
        <v>14105</v>
      </c>
      <c r="M14025">
        <v>14023</v>
      </c>
      <c r="N14025">
        <v>5601</v>
      </c>
      <c r="O14025" t="str">
        <f t="shared" si="439"/>
        <v>3</v>
      </c>
      <c r="P14025" t="str">
        <f t="shared" si="440"/>
        <v>concert</v>
      </c>
    </row>
    <row r="14026" spans="2:16" x14ac:dyDescent="0.25">
      <c r="B14026" t="s">
        <v>14106</v>
      </c>
      <c r="M14026">
        <v>14024</v>
      </c>
      <c r="N14026">
        <v>6933</v>
      </c>
      <c r="O14026" t="str">
        <f t="shared" si="439"/>
        <v>3</v>
      </c>
      <c r="P14026" t="str">
        <f t="shared" si="440"/>
        <v>concert</v>
      </c>
    </row>
    <row r="14027" spans="2:16" x14ac:dyDescent="0.25">
      <c r="B14027" t="s">
        <v>14107</v>
      </c>
      <c r="M14027">
        <v>14025</v>
      </c>
      <c r="N14027">
        <v>5602</v>
      </c>
      <c r="O14027" t="str">
        <f t="shared" si="439"/>
        <v>3</v>
      </c>
      <c r="P14027" t="str">
        <f t="shared" si="440"/>
        <v>concert</v>
      </c>
    </row>
    <row r="14028" spans="2:16" x14ac:dyDescent="0.25">
      <c r="B14028" t="s">
        <v>14108</v>
      </c>
      <c r="M14028">
        <v>14026</v>
      </c>
      <c r="N14028">
        <v>5603</v>
      </c>
      <c r="O14028" t="str">
        <f t="shared" si="439"/>
        <v>4</v>
      </c>
      <c r="P14028" t="str">
        <f t="shared" si="440"/>
        <v>non_event</v>
      </c>
    </row>
    <row r="14029" spans="2:16" x14ac:dyDescent="0.25">
      <c r="B14029" t="s">
        <v>14109</v>
      </c>
      <c r="M14029">
        <v>14027</v>
      </c>
      <c r="N14029">
        <v>6935</v>
      </c>
      <c r="O14029" t="str">
        <f t="shared" si="439"/>
        <v>3</v>
      </c>
      <c r="P14029" t="str">
        <f t="shared" si="440"/>
        <v>concert</v>
      </c>
    </row>
    <row r="14030" spans="2:16" x14ac:dyDescent="0.25">
      <c r="B14030" t="s">
        <v>14110</v>
      </c>
      <c r="M14030">
        <v>14028</v>
      </c>
      <c r="N14030">
        <v>5604</v>
      </c>
      <c r="O14030" t="str">
        <f t="shared" si="439"/>
        <v>4</v>
      </c>
      <c r="P14030" t="str">
        <f t="shared" si="440"/>
        <v>non_event</v>
      </c>
    </row>
    <row r="14031" spans="2:16" x14ac:dyDescent="0.25">
      <c r="B14031" t="s">
        <v>14111</v>
      </c>
      <c r="M14031">
        <v>14029</v>
      </c>
      <c r="N14031">
        <v>6934</v>
      </c>
      <c r="O14031" t="str">
        <f t="shared" si="439"/>
        <v>3</v>
      </c>
      <c r="P14031" t="str">
        <f t="shared" si="440"/>
        <v>concert</v>
      </c>
    </row>
    <row r="14032" spans="2:16" x14ac:dyDescent="0.25">
      <c r="B14032" t="s">
        <v>14112</v>
      </c>
      <c r="M14032">
        <v>14030</v>
      </c>
      <c r="N14032">
        <v>5605</v>
      </c>
      <c r="O14032" t="str">
        <f t="shared" si="439"/>
        <v>3</v>
      </c>
      <c r="P14032" t="str">
        <f t="shared" si="440"/>
        <v>concert</v>
      </c>
    </row>
    <row r="14033" spans="2:16" x14ac:dyDescent="0.25">
      <c r="B14033" t="s">
        <v>14113</v>
      </c>
      <c r="M14033">
        <v>14031</v>
      </c>
      <c r="N14033">
        <v>6937</v>
      </c>
      <c r="O14033" t="str">
        <f t="shared" si="439"/>
        <v>3</v>
      </c>
      <c r="P14033" t="str">
        <f t="shared" si="440"/>
        <v>concert</v>
      </c>
    </row>
    <row r="14034" spans="2:16" x14ac:dyDescent="0.25">
      <c r="B14034" t="s">
        <v>14114</v>
      </c>
      <c r="M14034">
        <v>14032</v>
      </c>
      <c r="N14034">
        <v>5606</v>
      </c>
      <c r="O14034" t="str">
        <f t="shared" si="439"/>
        <v>3</v>
      </c>
      <c r="P14034" t="str">
        <f t="shared" si="440"/>
        <v>concert</v>
      </c>
    </row>
    <row r="14035" spans="2:16" x14ac:dyDescent="0.25">
      <c r="B14035" t="s">
        <v>14115</v>
      </c>
      <c r="M14035">
        <v>14033</v>
      </c>
      <c r="N14035">
        <v>6936</v>
      </c>
      <c r="O14035" t="str">
        <f t="shared" si="439"/>
        <v>3</v>
      </c>
      <c r="P14035" t="str">
        <f t="shared" si="440"/>
        <v>concert</v>
      </c>
    </row>
    <row r="14036" spans="2:16" x14ac:dyDescent="0.25">
      <c r="B14036" t="s">
        <v>14116</v>
      </c>
      <c r="M14036">
        <v>14034</v>
      </c>
      <c r="N14036">
        <v>6951</v>
      </c>
      <c r="O14036" t="str">
        <f t="shared" si="439"/>
        <v>3</v>
      </c>
      <c r="P14036" t="str">
        <f t="shared" si="440"/>
        <v>concert</v>
      </c>
    </row>
    <row r="14037" spans="2:16" x14ac:dyDescent="0.25">
      <c r="B14037" t="s">
        <v>14117</v>
      </c>
      <c r="M14037">
        <v>14035</v>
      </c>
      <c r="N14037">
        <v>5620</v>
      </c>
      <c r="O14037" t="str">
        <f t="shared" si="439"/>
        <v>3</v>
      </c>
      <c r="P14037" t="str">
        <f t="shared" si="440"/>
        <v>concert</v>
      </c>
    </row>
    <row r="14038" spans="2:16" x14ac:dyDescent="0.25">
      <c r="B14038" t="s">
        <v>14118</v>
      </c>
      <c r="M14038">
        <v>14036</v>
      </c>
      <c r="N14038">
        <v>6950</v>
      </c>
      <c r="O14038" t="str">
        <f t="shared" si="439"/>
        <v>3</v>
      </c>
      <c r="P14038" t="str">
        <f t="shared" si="440"/>
        <v>concert</v>
      </c>
    </row>
    <row r="14039" spans="2:16" x14ac:dyDescent="0.25">
      <c r="B14039" t="s">
        <v>1465</v>
      </c>
      <c r="M14039">
        <v>14037</v>
      </c>
      <c r="N14039">
        <v>5618</v>
      </c>
      <c r="O14039" t="str">
        <f t="shared" si="439"/>
        <v>3</v>
      </c>
      <c r="P14039" t="str">
        <f t="shared" si="440"/>
        <v>concert</v>
      </c>
    </row>
    <row r="14040" spans="2:16" x14ac:dyDescent="0.25">
      <c r="B14040" t="s">
        <v>14119</v>
      </c>
      <c r="M14040">
        <v>14038</v>
      </c>
      <c r="N14040">
        <v>5619</v>
      </c>
      <c r="O14040" t="str">
        <f t="shared" si="439"/>
        <v>3</v>
      </c>
      <c r="P14040" t="str">
        <f t="shared" si="440"/>
        <v>concert</v>
      </c>
    </row>
    <row r="14041" spans="2:16" x14ac:dyDescent="0.25">
      <c r="B14041" t="s">
        <v>14120</v>
      </c>
      <c r="M14041">
        <v>14039</v>
      </c>
      <c r="N14041">
        <v>6949</v>
      </c>
      <c r="O14041" t="str">
        <f t="shared" si="439"/>
        <v>3</v>
      </c>
      <c r="P14041" t="str">
        <f t="shared" si="440"/>
        <v>concert</v>
      </c>
    </row>
    <row r="14042" spans="2:16" x14ac:dyDescent="0.25">
      <c r="B14042" t="s">
        <v>14121</v>
      </c>
      <c r="M14042">
        <v>14040</v>
      </c>
      <c r="N14042">
        <v>5610</v>
      </c>
      <c r="O14042" t="str">
        <f t="shared" si="439"/>
        <v>4</v>
      </c>
      <c r="P14042" t="str">
        <f t="shared" si="440"/>
        <v>non_event</v>
      </c>
    </row>
    <row r="14043" spans="2:16" x14ac:dyDescent="0.25">
      <c r="B14043" t="s">
        <v>14122</v>
      </c>
      <c r="M14043">
        <v>14041</v>
      </c>
      <c r="N14043">
        <v>6942</v>
      </c>
      <c r="O14043" t="str">
        <f t="shared" si="439"/>
        <v>3</v>
      </c>
      <c r="P14043" t="str">
        <f t="shared" si="440"/>
        <v>concert</v>
      </c>
    </row>
    <row r="14044" spans="2:16" x14ac:dyDescent="0.25">
      <c r="B14044" t="s">
        <v>14123</v>
      </c>
      <c r="M14044">
        <v>14042</v>
      </c>
      <c r="N14044">
        <v>5611</v>
      </c>
      <c r="O14044" t="str">
        <f t="shared" si="439"/>
        <v>4</v>
      </c>
      <c r="P14044" t="str">
        <f t="shared" si="440"/>
        <v>non_event</v>
      </c>
    </row>
    <row r="14045" spans="2:16" x14ac:dyDescent="0.25">
      <c r="B14045" t="s">
        <v>14124</v>
      </c>
      <c r="M14045">
        <v>14043</v>
      </c>
      <c r="N14045">
        <v>5612</v>
      </c>
      <c r="O14045" t="str">
        <f t="shared" si="439"/>
        <v>3</v>
      </c>
      <c r="P14045" t="str">
        <f t="shared" si="440"/>
        <v>concert</v>
      </c>
    </row>
    <row r="14046" spans="2:16" x14ac:dyDescent="0.25">
      <c r="B14046" t="s">
        <v>14125</v>
      </c>
      <c r="M14046">
        <v>14044</v>
      </c>
      <c r="N14046">
        <v>6944</v>
      </c>
      <c r="O14046" t="str">
        <f t="shared" si="439"/>
        <v>3</v>
      </c>
      <c r="P14046" t="str">
        <f t="shared" si="440"/>
        <v>concert</v>
      </c>
    </row>
    <row r="14047" spans="2:16" x14ac:dyDescent="0.25">
      <c r="B14047" t="s">
        <v>14126</v>
      </c>
      <c r="M14047">
        <v>14045</v>
      </c>
      <c r="N14047">
        <v>5613</v>
      </c>
      <c r="O14047" t="str">
        <f t="shared" si="439"/>
        <v>3</v>
      </c>
      <c r="P14047" t="str">
        <f t="shared" si="440"/>
        <v>concert</v>
      </c>
    </row>
    <row r="14048" spans="2:16" x14ac:dyDescent="0.25">
      <c r="B14048" t="s">
        <v>14127</v>
      </c>
      <c r="M14048">
        <v>14046</v>
      </c>
      <c r="N14048">
        <v>6943</v>
      </c>
      <c r="O14048" t="str">
        <f t="shared" si="439"/>
        <v>3</v>
      </c>
      <c r="P14048" t="str">
        <f t="shared" si="440"/>
        <v>concert</v>
      </c>
    </row>
    <row r="14049" spans="2:16" x14ac:dyDescent="0.25">
      <c r="B14049" t="s">
        <v>14128</v>
      </c>
      <c r="M14049">
        <v>14047</v>
      </c>
      <c r="N14049">
        <v>5614</v>
      </c>
      <c r="O14049" t="str">
        <f t="shared" si="439"/>
        <v>3</v>
      </c>
      <c r="P14049" t="str">
        <f t="shared" si="440"/>
        <v>concert</v>
      </c>
    </row>
    <row r="14050" spans="2:16" x14ac:dyDescent="0.25">
      <c r="B14050" t="s">
        <v>14129</v>
      </c>
      <c r="M14050">
        <v>14048</v>
      </c>
      <c r="N14050">
        <v>6946</v>
      </c>
      <c r="O14050" t="str">
        <f t="shared" si="439"/>
        <v>3</v>
      </c>
      <c r="P14050" t="str">
        <f t="shared" si="440"/>
        <v>concert</v>
      </c>
    </row>
    <row r="14051" spans="2:16" x14ac:dyDescent="0.25">
      <c r="B14051" t="s">
        <v>14130</v>
      </c>
      <c r="M14051">
        <v>14049</v>
      </c>
      <c r="N14051">
        <v>5615</v>
      </c>
      <c r="O14051" t="str">
        <f t="shared" si="439"/>
        <v>3</v>
      </c>
      <c r="P14051" t="str">
        <f t="shared" si="440"/>
        <v>concert</v>
      </c>
    </row>
    <row r="14052" spans="2:16" x14ac:dyDescent="0.25">
      <c r="B14052" t="s">
        <v>14131</v>
      </c>
      <c r="M14052">
        <v>14050</v>
      </c>
      <c r="N14052">
        <v>6945</v>
      </c>
      <c r="O14052" t="str">
        <f t="shared" si="439"/>
        <v>3</v>
      </c>
      <c r="P14052" t="str">
        <f t="shared" si="440"/>
        <v>concert</v>
      </c>
    </row>
    <row r="14053" spans="2:16" x14ac:dyDescent="0.25">
      <c r="B14053" t="s">
        <v>14132</v>
      </c>
      <c r="M14053">
        <v>14051</v>
      </c>
      <c r="N14053">
        <v>5616</v>
      </c>
      <c r="O14053" t="str">
        <f t="shared" si="439"/>
        <v>3</v>
      </c>
      <c r="P14053" t="str">
        <f t="shared" si="440"/>
        <v>concert</v>
      </c>
    </row>
    <row r="14054" spans="2:16" x14ac:dyDescent="0.25">
      <c r="B14054" t="s">
        <v>14133</v>
      </c>
      <c r="M14054">
        <v>14052</v>
      </c>
      <c r="N14054">
        <v>6948</v>
      </c>
      <c r="O14054" t="str">
        <f t="shared" si="439"/>
        <v>3</v>
      </c>
      <c r="P14054" t="str">
        <f t="shared" si="440"/>
        <v>concert</v>
      </c>
    </row>
    <row r="14055" spans="2:16" x14ac:dyDescent="0.25">
      <c r="B14055" t="s">
        <v>14134</v>
      </c>
      <c r="M14055">
        <v>14053</v>
      </c>
      <c r="N14055">
        <v>5617</v>
      </c>
      <c r="O14055" t="str">
        <f t="shared" si="439"/>
        <v>3</v>
      </c>
      <c r="P14055" t="str">
        <f t="shared" si="440"/>
        <v>concert</v>
      </c>
    </row>
    <row r="14056" spans="2:16" x14ac:dyDescent="0.25">
      <c r="B14056" t="s">
        <v>14135</v>
      </c>
      <c r="M14056">
        <v>14054</v>
      </c>
      <c r="N14056">
        <v>6947</v>
      </c>
      <c r="O14056" t="str">
        <f t="shared" si="439"/>
        <v>3</v>
      </c>
      <c r="P14056" t="str">
        <f t="shared" si="440"/>
        <v>concert</v>
      </c>
    </row>
    <row r="14057" spans="2:16" x14ac:dyDescent="0.25">
      <c r="B14057" t="s">
        <v>14136</v>
      </c>
      <c r="M14057">
        <v>14055</v>
      </c>
      <c r="N14057">
        <v>6960</v>
      </c>
      <c r="O14057" t="str">
        <f t="shared" si="439"/>
        <v>3</v>
      </c>
      <c r="P14057" t="str">
        <f t="shared" si="440"/>
        <v>concert</v>
      </c>
    </row>
    <row r="14058" spans="2:16" x14ac:dyDescent="0.25">
      <c r="B14058" t="s">
        <v>14137</v>
      </c>
      <c r="M14058">
        <v>14056</v>
      </c>
      <c r="N14058">
        <v>5630</v>
      </c>
      <c r="O14058" t="str">
        <f t="shared" si="439"/>
        <v>4</v>
      </c>
      <c r="P14058" t="str">
        <f t="shared" si="440"/>
        <v>non_event</v>
      </c>
    </row>
    <row r="14059" spans="2:16" x14ac:dyDescent="0.25">
      <c r="B14059" t="s">
        <v>14138</v>
      </c>
      <c r="M14059">
        <v>14057</v>
      </c>
      <c r="N14059">
        <v>6962</v>
      </c>
      <c r="O14059" t="str">
        <f t="shared" si="439"/>
        <v>3</v>
      </c>
      <c r="P14059" t="str">
        <f t="shared" si="440"/>
        <v>concert</v>
      </c>
    </row>
    <row r="14060" spans="2:16" x14ac:dyDescent="0.25">
      <c r="B14060" t="s">
        <v>14139</v>
      </c>
      <c r="M14060">
        <v>14058</v>
      </c>
      <c r="N14060">
        <v>4300</v>
      </c>
      <c r="O14060" t="str">
        <f t="shared" si="439"/>
        <v>3</v>
      </c>
      <c r="P14060" t="str">
        <f t="shared" si="440"/>
        <v>concert</v>
      </c>
    </row>
    <row r="14061" spans="2:16" x14ac:dyDescent="0.25">
      <c r="B14061" t="s">
        <v>14140</v>
      </c>
      <c r="M14061">
        <v>14059</v>
      </c>
      <c r="N14061">
        <v>5631</v>
      </c>
      <c r="O14061" t="str">
        <f t="shared" si="439"/>
        <v>3</v>
      </c>
      <c r="P14061" t="str">
        <f t="shared" si="440"/>
        <v>concert</v>
      </c>
    </row>
    <row r="14062" spans="2:16" x14ac:dyDescent="0.25">
      <c r="B14062" t="s">
        <v>14141</v>
      </c>
      <c r="M14062">
        <v>14060</v>
      </c>
      <c r="N14062">
        <v>6961</v>
      </c>
      <c r="O14062" t="str">
        <f t="shared" si="439"/>
        <v>4</v>
      </c>
      <c r="P14062" t="str">
        <f t="shared" si="440"/>
        <v>non_event</v>
      </c>
    </row>
    <row r="14063" spans="2:16" x14ac:dyDescent="0.25">
      <c r="B14063" t="s">
        <v>14142</v>
      </c>
      <c r="M14063">
        <v>14061</v>
      </c>
      <c r="N14063">
        <v>5629</v>
      </c>
      <c r="O14063" t="str">
        <f t="shared" si="439"/>
        <v>3</v>
      </c>
      <c r="P14063" t="str">
        <f t="shared" si="440"/>
        <v>concert</v>
      </c>
    </row>
    <row r="14064" spans="2:16" x14ac:dyDescent="0.25">
      <c r="B14064" t="s">
        <v>14143</v>
      </c>
      <c r="M14064">
        <v>14062</v>
      </c>
      <c r="N14064">
        <v>6953</v>
      </c>
      <c r="O14064" t="str">
        <f t="shared" si="439"/>
        <v>3</v>
      </c>
      <c r="P14064" t="str">
        <f t="shared" si="440"/>
        <v>concert</v>
      </c>
    </row>
    <row r="14065" spans="2:16" x14ac:dyDescent="0.25">
      <c r="B14065" t="s">
        <v>14144</v>
      </c>
      <c r="M14065">
        <v>14063</v>
      </c>
      <c r="N14065">
        <v>5621</v>
      </c>
      <c r="O14065" t="str">
        <f t="shared" si="439"/>
        <v>3</v>
      </c>
      <c r="P14065" t="str">
        <f t="shared" si="440"/>
        <v>concert</v>
      </c>
    </row>
    <row r="14066" spans="2:16" x14ac:dyDescent="0.25">
      <c r="B14066" t="s">
        <v>14145</v>
      </c>
      <c r="M14066">
        <v>14064</v>
      </c>
      <c r="N14066">
        <v>5622</v>
      </c>
      <c r="O14066" t="str">
        <f t="shared" si="439"/>
        <v>4</v>
      </c>
      <c r="P14066" t="str">
        <f t="shared" si="440"/>
        <v>non_event</v>
      </c>
    </row>
    <row r="14067" spans="2:16" x14ac:dyDescent="0.25">
      <c r="B14067" t="s">
        <v>14146</v>
      </c>
      <c r="M14067">
        <v>14065</v>
      </c>
      <c r="N14067">
        <v>6955</v>
      </c>
      <c r="O14067" t="str">
        <f t="shared" si="439"/>
        <v>3</v>
      </c>
      <c r="P14067" t="str">
        <f t="shared" si="440"/>
        <v>concert</v>
      </c>
    </row>
    <row r="14068" spans="2:16" x14ac:dyDescent="0.25">
      <c r="B14068" t="s">
        <v>14147</v>
      </c>
      <c r="M14068">
        <v>14066</v>
      </c>
      <c r="N14068">
        <v>6954</v>
      </c>
      <c r="O14068" t="str">
        <f t="shared" si="439"/>
        <v>3</v>
      </c>
      <c r="P14068" t="str">
        <f t="shared" si="440"/>
        <v>concert</v>
      </c>
    </row>
    <row r="14069" spans="2:16" x14ac:dyDescent="0.25">
      <c r="B14069" t="s">
        <v>14148</v>
      </c>
      <c r="M14069">
        <v>14067</v>
      </c>
      <c r="N14069">
        <v>5624</v>
      </c>
      <c r="O14069" t="str">
        <f t="shared" si="439"/>
        <v>3</v>
      </c>
      <c r="P14069" t="str">
        <f t="shared" si="440"/>
        <v>concert</v>
      </c>
    </row>
    <row r="14070" spans="2:16" x14ac:dyDescent="0.25">
      <c r="B14070" t="s">
        <v>14149</v>
      </c>
      <c r="M14070">
        <v>14068</v>
      </c>
      <c r="N14070">
        <v>5625</v>
      </c>
      <c r="O14070" t="str">
        <f t="shared" si="439"/>
        <v>3</v>
      </c>
      <c r="P14070" t="str">
        <f t="shared" si="440"/>
        <v>concert</v>
      </c>
    </row>
    <row r="14071" spans="2:16" x14ac:dyDescent="0.25">
      <c r="B14071" t="s">
        <v>14150</v>
      </c>
      <c r="M14071">
        <v>14069</v>
      </c>
      <c r="N14071">
        <v>6957</v>
      </c>
      <c r="O14071" t="str">
        <f t="shared" si="439"/>
        <v>4</v>
      </c>
      <c r="P14071" t="str">
        <f t="shared" si="440"/>
        <v>non_event</v>
      </c>
    </row>
    <row r="14072" spans="2:16" x14ac:dyDescent="0.25">
      <c r="B14072" t="s">
        <v>14151</v>
      </c>
      <c r="M14072">
        <v>14070</v>
      </c>
      <c r="N14072">
        <v>5626</v>
      </c>
      <c r="O14072" t="str">
        <f t="shared" si="439"/>
        <v>3</v>
      </c>
      <c r="P14072" t="str">
        <f t="shared" si="440"/>
        <v>concert</v>
      </c>
    </row>
    <row r="14073" spans="2:16" x14ac:dyDescent="0.25">
      <c r="B14073" t="s">
        <v>14152</v>
      </c>
      <c r="M14073">
        <v>14071</v>
      </c>
      <c r="N14073">
        <v>6956</v>
      </c>
      <c r="O14073" t="str">
        <f t="shared" si="439"/>
        <v>3</v>
      </c>
      <c r="P14073" t="str">
        <f t="shared" si="440"/>
        <v>concert</v>
      </c>
    </row>
    <row r="14074" spans="2:16" x14ac:dyDescent="0.25">
      <c r="B14074" t="s">
        <v>14153</v>
      </c>
      <c r="M14074">
        <v>14072</v>
      </c>
      <c r="N14074">
        <v>5627</v>
      </c>
      <c r="O14074" t="str">
        <f t="shared" si="439"/>
        <v>3</v>
      </c>
      <c r="P14074" t="str">
        <f t="shared" si="440"/>
        <v>concert</v>
      </c>
    </row>
    <row r="14075" spans="2:16" x14ac:dyDescent="0.25">
      <c r="B14075" t="s">
        <v>14154</v>
      </c>
      <c r="M14075">
        <v>14073</v>
      </c>
      <c r="N14075">
        <v>6959</v>
      </c>
      <c r="O14075" t="str">
        <f t="shared" si="439"/>
        <v>4</v>
      </c>
      <c r="P14075" t="str">
        <f t="shared" si="440"/>
        <v>non_event</v>
      </c>
    </row>
    <row r="14076" spans="2:16" x14ac:dyDescent="0.25">
      <c r="B14076" t="s">
        <v>14155</v>
      </c>
      <c r="M14076">
        <v>14074</v>
      </c>
      <c r="N14076">
        <v>5628</v>
      </c>
      <c r="O14076" t="str">
        <f t="shared" si="439"/>
        <v>3</v>
      </c>
      <c r="P14076" t="str">
        <f t="shared" si="440"/>
        <v>concert</v>
      </c>
    </row>
    <row r="14077" spans="2:16" x14ac:dyDescent="0.25">
      <c r="B14077" t="s">
        <v>14156</v>
      </c>
      <c r="M14077">
        <v>14075</v>
      </c>
      <c r="N14077">
        <v>6958</v>
      </c>
      <c r="O14077" t="str">
        <f t="shared" si="439"/>
        <v>3</v>
      </c>
      <c r="P14077" t="str">
        <f t="shared" si="440"/>
        <v>concert</v>
      </c>
    </row>
    <row r="14078" spans="2:16" x14ac:dyDescent="0.25">
      <c r="B14078" t="s">
        <v>14157</v>
      </c>
      <c r="M14078">
        <v>14076</v>
      </c>
      <c r="N14078">
        <v>6971</v>
      </c>
      <c r="O14078" t="str">
        <f t="shared" si="439"/>
        <v>4</v>
      </c>
      <c r="P14078" t="str">
        <f t="shared" si="440"/>
        <v>non_event</v>
      </c>
    </row>
    <row r="14079" spans="2:16" x14ac:dyDescent="0.25">
      <c r="B14079" t="s">
        <v>14158</v>
      </c>
      <c r="M14079">
        <v>14077</v>
      </c>
      <c r="N14079">
        <v>5640</v>
      </c>
      <c r="O14079" t="str">
        <f t="shared" si="439"/>
        <v>4</v>
      </c>
      <c r="P14079" t="str">
        <f t="shared" si="440"/>
        <v>non_event</v>
      </c>
    </row>
    <row r="14080" spans="2:16" x14ac:dyDescent="0.25">
      <c r="B14080" t="s">
        <v>14159</v>
      </c>
      <c r="M14080">
        <v>14078</v>
      </c>
      <c r="N14080">
        <v>6970</v>
      </c>
      <c r="O14080" t="str">
        <f t="shared" si="439"/>
        <v>3</v>
      </c>
      <c r="P14080" t="str">
        <f t="shared" si="440"/>
        <v>concert</v>
      </c>
    </row>
    <row r="14081" spans="2:16" x14ac:dyDescent="0.25">
      <c r="B14081" t="s">
        <v>14160</v>
      </c>
      <c r="M14081">
        <v>14079</v>
      </c>
      <c r="N14081">
        <v>4310</v>
      </c>
      <c r="O14081" t="str">
        <f t="shared" si="439"/>
        <v>3</v>
      </c>
      <c r="P14081" t="str">
        <f t="shared" si="440"/>
        <v>concert</v>
      </c>
    </row>
    <row r="14082" spans="2:16" x14ac:dyDescent="0.25">
      <c r="B14082" t="s">
        <v>14161</v>
      </c>
      <c r="M14082">
        <v>14080</v>
      </c>
      <c r="N14082">
        <v>5641</v>
      </c>
      <c r="O14082" t="str">
        <f t="shared" si="439"/>
        <v>3</v>
      </c>
      <c r="P14082" t="str">
        <f t="shared" si="440"/>
        <v>concert</v>
      </c>
    </row>
    <row r="14083" spans="2:16" x14ac:dyDescent="0.25">
      <c r="B14083" t="s">
        <v>14162</v>
      </c>
      <c r="M14083">
        <v>14081</v>
      </c>
      <c r="N14083">
        <v>6973</v>
      </c>
      <c r="O14083" t="str">
        <f t="shared" si="439"/>
        <v>4</v>
      </c>
      <c r="P14083" t="str">
        <f t="shared" si="440"/>
        <v>non_event</v>
      </c>
    </row>
    <row r="14084" spans="2:16" x14ac:dyDescent="0.25">
      <c r="B14084" t="s">
        <v>14163</v>
      </c>
      <c r="M14084">
        <v>14082</v>
      </c>
      <c r="N14084">
        <v>4311</v>
      </c>
      <c r="O14084" t="str">
        <f t="shared" ref="O14084:O14147" si="441">LEFT(B14084,1)</f>
        <v>3</v>
      </c>
      <c r="P14084" t="str">
        <f t="shared" ref="P14084:P14147" si="442">IF(O14084="1","conference",IF(O14084="2","fashion",IF(O14084="3","concert",IF(O14084="4","non_event",IF(O14084="5","sport",IF(O14084="6","protest",IF(O14084="7","other",IF(O14084="8","exhibition",IF(O14084="9","theater_dance")))))))))</f>
        <v>concert</v>
      </c>
    </row>
    <row r="14085" spans="2:16" x14ac:dyDescent="0.25">
      <c r="B14085" t="s">
        <v>14164</v>
      </c>
      <c r="M14085">
        <v>14083</v>
      </c>
      <c r="N14085">
        <v>5642</v>
      </c>
      <c r="O14085" t="str">
        <f t="shared" si="441"/>
        <v>4</v>
      </c>
      <c r="P14085" t="str">
        <f t="shared" si="442"/>
        <v>non_event</v>
      </c>
    </row>
    <row r="14086" spans="2:16" x14ac:dyDescent="0.25">
      <c r="B14086" t="s">
        <v>14165</v>
      </c>
      <c r="M14086">
        <v>14084</v>
      </c>
      <c r="N14086">
        <v>6972</v>
      </c>
      <c r="O14086" t="str">
        <f t="shared" si="441"/>
        <v>4</v>
      </c>
      <c r="P14086" t="str">
        <f t="shared" si="442"/>
        <v>non_event</v>
      </c>
    </row>
    <row r="14087" spans="2:16" x14ac:dyDescent="0.25">
      <c r="B14087" t="s">
        <v>14166</v>
      </c>
      <c r="M14087">
        <v>14085</v>
      </c>
      <c r="N14087">
        <v>4309</v>
      </c>
      <c r="O14087" t="str">
        <f t="shared" si="441"/>
        <v>4</v>
      </c>
      <c r="P14087" t="str">
        <f t="shared" si="442"/>
        <v>non_event</v>
      </c>
    </row>
    <row r="14088" spans="2:16" x14ac:dyDescent="0.25">
      <c r="B14088" t="s">
        <v>14167</v>
      </c>
      <c r="M14088">
        <v>14086</v>
      </c>
      <c r="N14088">
        <v>4301</v>
      </c>
      <c r="O14088" t="str">
        <f t="shared" si="441"/>
        <v>3</v>
      </c>
      <c r="P14088" t="str">
        <f t="shared" si="442"/>
        <v>concert</v>
      </c>
    </row>
    <row r="14089" spans="2:16" x14ac:dyDescent="0.25">
      <c r="B14089" t="s">
        <v>14168</v>
      </c>
      <c r="M14089">
        <v>14087</v>
      </c>
      <c r="N14089">
        <v>5632</v>
      </c>
      <c r="O14089" t="str">
        <f t="shared" si="441"/>
        <v>3</v>
      </c>
      <c r="P14089" t="str">
        <f t="shared" si="442"/>
        <v>concert</v>
      </c>
    </row>
    <row r="14090" spans="2:16" x14ac:dyDescent="0.25">
      <c r="B14090" t="s">
        <v>14169</v>
      </c>
      <c r="M14090">
        <v>14088</v>
      </c>
      <c r="N14090">
        <v>4302</v>
      </c>
      <c r="O14090" t="str">
        <f t="shared" si="441"/>
        <v>4</v>
      </c>
      <c r="P14090" t="str">
        <f t="shared" si="442"/>
        <v>non_event</v>
      </c>
    </row>
    <row r="14091" spans="2:16" x14ac:dyDescent="0.25">
      <c r="B14091" t="s">
        <v>14170</v>
      </c>
      <c r="M14091">
        <v>14089</v>
      </c>
      <c r="N14091">
        <v>5633</v>
      </c>
      <c r="O14091" t="str">
        <f t="shared" si="441"/>
        <v>3</v>
      </c>
      <c r="P14091" t="str">
        <f t="shared" si="442"/>
        <v>concert</v>
      </c>
    </row>
    <row r="14092" spans="2:16" x14ac:dyDescent="0.25">
      <c r="B14092" t="s">
        <v>14171</v>
      </c>
      <c r="M14092">
        <v>14090</v>
      </c>
      <c r="N14092">
        <v>6963</v>
      </c>
      <c r="O14092" t="str">
        <f t="shared" si="441"/>
        <v>3</v>
      </c>
      <c r="P14092" t="str">
        <f t="shared" si="442"/>
        <v>concert</v>
      </c>
    </row>
    <row r="14093" spans="2:16" x14ac:dyDescent="0.25">
      <c r="B14093" t="s">
        <v>14172</v>
      </c>
      <c r="M14093">
        <v>14091</v>
      </c>
      <c r="N14093">
        <v>4303</v>
      </c>
      <c r="O14093" t="str">
        <f t="shared" si="441"/>
        <v>3</v>
      </c>
      <c r="P14093" t="str">
        <f t="shared" si="442"/>
        <v>concert</v>
      </c>
    </row>
    <row r="14094" spans="2:16" x14ac:dyDescent="0.25">
      <c r="B14094" t="s">
        <v>14173</v>
      </c>
      <c r="M14094">
        <v>14092</v>
      </c>
      <c r="N14094">
        <v>6966</v>
      </c>
      <c r="O14094" t="str">
        <f t="shared" si="441"/>
        <v>3</v>
      </c>
      <c r="P14094" t="str">
        <f t="shared" si="442"/>
        <v>concert</v>
      </c>
    </row>
    <row r="14095" spans="2:16" x14ac:dyDescent="0.25">
      <c r="B14095" t="s">
        <v>5198</v>
      </c>
      <c r="M14095">
        <v>14093</v>
      </c>
      <c r="N14095">
        <v>4304</v>
      </c>
      <c r="O14095" t="str">
        <f t="shared" si="441"/>
        <v>3</v>
      </c>
      <c r="P14095" t="str">
        <f t="shared" si="442"/>
        <v>concert</v>
      </c>
    </row>
    <row r="14096" spans="2:16" x14ac:dyDescent="0.25">
      <c r="B14096" t="s">
        <v>14174</v>
      </c>
      <c r="M14096">
        <v>14094</v>
      </c>
      <c r="N14096">
        <v>5635</v>
      </c>
      <c r="O14096" t="str">
        <f t="shared" si="441"/>
        <v>3</v>
      </c>
      <c r="P14096" t="str">
        <f t="shared" si="442"/>
        <v>concert</v>
      </c>
    </row>
    <row r="14097" spans="2:16" x14ac:dyDescent="0.25">
      <c r="B14097" t="s">
        <v>14175</v>
      </c>
      <c r="M14097">
        <v>14095</v>
      </c>
      <c r="N14097">
        <v>6965</v>
      </c>
      <c r="O14097" t="str">
        <f t="shared" si="441"/>
        <v>3</v>
      </c>
      <c r="P14097" t="str">
        <f t="shared" si="442"/>
        <v>concert</v>
      </c>
    </row>
    <row r="14098" spans="2:16" x14ac:dyDescent="0.25">
      <c r="B14098" t="s">
        <v>14176</v>
      </c>
      <c r="M14098">
        <v>14096</v>
      </c>
      <c r="N14098">
        <v>5636</v>
      </c>
      <c r="O14098" t="str">
        <f t="shared" si="441"/>
        <v>4</v>
      </c>
      <c r="P14098" t="str">
        <f t="shared" si="442"/>
        <v>non_event</v>
      </c>
    </row>
    <row r="14099" spans="2:16" x14ac:dyDescent="0.25">
      <c r="B14099" t="s">
        <v>14177</v>
      </c>
      <c r="M14099">
        <v>14097</v>
      </c>
      <c r="N14099">
        <v>4305</v>
      </c>
      <c r="O14099" t="str">
        <f t="shared" si="441"/>
        <v>4</v>
      </c>
      <c r="P14099" t="str">
        <f t="shared" si="442"/>
        <v>non_event</v>
      </c>
    </row>
    <row r="14100" spans="2:16" x14ac:dyDescent="0.25">
      <c r="B14100" t="s">
        <v>14178</v>
      </c>
      <c r="M14100">
        <v>14098</v>
      </c>
      <c r="N14100">
        <v>6968</v>
      </c>
      <c r="O14100" t="str">
        <f t="shared" si="441"/>
        <v>3</v>
      </c>
      <c r="P14100" t="str">
        <f t="shared" si="442"/>
        <v>concert</v>
      </c>
    </row>
    <row r="14101" spans="2:16" x14ac:dyDescent="0.25">
      <c r="B14101" t="s">
        <v>14179</v>
      </c>
      <c r="M14101">
        <v>14099</v>
      </c>
      <c r="N14101">
        <v>5637</v>
      </c>
      <c r="O14101" t="str">
        <f t="shared" si="441"/>
        <v>3</v>
      </c>
      <c r="P14101" t="str">
        <f t="shared" si="442"/>
        <v>concert</v>
      </c>
    </row>
    <row r="14102" spans="2:16" x14ac:dyDescent="0.25">
      <c r="B14102" t="s">
        <v>14180</v>
      </c>
      <c r="M14102">
        <v>14100</v>
      </c>
      <c r="N14102">
        <v>4306</v>
      </c>
      <c r="O14102" t="str">
        <f t="shared" si="441"/>
        <v>3</v>
      </c>
      <c r="P14102" t="str">
        <f t="shared" si="442"/>
        <v>concert</v>
      </c>
    </row>
    <row r="14103" spans="2:16" x14ac:dyDescent="0.25">
      <c r="B14103" t="s">
        <v>14181</v>
      </c>
      <c r="M14103">
        <v>14101</v>
      </c>
      <c r="N14103">
        <v>6967</v>
      </c>
      <c r="O14103" t="str">
        <f t="shared" si="441"/>
        <v>3</v>
      </c>
      <c r="P14103" t="str">
        <f t="shared" si="442"/>
        <v>concert</v>
      </c>
    </row>
    <row r="14104" spans="2:16" x14ac:dyDescent="0.25">
      <c r="B14104" t="s">
        <v>14182</v>
      </c>
      <c r="M14104">
        <v>14102</v>
      </c>
      <c r="N14104">
        <v>4307</v>
      </c>
      <c r="O14104" t="str">
        <f t="shared" si="441"/>
        <v>3</v>
      </c>
      <c r="P14104" t="str">
        <f t="shared" si="442"/>
        <v>concert</v>
      </c>
    </row>
    <row r="14105" spans="2:16" x14ac:dyDescent="0.25">
      <c r="B14105" t="s">
        <v>14183</v>
      </c>
      <c r="M14105">
        <v>14103</v>
      </c>
      <c r="N14105">
        <v>5638</v>
      </c>
      <c r="O14105" t="str">
        <f t="shared" si="441"/>
        <v>3</v>
      </c>
      <c r="P14105" t="str">
        <f t="shared" si="442"/>
        <v>concert</v>
      </c>
    </row>
    <row r="14106" spans="2:16" x14ac:dyDescent="0.25">
      <c r="B14106" t="s">
        <v>14184</v>
      </c>
      <c r="M14106">
        <v>14104</v>
      </c>
      <c r="N14106">
        <v>5639</v>
      </c>
      <c r="O14106" t="str">
        <f t="shared" si="441"/>
        <v>3</v>
      </c>
      <c r="P14106" t="str">
        <f t="shared" si="442"/>
        <v>concert</v>
      </c>
    </row>
    <row r="14107" spans="2:16" x14ac:dyDescent="0.25">
      <c r="B14107" t="s">
        <v>14185</v>
      </c>
      <c r="M14107">
        <v>14105</v>
      </c>
      <c r="N14107">
        <v>6969</v>
      </c>
      <c r="O14107" t="str">
        <f t="shared" si="441"/>
        <v>3</v>
      </c>
      <c r="P14107" t="str">
        <f t="shared" si="442"/>
        <v>concert</v>
      </c>
    </row>
    <row r="14108" spans="2:16" x14ac:dyDescent="0.25">
      <c r="B14108" t="s">
        <v>14186</v>
      </c>
      <c r="M14108">
        <v>14106</v>
      </c>
      <c r="N14108">
        <v>6980</v>
      </c>
      <c r="O14108" t="str">
        <f t="shared" si="441"/>
        <v>3</v>
      </c>
      <c r="P14108" t="str">
        <f t="shared" si="442"/>
        <v>concert</v>
      </c>
    </row>
    <row r="14109" spans="2:16" x14ac:dyDescent="0.25">
      <c r="B14109" t="s">
        <v>14187</v>
      </c>
      <c r="M14109">
        <v>14107</v>
      </c>
      <c r="N14109">
        <v>5650</v>
      </c>
      <c r="O14109" t="str">
        <f t="shared" si="441"/>
        <v>3</v>
      </c>
      <c r="P14109" t="str">
        <f t="shared" si="442"/>
        <v>concert</v>
      </c>
    </row>
    <row r="14110" spans="2:16" x14ac:dyDescent="0.25">
      <c r="B14110" t="s">
        <v>14188</v>
      </c>
      <c r="M14110">
        <v>14108</v>
      </c>
      <c r="N14110">
        <v>4320</v>
      </c>
      <c r="O14110" t="str">
        <f t="shared" si="441"/>
        <v>3</v>
      </c>
      <c r="P14110" t="str">
        <f t="shared" si="442"/>
        <v>concert</v>
      </c>
    </row>
    <row r="14111" spans="2:16" x14ac:dyDescent="0.25">
      <c r="B14111" t="s">
        <v>14189</v>
      </c>
      <c r="M14111">
        <v>14109</v>
      </c>
      <c r="N14111">
        <v>6981</v>
      </c>
      <c r="O14111" t="str">
        <f t="shared" si="441"/>
        <v>3</v>
      </c>
      <c r="P14111" t="str">
        <f t="shared" si="442"/>
        <v>concert</v>
      </c>
    </row>
    <row r="14112" spans="2:16" x14ac:dyDescent="0.25">
      <c r="B14112" t="s">
        <v>14190</v>
      </c>
      <c r="M14112">
        <v>14110</v>
      </c>
      <c r="N14112">
        <v>4321</v>
      </c>
      <c r="O14112" t="str">
        <f t="shared" si="441"/>
        <v>3</v>
      </c>
      <c r="P14112" t="str">
        <f t="shared" si="442"/>
        <v>concert</v>
      </c>
    </row>
    <row r="14113" spans="2:16" x14ac:dyDescent="0.25">
      <c r="B14113" t="s">
        <v>14191</v>
      </c>
      <c r="M14113">
        <v>14111</v>
      </c>
      <c r="N14113">
        <v>5652</v>
      </c>
      <c r="O14113" t="str">
        <f t="shared" si="441"/>
        <v>4</v>
      </c>
      <c r="P14113" t="str">
        <f t="shared" si="442"/>
        <v>non_event</v>
      </c>
    </row>
    <row r="14114" spans="2:16" x14ac:dyDescent="0.25">
      <c r="B14114" t="s">
        <v>14192</v>
      </c>
      <c r="M14114">
        <v>14112</v>
      </c>
      <c r="N14114">
        <v>6984</v>
      </c>
      <c r="O14114" t="str">
        <f t="shared" si="441"/>
        <v>3</v>
      </c>
      <c r="P14114" t="str">
        <f t="shared" si="442"/>
        <v>concert</v>
      </c>
    </row>
    <row r="14115" spans="2:16" x14ac:dyDescent="0.25">
      <c r="B14115" t="s">
        <v>14193</v>
      </c>
      <c r="M14115">
        <v>14113</v>
      </c>
      <c r="N14115">
        <v>4322</v>
      </c>
      <c r="O14115" t="str">
        <f t="shared" si="441"/>
        <v>3</v>
      </c>
      <c r="P14115" t="str">
        <f t="shared" si="442"/>
        <v>concert</v>
      </c>
    </row>
    <row r="14116" spans="2:16" x14ac:dyDescent="0.25">
      <c r="B14116" t="s">
        <v>14194</v>
      </c>
      <c r="M14116">
        <v>14114</v>
      </c>
      <c r="N14116">
        <v>5653</v>
      </c>
      <c r="O14116" t="str">
        <f t="shared" si="441"/>
        <v>3</v>
      </c>
      <c r="P14116" t="str">
        <f t="shared" si="442"/>
        <v>concert</v>
      </c>
    </row>
    <row r="14117" spans="2:16" x14ac:dyDescent="0.25">
      <c r="B14117" t="s">
        <v>14195</v>
      </c>
      <c r="M14117">
        <v>14115</v>
      </c>
      <c r="N14117">
        <v>6983</v>
      </c>
      <c r="O14117" t="str">
        <f t="shared" si="441"/>
        <v>3</v>
      </c>
      <c r="P14117" t="str">
        <f t="shared" si="442"/>
        <v>concert</v>
      </c>
    </row>
    <row r="14118" spans="2:16" x14ac:dyDescent="0.25">
      <c r="B14118" t="s">
        <v>14196</v>
      </c>
      <c r="M14118">
        <v>14116</v>
      </c>
      <c r="N14118">
        <v>4312</v>
      </c>
      <c r="O14118" t="str">
        <f t="shared" si="441"/>
        <v>3</v>
      </c>
      <c r="P14118" t="str">
        <f t="shared" si="442"/>
        <v>concert</v>
      </c>
    </row>
    <row r="14119" spans="2:16" x14ac:dyDescent="0.25">
      <c r="B14119" t="s">
        <v>14197</v>
      </c>
      <c r="M14119">
        <v>14117</v>
      </c>
      <c r="N14119">
        <v>5643</v>
      </c>
      <c r="O14119" t="str">
        <f t="shared" si="441"/>
        <v>3</v>
      </c>
      <c r="P14119" t="str">
        <f t="shared" si="442"/>
        <v>concert</v>
      </c>
    </row>
    <row r="14120" spans="2:16" x14ac:dyDescent="0.25">
      <c r="B14120" t="s">
        <v>14198</v>
      </c>
      <c r="M14120">
        <v>14118</v>
      </c>
      <c r="N14120">
        <v>6975</v>
      </c>
      <c r="O14120" t="str">
        <f t="shared" si="441"/>
        <v>3</v>
      </c>
      <c r="P14120" t="str">
        <f t="shared" si="442"/>
        <v>concert</v>
      </c>
    </row>
    <row r="14121" spans="2:16" x14ac:dyDescent="0.25">
      <c r="B14121" t="s">
        <v>14199</v>
      </c>
      <c r="M14121">
        <v>14119</v>
      </c>
      <c r="N14121">
        <v>4313</v>
      </c>
      <c r="O14121" t="str">
        <f t="shared" si="441"/>
        <v>4</v>
      </c>
      <c r="P14121" t="str">
        <f t="shared" si="442"/>
        <v>non_event</v>
      </c>
    </row>
    <row r="14122" spans="2:16" x14ac:dyDescent="0.25">
      <c r="B14122" t="s">
        <v>14200</v>
      </c>
      <c r="M14122">
        <v>14120</v>
      </c>
      <c r="N14122">
        <v>5644</v>
      </c>
      <c r="O14122" t="str">
        <f t="shared" si="441"/>
        <v>3</v>
      </c>
      <c r="P14122" t="str">
        <f t="shared" si="442"/>
        <v>concert</v>
      </c>
    </row>
    <row r="14123" spans="2:16" x14ac:dyDescent="0.25">
      <c r="B14123" t="s">
        <v>14201</v>
      </c>
      <c r="M14123">
        <v>14121</v>
      </c>
      <c r="N14123">
        <v>6974</v>
      </c>
      <c r="O14123" t="str">
        <f t="shared" si="441"/>
        <v>4</v>
      </c>
      <c r="P14123" t="str">
        <f t="shared" si="442"/>
        <v>non_event</v>
      </c>
    </row>
    <row r="14124" spans="2:16" x14ac:dyDescent="0.25">
      <c r="B14124" t="s">
        <v>14202</v>
      </c>
      <c r="M14124">
        <v>14122</v>
      </c>
      <c r="N14124">
        <v>4314</v>
      </c>
      <c r="O14124" t="str">
        <f t="shared" si="441"/>
        <v>3</v>
      </c>
      <c r="P14124" t="str">
        <f t="shared" si="442"/>
        <v>concert</v>
      </c>
    </row>
    <row r="14125" spans="2:16" x14ac:dyDescent="0.25">
      <c r="B14125" t="s">
        <v>14203</v>
      </c>
      <c r="M14125">
        <v>14123</v>
      </c>
      <c r="N14125">
        <v>5645</v>
      </c>
      <c r="O14125" t="str">
        <f t="shared" si="441"/>
        <v>3</v>
      </c>
      <c r="P14125" t="str">
        <f t="shared" si="442"/>
        <v>concert</v>
      </c>
    </row>
    <row r="14126" spans="2:16" x14ac:dyDescent="0.25">
      <c r="B14126" t="s">
        <v>14204</v>
      </c>
      <c r="M14126">
        <v>14124</v>
      </c>
      <c r="N14126">
        <v>6977</v>
      </c>
      <c r="O14126" t="str">
        <f t="shared" si="441"/>
        <v>3</v>
      </c>
      <c r="P14126" t="str">
        <f t="shared" si="442"/>
        <v>concert</v>
      </c>
    </row>
    <row r="14127" spans="2:16" x14ac:dyDescent="0.25">
      <c r="B14127" t="s">
        <v>14205</v>
      </c>
      <c r="M14127">
        <v>14125</v>
      </c>
      <c r="N14127">
        <v>4315</v>
      </c>
      <c r="O14127" t="str">
        <f t="shared" si="441"/>
        <v>3</v>
      </c>
      <c r="P14127" t="str">
        <f t="shared" si="442"/>
        <v>concert</v>
      </c>
    </row>
    <row r="14128" spans="2:16" x14ac:dyDescent="0.25">
      <c r="B14128" t="s">
        <v>14206</v>
      </c>
      <c r="M14128">
        <v>14126</v>
      </c>
      <c r="N14128">
        <v>5646</v>
      </c>
      <c r="O14128" t="str">
        <f t="shared" si="441"/>
        <v>3</v>
      </c>
      <c r="P14128" t="str">
        <f t="shared" si="442"/>
        <v>concert</v>
      </c>
    </row>
    <row r="14129" spans="2:16" x14ac:dyDescent="0.25">
      <c r="B14129" t="s">
        <v>14207</v>
      </c>
      <c r="M14129">
        <v>14127</v>
      </c>
      <c r="N14129">
        <v>4316</v>
      </c>
      <c r="O14129" t="str">
        <f t="shared" si="441"/>
        <v>3</v>
      </c>
      <c r="P14129" t="str">
        <f t="shared" si="442"/>
        <v>concert</v>
      </c>
    </row>
    <row r="14130" spans="2:16" x14ac:dyDescent="0.25">
      <c r="B14130" t="s">
        <v>14208</v>
      </c>
      <c r="M14130">
        <v>14128</v>
      </c>
      <c r="N14130">
        <v>5647</v>
      </c>
      <c r="O14130" t="str">
        <f t="shared" si="441"/>
        <v>3</v>
      </c>
      <c r="P14130" t="str">
        <f t="shared" si="442"/>
        <v>concert</v>
      </c>
    </row>
    <row r="14131" spans="2:16" x14ac:dyDescent="0.25">
      <c r="B14131" t="s">
        <v>14209</v>
      </c>
      <c r="M14131">
        <v>14129</v>
      </c>
      <c r="N14131">
        <v>6979</v>
      </c>
      <c r="O14131" t="str">
        <f t="shared" si="441"/>
        <v>4</v>
      </c>
      <c r="P14131" t="str">
        <f t="shared" si="442"/>
        <v>non_event</v>
      </c>
    </row>
    <row r="14132" spans="2:16" x14ac:dyDescent="0.25">
      <c r="B14132" t="s">
        <v>14210</v>
      </c>
      <c r="M14132">
        <v>14130</v>
      </c>
      <c r="N14132">
        <v>4317</v>
      </c>
      <c r="O14132" t="str">
        <f t="shared" si="441"/>
        <v>3</v>
      </c>
      <c r="P14132" t="str">
        <f t="shared" si="442"/>
        <v>concert</v>
      </c>
    </row>
    <row r="14133" spans="2:16" x14ac:dyDescent="0.25">
      <c r="B14133" t="s">
        <v>14211</v>
      </c>
      <c r="M14133">
        <v>14131</v>
      </c>
      <c r="N14133">
        <v>5648</v>
      </c>
      <c r="O14133" t="str">
        <f t="shared" si="441"/>
        <v>3</v>
      </c>
      <c r="P14133" t="str">
        <f t="shared" si="442"/>
        <v>concert</v>
      </c>
    </row>
    <row r="14134" spans="2:16" x14ac:dyDescent="0.25">
      <c r="B14134" t="s">
        <v>14212</v>
      </c>
      <c r="M14134">
        <v>14132</v>
      </c>
      <c r="N14134">
        <v>6978</v>
      </c>
      <c r="O14134" t="str">
        <f t="shared" si="441"/>
        <v>4</v>
      </c>
      <c r="P14134" t="str">
        <f t="shared" si="442"/>
        <v>non_event</v>
      </c>
    </row>
    <row r="14135" spans="2:16" x14ac:dyDescent="0.25">
      <c r="B14135" t="s">
        <v>14213</v>
      </c>
      <c r="M14135">
        <v>14133</v>
      </c>
      <c r="N14135">
        <v>4318</v>
      </c>
      <c r="O14135" t="str">
        <f t="shared" si="441"/>
        <v>3</v>
      </c>
      <c r="P14135" t="str">
        <f t="shared" si="442"/>
        <v>concert</v>
      </c>
    </row>
    <row r="14136" spans="2:16" x14ac:dyDescent="0.25">
      <c r="B14136" t="s">
        <v>14214</v>
      </c>
      <c r="M14136">
        <v>14134</v>
      </c>
      <c r="N14136">
        <v>5649</v>
      </c>
      <c r="O14136" t="str">
        <f t="shared" si="441"/>
        <v>3</v>
      </c>
      <c r="P14136" t="str">
        <f t="shared" si="442"/>
        <v>concert</v>
      </c>
    </row>
    <row r="14137" spans="2:16" x14ac:dyDescent="0.25">
      <c r="B14137" t="s">
        <v>14215</v>
      </c>
      <c r="M14137">
        <v>14135</v>
      </c>
      <c r="N14137">
        <v>4319</v>
      </c>
      <c r="O14137" t="str">
        <f t="shared" si="441"/>
        <v>3</v>
      </c>
      <c r="P14137" t="str">
        <f t="shared" si="442"/>
        <v>concert</v>
      </c>
    </row>
    <row r="14138" spans="2:16" x14ac:dyDescent="0.25">
      <c r="B14138" t="s">
        <v>14216</v>
      </c>
      <c r="M14138">
        <v>14136</v>
      </c>
      <c r="N14138">
        <v>6991</v>
      </c>
      <c r="O14138" t="str">
        <f t="shared" si="441"/>
        <v>3</v>
      </c>
      <c r="P14138" t="str">
        <f t="shared" si="442"/>
        <v>concert</v>
      </c>
    </row>
    <row r="14139" spans="2:16" x14ac:dyDescent="0.25">
      <c r="B14139" t="s">
        <v>14217</v>
      </c>
      <c r="M14139">
        <v>14137</v>
      </c>
      <c r="N14139">
        <v>5660</v>
      </c>
      <c r="O14139" t="str">
        <f t="shared" si="441"/>
        <v>3</v>
      </c>
      <c r="P14139" t="str">
        <f t="shared" si="442"/>
        <v>concert</v>
      </c>
    </row>
    <row r="14140" spans="2:16" x14ac:dyDescent="0.25">
      <c r="B14140" t="s">
        <v>14218</v>
      </c>
      <c r="M14140">
        <v>14138</v>
      </c>
      <c r="N14140">
        <v>6990</v>
      </c>
      <c r="O14140" t="str">
        <f t="shared" si="441"/>
        <v>3</v>
      </c>
      <c r="P14140" t="str">
        <f t="shared" si="442"/>
        <v>concert</v>
      </c>
    </row>
    <row r="14141" spans="2:16" x14ac:dyDescent="0.25">
      <c r="B14141" t="s">
        <v>14219</v>
      </c>
      <c r="M14141">
        <v>14139</v>
      </c>
      <c r="N14141">
        <v>4330</v>
      </c>
      <c r="O14141" t="str">
        <f t="shared" si="441"/>
        <v>3</v>
      </c>
      <c r="P14141" t="str">
        <f t="shared" si="442"/>
        <v>concert</v>
      </c>
    </row>
    <row r="14142" spans="2:16" x14ac:dyDescent="0.25">
      <c r="B14142" t="s">
        <v>14220</v>
      </c>
      <c r="M14142">
        <v>14140</v>
      </c>
      <c r="N14142">
        <v>5661</v>
      </c>
      <c r="O14142" t="str">
        <f t="shared" si="441"/>
        <v>3</v>
      </c>
      <c r="P14142" t="str">
        <f t="shared" si="442"/>
        <v>concert</v>
      </c>
    </row>
    <row r="14143" spans="2:16" x14ac:dyDescent="0.25">
      <c r="B14143" t="s">
        <v>14221</v>
      </c>
      <c r="M14143">
        <v>14141</v>
      </c>
      <c r="N14143">
        <v>6993</v>
      </c>
      <c r="O14143" t="str">
        <f t="shared" si="441"/>
        <v>3</v>
      </c>
      <c r="P14143" t="str">
        <f t="shared" si="442"/>
        <v>concert</v>
      </c>
    </row>
    <row r="14144" spans="2:16" x14ac:dyDescent="0.25">
      <c r="B14144" t="s">
        <v>14222</v>
      </c>
      <c r="M14144">
        <v>14142</v>
      </c>
      <c r="N14144">
        <v>4331</v>
      </c>
      <c r="O14144" t="str">
        <f t="shared" si="441"/>
        <v>3</v>
      </c>
      <c r="P14144" t="str">
        <f t="shared" si="442"/>
        <v>concert</v>
      </c>
    </row>
    <row r="14145" spans="2:16" x14ac:dyDescent="0.25">
      <c r="B14145" t="s">
        <v>14223</v>
      </c>
      <c r="M14145">
        <v>14143</v>
      </c>
      <c r="N14145">
        <v>5662</v>
      </c>
      <c r="O14145" t="str">
        <f t="shared" si="441"/>
        <v>3</v>
      </c>
      <c r="P14145" t="str">
        <f t="shared" si="442"/>
        <v>concert</v>
      </c>
    </row>
    <row r="14146" spans="2:16" x14ac:dyDescent="0.25">
      <c r="B14146" t="s">
        <v>14224</v>
      </c>
      <c r="M14146">
        <v>14144</v>
      </c>
      <c r="N14146">
        <v>6992</v>
      </c>
      <c r="O14146" t="str">
        <f t="shared" si="441"/>
        <v>3</v>
      </c>
      <c r="P14146" t="str">
        <f t="shared" si="442"/>
        <v>concert</v>
      </c>
    </row>
    <row r="14147" spans="2:16" x14ac:dyDescent="0.25">
      <c r="B14147" t="s">
        <v>14225</v>
      </c>
      <c r="M14147">
        <v>14145</v>
      </c>
      <c r="N14147">
        <v>6995</v>
      </c>
      <c r="O14147" t="str">
        <f t="shared" si="441"/>
        <v>4</v>
      </c>
      <c r="P14147" t="str">
        <f t="shared" si="442"/>
        <v>non_event</v>
      </c>
    </row>
    <row r="14148" spans="2:16" x14ac:dyDescent="0.25">
      <c r="B14148" t="s">
        <v>14226</v>
      </c>
      <c r="M14148">
        <v>14146</v>
      </c>
      <c r="N14148">
        <v>5663</v>
      </c>
      <c r="O14148" t="str">
        <f t="shared" ref="O14148:O14211" si="443">LEFT(B14148,1)</f>
        <v>3</v>
      </c>
      <c r="P14148" t="str">
        <f t="shared" ref="P14148:P14211" si="444">IF(O14148="1","conference",IF(O14148="2","fashion",IF(O14148="3","concert",IF(O14148="4","non_event",IF(O14148="5","sport",IF(O14148="6","protest",IF(O14148="7","other",IF(O14148="8","exhibition",IF(O14148="9","theater_dance")))))))))</f>
        <v>concert</v>
      </c>
    </row>
    <row r="14149" spans="2:16" x14ac:dyDescent="0.25">
      <c r="B14149" t="s">
        <v>14227</v>
      </c>
      <c r="M14149">
        <v>14147</v>
      </c>
      <c r="N14149">
        <v>6994</v>
      </c>
      <c r="O14149" t="str">
        <f t="shared" si="443"/>
        <v>3</v>
      </c>
      <c r="P14149" t="str">
        <f t="shared" si="444"/>
        <v>concert</v>
      </c>
    </row>
    <row r="14150" spans="2:16" x14ac:dyDescent="0.25">
      <c r="B14150" t="s">
        <v>14228</v>
      </c>
      <c r="M14150">
        <v>14148</v>
      </c>
      <c r="N14150">
        <v>4333</v>
      </c>
      <c r="O14150" t="str">
        <f t="shared" si="443"/>
        <v>4</v>
      </c>
      <c r="P14150" t="str">
        <f t="shared" si="444"/>
        <v>non_event</v>
      </c>
    </row>
    <row r="14151" spans="2:16" x14ac:dyDescent="0.25">
      <c r="B14151" t="s">
        <v>14229</v>
      </c>
      <c r="M14151">
        <v>14149</v>
      </c>
      <c r="N14151">
        <v>5664</v>
      </c>
      <c r="O14151" t="str">
        <f t="shared" si="443"/>
        <v>3</v>
      </c>
      <c r="P14151" t="str">
        <f t="shared" si="444"/>
        <v>concert</v>
      </c>
    </row>
    <row r="14152" spans="2:16" x14ac:dyDescent="0.25">
      <c r="B14152" t="s">
        <v>14230</v>
      </c>
      <c r="M14152">
        <v>14150</v>
      </c>
      <c r="N14152">
        <v>3002</v>
      </c>
      <c r="O14152" t="str">
        <f t="shared" si="443"/>
        <v>3</v>
      </c>
      <c r="P14152" t="str">
        <f t="shared" si="444"/>
        <v>concert</v>
      </c>
    </row>
    <row r="14153" spans="2:16" x14ac:dyDescent="0.25">
      <c r="B14153" t="s">
        <v>14231</v>
      </c>
      <c r="M14153">
        <v>14151</v>
      </c>
      <c r="N14153">
        <v>3000</v>
      </c>
      <c r="O14153" t="str">
        <f t="shared" si="443"/>
        <v>3</v>
      </c>
      <c r="P14153" t="str">
        <f t="shared" si="444"/>
        <v>concert</v>
      </c>
    </row>
    <row r="14154" spans="2:16" x14ac:dyDescent="0.25">
      <c r="B14154" t="s">
        <v>14232</v>
      </c>
      <c r="M14154">
        <v>14152</v>
      </c>
      <c r="N14154">
        <v>15707</v>
      </c>
      <c r="O14154" t="str">
        <f t="shared" si="443"/>
        <v>3</v>
      </c>
      <c r="P14154" t="str">
        <f t="shared" si="444"/>
        <v>concert</v>
      </c>
    </row>
    <row r="14155" spans="2:16" x14ac:dyDescent="0.25">
      <c r="B14155" t="s">
        <v>14233</v>
      </c>
      <c r="M14155">
        <v>14153</v>
      </c>
      <c r="N14155">
        <v>15706</v>
      </c>
      <c r="O14155" t="str">
        <f t="shared" si="443"/>
        <v>3</v>
      </c>
      <c r="P14155" t="str">
        <f t="shared" si="444"/>
        <v>concert</v>
      </c>
    </row>
    <row r="14156" spans="2:16" x14ac:dyDescent="0.25">
      <c r="B14156" t="s">
        <v>14234</v>
      </c>
      <c r="M14156">
        <v>14154</v>
      </c>
      <c r="N14156">
        <v>15705</v>
      </c>
      <c r="O14156" t="str">
        <f t="shared" si="443"/>
        <v>3</v>
      </c>
      <c r="P14156" t="str">
        <f t="shared" si="444"/>
        <v>concert</v>
      </c>
    </row>
    <row r="14157" spans="2:16" x14ac:dyDescent="0.25">
      <c r="B14157" t="s">
        <v>14235</v>
      </c>
      <c r="M14157">
        <v>14155</v>
      </c>
      <c r="N14157">
        <v>15709</v>
      </c>
      <c r="O14157" t="str">
        <f t="shared" si="443"/>
        <v>4</v>
      </c>
      <c r="P14157" t="str">
        <f t="shared" si="444"/>
        <v>non_event</v>
      </c>
    </row>
    <row r="14158" spans="2:16" x14ac:dyDescent="0.25">
      <c r="B14158" t="s">
        <v>14236</v>
      </c>
      <c r="M14158">
        <v>14156</v>
      </c>
      <c r="N14158">
        <v>4323</v>
      </c>
      <c r="O14158" t="str">
        <f t="shared" si="443"/>
        <v>3</v>
      </c>
      <c r="P14158" t="str">
        <f t="shared" si="444"/>
        <v>concert</v>
      </c>
    </row>
    <row r="14159" spans="2:16" x14ac:dyDescent="0.25">
      <c r="B14159" t="s">
        <v>14237</v>
      </c>
      <c r="M14159">
        <v>14157</v>
      </c>
      <c r="N14159">
        <v>5654</v>
      </c>
      <c r="O14159" t="str">
        <f t="shared" si="443"/>
        <v>3</v>
      </c>
      <c r="P14159" t="str">
        <f t="shared" si="444"/>
        <v>concert</v>
      </c>
    </row>
    <row r="14160" spans="2:16" x14ac:dyDescent="0.25">
      <c r="B14160" t="s">
        <v>14238</v>
      </c>
      <c r="M14160">
        <v>14158</v>
      </c>
      <c r="N14160">
        <v>6986</v>
      </c>
      <c r="O14160" t="str">
        <f t="shared" si="443"/>
        <v>3</v>
      </c>
      <c r="P14160" t="str">
        <f t="shared" si="444"/>
        <v>concert</v>
      </c>
    </row>
    <row r="14161" spans="2:16" x14ac:dyDescent="0.25">
      <c r="B14161" t="s">
        <v>14239</v>
      </c>
      <c r="M14161">
        <v>14159</v>
      </c>
      <c r="N14161">
        <v>15700</v>
      </c>
      <c r="O14161" t="str">
        <f t="shared" si="443"/>
        <v>3</v>
      </c>
      <c r="P14161" t="str">
        <f t="shared" si="444"/>
        <v>concert</v>
      </c>
    </row>
    <row r="14162" spans="2:16" x14ac:dyDescent="0.25">
      <c r="B14162" t="s">
        <v>14240</v>
      </c>
      <c r="M14162">
        <v>14160</v>
      </c>
      <c r="N14162">
        <v>6985</v>
      </c>
      <c r="O14162" t="str">
        <f t="shared" si="443"/>
        <v>3</v>
      </c>
      <c r="P14162" t="str">
        <f t="shared" si="444"/>
        <v>concert</v>
      </c>
    </row>
    <row r="14163" spans="2:16" x14ac:dyDescent="0.25">
      <c r="B14163" t="s">
        <v>14241</v>
      </c>
      <c r="M14163">
        <v>14161</v>
      </c>
      <c r="N14163">
        <v>4324</v>
      </c>
      <c r="O14163" t="str">
        <f t="shared" si="443"/>
        <v>3</v>
      </c>
      <c r="P14163" t="str">
        <f t="shared" si="444"/>
        <v>concert</v>
      </c>
    </row>
    <row r="14164" spans="2:16" x14ac:dyDescent="0.25">
      <c r="B14164" t="s">
        <v>14242</v>
      </c>
      <c r="M14164">
        <v>14162</v>
      </c>
      <c r="N14164">
        <v>5655</v>
      </c>
      <c r="O14164" t="str">
        <f t="shared" si="443"/>
        <v>3</v>
      </c>
      <c r="P14164" t="str">
        <f t="shared" si="444"/>
        <v>concert</v>
      </c>
    </row>
    <row r="14165" spans="2:16" x14ac:dyDescent="0.25">
      <c r="B14165" t="s">
        <v>14243</v>
      </c>
      <c r="M14165">
        <v>14163</v>
      </c>
      <c r="N14165">
        <v>4325</v>
      </c>
      <c r="O14165" t="str">
        <f t="shared" si="443"/>
        <v>3</v>
      </c>
      <c r="P14165" t="str">
        <f t="shared" si="444"/>
        <v>concert</v>
      </c>
    </row>
    <row r="14166" spans="2:16" x14ac:dyDescent="0.25">
      <c r="B14166" t="s">
        <v>14244</v>
      </c>
      <c r="M14166">
        <v>14164</v>
      </c>
      <c r="N14166">
        <v>5656</v>
      </c>
      <c r="O14166" t="str">
        <f t="shared" si="443"/>
        <v>3</v>
      </c>
      <c r="P14166" t="str">
        <f t="shared" si="444"/>
        <v>concert</v>
      </c>
    </row>
    <row r="14167" spans="2:16" x14ac:dyDescent="0.25">
      <c r="B14167" t="s">
        <v>14245</v>
      </c>
      <c r="M14167">
        <v>14165</v>
      </c>
      <c r="N14167">
        <v>6988</v>
      </c>
      <c r="O14167" t="str">
        <f t="shared" si="443"/>
        <v>3</v>
      </c>
      <c r="P14167" t="str">
        <f t="shared" si="444"/>
        <v>concert</v>
      </c>
    </row>
    <row r="14168" spans="2:16" x14ac:dyDescent="0.25">
      <c r="B14168" t="s">
        <v>14246</v>
      </c>
      <c r="M14168">
        <v>14166</v>
      </c>
      <c r="N14168">
        <v>4326</v>
      </c>
      <c r="O14168" t="str">
        <f t="shared" si="443"/>
        <v>3</v>
      </c>
      <c r="P14168" t="str">
        <f t="shared" si="444"/>
        <v>concert</v>
      </c>
    </row>
    <row r="14169" spans="2:16" x14ac:dyDescent="0.25">
      <c r="B14169" t="s">
        <v>14247</v>
      </c>
      <c r="M14169">
        <v>14167</v>
      </c>
      <c r="N14169">
        <v>5657</v>
      </c>
      <c r="O14169" t="str">
        <f t="shared" si="443"/>
        <v>3</v>
      </c>
      <c r="P14169" t="str">
        <f t="shared" si="444"/>
        <v>concert</v>
      </c>
    </row>
    <row r="14170" spans="2:16" x14ac:dyDescent="0.25">
      <c r="B14170" t="s">
        <v>14248</v>
      </c>
      <c r="M14170">
        <v>14168</v>
      </c>
      <c r="N14170">
        <v>6987</v>
      </c>
      <c r="O14170" t="str">
        <f t="shared" si="443"/>
        <v>3</v>
      </c>
      <c r="P14170" t="str">
        <f t="shared" si="444"/>
        <v>concert</v>
      </c>
    </row>
    <row r="14171" spans="2:16" x14ac:dyDescent="0.25">
      <c r="B14171" t="s">
        <v>14249</v>
      </c>
      <c r="M14171">
        <v>14169</v>
      </c>
      <c r="N14171">
        <v>4327</v>
      </c>
      <c r="O14171" t="str">
        <f t="shared" si="443"/>
        <v>3</v>
      </c>
      <c r="P14171" t="str">
        <f t="shared" si="444"/>
        <v>concert</v>
      </c>
    </row>
    <row r="14172" spans="2:16" x14ac:dyDescent="0.25">
      <c r="B14172" t="s">
        <v>14250</v>
      </c>
      <c r="M14172">
        <v>14170</v>
      </c>
      <c r="N14172">
        <v>5658</v>
      </c>
      <c r="O14172" t="str">
        <f t="shared" si="443"/>
        <v>3</v>
      </c>
      <c r="P14172" t="str">
        <f t="shared" si="444"/>
        <v>concert</v>
      </c>
    </row>
    <row r="14173" spans="2:16" x14ac:dyDescent="0.25">
      <c r="B14173" t="s">
        <v>14251</v>
      </c>
      <c r="M14173">
        <v>14171</v>
      </c>
      <c r="N14173">
        <v>15704</v>
      </c>
      <c r="O14173" t="str">
        <f t="shared" si="443"/>
        <v>3</v>
      </c>
      <c r="P14173" t="str">
        <f t="shared" si="444"/>
        <v>concert</v>
      </c>
    </row>
    <row r="14174" spans="2:16" x14ac:dyDescent="0.25">
      <c r="B14174" t="s">
        <v>14252</v>
      </c>
      <c r="M14174">
        <v>14172</v>
      </c>
      <c r="N14174">
        <v>4328</v>
      </c>
      <c r="O14174" t="str">
        <f t="shared" si="443"/>
        <v>4</v>
      </c>
      <c r="P14174" t="str">
        <f t="shared" si="444"/>
        <v>non_event</v>
      </c>
    </row>
    <row r="14175" spans="2:16" x14ac:dyDescent="0.25">
      <c r="B14175" t="s">
        <v>14253</v>
      </c>
      <c r="M14175">
        <v>14173</v>
      </c>
      <c r="N14175">
        <v>5659</v>
      </c>
      <c r="O14175" t="str">
        <f t="shared" si="443"/>
        <v>3</v>
      </c>
      <c r="P14175" t="str">
        <f t="shared" si="444"/>
        <v>concert</v>
      </c>
    </row>
    <row r="14176" spans="2:16" x14ac:dyDescent="0.25">
      <c r="B14176" t="s">
        <v>14254</v>
      </c>
      <c r="M14176">
        <v>14174</v>
      </c>
      <c r="N14176">
        <v>6989</v>
      </c>
      <c r="O14176" t="str">
        <f t="shared" si="443"/>
        <v>3</v>
      </c>
      <c r="P14176" t="str">
        <f t="shared" si="444"/>
        <v>concert</v>
      </c>
    </row>
    <row r="14177" spans="2:16" x14ac:dyDescent="0.25">
      <c r="B14177" t="s">
        <v>14255</v>
      </c>
      <c r="M14177">
        <v>14175</v>
      </c>
      <c r="N14177">
        <v>15703</v>
      </c>
      <c r="O14177" t="str">
        <f t="shared" si="443"/>
        <v>3</v>
      </c>
      <c r="P14177" t="str">
        <f t="shared" si="444"/>
        <v>concert</v>
      </c>
    </row>
    <row r="14178" spans="2:16" x14ac:dyDescent="0.25">
      <c r="B14178" t="s">
        <v>14256</v>
      </c>
      <c r="M14178">
        <v>14176</v>
      </c>
      <c r="N14178">
        <v>4329</v>
      </c>
      <c r="O14178" t="str">
        <f t="shared" si="443"/>
        <v>3</v>
      </c>
      <c r="P14178" t="str">
        <f t="shared" si="444"/>
        <v>concert</v>
      </c>
    </row>
    <row r="14179" spans="2:16" x14ac:dyDescent="0.25">
      <c r="B14179" t="s">
        <v>14257</v>
      </c>
      <c r="M14179">
        <v>14177</v>
      </c>
      <c r="N14179">
        <v>15702</v>
      </c>
      <c r="O14179" t="str">
        <f t="shared" si="443"/>
        <v>3</v>
      </c>
      <c r="P14179" t="str">
        <f t="shared" si="444"/>
        <v>concert</v>
      </c>
    </row>
    <row r="14180" spans="2:16" x14ac:dyDescent="0.25">
      <c r="B14180" t="s">
        <v>14258</v>
      </c>
      <c r="M14180">
        <v>14178</v>
      </c>
      <c r="N14180">
        <v>15701</v>
      </c>
      <c r="O14180" t="str">
        <f t="shared" si="443"/>
        <v>4</v>
      </c>
      <c r="P14180" t="str">
        <f t="shared" si="444"/>
        <v>non_event</v>
      </c>
    </row>
    <row r="14181" spans="2:16" x14ac:dyDescent="0.25">
      <c r="B14181" t="s">
        <v>14259</v>
      </c>
      <c r="M14181">
        <v>14179</v>
      </c>
      <c r="N14181">
        <v>5670</v>
      </c>
      <c r="O14181" t="str">
        <f t="shared" si="443"/>
        <v>3</v>
      </c>
      <c r="P14181" t="str">
        <f t="shared" si="444"/>
        <v>concert</v>
      </c>
    </row>
    <row r="14182" spans="2:16" x14ac:dyDescent="0.25">
      <c r="B14182" t="s">
        <v>14260</v>
      </c>
      <c r="M14182">
        <v>14180</v>
      </c>
      <c r="N14182">
        <v>4340</v>
      </c>
      <c r="O14182" t="str">
        <f t="shared" si="443"/>
        <v>3</v>
      </c>
      <c r="P14182" t="str">
        <f t="shared" si="444"/>
        <v>concert</v>
      </c>
    </row>
    <row r="14183" spans="2:16" x14ac:dyDescent="0.25">
      <c r="B14183" t="s">
        <v>14261</v>
      </c>
      <c r="M14183">
        <v>14181</v>
      </c>
      <c r="N14183">
        <v>5671</v>
      </c>
      <c r="O14183" t="str">
        <f t="shared" si="443"/>
        <v>3</v>
      </c>
      <c r="P14183" t="str">
        <f t="shared" si="444"/>
        <v>concert</v>
      </c>
    </row>
    <row r="14184" spans="2:16" x14ac:dyDescent="0.25">
      <c r="B14184" t="s">
        <v>14262</v>
      </c>
      <c r="M14184">
        <v>14182</v>
      </c>
      <c r="N14184">
        <v>4341</v>
      </c>
      <c r="O14184" t="str">
        <f t="shared" si="443"/>
        <v>3</v>
      </c>
      <c r="P14184" t="str">
        <f t="shared" si="444"/>
        <v>concert</v>
      </c>
    </row>
    <row r="14185" spans="2:16" x14ac:dyDescent="0.25">
      <c r="B14185" t="s">
        <v>14263</v>
      </c>
      <c r="M14185">
        <v>14183</v>
      </c>
      <c r="N14185">
        <v>5672</v>
      </c>
      <c r="O14185" t="str">
        <f t="shared" si="443"/>
        <v>3</v>
      </c>
      <c r="P14185" t="str">
        <f t="shared" si="444"/>
        <v>concert</v>
      </c>
    </row>
    <row r="14186" spans="2:16" x14ac:dyDescent="0.25">
      <c r="B14186" t="s">
        <v>14264</v>
      </c>
      <c r="M14186">
        <v>14184</v>
      </c>
      <c r="N14186">
        <v>4342</v>
      </c>
      <c r="O14186" t="str">
        <f t="shared" si="443"/>
        <v>3</v>
      </c>
      <c r="P14186" t="str">
        <f t="shared" si="444"/>
        <v>concert</v>
      </c>
    </row>
    <row r="14187" spans="2:16" x14ac:dyDescent="0.25">
      <c r="B14187" t="s">
        <v>14265</v>
      </c>
      <c r="M14187">
        <v>14185</v>
      </c>
      <c r="N14187">
        <v>5673</v>
      </c>
      <c r="O14187" t="str">
        <f t="shared" si="443"/>
        <v>3</v>
      </c>
      <c r="P14187" t="str">
        <f t="shared" si="444"/>
        <v>concert</v>
      </c>
    </row>
    <row r="14188" spans="2:16" x14ac:dyDescent="0.25">
      <c r="B14188" t="s">
        <v>14266</v>
      </c>
      <c r="M14188">
        <v>14186</v>
      </c>
      <c r="N14188">
        <v>4343</v>
      </c>
      <c r="O14188" t="str">
        <f t="shared" si="443"/>
        <v>4</v>
      </c>
      <c r="P14188" t="str">
        <f t="shared" si="444"/>
        <v>non_event</v>
      </c>
    </row>
    <row r="14189" spans="2:16" x14ac:dyDescent="0.25">
      <c r="B14189" t="s">
        <v>14267</v>
      </c>
      <c r="M14189">
        <v>14187</v>
      </c>
      <c r="N14189">
        <v>4344</v>
      </c>
      <c r="O14189" t="str">
        <f t="shared" si="443"/>
        <v>3</v>
      </c>
      <c r="P14189" t="str">
        <f t="shared" si="444"/>
        <v>concert</v>
      </c>
    </row>
    <row r="14190" spans="2:16" x14ac:dyDescent="0.25">
      <c r="B14190" t="s">
        <v>14268</v>
      </c>
      <c r="M14190">
        <v>14188</v>
      </c>
      <c r="N14190">
        <v>5675</v>
      </c>
      <c r="O14190" t="str">
        <f t="shared" si="443"/>
        <v>3</v>
      </c>
      <c r="P14190" t="str">
        <f t="shared" si="444"/>
        <v>concert</v>
      </c>
    </row>
    <row r="14191" spans="2:16" x14ac:dyDescent="0.25">
      <c r="B14191" t="s">
        <v>14269</v>
      </c>
      <c r="M14191">
        <v>14189</v>
      </c>
      <c r="N14191">
        <v>3013</v>
      </c>
      <c r="O14191" t="str">
        <f t="shared" si="443"/>
        <v>3</v>
      </c>
      <c r="P14191" t="str">
        <f t="shared" si="444"/>
        <v>concert</v>
      </c>
    </row>
    <row r="14192" spans="2:16" x14ac:dyDescent="0.25">
      <c r="B14192" t="s">
        <v>14270</v>
      </c>
      <c r="M14192">
        <v>14190</v>
      </c>
      <c r="N14192">
        <v>3012</v>
      </c>
      <c r="O14192" t="str">
        <f t="shared" si="443"/>
        <v>3</v>
      </c>
      <c r="P14192" t="str">
        <f t="shared" si="444"/>
        <v>concert</v>
      </c>
    </row>
    <row r="14193" spans="2:16" x14ac:dyDescent="0.25">
      <c r="B14193" t="s">
        <v>14271</v>
      </c>
      <c r="M14193">
        <v>14191</v>
      </c>
      <c r="N14193">
        <v>3011</v>
      </c>
      <c r="O14193" t="str">
        <f t="shared" si="443"/>
        <v>4</v>
      </c>
      <c r="P14193" t="str">
        <f t="shared" si="444"/>
        <v>non_event</v>
      </c>
    </row>
    <row r="14194" spans="2:16" x14ac:dyDescent="0.25">
      <c r="B14194" t="s">
        <v>14272</v>
      </c>
      <c r="M14194">
        <v>14192</v>
      </c>
      <c r="N14194">
        <v>3010</v>
      </c>
      <c r="O14194" t="str">
        <f t="shared" si="443"/>
        <v>3</v>
      </c>
      <c r="P14194" t="str">
        <f t="shared" si="444"/>
        <v>concert</v>
      </c>
    </row>
    <row r="14195" spans="2:16" x14ac:dyDescent="0.25">
      <c r="B14195" t="s">
        <v>14273</v>
      </c>
      <c r="M14195">
        <v>14193</v>
      </c>
      <c r="N14195">
        <v>15719</v>
      </c>
      <c r="O14195" t="str">
        <f t="shared" si="443"/>
        <v>3</v>
      </c>
      <c r="P14195" t="str">
        <f t="shared" si="444"/>
        <v>concert</v>
      </c>
    </row>
    <row r="14196" spans="2:16" x14ac:dyDescent="0.25">
      <c r="B14196" t="s">
        <v>14274</v>
      </c>
      <c r="M14196">
        <v>14194</v>
      </c>
      <c r="N14196">
        <v>3009</v>
      </c>
      <c r="O14196" t="str">
        <f t="shared" si="443"/>
        <v>3</v>
      </c>
      <c r="P14196" t="str">
        <f t="shared" si="444"/>
        <v>concert</v>
      </c>
    </row>
    <row r="14197" spans="2:16" x14ac:dyDescent="0.25">
      <c r="B14197" t="s">
        <v>14275</v>
      </c>
      <c r="M14197">
        <v>14195</v>
      </c>
      <c r="N14197">
        <v>3008</v>
      </c>
      <c r="O14197" t="str">
        <f t="shared" si="443"/>
        <v>3</v>
      </c>
      <c r="P14197" t="str">
        <f t="shared" si="444"/>
        <v>concert</v>
      </c>
    </row>
    <row r="14198" spans="2:16" x14ac:dyDescent="0.25">
      <c r="B14198" t="s">
        <v>14276</v>
      </c>
      <c r="M14198">
        <v>14196</v>
      </c>
      <c r="N14198">
        <v>15717</v>
      </c>
      <c r="O14198" t="str">
        <f t="shared" si="443"/>
        <v>4</v>
      </c>
      <c r="P14198" t="str">
        <f t="shared" si="444"/>
        <v>non_event</v>
      </c>
    </row>
    <row r="14199" spans="2:16" x14ac:dyDescent="0.25">
      <c r="B14199" t="s">
        <v>14277</v>
      </c>
      <c r="M14199">
        <v>14197</v>
      </c>
      <c r="N14199">
        <v>3007</v>
      </c>
      <c r="O14199" t="str">
        <f t="shared" si="443"/>
        <v>3</v>
      </c>
      <c r="P14199" t="str">
        <f t="shared" si="444"/>
        <v>concert</v>
      </c>
    </row>
    <row r="14200" spans="2:16" x14ac:dyDescent="0.25">
      <c r="B14200" t="s">
        <v>14278</v>
      </c>
      <c r="M14200">
        <v>14198</v>
      </c>
      <c r="N14200">
        <v>15716</v>
      </c>
      <c r="O14200" t="str">
        <f t="shared" si="443"/>
        <v>4</v>
      </c>
      <c r="P14200" t="str">
        <f t="shared" si="444"/>
        <v>non_event</v>
      </c>
    </row>
    <row r="14201" spans="2:16" x14ac:dyDescent="0.25">
      <c r="B14201" t="s">
        <v>14279</v>
      </c>
      <c r="M14201">
        <v>14199</v>
      </c>
      <c r="N14201">
        <v>3006</v>
      </c>
      <c r="O14201" t="str">
        <f t="shared" si="443"/>
        <v>3</v>
      </c>
      <c r="P14201" t="str">
        <f t="shared" si="444"/>
        <v>concert</v>
      </c>
    </row>
    <row r="14202" spans="2:16" x14ac:dyDescent="0.25">
      <c r="B14202" t="s">
        <v>14280</v>
      </c>
      <c r="M14202">
        <v>14200</v>
      </c>
      <c r="N14202">
        <v>3005</v>
      </c>
      <c r="O14202" t="str">
        <f t="shared" si="443"/>
        <v>3</v>
      </c>
      <c r="P14202" t="str">
        <f t="shared" si="444"/>
        <v>concert</v>
      </c>
    </row>
    <row r="14203" spans="2:16" x14ac:dyDescent="0.25">
      <c r="B14203" t="s">
        <v>14281</v>
      </c>
      <c r="M14203">
        <v>14201</v>
      </c>
      <c r="N14203">
        <v>3004</v>
      </c>
      <c r="O14203" t="str">
        <f t="shared" si="443"/>
        <v>3</v>
      </c>
      <c r="P14203" t="str">
        <f t="shared" si="444"/>
        <v>concert</v>
      </c>
    </row>
    <row r="14204" spans="2:16" x14ac:dyDescent="0.25">
      <c r="B14204" t="s">
        <v>14282</v>
      </c>
      <c r="M14204">
        <v>14202</v>
      </c>
      <c r="N14204">
        <v>3003</v>
      </c>
      <c r="O14204" t="str">
        <f t="shared" si="443"/>
        <v>4</v>
      </c>
      <c r="P14204" t="str">
        <f t="shared" si="444"/>
        <v>non_event</v>
      </c>
    </row>
    <row r="14205" spans="2:16" x14ac:dyDescent="0.25">
      <c r="B14205" t="s">
        <v>14283</v>
      </c>
      <c r="M14205">
        <v>14203</v>
      </c>
      <c r="N14205">
        <v>4334</v>
      </c>
      <c r="O14205" t="str">
        <f t="shared" si="443"/>
        <v>3</v>
      </c>
      <c r="P14205" t="str">
        <f t="shared" si="444"/>
        <v>concert</v>
      </c>
    </row>
    <row r="14206" spans="2:16" x14ac:dyDescent="0.25">
      <c r="B14206" t="s">
        <v>14284</v>
      </c>
      <c r="M14206">
        <v>14204</v>
      </c>
      <c r="N14206">
        <v>5665</v>
      </c>
      <c r="O14206" t="str">
        <f t="shared" si="443"/>
        <v>3</v>
      </c>
      <c r="P14206" t="str">
        <f t="shared" si="444"/>
        <v>concert</v>
      </c>
    </row>
    <row r="14207" spans="2:16" x14ac:dyDescent="0.25">
      <c r="B14207" t="s">
        <v>14285</v>
      </c>
      <c r="M14207">
        <v>14205</v>
      </c>
      <c r="N14207">
        <v>6997</v>
      </c>
      <c r="O14207" t="str">
        <f t="shared" si="443"/>
        <v>3</v>
      </c>
      <c r="P14207" t="str">
        <f t="shared" si="444"/>
        <v>concert</v>
      </c>
    </row>
    <row r="14208" spans="2:16" x14ac:dyDescent="0.25">
      <c r="B14208" t="s">
        <v>14286</v>
      </c>
      <c r="M14208">
        <v>14206</v>
      </c>
      <c r="N14208">
        <v>15711</v>
      </c>
      <c r="O14208" t="str">
        <f t="shared" si="443"/>
        <v>3</v>
      </c>
      <c r="P14208" t="str">
        <f t="shared" si="444"/>
        <v>concert</v>
      </c>
    </row>
    <row r="14209" spans="2:16" x14ac:dyDescent="0.25">
      <c r="B14209" t="s">
        <v>14287</v>
      </c>
      <c r="M14209">
        <v>14207</v>
      </c>
      <c r="N14209">
        <v>4335</v>
      </c>
      <c r="O14209" t="str">
        <f t="shared" si="443"/>
        <v>3</v>
      </c>
      <c r="P14209" t="str">
        <f t="shared" si="444"/>
        <v>concert</v>
      </c>
    </row>
    <row r="14210" spans="2:16" x14ac:dyDescent="0.25">
      <c r="B14210" t="s">
        <v>14288</v>
      </c>
      <c r="M14210">
        <v>14208</v>
      </c>
      <c r="N14210">
        <v>5666</v>
      </c>
      <c r="O14210" t="str">
        <f t="shared" si="443"/>
        <v>3</v>
      </c>
      <c r="P14210" t="str">
        <f t="shared" si="444"/>
        <v>concert</v>
      </c>
    </row>
    <row r="14211" spans="2:16" x14ac:dyDescent="0.25">
      <c r="B14211" t="s">
        <v>14289</v>
      </c>
      <c r="M14211">
        <v>14209</v>
      </c>
      <c r="N14211">
        <v>15710</v>
      </c>
      <c r="O14211" t="str">
        <f t="shared" si="443"/>
        <v>3</v>
      </c>
      <c r="P14211" t="str">
        <f t="shared" si="444"/>
        <v>concert</v>
      </c>
    </row>
    <row r="14212" spans="2:16" x14ac:dyDescent="0.25">
      <c r="B14212" t="s">
        <v>14290</v>
      </c>
      <c r="M14212">
        <v>14210</v>
      </c>
      <c r="N14212">
        <v>4336</v>
      </c>
      <c r="O14212" t="str">
        <f t="shared" ref="O14212:O14275" si="445">LEFT(B14212,1)</f>
        <v>4</v>
      </c>
      <c r="P14212" t="str">
        <f t="shared" ref="P14212:P14275" si="446">IF(O14212="1","conference",IF(O14212="2","fashion",IF(O14212="3","concert",IF(O14212="4","non_event",IF(O14212="5","sport",IF(O14212="6","protest",IF(O14212="7","other",IF(O14212="8","exhibition",IF(O14212="9","theater_dance")))))))))</f>
        <v>non_event</v>
      </c>
    </row>
    <row r="14213" spans="2:16" x14ac:dyDescent="0.25">
      <c r="B14213" t="s">
        <v>14291</v>
      </c>
      <c r="M14213">
        <v>14211</v>
      </c>
      <c r="N14213">
        <v>6999</v>
      </c>
      <c r="O14213" t="str">
        <f t="shared" si="445"/>
        <v>3</v>
      </c>
      <c r="P14213" t="str">
        <f t="shared" si="446"/>
        <v>concert</v>
      </c>
    </row>
    <row r="14214" spans="2:16" x14ac:dyDescent="0.25">
      <c r="B14214" t="s">
        <v>14292</v>
      </c>
      <c r="M14214">
        <v>14212</v>
      </c>
      <c r="N14214">
        <v>5667</v>
      </c>
      <c r="O14214" t="str">
        <f t="shared" si="445"/>
        <v>3</v>
      </c>
      <c r="P14214" t="str">
        <f t="shared" si="446"/>
        <v>concert</v>
      </c>
    </row>
    <row r="14215" spans="2:16" x14ac:dyDescent="0.25">
      <c r="B14215" t="s">
        <v>14293</v>
      </c>
      <c r="M14215">
        <v>14213</v>
      </c>
      <c r="N14215">
        <v>4337</v>
      </c>
      <c r="O14215" t="str">
        <f t="shared" si="445"/>
        <v>3</v>
      </c>
      <c r="P14215" t="str">
        <f t="shared" si="446"/>
        <v>concert</v>
      </c>
    </row>
    <row r="14216" spans="2:16" x14ac:dyDescent="0.25">
      <c r="B14216" t="s">
        <v>14294</v>
      </c>
      <c r="M14216">
        <v>14214</v>
      </c>
      <c r="N14216">
        <v>5668</v>
      </c>
      <c r="O14216" t="str">
        <f t="shared" si="445"/>
        <v>4</v>
      </c>
      <c r="P14216" t="str">
        <f t="shared" si="446"/>
        <v>non_event</v>
      </c>
    </row>
    <row r="14217" spans="2:16" x14ac:dyDescent="0.25">
      <c r="B14217" t="s">
        <v>14295</v>
      </c>
      <c r="M14217">
        <v>14215</v>
      </c>
      <c r="N14217">
        <v>6998</v>
      </c>
      <c r="O14217" t="str">
        <f t="shared" si="445"/>
        <v>3</v>
      </c>
      <c r="P14217" t="str">
        <f t="shared" si="446"/>
        <v>concert</v>
      </c>
    </row>
    <row r="14218" spans="2:16" x14ac:dyDescent="0.25">
      <c r="B14218" t="s">
        <v>14296</v>
      </c>
      <c r="M14218">
        <v>14216</v>
      </c>
      <c r="N14218">
        <v>15715</v>
      </c>
      <c r="O14218" t="str">
        <f t="shared" si="445"/>
        <v>3</v>
      </c>
      <c r="P14218" t="str">
        <f t="shared" si="446"/>
        <v>concert</v>
      </c>
    </row>
    <row r="14219" spans="2:16" x14ac:dyDescent="0.25">
      <c r="B14219" t="s">
        <v>14297</v>
      </c>
      <c r="M14219">
        <v>14217</v>
      </c>
      <c r="N14219">
        <v>4338</v>
      </c>
      <c r="O14219" t="str">
        <f t="shared" si="445"/>
        <v>4</v>
      </c>
      <c r="P14219" t="str">
        <f t="shared" si="446"/>
        <v>non_event</v>
      </c>
    </row>
    <row r="14220" spans="2:16" x14ac:dyDescent="0.25">
      <c r="B14220" t="s">
        <v>14298</v>
      </c>
      <c r="M14220">
        <v>14218</v>
      </c>
      <c r="N14220">
        <v>5669</v>
      </c>
      <c r="O14220" t="str">
        <f t="shared" si="445"/>
        <v>3</v>
      </c>
      <c r="P14220" t="str">
        <f t="shared" si="446"/>
        <v>concert</v>
      </c>
    </row>
    <row r="14221" spans="2:16" x14ac:dyDescent="0.25">
      <c r="B14221" t="s">
        <v>14299</v>
      </c>
      <c r="M14221">
        <v>14219</v>
      </c>
      <c r="N14221">
        <v>4339</v>
      </c>
      <c r="O14221" t="str">
        <f t="shared" si="445"/>
        <v>3</v>
      </c>
      <c r="P14221" t="str">
        <f t="shared" si="446"/>
        <v>concert</v>
      </c>
    </row>
    <row r="14222" spans="2:16" x14ac:dyDescent="0.25">
      <c r="B14222" t="s">
        <v>14300</v>
      </c>
      <c r="M14222">
        <v>14220</v>
      </c>
      <c r="N14222">
        <v>15714</v>
      </c>
      <c r="O14222" t="str">
        <f t="shared" si="445"/>
        <v>3</v>
      </c>
      <c r="P14222" t="str">
        <f t="shared" si="446"/>
        <v>concert</v>
      </c>
    </row>
    <row r="14223" spans="2:16" x14ac:dyDescent="0.25">
      <c r="B14223" t="s">
        <v>14301</v>
      </c>
      <c r="M14223">
        <v>14221</v>
      </c>
      <c r="N14223">
        <v>15713</v>
      </c>
      <c r="O14223" t="str">
        <f t="shared" si="445"/>
        <v>3</v>
      </c>
      <c r="P14223" t="str">
        <f t="shared" si="446"/>
        <v>concert</v>
      </c>
    </row>
    <row r="14224" spans="2:16" x14ac:dyDescent="0.25">
      <c r="B14224" t="s">
        <v>14302</v>
      </c>
      <c r="M14224">
        <v>14222</v>
      </c>
      <c r="N14224">
        <v>15712</v>
      </c>
      <c r="O14224" t="str">
        <f t="shared" si="445"/>
        <v>3</v>
      </c>
      <c r="P14224" t="str">
        <f t="shared" si="446"/>
        <v>concert</v>
      </c>
    </row>
    <row r="14225" spans="2:16" x14ac:dyDescent="0.25">
      <c r="B14225" t="s">
        <v>14303</v>
      </c>
      <c r="M14225">
        <v>14223</v>
      </c>
      <c r="N14225">
        <v>4350</v>
      </c>
      <c r="O14225" t="str">
        <f t="shared" si="445"/>
        <v>3</v>
      </c>
      <c r="P14225" t="str">
        <f t="shared" si="446"/>
        <v>concert</v>
      </c>
    </row>
    <row r="14226" spans="2:16" x14ac:dyDescent="0.25">
      <c r="B14226" t="s">
        <v>14304</v>
      </c>
      <c r="M14226">
        <v>14224</v>
      </c>
      <c r="N14226">
        <v>5681</v>
      </c>
      <c r="O14226" t="str">
        <f t="shared" si="445"/>
        <v>4</v>
      </c>
      <c r="P14226" t="str">
        <f t="shared" si="446"/>
        <v>non_event</v>
      </c>
    </row>
    <row r="14227" spans="2:16" x14ac:dyDescent="0.25">
      <c r="B14227" t="s">
        <v>14305</v>
      </c>
      <c r="M14227">
        <v>14225</v>
      </c>
      <c r="N14227">
        <v>4351</v>
      </c>
      <c r="O14227" t="str">
        <f t="shared" si="445"/>
        <v>3</v>
      </c>
      <c r="P14227" t="str">
        <f t="shared" si="446"/>
        <v>concert</v>
      </c>
    </row>
    <row r="14228" spans="2:16" x14ac:dyDescent="0.25">
      <c r="B14228" t="s">
        <v>14306</v>
      </c>
      <c r="M14228">
        <v>14226</v>
      </c>
      <c r="N14228">
        <v>5682</v>
      </c>
      <c r="O14228" t="str">
        <f t="shared" si="445"/>
        <v>3</v>
      </c>
      <c r="P14228" t="str">
        <f t="shared" si="446"/>
        <v>concert</v>
      </c>
    </row>
    <row r="14229" spans="2:16" x14ac:dyDescent="0.25">
      <c r="B14229" t="s">
        <v>14307</v>
      </c>
      <c r="M14229">
        <v>14227</v>
      </c>
      <c r="N14229">
        <v>4352</v>
      </c>
      <c r="O14229" t="str">
        <f t="shared" si="445"/>
        <v>3</v>
      </c>
      <c r="P14229" t="str">
        <f t="shared" si="446"/>
        <v>concert</v>
      </c>
    </row>
    <row r="14230" spans="2:16" x14ac:dyDescent="0.25">
      <c r="B14230" t="s">
        <v>14308</v>
      </c>
      <c r="M14230">
        <v>14228</v>
      </c>
      <c r="N14230">
        <v>5683</v>
      </c>
      <c r="O14230" t="str">
        <f t="shared" si="445"/>
        <v>3</v>
      </c>
      <c r="P14230" t="str">
        <f t="shared" si="446"/>
        <v>concert</v>
      </c>
    </row>
    <row r="14231" spans="2:16" x14ac:dyDescent="0.25">
      <c r="B14231" t="s">
        <v>14309</v>
      </c>
      <c r="M14231">
        <v>14229</v>
      </c>
      <c r="N14231">
        <v>4353</v>
      </c>
      <c r="O14231" t="str">
        <f t="shared" si="445"/>
        <v>3</v>
      </c>
      <c r="P14231" t="str">
        <f t="shared" si="446"/>
        <v>concert</v>
      </c>
    </row>
    <row r="14232" spans="2:16" x14ac:dyDescent="0.25">
      <c r="B14232" t="s">
        <v>14310</v>
      </c>
      <c r="M14232">
        <v>14230</v>
      </c>
      <c r="N14232">
        <v>5684</v>
      </c>
      <c r="O14232" t="str">
        <f t="shared" si="445"/>
        <v>3</v>
      </c>
      <c r="P14232" t="str">
        <f t="shared" si="446"/>
        <v>concert</v>
      </c>
    </row>
    <row r="14233" spans="2:16" x14ac:dyDescent="0.25">
      <c r="B14233" t="s">
        <v>14311</v>
      </c>
      <c r="M14233">
        <v>14231</v>
      </c>
      <c r="N14233">
        <v>4354</v>
      </c>
      <c r="O14233" t="str">
        <f t="shared" si="445"/>
        <v>3</v>
      </c>
      <c r="P14233" t="str">
        <f t="shared" si="446"/>
        <v>concert</v>
      </c>
    </row>
    <row r="14234" spans="2:16" x14ac:dyDescent="0.25">
      <c r="B14234" t="s">
        <v>14312</v>
      </c>
      <c r="M14234">
        <v>14232</v>
      </c>
      <c r="N14234">
        <v>5685</v>
      </c>
      <c r="O14234" t="str">
        <f t="shared" si="445"/>
        <v>3</v>
      </c>
      <c r="P14234" t="str">
        <f t="shared" si="446"/>
        <v>concert</v>
      </c>
    </row>
    <row r="14235" spans="2:16" x14ac:dyDescent="0.25">
      <c r="B14235" t="s">
        <v>14313</v>
      </c>
      <c r="M14235">
        <v>14233</v>
      </c>
      <c r="N14235">
        <v>4355</v>
      </c>
      <c r="O14235" t="str">
        <f t="shared" si="445"/>
        <v>3</v>
      </c>
      <c r="P14235" t="str">
        <f t="shared" si="446"/>
        <v>concert</v>
      </c>
    </row>
    <row r="14236" spans="2:16" x14ac:dyDescent="0.25">
      <c r="B14236" t="s">
        <v>14314</v>
      </c>
      <c r="M14236">
        <v>14234</v>
      </c>
      <c r="N14236">
        <v>5686</v>
      </c>
      <c r="O14236" t="str">
        <f t="shared" si="445"/>
        <v>4</v>
      </c>
      <c r="P14236" t="str">
        <f t="shared" si="446"/>
        <v>non_event</v>
      </c>
    </row>
    <row r="14237" spans="2:16" x14ac:dyDescent="0.25">
      <c r="B14237" t="s">
        <v>14315</v>
      </c>
      <c r="M14237">
        <v>14235</v>
      </c>
      <c r="N14237">
        <v>3024</v>
      </c>
      <c r="O14237" t="str">
        <f t="shared" si="445"/>
        <v>3</v>
      </c>
      <c r="P14237" t="str">
        <f t="shared" si="446"/>
        <v>concert</v>
      </c>
    </row>
    <row r="14238" spans="2:16" x14ac:dyDescent="0.25">
      <c r="B14238" t="s">
        <v>14316</v>
      </c>
      <c r="M14238">
        <v>14236</v>
      </c>
      <c r="N14238">
        <v>3023</v>
      </c>
      <c r="O14238" t="str">
        <f t="shared" si="445"/>
        <v>4</v>
      </c>
      <c r="P14238" t="str">
        <f t="shared" si="446"/>
        <v>non_event</v>
      </c>
    </row>
    <row r="14239" spans="2:16" x14ac:dyDescent="0.25">
      <c r="B14239" t="s">
        <v>14317</v>
      </c>
      <c r="M14239">
        <v>14237</v>
      </c>
      <c r="N14239">
        <v>3022</v>
      </c>
      <c r="O14239" t="str">
        <f t="shared" si="445"/>
        <v>3</v>
      </c>
      <c r="P14239" t="str">
        <f t="shared" si="446"/>
        <v>concert</v>
      </c>
    </row>
    <row r="14240" spans="2:16" x14ac:dyDescent="0.25">
      <c r="B14240" t="s">
        <v>14318</v>
      </c>
      <c r="M14240">
        <v>14238</v>
      </c>
      <c r="N14240">
        <v>3021</v>
      </c>
      <c r="O14240" t="str">
        <f t="shared" si="445"/>
        <v>3</v>
      </c>
      <c r="P14240" t="str">
        <f t="shared" si="446"/>
        <v>concert</v>
      </c>
    </row>
    <row r="14241" spans="2:16" x14ac:dyDescent="0.25">
      <c r="B14241" t="s">
        <v>14319</v>
      </c>
      <c r="M14241">
        <v>14239</v>
      </c>
      <c r="N14241">
        <v>3020</v>
      </c>
      <c r="O14241" t="str">
        <f t="shared" si="445"/>
        <v>3</v>
      </c>
      <c r="P14241" t="str">
        <f t="shared" si="446"/>
        <v>concert</v>
      </c>
    </row>
    <row r="14242" spans="2:16" x14ac:dyDescent="0.25">
      <c r="B14242" t="s">
        <v>14320</v>
      </c>
      <c r="M14242">
        <v>14240</v>
      </c>
      <c r="N14242">
        <v>3019</v>
      </c>
      <c r="O14242" t="str">
        <f t="shared" si="445"/>
        <v>3</v>
      </c>
      <c r="P14242" t="str">
        <f t="shared" si="446"/>
        <v>concert</v>
      </c>
    </row>
    <row r="14243" spans="2:16" x14ac:dyDescent="0.25">
      <c r="B14243" t="s">
        <v>14321</v>
      </c>
      <c r="M14243">
        <v>14241</v>
      </c>
      <c r="N14243">
        <v>3018</v>
      </c>
      <c r="O14243" t="str">
        <f t="shared" si="445"/>
        <v>3</v>
      </c>
      <c r="P14243" t="str">
        <f t="shared" si="446"/>
        <v>concert</v>
      </c>
    </row>
    <row r="14244" spans="2:16" x14ac:dyDescent="0.25">
      <c r="B14244" t="s">
        <v>14322</v>
      </c>
      <c r="M14244">
        <v>14242</v>
      </c>
      <c r="N14244">
        <v>3017</v>
      </c>
      <c r="O14244" t="str">
        <f t="shared" si="445"/>
        <v>3</v>
      </c>
      <c r="P14244" t="str">
        <f t="shared" si="446"/>
        <v>concert</v>
      </c>
    </row>
    <row r="14245" spans="2:16" x14ac:dyDescent="0.25">
      <c r="B14245" t="s">
        <v>14323</v>
      </c>
      <c r="M14245">
        <v>14243</v>
      </c>
      <c r="N14245">
        <v>3016</v>
      </c>
      <c r="O14245" t="str">
        <f t="shared" si="445"/>
        <v>3</v>
      </c>
      <c r="P14245" t="str">
        <f t="shared" si="446"/>
        <v>concert</v>
      </c>
    </row>
    <row r="14246" spans="2:16" x14ac:dyDescent="0.25">
      <c r="B14246" t="s">
        <v>14324</v>
      </c>
      <c r="M14246">
        <v>14244</v>
      </c>
      <c r="N14246">
        <v>3015</v>
      </c>
      <c r="O14246" t="str">
        <f t="shared" si="445"/>
        <v>4</v>
      </c>
      <c r="P14246" t="str">
        <f t="shared" si="446"/>
        <v>non_event</v>
      </c>
    </row>
    <row r="14247" spans="2:16" x14ac:dyDescent="0.25">
      <c r="B14247" t="s">
        <v>14325</v>
      </c>
      <c r="M14247">
        <v>14245</v>
      </c>
      <c r="N14247">
        <v>3014</v>
      </c>
      <c r="O14247" t="str">
        <f t="shared" si="445"/>
        <v>3</v>
      </c>
      <c r="P14247" t="str">
        <f t="shared" si="446"/>
        <v>concert</v>
      </c>
    </row>
    <row r="14248" spans="2:16" x14ac:dyDescent="0.25">
      <c r="B14248" t="s">
        <v>14326</v>
      </c>
      <c r="M14248">
        <v>14246</v>
      </c>
      <c r="N14248">
        <v>4345</v>
      </c>
      <c r="O14248" t="str">
        <f t="shared" si="445"/>
        <v>3</v>
      </c>
      <c r="P14248" t="str">
        <f t="shared" si="446"/>
        <v>concert</v>
      </c>
    </row>
    <row r="14249" spans="2:16" x14ac:dyDescent="0.25">
      <c r="B14249" t="s">
        <v>14327</v>
      </c>
      <c r="M14249">
        <v>14247</v>
      </c>
      <c r="N14249">
        <v>5676</v>
      </c>
      <c r="O14249" t="str">
        <f t="shared" si="445"/>
        <v>3</v>
      </c>
      <c r="P14249" t="str">
        <f t="shared" si="446"/>
        <v>concert</v>
      </c>
    </row>
    <row r="14250" spans="2:16" x14ac:dyDescent="0.25">
      <c r="B14250" t="s">
        <v>14328</v>
      </c>
      <c r="M14250">
        <v>14248</v>
      </c>
      <c r="N14250">
        <v>5677</v>
      </c>
      <c r="O14250" t="str">
        <f t="shared" si="445"/>
        <v>4</v>
      </c>
      <c r="P14250" t="str">
        <f t="shared" si="446"/>
        <v>non_event</v>
      </c>
    </row>
    <row r="14251" spans="2:16" x14ac:dyDescent="0.25">
      <c r="B14251" t="s">
        <v>14329</v>
      </c>
      <c r="M14251">
        <v>14249</v>
      </c>
      <c r="N14251">
        <v>4347</v>
      </c>
      <c r="O14251" t="str">
        <f t="shared" si="445"/>
        <v>3</v>
      </c>
      <c r="P14251" t="str">
        <f t="shared" si="446"/>
        <v>concert</v>
      </c>
    </row>
    <row r="14252" spans="2:16" x14ac:dyDescent="0.25">
      <c r="B14252" t="s">
        <v>14330</v>
      </c>
      <c r="M14252">
        <v>14250</v>
      </c>
      <c r="N14252">
        <v>5678</v>
      </c>
      <c r="O14252" t="str">
        <f t="shared" si="445"/>
        <v>3</v>
      </c>
      <c r="P14252" t="str">
        <f t="shared" si="446"/>
        <v>concert</v>
      </c>
    </row>
    <row r="14253" spans="2:16" x14ac:dyDescent="0.25">
      <c r="B14253" t="s">
        <v>4792</v>
      </c>
      <c r="M14253">
        <v>14251</v>
      </c>
      <c r="N14253">
        <v>4348</v>
      </c>
      <c r="O14253" t="str">
        <f t="shared" si="445"/>
        <v>3</v>
      </c>
      <c r="P14253" t="str">
        <f t="shared" si="446"/>
        <v>concert</v>
      </c>
    </row>
    <row r="14254" spans="2:16" x14ac:dyDescent="0.25">
      <c r="B14254" t="s">
        <v>14331</v>
      </c>
      <c r="M14254">
        <v>14252</v>
      </c>
      <c r="N14254">
        <v>5679</v>
      </c>
      <c r="O14254" t="str">
        <f t="shared" si="445"/>
        <v>3</v>
      </c>
      <c r="P14254" t="str">
        <f t="shared" si="446"/>
        <v>concert</v>
      </c>
    </row>
    <row r="14255" spans="2:16" x14ac:dyDescent="0.25">
      <c r="B14255" t="s">
        <v>14332</v>
      </c>
      <c r="M14255">
        <v>14253</v>
      </c>
      <c r="N14255">
        <v>4349</v>
      </c>
      <c r="O14255" t="str">
        <f t="shared" si="445"/>
        <v>3</v>
      </c>
      <c r="P14255" t="str">
        <f t="shared" si="446"/>
        <v>concert</v>
      </c>
    </row>
    <row r="14256" spans="2:16" x14ac:dyDescent="0.25">
      <c r="B14256" t="s">
        <v>14333</v>
      </c>
      <c r="M14256">
        <v>14254</v>
      </c>
      <c r="N14256">
        <v>5690</v>
      </c>
      <c r="O14256" t="str">
        <f t="shared" si="445"/>
        <v>3</v>
      </c>
      <c r="P14256" t="str">
        <f t="shared" si="446"/>
        <v>concert</v>
      </c>
    </row>
    <row r="14257" spans="2:16" x14ac:dyDescent="0.25">
      <c r="B14257" t="s">
        <v>14334</v>
      </c>
      <c r="M14257">
        <v>14255</v>
      </c>
      <c r="N14257">
        <v>4360</v>
      </c>
      <c r="O14257" t="str">
        <f t="shared" si="445"/>
        <v>3</v>
      </c>
      <c r="P14257" t="str">
        <f t="shared" si="446"/>
        <v>concert</v>
      </c>
    </row>
    <row r="14258" spans="2:16" x14ac:dyDescent="0.25">
      <c r="B14258" t="s">
        <v>14335</v>
      </c>
      <c r="M14258">
        <v>14256</v>
      </c>
      <c r="N14258">
        <v>5691</v>
      </c>
      <c r="O14258" t="str">
        <f t="shared" si="445"/>
        <v>3</v>
      </c>
      <c r="P14258" t="str">
        <f t="shared" si="446"/>
        <v>concert</v>
      </c>
    </row>
    <row r="14259" spans="2:16" x14ac:dyDescent="0.25">
      <c r="B14259" t="s">
        <v>14336</v>
      </c>
      <c r="M14259">
        <v>14257</v>
      </c>
      <c r="N14259">
        <v>5692</v>
      </c>
      <c r="O14259" t="str">
        <f t="shared" si="445"/>
        <v>9</v>
      </c>
      <c r="P14259" t="str">
        <f t="shared" si="446"/>
        <v>theater_dance</v>
      </c>
    </row>
    <row r="14260" spans="2:16" x14ac:dyDescent="0.25">
      <c r="B14260" t="s">
        <v>14337</v>
      </c>
      <c r="M14260">
        <v>14258</v>
      </c>
      <c r="N14260">
        <v>4361</v>
      </c>
      <c r="O14260" t="str">
        <f t="shared" si="445"/>
        <v>4</v>
      </c>
      <c r="P14260" t="str">
        <f t="shared" si="446"/>
        <v>non_event</v>
      </c>
    </row>
    <row r="14261" spans="2:16" x14ac:dyDescent="0.25">
      <c r="B14261" t="s">
        <v>14338</v>
      </c>
      <c r="M14261">
        <v>14259</v>
      </c>
      <c r="N14261">
        <v>4362</v>
      </c>
      <c r="O14261" t="str">
        <f t="shared" si="445"/>
        <v>3</v>
      </c>
      <c r="P14261" t="str">
        <f t="shared" si="446"/>
        <v>concert</v>
      </c>
    </row>
    <row r="14262" spans="2:16" x14ac:dyDescent="0.25">
      <c r="B14262" t="s">
        <v>14339</v>
      </c>
      <c r="M14262">
        <v>14260</v>
      </c>
      <c r="N14262">
        <v>5693</v>
      </c>
      <c r="O14262" t="str">
        <f t="shared" si="445"/>
        <v>3</v>
      </c>
      <c r="P14262" t="str">
        <f t="shared" si="446"/>
        <v>concert</v>
      </c>
    </row>
    <row r="14263" spans="2:16" x14ac:dyDescent="0.25">
      <c r="B14263" t="s">
        <v>14340</v>
      </c>
      <c r="M14263">
        <v>14261</v>
      </c>
      <c r="N14263">
        <v>4363</v>
      </c>
      <c r="O14263" t="str">
        <f t="shared" si="445"/>
        <v>4</v>
      </c>
      <c r="P14263" t="str">
        <f t="shared" si="446"/>
        <v>non_event</v>
      </c>
    </row>
    <row r="14264" spans="2:16" x14ac:dyDescent="0.25">
      <c r="B14264" t="s">
        <v>14341</v>
      </c>
      <c r="M14264">
        <v>14262</v>
      </c>
      <c r="N14264">
        <v>5694</v>
      </c>
      <c r="O14264" t="str">
        <f t="shared" si="445"/>
        <v>3</v>
      </c>
      <c r="P14264" t="str">
        <f t="shared" si="446"/>
        <v>concert</v>
      </c>
    </row>
    <row r="14265" spans="2:16" x14ac:dyDescent="0.25">
      <c r="B14265" t="s">
        <v>14342</v>
      </c>
      <c r="M14265">
        <v>14263</v>
      </c>
      <c r="N14265">
        <v>4364</v>
      </c>
      <c r="O14265" t="str">
        <f t="shared" si="445"/>
        <v>3</v>
      </c>
      <c r="P14265" t="str">
        <f t="shared" si="446"/>
        <v>concert</v>
      </c>
    </row>
    <row r="14266" spans="2:16" x14ac:dyDescent="0.25">
      <c r="B14266" t="s">
        <v>14343</v>
      </c>
      <c r="M14266">
        <v>14264</v>
      </c>
      <c r="N14266">
        <v>5695</v>
      </c>
      <c r="O14266" t="str">
        <f t="shared" si="445"/>
        <v>3</v>
      </c>
      <c r="P14266" t="str">
        <f t="shared" si="446"/>
        <v>concert</v>
      </c>
    </row>
    <row r="14267" spans="2:16" x14ac:dyDescent="0.25">
      <c r="B14267" t="s">
        <v>14344</v>
      </c>
      <c r="M14267">
        <v>14265</v>
      </c>
      <c r="N14267">
        <v>4365</v>
      </c>
      <c r="O14267" t="str">
        <f t="shared" si="445"/>
        <v>3</v>
      </c>
      <c r="P14267" t="str">
        <f t="shared" si="446"/>
        <v>concert</v>
      </c>
    </row>
    <row r="14268" spans="2:16" x14ac:dyDescent="0.25">
      <c r="B14268" t="s">
        <v>14345</v>
      </c>
      <c r="M14268">
        <v>14266</v>
      </c>
      <c r="N14268">
        <v>5696</v>
      </c>
      <c r="O14268" t="str">
        <f t="shared" si="445"/>
        <v>3</v>
      </c>
      <c r="P14268" t="str">
        <f t="shared" si="446"/>
        <v>concert</v>
      </c>
    </row>
    <row r="14269" spans="2:16" x14ac:dyDescent="0.25">
      <c r="B14269" t="s">
        <v>14346</v>
      </c>
      <c r="M14269">
        <v>14267</v>
      </c>
      <c r="N14269">
        <v>5697</v>
      </c>
      <c r="O14269" t="str">
        <f t="shared" si="445"/>
        <v>3</v>
      </c>
      <c r="P14269" t="str">
        <f t="shared" si="446"/>
        <v>concert</v>
      </c>
    </row>
    <row r="14270" spans="2:16" x14ac:dyDescent="0.25">
      <c r="B14270" t="s">
        <v>14347</v>
      </c>
      <c r="M14270">
        <v>14268</v>
      </c>
      <c r="N14270">
        <v>3035</v>
      </c>
      <c r="O14270" t="str">
        <f t="shared" si="445"/>
        <v>3</v>
      </c>
      <c r="P14270" t="str">
        <f t="shared" si="446"/>
        <v>concert</v>
      </c>
    </row>
    <row r="14271" spans="2:16" x14ac:dyDescent="0.25">
      <c r="B14271" t="s">
        <v>14348</v>
      </c>
      <c r="M14271">
        <v>14269</v>
      </c>
      <c r="N14271">
        <v>3034</v>
      </c>
      <c r="O14271" t="str">
        <f t="shared" si="445"/>
        <v>3</v>
      </c>
      <c r="P14271" t="str">
        <f t="shared" si="446"/>
        <v>concert</v>
      </c>
    </row>
    <row r="14272" spans="2:16" x14ac:dyDescent="0.25">
      <c r="B14272" t="s">
        <v>14349</v>
      </c>
      <c r="M14272">
        <v>14270</v>
      </c>
      <c r="N14272">
        <v>3033</v>
      </c>
      <c r="O14272" t="str">
        <f t="shared" si="445"/>
        <v>3</v>
      </c>
      <c r="P14272" t="str">
        <f t="shared" si="446"/>
        <v>concert</v>
      </c>
    </row>
    <row r="14273" spans="2:16" x14ac:dyDescent="0.25">
      <c r="B14273" t="s">
        <v>14350</v>
      </c>
      <c r="M14273">
        <v>14271</v>
      </c>
      <c r="N14273">
        <v>3032</v>
      </c>
      <c r="O14273" t="str">
        <f t="shared" si="445"/>
        <v>3</v>
      </c>
      <c r="P14273" t="str">
        <f t="shared" si="446"/>
        <v>concert</v>
      </c>
    </row>
    <row r="14274" spans="2:16" x14ac:dyDescent="0.25">
      <c r="B14274" t="s">
        <v>14351</v>
      </c>
      <c r="M14274">
        <v>14272</v>
      </c>
      <c r="N14274">
        <v>3030</v>
      </c>
      <c r="O14274" t="str">
        <f t="shared" si="445"/>
        <v>3</v>
      </c>
      <c r="P14274" t="str">
        <f t="shared" si="446"/>
        <v>concert</v>
      </c>
    </row>
    <row r="14275" spans="2:16" x14ac:dyDescent="0.25">
      <c r="B14275" t="s">
        <v>14352</v>
      </c>
      <c r="M14275">
        <v>14273</v>
      </c>
      <c r="N14275">
        <v>3029</v>
      </c>
      <c r="O14275" t="str">
        <f t="shared" si="445"/>
        <v>3</v>
      </c>
      <c r="P14275" t="str">
        <f t="shared" si="446"/>
        <v>concert</v>
      </c>
    </row>
    <row r="14276" spans="2:16" x14ac:dyDescent="0.25">
      <c r="B14276" t="s">
        <v>14353</v>
      </c>
      <c r="M14276">
        <v>14274</v>
      </c>
      <c r="N14276">
        <v>3028</v>
      </c>
      <c r="O14276" t="str">
        <f t="shared" ref="O14276:O14339" si="447">LEFT(B14276,1)</f>
        <v>3</v>
      </c>
      <c r="P14276" t="str">
        <f t="shared" ref="P14276:P14339" si="448">IF(O14276="1","conference",IF(O14276="2","fashion",IF(O14276="3","concert",IF(O14276="4","non_event",IF(O14276="5","sport",IF(O14276="6","protest",IF(O14276="7","other",IF(O14276="8","exhibition",IF(O14276="9","theater_dance")))))))))</f>
        <v>concert</v>
      </c>
    </row>
    <row r="14277" spans="2:16" x14ac:dyDescent="0.25">
      <c r="B14277" t="s">
        <v>14354</v>
      </c>
      <c r="M14277">
        <v>14275</v>
      </c>
      <c r="N14277">
        <v>3027</v>
      </c>
      <c r="O14277" t="str">
        <f t="shared" si="447"/>
        <v>3</v>
      </c>
      <c r="P14277" t="str">
        <f t="shared" si="448"/>
        <v>concert</v>
      </c>
    </row>
    <row r="14278" spans="2:16" x14ac:dyDescent="0.25">
      <c r="B14278" t="s">
        <v>14355</v>
      </c>
      <c r="M14278">
        <v>14276</v>
      </c>
      <c r="N14278">
        <v>3026</v>
      </c>
      <c r="O14278" t="str">
        <f t="shared" si="447"/>
        <v>3</v>
      </c>
      <c r="P14278" t="str">
        <f t="shared" si="448"/>
        <v>concert</v>
      </c>
    </row>
    <row r="14279" spans="2:16" x14ac:dyDescent="0.25">
      <c r="B14279" t="s">
        <v>14356</v>
      </c>
      <c r="M14279">
        <v>14277</v>
      </c>
      <c r="N14279">
        <v>3025</v>
      </c>
      <c r="O14279" t="str">
        <f t="shared" si="447"/>
        <v>3</v>
      </c>
      <c r="P14279" t="str">
        <f t="shared" si="448"/>
        <v>concert</v>
      </c>
    </row>
    <row r="14280" spans="2:16" x14ac:dyDescent="0.25">
      <c r="B14280" t="s">
        <v>14357</v>
      </c>
      <c r="M14280">
        <v>14278</v>
      </c>
      <c r="N14280">
        <v>4356</v>
      </c>
      <c r="O14280" t="str">
        <f t="shared" si="447"/>
        <v>3</v>
      </c>
      <c r="P14280" t="str">
        <f t="shared" si="448"/>
        <v>concert</v>
      </c>
    </row>
    <row r="14281" spans="2:16" x14ac:dyDescent="0.25">
      <c r="B14281" t="s">
        <v>14358</v>
      </c>
      <c r="M14281">
        <v>14279</v>
      </c>
      <c r="N14281">
        <v>5687</v>
      </c>
      <c r="O14281" t="str">
        <f t="shared" si="447"/>
        <v>3</v>
      </c>
      <c r="P14281" t="str">
        <f t="shared" si="448"/>
        <v>concert</v>
      </c>
    </row>
    <row r="14282" spans="2:16" x14ac:dyDescent="0.25">
      <c r="B14282" t="s">
        <v>14359</v>
      </c>
      <c r="M14282">
        <v>14280</v>
      </c>
      <c r="N14282">
        <v>4357</v>
      </c>
      <c r="O14282" t="str">
        <f t="shared" si="447"/>
        <v>3</v>
      </c>
      <c r="P14282" t="str">
        <f t="shared" si="448"/>
        <v>concert</v>
      </c>
    </row>
    <row r="14283" spans="2:16" x14ac:dyDescent="0.25">
      <c r="B14283" t="s">
        <v>352</v>
      </c>
      <c r="M14283">
        <v>14281</v>
      </c>
      <c r="N14283">
        <v>5688</v>
      </c>
      <c r="O14283" t="str">
        <f t="shared" si="447"/>
        <v>3</v>
      </c>
      <c r="P14283" t="str">
        <f t="shared" si="448"/>
        <v>concert</v>
      </c>
    </row>
    <row r="14284" spans="2:16" x14ac:dyDescent="0.25">
      <c r="B14284" t="s">
        <v>14360</v>
      </c>
      <c r="M14284">
        <v>14282</v>
      </c>
      <c r="N14284">
        <v>4358</v>
      </c>
      <c r="O14284" t="str">
        <f t="shared" si="447"/>
        <v>3</v>
      </c>
      <c r="P14284" t="str">
        <f t="shared" si="448"/>
        <v>concert</v>
      </c>
    </row>
    <row r="14285" spans="2:16" x14ac:dyDescent="0.25">
      <c r="B14285" t="s">
        <v>14361</v>
      </c>
      <c r="M14285">
        <v>14283</v>
      </c>
      <c r="N14285">
        <v>5689</v>
      </c>
      <c r="O14285" t="str">
        <f t="shared" si="447"/>
        <v>4</v>
      </c>
      <c r="P14285" t="str">
        <f t="shared" si="448"/>
        <v>non_event</v>
      </c>
    </row>
    <row r="14286" spans="2:16" x14ac:dyDescent="0.25">
      <c r="B14286" t="s">
        <v>14362</v>
      </c>
      <c r="M14286">
        <v>14284</v>
      </c>
      <c r="N14286">
        <v>4359</v>
      </c>
      <c r="O14286" t="str">
        <f t="shared" si="447"/>
        <v>3</v>
      </c>
      <c r="P14286" t="str">
        <f t="shared" si="448"/>
        <v>concert</v>
      </c>
    </row>
    <row r="14287" spans="2:16" x14ac:dyDescent="0.25">
      <c r="B14287" t="s">
        <v>14363</v>
      </c>
      <c r="M14287">
        <v>14285</v>
      </c>
      <c r="N14287">
        <v>4370</v>
      </c>
      <c r="O14287" t="str">
        <f t="shared" si="447"/>
        <v>3</v>
      </c>
      <c r="P14287" t="str">
        <f t="shared" si="448"/>
        <v>concert</v>
      </c>
    </row>
    <row r="14288" spans="2:16" x14ac:dyDescent="0.25">
      <c r="B14288" t="s">
        <v>14364</v>
      </c>
      <c r="M14288">
        <v>14286</v>
      </c>
      <c r="N14288">
        <v>4371</v>
      </c>
      <c r="O14288" t="str">
        <f t="shared" si="447"/>
        <v>4</v>
      </c>
      <c r="P14288" t="str">
        <f t="shared" si="448"/>
        <v>non_event</v>
      </c>
    </row>
    <row r="14289" spans="2:16" x14ac:dyDescent="0.25">
      <c r="B14289" t="s">
        <v>14365</v>
      </c>
      <c r="M14289">
        <v>14287</v>
      </c>
      <c r="N14289">
        <v>4372</v>
      </c>
      <c r="O14289" t="str">
        <f t="shared" si="447"/>
        <v>4</v>
      </c>
      <c r="P14289" t="str">
        <f t="shared" si="448"/>
        <v>non_event</v>
      </c>
    </row>
    <row r="14290" spans="2:16" x14ac:dyDescent="0.25">
      <c r="B14290" t="s">
        <v>14366</v>
      </c>
      <c r="M14290">
        <v>14288</v>
      </c>
      <c r="N14290">
        <v>4374</v>
      </c>
      <c r="O14290" t="str">
        <f t="shared" si="447"/>
        <v>3</v>
      </c>
      <c r="P14290" t="str">
        <f t="shared" si="448"/>
        <v>concert</v>
      </c>
    </row>
    <row r="14291" spans="2:16" x14ac:dyDescent="0.25">
      <c r="B14291" t="s">
        <v>14367</v>
      </c>
      <c r="M14291">
        <v>14289</v>
      </c>
      <c r="N14291">
        <v>4375</v>
      </c>
      <c r="O14291" t="str">
        <f t="shared" si="447"/>
        <v>3</v>
      </c>
      <c r="P14291" t="str">
        <f t="shared" si="448"/>
        <v>concert</v>
      </c>
    </row>
    <row r="14292" spans="2:16" x14ac:dyDescent="0.25">
      <c r="B14292" t="s">
        <v>14368</v>
      </c>
      <c r="M14292">
        <v>14290</v>
      </c>
      <c r="N14292">
        <v>4376</v>
      </c>
      <c r="O14292" t="str">
        <f t="shared" si="447"/>
        <v>3</v>
      </c>
      <c r="P14292" t="str">
        <f t="shared" si="448"/>
        <v>concert</v>
      </c>
    </row>
    <row r="14293" spans="2:16" x14ac:dyDescent="0.25">
      <c r="B14293" t="s">
        <v>14369</v>
      </c>
      <c r="M14293">
        <v>14291</v>
      </c>
      <c r="N14293">
        <v>4377</v>
      </c>
      <c r="O14293" t="str">
        <f t="shared" si="447"/>
        <v>3</v>
      </c>
      <c r="P14293" t="str">
        <f t="shared" si="448"/>
        <v>concert</v>
      </c>
    </row>
    <row r="14294" spans="2:16" x14ac:dyDescent="0.25">
      <c r="B14294" t="s">
        <v>14370</v>
      </c>
      <c r="M14294">
        <v>14292</v>
      </c>
      <c r="N14294">
        <v>3046</v>
      </c>
      <c r="O14294" t="str">
        <f t="shared" si="447"/>
        <v>3</v>
      </c>
      <c r="P14294" t="str">
        <f t="shared" si="448"/>
        <v>concert</v>
      </c>
    </row>
    <row r="14295" spans="2:16" x14ac:dyDescent="0.25">
      <c r="B14295" t="s">
        <v>14371</v>
      </c>
      <c r="M14295">
        <v>14293</v>
      </c>
      <c r="N14295">
        <v>3045</v>
      </c>
      <c r="O14295" t="str">
        <f t="shared" si="447"/>
        <v>3</v>
      </c>
      <c r="P14295" t="str">
        <f t="shared" si="448"/>
        <v>concert</v>
      </c>
    </row>
    <row r="14296" spans="2:16" x14ac:dyDescent="0.25">
      <c r="B14296" t="s">
        <v>14372</v>
      </c>
      <c r="M14296">
        <v>14294</v>
      </c>
      <c r="N14296">
        <v>3044</v>
      </c>
      <c r="O14296" t="str">
        <f t="shared" si="447"/>
        <v>3</v>
      </c>
      <c r="P14296" t="str">
        <f t="shared" si="448"/>
        <v>concert</v>
      </c>
    </row>
    <row r="14297" spans="2:16" x14ac:dyDescent="0.25">
      <c r="B14297" t="s">
        <v>14373</v>
      </c>
      <c r="M14297">
        <v>14295</v>
      </c>
      <c r="N14297">
        <v>3043</v>
      </c>
      <c r="O14297" t="str">
        <f t="shared" si="447"/>
        <v>4</v>
      </c>
      <c r="P14297" t="str">
        <f t="shared" si="448"/>
        <v>non_event</v>
      </c>
    </row>
    <row r="14298" spans="2:16" x14ac:dyDescent="0.25">
      <c r="B14298" t="s">
        <v>14374</v>
      </c>
      <c r="M14298">
        <v>14296</v>
      </c>
      <c r="N14298">
        <v>3042</v>
      </c>
      <c r="O14298" t="str">
        <f t="shared" si="447"/>
        <v>3</v>
      </c>
      <c r="P14298" t="str">
        <f t="shared" si="448"/>
        <v>concert</v>
      </c>
    </row>
    <row r="14299" spans="2:16" x14ac:dyDescent="0.25">
      <c r="B14299" t="s">
        <v>14375</v>
      </c>
      <c r="M14299">
        <v>14297</v>
      </c>
      <c r="N14299">
        <v>3041</v>
      </c>
      <c r="O14299" t="str">
        <f t="shared" si="447"/>
        <v>4</v>
      </c>
      <c r="P14299" t="str">
        <f t="shared" si="448"/>
        <v>non_event</v>
      </c>
    </row>
    <row r="14300" spans="2:16" x14ac:dyDescent="0.25">
      <c r="B14300" t="s">
        <v>14376</v>
      </c>
      <c r="M14300">
        <v>14298</v>
      </c>
      <c r="N14300">
        <v>3040</v>
      </c>
      <c r="O14300" t="str">
        <f t="shared" si="447"/>
        <v>3</v>
      </c>
      <c r="P14300" t="str">
        <f t="shared" si="448"/>
        <v>concert</v>
      </c>
    </row>
    <row r="14301" spans="2:16" x14ac:dyDescent="0.25">
      <c r="B14301" t="s">
        <v>14377</v>
      </c>
      <c r="M14301">
        <v>14299</v>
      </c>
      <c r="N14301">
        <v>3039</v>
      </c>
      <c r="O14301" t="str">
        <f t="shared" si="447"/>
        <v>3</v>
      </c>
      <c r="P14301" t="str">
        <f t="shared" si="448"/>
        <v>concert</v>
      </c>
    </row>
    <row r="14302" spans="2:16" x14ac:dyDescent="0.25">
      <c r="B14302" t="s">
        <v>14378</v>
      </c>
      <c r="M14302">
        <v>14300</v>
      </c>
      <c r="N14302">
        <v>3038</v>
      </c>
      <c r="O14302" t="str">
        <f t="shared" si="447"/>
        <v>4</v>
      </c>
      <c r="P14302" t="str">
        <f t="shared" si="448"/>
        <v>non_event</v>
      </c>
    </row>
    <row r="14303" spans="2:16" x14ac:dyDescent="0.25">
      <c r="B14303" t="s">
        <v>14379</v>
      </c>
      <c r="M14303">
        <v>14301</v>
      </c>
      <c r="N14303">
        <v>3037</v>
      </c>
      <c r="O14303" t="str">
        <f t="shared" si="447"/>
        <v>3</v>
      </c>
      <c r="P14303" t="str">
        <f t="shared" si="448"/>
        <v>concert</v>
      </c>
    </row>
    <row r="14304" spans="2:16" x14ac:dyDescent="0.25">
      <c r="B14304" t="s">
        <v>14380</v>
      </c>
      <c r="M14304">
        <v>14302</v>
      </c>
      <c r="N14304">
        <v>3036</v>
      </c>
      <c r="O14304" t="str">
        <f t="shared" si="447"/>
        <v>3</v>
      </c>
      <c r="P14304" t="str">
        <f t="shared" si="448"/>
        <v>concert</v>
      </c>
    </row>
    <row r="14305" spans="2:16" x14ac:dyDescent="0.25">
      <c r="B14305" t="s">
        <v>14381</v>
      </c>
      <c r="M14305">
        <v>14303</v>
      </c>
      <c r="N14305">
        <v>4367</v>
      </c>
      <c r="O14305" t="str">
        <f t="shared" si="447"/>
        <v>3</v>
      </c>
      <c r="P14305" t="str">
        <f t="shared" si="448"/>
        <v>concert</v>
      </c>
    </row>
    <row r="14306" spans="2:16" x14ac:dyDescent="0.25">
      <c r="B14306" t="s">
        <v>14382</v>
      </c>
      <c r="M14306">
        <v>14304</v>
      </c>
      <c r="N14306">
        <v>5698</v>
      </c>
      <c r="O14306" t="str">
        <f t="shared" si="447"/>
        <v>4</v>
      </c>
      <c r="P14306" t="str">
        <f t="shared" si="448"/>
        <v>non_event</v>
      </c>
    </row>
    <row r="14307" spans="2:16" x14ac:dyDescent="0.25">
      <c r="B14307" t="s">
        <v>14383</v>
      </c>
      <c r="M14307">
        <v>14305</v>
      </c>
      <c r="N14307">
        <v>5699</v>
      </c>
      <c r="O14307" t="str">
        <f t="shared" si="447"/>
        <v>4</v>
      </c>
      <c r="P14307" t="str">
        <f t="shared" si="448"/>
        <v>non_event</v>
      </c>
    </row>
    <row r="14308" spans="2:16" x14ac:dyDescent="0.25">
      <c r="B14308" t="s">
        <v>14384</v>
      </c>
      <c r="M14308">
        <v>14306</v>
      </c>
      <c r="N14308">
        <v>4381</v>
      </c>
      <c r="O14308" t="str">
        <f t="shared" si="447"/>
        <v>3</v>
      </c>
      <c r="P14308" t="str">
        <f t="shared" si="448"/>
        <v>concert</v>
      </c>
    </row>
    <row r="14309" spans="2:16" x14ac:dyDescent="0.25">
      <c r="B14309" t="s">
        <v>14385</v>
      </c>
      <c r="M14309">
        <v>14307</v>
      </c>
      <c r="N14309">
        <v>4382</v>
      </c>
      <c r="O14309" t="str">
        <f t="shared" si="447"/>
        <v>3</v>
      </c>
      <c r="P14309" t="str">
        <f t="shared" si="448"/>
        <v>concert</v>
      </c>
    </row>
    <row r="14310" spans="2:16" x14ac:dyDescent="0.25">
      <c r="B14310" t="s">
        <v>14386</v>
      </c>
      <c r="M14310">
        <v>14308</v>
      </c>
      <c r="N14310">
        <v>4383</v>
      </c>
      <c r="O14310" t="str">
        <f t="shared" si="447"/>
        <v>3</v>
      </c>
      <c r="P14310" t="str">
        <f t="shared" si="448"/>
        <v>concert</v>
      </c>
    </row>
    <row r="14311" spans="2:16" x14ac:dyDescent="0.25">
      <c r="B14311" t="s">
        <v>14387</v>
      </c>
      <c r="M14311">
        <v>14309</v>
      </c>
      <c r="N14311">
        <v>4384</v>
      </c>
      <c r="O14311" t="str">
        <f t="shared" si="447"/>
        <v>3</v>
      </c>
      <c r="P14311" t="str">
        <f t="shared" si="448"/>
        <v>concert</v>
      </c>
    </row>
    <row r="14312" spans="2:16" x14ac:dyDescent="0.25">
      <c r="B14312" t="s">
        <v>14388</v>
      </c>
      <c r="M14312">
        <v>14310</v>
      </c>
      <c r="N14312">
        <v>4386</v>
      </c>
      <c r="O14312" t="str">
        <f t="shared" si="447"/>
        <v>4</v>
      </c>
      <c r="P14312" t="str">
        <f t="shared" si="448"/>
        <v>non_event</v>
      </c>
    </row>
    <row r="14313" spans="2:16" x14ac:dyDescent="0.25">
      <c r="B14313" t="s">
        <v>14389</v>
      </c>
      <c r="M14313">
        <v>14311</v>
      </c>
      <c r="N14313">
        <v>4387</v>
      </c>
      <c r="O14313" t="str">
        <f t="shared" si="447"/>
        <v>3</v>
      </c>
      <c r="P14313" t="str">
        <f t="shared" si="448"/>
        <v>concert</v>
      </c>
    </row>
    <row r="14314" spans="2:16" x14ac:dyDescent="0.25">
      <c r="B14314" t="s">
        <v>14390</v>
      </c>
      <c r="M14314">
        <v>14312</v>
      </c>
      <c r="N14314">
        <v>4388</v>
      </c>
      <c r="O14314" t="str">
        <f t="shared" si="447"/>
        <v>4</v>
      </c>
      <c r="P14314" t="str">
        <f t="shared" si="448"/>
        <v>non_event</v>
      </c>
    </row>
    <row r="14315" spans="2:16" x14ac:dyDescent="0.25">
      <c r="B14315" t="s">
        <v>14391</v>
      </c>
      <c r="M14315">
        <v>14313</v>
      </c>
      <c r="N14315">
        <v>3057</v>
      </c>
      <c r="O14315" t="str">
        <f t="shared" si="447"/>
        <v>3</v>
      </c>
      <c r="P14315" t="str">
        <f t="shared" si="448"/>
        <v>concert</v>
      </c>
    </row>
    <row r="14316" spans="2:16" x14ac:dyDescent="0.25">
      <c r="B14316" t="s">
        <v>14392</v>
      </c>
      <c r="M14316">
        <v>14314</v>
      </c>
      <c r="N14316">
        <v>3056</v>
      </c>
      <c r="O14316" t="str">
        <f t="shared" si="447"/>
        <v>3</v>
      </c>
      <c r="P14316" t="str">
        <f t="shared" si="448"/>
        <v>concert</v>
      </c>
    </row>
    <row r="14317" spans="2:16" x14ac:dyDescent="0.25">
      <c r="B14317" t="s">
        <v>14393</v>
      </c>
      <c r="M14317">
        <v>14315</v>
      </c>
      <c r="N14317">
        <v>3055</v>
      </c>
      <c r="O14317" t="str">
        <f t="shared" si="447"/>
        <v>3</v>
      </c>
      <c r="P14317" t="str">
        <f t="shared" si="448"/>
        <v>concert</v>
      </c>
    </row>
    <row r="14318" spans="2:16" x14ac:dyDescent="0.25">
      <c r="B14318" t="s">
        <v>14394</v>
      </c>
      <c r="M14318">
        <v>14316</v>
      </c>
      <c r="N14318">
        <v>3054</v>
      </c>
      <c r="O14318" t="str">
        <f t="shared" si="447"/>
        <v>3</v>
      </c>
      <c r="P14318" t="str">
        <f t="shared" si="448"/>
        <v>concert</v>
      </c>
    </row>
    <row r="14319" spans="2:16" x14ac:dyDescent="0.25">
      <c r="B14319" t="s">
        <v>14395</v>
      </c>
      <c r="M14319">
        <v>14317</v>
      </c>
      <c r="N14319">
        <v>3053</v>
      </c>
      <c r="O14319" t="str">
        <f t="shared" si="447"/>
        <v>3</v>
      </c>
      <c r="P14319" t="str">
        <f t="shared" si="448"/>
        <v>concert</v>
      </c>
    </row>
    <row r="14320" spans="2:16" x14ac:dyDescent="0.25">
      <c r="B14320" t="s">
        <v>14396</v>
      </c>
      <c r="M14320">
        <v>14318</v>
      </c>
      <c r="N14320">
        <v>3052</v>
      </c>
      <c r="O14320" t="str">
        <f t="shared" si="447"/>
        <v>4</v>
      </c>
      <c r="P14320" t="str">
        <f t="shared" si="448"/>
        <v>non_event</v>
      </c>
    </row>
    <row r="14321" spans="2:16" x14ac:dyDescent="0.25">
      <c r="B14321" t="s">
        <v>14397</v>
      </c>
      <c r="M14321">
        <v>14319</v>
      </c>
      <c r="N14321">
        <v>3051</v>
      </c>
      <c r="O14321" t="str">
        <f t="shared" si="447"/>
        <v>3</v>
      </c>
      <c r="P14321" t="str">
        <f t="shared" si="448"/>
        <v>concert</v>
      </c>
    </row>
    <row r="14322" spans="2:16" x14ac:dyDescent="0.25">
      <c r="B14322" t="s">
        <v>14398</v>
      </c>
      <c r="M14322">
        <v>14320</v>
      </c>
      <c r="N14322">
        <v>3050</v>
      </c>
      <c r="O14322" t="str">
        <f t="shared" si="447"/>
        <v>3</v>
      </c>
      <c r="P14322" t="str">
        <f t="shared" si="448"/>
        <v>concert</v>
      </c>
    </row>
    <row r="14323" spans="2:16" x14ac:dyDescent="0.25">
      <c r="B14323" t="s">
        <v>14399</v>
      </c>
      <c r="M14323">
        <v>14321</v>
      </c>
      <c r="N14323">
        <v>4380</v>
      </c>
      <c r="O14323" t="str">
        <f t="shared" si="447"/>
        <v>3</v>
      </c>
      <c r="P14323" t="str">
        <f t="shared" si="448"/>
        <v>concert</v>
      </c>
    </row>
    <row r="14324" spans="2:16" x14ac:dyDescent="0.25">
      <c r="B14324" t="s">
        <v>14400</v>
      </c>
      <c r="M14324">
        <v>14322</v>
      </c>
      <c r="N14324">
        <v>3049</v>
      </c>
      <c r="O14324" t="str">
        <f t="shared" si="447"/>
        <v>3</v>
      </c>
      <c r="P14324" t="str">
        <f t="shared" si="448"/>
        <v>concert</v>
      </c>
    </row>
    <row r="14325" spans="2:16" x14ac:dyDescent="0.25">
      <c r="B14325" t="s">
        <v>14401</v>
      </c>
      <c r="M14325">
        <v>14323</v>
      </c>
      <c r="N14325">
        <v>3048</v>
      </c>
      <c r="O14325" t="str">
        <f t="shared" si="447"/>
        <v>3</v>
      </c>
      <c r="P14325" t="str">
        <f t="shared" si="448"/>
        <v>concert</v>
      </c>
    </row>
    <row r="14326" spans="2:16" x14ac:dyDescent="0.25">
      <c r="B14326" t="s">
        <v>14402</v>
      </c>
      <c r="M14326">
        <v>14324</v>
      </c>
      <c r="N14326">
        <v>3047</v>
      </c>
      <c r="O14326" t="str">
        <f t="shared" si="447"/>
        <v>3</v>
      </c>
      <c r="P14326" t="str">
        <f t="shared" si="448"/>
        <v>concert</v>
      </c>
    </row>
    <row r="14327" spans="2:16" x14ac:dyDescent="0.25">
      <c r="B14327" t="s">
        <v>14403</v>
      </c>
      <c r="M14327">
        <v>14325</v>
      </c>
      <c r="N14327">
        <v>4378</v>
      </c>
      <c r="O14327" t="str">
        <f t="shared" si="447"/>
        <v>4</v>
      </c>
      <c r="P14327" t="str">
        <f t="shared" si="448"/>
        <v>non_event</v>
      </c>
    </row>
    <row r="14328" spans="2:16" x14ac:dyDescent="0.25">
      <c r="B14328" t="s">
        <v>14404</v>
      </c>
      <c r="M14328">
        <v>14326</v>
      </c>
      <c r="N14328">
        <v>4379</v>
      </c>
      <c r="O14328" t="str">
        <f t="shared" si="447"/>
        <v>3</v>
      </c>
      <c r="P14328" t="str">
        <f t="shared" si="448"/>
        <v>concert</v>
      </c>
    </row>
    <row r="14329" spans="2:16" x14ac:dyDescent="0.25">
      <c r="B14329" t="s">
        <v>14405</v>
      </c>
      <c r="M14329">
        <v>14327</v>
      </c>
      <c r="N14329">
        <v>3060</v>
      </c>
      <c r="O14329" t="str">
        <f t="shared" si="447"/>
        <v>3</v>
      </c>
      <c r="P14329" t="str">
        <f t="shared" si="448"/>
        <v>concert</v>
      </c>
    </row>
    <row r="14330" spans="2:16" x14ac:dyDescent="0.25">
      <c r="B14330" t="s">
        <v>14406</v>
      </c>
      <c r="M14330">
        <v>14328</v>
      </c>
      <c r="N14330">
        <v>4392</v>
      </c>
      <c r="O14330" t="str">
        <f t="shared" si="447"/>
        <v>3</v>
      </c>
      <c r="P14330" t="str">
        <f t="shared" si="448"/>
        <v>concert</v>
      </c>
    </row>
    <row r="14331" spans="2:16" x14ac:dyDescent="0.25">
      <c r="B14331" t="s">
        <v>14407</v>
      </c>
      <c r="M14331">
        <v>14329</v>
      </c>
      <c r="N14331">
        <v>4393</v>
      </c>
      <c r="O14331" t="str">
        <f t="shared" si="447"/>
        <v>3</v>
      </c>
      <c r="P14331" t="str">
        <f t="shared" si="448"/>
        <v>concert</v>
      </c>
    </row>
    <row r="14332" spans="2:16" x14ac:dyDescent="0.25">
      <c r="B14332" t="s">
        <v>14408</v>
      </c>
      <c r="M14332">
        <v>14330</v>
      </c>
      <c r="N14332">
        <v>4394</v>
      </c>
      <c r="O14332" t="str">
        <f t="shared" si="447"/>
        <v>3</v>
      </c>
      <c r="P14332" t="str">
        <f t="shared" si="448"/>
        <v>concert</v>
      </c>
    </row>
    <row r="14333" spans="2:16" x14ac:dyDescent="0.25">
      <c r="B14333" t="s">
        <v>14409</v>
      </c>
      <c r="M14333">
        <v>14331</v>
      </c>
      <c r="N14333">
        <v>4395</v>
      </c>
      <c r="O14333" t="str">
        <f t="shared" si="447"/>
        <v>3</v>
      </c>
      <c r="P14333" t="str">
        <f t="shared" si="448"/>
        <v>concert</v>
      </c>
    </row>
    <row r="14334" spans="2:16" x14ac:dyDescent="0.25">
      <c r="B14334" t="s">
        <v>14410</v>
      </c>
      <c r="M14334">
        <v>14332</v>
      </c>
      <c r="N14334">
        <v>4396</v>
      </c>
      <c r="O14334" t="str">
        <f t="shared" si="447"/>
        <v>3</v>
      </c>
      <c r="P14334" t="str">
        <f t="shared" si="448"/>
        <v>concert</v>
      </c>
    </row>
    <row r="14335" spans="2:16" x14ac:dyDescent="0.25">
      <c r="B14335" t="s">
        <v>14411</v>
      </c>
      <c r="M14335">
        <v>14333</v>
      </c>
      <c r="N14335">
        <v>4397</v>
      </c>
      <c r="O14335" t="str">
        <f t="shared" si="447"/>
        <v>3</v>
      </c>
      <c r="P14335" t="str">
        <f t="shared" si="448"/>
        <v>concert</v>
      </c>
    </row>
    <row r="14336" spans="2:16" x14ac:dyDescent="0.25">
      <c r="B14336" t="s">
        <v>14412</v>
      </c>
      <c r="M14336">
        <v>14334</v>
      </c>
      <c r="N14336">
        <v>4398</v>
      </c>
      <c r="O14336" t="str">
        <f t="shared" si="447"/>
        <v>4</v>
      </c>
      <c r="P14336" t="str">
        <f t="shared" si="448"/>
        <v>non_event</v>
      </c>
    </row>
    <row r="14337" spans="2:16" x14ac:dyDescent="0.25">
      <c r="B14337" t="s">
        <v>14413</v>
      </c>
      <c r="M14337">
        <v>14335</v>
      </c>
      <c r="N14337">
        <v>4399</v>
      </c>
      <c r="O14337" t="str">
        <f t="shared" si="447"/>
        <v>3</v>
      </c>
      <c r="P14337" t="str">
        <f t="shared" si="448"/>
        <v>concert</v>
      </c>
    </row>
    <row r="14338" spans="2:16" x14ac:dyDescent="0.25">
      <c r="B14338" t="s">
        <v>14414</v>
      </c>
      <c r="M14338">
        <v>14336</v>
      </c>
      <c r="N14338">
        <v>3068</v>
      </c>
      <c r="O14338" t="str">
        <f t="shared" si="447"/>
        <v>3</v>
      </c>
      <c r="P14338" t="str">
        <f t="shared" si="448"/>
        <v>concert</v>
      </c>
    </row>
    <row r="14339" spans="2:16" x14ac:dyDescent="0.25">
      <c r="B14339" t="s">
        <v>14415</v>
      </c>
      <c r="M14339">
        <v>14337</v>
      </c>
      <c r="N14339">
        <v>3067</v>
      </c>
      <c r="O14339" t="str">
        <f t="shared" si="447"/>
        <v>3</v>
      </c>
      <c r="P14339" t="str">
        <f t="shared" si="448"/>
        <v>concert</v>
      </c>
    </row>
    <row r="14340" spans="2:16" x14ac:dyDescent="0.25">
      <c r="B14340" t="s">
        <v>14416</v>
      </c>
      <c r="M14340">
        <v>14338</v>
      </c>
      <c r="N14340">
        <v>3066</v>
      </c>
      <c r="O14340" t="str">
        <f t="shared" ref="O14340:O14403" si="449">LEFT(B14340,1)</f>
        <v>3</v>
      </c>
      <c r="P14340" t="str">
        <f t="shared" ref="P14340:P14403" si="450">IF(O14340="1","conference",IF(O14340="2","fashion",IF(O14340="3","concert",IF(O14340="4","non_event",IF(O14340="5","sport",IF(O14340="6","protest",IF(O14340="7","other",IF(O14340="8","exhibition",IF(O14340="9","theater_dance")))))))))</f>
        <v>concert</v>
      </c>
    </row>
    <row r="14341" spans="2:16" x14ac:dyDescent="0.25">
      <c r="B14341" t="s">
        <v>14417</v>
      </c>
      <c r="M14341">
        <v>14339</v>
      </c>
      <c r="N14341">
        <v>3065</v>
      </c>
      <c r="O14341" t="str">
        <f t="shared" si="449"/>
        <v>3</v>
      </c>
      <c r="P14341" t="str">
        <f t="shared" si="450"/>
        <v>concert</v>
      </c>
    </row>
    <row r="14342" spans="2:16" x14ac:dyDescent="0.25">
      <c r="B14342" t="s">
        <v>14418</v>
      </c>
      <c r="M14342">
        <v>14340</v>
      </c>
      <c r="N14342">
        <v>3064</v>
      </c>
      <c r="O14342" t="str">
        <f t="shared" si="449"/>
        <v>3</v>
      </c>
      <c r="P14342" t="str">
        <f t="shared" si="450"/>
        <v>concert</v>
      </c>
    </row>
    <row r="14343" spans="2:16" x14ac:dyDescent="0.25">
      <c r="B14343" t="s">
        <v>14419</v>
      </c>
      <c r="M14343">
        <v>14341</v>
      </c>
      <c r="N14343">
        <v>3063</v>
      </c>
      <c r="O14343" t="str">
        <f t="shared" si="449"/>
        <v>3</v>
      </c>
      <c r="P14343" t="str">
        <f t="shared" si="450"/>
        <v>concert</v>
      </c>
    </row>
    <row r="14344" spans="2:16" x14ac:dyDescent="0.25">
      <c r="B14344" t="s">
        <v>14420</v>
      </c>
      <c r="M14344">
        <v>14342</v>
      </c>
      <c r="N14344">
        <v>3062</v>
      </c>
      <c r="O14344" t="str">
        <f t="shared" si="449"/>
        <v>3</v>
      </c>
      <c r="P14344" t="str">
        <f t="shared" si="450"/>
        <v>concert</v>
      </c>
    </row>
    <row r="14345" spans="2:16" x14ac:dyDescent="0.25">
      <c r="B14345" t="s">
        <v>14421</v>
      </c>
      <c r="M14345">
        <v>14343</v>
      </c>
      <c r="N14345">
        <v>4390</v>
      </c>
      <c r="O14345" t="str">
        <f t="shared" si="449"/>
        <v>3</v>
      </c>
      <c r="P14345" t="str">
        <f t="shared" si="450"/>
        <v>concert</v>
      </c>
    </row>
    <row r="14346" spans="2:16" x14ac:dyDescent="0.25">
      <c r="B14346" t="s">
        <v>14422</v>
      </c>
      <c r="M14346">
        <v>14344</v>
      </c>
      <c r="N14346">
        <v>3061</v>
      </c>
      <c r="O14346" t="str">
        <f t="shared" si="449"/>
        <v>3</v>
      </c>
      <c r="P14346" t="str">
        <f t="shared" si="450"/>
        <v>concert</v>
      </c>
    </row>
    <row r="14347" spans="2:16" x14ac:dyDescent="0.25">
      <c r="B14347" t="s">
        <v>14423</v>
      </c>
      <c r="M14347">
        <v>14345</v>
      </c>
      <c r="N14347">
        <v>4391</v>
      </c>
      <c r="O14347" t="str">
        <f t="shared" si="449"/>
        <v>3</v>
      </c>
      <c r="P14347" t="str">
        <f t="shared" si="450"/>
        <v>concert</v>
      </c>
    </row>
    <row r="14348" spans="2:16" x14ac:dyDescent="0.25">
      <c r="B14348" t="s">
        <v>14424</v>
      </c>
      <c r="M14348">
        <v>14346</v>
      </c>
      <c r="N14348">
        <v>3059</v>
      </c>
      <c r="O14348" t="str">
        <f t="shared" si="449"/>
        <v>3</v>
      </c>
      <c r="P14348" t="str">
        <f t="shared" si="450"/>
        <v>concert</v>
      </c>
    </row>
    <row r="14349" spans="2:16" x14ac:dyDescent="0.25">
      <c r="B14349" t="s">
        <v>14425</v>
      </c>
      <c r="M14349">
        <v>14347</v>
      </c>
      <c r="N14349">
        <v>3058</v>
      </c>
      <c r="O14349" t="str">
        <f t="shared" si="449"/>
        <v>4</v>
      </c>
      <c r="P14349" t="str">
        <f t="shared" si="450"/>
        <v>non_event</v>
      </c>
    </row>
    <row r="14350" spans="2:16" x14ac:dyDescent="0.25">
      <c r="B14350" t="s">
        <v>14426</v>
      </c>
      <c r="M14350">
        <v>14348</v>
      </c>
      <c r="N14350">
        <v>3071</v>
      </c>
      <c r="O14350" t="str">
        <f t="shared" si="449"/>
        <v>3</v>
      </c>
      <c r="P14350" t="str">
        <f t="shared" si="450"/>
        <v>concert</v>
      </c>
    </row>
    <row r="14351" spans="2:16" x14ac:dyDescent="0.25">
      <c r="B14351" t="s">
        <v>14427</v>
      </c>
      <c r="M14351">
        <v>14349</v>
      </c>
      <c r="N14351">
        <v>3070</v>
      </c>
      <c r="O14351" t="str">
        <f t="shared" si="449"/>
        <v>3</v>
      </c>
      <c r="P14351" t="str">
        <f t="shared" si="450"/>
        <v>concert</v>
      </c>
    </row>
    <row r="14352" spans="2:16" x14ac:dyDescent="0.25">
      <c r="B14352" t="s">
        <v>14428</v>
      </c>
      <c r="M14352">
        <v>14350</v>
      </c>
      <c r="N14352">
        <v>3079</v>
      </c>
      <c r="O14352" t="str">
        <f t="shared" si="449"/>
        <v>3</v>
      </c>
      <c r="P14352" t="str">
        <f t="shared" si="450"/>
        <v>concert</v>
      </c>
    </row>
    <row r="14353" spans="2:16" x14ac:dyDescent="0.25">
      <c r="B14353" t="s">
        <v>14429</v>
      </c>
      <c r="M14353">
        <v>14351</v>
      </c>
      <c r="N14353">
        <v>3078</v>
      </c>
      <c r="O14353" t="str">
        <f t="shared" si="449"/>
        <v>3</v>
      </c>
      <c r="P14353" t="str">
        <f t="shared" si="450"/>
        <v>concert</v>
      </c>
    </row>
    <row r="14354" spans="2:16" x14ac:dyDescent="0.25">
      <c r="B14354" t="s">
        <v>14430</v>
      </c>
      <c r="M14354">
        <v>14352</v>
      </c>
      <c r="N14354">
        <v>3077</v>
      </c>
      <c r="O14354" t="str">
        <f t="shared" si="449"/>
        <v>3</v>
      </c>
      <c r="P14354" t="str">
        <f t="shared" si="450"/>
        <v>concert</v>
      </c>
    </row>
    <row r="14355" spans="2:16" x14ac:dyDescent="0.25">
      <c r="B14355" t="s">
        <v>14431</v>
      </c>
      <c r="M14355">
        <v>14353</v>
      </c>
      <c r="N14355">
        <v>3076</v>
      </c>
      <c r="O14355" t="str">
        <f t="shared" si="449"/>
        <v>4</v>
      </c>
      <c r="P14355" t="str">
        <f t="shared" si="450"/>
        <v>non_event</v>
      </c>
    </row>
    <row r="14356" spans="2:16" x14ac:dyDescent="0.25">
      <c r="B14356" t="s">
        <v>14432</v>
      </c>
      <c r="M14356">
        <v>14354</v>
      </c>
      <c r="N14356">
        <v>3075</v>
      </c>
      <c r="O14356" t="str">
        <f t="shared" si="449"/>
        <v>3</v>
      </c>
      <c r="P14356" t="str">
        <f t="shared" si="450"/>
        <v>concert</v>
      </c>
    </row>
    <row r="14357" spans="2:16" x14ac:dyDescent="0.25">
      <c r="B14357" t="s">
        <v>14433</v>
      </c>
      <c r="M14357">
        <v>14355</v>
      </c>
      <c r="N14357">
        <v>3074</v>
      </c>
      <c r="O14357" t="str">
        <f t="shared" si="449"/>
        <v>3</v>
      </c>
      <c r="P14357" t="str">
        <f t="shared" si="450"/>
        <v>concert</v>
      </c>
    </row>
    <row r="14358" spans="2:16" x14ac:dyDescent="0.25">
      <c r="B14358" t="s">
        <v>14434</v>
      </c>
      <c r="M14358">
        <v>14356</v>
      </c>
      <c r="N14358">
        <v>3073</v>
      </c>
      <c r="O14358" t="str">
        <f t="shared" si="449"/>
        <v>3</v>
      </c>
      <c r="P14358" t="str">
        <f t="shared" si="450"/>
        <v>concert</v>
      </c>
    </row>
    <row r="14359" spans="2:16" x14ac:dyDescent="0.25">
      <c r="B14359" t="s">
        <v>14435</v>
      </c>
      <c r="M14359">
        <v>14357</v>
      </c>
      <c r="N14359">
        <v>3072</v>
      </c>
      <c r="O14359" t="str">
        <f t="shared" si="449"/>
        <v>3</v>
      </c>
      <c r="P14359" t="str">
        <f t="shared" si="450"/>
        <v>concert</v>
      </c>
    </row>
    <row r="14360" spans="2:16" x14ac:dyDescent="0.25">
      <c r="B14360" t="s">
        <v>14436</v>
      </c>
      <c r="M14360">
        <v>14358</v>
      </c>
      <c r="N14360">
        <v>3069</v>
      </c>
      <c r="O14360" t="str">
        <f t="shared" si="449"/>
        <v>3</v>
      </c>
      <c r="P14360" t="str">
        <f t="shared" si="450"/>
        <v>concert</v>
      </c>
    </row>
    <row r="14361" spans="2:16" x14ac:dyDescent="0.25">
      <c r="B14361" t="s">
        <v>14437</v>
      </c>
      <c r="M14361">
        <v>14359</v>
      </c>
      <c r="N14361">
        <v>16990</v>
      </c>
      <c r="O14361" t="str">
        <f t="shared" si="449"/>
        <v>3</v>
      </c>
      <c r="P14361" t="str">
        <f t="shared" si="450"/>
        <v>concert</v>
      </c>
    </row>
    <row r="14362" spans="2:16" x14ac:dyDescent="0.25">
      <c r="B14362" t="s">
        <v>14438</v>
      </c>
      <c r="M14362">
        <v>14360</v>
      </c>
      <c r="N14362">
        <v>3082</v>
      </c>
      <c r="O14362" t="str">
        <f t="shared" si="449"/>
        <v>3</v>
      </c>
      <c r="P14362" t="str">
        <f t="shared" si="450"/>
        <v>concert</v>
      </c>
    </row>
    <row r="14363" spans="2:16" x14ac:dyDescent="0.25">
      <c r="B14363" t="s">
        <v>14439</v>
      </c>
      <c r="M14363">
        <v>14361</v>
      </c>
      <c r="N14363">
        <v>3081</v>
      </c>
      <c r="O14363" t="str">
        <f t="shared" si="449"/>
        <v>3</v>
      </c>
      <c r="P14363" t="str">
        <f t="shared" si="450"/>
        <v>concert</v>
      </c>
    </row>
    <row r="14364" spans="2:16" x14ac:dyDescent="0.25">
      <c r="B14364" t="s">
        <v>14440</v>
      </c>
      <c r="M14364">
        <v>14362</v>
      </c>
      <c r="N14364">
        <v>3080</v>
      </c>
      <c r="O14364" t="str">
        <f t="shared" si="449"/>
        <v>3</v>
      </c>
      <c r="P14364" t="str">
        <f t="shared" si="450"/>
        <v>concert</v>
      </c>
    </row>
    <row r="14365" spans="2:16" x14ac:dyDescent="0.25">
      <c r="B14365" t="s">
        <v>14441</v>
      </c>
      <c r="M14365">
        <v>14363</v>
      </c>
      <c r="N14365">
        <v>15663</v>
      </c>
      <c r="O14365" t="str">
        <f t="shared" si="449"/>
        <v>3</v>
      </c>
      <c r="P14365" t="str">
        <f t="shared" si="450"/>
        <v>concert</v>
      </c>
    </row>
    <row r="14366" spans="2:16" x14ac:dyDescent="0.25">
      <c r="B14366" t="s">
        <v>14442</v>
      </c>
      <c r="M14366">
        <v>14364</v>
      </c>
      <c r="N14366">
        <v>16994</v>
      </c>
      <c r="O14366" t="str">
        <f t="shared" si="449"/>
        <v>4</v>
      </c>
      <c r="P14366" t="str">
        <f t="shared" si="450"/>
        <v>non_event</v>
      </c>
    </row>
    <row r="14367" spans="2:16" x14ac:dyDescent="0.25">
      <c r="B14367" t="s">
        <v>14443</v>
      </c>
      <c r="M14367">
        <v>14365</v>
      </c>
      <c r="N14367">
        <v>13000</v>
      </c>
      <c r="O14367" t="str">
        <f t="shared" si="449"/>
        <v>3</v>
      </c>
      <c r="P14367" t="str">
        <f t="shared" si="450"/>
        <v>concert</v>
      </c>
    </row>
    <row r="14368" spans="2:16" x14ac:dyDescent="0.25">
      <c r="B14368" t="s">
        <v>14444</v>
      </c>
      <c r="M14368">
        <v>14366</v>
      </c>
      <c r="N14368">
        <v>14331</v>
      </c>
      <c r="O14368" t="str">
        <f t="shared" si="449"/>
        <v>4</v>
      </c>
      <c r="P14368" t="str">
        <f t="shared" si="450"/>
        <v>non_event</v>
      </c>
    </row>
    <row r="14369" spans="2:16" x14ac:dyDescent="0.25">
      <c r="B14369" t="s">
        <v>14445</v>
      </c>
      <c r="M14369">
        <v>14367</v>
      </c>
      <c r="N14369">
        <v>13001</v>
      </c>
      <c r="O14369" t="str">
        <f t="shared" si="449"/>
        <v>3</v>
      </c>
      <c r="P14369" t="str">
        <f t="shared" si="450"/>
        <v>concert</v>
      </c>
    </row>
    <row r="14370" spans="2:16" x14ac:dyDescent="0.25">
      <c r="B14370" t="s">
        <v>14446</v>
      </c>
      <c r="M14370">
        <v>14368</v>
      </c>
      <c r="N14370">
        <v>16993</v>
      </c>
      <c r="O14370" t="str">
        <f t="shared" si="449"/>
        <v>4</v>
      </c>
      <c r="P14370" t="str">
        <f t="shared" si="450"/>
        <v>non_event</v>
      </c>
    </row>
    <row r="14371" spans="2:16" x14ac:dyDescent="0.25">
      <c r="B14371" t="s">
        <v>14447</v>
      </c>
      <c r="M14371">
        <v>14369</v>
      </c>
      <c r="N14371">
        <v>14332</v>
      </c>
      <c r="O14371" t="str">
        <f t="shared" si="449"/>
        <v>9</v>
      </c>
      <c r="P14371" t="str">
        <f t="shared" si="450"/>
        <v>theater_dance</v>
      </c>
    </row>
    <row r="14372" spans="2:16" x14ac:dyDescent="0.25">
      <c r="B14372" t="s">
        <v>14448</v>
      </c>
      <c r="M14372">
        <v>14370</v>
      </c>
      <c r="N14372">
        <v>15662</v>
      </c>
      <c r="O14372" t="str">
        <f t="shared" si="449"/>
        <v>3</v>
      </c>
      <c r="P14372" t="str">
        <f t="shared" si="450"/>
        <v>concert</v>
      </c>
    </row>
    <row r="14373" spans="2:16" x14ac:dyDescent="0.25">
      <c r="B14373" t="s">
        <v>14449</v>
      </c>
      <c r="M14373">
        <v>14371</v>
      </c>
      <c r="N14373">
        <v>15661</v>
      </c>
      <c r="O14373" t="str">
        <f t="shared" si="449"/>
        <v>3</v>
      </c>
      <c r="P14373" t="str">
        <f t="shared" si="450"/>
        <v>concert</v>
      </c>
    </row>
    <row r="14374" spans="2:16" x14ac:dyDescent="0.25">
      <c r="B14374" t="s">
        <v>14450</v>
      </c>
      <c r="M14374">
        <v>14372</v>
      </c>
      <c r="N14374">
        <v>14330</v>
      </c>
      <c r="O14374" t="str">
        <f t="shared" si="449"/>
        <v>3</v>
      </c>
      <c r="P14374" t="str">
        <f t="shared" si="450"/>
        <v>concert</v>
      </c>
    </row>
    <row r="14375" spans="2:16" x14ac:dyDescent="0.25">
      <c r="B14375" t="s">
        <v>14451</v>
      </c>
      <c r="M14375">
        <v>14373</v>
      </c>
      <c r="N14375">
        <v>15660</v>
      </c>
      <c r="O14375" t="str">
        <f t="shared" si="449"/>
        <v>3</v>
      </c>
      <c r="P14375" t="str">
        <f t="shared" si="450"/>
        <v>concert</v>
      </c>
    </row>
    <row r="14376" spans="2:16" x14ac:dyDescent="0.25">
      <c r="B14376" t="s">
        <v>14452</v>
      </c>
      <c r="M14376">
        <v>14374</v>
      </c>
      <c r="N14376">
        <v>3089</v>
      </c>
      <c r="O14376" t="str">
        <f t="shared" si="449"/>
        <v>3</v>
      </c>
      <c r="P14376" t="str">
        <f t="shared" si="450"/>
        <v>concert</v>
      </c>
    </row>
    <row r="14377" spans="2:16" x14ac:dyDescent="0.25">
      <c r="B14377" t="s">
        <v>14453</v>
      </c>
      <c r="M14377">
        <v>14375</v>
      </c>
      <c r="N14377">
        <v>3088</v>
      </c>
      <c r="O14377" t="str">
        <f t="shared" si="449"/>
        <v>3</v>
      </c>
      <c r="P14377" t="str">
        <f t="shared" si="450"/>
        <v>concert</v>
      </c>
    </row>
    <row r="14378" spans="2:16" x14ac:dyDescent="0.25">
      <c r="B14378" t="s">
        <v>14454</v>
      </c>
      <c r="M14378">
        <v>14376</v>
      </c>
      <c r="N14378">
        <v>3086</v>
      </c>
      <c r="O14378" t="str">
        <f t="shared" si="449"/>
        <v>3</v>
      </c>
      <c r="P14378" t="str">
        <f t="shared" si="450"/>
        <v>concert</v>
      </c>
    </row>
    <row r="14379" spans="2:16" x14ac:dyDescent="0.25">
      <c r="B14379" t="s">
        <v>14455</v>
      </c>
      <c r="M14379">
        <v>14377</v>
      </c>
      <c r="N14379">
        <v>3085</v>
      </c>
      <c r="O14379" t="str">
        <f t="shared" si="449"/>
        <v>3</v>
      </c>
      <c r="P14379" t="str">
        <f t="shared" si="450"/>
        <v>concert</v>
      </c>
    </row>
    <row r="14380" spans="2:16" x14ac:dyDescent="0.25">
      <c r="B14380" t="s">
        <v>14456</v>
      </c>
      <c r="M14380">
        <v>14378</v>
      </c>
      <c r="N14380">
        <v>3084</v>
      </c>
      <c r="O14380" t="str">
        <f t="shared" si="449"/>
        <v>3</v>
      </c>
      <c r="P14380" t="str">
        <f t="shared" si="450"/>
        <v>concert</v>
      </c>
    </row>
    <row r="14381" spans="2:16" x14ac:dyDescent="0.25">
      <c r="B14381" t="s">
        <v>14457</v>
      </c>
      <c r="M14381">
        <v>14379</v>
      </c>
      <c r="N14381">
        <v>3083</v>
      </c>
      <c r="O14381" t="str">
        <f t="shared" si="449"/>
        <v>3</v>
      </c>
      <c r="P14381" t="str">
        <f t="shared" si="450"/>
        <v>concert</v>
      </c>
    </row>
    <row r="14382" spans="2:16" x14ac:dyDescent="0.25">
      <c r="B14382" t="s">
        <v>14458</v>
      </c>
      <c r="M14382">
        <v>14380</v>
      </c>
      <c r="N14382">
        <v>13004</v>
      </c>
      <c r="O14382" t="str">
        <f t="shared" si="449"/>
        <v>3</v>
      </c>
      <c r="P14382" t="str">
        <f t="shared" si="450"/>
        <v>concert</v>
      </c>
    </row>
    <row r="14383" spans="2:16" x14ac:dyDescent="0.25">
      <c r="B14383" t="s">
        <v>14459</v>
      </c>
      <c r="M14383">
        <v>14381</v>
      </c>
      <c r="N14383">
        <v>14335</v>
      </c>
      <c r="O14383" t="str">
        <f t="shared" si="449"/>
        <v>3</v>
      </c>
      <c r="P14383" t="str">
        <f t="shared" si="450"/>
        <v>concert</v>
      </c>
    </row>
    <row r="14384" spans="2:16" x14ac:dyDescent="0.25">
      <c r="B14384" t="s">
        <v>14460</v>
      </c>
      <c r="M14384">
        <v>14382</v>
      </c>
      <c r="N14384">
        <v>13005</v>
      </c>
      <c r="O14384" t="str">
        <f t="shared" si="449"/>
        <v>3</v>
      </c>
      <c r="P14384" t="str">
        <f t="shared" si="450"/>
        <v>concert</v>
      </c>
    </row>
    <row r="14385" spans="2:16" x14ac:dyDescent="0.25">
      <c r="B14385" t="s">
        <v>14461</v>
      </c>
      <c r="M14385">
        <v>14383</v>
      </c>
      <c r="N14385">
        <v>14336</v>
      </c>
      <c r="O14385" t="str">
        <f t="shared" si="449"/>
        <v>3</v>
      </c>
      <c r="P14385" t="str">
        <f t="shared" si="450"/>
        <v>concert</v>
      </c>
    </row>
    <row r="14386" spans="2:16" x14ac:dyDescent="0.25">
      <c r="B14386" t="s">
        <v>14462</v>
      </c>
      <c r="M14386">
        <v>14384</v>
      </c>
      <c r="N14386">
        <v>15666</v>
      </c>
      <c r="O14386" t="str">
        <f t="shared" si="449"/>
        <v>3</v>
      </c>
      <c r="P14386" t="str">
        <f t="shared" si="450"/>
        <v>concert</v>
      </c>
    </row>
    <row r="14387" spans="2:16" x14ac:dyDescent="0.25">
      <c r="B14387" t="s">
        <v>14463</v>
      </c>
      <c r="M14387">
        <v>14385</v>
      </c>
      <c r="N14387">
        <v>14333</v>
      </c>
      <c r="O14387" t="str">
        <f t="shared" si="449"/>
        <v>3</v>
      </c>
      <c r="P14387" t="str">
        <f t="shared" si="450"/>
        <v>concert</v>
      </c>
    </row>
    <row r="14388" spans="2:16" x14ac:dyDescent="0.25">
      <c r="B14388" t="s">
        <v>14464</v>
      </c>
      <c r="M14388">
        <v>14386</v>
      </c>
      <c r="N14388">
        <v>13002</v>
      </c>
      <c r="O14388" t="str">
        <f t="shared" si="449"/>
        <v>3</v>
      </c>
      <c r="P14388" t="str">
        <f t="shared" si="450"/>
        <v>concert</v>
      </c>
    </row>
    <row r="14389" spans="2:16" x14ac:dyDescent="0.25">
      <c r="B14389" t="s">
        <v>14465</v>
      </c>
      <c r="M14389">
        <v>14387</v>
      </c>
      <c r="N14389">
        <v>15665</v>
      </c>
      <c r="O14389" t="str">
        <f t="shared" si="449"/>
        <v>3</v>
      </c>
      <c r="P14389" t="str">
        <f t="shared" si="450"/>
        <v>concert</v>
      </c>
    </row>
    <row r="14390" spans="2:16" x14ac:dyDescent="0.25">
      <c r="B14390" t="s">
        <v>14466</v>
      </c>
      <c r="M14390">
        <v>14388</v>
      </c>
      <c r="N14390">
        <v>13003</v>
      </c>
      <c r="O14390" t="str">
        <f t="shared" si="449"/>
        <v>4</v>
      </c>
      <c r="P14390" t="str">
        <f t="shared" si="450"/>
        <v>non_event</v>
      </c>
    </row>
    <row r="14391" spans="2:16" x14ac:dyDescent="0.25">
      <c r="B14391" t="s">
        <v>14467</v>
      </c>
      <c r="M14391">
        <v>14389</v>
      </c>
      <c r="N14391">
        <v>14334</v>
      </c>
      <c r="O14391" t="str">
        <f t="shared" si="449"/>
        <v>3</v>
      </c>
      <c r="P14391" t="str">
        <f t="shared" si="450"/>
        <v>concert</v>
      </c>
    </row>
    <row r="14392" spans="2:16" x14ac:dyDescent="0.25">
      <c r="B14392" t="s">
        <v>14468</v>
      </c>
      <c r="M14392">
        <v>14390</v>
      </c>
      <c r="N14392">
        <v>15664</v>
      </c>
      <c r="O14392" t="str">
        <f t="shared" si="449"/>
        <v>3</v>
      </c>
      <c r="P14392" t="str">
        <f t="shared" si="450"/>
        <v>concert</v>
      </c>
    </row>
    <row r="14393" spans="2:16" x14ac:dyDescent="0.25">
      <c r="B14393" t="s">
        <v>14469</v>
      </c>
      <c r="M14393">
        <v>14391</v>
      </c>
      <c r="N14393">
        <v>13008</v>
      </c>
      <c r="O14393" t="str">
        <f t="shared" si="449"/>
        <v>3</v>
      </c>
      <c r="P14393" t="str">
        <f t="shared" si="450"/>
        <v>concert</v>
      </c>
    </row>
    <row r="14394" spans="2:16" x14ac:dyDescent="0.25">
      <c r="B14394" t="s">
        <v>14470</v>
      </c>
      <c r="M14394">
        <v>14392</v>
      </c>
      <c r="N14394">
        <v>14339</v>
      </c>
      <c r="O14394" t="str">
        <f t="shared" si="449"/>
        <v>3</v>
      </c>
      <c r="P14394" t="str">
        <f t="shared" si="450"/>
        <v>concert</v>
      </c>
    </row>
    <row r="14395" spans="2:16" x14ac:dyDescent="0.25">
      <c r="B14395" t="s">
        <v>14471</v>
      </c>
      <c r="M14395">
        <v>14393</v>
      </c>
      <c r="N14395">
        <v>13009</v>
      </c>
      <c r="O14395" t="str">
        <f t="shared" si="449"/>
        <v>4</v>
      </c>
      <c r="P14395" t="str">
        <f t="shared" si="450"/>
        <v>non_event</v>
      </c>
    </row>
    <row r="14396" spans="2:16" x14ac:dyDescent="0.25">
      <c r="B14396" t="s">
        <v>14472</v>
      </c>
      <c r="M14396">
        <v>14394</v>
      </c>
      <c r="N14396">
        <v>13006</v>
      </c>
      <c r="O14396" t="str">
        <f t="shared" si="449"/>
        <v>3</v>
      </c>
      <c r="P14396" t="str">
        <f t="shared" si="450"/>
        <v>concert</v>
      </c>
    </row>
    <row r="14397" spans="2:16" x14ac:dyDescent="0.25">
      <c r="B14397" t="s">
        <v>14473</v>
      </c>
      <c r="M14397">
        <v>14395</v>
      </c>
      <c r="N14397">
        <v>14337</v>
      </c>
      <c r="O14397" t="str">
        <f t="shared" si="449"/>
        <v>3</v>
      </c>
      <c r="P14397" t="str">
        <f t="shared" si="450"/>
        <v>concert</v>
      </c>
    </row>
    <row r="14398" spans="2:16" x14ac:dyDescent="0.25">
      <c r="B14398" t="s">
        <v>14474</v>
      </c>
      <c r="M14398">
        <v>14396</v>
      </c>
      <c r="N14398">
        <v>15669</v>
      </c>
      <c r="O14398" t="str">
        <f t="shared" si="449"/>
        <v>3</v>
      </c>
      <c r="P14398" t="str">
        <f t="shared" si="450"/>
        <v>concert</v>
      </c>
    </row>
    <row r="14399" spans="2:16" x14ac:dyDescent="0.25">
      <c r="B14399" t="s">
        <v>14475</v>
      </c>
      <c r="M14399">
        <v>14397</v>
      </c>
      <c r="N14399">
        <v>13007</v>
      </c>
      <c r="O14399" t="str">
        <f t="shared" si="449"/>
        <v>3</v>
      </c>
      <c r="P14399" t="str">
        <f t="shared" si="450"/>
        <v>concert</v>
      </c>
    </row>
    <row r="14400" spans="2:16" x14ac:dyDescent="0.25">
      <c r="B14400" t="s">
        <v>14476</v>
      </c>
      <c r="M14400">
        <v>14398</v>
      </c>
      <c r="N14400">
        <v>14338</v>
      </c>
      <c r="O14400" t="str">
        <f t="shared" si="449"/>
        <v>3</v>
      </c>
      <c r="P14400" t="str">
        <f t="shared" si="450"/>
        <v>concert</v>
      </c>
    </row>
    <row r="14401" spans="2:16" x14ac:dyDescent="0.25">
      <c r="B14401" t="s">
        <v>14477</v>
      </c>
      <c r="M14401">
        <v>14399</v>
      </c>
      <c r="N14401">
        <v>15668</v>
      </c>
      <c r="O14401" t="str">
        <f t="shared" si="449"/>
        <v>3</v>
      </c>
      <c r="P14401" t="str">
        <f t="shared" si="450"/>
        <v>concert</v>
      </c>
    </row>
    <row r="14402" spans="2:16" x14ac:dyDescent="0.25">
      <c r="B14402" t="s">
        <v>14478</v>
      </c>
      <c r="M14402">
        <v>14400</v>
      </c>
      <c r="N14402">
        <v>3093</v>
      </c>
      <c r="O14402" t="str">
        <f t="shared" si="449"/>
        <v>3</v>
      </c>
      <c r="P14402" t="str">
        <f t="shared" si="450"/>
        <v>concert</v>
      </c>
    </row>
    <row r="14403" spans="2:16" x14ac:dyDescent="0.25">
      <c r="B14403" t="s">
        <v>14479</v>
      </c>
      <c r="M14403">
        <v>14401</v>
      </c>
      <c r="N14403">
        <v>15670</v>
      </c>
      <c r="O14403" t="str">
        <f t="shared" si="449"/>
        <v>3</v>
      </c>
      <c r="P14403" t="str">
        <f t="shared" si="450"/>
        <v>concert</v>
      </c>
    </row>
    <row r="14404" spans="2:16" x14ac:dyDescent="0.25">
      <c r="B14404" t="s">
        <v>14480</v>
      </c>
      <c r="M14404">
        <v>14402</v>
      </c>
      <c r="N14404">
        <v>3092</v>
      </c>
      <c r="O14404" t="str">
        <f t="shared" ref="O14404:O14467" si="451">LEFT(B14404,1)</f>
        <v>3</v>
      </c>
      <c r="P14404" t="str">
        <f t="shared" ref="P14404:P14467" si="452">IF(O14404="1","conference",IF(O14404="2","fashion",IF(O14404="3","concert",IF(O14404="4","non_event",IF(O14404="5","sport",IF(O14404="6","protest",IF(O14404="7","other",IF(O14404="8","exhibition",IF(O14404="9","theater_dance")))))))))</f>
        <v>concert</v>
      </c>
    </row>
    <row r="14405" spans="2:16" x14ac:dyDescent="0.25">
      <c r="B14405" t="s">
        <v>14481</v>
      </c>
      <c r="M14405">
        <v>14403</v>
      </c>
      <c r="N14405">
        <v>3091</v>
      </c>
      <c r="O14405" t="str">
        <f t="shared" si="451"/>
        <v>3</v>
      </c>
      <c r="P14405" t="str">
        <f t="shared" si="452"/>
        <v>concert</v>
      </c>
    </row>
    <row r="14406" spans="2:16" x14ac:dyDescent="0.25">
      <c r="B14406" t="s">
        <v>14482</v>
      </c>
      <c r="M14406">
        <v>14404</v>
      </c>
      <c r="N14406">
        <v>3090</v>
      </c>
      <c r="O14406" t="str">
        <f t="shared" si="451"/>
        <v>3</v>
      </c>
      <c r="P14406" t="str">
        <f t="shared" si="452"/>
        <v>concert</v>
      </c>
    </row>
    <row r="14407" spans="2:16" x14ac:dyDescent="0.25">
      <c r="B14407" t="s">
        <v>14483</v>
      </c>
      <c r="M14407">
        <v>14405</v>
      </c>
      <c r="N14407">
        <v>13011</v>
      </c>
      <c r="O14407" t="str">
        <f t="shared" si="451"/>
        <v>3</v>
      </c>
      <c r="P14407" t="str">
        <f t="shared" si="452"/>
        <v>concert</v>
      </c>
    </row>
    <row r="14408" spans="2:16" x14ac:dyDescent="0.25">
      <c r="B14408" t="s">
        <v>14484</v>
      </c>
      <c r="M14408">
        <v>14406</v>
      </c>
      <c r="N14408">
        <v>14342</v>
      </c>
      <c r="O14408" t="str">
        <f t="shared" si="451"/>
        <v>3</v>
      </c>
      <c r="P14408" t="str">
        <f t="shared" si="452"/>
        <v>concert</v>
      </c>
    </row>
    <row r="14409" spans="2:16" x14ac:dyDescent="0.25">
      <c r="B14409" t="s">
        <v>14485</v>
      </c>
      <c r="M14409">
        <v>14407</v>
      </c>
      <c r="N14409">
        <v>15674</v>
      </c>
      <c r="O14409" t="str">
        <f t="shared" si="451"/>
        <v>3</v>
      </c>
      <c r="P14409" t="str">
        <f t="shared" si="452"/>
        <v>concert</v>
      </c>
    </row>
    <row r="14410" spans="2:16" x14ac:dyDescent="0.25">
      <c r="B14410" t="s">
        <v>14486</v>
      </c>
      <c r="M14410">
        <v>14408</v>
      </c>
      <c r="N14410">
        <v>13012</v>
      </c>
      <c r="O14410" t="str">
        <f t="shared" si="451"/>
        <v>3</v>
      </c>
      <c r="P14410" t="str">
        <f t="shared" si="452"/>
        <v>concert</v>
      </c>
    </row>
    <row r="14411" spans="2:16" x14ac:dyDescent="0.25">
      <c r="B14411" t="s">
        <v>14487</v>
      </c>
      <c r="M14411">
        <v>14409</v>
      </c>
      <c r="N14411">
        <v>14343</v>
      </c>
      <c r="O14411" t="str">
        <f t="shared" si="451"/>
        <v>3</v>
      </c>
      <c r="P14411" t="str">
        <f t="shared" si="452"/>
        <v>concert</v>
      </c>
    </row>
    <row r="14412" spans="2:16" x14ac:dyDescent="0.25">
      <c r="B14412" t="s">
        <v>14488</v>
      </c>
      <c r="M14412">
        <v>14410</v>
      </c>
      <c r="N14412">
        <v>15673</v>
      </c>
      <c r="O14412" t="str">
        <f t="shared" si="451"/>
        <v>3</v>
      </c>
      <c r="P14412" t="str">
        <f t="shared" si="452"/>
        <v>concert</v>
      </c>
    </row>
    <row r="14413" spans="2:16" x14ac:dyDescent="0.25">
      <c r="B14413" t="s">
        <v>14489</v>
      </c>
      <c r="M14413">
        <v>14411</v>
      </c>
      <c r="N14413">
        <v>14340</v>
      </c>
      <c r="O14413" t="str">
        <f t="shared" si="451"/>
        <v>3</v>
      </c>
      <c r="P14413" t="str">
        <f t="shared" si="452"/>
        <v>concert</v>
      </c>
    </row>
    <row r="14414" spans="2:16" x14ac:dyDescent="0.25">
      <c r="B14414" t="s">
        <v>14490</v>
      </c>
      <c r="M14414">
        <v>14412</v>
      </c>
      <c r="N14414">
        <v>15672</v>
      </c>
      <c r="O14414" t="str">
        <f t="shared" si="451"/>
        <v>3</v>
      </c>
      <c r="P14414" t="str">
        <f t="shared" si="452"/>
        <v>concert</v>
      </c>
    </row>
    <row r="14415" spans="2:16" x14ac:dyDescent="0.25">
      <c r="B14415" t="s">
        <v>14491</v>
      </c>
      <c r="M14415">
        <v>14413</v>
      </c>
      <c r="N14415">
        <v>13010</v>
      </c>
      <c r="O14415" t="str">
        <f t="shared" si="451"/>
        <v>3</v>
      </c>
      <c r="P14415" t="str">
        <f t="shared" si="452"/>
        <v>concert</v>
      </c>
    </row>
    <row r="14416" spans="2:16" x14ac:dyDescent="0.25">
      <c r="B14416" t="s">
        <v>14492</v>
      </c>
      <c r="M14416">
        <v>14414</v>
      </c>
      <c r="N14416">
        <v>14341</v>
      </c>
      <c r="O14416" t="str">
        <f t="shared" si="451"/>
        <v>3</v>
      </c>
      <c r="P14416" t="str">
        <f t="shared" si="452"/>
        <v>concert</v>
      </c>
    </row>
    <row r="14417" spans="2:16" x14ac:dyDescent="0.25">
      <c r="B14417" t="s">
        <v>14493</v>
      </c>
      <c r="M14417">
        <v>14415</v>
      </c>
      <c r="N14417">
        <v>15671</v>
      </c>
      <c r="O14417" t="str">
        <f t="shared" si="451"/>
        <v>3</v>
      </c>
      <c r="P14417" t="str">
        <f t="shared" si="452"/>
        <v>concert</v>
      </c>
    </row>
    <row r="14418" spans="2:16" x14ac:dyDescent="0.25">
      <c r="B14418" t="s">
        <v>14494</v>
      </c>
      <c r="M14418">
        <v>14416</v>
      </c>
      <c r="N14418">
        <v>3099</v>
      </c>
      <c r="O14418" t="str">
        <f t="shared" si="451"/>
        <v>4</v>
      </c>
      <c r="P14418" t="str">
        <f t="shared" si="452"/>
        <v>non_event</v>
      </c>
    </row>
    <row r="14419" spans="2:16" x14ac:dyDescent="0.25">
      <c r="B14419" t="s">
        <v>14495</v>
      </c>
      <c r="M14419">
        <v>14417</v>
      </c>
      <c r="N14419">
        <v>3098</v>
      </c>
      <c r="O14419" t="str">
        <f t="shared" si="451"/>
        <v>3</v>
      </c>
      <c r="P14419" t="str">
        <f t="shared" si="452"/>
        <v>concert</v>
      </c>
    </row>
    <row r="14420" spans="2:16" x14ac:dyDescent="0.25">
      <c r="B14420" t="s">
        <v>14496</v>
      </c>
      <c r="M14420">
        <v>14418</v>
      </c>
      <c r="N14420">
        <v>3097</v>
      </c>
      <c r="O14420" t="str">
        <f t="shared" si="451"/>
        <v>3</v>
      </c>
      <c r="P14420" t="str">
        <f t="shared" si="452"/>
        <v>concert</v>
      </c>
    </row>
    <row r="14421" spans="2:16" x14ac:dyDescent="0.25">
      <c r="B14421" t="s">
        <v>14497</v>
      </c>
      <c r="M14421">
        <v>14419</v>
      </c>
      <c r="N14421">
        <v>3096</v>
      </c>
      <c r="O14421" t="str">
        <f t="shared" si="451"/>
        <v>3</v>
      </c>
      <c r="P14421" t="str">
        <f t="shared" si="452"/>
        <v>concert</v>
      </c>
    </row>
    <row r="14422" spans="2:16" x14ac:dyDescent="0.25">
      <c r="B14422" t="s">
        <v>14498</v>
      </c>
      <c r="M14422">
        <v>14420</v>
      </c>
      <c r="N14422">
        <v>3095</v>
      </c>
      <c r="O14422" t="str">
        <f t="shared" si="451"/>
        <v>3</v>
      </c>
      <c r="P14422" t="str">
        <f t="shared" si="452"/>
        <v>concert</v>
      </c>
    </row>
    <row r="14423" spans="2:16" x14ac:dyDescent="0.25">
      <c r="B14423" t="s">
        <v>14499</v>
      </c>
      <c r="M14423">
        <v>14421</v>
      </c>
      <c r="N14423">
        <v>3094</v>
      </c>
      <c r="O14423" t="str">
        <f t="shared" si="451"/>
        <v>3</v>
      </c>
      <c r="P14423" t="str">
        <f t="shared" si="452"/>
        <v>concert</v>
      </c>
    </row>
    <row r="14424" spans="2:16" x14ac:dyDescent="0.25">
      <c r="B14424" t="s">
        <v>14500</v>
      </c>
      <c r="M14424">
        <v>14422</v>
      </c>
      <c r="N14424">
        <v>13015</v>
      </c>
      <c r="O14424" t="str">
        <f t="shared" si="451"/>
        <v>3</v>
      </c>
      <c r="P14424" t="str">
        <f t="shared" si="452"/>
        <v>concert</v>
      </c>
    </row>
    <row r="14425" spans="2:16" x14ac:dyDescent="0.25">
      <c r="B14425" t="s">
        <v>14501</v>
      </c>
      <c r="M14425">
        <v>14423</v>
      </c>
      <c r="N14425">
        <v>14346</v>
      </c>
      <c r="O14425" t="str">
        <f t="shared" si="451"/>
        <v>3</v>
      </c>
      <c r="P14425" t="str">
        <f t="shared" si="452"/>
        <v>concert</v>
      </c>
    </row>
    <row r="14426" spans="2:16" x14ac:dyDescent="0.25">
      <c r="B14426" t="s">
        <v>14502</v>
      </c>
      <c r="M14426">
        <v>14424</v>
      </c>
      <c r="N14426">
        <v>15678</v>
      </c>
      <c r="O14426" t="str">
        <f t="shared" si="451"/>
        <v>3</v>
      </c>
      <c r="P14426" t="str">
        <f t="shared" si="452"/>
        <v>concert</v>
      </c>
    </row>
    <row r="14427" spans="2:16" x14ac:dyDescent="0.25">
      <c r="B14427" t="s">
        <v>14503</v>
      </c>
      <c r="M14427">
        <v>14425</v>
      </c>
      <c r="N14427">
        <v>13016</v>
      </c>
      <c r="O14427" t="str">
        <f t="shared" si="451"/>
        <v>3</v>
      </c>
      <c r="P14427" t="str">
        <f t="shared" si="452"/>
        <v>concert</v>
      </c>
    </row>
    <row r="14428" spans="2:16" x14ac:dyDescent="0.25">
      <c r="B14428" t="s">
        <v>14504</v>
      </c>
      <c r="M14428">
        <v>14426</v>
      </c>
      <c r="N14428">
        <v>14347</v>
      </c>
      <c r="O14428" t="str">
        <f t="shared" si="451"/>
        <v>4</v>
      </c>
      <c r="P14428" t="str">
        <f t="shared" si="452"/>
        <v>non_event</v>
      </c>
    </row>
    <row r="14429" spans="2:16" x14ac:dyDescent="0.25">
      <c r="B14429" t="s">
        <v>14505</v>
      </c>
      <c r="M14429">
        <v>14427</v>
      </c>
      <c r="N14429">
        <v>15677</v>
      </c>
      <c r="O14429" t="str">
        <f t="shared" si="451"/>
        <v>3</v>
      </c>
      <c r="P14429" t="str">
        <f t="shared" si="452"/>
        <v>concert</v>
      </c>
    </row>
    <row r="14430" spans="2:16" x14ac:dyDescent="0.25">
      <c r="B14430" t="s">
        <v>14506</v>
      </c>
      <c r="M14430">
        <v>14428</v>
      </c>
      <c r="N14430">
        <v>13013</v>
      </c>
      <c r="O14430" t="str">
        <f t="shared" si="451"/>
        <v>3</v>
      </c>
      <c r="P14430" t="str">
        <f t="shared" si="452"/>
        <v>concert</v>
      </c>
    </row>
    <row r="14431" spans="2:16" x14ac:dyDescent="0.25">
      <c r="B14431" t="s">
        <v>14507</v>
      </c>
      <c r="M14431">
        <v>14429</v>
      </c>
      <c r="N14431">
        <v>14344</v>
      </c>
      <c r="O14431" t="str">
        <f t="shared" si="451"/>
        <v>4</v>
      </c>
      <c r="P14431" t="str">
        <f t="shared" si="452"/>
        <v>non_event</v>
      </c>
    </row>
    <row r="14432" spans="2:16" x14ac:dyDescent="0.25">
      <c r="B14432" t="s">
        <v>14508</v>
      </c>
      <c r="M14432">
        <v>14430</v>
      </c>
      <c r="N14432">
        <v>15676</v>
      </c>
      <c r="O14432" t="str">
        <f t="shared" si="451"/>
        <v>4</v>
      </c>
      <c r="P14432" t="str">
        <f t="shared" si="452"/>
        <v>non_event</v>
      </c>
    </row>
    <row r="14433" spans="2:16" x14ac:dyDescent="0.25">
      <c r="B14433" t="s">
        <v>14509</v>
      </c>
      <c r="M14433">
        <v>14431</v>
      </c>
      <c r="N14433">
        <v>14345</v>
      </c>
      <c r="O14433" t="str">
        <f t="shared" si="451"/>
        <v>3</v>
      </c>
      <c r="P14433" t="str">
        <f t="shared" si="452"/>
        <v>concert</v>
      </c>
    </row>
    <row r="14434" spans="2:16" x14ac:dyDescent="0.25">
      <c r="B14434" t="s">
        <v>14510</v>
      </c>
      <c r="M14434">
        <v>14432</v>
      </c>
      <c r="N14434">
        <v>15675</v>
      </c>
      <c r="O14434" t="str">
        <f t="shared" si="451"/>
        <v>3</v>
      </c>
      <c r="P14434" t="str">
        <f t="shared" si="452"/>
        <v>concert</v>
      </c>
    </row>
    <row r="14435" spans="2:16" x14ac:dyDescent="0.25">
      <c r="B14435" t="s">
        <v>14511</v>
      </c>
      <c r="M14435">
        <v>14433</v>
      </c>
      <c r="N14435">
        <v>13019</v>
      </c>
      <c r="O14435" t="str">
        <f t="shared" si="451"/>
        <v>3</v>
      </c>
      <c r="P14435" t="str">
        <f t="shared" si="452"/>
        <v>concert</v>
      </c>
    </row>
    <row r="14436" spans="2:16" x14ac:dyDescent="0.25">
      <c r="B14436" t="s">
        <v>14512</v>
      </c>
      <c r="M14436">
        <v>14434</v>
      </c>
      <c r="N14436">
        <v>13017</v>
      </c>
      <c r="O14436" t="str">
        <f t="shared" si="451"/>
        <v>4</v>
      </c>
      <c r="P14436" t="str">
        <f t="shared" si="452"/>
        <v>non_event</v>
      </c>
    </row>
    <row r="14437" spans="2:16" x14ac:dyDescent="0.25">
      <c r="B14437" t="s">
        <v>14513</v>
      </c>
      <c r="M14437">
        <v>14435</v>
      </c>
      <c r="N14437">
        <v>14348</v>
      </c>
      <c r="O14437" t="str">
        <f t="shared" si="451"/>
        <v>3</v>
      </c>
      <c r="P14437" t="str">
        <f t="shared" si="452"/>
        <v>concert</v>
      </c>
    </row>
    <row r="14438" spans="2:16" x14ac:dyDescent="0.25">
      <c r="B14438" t="s">
        <v>14514</v>
      </c>
      <c r="M14438">
        <v>14436</v>
      </c>
      <c r="N14438">
        <v>13018</v>
      </c>
      <c r="O14438" t="str">
        <f t="shared" si="451"/>
        <v>3</v>
      </c>
      <c r="P14438" t="str">
        <f t="shared" si="452"/>
        <v>concert</v>
      </c>
    </row>
    <row r="14439" spans="2:16" x14ac:dyDescent="0.25">
      <c r="B14439" t="s">
        <v>14515</v>
      </c>
      <c r="M14439">
        <v>14437</v>
      </c>
      <c r="N14439">
        <v>14349</v>
      </c>
      <c r="O14439" t="str">
        <f t="shared" si="451"/>
        <v>3</v>
      </c>
      <c r="P14439" t="str">
        <f t="shared" si="452"/>
        <v>concert</v>
      </c>
    </row>
    <row r="14440" spans="2:16" x14ac:dyDescent="0.25">
      <c r="B14440" t="s">
        <v>14516</v>
      </c>
      <c r="M14440">
        <v>14438</v>
      </c>
      <c r="N14440">
        <v>15679</v>
      </c>
      <c r="O14440" t="str">
        <f t="shared" si="451"/>
        <v>3</v>
      </c>
      <c r="P14440" t="str">
        <f t="shared" si="452"/>
        <v>concert</v>
      </c>
    </row>
    <row r="14441" spans="2:16" x14ac:dyDescent="0.25">
      <c r="B14441" t="s">
        <v>14517</v>
      </c>
      <c r="M14441">
        <v>14439</v>
      </c>
      <c r="N14441">
        <v>16972</v>
      </c>
      <c r="O14441" t="str">
        <f t="shared" si="451"/>
        <v>4</v>
      </c>
      <c r="P14441" t="str">
        <f t="shared" si="452"/>
        <v>non_event</v>
      </c>
    </row>
    <row r="14442" spans="2:16" x14ac:dyDescent="0.25">
      <c r="B14442" t="s">
        <v>14518</v>
      </c>
      <c r="M14442">
        <v>14440</v>
      </c>
      <c r="N14442">
        <v>15641</v>
      </c>
      <c r="O14442" t="str">
        <f t="shared" si="451"/>
        <v>3</v>
      </c>
      <c r="P14442" t="str">
        <f t="shared" si="452"/>
        <v>concert</v>
      </c>
    </row>
    <row r="14443" spans="2:16" x14ac:dyDescent="0.25">
      <c r="B14443" t="s">
        <v>14519</v>
      </c>
      <c r="M14443">
        <v>14441</v>
      </c>
      <c r="N14443">
        <v>15640</v>
      </c>
      <c r="O14443" t="str">
        <f t="shared" si="451"/>
        <v>4</v>
      </c>
      <c r="P14443" t="str">
        <f t="shared" si="452"/>
        <v>non_event</v>
      </c>
    </row>
    <row r="14444" spans="2:16" x14ac:dyDescent="0.25">
      <c r="B14444" t="s">
        <v>14520</v>
      </c>
      <c r="M14444">
        <v>14442</v>
      </c>
      <c r="N14444">
        <v>16971</v>
      </c>
      <c r="O14444" t="str">
        <f t="shared" si="451"/>
        <v>4</v>
      </c>
      <c r="P14444" t="str">
        <f t="shared" si="452"/>
        <v>non_event</v>
      </c>
    </row>
    <row r="14445" spans="2:16" x14ac:dyDescent="0.25">
      <c r="B14445" t="s">
        <v>14521</v>
      </c>
      <c r="M14445">
        <v>14443</v>
      </c>
      <c r="N14445">
        <v>14319</v>
      </c>
      <c r="O14445" t="str">
        <f t="shared" si="451"/>
        <v>3</v>
      </c>
      <c r="P14445" t="str">
        <f t="shared" si="452"/>
        <v>concert</v>
      </c>
    </row>
    <row r="14446" spans="2:16" x14ac:dyDescent="0.25">
      <c r="B14446" t="s">
        <v>14522</v>
      </c>
      <c r="M14446">
        <v>14444</v>
      </c>
      <c r="N14446">
        <v>14313</v>
      </c>
      <c r="O14446" t="str">
        <f t="shared" si="451"/>
        <v>3</v>
      </c>
      <c r="P14446" t="str">
        <f t="shared" si="452"/>
        <v>concert</v>
      </c>
    </row>
    <row r="14447" spans="2:16" x14ac:dyDescent="0.25">
      <c r="B14447" t="s">
        <v>14523</v>
      </c>
      <c r="M14447">
        <v>14445</v>
      </c>
      <c r="N14447">
        <v>15645</v>
      </c>
      <c r="O14447" t="str">
        <f t="shared" si="451"/>
        <v>3</v>
      </c>
      <c r="P14447" t="str">
        <f t="shared" si="452"/>
        <v>concert</v>
      </c>
    </row>
    <row r="14448" spans="2:16" x14ac:dyDescent="0.25">
      <c r="B14448" t="s">
        <v>14524</v>
      </c>
      <c r="M14448">
        <v>14446</v>
      </c>
      <c r="N14448">
        <v>14314</v>
      </c>
      <c r="O14448" t="str">
        <f t="shared" si="451"/>
        <v>3</v>
      </c>
      <c r="P14448" t="str">
        <f t="shared" si="452"/>
        <v>concert</v>
      </c>
    </row>
    <row r="14449" spans="2:16" x14ac:dyDescent="0.25">
      <c r="B14449" t="s">
        <v>14525</v>
      </c>
      <c r="M14449">
        <v>14447</v>
      </c>
      <c r="N14449">
        <v>15644</v>
      </c>
      <c r="O14449" t="str">
        <f t="shared" si="451"/>
        <v>3</v>
      </c>
      <c r="P14449" t="str">
        <f t="shared" si="452"/>
        <v>concert</v>
      </c>
    </row>
    <row r="14450" spans="2:16" x14ac:dyDescent="0.25">
      <c r="B14450" t="s">
        <v>14526</v>
      </c>
      <c r="M14450">
        <v>14448</v>
      </c>
      <c r="N14450">
        <v>15643</v>
      </c>
      <c r="O14450" t="str">
        <f t="shared" si="451"/>
        <v>3</v>
      </c>
      <c r="P14450" t="str">
        <f t="shared" si="452"/>
        <v>concert</v>
      </c>
    </row>
    <row r="14451" spans="2:16" x14ac:dyDescent="0.25">
      <c r="B14451" t="s">
        <v>14527</v>
      </c>
      <c r="M14451">
        <v>14449</v>
      </c>
      <c r="N14451">
        <v>16973</v>
      </c>
      <c r="O14451" t="str">
        <f t="shared" si="451"/>
        <v>3</v>
      </c>
      <c r="P14451" t="str">
        <f t="shared" si="452"/>
        <v>concert</v>
      </c>
    </row>
    <row r="14452" spans="2:16" x14ac:dyDescent="0.25">
      <c r="B14452" t="s">
        <v>14528</v>
      </c>
      <c r="M14452">
        <v>14450</v>
      </c>
      <c r="N14452">
        <v>15642</v>
      </c>
      <c r="O14452" t="str">
        <f t="shared" si="451"/>
        <v>3</v>
      </c>
      <c r="P14452" t="str">
        <f t="shared" si="452"/>
        <v>concert</v>
      </c>
    </row>
    <row r="14453" spans="2:16" x14ac:dyDescent="0.25">
      <c r="B14453" t="s">
        <v>14529</v>
      </c>
      <c r="M14453">
        <v>14451</v>
      </c>
      <c r="N14453">
        <v>14317</v>
      </c>
      <c r="O14453" t="str">
        <f t="shared" si="451"/>
        <v>3</v>
      </c>
      <c r="P14453" t="str">
        <f t="shared" si="452"/>
        <v>concert</v>
      </c>
    </row>
    <row r="14454" spans="2:16" x14ac:dyDescent="0.25">
      <c r="B14454" t="s">
        <v>14530</v>
      </c>
      <c r="M14454">
        <v>14452</v>
      </c>
      <c r="N14454">
        <v>15649</v>
      </c>
      <c r="O14454" t="str">
        <f t="shared" si="451"/>
        <v>3</v>
      </c>
      <c r="P14454" t="str">
        <f t="shared" si="452"/>
        <v>concert</v>
      </c>
    </row>
    <row r="14455" spans="2:16" x14ac:dyDescent="0.25">
      <c r="B14455" t="s">
        <v>14531</v>
      </c>
      <c r="M14455">
        <v>14453</v>
      </c>
      <c r="N14455">
        <v>16979</v>
      </c>
      <c r="O14455" t="str">
        <f t="shared" si="451"/>
        <v>4</v>
      </c>
      <c r="P14455" t="str">
        <f t="shared" si="452"/>
        <v>non_event</v>
      </c>
    </row>
    <row r="14456" spans="2:16" x14ac:dyDescent="0.25">
      <c r="B14456" t="s">
        <v>14532</v>
      </c>
      <c r="M14456">
        <v>14454</v>
      </c>
      <c r="N14456">
        <v>14318</v>
      </c>
      <c r="O14456" t="str">
        <f t="shared" si="451"/>
        <v>3</v>
      </c>
      <c r="P14456" t="str">
        <f t="shared" si="452"/>
        <v>concert</v>
      </c>
    </row>
    <row r="14457" spans="2:16" x14ac:dyDescent="0.25">
      <c r="B14457" t="s">
        <v>14533</v>
      </c>
      <c r="M14457">
        <v>14455</v>
      </c>
      <c r="N14457">
        <v>15648</v>
      </c>
      <c r="O14457" t="str">
        <f t="shared" si="451"/>
        <v>3</v>
      </c>
      <c r="P14457" t="str">
        <f t="shared" si="452"/>
        <v>concert</v>
      </c>
    </row>
    <row r="14458" spans="2:16" x14ac:dyDescent="0.25">
      <c r="B14458" t="s">
        <v>14534</v>
      </c>
      <c r="M14458">
        <v>14456</v>
      </c>
      <c r="N14458">
        <v>15647</v>
      </c>
      <c r="O14458" t="str">
        <f t="shared" si="451"/>
        <v>4</v>
      </c>
      <c r="P14458" t="str">
        <f t="shared" si="452"/>
        <v>non_event</v>
      </c>
    </row>
    <row r="14459" spans="2:16" x14ac:dyDescent="0.25">
      <c r="B14459" t="s">
        <v>14535</v>
      </c>
      <c r="M14459">
        <v>14457</v>
      </c>
      <c r="N14459">
        <v>14316</v>
      </c>
      <c r="O14459" t="str">
        <f t="shared" si="451"/>
        <v>3</v>
      </c>
      <c r="P14459" t="str">
        <f t="shared" si="452"/>
        <v>concert</v>
      </c>
    </row>
    <row r="14460" spans="2:16" x14ac:dyDescent="0.25">
      <c r="B14460" t="s">
        <v>14536</v>
      </c>
      <c r="M14460">
        <v>14458</v>
      </c>
      <c r="N14460">
        <v>15646</v>
      </c>
      <c r="O14460" t="str">
        <f t="shared" si="451"/>
        <v>3</v>
      </c>
      <c r="P14460" t="str">
        <f t="shared" si="452"/>
        <v>concert</v>
      </c>
    </row>
    <row r="14461" spans="2:16" x14ac:dyDescent="0.25">
      <c r="B14461" t="s">
        <v>14537</v>
      </c>
      <c r="M14461">
        <v>14459</v>
      </c>
      <c r="N14461">
        <v>14320</v>
      </c>
      <c r="O14461" t="str">
        <f t="shared" si="451"/>
        <v>3</v>
      </c>
      <c r="P14461" t="str">
        <f t="shared" si="452"/>
        <v>concert</v>
      </c>
    </row>
    <row r="14462" spans="2:16" x14ac:dyDescent="0.25">
      <c r="B14462" t="s">
        <v>14538</v>
      </c>
      <c r="M14462">
        <v>14460</v>
      </c>
      <c r="N14462">
        <v>15652</v>
      </c>
      <c r="O14462" t="str">
        <f t="shared" si="451"/>
        <v>3</v>
      </c>
      <c r="P14462" t="str">
        <f t="shared" si="452"/>
        <v>concert</v>
      </c>
    </row>
    <row r="14463" spans="2:16" x14ac:dyDescent="0.25">
      <c r="B14463" t="s">
        <v>14539</v>
      </c>
      <c r="M14463">
        <v>14461</v>
      </c>
      <c r="N14463">
        <v>14321</v>
      </c>
      <c r="O14463" t="str">
        <f t="shared" si="451"/>
        <v>3</v>
      </c>
      <c r="P14463" t="str">
        <f t="shared" si="452"/>
        <v>concert</v>
      </c>
    </row>
    <row r="14464" spans="2:16" x14ac:dyDescent="0.25">
      <c r="B14464" t="s">
        <v>6140</v>
      </c>
      <c r="M14464">
        <v>14462</v>
      </c>
      <c r="N14464">
        <v>15651</v>
      </c>
      <c r="O14464" t="str">
        <f t="shared" si="451"/>
        <v>3</v>
      </c>
      <c r="P14464" t="str">
        <f t="shared" si="452"/>
        <v>concert</v>
      </c>
    </row>
    <row r="14465" spans="2:16" x14ac:dyDescent="0.25">
      <c r="B14465" t="s">
        <v>14540</v>
      </c>
      <c r="M14465">
        <v>14463</v>
      </c>
      <c r="N14465">
        <v>15650</v>
      </c>
      <c r="O14465" t="str">
        <f t="shared" si="451"/>
        <v>3</v>
      </c>
      <c r="P14465" t="str">
        <f t="shared" si="452"/>
        <v>concert</v>
      </c>
    </row>
    <row r="14466" spans="2:16" x14ac:dyDescent="0.25">
      <c r="B14466" t="s">
        <v>14541</v>
      </c>
      <c r="M14466">
        <v>14464</v>
      </c>
      <c r="N14466">
        <v>16980</v>
      </c>
      <c r="O14466" t="str">
        <f t="shared" si="451"/>
        <v>4</v>
      </c>
      <c r="P14466" t="str">
        <f t="shared" si="452"/>
        <v>non_event</v>
      </c>
    </row>
    <row r="14467" spans="2:16" x14ac:dyDescent="0.25">
      <c r="B14467" t="s">
        <v>14542</v>
      </c>
      <c r="M14467">
        <v>14465</v>
      </c>
      <c r="N14467">
        <v>14324</v>
      </c>
      <c r="O14467" t="str">
        <f t="shared" si="451"/>
        <v>4</v>
      </c>
      <c r="P14467" t="str">
        <f t="shared" si="452"/>
        <v>non_event</v>
      </c>
    </row>
    <row r="14468" spans="2:16" x14ac:dyDescent="0.25">
      <c r="B14468" t="s">
        <v>14543</v>
      </c>
      <c r="M14468">
        <v>14466</v>
      </c>
      <c r="N14468">
        <v>16986</v>
      </c>
      <c r="O14468" t="str">
        <f t="shared" ref="O14468:O14531" si="453">LEFT(B14468,1)</f>
        <v>3</v>
      </c>
      <c r="P14468" t="str">
        <f t="shared" ref="P14468:P14531" si="454">IF(O14468="1","conference",IF(O14468="2","fashion",IF(O14468="3","concert",IF(O14468="4","non_event",IF(O14468="5","sport",IF(O14468="6","protest",IF(O14468="7","other",IF(O14468="8","exhibition",IF(O14468="9","theater_dance")))))))))</f>
        <v>concert</v>
      </c>
    </row>
    <row r="14469" spans="2:16" x14ac:dyDescent="0.25">
      <c r="B14469" t="s">
        <v>14544</v>
      </c>
      <c r="M14469">
        <v>14467</v>
      </c>
      <c r="N14469">
        <v>14325</v>
      </c>
      <c r="O14469" t="str">
        <f t="shared" si="453"/>
        <v>4</v>
      </c>
      <c r="P14469" t="str">
        <f t="shared" si="454"/>
        <v>non_event</v>
      </c>
    </row>
    <row r="14470" spans="2:16" x14ac:dyDescent="0.25">
      <c r="B14470" t="s">
        <v>14545</v>
      </c>
      <c r="M14470">
        <v>14468</v>
      </c>
      <c r="N14470">
        <v>15655</v>
      </c>
      <c r="O14470" t="str">
        <f t="shared" si="453"/>
        <v>3</v>
      </c>
      <c r="P14470" t="str">
        <f t="shared" si="454"/>
        <v>concert</v>
      </c>
    </row>
    <row r="14471" spans="2:16" x14ac:dyDescent="0.25">
      <c r="B14471" t="s">
        <v>14546</v>
      </c>
      <c r="M14471">
        <v>14469</v>
      </c>
      <c r="N14471">
        <v>14322</v>
      </c>
      <c r="O14471" t="str">
        <f t="shared" si="453"/>
        <v>4</v>
      </c>
      <c r="P14471" t="str">
        <f t="shared" si="454"/>
        <v>non_event</v>
      </c>
    </row>
    <row r="14472" spans="2:16" x14ac:dyDescent="0.25">
      <c r="B14472" t="s">
        <v>14547</v>
      </c>
      <c r="M14472">
        <v>14470</v>
      </c>
      <c r="N14472">
        <v>16984</v>
      </c>
      <c r="O14472" t="str">
        <f t="shared" si="453"/>
        <v>3</v>
      </c>
      <c r="P14472" t="str">
        <f t="shared" si="454"/>
        <v>concert</v>
      </c>
    </row>
    <row r="14473" spans="2:16" x14ac:dyDescent="0.25">
      <c r="B14473" t="s">
        <v>14548</v>
      </c>
      <c r="M14473">
        <v>14471</v>
      </c>
      <c r="N14473">
        <v>14323</v>
      </c>
      <c r="O14473" t="str">
        <f t="shared" si="453"/>
        <v>4</v>
      </c>
      <c r="P14473" t="str">
        <f t="shared" si="454"/>
        <v>non_event</v>
      </c>
    </row>
    <row r="14474" spans="2:16" x14ac:dyDescent="0.25">
      <c r="B14474" t="s">
        <v>14549</v>
      </c>
      <c r="M14474">
        <v>14472</v>
      </c>
      <c r="N14474">
        <v>15653</v>
      </c>
      <c r="O14474" t="str">
        <f t="shared" si="453"/>
        <v>3</v>
      </c>
      <c r="P14474" t="str">
        <f t="shared" si="454"/>
        <v>concert</v>
      </c>
    </row>
    <row r="14475" spans="2:16" x14ac:dyDescent="0.25">
      <c r="B14475" t="s">
        <v>14550</v>
      </c>
      <c r="M14475">
        <v>14473</v>
      </c>
      <c r="N14475">
        <v>14328</v>
      </c>
      <c r="O14475" t="str">
        <f t="shared" si="453"/>
        <v>3</v>
      </c>
      <c r="P14475" t="str">
        <f t="shared" si="454"/>
        <v>concert</v>
      </c>
    </row>
    <row r="14476" spans="2:16" x14ac:dyDescent="0.25">
      <c r="B14476" t="s">
        <v>14551</v>
      </c>
      <c r="M14476">
        <v>14474</v>
      </c>
      <c r="N14476">
        <v>14329</v>
      </c>
      <c r="O14476" t="str">
        <f t="shared" si="453"/>
        <v>3</v>
      </c>
      <c r="P14476" t="str">
        <f t="shared" si="454"/>
        <v>concert</v>
      </c>
    </row>
    <row r="14477" spans="2:16" x14ac:dyDescent="0.25">
      <c r="B14477" t="s">
        <v>14552</v>
      </c>
      <c r="M14477">
        <v>14475</v>
      </c>
      <c r="N14477">
        <v>15659</v>
      </c>
      <c r="O14477" t="str">
        <f t="shared" si="453"/>
        <v>3</v>
      </c>
      <c r="P14477" t="str">
        <f t="shared" si="454"/>
        <v>concert</v>
      </c>
    </row>
    <row r="14478" spans="2:16" x14ac:dyDescent="0.25">
      <c r="B14478" t="s">
        <v>14553</v>
      </c>
      <c r="M14478">
        <v>14476</v>
      </c>
      <c r="N14478">
        <v>14326</v>
      </c>
      <c r="O14478" t="str">
        <f t="shared" si="453"/>
        <v>3</v>
      </c>
      <c r="P14478" t="str">
        <f t="shared" si="454"/>
        <v>concert</v>
      </c>
    </row>
    <row r="14479" spans="2:16" x14ac:dyDescent="0.25">
      <c r="B14479" t="s">
        <v>14554</v>
      </c>
      <c r="M14479">
        <v>14477</v>
      </c>
      <c r="N14479">
        <v>15658</v>
      </c>
      <c r="O14479" t="str">
        <f t="shared" si="453"/>
        <v>3</v>
      </c>
      <c r="P14479" t="str">
        <f t="shared" si="454"/>
        <v>concert</v>
      </c>
    </row>
    <row r="14480" spans="2:16" x14ac:dyDescent="0.25">
      <c r="B14480" t="s">
        <v>14555</v>
      </c>
      <c r="M14480">
        <v>14478</v>
      </c>
      <c r="N14480">
        <v>14327</v>
      </c>
      <c r="O14480" t="str">
        <f t="shared" si="453"/>
        <v>3</v>
      </c>
      <c r="P14480" t="str">
        <f t="shared" si="454"/>
        <v>concert</v>
      </c>
    </row>
    <row r="14481" spans="2:16" x14ac:dyDescent="0.25">
      <c r="B14481" t="s">
        <v>14556</v>
      </c>
      <c r="M14481">
        <v>14479</v>
      </c>
      <c r="N14481">
        <v>15657</v>
      </c>
      <c r="O14481" t="str">
        <f t="shared" si="453"/>
        <v>3</v>
      </c>
      <c r="P14481" t="str">
        <f t="shared" si="454"/>
        <v>concert</v>
      </c>
    </row>
    <row r="14482" spans="2:16" x14ac:dyDescent="0.25">
      <c r="B14482" t="s">
        <v>14557</v>
      </c>
      <c r="M14482">
        <v>14480</v>
      </c>
      <c r="N14482">
        <v>16950</v>
      </c>
      <c r="O14482" t="str">
        <f t="shared" si="453"/>
        <v>3</v>
      </c>
      <c r="P14482" t="str">
        <f t="shared" si="454"/>
        <v>concert</v>
      </c>
    </row>
    <row r="14483" spans="2:16" x14ac:dyDescent="0.25">
      <c r="B14483" t="s">
        <v>14558</v>
      </c>
      <c r="M14483">
        <v>14481</v>
      </c>
      <c r="N14483">
        <v>15629</v>
      </c>
      <c r="O14483" t="str">
        <f t="shared" si="453"/>
        <v>3</v>
      </c>
      <c r="P14483" t="str">
        <f t="shared" si="454"/>
        <v>concert</v>
      </c>
    </row>
    <row r="14484" spans="2:16" x14ac:dyDescent="0.25">
      <c r="B14484" t="s">
        <v>14559</v>
      </c>
      <c r="M14484">
        <v>14482</v>
      </c>
      <c r="N14484">
        <v>15628</v>
      </c>
      <c r="O14484" t="str">
        <f t="shared" si="453"/>
        <v>3</v>
      </c>
      <c r="P14484" t="str">
        <f t="shared" si="454"/>
        <v>concert</v>
      </c>
    </row>
    <row r="14485" spans="2:16" x14ac:dyDescent="0.25">
      <c r="B14485" t="s">
        <v>14560</v>
      </c>
      <c r="M14485">
        <v>14483</v>
      </c>
      <c r="N14485">
        <v>15623</v>
      </c>
      <c r="O14485" t="str">
        <f t="shared" si="453"/>
        <v>3</v>
      </c>
      <c r="P14485" t="str">
        <f t="shared" si="454"/>
        <v>concert</v>
      </c>
    </row>
    <row r="14486" spans="2:16" x14ac:dyDescent="0.25">
      <c r="B14486" t="s">
        <v>14561</v>
      </c>
      <c r="M14486">
        <v>14484</v>
      </c>
      <c r="N14486">
        <v>16953</v>
      </c>
      <c r="O14486" t="str">
        <f t="shared" si="453"/>
        <v>3</v>
      </c>
      <c r="P14486" t="str">
        <f t="shared" si="454"/>
        <v>concert</v>
      </c>
    </row>
    <row r="14487" spans="2:16" x14ac:dyDescent="0.25">
      <c r="B14487" t="s">
        <v>14562</v>
      </c>
      <c r="M14487">
        <v>14485</v>
      </c>
      <c r="N14487">
        <v>15622</v>
      </c>
      <c r="O14487" t="str">
        <f t="shared" si="453"/>
        <v>3</v>
      </c>
      <c r="P14487" t="str">
        <f t="shared" si="454"/>
        <v>concert</v>
      </c>
    </row>
    <row r="14488" spans="2:16" x14ac:dyDescent="0.25">
      <c r="B14488" t="s">
        <v>14563</v>
      </c>
      <c r="M14488">
        <v>14486</v>
      </c>
      <c r="N14488">
        <v>16952</v>
      </c>
      <c r="O14488" t="str">
        <f t="shared" si="453"/>
        <v>3</v>
      </c>
      <c r="P14488" t="str">
        <f t="shared" si="454"/>
        <v>concert</v>
      </c>
    </row>
    <row r="14489" spans="2:16" x14ac:dyDescent="0.25">
      <c r="B14489" t="s">
        <v>14564</v>
      </c>
      <c r="M14489">
        <v>14487</v>
      </c>
      <c r="N14489">
        <v>15621</v>
      </c>
      <c r="O14489" t="str">
        <f t="shared" si="453"/>
        <v>3</v>
      </c>
      <c r="P14489" t="str">
        <f t="shared" si="454"/>
        <v>concert</v>
      </c>
    </row>
    <row r="14490" spans="2:16" x14ac:dyDescent="0.25">
      <c r="B14490" t="s">
        <v>14565</v>
      </c>
      <c r="M14490">
        <v>14488</v>
      </c>
      <c r="N14490">
        <v>15620</v>
      </c>
      <c r="O14490" t="str">
        <f t="shared" si="453"/>
        <v>3</v>
      </c>
      <c r="P14490" t="str">
        <f t="shared" si="454"/>
        <v>concert</v>
      </c>
    </row>
    <row r="14491" spans="2:16" x14ac:dyDescent="0.25">
      <c r="B14491" t="s">
        <v>14566</v>
      </c>
      <c r="M14491">
        <v>14489</v>
      </c>
      <c r="N14491">
        <v>15627</v>
      </c>
      <c r="O14491" t="str">
        <f t="shared" si="453"/>
        <v>3</v>
      </c>
      <c r="P14491" t="str">
        <f t="shared" si="454"/>
        <v>concert</v>
      </c>
    </row>
    <row r="14492" spans="2:16" x14ac:dyDescent="0.25">
      <c r="B14492" t="s">
        <v>14567</v>
      </c>
      <c r="M14492">
        <v>14490</v>
      </c>
      <c r="N14492">
        <v>15626</v>
      </c>
      <c r="O14492" t="str">
        <f t="shared" si="453"/>
        <v>3</v>
      </c>
      <c r="P14492" t="str">
        <f t="shared" si="454"/>
        <v>concert</v>
      </c>
    </row>
    <row r="14493" spans="2:16" x14ac:dyDescent="0.25">
      <c r="B14493" t="s">
        <v>14568</v>
      </c>
      <c r="M14493">
        <v>14491</v>
      </c>
      <c r="N14493">
        <v>15624</v>
      </c>
      <c r="O14493" t="str">
        <f t="shared" si="453"/>
        <v>3</v>
      </c>
      <c r="P14493" t="str">
        <f t="shared" si="454"/>
        <v>concert</v>
      </c>
    </row>
    <row r="14494" spans="2:16" x14ac:dyDescent="0.25">
      <c r="B14494" t="s">
        <v>14569</v>
      </c>
      <c r="M14494">
        <v>14492</v>
      </c>
      <c r="N14494">
        <v>16961</v>
      </c>
      <c r="O14494" t="str">
        <f t="shared" si="453"/>
        <v>4</v>
      </c>
      <c r="P14494" t="str">
        <f t="shared" si="454"/>
        <v>non_event</v>
      </c>
    </row>
    <row r="14495" spans="2:16" x14ac:dyDescent="0.25">
      <c r="B14495" t="s">
        <v>14570</v>
      </c>
      <c r="M14495">
        <v>14493</v>
      </c>
      <c r="N14495">
        <v>15630</v>
      </c>
      <c r="O14495" t="str">
        <f t="shared" si="453"/>
        <v>3</v>
      </c>
      <c r="P14495" t="str">
        <f t="shared" si="454"/>
        <v>concert</v>
      </c>
    </row>
    <row r="14496" spans="2:16" x14ac:dyDescent="0.25">
      <c r="B14496" t="s">
        <v>14571</v>
      </c>
      <c r="M14496">
        <v>14494</v>
      </c>
      <c r="N14496">
        <v>14308</v>
      </c>
      <c r="O14496" t="str">
        <f t="shared" si="453"/>
        <v>3</v>
      </c>
      <c r="P14496" t="str">
        <f t="shared" si="454"/>
        <v>concert</v>
      </c>
    </row>
    <row r="14497" spans="2:16" x14ac:dyDescent="0.25">
      <c r="B14497" t="s">
        <v>14572</v>
      </c>
      <c r="M14497">
        <v>14495</v>
      </c>
      <c r="N14497">
        <v>14309</v>
      </c>
      <c r="O14497" t="str">
        <f t="shared" si="453"/>
        <v>3</v>
      </c>
      <c r="P14497" t="str">
        <f t="shared" si="454"/>
        <v>concert</v>
      </c>
    </row>
    <row r="14498" spans="2:16" x14ac:dyDescent="0.25">
      <c r="B14498" t="s">
        <v>14573</v>
      </c>
      <c r="M14498">
        <v>14496</v>
      </c>
      <c r="N14498">
        <v>15639</v>
      </c>
      <c r="O14498" t="str">
        <f t="shared" si="453"/>
        <v>3</v>
      </c>
      <c r="P14498" t="str">
        <f t="shared" si="454"/>
        <v>concert</v>
      </c>
    </row>
    <row r="14499" spans="2:16" x14ac:dyDescent="0.25">
      <c r="B14499" t="s">
        <v>14574</v>
      </c>
      <c r="M14499">
        <v>14497</v>
      </c>
      <c r="N14499">
        <v>14302</v>
      </c>
      <c r="O14499" t="str">
        <f t="shared" si="453"/>
        <v>3</v>
      </c>
      <c r="P14499" t="str">
        <f t="shared" si="454"/>
        <v>concert</v>
      </c>
    </row>
    <row r="14500" spans="2:16" x14ac:dyDescent="0.25">
      <c r="B14500" t="s">
        <v>14575</v>
      </c>
      <c r="M14500">
        <v>14498</v>
      </c>
      <c r="N14500">
        <v>15634</v>
      </c>
      <c r="O14500" t="str">
        <f t="shared" si="453"/>
        <v>3</v>
      </c>
      <c r="P14500" t="str">
        <f t="shared" si="454"/>
        <v>concert</v>
      </c>
    </row>
    <row r="14501" spans="2:16" x14ac:dyDescent="0.25">
      <c r="B14501" t="s">
        <v>14576</v>
      </c>
      <c r="M14501">
        <v>14499</v>
      </c>
      <c r="N14501">
        <v>15633</v>
      </c>
      <c r="O14501" t="str">
        <f t="shared" si="453"/>
        <v>3</v>
      </c>
      <c r="P14501" t="str">
        <f t="shared" si="454"/>
        <v>concert</v>
      </c>
    </row>
    <row r="14502" spans="2:16" x14ac:dyDescent="0.25">
      <c r="B14502" t="s">
        <v>14577</v>
      </c>
      <c r="M14502">
        <v>14500</v>
      </c>
      <c r="N14502">
        <v>14303</v>
      </c>
      <c r="O14502" t="str">
        <f t="shared" si="453"/>
        <v>4</v>
      </c>
      <c r="P14502" t="str">
        <f t="shared" si="454"/>
        <v>non_event</v>
      </c>
    </row>
    <row r="14503" spans="2:16" x14ac:dyDescent="0.25">
      <c r="B14503" t="s">
        <v>14578</v>
      </c>
      <c r="M14503">
        <v>14501</v>
      </c>
      <c r="N14503">
        <v>16963</v>
      </c>
      <c r="O14503" t="str">
        <f t="shared" si="453"/>
        <v>3</v>
      </c>
      <c r="P14503" t="str">
        <f t="shared" si="454"/>
        <v>concert</v>
      </c>
    </row>
    <row r="14504" spans="2:16" x14ac:dyDescent="0.25">
      <c r="B14504" t="s">
        <v>14579</v>
      </c>
      <c r="M14504">
        <v>14502</v>
      </c>
      <c r="N14504">
        <v>14300</v>
      </c>
      <c r="O14504" t="str">
        <f t="shared" si="453"/>
        <v>3</v>
      </c>
      <c r="P14504" t="str">
        <f t="shared" si="454"/>
        <v>concert</v>
      </c>
    </row>
    <row r="14505" spans="2:16" x14ac:dyDescent="0.25">
      <c r="B14505" t="s">
        <v>14580</v>
      </c>
      <c r="M14505">
        <v>14503</v>
      </c>
      <c r="N14505">
        <v>15632</v>
      </c>
      <c r="O14505" t="str">
        <f t="shared" si="453"/>
        <v>3</v>
      </c>
      <c r="P14505" t="str">
        <f t="shared" si="454"/>
        <v>concert</v>
      </c>
    </row>
    <row r="14506" spans="2:16" x14ac:dyDescent="0.25">
      <c r="B14506" t="s">
        <v>14581</v>
      </c>
      <c r="M14506">
        <v>14504</v>
      </c>
      <c r="N14506">
        <v>16962</v>
      </c>
      <c r="O14506" t="str">
        <f t="shared" si="453"/>
        <v>4</v>
      </c>
      <c r="P14506" t="str">
        <f t="shared" si="454"/>
        <v>non_event</v>
      </c>
    </row>
    <row r="14507" spans="2:16" x14ac:dyDescent="0.25">
      <c r="B14507" t="s">
        <v>14582</v>
      </c>
      <c r="M14507">
        <v>14505</v>
      </c>
      <c r="N14507">
        <v>14301</v>
      </c>
      <c r="O14507" t="str">
        <f t="shared" si="453"/>
        <v>3</v>
      </c>
      <c r="P14507" t="str">
        <f t="shared" si="454"/>
        <v>concert</v>
      </c>
    </row>
    <row r="14508" spans="2:16" x14ac:dyDescent="0.25">
      <c r="B14508" t="s">
        <v>14583</v>
      </c>
      <c r="M14508">
        <v>14506</v>
      </c>
      <c r="N14508">
        <v>15631</v>
      </c>
      <c r="O14508" t="str">
        <f t="shared" si="453"/>
        <v>3</v>
      </c>
      <c r="P14508" t="str">
        <f t="shared" si="454"/>
        <v>concert</v>
      </c>
    </row>
    <row r="14509" spans="2:16" x14ac:dyDescent="0.25">
      <c r="B14509" t="s">
        <v>14584</v>
      </c>
      <c r="M14509">
        <v>14507</v>
      </c>
      <c r="N14509">
        <v>14306</v>
      </c>
      <c r="O14509" t="str">
        <f t="shared" si="453"/>
        <v>3</v>
      </c>
      <c r="P14509" t="str">
        <f t="shared" si="454"/>
        <v>concert</v>
      </c>
    </row>
    <row r="14510" spans="2:16" x14ac:dyDescent="0.25">
      <c r="B14510" t="s">
        <v>14585</v>
      </c>
      <c r="M14510">
        <v>14508</v>
      </c>
      <c r="N14510">
        <v>16969</v>
      </c>
      <c r="O14510" t="str">
        <f t="shared" si="453"/>
        <v>3</v>
      </c>
      <c r="P14510" t="str">
        <f t="shared" si="454"/>
        <v>concert</v>
      </c>
    </row>
    <row r="14511" spans="2:16" x14ac:dyDescent="0.25">
      <c r="B14511" t="s">
        <v>14586</v>
      </c>
      <c r="M14511">
        <v>14509</v>
      </c>
      <c r="N14511">
        <v>15638</v>
      </c>
      <c r="O14511" t="str">
        <f t="shared" si="453"/>
        <v>3</v>
      </c>
      <c r="P14511" t="str">
        <f t="shared" si="454"/>
        <v>concert</v>
      </c>
    </row>
    <row r="14512" spans="2:16" x14ac:dyDescent="0.25">
      <c r="B14512" t="s">
        <v>14587</v>
      </c>
      <c r="M14512">
        <v>14510</v>
      </c>
      <c r="N14512">
        <v>16968</v>
      </c>
      <c r="O14512" t="str">
        <f t="shared" si="453"/>
        <v>4</v>
      </c>
      <c r="P14512" t="str">
        <f t="shared" si="454"/>
        <v>non_event</v>
      </c>
    </row>
    <row r="14513" spans="2:16" x14ac:dyDescent="0.25">
      <c r="B14513" t="s">
        <v>14588</v>
      </c>
      <c r="M14513">
        <v>14511</v>
      </c>
      <c r="N14513">
        <v>14307</v>
      </c>
      <c r="O14513" t="str">
        <f t="shared" si="453"/>
        <v>4</v>
      </c>
      <c r="P14513" t="str">
        <f t="shared" si="454"/>
        <v>non_event</v>
      </c>
    </row>
    <row r="14514" spans="2:16" x14ac:dyDescent="0.25">
      <c r="B14514" t="s">
        <v>14589</v>
      </c>
      <c r="M14514">
        <v>14512</v>
      </c>
      <c r="N14514">
        <v>15637</v>
      </c>
      <c r="O14514" t="str">
        <f t="shared" si="453"/>
        <v>3</v>
      </c>
      <c r="P14514" t="str">
        <f t="shared" si="454"/>
        <v>concert</v>
      </c>
    </row>
    <row r="14515" spans="2:16" x14ac:dyDescent="0.25">
      <c r="B14515" t="s">
        <v>14590</v>
      </c>
      <c r="M14515">
        <v>14513</v>
      </c>
      <c r="N14515">
        <v>14304</v>
      </c>
      <c r="O14515" t="str">
        <f t="shared" si="453"/>
        <v>3</v>
      </c>
      <c r="P14515" t="str">
        <f t="shared" si="454"/>
        <v>concert</v>
      </c>
    </row>
    <row r="14516" spans="2:16" x14ac:dyDescent="0.25">
      <c r="B14516" t="s">
        <v>14591</v>
      </c>
      <c r="M14516">
        <v>14514</v>
      </c>
      <c r="N14516">
        <v>15636</v>
      </c>
      <c r="O14516" t="str">
        <f t="shared" si="453"/>
        <v>3</v>
      </c>
      <c r="P14516" t="str">
        <f t="shared" si="454"/>
        <v>concert</v>
      </c>
    </row>
    <row r="14517" spans="2:16" x14ac:dyDescent="0.25">
      <c r="B14517" t="s">
        <v>14592</v>
      </c>
      <c r="M14517">
        <v>14515</v>
      </c>
      <c r="N14517">
        <v>14305</v>
      </c>
      <c r="O14517" t="str">
        <f t="shared" si="453"/>
        <v>4</v>
      </c>
      <c r="P14517" t="str">
        <f t="shared" si="454"/>
        <v>non_event</v>
      </c>
    </row>
    <row r="14518" spans="2:16" x14ac:dyDescent="0.25">
      <c r="B14518" t="s">
        <v>14593</v>
      </c>
      <c r="M14518">
        <v>14516</v>
      </c>
      <c r="N14518">
        <v>15635</v>
      </c>
      <c r="O14518" t="str">
        <f t="shared" si="453"/>
        <v>3</v>
      </c>
      <c r="P14518" t="str">
        <f t="shared" si="454"/>
        <v>concert</v>
      </c>
    </row>
    <row r="14519" spans="2:16" x14ac:dyDescent="0.25">
      <c r="B14519" t="s">
        <v>14594</v>
      </c>
      <c r="M14519">
        <v>14517</v>
      </c>
      <c r="N14519">
        <v>15609</v>
      </c>
      <c r="O14519" t="str">
        <f t="shared" si="453"/>
        <v>4</v>
      </c>
      <c r="P14519" t="str">
        <f t="shared" si="454"/>
        <v>non_event</v>
      </c>
    </row>
    <row r="14520" spans="2:16" x14ac:dyDescent="0.25">
      <c r="B14520" t="s">
        <v>14595</v>
      </c>
      <c r="M14520">
        <v>14518</v>
      </c>
      <c r="N14520">
        <v>15608</v>
      </c>
      <c r="O14520" t="str">
        <f t="shared" si="453"/>
        <v>4</v>
      </c>
      <c r="P14520" t="str">
        <f t="shared" si="454"/>
        <v>non_event</v>
      </c>
    </row>
    <row r="14521" spans="2:16" x14ac:dyDescent="0.25">
      <c r="B14521" t="s">
        <v>14596</v>
      </c>
      <c r="M14521">
        <v>14519</v>
      </c>
      <c r="N14521">
        <v>16938</v>
      </c>
      <c r="O14521" t="str">
        <f t="shared" si="453"/>
        <v>3</v>
      </c>
      <c r="P14521" t="str">
        <f t="shared" si="454"/>
        <v>concert</v>
      </c>
    </row>
    <row r="14522" spans="2:16" x14ac:dyDescent="0.25">
      <c r="B14522" t="s">
        <v>14597</v>
      </c>
      <c r="M14522">
        <v>14520</v>
      </c>
      <c r="N14522">
        <v>15607</v>
      </c>
      <c r="O14522" t="str">
        <f t="shared" si="453"/>
        <v>3</v>
      </c>
      <c r="P14522" t="str">
        <f t="shared" si="454"/>
        <v>concert</v>
      </c>
    </row>
    <row r="14523" spans="2:16" x14ac:dyDescent="0.25">
      <c r="B14523" t="s">
        <v>14598</v>
      </c>
      <c r="M14523">
        <v>14521</v>
      </c>
      <c r="N14523">
        <v>15606</v>
      </c>
      <c r="O14523" t="str">
        <f t="shared" si="453"/>
        <v>4</v>
      </c>
      <c r="P14523" t="str">
        <f t="shared" si="454"/>
        <v>non_event</v>
      </c>
    </row>
    <row r="14524" spans="2:16" x14ac:dyDescent="0.25">
      <c r="B14524" t="s">
        <v>14599</v>
      </c>
      <c r="M14524">
        <v>14522</v>
      </c>
      <c r="N14524">
        <v>15601</v>
      </c>
      <c r="O14524" t="str">
        <f t="shared" si="453"/>
        <v>4</v>
      </c>
      <c r="P14524" t="str">
        <f t="shared" si="454"/>
        <v>non_event</v>
      </c>
    </row>
    <row r="14525" spans="2:16" x14ac:dyDescent="0.25">
      <c r="B14525" t="s">
        <v>14600</v>
      </c>
      <c r="M14525">
        <v>14523</v>
      </c>
      <c r="N14525">
        <v>15600</v>
      </c>
      <c r="O14525" t="str">
        <f t="shared" si="453"/>
        <v>4</v>
      </c>
      <c r="P14525" t="str">
        <f t="shared" si="454"/>
        <v>non_event</v>
      </c>
    </row>
    <row r="14526" spans="2:16" x14ac:dyDescent="0.25">
      <c r="B14526" t="s">
        <v>14601</v>
      </c>
      <c r="M14526">
        <v>14524</v>
      </c>
      <c r="N14526">
        <v>15605</v>
      </c>
      <c r="O14526" t="str">
        <f t="shared" si="453"/>
        <v>4</v>
      </c>
      <c r="P14526" t="str">
        <f t="shared" si="454"/>
        <v>non_event</v>
      </c>
    </row>
    <row r="14527" spans="2:16" x14ac:dyDescent="0.25">
      <c r="B14527" t="s">
        <v>14595</v>
      </c>
      <c r="M14527">
        <v>14525</v>
      </c>
      <c r="N14527">
        <v>15604</v>
      </c>
      <c r="O14527" t="str">
        <f t="shared" si="453"/>
        <v>4</v>
      </c>
      <c r="P14527" t="str">
        <f t="shared" si="454"/>
        <v>non_event</v>
      </c>
    </row>
    <row r="14528" spans="2:16" x14ac:dyDescent="0.25">
      <c r="B14528" t="s">
        <v>14602</v>
      </c>
      <c r="M14528">
        <v>14526</v>
      </c>
      <c r="N14528">
        <v>15603</v>
      </c>
      <c r="O14528" t="str">
        <f t="shared" si="453"/>
        <v>4</v>
      </c>
      <c r="P14528" t="str">
        <f t="shared" si="454"/>
        <v>non_event</v>
      </c>
    </row>
    <row r="14529" spans="2:16" x14ac:dyDescent="0.25">
      <c r="B14529" t="s">
        <v>14017</v>
      </c>
      <c r="M14529">
        <v>14527</v>
      </c>
      <c r="N14529">
        <v>15602</v>
      </c>
      <c r="O14529" t="str">
        <f t="shared" si="453"/>
        <v>4</v>
      </c>
      <c r="P14529" t="str">
        <f t="shared" si="454"/>
        <v>non_event</v>
      </c>
    </row>
    <row r="14530" spans="2:16" x14ac:dyDescent="0.25">
      <c r="B14530" t="s">
        <v>14603</v>
      </c>
      <c r="M14530">
        <v>14528</v>
      </c>
      <c r="N14530">
        <v>15619</v>
      </c>
      <c r="O14530" t="str">
        <f t="shared" si="453"/>
        <v>3</v>
      </c>
      <c r="P14530" t="str">
        <f t="shared" si="454"/>
        <v>concert</v>
      </c>
    </row>
    <row r="14531" spans="2:16" x14ac:dyDescent="0.25">
      <c r="B14531" t="s">
        <v>14604</v>
      </c>
      <c r="M14531">
        <v>14529</v>
      </c>
      <c r="N14531">
        <v>15618</v>
      </c>
      <c r="O14531" t="str">
        <f t="shared" si="453"/>
        <v>3</v>
      </c>
      <c r="P14531" t="str">
        <f t="shared" si="454"/>
        <v>concert</v>
      </c>
    </row>
    <row r="14532" spans="2:16" x14ac:dyDescent="0.25">
      <c r="B14532" t="s">
        <v>14605</v>
      </c>
      <c r="M14532">
        <v>14530</v>
      </c>
      <c r="N14532">
        <v>16948</v>
      </c>
      <c r="O14532" t="str">
        <f t="shared" ref="O14532:O14595" si="455">LEFT(B14532,1)</f>
        <v>4</v>
      </c>
      <c r="P14532" t="str">
        <f t="shared" ref="P14532:P14595" si="456">IF(O14532="1","conference",IF(O14532="2","fashion",IF(O14532="3","concert",IF(O14532="4","non_event",IF(O14532="5","sport",IF(O14532="6","protest",IF(O14532="7","other",IF(O14532="8","exhibition",IF(O14532="9","theater_dance")))))))))</f>
        <v>non_event</v>
      </c>
    </row>
    <row r="14533" spans="2:16" x14ac:dyDescent="0.25">
      <c r="B14533" t="s">
        <v>14606</v>
      </c>
      <c r="M14533">
        <v>14531</v>
      </c>
      <c r="N14533">
        <v>15617</v>
      </c>
      <c r="O14533" t="str">
        <f t="shared" si="455"/>
        <v>3</v>
      </c>
      <c r="P14533" t="str">
        <f t="shared" si="456"/>
        <v>concert</v>
      </c>
    </row>
    <row r="14534" spans="2:16" x14ac:dyDescent="0.25">
      <c r="B14534" t="s">
        <v>14607</v>
      </c>
      <c r="M14534">
        <v>14532</v>
      </c>
      <c r="N14534">
        <v>15612</v>
      </c>
      <c r="O14534" t="str">
        <f t="shared" si="455"/>
        <v>3</v>
      </c>
      <c r="P14534" t="str">
        <f t="shared" si="456"/>
        <v>concert</v>
      </c>
    </row>
    <row r="14535" spans="2:16" x14ac:dyDescent="0.25">
      <c r="B14535" t="s">
        <v>14608</v>
      </c>
      <c r="M14535">
        <v>14533</v>
      </c>
      <c r="N14535">
        <v>15611</v>
      </c>
      <c r="O14535" t="str">
        <f t="shared" si="455"/>
        <v>3</v>
      </c>
      <c r="P14535" t="str">
        <f t="shared" si="456"/>
        <v>concert</v>
      </c>
    </row>
    <row r="14536" spans="2:16" x14ac:dyDescent="0.25">
      <c r="B14536" t="s">
        <v>14609</v>
      </c>
      <c r="M14536">
        <v>14534</v>
      </c>
      <c r="N14536">
        <v>15610</v>
      </c>
      <c r="O14536" t="str">
        <f t="shared" si="455"/>
        <v>3</v>
      </c>
      <c r="P14536" t="str">
        <f t="shared" si="456"/>
        <v>concert</v>
      </c>
    </row>
    <row r="14537" spans="2:16" x14ac:dyDescent="0.25">
      <c r="B14537" t="s">
        <v>14610</v>
      </c>
      <c r="M14537">
        <v>14535</v>
      </c>
      <c r="N14537">
        <v>16947</v>
      </c>
      <c r="O14537" t="str">
        <f t="shared" si="455"/>
        <v>4</v>
      </c>
      <c r="P14537" t="str">
        <f t="shared" si="456"/>
        <v>non_event</v>
      </c>
    </row>
    <row r="14538" spans="2:16" x14ac:dyDescent="0.25">
      <c r="B14538" t="s">
        <v>14611</v>
      </c>
      <c r="M14538">
        <v>14536</v>
      </c>
      <c r="N14538">
        <v>15616</v>
      </c>
      <c r="O14538" t="str">
        <f t="shared" si="455"/>
        <v>3</v>
      </c>
      <c r="P14538" t="str">
        <f t="shared" si="456"/>
        <v>concert</v>
      </c>
    </row>
    <row r="14539" spans="2:16" x14ac:dyDescent="0.25">
      <c r="B14539" t="s">
        <v>14612</v>
      </c>
      <c r="M14539">
        <v>14537</v>
      </c>
      <c r="N14539">
        <v>15615</v>
      </c>
      <c r="O14539" t="str">
        <f t="shared" si="455"/>
        <v>3</v>
      </c>
      <c r="P14539" t="str">
        <f t="shared" si="456"/>
        <v>concert</v>
      </c>
    </row>
    <row r="14540" spans="2:16" x14ac:dyDescent="0.25">
      <c r="B14540" t="s">
        <v>14613</v>
      </c>
      <c r="M14540">
        <v>14538</v>
      </c>
      <c r="N14540">
        <v>16946</v>
      </c>
      <c r="O14540" t="str">
        <f t="shared" si="455"/>
        <v>4</v>
      </c>
      <c r="P14540" t="str">
        <f t="shared" si="456"/>
        <v>non_event</v>
      </c>
    </row>
    <row r="14541" spans="2:16" x14ac:dyDescent="0.25">
      <c r="B14541" t="s">
        <v>14614</v>
      </c>
      <c r="M14541">
        <v>14539</v>
      </c>
      <c r="N14541">
        <v>15614</v>
      </c>
      <c r="O14541" t="str">
        <f t="shared" si="455"/>
        <v>3</v>
      </c>
      <c r="P14541" t="str">
        <f t="shared" si="456"/>
        <v>concert</v>
      </c>
    </row>
    <row r="14542" spans="2:16" x14ac:dyDescent="0.25">
      <c r="B14542" t="s">
        <v>14615</v>
      </c>
      <c r="M14542">
        <v>14540</v>
      </c>
      <c r="N14542">
        <v>15613</v>
      </c>
      <c r="O14542" t="str">
        <f t="shared" si="455"/>
        <v>3</v>
      </c>
      <c r="P14542" t="str">
        <f t="shared" si="456"/>
        <v>concert</v>
      </c>
    </row>
    <row r="14543" spans="2:16" x14ac:dyDescent="0.25">
      <c r="B14543" t="s">
        <v>14616</v>
      </c>
      <c r="M14543">
        <v>14541</v>
      </c>
      <c r="N14543">
        <v>13084</v>
      </c>
      <c r="O14543" t="str">
        <f t="shared" si="455"/>
        <v>3</v>
      </c>
      <c r="P14543" t="str">
        <f t="shared" si="456"/>
        <v>concert</v>
      </c>
    </row>
    <row r="14544" spans="2:16" x14ac:dyDescent="0.25">
      <c r="B14544" t="s">
        <v>14617</v>
      </c>
      <c r="M14544">
        <v>14542</v>
      </c>
      <c r="N14544">
        <v>13085</v>
      </c>
      <c r="O14544" t="str">
        <f t="shared" si="455"/>
        <v>3</v>
      </c>
      <c r="P14544" t="str">
        <f t="shared" si="456"/>
        <v>concert</v>
      </c>
    </row>
    <row r="14545" spans="2:16" x14ac:dyDescent="0.25">
      <c r="B14545" t="s">
        <v>14618</v>
      </c>
      <c r="M14545">
        <v>14543</v>
      </c>
      <c r="N14545">
        <v>13082</v>
      </c>
      <c r="O14545" t="str">
        <f t="shared" si="455"/>
        <v>3</v>
      </c>
      <c r="P14545" t="str">
        <f t="shared" si="456"/>
        <v>concert</v>
      </c>
    </row>
    <row r="14546" spans="2:16" x14ac:dyDescent="0.25">
      <c r="B14546" t="s">
        <v>14619</v>
      </c>
      <c r="M14546">
        <v>14544</v>
      </c>
      <c r="N14546">
        <v>13083</v>
      </c>
      <c r="O14546" t="str">
        <f t="shared" si="455"/>
        <v>4</v>
      </c>
      <c r="P14546" t="str">
        <f t="shared" si="456"/>
        <v>non_event</v>
      </c>
    </row>
    <row r="14547" spans="2:16" x14ac:dyDescent="0.25">
      <c r="B14547" t="s">
        <v>14620</v>
      </c>
      <c r="M14547">
        <v>14545</v>
      </c>
      <c r="N14547">
        <v>13088</v>
      </c>
      <c r="O14547" t="str">
        <f t="shared" si="455"/>
        <v>3</v>
      </c>
      <c r="P14547" t="str">
        <f t="shared" si="456"/>
        <v>concert</v>
      </c>
    </row>
    <row r="14548" spans="2:16" x14ac:dyDescent="0.25">
      <c r="B14548" t="s">
        <v>14621</v>
      </c>
      <c r="M14548">
        <v>14546</v>
      </c>
      <c r="N14548">
        <v>13089</v>
      </c>
      <c r="O14548" t="str">
        <f t="shared" si="455"/>
        <v>3</v>
      </c>
      <c r="P14548" t="str">
        <f t="shared" si="456"/>
        <v>concert</v>
      </c>
    </row>
    <row r="14549" spans="2:16" x14ac:dyDescent="0.25">
      <c r="B14549" t="s">
        <v>14622</v>
      </c>
      <c r="M14549">
        <v>14547</v>
      </c>
      <c r="N14549">
        <v>13086</v>
      </c>
      <c r="O14549" t="str">
        <f t="shared" si="455"/>
        <v>3</v>
      </c>
      <c r="P14549" t="str">
        <f t="shared" si="456"/>
        <v>concert</v>
      </c>
    </row>
    <row r="14550" spans="2:16" x14ac:dyDescent="0.25">
      <c r="B14550" t="s">
        <v>14623</v>
      </c>
      <c r="M14550">
        <v>14548</v>
      </c>
      <c r="N14550">
        <v>13087</v>
      </c>
      <c r="O14550" t="str">
        <f t="shared" si="455"/>
        <v>4</v>
      </c>
      <c r="P14550" t="str">
        <f t="shared" si="456"/>
        <v>non_event</v>
      </c>
    </row>
    <row r="14551" spans="2:16" x14ac:dyDescent="0.25">
      <c r="B14551" t="s">
        <v>14624</v>
      </c>
      <c r="M14551">
        <v>14549</v>
      </c>
      <c r="N14551">
        <v>13080</v>
      </c>
      <c r="O14551" t="str">
        <f t="shared" si="455"/>
        <v>3</v>
      </c>
      <c r="P14551" t="str">
        <f t="shared" si="456"/>
        <v>concert</v>
      </c>
    </row>
    <row r="14552" spans="2:16" x14ac:dyDescent="0.25">
      <c r="B14552" t="s">
        <v>14625</v>
      </c>
      <c r="M14552">
        <v>14550</v>
      </c>
      <c r="N14552">
        <v>13081</v>
      </c>
      <c r="O14552" t="str">
        <f t="shared" si="455"/>
        <v>4</v>
      </c>
      <c r="P14552" t="str">
        <f t="shared" si="456"/>
        <v>non_event</v>
      </c>
    </row>
    <row r="14553" spans="2:16" x14ac:dyDescent="0.25">
      <c r="B14553" t="s">
        <v>14626</v>
      </c>
      <c r="M14553">
        <v>14551</v>
      </c>
      <c r="N14553">
        <v>13095</v>
      </c>
      <c r="O14553" t="str">
        <f t="shared" si="455"/>
        <v>3</v>
      </c>
      <c r="P14553" t="str">
        <f t="shared" si="456"/>
        <v>concert</v>
      </c>
    </row>
    <row r="14554" spans="2:16" x14ac:dyDescent="0.25">
      <c r="B14554" t="s">
        <v>14627</v>
      </c>
      <c r="M14554">
        <v>14552</v>
      </c>
      <c r="N14554">
        <v>13096</v>
      </c>
      <c r="O14554" t="str">
        <f t="shared" si="455"/>
        <v>3</v>
      </c>
      <c r="P14554" t="str">
        <f t="shared" si="456"/>
        <v>concert</v>
      </c>
    </row>
    <row r="14555" spans="2:16" x14ac:dyDescent="0.25">
      <c r="B14555" t="s">
        <v>14628</v>
      </c>
      <c r="M14555">
        <v>14553</v>
      </c>
      <c r="N14555">
        <v>13093</v>
      </c>
      <c r="O14555" t="str">
        <f t="shared" si="455"/>
        <v>4</v>
      </c>
      <c r="P14555" t="str">
        <f t="shared" si="456"/>
        <v>non_event</v>
      </c>
    </row>
    <row r="14556" spans="2:16" x14ac:dyDescent="0.25">
      <c r="B14556" t="s">
        <v>14629</v>
      </c>
      <c r="M14556">
        <v>14554</v>
      </c>
      <c r="N14556">
        <v>13094</v>
      </c>
      <c r="O14556" t="str">
        <f t="shared" si="455"/>
        <v>3</v>
      </c>
      <c r="P14556" t="str">
        <f t="shared" si="456"/>
        <v>concert</v>
      </c>
    </row>
    <row r="14557" spans="2:16" x14ac:dyDescent="0.25">
      <c r="B14557" t="s">
        <v>14630</v>
      </c>
      <c r="M14557">
        <v>14555</v>
      </c>
      <c r="N14557">
        <v>13099</v>
      </c>
      <c r="O14557" t="str">
        <f t="shared" si="455"/>
        <v>3</v>
      </c>
      <c r="P14557" t="str">
        <f t="shared" si="456"/>
        <v>concert</v>
      </c>
    </row>
    <row r="14558" spans="2:16" x14ac:dyDescent="0.25">
      <c r="B14558" t="s">
        <v>14631</v>
      </c>
      <c r="M14558">
        <v>14556</v>
      </c>
      <c r="N14558">
        <v>13097</v>
      </c>
      <c r="O14558" t="str">
        <f t="shared" si="455"/>
        <v>3</v>
      </c>
      <c r="P14558" t="str">
        <f t="shared" si="456"/>
        <v>concert</v>
      </c>
    </row>
    <row r="14559" spans="2:16" x14ac:dyDescent="0.25">
      <c r="B14559" t="s">
        <v>14632</v>
      </c>
      <c r="M14559">
        <v>14557</v>
      </c>
      <c r="N14559">
        <v>13098</v>
      </c>
      <c r="O14559" t="str">
        <f t="shared" si="455"/>
        <v>3</v>
      </c>
      <c r="P14559" t="str">
        <f t="shared" si="456"/>
        <v>concert</v>
      </c>
    </row>
    <row r="14560" spans="2:16" x14ac:dyDescent="0.25">
      <c r="B14560" t="s">
        <v>14633</v>
      </c>
      <c r="M14560">
        <v>14558</v>
      </c>
      <c r="N14560">
        <v>13091</v>
      </c>
      <c r="O14560" t="str">
        <f t="shared" si="455"/>
        <v>3</v>
      </c>
      <c r="P14560" t="str">
        <f t="shared" si="456"/>
        <v>concert</v>
      </c>
    </row>
    <row r="14561" spans="2:16" x14ac:dyDescent="0.25">
      <c r="B14561" t="s">
        <v>14634</v>
      </c>
      <c r="M14561">
        <v>14559</v>
      </c>
      <c r="N14561">
        <v>13092</v>
      </c>
      <c r="O14561" t="str">
        <f t="shared" si="455"/>
        <v>3</v>
      </c>
      <c r="P14561" t="str">
        <f t="shared" si="456"/>
        <v>concert</v>
      </c>
    </row>
    <row r="14562" spans="2:16" x14ac:dyDescent="0.25">
      <c r="B14562" t="s">
        <v>14635</v>
      </c>
      <c r="M14562">
        <v>14560</v>
      </c>
      <c r="N14562">
        <v>13090</v>
      </c>
      <c r="O14562" t="str">
        <f t="shared" si="455"/>
        <v>3</v>
      </c>
      <c r="P14562" t="str">
        <f t="shared" si="456"/>
        <v>concert</v>
      </c>
    </row>
    <row r="14563" spans="2:16" x14ac:dyDescent="0.25">
      <c r="B14563" t="s">
        <v>14636</v>
      </c>
      <c r="M14563">
        <v>14561</v>
      </c>
      <c r="N14563">
        <v>13062</v>
      </c>
      <c r="O14563" t="str">
        <f t="shared" si="455"/>
        <v>3</v>
      </c>
      <c r="P14563" t="str">
        <f t="shared" si="456"/>
        <v>concert</v>
      </c>
    </row>
    <row r="14564" spans="2:16" x14ac:dyDescent="0.25">
      <c r="B14564" t="s">
        <v>14637</v>
      </c>
      <c r="M14564">
        <v>14562</v>
      </c>
      <c r="N14564">
        <v>14393</v>
      </c>
      <c r="O14564" t="str">
        <f t="shared" si="455"/>
        <v>3</v>
      </c>
      <c r="P14564" t="str">
        <f t="shared" si="456"/>
        <v>concert</v>
      </c>
    </row>
    <row r="14565" spans="2:16" x14ac:dyDescent="0.25">
      <c r="B14565" t="s">
        <v>14638</v>
      </c>
      <c r="M14565">
        <v>14563</v>
      </c>
      <c r="N14565">
        <v>14394</v>
      </c>
      <c r="O14565" t="str">
        <f t="shared" si="455"/>
        <v>3</v>
      </c>
      <c r="P14565" t="str">
        <f t="shared" si="456"/>
        <v>concert</v>
      </c>
    </row>
    <row r="14566" spans="2:16" x14ac:dyDescent="0.25">
      <c r="B14566" t="s">
        <v>14639</v>
      </c>
      <c r="M14566">
        <v>14564</v>
      </c>
      <c r="N14566">
        <v>13063</v>
      </c>
      <c r="O14566" t="str">
        <f t="shared" si="455"/>
        <v>3</v>
      </c>
      <c r="P14566" t="str">
        <f t="shared" si="456"/>
        <v>concert</v>
      </c>
    </row>
    <row r="14567" spans="2:16" x14ac:dyDescent="0.25">
      <c r="B14567" t="s">
        <v>14640</v>
      </c>
      <c r="M14567">
        <v>14565</v>
      </c>
      <c r="N14567">
        <v>14391</v>
      </c>
      <c r="O14567" t="str">
        <f t="shared" si="455"/>
        <v>3</v>
      </c>
      <c r="P14567" t="str">
        <f t="shared" si="456"/>
        <v>concert</v>
      </c>
    </row>
    <row r="14568" spans="2:16" x14ac:dyDescent="0.25">
      <c r="B14568" t="s">
        <v>14641</v>
      </c>
      <c r="M14568">
        <v>14566</v>
      </c>
      <c r="N14568">
        <v>14392</v>
      </c>
      <c r="O14568" t="str">
        <f t="shared" si="455"/>
        <v>4</v>
      </c>
      <c r="P14568" t="str">
        <f t="shared" si="456"/>
        <v>non_event</v>
      </c>
    </row>
    <row r="14569" spans="2:16" x14ac:dyDescent="0.25">
      <c r="B14569" t="s">
        <v>14642</v>
      </c>
      <c r="M14569">
        <v>14567</v>
      </c>
      <c r="N14569">
        <v>13066</v>
      </c>
      <c r="O14569" t="str">
        <f t="shared" si="455"/>
        <v>3</v>
      </c>
      <c r="P14569" t="str">
        <f t="shared" si="456"/>
        <v>concert</v>
      </c>
    </row>
    <row r="14570" spans="2:16" x14ac:dyDescent="0.25">
      <c r="B14570" t="s">
        <v>14643</v>
      </c>
      <c r="M14570">
        <v>14568</v>
      </c>
      <c r="N14570">
        <v>14397</v>
      </c>
      <c r="O14570" t="str">
        <f t="shared" si="455"/>
        <v>3</v>
      </c>
      <c r="P14570" t="str">
        <f t="shared" si="456"/>
        <v>concert</v>
      </c>
    </row>
    <row r="14571" spans="2:16" x14ac:dyDescent="0.25">
      <c r="B14571" t="s">
        <v>14644</v>
      </c>
      <c r="M14571">
        <v>14569</v>
      </c>
      <c r="N14571">
        <v>13067</v>
      </c>
      <c r="O14571" t="str">
        <f t="shared" si="455"/>
        <v>3</v>
      </c>
      <c r="P14571" t="str">
        <f t="shared" si="456"/>
        <v>concert</v>
      </c>
    </row>
    <row r="14572" spans="2:16" x14ac:dyDescent="0.25">
      <c r="B14572" t="s">
        <v>14645</v>
      </c>
      <c r="M14572">
        <v>14570</v>
      </c>
      <c r="N14572">
        <v>14398</v>
      </c>
      <c r="O14572" t="str">
        <f t="shared" si="455"/>
        <v>3</v>
      </c>
      <c r="P14572" t="str">
        <f t="shared" si="456"/>
        <v>concert</v>
      </c>
    </row>
    <row r="14573" spans="2:16" x14ac:dyDescent="0.25">
      <c r="B14573" t="s">
        <v>14646</v>
      </c>
      <c r="M14573">
        <v>14571</v>
      </c>
      <c r="N14573">
        <v>13064</v>
      </c>
      <c r="O14573" t="str">
        <f t="shared" si="455"/>
        <v>3</v>
      </c>
      <c r="P14573" t="str">
        <f t="shared" si="456"/>
        <v>concert</v>
      </c>
    </row>
    <row r="14574" spans="2:16" x14ac:dyDescent="0.25">
      <c r="B14574" t="s">
        <v>14647</v>
      </c>
      <c r="M14574">
        <v>14572</v>
      </c>
      <c r="N14574">
        <v>14395</v>
      </c>
      <c r="O14574" t="str">
        <f t="shared" si="455"/>
        <v>5</v>
      </c>
      <c r="P14574" t="str">
        <f t="shared" si="456"/>
        <v>sport</v>
      </c>
    </row>
    <row r="14575" spans="2:16" x14ac:dyDescent="0.25">
      <c r="B14575" t="s">
        <v>14648</v>
      </c>
      <c r="M14575">
        <v>14573</v>
      </c>
      <c r="N14575">
        <v>14396</v>
      </c>
      <c r="O14575" t="str">
        <f t="shared" si="455"/>
        <v>3</v>
      </c>
      <c r="P14575" t="str">
        <f t="shared" si="456"/>
        <v>concert</v>
      </c>
    </row>
    <row r="14576" spans="2:16" x14ac:dyDescent="0.25">
      <c r="B14576" t="s">
        <v>14649</v>
      </c>
      <c r="M14576">
        <v>14574</v>
      </c>
      <c r="N14576">
        <v>14390</v>
      </c>
      <c r="O14576" t="str">
        <f t="shared" si="455"/>
        <v>3</v>
      </c>
      <c r="P14576" t="str">
        <f t="shared" si="456"/>
        <v>concert</v>
      </c>
    </row>
    <row r="14577" spans="2:16" x14ac:dyDescent="0.25">
      <c r="B14577" t="s">
        <v>14650</v>
      </c>
      <c r="M14577">
        <v>14575</v>
      </c>
      <c r="N14577">
        <v>14399</v>
      </c>
      <c r="O14577" t="str">
        <f t="shared" si="455"/>
        <v>3</v>
      </c>
      <c r="P14577" t="str">
        <f t="shared" si="456"/>
        <v>concert</v>
      </c>
    </row>
    <row r="14578" spans="2:16" x14ac:dyDescent="0.25">
      <c r="B14578" t="s">
        <v>14651</v>
      </c>
      <c r="M14578">
        <v>14576</v>
      </c>
      <c r="N14578">
        <v>13073</v>
      </c>
      <c r="O14578" t="str">
        <f t="shared" si="455"/>
        <v>3</v>
      </c>
      <c r="P14578" t="str">
        <f t="shared" si="456"/>
        <v>concert</v>
      </c>
    </row>
    <row r="14579" spans="2:16" x14ac:dyDescent="0.25">
      <c r="B14579" t="s">
        <v>14652</v>
      </c>
      <c r="M14579">
        <v>14577</v>
      </c>
      <c r="N14579">
        <v>13074</v>
      </c>
      <c r="O14579" t="str">
        <f t="shared" si="455"/>
        <v>3</v>
      </c>
      <c r="P14579" t="str">
        <f t="shared" si="456"/>
        <v>concert</v>
      </c>
    </row>
    <row r="14580" spans="2:16" x14ac:dyDescent="0.25">
      <c r="B14580" t="s">
        <v>14653</v>
      </c>
      <c r="M14580">
        <v>14578</v>
      </c>
      <c r="N14580">
        <v>13071</v>
      </c>
      <c r="O14580" t="str">
        <f t="shared" si="455"/>
        <v>3</v>
      </c>
      <c r="P14580" t="str">
        <f t="shared" si="456"/>
        <v>concert</v>
      </c>
    </row>
    <row r="14581" spans="2:16" x14ac:dyDescent="0.25">
      <c r="B14581" t="s">
        <v>14654</v>
      </c>
      <c r="M14581">
        <v>14579</v>
      </c>
      <c r="N14581">
        <v>13072</v>
      </c>
      <c r="O14581" t="str">
        <f t="shared" si="455"/>
        <v>4</v>
      </c>
      <c r="P14581" t="str">
        <f t="shared" si="456"/>
        <v>non_event</v>
      </c>
    </row>
    <row r="14582" spans="2:16" x14ac:dyDescent="0.25">
      <c r="B14582" t="s">
        <v>14655</v>
      </c>
      <c r="M14582">
        <v>14580</v>
      </c>
      <c r="N14582">
        <v>13077</v>
      </c>
      <c r="O14582" t="str">
        <f t="shared" si="455"/>
        <v>3</v>
      </c>
      <c r="P14582" t="str">
        <f t="shared" si="456"/>
        <v>concert</v>
      </c>
    </row>
    <row r="14583" spans="2:16" x14ac:dyDescent="0.25">
      <c r="B14583" t="s">
        <v>14656</v>
      </c>
      <c r="M14583">
        <v>14581</v>
      </c>
      <c r="N14583">
        <v>13078</v>
      </c>
      <c r="O14583" t="str">
        <f t="shared" si="455"/>
        <v>4</v>
      </c>
      <c r="P14583" t="str">
        <f t="shared" si="456"/>
        <v>non_event</v>
      </c>
    </row>
    <row r="14584" spans="2:16" x14ac:dyDescent="0.25">
      <c r="B14584" t="s">
        <v>14657</v>
      </c>
      <c r="M14584">
        <v>14582</v>
      </c>
      <c r="N14584">
        <v>13070</v>
      </c>
      <c r="O14584" t="str">
        <f t="shared" si="455"/>
        <v>3</v>
      </c>
      <c r="P14584" t="str">
        <f t="shared" si="456"/>
        <v>concert</v>
      </c>
    </row>
    <row r="14585" spans="2:16" x14ac:dyDescent="0.25">
      <c r="B14585" t="s">
        <v>14658</v>
      </c>
      <c r="M14585">
        <v>14583</v>
      </c>
      <c r="N14585">
        <v>13079</v>
      </c>
      <c r="O14585" t="str">
        <f t="shared" si="455"/>
        <v>3</v>
      </c>
      <c r="P14585" t="str">
        <f t="shared" si="456"/>
        <v>concert</v>
      </c>
    </row>
    <row r="14586" spans="2:16" x14ac:dyDescent="0.25">
      <c r="B14586" t="s">
        <v>14659</v>
      </c>
      <c r="M14586">
        <v>14584</v>
      </c>
      <c r="N14586">
        <v>14371</v>
      </c>
      <c r="O14586" t="str">
        <f t="shared" si="455"/>
        <v>4</v>
      </c>
      <c r="P14586" t="str">
        <f t="shared" si="456"/>
        <v>non_event</v>
      </c>
    </row>
    <row r="14587" spans="2:16" x14ac:dyDescent="0.25">
      <c r="B14587" t="s">
        <v>14660</v>
      </c>
      <c r="M14587">
        <v>14585</v>
      </c>
      <c r="N14587">
        <v>13041</v>
      </c>
      <c r="O14587" t="str">
        <f t="shared" si="455"/>
        <v>3</v>
      </c>
      <c r="P14587" t="str">
        <f t="shared" si="456"/>
        <v>concert</v>
      </c>
    </row>
    <row r="14588" spans="2:16" x14ac:dyDescent="0.25">
      <c r="B14588" t="s">
        <v>14661</v>
      </c>
      <c r="M14588">
        <v>14586</v>
      </c>
      <c r="N14588">
        <v>14372</v>
      </c>
      <c r="O14588" t="str">
        <f t="shared" si="455"/>
        <v>3</v>
      </c>
      <c r="P14588" t="str">
        <f t="shared" si="456"/>
        <v>concert</v>
      </c>
    </row>
    <row r="14589" spans="2:16" x14ac:dyDescent="0.25">
      <c r="B14589" t="s">
        <v>14662</v>
      </c>
      <c r="M14589">
        <v>14587</v>
      </c>
      <c r="N14589">
        <v>14370</v>
      </c>
      <c r="O14589" t="str">
        <f t="shared" si="455"/>
        <v>3</v>
      </c>
      <c r="P14589" t="str">
        <f t="shared" si="456"/>
        <v>concert</v>
      </c>
    </row>
    <row r="14590" spans="2:16" x14ac:dyDescent="0.25">
      <c r="B14590" t="s">
        <v>14663</v>
      </c>
      <c r="M14590">
        <v>14588</v>
      </c>
      <c r="N14590">
        <v>13044</v>
      </c>
      <c r="O14590" t="str">
        <f t="shared" si="455"/>
        <v>3</v>
      </c>
      <c r="P14590" t="str">
        <f t="shared" si="456"/>
        <v>concert</v>
      </c>
    </row>
    <row r="14591" spans="2:16" x14ac:dyDescent="0.25">
      <c r="B14591" t="s">
        <v>14664</v>
      </c>
      <c r="M14591">
        <v>14589</v>
      </c>
      <c r="N14591">
        <v>13045</v>
      </c>
      <c r="O14591" t="str">
        <f t="shared" si="455"/>
        <v>3</v>
      </c>
      <c r="P14591" t="str">
        <f t="shared" si="456"/>
        <v>concert</v>
      </c>
    </row>
    <row r="14592" spans="2:16" x14ac:dyDescent="0.25">
      <c r="B14592" t="s">
        <v>14665</v>
      </c>
      <c r="M14592">
        <v>14590</v>
      </c>
      <c r="N14592">
        <v>14376</v>
      </c>
      <c r="O14592" t="str">
        <f t="shared" si="455"/>
        <v>3</v>
      </c>
      <c r="P14592" t="str">
        <f t="shared" si="456"/>
        <v>concert</v>
      </c>
    </row>
    <row r="14593" spans="2:16" x14ac:dyDescent="0.25">
      <c r="B14593" t="s">
        <v>14666</v>
      </c>
      <c r="M14593">
        <v>14591</v>
      </c>
      <c r="N14593">
        <v>13042</v>
      </c>
      <c r="O14593" t="str">
        <f t="shared" si="455"/>
        <v>3</v>
      </c>
      <c r="P14593" t="str">
        <f t="shared" si="456"/>
        <v>concert</v>
      </c>
    </row>
    <row r="14594" spans="2:16" x14ac:dyDescent="0.25">
      <c r="B14594" t="s">
        <v>14667</v>
      </c>
      <c r="M14594">
        <v>14592</v>
      </c>
      <c r="N14594">
        <v>14373</v>
      </c>
      <c r="O14594" t="str">
        <f t="shared" si="455"/>
        <v>3</v>
      </c>
      <c r="P14594" t="str">
        <f t="shared" si="456"/>
        <v>concert</v>
      </c>
    </row>
    <row r="14595" spans="2:16" x14ac:dyDescent="0.25">
      <c r="B14595" t="s">
        <v>14668</v>
      </c>
      <c r="M14595">
        <v>14593</v>
      </c>
      <c r="N14595">
        <v>13043</v>
      </c>
      <c r="O14595" t="str">
        <f t="shared" si="455"/>
        <v>3</v>
      </c>
      <c r="P14595" t="str">
        <f t="shared" si="456"/>
        <v>concert</v>
      </c>
    </row>
    <row r="14596" spans="2:16" x14ac:dyDescent="0.25">
      <c r="B14596" t="s">
        <v>14669</v>
      </c>
      <c r="M14596">
        <v>14594</v>
      </c>
      <c r="N14596">
        <v>14374</v>
      </c>
      <c r="O14596" t="str">
        <f t="shared" ref="O14596:O14659" si="457">LEFT(B14596,1)</f>
        <v>3</v>
      </c>
      <c r="P14596" t="str">
        <f t="shared" ref="P14596:P14659" si="458">IF(O14596="1","conference",IF(O14596="2","fashion",IF(O14596="3","concert",IF(O14596="4","non_event",IF(O14596="5","sport",IF(O14596="6","protest",IF(O14596="7","other",IF(O14596="8","exhibition",IF(O14596="9","theater_dance")))))))))</f>
        <v>concert</v>
      </c>
    </row>
    <row r="14597" spans="2:16" x14ac:dyDescent="0.25">
      <c r="B14597" t="s">
        <v>14670</v>
      </c>
      <c r="M14597">
        <v>14595</v>
      </c>
      <c r="N14597">
        <v>14379</v>
      </c>
      <c r="O14597" t="str">
        <f t="shared" si="457"/>
        <v>3</v>
      </c>
      <c r="P14597" t="str">
        <f t="shared" si="458"/>
        <v>concert</v>
      </c>
    </row>
    <row r="14598" spans="2:16" x14ac:dyDescent="0.25">
      <c r="B14598" t="s">
        <v>14671</v>
      </c>
      <c r="M14598">
        <v>14596</v>
      </c>
      <c r="N14598">
        <v>13049</v>
      </c>
      <c r="O14598" t="str">
        <f t="shared" si="457"/>
        <v>3</v>
      </c>
      <c r="P14598" t="str">
        <f t="shared" si="458"/>
        <v>concert</v>
      </c>
    </row>
    <row r="14599" spans="2:16" x14ac:dyDescent="0.25">
      <c r="B14599" t="s">
        <v>14672</v>
      </c>
      <c r="M14599">
        <v>14597</v>
      </c>
      <c r="N14599">
        <v>13046</v>
      </c>
      <c r="O14599" t="str">
        <f t="shared" si="457"/>
        <v>3</v>
      </c>
      <c r="P14599" t="str">
        <f t="shared" si="458"/>
        <v>concert</v>
      </c>
    </row>
    <row r="14600" spans="2:16" x14ac:dyDescent="0.25">
      <c r="B14600" t="s">
        <v>14673</v>
      </c>
      <c r="M14600">
        <v>14598</v>
      </c>
      <c r="N14600">
        <v>14377</v>
      </c>
      <c r="O14600" t="str">
        <f t="shared" si="457"/>
        <v>3</v>
      </c>
      <c r="P14600" t="str">
        <f t="shared" si="458"/>
        <v>concert</v>
      </c>
    </row>
    <row r="14601" spans="2:16" x14ac:dyDescent="0.25">
      <c r="B14601" t="s">
        <v>14674</v>
      </c>
      <c r="M14601">
        <v>14599</v>
      </c>
      <c r="N14601">
        <v>14378</v>
      </c>
      <c r="O14601" t="str">
        <f t="shared" si="457"/>
        <v>3</v>
      </c>
      <c r="P14601" t="str">
        <f t="shared" si="458"/>
        <v>concert</v>
      </c>
    </row>
    <row r="14602" spans="2:16" x14ac:dyDescent="0.25">
      <c r="B14602" t="s">
        <v>14675</v>
      </c>
      <c r="M14602">
        <v>14600</v>
      </c>
      <c r="N14602">
        <v>13047</v>
      </c>
      <c r="O14602" t="str">
        <f t="shared" si="457"/>
        <v>3</v>
      </c>
      <c r="P14602" t="str">
        <f t="shared" si="458"/>
        <v>concert</v>
      </c>
    </row>
    <row r="14603" spans="2:16" x14ac:dyDescent="0.25">
      <c r="B14603" t="s">
        <v>14676</v>
      </c>
      <c r="M14603">
        <v>14601</v>
      </c>
      <c r="N14603">
        <v>13051</v>
      </c>
      <c r="O14603" t="str">
        <f t="shared" si="457"/>
        <v>3</v>
      </c>
      <c r="P14603" t="str">
        <f t="shared" si="458"/>
        <v>concert</v>
      </c>
    </row>
    <row r="14604" spans="2:16" x14ac:dyDescent="0.25">
      <c r="B14604" t="s">
        <v>14677</v>
      </c>
      <c r="M14604">
        <v>14602</v>
      </c>
      <c r="N14604">
        <v>14382</v>
      </c>
      <c r="O14604" t="str">
        <f t="shared" si="457"/>
        <v>3</v>
      </c>
      <c r="P14604" t="str">
        <f t="shared" si="458"/>
        <v>concert</v>
      </c>
    </row>
    <row r="14605" spans="2:16" x14ac:dyDescent="0.25">
      <c r="B14605" t="s">
        <v>14678</v>
      </c>
      <c r="M14605">
        <v>14603</v>
      </c>
      <c r="N14605">
        <v>13052</v>
      </c>
      <c r="O14605" t="str">
        <f t="shared" si="457"/>
        <v>4</v>
      </c>
      <c r="P14605" t="str">
        <f t="shared" si="458"/>
        <v>non_event</v>
      </c>
    </row>
    <row r="14606" spans="2:16" x14ac:dyDescent="0.25">
      <c r="B14606" t="s">
        <v>14679</v>
      </c>
      <c r="M14606">
        <v>14604</v>
      </c>
      <c r="N14606">
        <v>14383</v>
      </c>
      <c r="O14606" t="str">
        <f t="shared" si="457"/>
        <v>3</v>
      </c>
      <c r="P14606" t="str">
        <f t="shared" si="458"/>
        <v>concert</v>
      </c>
    </row>
    <row r="14607" spans="2:16" x14ac:dyDescent="0.25">
      <c r="B14607" t="s">
        <v>14680</v>
      </c>
      <c r="M14607">
        <v>14605</v>
      </c>
      <c r="N14607">
        <v>14380</v>
      </c>
      <c r="O14607" t="str">
        <f t="shared" si="457"/>
        <v>3</v>
      </c>
      <c r="P14607" t="str">
        <f t="shared" si="458"/>
        <v>concert</v>
      </c>
    </row>
    <row r="14608" spans="2:16" x14ac:dyDescent="0.25">
      <c r="B14608" t="s">
        <v>14681</v>
      </c>
      <c r="M14608">
        <v>14606</v>
      </c>
      <c r="N14608">
        <v>13050</v>
      </c>
      <c r="O14608" t="str">
        <f t="shared" si="457"/>
        <v>3</v>
      </c>
      <c r="P14608" t="str">
        <f t="shared" si="458"/>
        <v>concert</v>
      </c>
    </row>
    <row r="14609" spans="2:16" x14ac:dyDescent="0.25">
      <c r="B14609" t="s">
        <v>14682</v>
      </c>
      <c r="M14609">
        <v>14607</v>
      </c>
      <c r="N14609">
        <v>14381</v>
      </c>
      <c r="O14609" t="str">
        <f t="shared" si="457"/>
        <v>3</v>
      </c>
      <c r="P14609" t="str">
        <f t="shared" si="458"/>
        <v>concert</v>
      </c>
    </row>
    <row r="14610" spans="2:16" x14ac:dyDescent="0.25">
      <c r="B14610" t="s">
        <v>14683</v>
      </c>
      <c r="M14610">
        <v>14608</v>
      </c>
      <c r="N14610">
        <v>13055</v>
      </c>
      <c r="O14610" t="str">
        <f t="shared" si="457"/>
        <v>3</v>
      </c>
      <c r="P14610" t="str">
        <f t="shared" si="458"/>
        <v>concert</v>
      </c>
    </row>
    <row r="14611" spans="2:16" x14ac:dyDescent="0.25">
      <c r="B14611" t="s">
        <v>14684</v>
      </c>
      <c r="M14611">
        <v>14609</v>
      </c>
      <c r="N14611">
        <v>14386</v>
      </c>
      <c r="O14611" t="str">
        <f t="shared" si="457"/>
        <v>3</v>
      </c>
      <c r="P14611" t="str">
        <f t="shared" si="458"/>
        <v>concert</v>
      </c>
    </row>
    <row r="14612" spans="2:16" x14ac:dyDescent="0.25">
      <c r="B14612" t="s">
        <v>14685</v>
      </c>
      <c r="M14612">
        <v>14610</v>
      </c>
      <c r="N14612">
        <v>13056</v>
      </c>
      <c r="O14612" t="str">
        <f t="shared" si="457"/>
        <v>4</v>
      </c>
      <c r="P14612" t="str">
        <f t="shared" si="458"/>
        <v>non_event</v>
      </c>
    </row>
    <row r="14613" spans="2:16" x14ac:dyDescent="0.25">
      <c r="B14613" t="s">
        <v>14686</v>
      </c>
      <c r="M14613">
        <v>14611</v>
      </c>
      <c r="N14613">
        <v>14387</v>
      </c>
      <c r="O14613" t="str">
        <f t="shared" si="457"/>
        <v>3</v>
      </c>
      <c r="P14613" t="str">
        <f t="shared" si="458"/>
        <v>concert</v>
      </c>
    </row>
    <row r="14614" spans="2:16" x14ac:dyDescent="0.25">
      <c r="B14614" t="s">
        <v>14687</v>
      </c>
      <c r="M14614">
        <v>14612</v>
      </c>
      <c r="N14614">
        <v>13053</v>
      </c>
      <c r="O14614" t="str">
        <f t="shared" si="457"/>
        <v>3</v>
      </c>
      <c r="P14614" t="str">
        <f t="shared" si="458"/>
        <v>concert</v>
      </c>
    </row>
    <row r="14615" spans="2:16" x14ac:dyDescent="0.25">
      <c r="B14615" t="s">
        <v>14688</v>
      </c>
      <c r="M14615">
        <v>14613</v>
      </c>
      <c r="N14615">
        <v>13054</v>
      </c>
      <c r="O14615" t="str">
        <f t="shared" si="457"/>
        <v>3</v>
      </c>
      <c r="P14615" t="str">
        <f t="shared" si="458"/>
        <v>concert</v>
      </c>
    </row>
    <row r="14616" spans="2:16" x14ac:dyDescent="0.25">
      <c r="B14616" t="s">
        <v>14689</v>
      </c>
      <c r="M14616">
        <v>14614</v>
      </c>
      <c r="N14616">
        <v>13059</v>
      </c>
      <c r="O14616" t="str">
        <f t="shared" si="457"/>
        <v>3</v>
      </c>
      <c r="P14616" t="str">
        <f t="shared" si="458"/>
        <v>concert</v>
      </c>
    </row>
    <row r="14617" spans="2:16" x14ac:dyDescent="0.25">
      <c r="B14617" t="s">
        <v>14690</v>
      </c>
      <c r="M14617">
        <v>14615</v>
      </c>
      <c r="N14617">
        <v>13057</v>
      </c>
      <c r="O14617" t="str">
        <f t="shared" si="457"/>
        <v>3</v>
      </c>
      <c r="P14617" t="str">
        <f t="shared" si="458"/>
        <v>concert</v>
      </c>
    </row>
    <row r="14618" spans="2:16" x14ac:dyDescent="0.25">
      <c r="B14618" t="s">
        <v>14691</v>
      </c>
      <c r="M14618">
        <v>14616</v>
      </c>
      <c r="N14618">
        <v>14388</v>
      </c>
      <c r="O14618" t="str">
        <f t="shared" si="457"/>
        <v>3</v>
      </c>
      <c r="P14618" t="str">
        <f t="shared" si="458"/>
        <v>concert</v>
      </c>
    </row>
    <row r="14619" spans="2:16" x14ac:dyDescent="0.25">
      <c r="B14619" t="s">
        <v>14692</v>
      </c>
      <c r="M14619">
        <v>14617</v>
      </c>
      <c r="N14619">
        <v>13058</v>
      </c>
      <c r="O14619" t="str">
        <f t="shared" si="457"/>
        <v>3</v>
      </c>
      <c r="P14619" t="str">
        <f t="shared" si="458"/>
        <v>concert</v>
      </c>
    </row>
    <row r="14620" spans="2:16" x14ac:dyDescent="0.25">
      <c r="B14620" t="s">
        <v>14693</v>
      </c>
      <c r="M14620">
        <v>14618</v>
      </c>
      <c r="N14620">
        <v>14389</v>
      </c>
      <c r="O14620" t="str">
        <f t="shared" si="457"/>
        <v>3</v>
      </c>
      <c r="P14620" t="str">
        <f t="shared" si="458"/>
        <v>concert</v>
      </c>
    </row>
    <row r="14621" spans="2:16" x14ac:dyDescent="0.25">
      <c r="B14621" t="s">
        <v>14694</v>
      </c>
      <c r="M14621">
        <v>14619</v>
      </c>
      <c r="N14621">
        <v>15681</v>
      </c>
      <c r="O14621" t="str">
        <f t="shared" si="457"/>
        <v>4</v>
      </c>
      <c r="P14621" t="str">
        <f t="shared" si="458"/>
        <v>non_event</v>
      </c>
    </row>
    <row r="14622" spans="2:16" x14ac:dyDescent="0.25">
      <c r="B14622" t="s">
        <v>14695</v>
      </c>
      <c r="M14622">
        <v>14620</v>
      </c>
      <c r="N14622">
        <v>14350</v>
      </c>
      <c r="O14622" t="str">
        <f t="shared" si="457"/>
        <v>3</v>
      </c>
      <c r="P14622" t="str">
        <f t="shared" si="458"/>
        <v>concert</v>
      </c>
    </row>
    <row r="14623" spans="2:16" x14ac:dyDescent="0.25">
      <c r="B14623" t="s">
        <v>14696</v>
      </c>
      <c r="M14623">
        <v>14621</v>
      </c>
      <c r="N14623">
        <v>15680</v>
      </c>
      <c r="O14623" t="str">
        <f t="shared" si="457"/>
        <v>3</v>
      </c>
      <c r="P14623" t="str">
        <f t="shared" si="458"/>
        <v>concert</v>
      </c>
    </row>
    <row r="14624" spans="2:16" x14ac:dyDescent="0.25">
      <c r="B14624" t="s">
        <v>14697</v>
      </c>
      <c r="M14624">
        <v>14622</v>
      </c>
      <c r="N14624">
        <v>13022</v>
      </c>
      <c r="O14624" t="str">
        <f t="shared" si="457"/>
        <v>3</v>
      </c>
      <c r="P14624" t="str">
        <f t="shared" si="458"/>
        <v>concert</v>
      </c>
    </row>
    <row r="14625" spans="2:16" x14ac:dyDescent="0.25">
      <c r="B14625" t="s">
        <v>14698</v>
      </c>
      <c r="M14625">
        <v>14623</v>
      </c>
      <c r="N14625">
        <v>14353</v>
      </c>
      <c r="O14625" t="str">
        <f t="shared" si="457"/>
        <v>3</v>
      </c>
      <c r="P14625" t="str">
        <f t="shared" si="458"/>
        <v>concert</v>
      </c>
    </row>
    <row r="14626" spans="2:16" x14ac:dyDescent="0.25">
      <c r="B14626" t="s">
        <v>14699</v>
      </c>
      <c r="M14626">
        <v>14624</v>
      </c>
      <c r="N14626">
        <v>15685</v>
      </c>
      <c r="O14626" t="str">
        <f t="shared" si="457"/>
        <v>4</v>
      </c>
      <c r="P14626" t="str">
        <f t="shared" si="458"/>
        <v>non_event</v>
      </c>
    </row>
    <row r="14627" spans="2:16" x14ac:dyDescent="0.25">
      <c r="B14627" t="s">
        <v>14700</v>
      </c>
      <c r="M14627">
        <v>14625</v>
      </c>
      <c r="N14627">
        <v>13023</v>
      </c>
      <c r="O14627" t="str">
        <f t="shared" si="457"/>
        <v>3</v>
      </c>
      <c r="P14627" t="str">
        <f t="shared" si="458"/>
        <v>concert</v>
      </c>
    </row>
    <row r="14628" spans="2:16" x14ac:dyDescent="0.25">
      <c r="B14628" t="s">
        <v>14701</v>
      </c>
      <c r="M14628">
        <v>14626</v>
      </c>
      <c r="N14628">
        <v>14354</v>
      </c>
      <c r="O14628" t="str">
        <f t="shared" si="457"/>
        <v>3</v>
      </c>
      <c r="P14628" t="str">
        <f t="shared" si="458"/>
        <v>concert</v>
      </c>
    </row>
    <row r="14629" spans="2:16" x14ac:dyDescent="0.25">
      <c r="B14629" t="s">
        <v>14702</v>
      </c>
      <c r="M14629">
        <v>14627</v>
      </c>
      <c r="N14629">
        <v>15684</v>
      </c>
      <c r="O14629" t="str">
        <f t="shared" si="457"/>
        <v>4</v>
      </c>
      <c r="P14629" t="str">
        <f t="shared" si="458"/>
        <v>non_event</v>
      </c>
    </row>
    <row r="14630" spans="2:16" x14ac:dyDescent="0.25">
      <c r="B14630" t="s">
        <v>14703</v>
      </c>
      <c r="M14630">
        <v>14628</v>
      </c>
      <c r="N14630">
        <v>13020</v>
      </c>
      <c r="O14630" t="str">
        <f t="shared" si="457"/>
        <v>4</v>
      </c>
      <c r="P14630" t="str">
        <f t="shared" si="458"/>
        <v>non_event</v>
      </c>
    </row>
    <row r="14631" spans="2:16" x14ac:dyDescent="0.25">
      <c r="B14631" t="s">
        <v>14704</v>
      </c>
      <c r="M14631">
        <v>14629</v>
      </c>
      <c r="N14631">
        <v>14351</v>
      </c>
      <c r="O14631" t="str">
        <f t="shared" si="457"/>
        <v>3</v>
      </c>
      <c r="P14631" t="str">
        <f t="shared" si="458"/>
        <v>concert</v>
      </c>
    </row>
    <row r="14632" spans="2:16" x14ac:dyDescent="0.25">
      <c r="B14632" t="s">
        <v>14705</v>
      </c>
      <c r="M14632">
        <v>14630</v>
      </c>
      <c r="N14632">
        <v>15683</v>
      </c>
      <c r="O14632" t="str">
        <f t="shared" si="457"/>
        <v>3</v>
      </c>
      <c r="P14632" t="str">
        <f t="shared" si="458"/>
        <v>concert</v>
      </c>
    </row>
    <row r="14633" spans="2:16" x14ac:dyDescent="0.25">
      <c r="B14633" t="s">
        <v>14706</v>
      </c>
      <c r="M14633">
        <v>14631</v>
      </c>
      <c r="N14633">
        <v>13021</v>
      </c>
      <c r="O14633" t="str">
        <f t="shared" si="457"/>
        <v>3</v>
      </c>
      <c r="P14633" t="str">
        <f t="shared" si="458"/>
        <v>concert</v>
      </c>
    </row>
    <row r="14634" spans="2:16" x14ac:dyDescent="0.25">
      <c r="B14634" t="s">
        <v>14707</v>
      </c>
      <c r="M14634">
        <v>14632</v>
      </c>
      <c r="N14634">
        <v>14352</v>
      </c>
      <c r="O14634" t="str">
        <f t="shared" si="457"/>
        <v>3</v>
      </c>
      <c r="P14634" t="str">
        <f t="shared" si="458"/>
        <v>concert</v>
      </c>
    </row>
    <row r="14635" spans="2:16" x14ac:dyDescent="0.25">
      <c r="B14635" t="s">
        <v>14708</v>
      </c>
      <c r="M14635">
        <v>14633</v>
      </c>
      <c r="N14635">
        <v>13026</v>
      </c>
      <c r="O14635" t="str">
        <f t="shared" si="457"/>
        <v>3</v>
      </c>
      <c r="P14635" t="str">
        <f t="shared" si="458"/>
        <v>concert</v>
      </c>
    </row>
    <row r="14636" spans="2:16" x14ac:dyDescent="0.25">
      <c r="B14636" t="s">
        <v>14709</v>
      </c>
      <c r="M14636">
        <v>14634</v>
      </c>
      <c r="N14636">
        <v>15689</v>
      </c>
      <c r="O14636" t="str">
        <f t="shared" si="457"/>
        <v>3</v>
      </c>
      <c r="P14636" t="str">
        <f t="shared" si="458"/>
        <v>concert</v>
      </c>
    </row>
    <row r="14637" spans="2:16" x14ac:dyDescent="0.25">
      <c r="B14637" t="s">
        <v>14710</v>
      </c>
      <c r="M14637">
        <v>14635</v>
      </c>
      <c r="N14637">
        <v>13027</v>
      </c>
      <c r="O14637" t="str">
        <f t="shared" si="457"/>
        <v>3</v>
      </c>
      <c r="P14637" t="str">
        <f t="shared" si="458"/>
        <v>concert</v>
      </c>
    </row>
    <row r="14638" spans="2:16" x14ac:dyDescent="0.25">
      <c r="B14638" t="s">
        <v>14711</v>
      </c>
      <c r="M14638">
        <v>14636</v>
      </c>
      <c r="N14638">
        <v>14358</v>
      </c>
      <c r="O14638" t="str">
        <f t="shared" si="457"/>
        <v>3</v>
      </c>
      <c r="P14638" t="str">
        <f t="shared" si="458"/>
        <v>concert</v>
      </c>
    </row>
    <row r="14639" spans="2:16" x14ac:dyDescent="0.25">
      <c r="B14639" t="s">
        <v>14712</v>
      </c>
      <c r="M14639">
        <v>14637</v>
      </c>
      <c r="N14639">
        <v>15688</v>
      </c>
      <c r="O14639" t="str">
        <f t="shared" si="457"/>
        <v>4</v>
      </c>
      <c r="P14639" t="str">
        <f t="shared" si="458"/>
        <v>non_event</v>
      </c>
    </row>
    <row r="14640" spans="2:16" x14ac:dyDescent="0.25">
      <c r="B14640" t="s">
        <v>14713</v>
      </c>
      <c r="M14640">
        <v>14638</v>
      </c>
      <c r="N14640">
        <v>13024</v>
      </c>
      <c r="O14640" t="str">
        <f t="shared" si="457"/>
        <v>4</v>
      </c>
      <c r="P14640" t="str">
        <f t="shared" si="458"/>
        <v>non_event</v>
      </c>
    </row>
    <row r="14641" spans="2:16" x14ac:dyDescent="0.25">
      <c r="B14641" t="s">
        <v>14714</v>
      </c>
      <c r="M14641">
        <v>14639</v>
      </c>
      <c r="N14641">
        <v>14355</v>
      </c>
      <c r="O14641" t="str">
        <f t="shared" si="457"/>
        <v>4</v>
      </c>
      <c r="P14641" t="str">
        <f t="shared" si="458"/>
        <v>non_event</v>
      </c>
    </row>
    <row r="14642" spans="2:16" x14ac:dyDescent="0.25">
      <c r="B14642" t="s">
        <v>14715</v>
      </c>
      <c r="M14642">
        <v>14640</v>
      </c>
      <c r="N14642">
        <v>15687</v>
      </c>
      <c r="O14642" t="str">
        <f t="shared" si="457"/>
        <v>4</v>
      </c>
      <c r="P14642" t="str">
        <f t="shared" si="458"/>
        <v>non_event</v>
      </c>
    </row>
    <row r="14643" spans="2:16" x14ac:dyDescent="0.25">
      <c r="B14643" t="s">
        <v>14716</v>
      </c>
      <c r="M14643">
        <v>14641</v>
      </c>
      <c r="N14643">
        <v>13025</v>
      </c>
      <c r="O14643" t="str">
        <f t="shared" si="457"/>
        <v>3</v>
      </c>
      <c r="P14643" t="str">
        <f t="shared" si="458"/>
        <v>concert</v>
      </c>
    </row>
    <row r="14644" spans="2:16" x14ac:dyDescent="0.25">
      <c r="B14644" t="s">
        <v>14717</v>
      </c>
      <c r="M14644">
        <v>14642</v>
      </c>
      <c r="N14644">
        <v>15686</v>
      </c>
      <c r="O14644" t="str">
        <f t="shared" si="457"/>
        <v>3</v>
      </c>
      <c r="P14644" t="str">
        <f t="shared" si="458"/>
        <v>concert</v>
      </c>
    </row>
    <row r="14645" spans="2:16" x14ac:dyDescent="0.25">
      <c r="B14645" t="s">
        <v>14718</v>
      </c>
      <c r="M14645">
        <v>14643</v>
      </c>
      <c r="N14645">
        <v>13028</v>
      </c>
      <c r="O14645" t="str">
        <f t="shared" si="457"/>
        <v>3</v>
      </c>
      <c r="P14645" t="str">
        <f t="shared" si="458"/>
        <v>concert</v>
      </c>
    </row>
    <row r="14646" spans="2:16" x14ac:dyDescent="0.25">
      <c r="B14646" t="s">
        <v>14719</v>
      </c>
      <c r="M14646">
        <v>14644</v>
      </c>
      <c r="N14646">
        <v>14359</v>
      </c>
      <c r="O14646" t="str">
        <f t="shared" si="457"/>
        <v>3</v>
      </c>
      <c r="P14646" t="str">
        <f t="shared" si="458"/>
        <v>concert</v>
      </c>
    </row>
    <row r="14647" spans="2:16" x14ac:dyDescent="0.25">
      <c r="B14647" t="s">
        <v>14720</v>
      </c>
      <c r="M14647">
        <v>14645</v>
      </c>
      <c r="N14647">
        <v>13029</v>
      </c>
      <c r="O14647" t="str">
        <f t="shared" si="457"/>
        <v>3</v>
      </c>
      <c r="P14647" t="str">
        <f t="shared" si="458"/>
        <v>concert</v>
      </c>
    </row>
    <row r="14648" spans="2:16" x14ac:dyDescent="0.25">
      <c r="B14648" t="s">
        <v>14721</v>
      </c>
      <c r="M14648">
        <v>14646</v>
      </c>
      <c r="N14648">
        <v>14360</v>
      </c>
      <c r="O14648" t="str">
        <f t="shared" si="457"/>
        <v>3</v>
      </c>
      <c r="P14648" t="str">
        <f t="shared" si="458"/>
        <v>concert</v>
      </c>
    </row>
    <row r="14649" spans="2:16" x14ac:dyDescent="0.25">
      <c r="B14649" t="s">
        <v>14722</v>
      </c>
      <c r="M14649">
        <v>14647</v>
      </c>
      <c r="N14649">
        <v>15692</v>
      </c>
      <c r="O14649" t="str">
        <f t="shared" si="457"/>
        <v>3</v>
      </c>
      <c r="P14649" t="str">
        <f t="shared" si="458"/>
        <v>concert</v>
      </c>
    </row>
    <row r="14650" spans="2:16" x14ac:dyDescent="0.25">
      <c r="B14650" t="s">
        <v>14723</v>
      </c>
      <c r="M14650">
        <v>14648</v>
      </c>
      <c r="N14650">
        <v>13030</v>
      </c>
      <c r="O14650" t="str">
        <f t="shared" si="457"/>
        <v>4</v>
      </c>
      <c r="P14650" t="str">
        <f t="shared" si="458"/>
        <v>non_event</v>
      </c>
    </row>
    <row r="14651" spans="2:16" x14ac:dyDescent="0.25">
      <c r="B14651" t="s">
        <v>14724</v>
      </c>
      <c r="M14651">
        <v>14649</v>
      </c>
      <c r="N14651">
        <v>14361</v>
      </c>
      <c r="O14651" t="str">
        <f t="shared" si="457"/>
        <v>3</v>
      </c>
      <c r="P14651" t="str">
        <f t="shared" si="458"/>
        <v>concert</v>
      </c>
    </row>
    <row r="14652" spans="2:16" x14ac:dyDescent="0.25">
      <c r="B14652" t="s">
        <v>14725</v>
      </c>
      <c r="M14652">
        <v>14650</v>
      </c>
      <c r="N14652">
        <v>15691</v>
      </c>
      <c r="O14652" t="str">
        <f t="shared" si="457"/>
        <v>3</v>
      </c>
      <c r="P14652" t="str">
        <f t="shared" si="458"/>
        <v>concert</v>
      </c>
    </row>
    <row r="14653" spans="2:16" x14ac:dyDescent="0.25">
      <c r="B14653" t="s">
        <v>14726</v>
      </c>
      <c r="M14653">
        <v>14651</v>
      </c>
      <c r="N14653">
        <v>15690</v>
      </c>
      <c r="O14653" t="str">
        <f t="shared" si="457"/>
        <v>4</v>
      </c>
      <c r="P14653" t="str">
        <f t="shared" si="458"/>
        <v>non_event</v>
      </c>
    </row>
    <row r="14654" spans="2:16" x14ac:dyDescent="0.25">
      <c r="B14654" t="s">
        <v>14727</v>
      </c>
      <c r="M14654">
        <v>14652</v>
      </c>
      <c r="N14654">
        <v>14364</v>
      </c>
      <c r="O14654" t="str">
        <f t="shared" si="457"/>
        <v>3</v>
      </c>
      <c r="P14654" t="str">
        <f t="shared" si="458"/>
        <v>concert</v>
      </c>
    </row>
    <row r="14655" spans="2:16" x14ac:dyDescent="0.25">
      <c r="B14655" t="s">
        <v>14728</v>
      </c>
      <c r="M14655">
        <v>14653</v>
      </c>
      <c r="N14655">
        <v>15696</v>
      </c>
      <c r="O14655" t="str">
        <f t="shared" si="457"/>
        <v>3</v>
      </c>
      <c r="P14655" t="str">
        <f t="shared" si="458"/>
        <v>concert</v>
      </c>
    </row>
    <row r="14656" spans="2:16" x14ac:dyDescent="0.25">
      <c r="B14656" t="s">
        <v>14729</v>
      </c>
      <c r="M14656">
        <v>14654</v>
      </c>
      <c r="N14656">
        <v>13034</v>
      </c>
      <c r="O14656" t="str">
        <f t="shared" si="457"/>
        <v>3</v>
      </c>
      <c r="P14656" t="str">
        <f t="shared" si="458"/>
        <v>concert</v>
      </c>
    </row>
    <row r="14657" spans="2:16" x14ac:dyDescent="0.25">
      <c r="B14657" t="s">
        <v>14730</v>
      </c>
      <c r="M14657">
        <v>14655</v>
      </c>
      <c r="N14657">
        <v>15695</v>
      </c>
      <c r="O14657" t="str">
        <f t="shared" si="457"/>
        <v>3</v>
      </c>
      <c r="P14657" t="str">
        <f t="shared" si="458"/>
        <v>concert</v>
      </c>
    </row>
    <row r="14658" spans="2:16" x14ac:dyDescent="0.25">
      <c r="B14658" t="s">
        <v>14731</v>
      </c>
      <c r="M14658">
        <v>14656</v>
      </c>
      <c r="N14658">
        <v>13031</v>
      </c>
      <c r="O14658" t="str">
        <f t="shared" si="457"/>
        <v>3</v>
      </c>
      <c r="P14658" t="str">
        <f t="shared" si="458"/>
        <v>concert</v>
      </c>
    </row>
    <row r="14659" spans="2:16" x14ac:dyDescent="0.25">
      <c r="B14659" t="s">
        <v>14732</v>
      </c>
      <c r="M14659">
        <v>14657</v>
      </c>
      <c r="N14659">
        <v>14362</v>
      </c>
      <c r="O14659" t="str">
        <f t="shared" si="457"/>
        <v>3</v>
      </c>
      <c r="P14659" t="str">
        <f t="shared" si="458"/>
        <v>concert</v>
      </c>
    </row>
    <row r="14660" spans="2:16" x14ac:dyDescent="0.25">
      <c r="B14660" t="s">
        <v>14733</v>
      </c>
      <c r="M14660">
        <v>14658</v>
      </c>
      <c r="N14660">
        <v>15694</v>
      </c>
      <c r="O14660" t="str">
        <f t="shared" ref="O14660:O14723" si="459">LEFT(B14660,1)</f>
        <v>3</v>
      </c>
      <c r="P14660" t="str">
        <f t="shared" ref="P14660:P14723" si="460">IF(O14660="1","conference",IF(O14660="2","fashion",IF(O14660="3","concert",IF(O14660="4","non_event",IF(O14660="5","sport",IF(O14660="6","protest",IF(O14660="7","other",IF(O14660="8","exhibition",IF(O14660="9","theater_dance")))))))))</f>
        <v>concert</v>
      </c>
    </row>
    <row r="14661" spans="2:16" x14ac:dyDescent="0.25">
      <c r="B14661" t="s">
        <v>14734</v>
      </c>
      <c r="M14661">
        <v>14659</v>
      </c>
      <c r="N14661">
        <v>14363</v>
      </c>
      <c r="O14661" t="str">
        <f t="shared" si="459"/>
        <v>3</v>
      </c>
      <c r="P14661" t="str">
        <f t="shared" si="460"/>
        <v>concert</v>
      </c>
    </row>
    <row r="14662" spans="2:16" x14ac:dyDescent="0.25">
      <c r="B14662" t="s">
        <v>14735</v>
      </c>
      <c r="M14662">
        <v>14660</v>
      </c>
      <c r="N14662">
        <v>13032</v>
      </c>
      <c r="O14662" t="str">
        <f t="shared" si="459"/>
        <v>3</v>
      </c>
      <c r="P14662" t="str">
        <f t="shared" si="460"/>
        <v>concert</v>
      </c>
    </row>
    <row r="14663" spans="2:16" x14ac:dyDescent="0.25">
      <c r="B14663" t="s">
        <v>14736</v>
      </c>
      <c r="M14663">
        <v>14661</v>
      </c>
      <c r="N14663">
        <v>13037</v>
      </c>
      <c r="O14663" t="str">
        <f t="shared" si="459"/>
        <v>3</v>
      </c>
      <c r="P14663" t="str">
        <f t="shared" si="460"/>
        <v>concert</v>
      </c>
    </row>
    <row r="14664" spans="2:16" x14ac:dyDescent="0.25">
      <c r="B14664" t="s">
        <v>14737</v>
      </c>
      <c r="M14664">
        <v>14662</v>
      </c>
      <c r="N14664">
        <v>14368</v>
      </c>
      <c r="O14664" t="str">
        <f t="shared" si="459"/>
        <v>4</v>
      </c>
      <c r="P14664" t="str">
        <f t="shared" si="460"/>
        <v>non_event</v>
      </c>
    </row>
    <row r="14665" spans="2:16" x14ac:dyDescent="0.25">
      <c r="B14665" t="s">
        <v>14738</v>
      </c>
      <c r="M14665">
        <v>14663</v>
      </c>
      <c r="N14665">
        <v>13038</v>
      </c>
      <c r="O14665" t="str">
        <f t="shared" si="459"/>
        <v>9</v>
      </c>
      <c r="P14665" t="str">
        <f t="shared" si="460"/>
        <v>theater_dance</v>
      </c>
    </row>
    <row r="14666" spans="2:16" x14ac:dyDescent="0.25">
      <c r="B14666" t="s">
        <v>14739</v>
      </c>
      <c r="M14666">
        <v>14664</v>
      </c>
      <c r="N14666">
        <v>14369</v>
      </c>
      <c r="O14666" t="str">
        <f t="shared" si="459"/>
        <v>4</v>
      </c>
      <c r="P14666" t="str">
        <f t="shared" si="460"/>
        <v>non_event</v>
      </c>
    </row>
    <row r="14667" spans="2:16" x14ac:dyDescent="0.25">
      <c r="B14667" t="s">
        <v>14740</v>
      </c>
      <c r="M14667">
        <v>14665</v>
      </c>
      <c r="N14667">
        <v>15699</v>
      </c>
      <c r="O14667" t="str">
        <f t="shared" si="459"/>
        <v>3</v>
      </c>
      <c r="P14667" t="str">
        <f t="shared" si="460"/>
        <v>concert</v>
      </c>
    </row>
    <row r="14668" spans="2:16" x14ac:dyDescent="0.25">
      <c r="B14668" t="s">
        <v>14741</v>
      </c>
      <c r="M14668">
        <v>14666</v>
      </c>
      <c r="N14668">
        <v>13035</v>
      </c>
      <c r="O14668" t="str">
        <f t="shared" si="459"/>
        <v>4</v>
      </c>
      <c r="P14668" t="str">
        <f t="shared" si="460"/>
        <v>non_event</v>
      </c>
    </row>
    <row r="14669" spans="2:16" x14ac:dyDescent="0.25">
      <c r="B14669" t="s">
        <v>14742</v>
      </c>
      <c r="M14669">
        <v>14667</v>
      </c>
      <c r="N14669">
        <v>14366</v>
      </c>
      <c r="O14669" t="str">
        <f t="shared" si="459"/>
        <v>3</v>
      </c>
      <c r="P14669" t="str">
        <f t="shared" si="460"/>
        <v>concert</v>
      </c>
    </row>
    <row r="14670" spans="2:16" x14ac:dyDescent="0.25">
      <c r="B14670" t="s">
        <v>14743</v>
      </c>
      <c r="M14670">
        <v>14668</v>
      </c>
      <c r="N14670">
        <v>15698</v>
      </c>
      <c r="O14670" t="str">
        <f t="shared" si="459"/>
        <v>4</v>
      </c>
      <c r="P14670" t="str">
        <f t="shared" si="460"/>
        <v>non_event</v>
      </c>
    </row>
    <row r="14671" spans="2:16" x14ac:dyDescent="0.25">
      <c r="B14671" t="s">
        <v>14744</v>
      </c>
      <c r="M14671">
        <v>14669</v>
      </c>
      <c r="N14671">
        <v>14367</v>
      </c>
      <c r="O14671" t="str">
        <f t="shared" si="459"/>
        <v>3</v>
      </c>
      <c r="P14671" t="str">
        <f t="shared" si="460"/>
        <v>concert</v>
      </c>
    </row>
    <row r="14672" spans="2:16" x14ac:dyDescent="0.25">
      <c r="B14672" t="s">
        <v>14745</v>
      </c>
      <c r="M14672">
        <v>14670</v>
      </c>
      <c r="N14672">
        <v>13036</v>
      </c>
      <c r="O14672" t="str">
        <f t="shared" si="459"/>
        <v>3</v>
      </c>
      <c r="P14672" t="str">
        <f t="shared" si="460"/>
        <v>concert</v>
      </c>
    </row>
    <row r="14673" spans="2:16" x14ac:dyDescent="0.25">
      <c r="B14673" t="s">
        <v>14746</v>
      </c>
      <c r="M14673">
        <v>14671</v>
      </c>
      <c r="N14673">
        <v>15697</v>
      </c>
      <c r="O14673" t="str">
        <f t="shared" si="459"/>
        <v>3</v>
      </c>
      <c r="P14673" t="str">
        <f t="shared" si="460"/>
        <v>concert</v>
      </c>
    </row>
    <row r="14674" spans="2:16" x14ac:dyDescent="0.25">
      <c r="B14674" t="s">
        <v>14747</v>
      </c>
      <c r="M14674">
        <v>14672</v>
      </c>
      <c r="N14674">
        <v>13039</v>
      </c>
      <c r="O14674" t="str">
        <f t="shared" si="459"/>
        <v>4</v>
      </c>
      <c r="P14674" t="str">
        <f t="shared" si="460"/>
        <v>non_event</v>
      </c>
    </row>
    <row r="14675" spans="2:16" x14ac:dyDescent="0.25">
      <c r="B14675" t="s">
        <v>14748</v>
      </c>
      <c r="M14675">
        <v>14673</v>
      </c>
      <c r="N14675">
        <v>5706</v>
      </c>
      <c r="O14675" t="str">
        <f t="shared" si="459"/>
        <v>3</v>
      </c>
      <c r="P14675" t="str">
        <f t="shared" si="460"/>
        <v>concert</v>
      </c>
    </row>
    <row r="14676" spans="2:16" x14ac:dyDescent="0.25">
      <c r="B14676" t="s">
        <v>14749</v>
      </c>
      <c r="M14676">
        <v>14674</v>
      </c>
      <c r="N14676">
        <v>5707</v>
      </c>
      <c r="O14676" t="str">
        <f t="shared" si="459"/>
        <v>3</v>
      </c>
      <c r="P14676" t="str">
        <f t="shared" si="460"/>
        <v>concert</v>
      </c>
    </row>
    <row r="14677" spans="2:16" x14ac:dyDescent="0.25">
      <c r="B14677" t="s">
        <v>14750</v>
      </c>
      <c r="M14677">
        <v>14675</v>
      </c>
      <c r="N14677">
        <v>5708</v>
      </c>
      <c r="O14677" t="str">
        <f t="shared" si="459"/>
        <v>3</v>
      </c>
      <c r="P14677" t="str">
        <f t="shared" si="460"/>
        <v>concert</v>
      </c>
    </row>
    <row r="14678" spans="2:16" x14ac:dyDescent="0.25">
      <c r="B14678" t="s">
        <v>14751</v>
      </c>
      <c r="M14678">
        <v>14676</v>
      </c>
      <c r="N14678">
        <v>5709</v>
      </c>
      <c r="O14678" t="str">
        <f t="shared" si="459"/>
        <v>3</v>
      </c>
      <c r="P14678" t="str">
        <f t="shared" si="460"/>
        <v>concert</v>
      </c>
    </row>
    <row r="14679" spans="2:16" x14ac:dyDescent="0.25">
      <c r="B14679" t="s">
        <v>14752</v>
      </c>
      <c r="M14679">
        <v>14677</v>
      </c>
      <c r="N14679">
        <v>5700</v>
      </c>
      <c r="O14679" t="str">
        <f t="shared" si="459"/>
        <v>9</v>
      </c>
      <c r="P14679" t="str">
        <f t="shared" si="460"/>
        <v>theater_dance</v>
      </c>
    </row>
    <row r="14680" spans="2:16" x14ac:dyDescent="0.25">
      <c r="B14680" t="s">
        <v>14753</v>
      </c>
      <c r="M14680">
        <v>14678</v>
      </c>
      <c r="N14680">
        <v>5701</v>
      </c>
      <c r="O14680" t="str">
        <f t="shared" si="459"/>
        <v>3</v>
      </c>
      <c r="P14680" t="str">
        <f t="shared" si="460"/>
        <v>concert</v>
      </c>
    </row>
    <row r="14681" spans="2:16" x14ac:dyDescent="0.25">
      <c r="B14681" t="s">
        <v>14754</v>
      </c>
      <c r="M14681">
        <v>14679</v>
      </c>
      <c r="N14681">
        <v>5702</v>
      </c>
      <c r="O14681" t="str">
        <f t="shared" si="459"/>
        <v>3</v>
      </c>
      <c r="P14681" t="str">
        <f t="shared" si="460"/>
        <v>concert</v>
      </c>
    </row>
    <row r="14682" spans="2:16" x14ac:dyDescent="0.25">
      <c r="B14682" t="s">
        <v>14755</v>
      </c>
      <c r="M14682">
        <v>14680</v>
      </c>
      <c r="N14682">
        <v>5703</v>
      </c>
      <c r="O14682" t="str">
        <f t="shared" si="459"/>
        <v>3</v>
      </c>
      <c r="P14682" t="str">
        <f t="shared" si="460"/>
        <v>concert</v>
      </c>
    </row>
    <row r="14683" spans="2:16" x14ac:dyDescent="0.25">
      <c r="B14683" t="s">
        <v>14756</v>
      </c>
      <c r="M14683">
        <v>14681</v>
      </c>
      <c r="N14683">
        <v>5704</v>
      </c>
      <c r="O14683" t="str">
        <f t="shared" si="459"/>
        <v>4</v>
      </c>
      <c r="P14683" t="str">
        <f t="shared" si="460"/>
        <v>non_event</v>
      </c>
    </row>
    <row r="14684" spans="2:16" x14ac:dyDescent="0.25">
      <c r="B14684" t="s">
        <v>14757</v>
      </c>
      <c r="M14684">
        <v>14682</v>
      </c>
      <c r="N14684">
        <v>5705</v>
      </c>
      <c r="O14684" t="str">
        <f t="shared" si="459"/>
        <v>3</v>
      </c>
      <c r="P14684" t="str">
        <f t="shared" si="460"/>
        <v>concert</v>
      </c>
    </row>
    <row r="14685" spans="2:16" x14ac:dyDescent="0.25">
      <c r="B14685" t="s">
        <v>14758</v>
      </c>
      <c r="M14685">
        <v>14683</v>
      </c>
      <c r="N14685">
        <v>5717</v>
      </c>
      <c r="O14685" t="str">
        <f t="shared" si="459"/>
        <v>3</v>
      </c>
      <c r="P14685" t="str">
        <f t="shared" si="460"/>
        <v>concert</v>
      </c>
    </row>
    <row r="14686" spans="2:16" x14ac:dyDescent="0.25">
      <c r="B14686" t="s">
        <v>14759</v>
      </c>
      <c r="M14686">
        <v>14684</v>
      </c>
      <c r="N14686">
        <v>5718</v>
      </c>
      <c r="O14686" t="str">
        <f t="shared" si="459"/>
        <v>4</v>
      </c>
      <c r="P14686" t="str">
        <f t="shared" si="460"/>
        <v>non_event</v>
      </c>
    </row>
    <row r="14687" spans="2:16" x14ac:dyDescent="0.25">
      <c r="B14687" t="s">
        <v>14760</v>
      </c>
      <c r="M14687">
        <v>14685</v>
      </c>
      <c r="N14687">
        <v>5719</v>
      </c>
      <c r="O14687" t="str">
        <f t="shared" si="459"/>
        <v>4</v>
      </c>
      <c r="P14687" t="str">
        <f t="shared" si="460"/>
        <v>non_event</v>
      </c>
    </row>
    <row r="14688" spans="2:16" x14ac:dyDescent="0.25">
      <c r="B14688" t="s">
        <v>14761</v>
      </c>
      <c r="M14688">
        <v>14686</v>
      </c>
      <c r="N14688">
        <v>5710</v>
      </c>
      <c r="O14688" t="str">
        <f t="shared" si="459"/>
        <v>4</v>
      </c>
      <c r="P14688" t="str">
        <f t="shared" si="460"/>
        <v>non_event</v>
      </c>
    </row>
    <row r="14689" spans="2:16" x14ac:dyDescent="0.25">
      <c r="B14689" t="s">
        <v>14762</v>
      </c>
      <c r="M14689">
        <v>14687</v>
      </c>
      <c r="N14689">
        <v>5711</v>
      </c>
      <c r="O14689" t="str">
        <f t="shared" si="459"/>
        <v>3</v>
      </c>
      <c r="P14689" t="str">
        <f t="shared" si="460"/>
        <v>concert</v>
      </c>
    </row>
    <row r="14690" spans="2:16" x14ac:dyDescent="0.25">
      <c r="B14690" t="s">
        <v>14763</v>
      </c>
      <c r="M14690">
        <v>14688</v>
      </c>
      <c r="N14690">
        <v>5712</v>
      </c>
      <c r="O14690" t="str">
        <f t="shared" si="459"/>
        <v>3</v>
      </c>
      <c r="P14690" t="str">
        <f t="shared" si="460"/>
        <v>concert</v>
      </c>
    </row>
    <row r="14691" spans="2:16" x14ac:dyDescent="0.25">
      <c r="B14691" t="s">
        <v>14764</v>
      </c>
      <c r="M14691">
        <v>14689</v>
      </c>
      <c r="N14691">
        <v>5713</v>
      </c>
      <c r="O14691" t="str">
        <f t="shared" si="459"/>
        <v>3</v>
      </c>
      <c r="P14691" t="str">
        <f t="shared" si="460"/>
        <v>concert</v>
      </c>
    </row>
    <row r="14692" spans="2:16" x14ac:dyDescent="0.25">
      <c r="B14692" t="s">
        <v>14765</v>
      </c>
      <c r="M14692">
        <v>14690</v>
      </c>
      <c r="N14692">
        <v>5715</v>
      </c>
      <c r="O14692" t="str">
        <f t="shared" si="459"/>
        <v>3</v>
      </c>
      <c r="P14692" t="str">
        <f t="shared" si="460"/>
        <v>concert</v>
      </c>
    </row>
    <row r="14693" spans="2:16" x14ac:dyDescent="0.25">
      <c r="B14693" t="s">
        <v>14766</v>
      </c>
      <c r="M14693">
        <v>14691</v>
      </c>
      <c r="N14693">
        <v>5716</v>
      </c>
      <c r="O14693" t="str">
        <f t="shared" si="459"/>
        <v>3</v>
      </c>
      <c r="P14693" t="str">
        <f t="shared" si="460"/>
        <v>concert</v>
      </c>
    </row>
    <row r="14694" spans="2:16" x14ac:dyDescent="0.25">
      <c r="B14694" t="s">
        <v>14767</v>
      </c>
      <c r="M14694">
        <v>14692</v>
      </c>
      <c r="N14694">
        <v>5730</v>
      </c>
      <c r="O14694" t="str">
        <f t="shared" si="459"/>
        <v>3</v>
      </c>
      <c r="P14694" t="str">
        <f t="shared" si="460"/>
        <v>concert</v>
      </c>
    </row>
    <row r="14695" spans="2:16" x14ac:dyDescent="0.25">
      <c r="B14695" t="s">
        <v>14768</v>
      </c>
      <c r="M14695">
        <v>14693</v>
      </c>
      <c r="N14695">
        <v>5728</v>
      </c>
      <c r="O14695" t="str">
        <f t="shared" si="459"/>
        <v>3</v>
      </c>
      <c r="P14695" t="str">
        <f t="shared" si="460"/>
        <v>concert</v>
      </c>
    </row>
    <row r="14696" spans="2:16" x14ac:dyDescent="0.25">
      <c r="B14696" t="s">
        <v>14769</v>
      </c>
      <c r="M14696">
        <v>14694</v>
      </c>
      <c r="N14696">
        <v>5729</v>
      </c>
      <c r="O14696" t="str">
        <f t="shared" si="459"/>
        <v>3</v>
      </c>
      <c r="P14696" t="str">
        <f t="shared" si="460"/>
        <v>concert</v>
      </c>
    </row>
    <row r="14697" spans="2:16" x14ac:dyDescent="0.25">
      <c r="B14697" t="s">
        <v>14770</v>
      </c>
      <c r="M14697">
        <v>14695</v>
      </c>
      <c r="N14697">
        <v>5720</v>
      </c>
      <c r="O14697" t="str">
        <f t="shared" si="459"/>
        <v>3</v>
      </c>
      <c r="P14697" t="str">
        <f t="shared" si="460"/>
        <v>concert</v>
      </c>
    </row>
    <row r="14698" spans="2:16" x14ac:dyDescent="0.25">
      <c r="B14698" t="s">
        <v>14771</v>
      </c>
      <c r="M14698">
        <v>14696</v>
      </c>
      <c r="N14698">
        <v>5721</v>
      </c>
      <c r="O14698" t="str">
        <f t="shared" si="459"/>
        <v>3</v>
      </c>
      <c r="P14698" t="str">
        <f t="shared" si="460"/>
        <v>concert</v>
      </c>
    </row>
    <row r="14699" spans="2:16" x14ac:dyDescent="0.25">
      <c r="B14699" t="s">
        <v>14772</v>
      </c>
      <c r="M14699">
        <v>14697</v>
      </c>
      <c r="N14699">
        <v>5722</v>
      </c>
      <c r="O14699" t="str">
        <f t="shared" si="459"/>
        <v>3</v>
      </c>
      <c r="P14699" t="str">
        <f t="shared" si="460"/>
        <v>concert</v>
      </c>
    </row>
    <row r="14700" spans="2:16" x14ac:dyDescent="0.25">
      <c r="B14700" t="s">
        <v>14773</v>
      </c>
      <c r="M14700">
        <v>14698</v>
      </c>
      <c r="N14700">
        <v>5723</v>
      </c>
      <c r="O14700" t="str">
        <f t="shared" si="459"/>
        <v>3</v>
      </c>
      <c r="P14700" t="str">
        <f t="shared" si="460"/>
        <v>concert</v>
      </c>
    </row>
    <row r="14701" spans="2:16" x14ac:dyDescent="0.25">
      <c r="B14701" t="s">
        <v>14774</v>
      </c>
      <c r="M14701">
        <v>14699</v>
      </c>
      <c r="N14701">
        <v>5724</v>
      </c>
      <c r="O14701" t="str">
        <f t="shared" si="459"/>
        <v>3</v>
      </c>
      <c r="P14701" t="str">
        <f t="shared" si="460"/>
        <v>concert</v>
      </c>
    </row>
    <row r="14702" spans="2:16" x14ac:dyDescent="0.25">
      <c r="B14702" t="s">
        <v>14775</v>
      </c>
      <c r="M14702">
        <v>14700</v>
      </c>
      <c r="N14702">
        <v>5725</v>
      </c>
      <c r="O14702" t="str">
        <f t="shared" si="459"/>
        <v>3</v>
      </c>
      <c r="P14702" t="str">
        <f t="shared" si="460"/>
        <v>concert</v>
      </c>
    </row>
    <row r="14703" spans="2:16" x14ac:dyDescent="0.25">
      <c r="B14703" t="s">
        <v>14776</v>
      </c>
      <c r="M14703">
        <v>14701</v>
      </c>
      <c r="N14703">
        <v>5727</v>
      </c>
      <c r="O14703" t="str">
        <f t="shared" si="459"/>
        <v>3</v>
      </c>
      <c r="P14703" t="str">
        <f t="shared" si="460"/>
        <v>concert</v>
      </c>
    </row>
    <row r="14704" spans="2:16" x14ac:dyDescent="0.25">
      <c r="B14704" t="s">
        <v>14777</v>
      </c>
      <c r="M14704">
        <v>14702</v>
      </c>
      <c r="N14704">
        <v>5740</v>
      </c>
      <c r="O14704" t="str">
        <f t="shared" si="459"/>
        <v>3</v>
      </c>
      <c r="P14704" t="str">
        <f t="shared" si="460"/>
        <v>concert</v>
      </c>
    </row>
    <row r="14705" spans="2:16" x14ac:dyDescent="0.25">
      <c r="B14705" t="s">
        <v>14778</v>
      </c>
      <c r="M14705">
        <v>14703</v>
      </c>
      <c r="N14705">
        <v>4410</v>
      </c>
      <c r="O14705" t="str">
        <f t="shared" si="459"/>
        <v>3</v>
      </c>
      <c r="P14705" t="str">
        <f t="shared" si="460"/>
        <v>concert</v>
      </c>
    </row>
    <row r="14706" spans="2:16" x14ac:dyDescent="0.25">
      <c r="B14706" t="s">
        <v>14779</v>
      </c>
      <c r="M14706">
        <v>14704</v>
      </c>
      <c r="N14706">
        <v>5741</v>
      </c>
      <c r="O14706" t="str">
        <f t="shared" si="459"/>
        <v>4</v>
      </c>
      <c r="P14706" t="str">
        <f t="shared" si="460"/>
        <v>non_event</v>
      </c>
    </row>
    <row r="14707" spans="2:16" x14ac:dyDescent="0.25">
      <c r="B14707" t="s">
        <v>14780</v>
      </c>
      <c r="M14707">
        <v>14705</v>
      </c>
      <c r="N14707">
        <v>4408</v>
      </c>
      <c r="O14707" t="str">
        <f t="shared" si="459"/>
        <v>3</v>
      </c>
      <c r="P14707" t="str">
        <f t="shared" si="460"/>
        <v>concert</v>
      </c>
    </row>
    <row r="14708" spans="2:16" x14ac:dyDescent="0.25">
      <c r="B14708" t="s">
        <v>14781</v>
      </c>
      <c r="M14708">
        <v>14706</v>
      </c>
      <c r="N14708">
        <v>5739</v>
      </c>
      <c r="O14708" t="str">
        <f t="shared" si="459"/>
        <v>3</v>
      </c>
      <c r="P14708" t="str">
        <f t="shared" si="460"/>
        <v>concert</v>
      </c>
    </row>
    <row r="14709" spans="2:16" x14ac:dyDescent="0.25">
      <c r="B14709" t="s">
        <v>14782</v>
      </c>
      <c r="M14709">
        <v>14707</v>
      </c>
      <c r="N14709">
        <v>4409</v>
      </c>
      <c r="O14709" t="str">
        <f t="shared" si="459"/>
        <v>3</v>
      </c>
      <c r="P14709" t="str">
        <f t="shared" si="460"/>
        <v>concert</v>
      </c>
    </row>
    <row r="14710" spans="2:16" x14ac:dyDescent="0.25">
      <c r="B14710" t="s">
        <v>14783</v>
      </c>
      <c r="M14710">
        <v>14708</v>
      </c>
      <c r="N14710">
        <v>4400</v>
      </c>
      <c r="O14710" t="str">
        <f t="shared" si="459"/>
        <v>3</v>
      </c>
      <c r="P14710" t="str">
        <f t="shared" si="460"/>
        <v>concert</v>
      </c>
    </row>
    <row r="14711" spans="2:16" x14ac:dyDescent="0.25">
      <c r="B14711" t="s">
        <v>14784</v>
      </c>
      <c r="M14711">
        <v>14709</v>
      </c>
      <c r="N14711">
        <v>5731</v>
      </c>
      <c r="O14711" t="str">
        <f t="shared" si="459"/>
        <v>3</v>
      </c>
      <c r="P14711" t="str">
        <f t="shared" si="460"/>
        <v>concert</v>
      </c>
    </row>
    <row r="14712" spans="2:16" x14ac:dyDescent="0.25">
      <c r="B14712" t="s">
        <v>14785</v>
      </c>
      <c r="M14712">
        <v>14710</v>
      </c>
      <c r="N14712">
        <v>4401</v>
      </c>
      <c r="O14712" t="str">
        <f t="shared" si="459"/>
        <v>3</v>
      </c>
      <c r="P14712" t="str">
        <f t="shared" si="460"/>
        <v>concert</v>
      </c>
    </row>
    <row r="14713" spans="2:16" x14ac:dyDescent="0.25">
      <c r="B14713" t="s">
        <v>14786</v>
      </c>
      <c r="M14713">
        <v>14711</v>
      </c>
      <c r="N14713">
        <v>5732</v>
      </c>
      <c r="O14713" t="str">
        <f t="shared" si="459"/>
        <v>3</v>
      </c>
      <c r="P14713" t="str">
        <f t="shared" si="460"/>
        <v>concert</v>
      </c>
    </row>
    <row r="14714" spans="2:16" x14ac:dyDescent="0.25">
      <c r="B14714" t="s">
        <v>14787</v>
      </c>
      <c r="M14714">
        <v>14712</v>
      </c>
      <c r="N14714">
        <v>4402</v>
      </c>
      <c r="O14714" t="str">
        <f t="shared" si="459"/>
        <v>3</v>
      </c>
      <c r="P14714" t="str">
        <f t="shared" si="460"/>
        <v>concert</v>
      </c>
    </row>
    <row r="14715" spans="2:16" x14ac:dyDescent="0.25">
      <c r="B14715" t="s">
        <v>14788</v>
      </c>
      <c r="M14715">
        <v>14713</v>
      </c>
      <c r="N14715">
        <v>4403</v>
      </c>
      <c r="O14715" t="str">
        <f t="shared" si="459"/>
        <v>3</v>
      </c>
      <c r="P14715" t="str">
        <f t="shared" si="460"/>
        <v>concert</v>
      </c>
    </row>
    <row r="14716" spans="2:16" x14ac:dyDescent="0.25">
      <c r="B14716" t="s">
        <v>14789</v>
      </c>
      <c r="M14716">
        <v>14714</v>
      </c>
      <c r="N14716">
        <v>5734</v>
      </c>
      <c r="O14716" t="str">
        <f t="shared" si="459"/>
        <v>3</v>
      </c>
      <c r="P14716" t="str">
        <f t="shared" si="460"/>
        <v>concert</v>
      </c>
    </row>
    <row r="14717" spans="2:16" x14ac:dyDescent="0.25">
      <c r="B14717" t="s">
        <v>14790</v>
      </c>
      <c r="M14717">
        <v>14715</v>
      </c>
      <c r="N14717">
        <v>5735</v>
      </c>
      <c r="O14717" t="str">
        <f t="shared" si="459"/>
        <v>4</v>
      </c>
      <c r="P14717" t="str">
        <f t="shared" si="460"/>
        <v>non_event</v>
      </c>
    </row>
    <row r="14718" spans="2:16" x14ac:dyDescent="0.25">
      <c r="B14718" t="s">
        <v>14791</v>
      </c>
      <c r="M14718">
        <v>14716</v>
      </c>
      <c r="N14718">
        <v>4405</v>
      </c>
      <c r="O14718" t="str">
        <f t="shared" si="459"/>
        <v>3</v>
      </c>
      <c r="P14718" t="str">
        <f t="shared" si="460"/>
        <v>concert</v>
      </c>
    </row>
    <row r="14719" spans="2:16" x14ac:dyDescent="0.25">
      <c r="B14719" t="s">
        <v>14792</v>
      </c>
      <c r="M14719">
        <v>14717</v>
      </c>
      <c r="N14719">
        <v>4406</v>
      </c>
      <c r="O14719" t="str">
        <f t="shared" si="459"/>
        <v>3</v>
      </c>
      <c r="P14719" t="str">
        <f t="shared" si="460"/>
        <v>concert</v>
      </c>
    </row>
    <row r="14720" spans="2:16" x14ac:dyDescent="0.25">
      <c r="B14720" t="s">
        <v>14793</v>
      </c>
      <c r="M14720">
        <v>14718</v>
      </c>
      <c r="N14720">
        <v>5737</v>
      </c>
      <c r="O14720" t="str">
        <f t="shared" si="459"/>
        <v>3</v>
      </c>
      <c r="P14720" t="str">
        <f t="shared" si="460"/>
        <v>concert</v>
      </c>
    </row>
    <row r="14721" spans="2:16" x14ac:dyDescent="0.25">
      <c r="B14721" t="s">
        <v>14794</v>
      </c>
      <c r="M14721">
        <v>14719</v>
      </c>
      <c r="N14721">
        <v>4407</v>
      </c>
      <c r="O14721" t="str">
        <f t="shared" si="459"/>
        <v>3</v>
      </c>
      <c r="P14721" t="str">
        <f t="shared" si="460"/>
        <v>concert</v>
      </c>
    </row>
    <row r="14722" spans="2:16" x14ac:dyDescent="0.25">
      <c r="B14722" t="s">
        <v>14795</v>
      </c>
      <c r="M14722">
        <v>14720</v>
      </c>
      <c r="N14722">
        <v>5738</v>
      </c>
      <c r="O14722" t="str">
        <f t="shared" si="459"/>
        <v>3</v>
      </c>
      <c r="P14722" t="str">
        <f t="shared" si="460"/>
        <v>concert</v>
      </c>
    </row>
    <row r="14723" spans="2:16" x14ac:dyDescent="0.25">
      <c r="B14723" t="s">
        <v>14796</v>
      </c>
      <c r="M14723">
        <v>14721</v>
      </c>
      <c r="N14723">
        <v>5750</v>
      </c>
      <c r="O14723" t="str">
        <f t="shared" si="459"/>
        <v>3</v>
      </c>
      <c r="P14723" t="str">
        <f t="shared" si="460"/>
        <v>concert</v>
      </c>
    </row>
    <row r="14724" spans="2:16" x14ac:dyDescent="0.25">
      <c r="B14724" t="s">
        <v>14797</v>
      </c>
      <c r="M14724">
        <v>14722</v>
      </c>
      <c r="N14724">
        <v>5751</v>
      </c>
      <c r="O14724" t="str">
        <f t="shared" ref="O14724:O14787" si="461">LEFT(B14724,1)</f>
        <v>3</v>
      </c>
      <c r="P14724" t="str">
        <f t="shared" ref="P14724:P14787" si="462">IF(O14724="1","conference",IF(O14724="2","fashion",IF(O14724="3","concert",IF(O14724="4","non_event",IF(O14724="5","sport",IF(O14724="6","protest",IF(O14724="7","other",IF(O14724="8","exhibition",IF(O14724="9","theater_dance")))))))))</f>
        <v>concert</v>
      </c>
    </row>
    <row r="14725" spans="2:16" x14ac:dyDescent="0.25">
      <c r="B14725" t="s">
        <v>14798</v>
      </c>
      <c r="M14725">
        <v>14723</v>
      </c>
      <c r="N14725">
        <v>4420</v>
      </c>
      <c r="O14725" t="str">
        <f t="shared" si="461"/>
        <v>3</v>
      </c>
      <c r="P14725" t="str">
        <f t="shared" si="462"/>
        <v>concert</v>
      </c>
    </row>
    <row r="14726" spans="2:16" x14ac:dyDescent="0.25">
      <c r="B14726" t="s">
        <v>14799</v>
      </c>
      <c r="M14726">
        <v>14724</v>
      </c>
      <c r="N14726">
        <v>4421</v>
      </c>
      <c r="O14726" t="str">
        <f t="shared" si="461"/>
        <v>3</v>
      </c>
      <c r="P14726" t="str">
        <f t="shared" si="462"/>
        <v>concert</v>
      </c>
    </row>
    <row r="14727" spans="2:16" x14ac:dyDescent="0.25">
      <c r="B14727" t="s">
        <v>14800</v>
      </c>
      <c r="M14727">
        <v>14725</v>
      </c>
      <c r="N14727">
        <v>5752</v>
      </c>
      <c r="O14727" t="str">
        <f t="shared" si="461"/>
        <v>4</v>
      </c>
      <c r="P14727" t="str">
        <f t="shared" si="462"/>
        <v>non_event</v>
      </c>
    </row>
    <row r="14728" spans="2:16" x14ac:dyDescent="0.25">
      <c r="B14728" t="s">
        <v>14801</v>
      </c>
      <c r="M14728">
        <v>14726</v>
      </c>
      <c r="N14728">
        <v>4419</v>
      </c>
      <c r="O14728" t="str">
        <f t="shared" si="461"/>
        <v>4</v>
      </c>
      <c r="P14728" t="str">
        <f t="shared" si="462"/>
        <v>non_event</v>
      </c>
    </row>
    <row r="14729" spans="2:16" x14ac:dyDescent="0.25">
      <c r="B14729" t="s">
        <v>14802</v>
      </c>
      <c r="M14729">
        <v>14727</v>
      </c>
      <c r="N14729">
        <v>4411</v>
      </c>
      <c r="O14729" t="str">
        <f t="shared" si="461"/>
        <v>3</v>
      </c>
      <c r="P14729" t="str">
        <f t="shared" si="462"/>
        <v>concert</v>
      </c>
    </row>
    <row r="14730" spans="2:16" x14ac:dyDescent="0.25">
      <c r="B14730" t="s">
        <v>14803</v>
      </c>
      <c r="M14730">
        <v>14728</v>
      </c>
      <c r="N14730">
        <v>5742</v>
      </c>
      <c r="O14730" t="str">
        <f t="shared" si="461"/>
        <v>3</v>
      </c>
      <c r="P14730" t="str">
        <f t="shared" si="462"/>
        <v>concert</v>
      </c>
    </row>
    <row r="14731" spans="2:16" x14ac:dyDescent="0.25">
      <c r="B14731" t="s">
        <v>14804</v>
      </c>
      <c r="M14731">
        <v>14729</v>
      </c>
      <c r="N14731">
        <v>4412</v>
      </c>
      <c r="O14731" t="str">
        <f t="shared" si="461"/>
        <v>3</v>
      </c>
      <c r="P14731" t="str">
        <f t="shared" si="462"/>
        <v>concert</v>
      </c>
    </row>
    <row r="14732" spans="2:16" x14ac:dyDescent="0.25">
      <c r="B14732" t="s">
        <v>14805</v>
      </c>
      <c r="M14732">
        <v>14730</v>
      </c>
      <c r="N14732">
        <v>4413</v>
      </c>
      <c r="O14732" t="str">
        <f t="shared" si="461"/>
        <v>3</v>
      </c>
      <c r="P14732" t="str">
        <f t="shared" si="462"/>
        <v>concert</v>
      </c>
    </row>
    <row r="14733" spans="2:16" x14ac:dyDescent="0.25">
      <c r="B14733" t="s">
        <v>14806</v>
      </c>
      <c r="M14733">
        <v>14731</v>
      </c>
      <c r="N14733">
        <v>5744</v>
      </c>
      <c r="O14733" t="str">
        <f t="shared" si="461"/>
        <v>3</v>
      </c>
      <c r="P14733" t="str">
        <f t="shared" si="462"/>
        <v>concert</v>
      </c>
    </row>
    <row r="14734" spans="2:16" x14ac:dyDescent="0.25">
      <c r="B14734" t="s">
        <v>14807</v>
      </c>
      <c r="M14734">
        <v>14732</v>
      </c>
      <c r="N14734">
        <v>4414</v>
      </c>
      <c r="O14734" t="str">
        <f t="shared" si="461"/>
        <v>3</v>
      </c>
      <c r="P14734" t="str">
        <f t="shared" si="462"/>
        <v>concert</v>
      </c>
    </row>
    <row r="14735" spans="2:16" x14ac:dyDescent="0.25">
      <c r="B14735" t="s">
        <v>14808</v>
      </c>
      <c r="M14735">
        <v>14733</v>
      </c>
      <c r="N14735">
        <v>5745</v>
      </c>
      <c r="O14735" t="str">
        <f t="shared" si="461"/>
        <v>3</v>
      </c>
      <c r="P14735" t="str">
        <f t="shared" si="462"/>
        <v>concert</v>
      </c>
    </row>
    <row r="14736" spans="2:16" x14ac:dyDescent="0.25">
      <c r="B14736" t="s">
        <v>14809</v>
      </c>
      <c r="M14736">
        <v>14734</v>
      </c>
      <c r="N14736">
        <v>5746</v>
      </c>
      <c r="O14736" t="str">
        <f t="shared" si="461"/>
        <v>3</v>
      </c>
      <c r="P14736" t="str">
        <f t="shared" si="462"/>
        <v>concert</v>
      </c>
    </row>
    <row r="14737" spans="2:16" x14ac:dyDescent="0.25">
      <c r="B14737" t="s">
        <v>14810</v>
      </c>
      <c r="M14737">
        <v>14735</v>
      </c>
      <c r="N14737">
        <v>4416</v>
      </c>
      <c r="O14737" t="str">
        <f t="shared" si="461"/>
        <v>3</v>
      </c>
      <c r="P14737" t="str">
        <f t="shared" si="462"/>
        <v>concert</v>
      </c>
    </row>
    <row r="14738" spans="2:16" x14ac:dyDescent="0.25">
      <c r="B14738" t="s">
        <v>14811</v>
      </c>
      <c r="M14738">
        <v>14736</v>
      </c>
      <c r="N14738">
        <v>5747</v>
      </c>
      <c r="O14738" t="str">
        <f t="shared" si="461"/>
        <v>3</v>
      </c>
      <c r="P14738" t="str">
        <f t="shared" si="462"/>
        <v>concert</v>
      </c>
    </row>
    <row r="14739" spans="2:16" x14ac:dyDescent="0.25">
      <c r="B14739" t="s">
        <v>14812</v>
      </c>
      <c r="M14739">
        <v>14737</v>
      </c>
      <c r="N14739">
        <v>5748</v>
      </c>
      <c r="O14739" t="str">
        <f t="shared" si="461"/>
        <v>4</v>
      </c>
      <c r="P14739" t="str">
        <f t="shared" si="462"/>
        <v>non_event</v>
      </c>
    </row>
    <row r="14740" spans="2:16" x14ac:dyDescent="0.25">
      <c r="B14740" t="s">
        <v>14813</v>
      </c>
      <c r="M14740">
        <v>14738</v>
      </c>
      <c r="N14740">
        <v>4418</v>
      </c>
      <c r="O14740" t="str">
        <f t="shared" si="461"/>
        <v>3</v>
      </c>
      <c r="P14740" t="str">
        <f t="shared" si="462"/>
        <v>concert</v>
      </c>
    </row>
    <row r="14741" spans="2:16" x14ac:dyDescent="0.25">
      <c r="B14741" t="s">
        <v>14814</v>
      </c>
      <c r="M14741">
        <v>14739</v>
      </c>
      <c r="N14741">
        <v>5749</v>
      </c>
      <c r="O14741" t="str">
        <f t="shared" si="461"/>
        <v>4</v>
      </c>
      <c r="P14741" t="str">
        <f t="shared" si="462"/>
        <v>non_event</v>
      </c>
    </row>
    <row r="14742" spans="2:16" x14ac:dyDescent="0.25">
      <c r="B14742" t="s">
        <v>14815</v>
      </c>
      <c r="M14742">
        <v>14740</v>
      </c>
      <c r="N14742">
        <v>5760</v>
      </c>
      <c r="O14742" t="str">
        <f t="shared" si="461"/>
        <v>3</v>
      </c>
      <c r="P14742" t="str">
        <f t="shared" si="462"/>
        <v>concert</v>
      </c>
    </row>
    <row r="14743" spans="2:16" x14ac:dyDescent="0.25">
      <c r="B14743" t="s">
        <v>14816</v>
      </c>
      <c r="M14743">
        <v>14741</v>
      </c>
      <c r="N14743">
        <v>5761</v>
      </c>
      <c r="O14743" t="str">
        <f t="shared" si="461"/>
        <v>3</v>
      </c>
      <c r="P14743" t="str">
        <f t="shared" si="462"/>
        <v>concert</v>
      </c>
    </row>
    <row r="14744" spans="2:16" x14ac:dyDescent="0.25">
      <c r="B14744" t="s">
        <v>14817</v>
      </c>
      <c r="M14744">
        <v>14742</v>
      </c>
      <c r="N14744">
        <v>4431</v>
      </c>
      <c r="O14744" t="str">
        <f t="shared" si="461"/>
        <v>3</v>
      </c>
      <c r="P14744" t="str">
        <f t="shared" si="462"/>
        <v>concert</v>
      </c>
    </row>
    <row r="14745" spans="2:16" x14ac:dyDescent="0.25">
      <c r="B14745" t="s">
        <v>14818</v>
      </c>
      <c r="M14745">
        <v>14743</v>
      </c>
      <c r="N14745">
        <v>5762</v>
      </c>
      <c r="O14745" t="str">
        <f t="shared" si="461"/>
        <v>3</v>
      </c>
      <c r="P14745" t="str">
        <f t="shared" si="462"/>
        <v>concert</v>
      </c>
    </row>
    <row r="14746" spans="2:16" x14ac:dyDescent="0.25">
      <c r="B14746" t="s">
        <v>14819</v>
      </c>
      <c r="M14746">
        <v>14744</v>
      </c>
      <c r="N14746">
        <v>4432</v>
      </c>
      <c r="O14746" t="str">
        <f t="shared" si="461"/>
        <v>3</v>
      </c>
      <c r="P14746" t="str">
        <f t="shared" si="462"/>
        <v>concert</v>
      </c>
    </row>
    <row r="14747" spans="2:16" x14ac:dyDescent="0.25">
      <c r="B14747" t="s">
        <v>14820</v>
      </c>
      <c r="M14747">
        <v>14745</v>
      </c>
      <c r="N14747">
        <v>5763</v>
      </c>
      <c r="O14747" t="str">
        <f t="shared" si="461"/>
        <v>4</v>
      </c>
      <c r="P14747" t="str">
        <f t="shared" si="462"/>
        <v>non_event</v>
      </c>
    </row>
    <row r="14748" spans="2:16" x14ac:dyDescent="0.25">
      <c r="B14748" t="s">
        <v>14821</v>
      </c>
      <c r="M14748">
        <v>14746</v>
      </c>
      <c r="N14748">
        <v>3101</v>
      </c>
      <c r="O14748" t="str">
        <f t="shared" si="461"/>
        <v>3</v>
      </c>
      <c r="P14748" t="str">
        <f t="shared" si="462"/>
        <v>concert</v>
      </c>
    </row>
    <row r="14749" spans="2:16" x14ac:dyDescent="0.25">
      <c r="B14749" t="s">
        <v>14822</v>
      </c>
      <c r="M14749">
        <v>14747</v>
      </c>
      <c r="N14749">
        <v>3100</v>
      </c>
      <c r="O14749" t="str">
        <f t="shared" si="461"/>
        <v>3</v>
      </c>
      <c r="P14749" t="str">
        <f t="shared" si="462"/>
        <v>concert</v>
      </c>
    </row>
    <row r="14750" spans="2:16" x14ac:dyDescent="0.25">
      <c r="B14750" t="s">
        <v>14823</v>
      </c>
      <c r="M14750">
        <v>14748</v>
      </c>
      <c r="N14750">
        <v>4422</v>
      </c>
      <c r="O14750" t="str">
        <f t="shared" si="461"/>
        <v>3</v>
      </c>
      <c r="P14750" t="str">
        <f t="shared" si="462"/>
        <v>concert</v>
      </c>
    </row>
    <row r="14751" spans="2:16" x14ac:dyDescent="0.25">
      <c r="B14751" t="s">
        <v>14824</v>
      </c>
      <c r="M14751">
        <v>14749</v>
      </c>
      <c r="N14751">
        <v>4423</v>
      </c>
      <c r="O14751" t="str">
        <f t="shared" si="461"/>
        <v>3</v>
      </c>
      <c r="P14751" t="str">
        <f t="shared" si="462"/>
        <v>concert</v>
      </c>
    </row>
    <row r="14752" spans="2:16" x14ac:dyDescent="0.25">
      <c r="B14752" t="s">
        <v>14825</v>
      </c>
      <c r="M14752">
        <v>14750</v>
      </c>
      <c r="N14752">
        <v>5754</v>
      </c>
      <c r="O14752" t="str">
        <f t="shared" si="461"/>
        <v>3</v>
      </c>
      <c r="P14752" t="str">
        <f t="shared" si="462"/>
        <v>concert</v>
      </c>
    </row>
    <row r="14753" spans="2:16" x14ac:dyDescent="0.25">
      <c r="B14753" t="s">
        <v>14826</v>
      </c>
      <c r="M14753">
        <v>14751</v>
      </c>
      <c r="N14753">
        <v>5755</v>
      </c>
      <c r="O14753" t="str">
        <f t="shared" si="461"/>
        <v>3</v>
      </c>
      <c r="P14753" t="str">
        <f t="shared" si="462"/>
        <v>concert</v>
      </c>
    </row>
    <row r="14754" spans="2:16" x14ac:dyDescent="0.25">
      <c r="B14754" t="s">
        <v>14827</v>
      </c>
      <c r="M14754">
        <v>14752</v>
      </c>
      <c r="N14754">
        <v>4424</v>
      </c>
      <c r="O14754" t="str">
        <f t="shared" si="461"/>
        <v>3</v>
      </c>
      <c r="P14754" t="str">
        <f t="shared" si="462"/>
        <v>concert</v>
      </c>
    </row>
    <row r="14755" spans="2:16" x14ac:dyDescent="0.25">
      <c r="B14755" t="s">
        <v>14828</v>
      </c>
      <c r="M14755">
        <v>14753</v>
      </c>
      <c r="N14755">
        <v>4425</v>
      </c>
      <c r="O14755" t="str">
        <f t="shared" si="461"/>
        <v>3</v>
      </c>
      <c r="P14755" t="str">
        <f t="shared" si="462"/>
        <v>concert</v>
      </c>
    </row>
    <row r="14756" spans="2:16" x14ac:dyDescent="0.25">
      <c r="B14756" t="s">
        <v>14829</v>
      </c>
      <c r="M14756">
        <v>14754</v>
      </c>
      <c r="N14756">
        <v>5756</v>
      </c>
      <c r="O14756" t="str">
        <f t="shared" si="461"/>
        <v>3</v>
      </c>
      <c r="P14756" t="str">
        <f t="shared" si="462"/>
        <v>concert</v>
      </c>
    </row>
    <row r="14757" spans="2:16" x14ac:dyDescent="0.25">
      <c r="B14757" t="s">
        <v>14830</v>
      </c>
      <c r="M14757">
        <v>14755</v>
      </c>
      <c r="N14757">
        <v>4426</v>
      </c>
      <c r="O14757" t="str">
        <f t="shared" si="461"/>
        <v>3</v>
      </c>
      <c r="P14757" t="str">
        <f t="shared" si="462"/>
        <v>concert</v>
      </c>
    </row>
    <row r="14758" spans="2:16" x14ac:dyDescent="0.25">
      <c r="B14758" t="s">
        <v>14831</v>
      </c>
      <c r="M14758">
        <v>14756</v>
      </c>
      <c r="N14758">
        <v>5757</v>
      </c>
      <c r="O14758" t="str">
        <f t="shared" si="461"/>
        <v>3</v>
      </c>
      <c r="P14758" t="str">
        <f t="shared" si="462"/>
        <v>concert</v>
      </c>
    </row>
    <row r="14759" spans="2:16" x14ac:dyDescent="0.25">
      <c r="B14759" t="s">
        <v>14832</v>
      </c>
      <c r="M14759">
        <v>14757</v>
      </c>
      <c r="N14759">
        <v>4427</v>
      </c>
      <c r="O14759" t="str">
        <f t="shared" si="461"/>
        <v>3</v>
      </c>
      <c r="P14759" t="str">
        <f t="shared" si="462"/>
        <v>concert</v>
      </c>
    </row>
    <row r="14760" spans="2:16" x14ac:dyDescent="0.25">
      <c r="B14760" t="s">
        <v>14833</v>
      </c>
      <c r="M14760">
        <v>14758</v>
      </c>
      <c r="N14760">
        <v>5758</v>
      </c>
      <c r="O14760" t="str">
        <f t="shared" si="461"/>
        <v>3</v>
      </c>
      <c r="P14760" t="str">
        <f t="shared" si="462"/>
        <v>concert</v>
      </c>
    </row>
    <row r="14761" spans="2:16" x14ac:dyDescent="0.25">
      <c r="B14761" t="s">
        <v>14834</v>
      </c>
      <c r="M14761">
        <v>14759</v>
      </c>
      <c r="N14761">
        <v>4428</v>
      </c>
      <c r="O14761" t="str">
        <f t="shared" si="461"/>
        <v>3</v>
      </c>
      <c r="P14761" t="str">
        <f t="shared" si="462"/>
        <v>concert</v>
      </c>
    </row>
    <row r="14762" spans="2:16" x14ac:dyDescent="0.25">
      <c r="B14762" t="s">
        <v>14835</v>
      </c>
      <c r="M14762">
        <v>14760</v>
      </c>
      <c r="N14762">
        <v>5759</v>
      </c>
      <c r="O14762" t="str">
        <f t="shared" si="461"/>
        <v>3</v>
      </c>
      <c r="P14762" t="str">
        <f t="shared" si="462"/>
        <v>concert</v>
      </c>
    </row>
    <row r="14763" spans="2:16" x14ac:dyDescent="0.25">
      <c r="B14763" t="s">
        <v>14836</v>
      </c>
      <c r="M14763">
        <v>14761</v>
      </c>
      <c r="N14763">
        <v>4429</v>
      </c>
      <c r="O14763" t="str">
        <f t="shared" si="461"/>
        <v>3</v>
      </c>
      <c r="P14763" t="str">
        <f t="shared" si="462"/>
        <v>concert</v>
      </c>
    </row>
    <row r="14764" spans="2:16" x14ac:dyDescent="0.25">
      <c r="B14764" t="s">
        <v>14837</v>
      </c>
      <c r="M14764">
        <v>14762</v>
      </c>
      <c r="N14764">
        <v>5770</v>
      </c>
      <c r="O14764" t="str">
        <f t="shared" si="461"/>
        <v>3</v>
      </c>
      <c r="P14764" t="str">
        <f t="shared" si="462"/>
        <v>concert</v>
      </c>
    </row>
    <row r="14765" spans="2:16" x14ac:dyDescent="0.25">
      <c r="B14765" t="s">
        <v>14838</v>
      </c>
      <c r="M14765">
        <v>14763</v>
      </c>
      <c r="N14765">
        <v>5771</v>
      </c>
      <c r="O14765" t="str">
        <f t="shared" si="461"/>
        <v>3</v>
      </c>
      <c r="P14765" t="str">
        <f t="shared" si="462"/>
        <v>concert</v>
      </c>
    </row>
    <row r="14766" spans="2:16" x14ac:dyDescent="0.25">
      <c r="B14766" t="s">
        <v>14839</v>
      </c>
      <c r="M14766">
        <v>14764</v>
      </c>
      <c r="N14766">
        <v>5772</v>
      </c>
      <c r="O14766" t="str">
        <f t="shared" si="461"/>
        <v>3</v>
      </c>
      <c r="P14766" t="str">
        <f t="shared" si="462"/>
        <v>concert</v>
      </c>
    </row>
    <row r="14767" spans="2:16" x14ac:dyDescent="0.25">
      <c r="B14767" t="s">
        <v>14840</v>
      </c>
      <c r="M14767">
        <v>14765</v>
      </c>
      <c r="N14767">
        <v>4441</v>
      </c>
      <c r="O14767" t="str">
        <f t="shared" si="461"/>
        <v>3</v>
      </c>
      <c r="P14767" t="str">
        <f t="shared" si="462"/>
        <v>concert</v>
      </c>
    </row>
    <row r="14768" spans="2:16" x14ac:dyDescent="0.25">
      <c r="B14768" t="s">
        <v>14841</v>
      </c>
      <c r="M14768">
        <v>14766</v>
      </c>
      <c r="N14768">
        <v>4442</v>
      </c>
      <c r="O14768" t="str">
        <f t="shared" si="461"/>
        <v>3</v>
      </c>
      <c r="P14768" t="str">
        <f t="shared" si="462"/>
        <v>concert</v>
      </c>
    </row>
    <row r="14769" spans="2:16" x14ac:dyDescent="0.25">
      <c r="B14769" t="s">
        <v>14842</v>
      </c>
      <c r="M14769">
        <v>14767</v>
      </c>
      <c r="N14769">
        <v>5773</v>
      </c>
      <c r="O14769" t="str">
        <f t="shared" si="461"/>
        <v>3</v>
      </c>
      <c r="P14769" t="str">
        <f t="shared" si="462"/>
        <v>concert</v>
      </c>
    </row>
    <row r="14770" spans="2:16" x14ac:dyDescent="0.25">
      <c r="B14770" t="s">
        <v>14843</v>
      </c>
      <c r="M14770">
        <v>14768</v>
      </c>
      <c r="N14770">
        <v>5774</v>
      </c>
      <c r="O14770" t="str">
        <f t="shared" si="461"/>
        <v>3</v>
      </c>
      <c r="P14770" t="str">
        <f t="shared" si="462"/>
        <v>concert</v>
      </c>
    </row>
    <row r="14771" spans="2:16" x14ac:dyDescent="0.25">
      <c r="B14771" t="s">
        <v>14844</v>
      </c>
      <c r="M14771">
        <v>14769</v>
      </c>
      <c r="N14771">
        <v>3112</v>
      </c>
      <c r="O14771" t="str">
        <f t="shared" si="461"/>
        <v>3</v>
      </c>
      <c r="P14771" t="str">
        <f t="shared" si="462"/>
        <v>concert</v>
      </c>
    </row>
    <row r="14772" spans="2:16" x14ac:dyDescent="0.25">
      <c r="B14772" t="s">
        <v>14845</v>
      </c>
      <c r="M14772">
        <v>14770</v>
      </c>
      <c r="N14772">
        <v>3110</v>
      </c>
      <c r="O14772" t="str">
        <f t="shared" si="461"/>
        <v>3</v>
      </c>
      <c r="P14772" t="str">
        <f t="shared" si="462"/>
        <v>concert</v>
      </c>
    </row>
    <row r="14773" spans="2:16" x14ac:dyDescent="0.25">
      <c r="B14773" t="s">
        <v>14846</v>
      </c>
      <c r="M14773">
        <v>14771</v>
      </c>
      <c r="N14773">
        <v>3109</v>
      </c>
      <c r="O14773" t="str">
        <f t="shared" si="461"/>
        <v>3</v>
      </c>
      <c r="P14773" t="str">
        <f t="shared" si="462"/>
        <v>concert</v>
      </c>
    </row>
    <row r="14774" spans="2:16" x14ac:dyDescent="0.25">
      <c r="B14774" t="s">
        <v>14847</v>
      </c>
      <c r="M14774">
        <v>14772</v>
      </c>
      <c r="N14774">
        <v>3108</v>
      </c>
      <c r="O14774" t="str">
        <f t="shared" si="461"/>
        <v>3</v>
      </c>
      <c r="P14774" t="str">
        <f t="shared" si="462"/>
        <v>concert</v>
      </c>
    </row>
    <row r="14775" spans="2:16" x14ac:dyDescent="0.25">
      <c r="B14775" t="s">
        <v>14848</v>
      </c>
      <c r="M14775">
        <v>14773</v>
      </c>
      <c r="N14775">
        <v>3106</v>
      </c>
      <c r="O14775" t="str">
        <f t="shared" si="461"/>
        <v>4</v>
      </c>
      <c r="P14775" t="str">
        <f t="shared" si="462"/>
        <v>non_event</v>
      </c>
    </row>
    <row r="14776" spans="2:16" x14ac:dyDescent="0.25">
      <c r="B14776" t="s">
        <v>14849</v>
      </c>
      <c r="M14776">
        <v>14774</v>
      </c>
      <c r="N14776">
        <v>3105</v>
      </c>
      <c r="O14776" t="str">
        <f t="shared" si="461"/>
        <v>3</v>
      </c>
      <c r="P14776" t="str">
        <f t="shared" si="462"/>
        <v>concert</v>
      </c>
    </row>
    <row r="14777" spans="2:16" x14ac:dyDescent="0.25">
      <c r="B14777" t="s">
        <v>14850</v>
      </c>
      <c r="M14777">
        <v>14775</v>
      </c>
      <c r="N14777">
        <v>3104</v>
      </c>
      <c r="O14777" t="str">
        <f t="shared" si="461"/>
        <v>3</v>
      </c>
      <c r="P14777" t="str">
        <f t="shared" si="462"/>
        <v>concert</v>
      </c>
    </row>
    <row r="14778" spans="2:16" x14ac:dyDescent="0.25">
      <c r="B14778" t="s">
        <v>14851</v>
      </c>
      <c r="M14778">
        <v>14776</v>
      </c>
      <c r="N14778">
        <v>3103</v>
      </c>
      <c r="O14778" t="str">
        <f t="shared" si="461"/>
        <v>3</v>
      </c>
      <c r="P14778" t="str">
        <f t="shared" si="462"/>
        <v>concert</v>
      </c>
    </row>
    <row r="14779" spans="2:16" x14ac:dyDescent="0.25">
      <c r="B14779" t="s">
        <v>14852</v>
      </c>
      <c r="M14779">
        <v>14777</v>
      </c>
      <c r="N14779">
        <v>3102</v>
      </c>
      <c r="O14779" t="str">
        <f t="shared" si="461"/>
        <v>3</v>
      </c>
      <c r="P14779" t="str">
        <f t="shared" si="462"/>
        <v>concert</v>
      </c>
    </row>
    <row r="14780" spans="2:16" x14ac:dyDescent="0.25">
      <c r="B14780" t="s">
        <v>14853</v>
      </c>
      <c r="M14780">
        <v>14778</v>
      </c>
      <c r="N14780">
        <v>4433</v>
      </c>
      <c r="O14780" t="str">
        <f t="shared" si="461"/>
        <v>3</v>
      </c>
      <c r="P14780" t="str">
        <f t="shared" si="462"/>
        <v>concert</v>
      </c>
    </row>
    <row r="14781" spans="2:16" x14ac:dyDescent="0.25">
      <c r="B14781" t="s">
        <v>14854</v>
      </c>
      <c r="M14781">
        <v>14779</v>
      </c>
      <c r="N14781">
        <v>5764</v>
      </c>
      <c r="O14781" t="str">
        <f t="shared" si="461"/>
        <v>3</v>
      </c>
      <c r="P14781" t="str">
        <f t="shared" si="462"/>
        <v>concert</v>
      </c>
    </row>
    <row r="14782" spans="2:16" x14ac:dyDescent="0.25">
      <c r="B14782" t="s">
        <v>14855</v>
      </c>
      <c r="M14782">
        <v>14780</v>
      </c>
      <c r="N14782">
        <v>4434</v>
      </c>
      <c r="O14782" t="str">
        <f t="shared" si="461"/>
        <v>3</v>
      </c>
      <c r="P14782" t="str">
        <f t="shared" si="462"/>
        <v>concert</v>
      </c>
    </row>
    <row r="14783" spans="2:16" x14ac:dyDescent="0.25">
      <c r="B14783" t="s">
        <v>14856</v>
      </c>
      <c r="M14783">
        <v>14781</v>
      </c>
      <c r="N14783">
        <v>5765</v>
      </c>
      <c r="O14783" t="str">
        <f t="shared" si="461"/>
        <v>3</v>
      </c>
      <c r="P14783" t="str">
        <f t="shared" si="462"/>
        <v>concert</v>
      </c>
    </row>
    <row r="14784" spans="2:16" x14ac:dyDescent="0.25">
      <c r="B14784" t="s">
        <v>14857</v>
      </c>
      <c r="M14784">
        <v>14782</v>
      </c>
      <c r="N14784">
        <v>4435</v>
      </c>
      <c r="O14784" t="str">
        <f t="shared" si="461"/>
        <v>3</v>
      </c>
      <c r="P14784" t="str">
        <f t="shared" si="462"/>
        <v>concert</v>
      </c>
    </row>
    <row r="14785" spans="2:16" x14ac:dyDescent="0.25">
      <c r="B14785" t="s">
        <v>14858</v>
      </c>
      <c r="M14785">
        <v>14783</v>
      </c>
      <c r="N14785">
        <v>5766</v>
      </c>
      <c r="O14785" t="str">
        <f t="shared" si="461"/>
        <v>3</v>
      </c>
      <c r="P14785" t="str">
        <f t="shared" si="462"/>
        <v>concert</v>
      </c>
    </row>
    <row r="14786" spans="2:16" x14ac:dyDescent="0.25">
      <c r="B14786" t="s">
        <v>14859</v>
      </c>
      <c r="M14786">
        <v>14784</v>
      </c>
      <c r="N14786">
        <v>4436</v>
      </c>
      <c r="O14786" t="str">
        <f t="shared" si="461"/>
        <v>4</v>
      </c>
      <c r="P14786" t="str">
        <f t="shared" si="462"/>
        <v>non_event</v>
      </c>
    </row>
    <row r="14787" spans="2:16" x14ac:dyDescent="0.25">
      <c r="B14787" t="s">
        <v>14860</v>
      </c>
      <c r="M14787">
        <v>14785</v>
      </c>
      <c r="N14787">
        <v>5767</v>
      </c>
      <c r="O14787" t="str">
        <f t="shared" si="461"/>
        <v>3</v>
      </c>
      <c r="P14787" t="str">
        <f t="shared" si="462"/>
        <v>concert</v>
      </c>
    </row>
    <row r="14788" spans="2:16" x14ac:dyDescent="0.25">
      <c r="B14788" t="s">
        <v>14861</v>
      </c>
      <c r="M14788">
        <v>14786</v>
      </c>
      <c r="N14788">
        <v>4437</v>
      </c>
      <c r="O14788" t="str">
        <f t="shared" ref="O14788:O14851" si="463">LEFT(B14788,1)</f>
        <v>3</v>
      </c>
      <c r="P14788" t="str">
        <f t="shared" ref="P14788:P14851" si="464">IF(O14788="1","conference",IF(O14788="2","fashion",IF(O14788="3","concert",IF(O14788="4","non_event",IF(O14788="5","sport",IF(O14788="6","protest",IF(O14788="7","other",IF(O14788="8","exhibition",IF(O14788="9","theater_dance")))))))))</f>
        <v>concert</v>
      </c>
    </row>
    <row r="14789" spans="2:16" x14ac:dyDescent="0.25">
      <c r="B14789" t="s">
        <v>14862</v>
      </c>
      <c r="M14789">
        <v>14787</v>
      </c>
      <c r="N14789">
        <v>5768</v>
      </c>
      <c r="O14789" t="str">
        <f t="shared" si="463"/>
        <v>4</v>
      </c>
      <c r="P14789" t="str">
        <f t="shared" si="464"/>
        <v>non_event</v>
      </c>
    </row>
    <row r="14790" spans="2:16" x14ac:dyDescent="0.25">
      <c r="B14790" t="s">
        <v>14863</v>
      </c>
      <c r="M14790">
        <v>14788</v>
      </c>
      <c r="N14790">
        <v>4438</v>
      </c>
      <c r="O14790" t="str">
        <f t="shared" si="463"/>
        <v>3</v>
      </c>
      <c r="P14790" t="str">
        <f t="shared" si="464"/>
        <v>concert</v>
      </c>
    </row>
    <row r="14791" spans="2:16" x14ac:dyDescent="0.25">
      <c r="B14791" t="s">
        <v>14864</v>
      </c>
      <c r="M14791">
        <v>14789</v>
      </c>
      <c r="N14791">
        <v>5769</v>
      </c>
      <c r="O14791" t="str">
        <f t="shared" si="463"/>
        <v>3</v>
      </c>
      <c r="P14791" t="str">
        <f t="shared" si="464"/>
        <v>concert</v>
      </c>
    </row>
    <row r="14792" spans="2:16" x14ac:dyDescent="0.25">
      <c r="B14792" t="s">
        <v>14865</v>
      </c>
      <c r="M14792">
        <v>14790</v>
      </c>
      <c r="N14792">
        <v>4439</v>
      </c>
      <c r="O14792" t="str">
        <f t="shared" si="463"/>
        <v>4</v>
      </c>
      <c r="P14792" t="str">
        <f t="shared" si="464"/>
        <v>non_event</v>
      </c>
    </row>
    <row r="14793" spans="2:16" x14ac:dyDescent="0.25">
      <c r="B14793" t="s">
        <v>14866</v>
      </c>
      <c r="M14793">
        <v>14791</v>
      </c>
      <c r="N14793">
        <v>5780</v>
      </c>
      <c r="O14793" t="str">
        <f t="shared" si="463"/>
        <v>4</v>
      </c>
      <c r="P14793" t="str">
        <f t="shared" si="464"/>
        <v>non_event</v>
      </c>
    </row>
    <row r="14794" spans="2:16" x14ac:dyDescent="0.25">
      <c r="B14794" t="s">
        <v>14867</v>
      </c>
      <c r="M14794">
        <v>14792</v>
      </c>
      <c r="N14794">
        <v>4450</v>
      </c>
      <c r="O14794" t="str">
        <f t="shared" si="463"/>
        <v>3</v>
      </c>
      <c r="P14794" t="str">
        <f t="shared" si="464"/>
        <v>concert</v>
      </c>
    </row>
    <row r="14795" spans="2:16" x14ac:dyDescent="0.25">
      <c r="B14795" t="s">
        <v>14868</v>
      </c>
      <c r="M14795">
        <v>14793</v>
      </c>
      <c r="N14795">
        <v>5781</v>
      </c>
      <c r="O14795" t="str">
        <f t="shared" si="463"/>
        <v>3</v>
      </c>
      <c r="P14795" t="str">
        <f t="shared" si="464"/>
        <v>concert</v>
      </c>
    </row>
    <row r="14796" spans="2:16" x14ac:dyDescent="0.25">
      <c r="B14796" t="s">
        <v>14869</v>
      </c>
      <c r="M14796">
        <v>14794</v>
      </c>
      <c r="N14796">
        <v>5782</v>
      </c>
      <c r="O14796" t="str">
        <f t="shared" si="463"/>
        <v>9</v>
      </c>
      <c r="P14796" t="str">
        <f t="shared" si="464"/>
        <v>theater_dance</v>
      </c>
    </row>
    <row r="14797" spans="2:16" x14ac:dyDescent="0.25">
      <c r="B14797" t="s">
        <v>14870</v>
      </c>
      <c r="M14797">
        <v>14795</v>
      </c>
      <c r="N14797">
        <v>4451</v>
      </c>
      <c r="O14797" t="str">
        <f t="shared" si="463"/>
        <v>3</v>
      </c>
      <c r="P14797" t="str">
        <f t="shared" si="464"/>
        <v>concert</v>
      </c>
    </row>
    <row r="14798" spans="2:16" x14ac:dyDescent="0.25">
      <c r="B14798" t="s">
        <v>14871</v>
      </c>
      <c r="M14798">
        <v>14796</v>
      </c>
      <c r="N14798">
        <v>4452</v>
      </c>
      <c r="O14798" t="str">
        <f t="shared" si="463"/>
        <v>3</v>
      </c>
      <c r="P14798" t="str">
        <f t="shared" si="464"/>
        <v>concert</v>
      </c>
    </row>
    <row r="14799" spans="2:16" x14ac:dyDescent="0.25">
      <c r="B14799" t="s">
        <v>14872</v>
      </c>
      <c r="M14799">
        <v>14797</v>
      </c>
      <c r="N14799">
        <v>5783</v>
      </c>
      <c r="O14799" t="str">
        <f t="shared" si="463"/>
        <v>4</v>
      </c>
      <c r="P14799" t="str">
        <f t="shared" si="464"/>
        <v>non_event</v>
      </c>
    </row>
    <row r="14800" spans="2:16" x14ac:dyDescent="0.25">
      <c r="B14800" t="s">
        <v>14873</v>
      </c>
      <c r="M14800">
        <v>14798</v>
      </c>
      <c r="N14800">
        <v>4453</v>
      </c>
      <c r="O14800" t="str">
        <f t="shared" si="463"/>
        <v>3</v>
      </c>
      <c r="P14800" t="str">
        <f t="shared" si="464"/>
        <v>concert</v>
      </c>
    </row>
    <row r="14801" spans="2:16" x14ac:dyDescent="0.25">
      <c r="B14801" t="s">
        <v>14874</v>
      </c>
      <c r="M14801">
        <v>14799</v>
      </c>
      <c r="N14801">
        <v>5784</v>
      </c>
      <c r="O14801" t="str">
        <f t="shared" si="463"/>
        <v>3</v>
      </c>
      <c r="P14801" t="str">
        <f t="shared" si="464"/>
        <v>concert</v>
      </c>
    </row>
    <row r="14802" spans="2:16" x14ac:dyDescent="0.25">
      <c r="B14802" t="s">
        <v>14875</v>
      </c>
      <c r="M14802">
        <v>14800</v>
      </c>
      <c r="N14802">
        <v>4454</v>
      </c>
      <c r="O14802" t="str">
        <f t="shared" si="463"/>
        <v>4</v>
      </c>
      <c r="P14802" t="str">
        <f t="shared" si="464"/>
        <v>non_event</v>
      </c>
    </row>
    <row r="14803" spans="2:16" x14ac:dyDescent="0.25">
      <c r="B14803" t="s">
        <v>14876</v>
      </c>
      <c r="M14803">
        <v>14801</v>
      </c>
      <c r="N14803">
        <v>5785</v>
      </c>
      <c r="O14803" t="str">
        <f t="shared" si="463"/>
        <v>3</v>
      </c>
      <c r="P14803" t="str">
        <f t="shared" si="464"/>
        <v>concert</v>
      </c>
    </row>
    <row r="14804" spans="2:16" x14ac:dyDescent="0.25">
      <c r="B14804" t="s">
        <v>14877</v>
      </c>
      <c r="M14804">
        <v>14802</v>
      </c>
      <c r="N14804">
        <v>3123</v>
      </c>
      <c r="O14804" t="str">
        <f t="shared" si="463"/>
        <v>4</v>
      </c>
      <c r="P14804" t="str">
        <f t="shared" si="464"/>
        <v>non_event</v>
      </c>
    </row>
    <row r="14805" spans="2:16" x14ac:dyDescent="0.25">
      <c r="B14805" t="s">
        <v>14878</v>
      </c>
      <c r="M14805">
        <v>14803</v>
      </c>
      <c r="N14805">
        <v>3122</v>
      </c>
      <c r="O14805" t="str">
        <f t="shared" si="463"/>
        <v>3</v>
      </c>
      <c r="P14805" t="str">
        <f t="shared" si="464"/>
        <v>concert</v>
      </c>
    </row>
    <row r="14806" spans="2:16" x14ac:dyDescent="0.25">
      <c r="B14806" t="s">
        <v>14879</v>
      </c>
      <c r="M14806">
        <v>14804</v>
      </c>
      <c r="N14806">
        <v>3121</v>
      </c>
      <c r="O14806" t="str">
        <f t="shared" si="463"/>
        <v>3</v>
      </c>
      <c r="P14806" t="str">
        <f t="shared" si="464"/>
        <v>concert</v>
      </c>
    </row>
    <row r="14807" spans="2:16" x14ac:dyDescent="0.25">
      <c r="B14807" t="s">
        <v>14880</v>
      </c>
      <c r="M14807">
        <v>14805</v>
      </c>
      <c r="N14807">
        <v>3120</v>
      </c>
      <c r="O14807" t="str">
        <f t="shared" si="463"/>
        <v>4</v>
      </c>
      <c r="P14807" t="str">
        <f t="shared" si="464"/>
        <v>non_event</v>
      </c>
    </row>
    <row r="14808" spans="2:16" x14ac:dyDescent="0.25">
      <c r="B14808" t="s">
        <v>14881</v>
      </c>
      <c r="M14808">
        <v>14806</v>
      </c>
      <c r="N14808">
        <v>15829</v>
      </c>
      <c r="O14808" t="str">
        <f t="shared" si="463"/>
        <v>3</v>
      </c>
      <c r="P14808" t="str">
        <f t="shared" si="464"/>
        <v>concert</v>
      </c>
    </row>
    <row r="14809" spans="2:16" x14ac:dyDescent="0.25">
      <c r="B14809" t="s">
        <v>14882</v>
      </c>
      <c r="M14809">
        <v>14807</v>
      </c>
      <c r="N14809">
        <v>15828</v>
      </c>
      <c r="O14809" t="str">
        <f t="shared" si="463"/>
        <v>3</v>
      </c>
      <c r="P14809" t="str">
        <f t="shared" si="464"/>
        <v>concert</v>
      </c>
    </row>
    <row r="14810" spans="2:16" x14ac:dyDescent="0.25">
      <c r="B14810" t="s">
        <v>14883</v>
      </c>
      <c r="M14810">
        <v>14808</v>
      </c>
      <c r="N14810">
        <v>3119</v>
      </c>
      <c r="O14810" t="str">
        <f t="shared" si="463"/>
        <v>3</v>
      </c>
      <c r="P14810" t="str">
        <f t="shared" si="464"/>
        <v>concert</v>
      </c>
    </row>
    <row r="14811" spans="2:16" x14ac:dyDescent="0.25">
      <c r="B14811" t="s">
        <v>14884</v>
      </c>
      <c r="M14811">
        <v>14809</v>
      </c>
      <c r="N14811">
        <v>15827</v>
      </c>
      <c r="O14811" t="str">
        <f t="shared" si="463"/>
        <v>3</v>
      </c>
      <c r="P14811" t="str">
        <f t="shared" si="464"/>
        <v>concert</v>
      </c>
    </row>
    <row r="14812" spans="2:16" x14ac:dyDescent="0.25">
      <c r="B14812" t="s">
        <v>14885</v>
      </c>
      <c r="M14812">
        <v>14810</v>
      </c>
      <c r="N14812">
        <v>3117</v>
      </c>
      <c r="O14812" t="str">
        <f t="shared" si="463"/>
        <v>3</v>
      </c>
      <c r="P14812" t="str">
        <f t="shared" si="464"/>
        <v>concert</v>
      </c>
    </row>
    <row r="14813" spans="2:16" x14ac:dyDescent="0.25">
      <c r="B14813" t="s">
        <v>14886</v>
      </c>
      <c r="M14813">
        <v>14811</v>
      </c>
      <c r="N14813">
        <v>15826</v>
      </c>
      <c r="O14813" t="str">
        <f t="shared" si="463"/>
        <v>3</v>
      </c>
      <c r="P14813" t="str">
        <f t="shared" si="464"/>
        <v>concert</v>
      </c>
    </row>
    <row r="14814" spans="2:16" x14ac:dyDescent="0.25">
      <c r="B14814" t="s">
        <v>14887</v>
      </c>
      <c r="M14814">
        <v>14812</v>
      </c>
      <c r="N14814">
        <v>3116</v>
      </c>
      <c r="O14814" t="str">
        <f t="shared" si="463"/>
        <v>3</v>
      </c>
      <c r="P14814" t="str">
        <f t="shared" si="464"/>
        <v>concert</v>
      </c>
    </row>
    <row r="14815" spans="2:16" x14ac:dyDescent="0.25">
      <c r="B14815" t="s">
        <v>14888</v>
      </c>
      <c r="M14815">
        <v>14813</v>
      </c>
      <c r="N14815">
        <v>3115</v>
      </c>
      <c r="O14815" t="str">
        <f t="shared" si="463"/>
        <v>3</v>
      </c>
      <c r="P14815" t="str">
        <f t="shared" si="464"/>
        <v>concert</v>
      </c>
    </row>
    <row r="14816" spans="2:16" x14ac:dyDescent="0.25">
      <c r="B14816" t="s">
        <v>14889</v>
      </c>
      <c r="M14816">
        <v>14814</v>
      </c>
      <c r="N14816">
        <v>3114</v>
      </c>
      <c r="O14816" t="str">
        <f t="shared" si="463"/>
        <v>3</v>
      </c>
      <c r="P14816" t="str">
        <f t="shared" si="464"/>
        <v>concert</v>
      </c>
    </row>
    <row r="14817" spans="2:16" x14ac:dyDescent="0.25">
      <c r="B14817" t="s">
        <v>14890</v>
      </c>
      <c r="M14817">
        <v>14815</v>
      </c>
      <c r="N14817">
        <v>3113</v>
      </c>
      <c r="O14817" t="str">
        <f t="shared" si="463"/>
        <v>3</v>
      </c>
      <c r="P14817" t="str">
        <f t="shared" si="464"/>
        <v>concert</v>
      </c>
    </row>
    <row r="14818" spans="2:16" x14ac:dyDescent="0.25">
      <c r="B14818" t="s">
        <v>14891</v>
      </c>
      <c r="M14818">
        <v>14816</v>
      </c>
      <c r="N14818">
        <v>5775</v>
      </c>
      <c r="O14818" t="str">
        <f t="shared" si="463"/>
        <v>3</v>
      </c>
      <c r="P14818" t="str">
        <f t="shared" si="464"/>
        <v>concert</v>
      </c>
    </row>
    <row r="14819" spans="2:16" x14ac:dyDescent="0.25">
      <c r="B14819" t="s">
        <v>14892</v>
      </c>
      <c r="M14819">
        <v>14817</v>
      </c>
      <c r="N14819">
        <v>4445</v>
      </c>
      <c r="O14819" t="str">
        <f t="shared" si="463"/>
        <v>3</v>
      </c>
      <c r="P14819" t="str">
        <f t="shared" si="464"/>
        <v>concert</v>
      </c>
    </row>
    <row r="14820" spans="2:16" x14ac:dyDescent="0.25">
      <c r="B14820" t="s">
        <v>14893</v>
      </c>
      <c r="M14820">
        <v>14818</v>
      </c>
      <c r="N14820">
        <v>5776</v>
      </c>
      <c r="O14820" t="str">
        <f t="shared" si="463"/>
        <v>3</v>
      </c>
      <c r="P14820" t="str">
        <f t="shared" si="464"/>
        <v>concert</v>
      </c>
    </row>
    <row r="14821" spans="2:16" x14ac:dyDescent="0.25">
      <c r="B14821" t="s">
        <v>14894</v>
      </c>
      <c r="M14821">
        <v>14819</v>
      </c>
      <c r="N14821">
        <v>15820</v>
      </c>
      <c r="O14821" t="str">
        <f t="shared" si="463"/>
        <v>4</v>
      </c>
      <c r="P14821" t="str">
        <f t="shared" si="464"/>
        <v>non_event</v>
      </c>
    </row>
    <row r="14822" spans="2:16" x14ac:dyDescent="0.25">
      <c r="B14822" t="s">
        <v>14895</v>
      </c>
      <c r="M14822">
        <v>14820</v>
      </c>
      <c r="N14822">
        <v>4446</v>
      </c>
      <c r="O14822" t="str">
        <f t="shared" si="463"/>
        <v>3</v>
      </c>
      <c r="P14822" t="str">
        <f t="shared" si="464"/>
        <v>concert</v>
      </c>
    </row>
    <row r="14823" spans="2:16" x14ac:dyDescent="0.25">
      <c r="B14823" t="s">
        <v>14896</v>
      </c>
      <c r="M14823">
        <v>14821</v>
      </c>
      <c r="N14823">
        <v>5777</v>
      </c>
      <c r="O14823" t="str">
        <f t="shared" si="463"/>
        <v>3</v>
      </c>
      <c r="P14823" t="str">
        <f t="shared" si="464"/>
        <v>concert</v>
      </c>
    </row>
    <row r="14824" spans="2:16" x14ac:dyDescent="0.25">
      <c r="B14824" t="s">
        <v>14897</v>
      </c>
      <c r="M14824">
        <v>14822</v>
      </c>
      <c r="N14824">
        <v>4447</v>
      </c>
      <c r="O14824" t="str">
        <f t="shared" si="463"/>
        <v>3</v>
      </c>
      <c r="P14824" t="str">
        <f t="shared" si="464"/>
        <v>concert</v>
      </c>
    </row>
    <row r="14825" spans="2:16" x14ac:dyDescent="0.25">
      <c r="B14825" t="s">
        <v>14898</v>
      </c>
      <c r="M14825">
        <v>14823</v>
      </c>
      <c r="N14825">
        <v>5778</v>
      </c>
      <c r="O14825" t="str">
        <f t="shared" si="463"/>
        <v>3</v>
      </c>
      <c r="P14825" t="str">
        <f t="shared" si="464"/>
        <v>concert</v>
      </c>
    </row>
    <row r="14826" spans="2:16" x14ac:dyDescent="0.25">
      <c r="B14826" t="s">
        <v>14899</v>
      </c>
      <c r="M14826">
        <v>14824</v>
      </c>
      <c r="N14826">
        <v>15825</v>
      </c>
      <c r="O14826" t="str">
        <f t="shared" si="463"/>
        <v>3</v>
      </c>
      <c r="P14826" t="str">
        <f t="shared" si="464"/>
        <v>concert</v>
      </c>
    </row>
    <row r="14827" spans="2:16" x14ac:dyDescent="0.25">
      <c r="B14827" t="s">
        <v>14900</v>
      </c>
      <c r="M14827">
        <v>14825</v>
      </c>
      <c r="N14827">
        <v>4449</v>
      </c>
      <c r="O14827" t="str">
        <f t="shared" si="463"/>
        <v>3</v>
      </c>
      <c r="P14827" t="str">
        <f t="shared" si="464"/>
        <v>concert</v>
      </c>
    </row>
    <row r="14828" spans="2:16" x14ac:dyDescent="0.25">
      <c r="B14828" t="s">
        <v>14901</v>
      </c>
      <c r="M14828">
        <v>14826</v>
      </c>
      <c r="N14828">
        <v>15824</v>
      </c>
      <c r="O14828" t="str">
        <f t="shared" si="463"/>
        <v>3</v>
      </c>
      <c r="P14828" t="str">
        <f t="shared" si="464"/>
        <v>concert</v>
      </c>
    </row>
    <row r="14829" spans="2:16" x14ac:dyDescent="0.25">
      <c r="B14829" t="s">
        <v>14902</v>
      </c>
      <c r="M14829">
        <v>14827</v>
      </c>
      <c r="N14829">
        <v>15823</v>
      </c>
      <c r="O14829" t="str">
        <f t="shared" si="463"/>
        <v>3</v>
      </c>
      <c r="P14829" t="str">
        <f t="shared" si="464"/>
        <v>concert</v>
      </c>
    </row>
    <row r="14830" spans="2:16" x14ac:dyDescent="0.25">
      <c r="B14830" t="s">
        <v>14903</v>
      </c>
      <c r="M14830">
        <v>14828</v>
      </c>
      <c r="N14830">
        <v>15822</v>
      </c>
      <c r="O14830" t="str">
        <f t="shared" si="463"/>
        <v>3</v>
      </c>
      <c r="P14830" t="str">
        <f t="shared" si="464"/>
        <v>concert</v>
      </c>
    </row>
    <row r="14831" spans="2:16" x14ac:dyDescent="0.25">
      <c r="B14831" t="s">
        <v>14904</v>
      </c>
      <c r="M14831">
        <v>14829</v>
      </c>
      <c r="N14831">
        <v>5790</v>
      </c>
      <c r="O14831" t="str">
        <f t="shared" si="463"/>
        <v>3</v>
      </c>
      <c r="P14831" t="str">
        <f t="shared" si="464"/>
        <v>concert</v>
      </c>
    </row>
    <row r="14832" spans="2:16" x14ac:dyDescent="0.25">
      <c r="B14832" t="s">
        <v>14905</v>
      </c>
      <c r="M14832">
        <v>14830</v>
      </c>
      <c r="N14832">
        <v>4460</v>
      </c>
      <c r="O14832" t="str">
        <f t="shared" si="463"/>
        <v>3</v>
      </c>
      <c r="P14832" t="str">
        <f t="shared" si="464"/>
        <v>concert</v>
      </c>
    </row>
    <row r="14833" spans="2:16" x14ac:dyDescent="0.25">
      <c r="B14833" t="s">
        <v>14906</v>
      </c>
      <c r="M14833">
        <v>14831</v>
      </c>
      <c r="N14833">
        <v>5791</v>
      </c>
      <c r="O14833" t="str">
        <f t="shared" si="463"/>
        <v>3</v>
      </c>
      <c r="P14833" t="str">
        <f t="shared" si="464"/>
        <v>concert</v>
      </c>
    </row>
    <row r="14834" spans="2:16" x14ac:dyDescent="0.25">
      <c r="B14834" t="s">
        <v>14907</v>
      </c>
      <c r="M14834">
        <v>14832</v>
      </c>
      <c r="N14834">
        <v>4461</v>
      </c>
      <c r="O14834" t="str">
        <f t="shared" si="463"/>
        <v>9</v>
      </c>
      <c r="P14834" t="str">
        <f t="shared" si="464"/>
        <v>theater_dance</v>
      </c>
    </row>
    <row r="14835" spans="2:16" x14ac:dyDescent="0.25">
      <c r="B14835" t="s">
        <v>14908</v>
      </c>
      <c r="M14835">
        <v>14833</v>
      </c>
      <c r="N14835">
        <v>5792</v>
      </c>
      <c r="O14835" t="str">
        <f t="shared" si="463"/>
        <v>3</v>
      </c>
      <c r="P14835" t="str">
        <f t="shared" si="464"/>
        <v>concert</v>
      </c>
    </row>
    <row r="14836" spans="2:16" x14ac:dyDescent="0.25">
      <c r="B14836" t="s">
        <v>14909</v>
      </c>
      <c r="M14836">
        <v>14834</v>
      </c>
      <c r="N14836">
        <v>4462</v>
      </c>
      <c r="O14836" t="str">
        <f t="shared" si="463"/>
        <v>4</v>
      </c>
      <c r="P14836" t="str">
        <f t="shared" si="464"/>
        <v>non_event</v>
      </c>
    </row>
    <row r="14837" spans="2:16" x14ac:dyDescent="0.25">
      <c r="B14837" t="s">
        <v>14910</v>
      </c>
      <c r="M14837">
        <v>14835</v>
      </c>
      <c r="N14837">
        <v>5793</v>
      </c>
      <c r="O14837" t="str">
        <f t="shared" si="463"/>
        <v>3</v>
      </c>
      <c r="P14837" t="str">
        <f t="shared" si="464"/>
        <v>concert</v>
      </c>
    </row>
    <row r="14838" spans="2:16" x14ac:dyDescent="0.25">
      <c r="B14838" t="s">
        <v>14911</v>
      </c>
      <c r="M14838">
        <v>14836</v>
      </c>
      <c r="N14838">
        <v>4463</v>
      </c>
      <c r="O14838" t="str">
        <f t="shared" si="463"/>
        <v>4</v>
      </c>
      <c r="P14838" t="str">
        <f t="shared" si="464"/>
        <v>non_event</v>
      </c>
    </row>
    <row r="14839" spans="2:16" x14ac:dyDescent="0.25">
      <c r="B14839" t="s">
        <v>14912</v>
      </c>
      <c r="M14839">
        <v>14837</v>
      </c>
      <c r="N14839">
        <v>5794</v>
      </c>
      <c r="O14839" t="str">
        <f t="shared" si="463"/>
        <v>3</v>
      </c>
      <c r="P14839" t="str">
        <f t="shared" si="464"/>
        <v>concert</v>
      </c>
    </row>
    <row r="14840" spans="2:16" x14ac:dyDescent="0.25">
      <c r="B14840" t="s">
        <v>14913</v>
      </c>
      <c r="M14840">
        <v>14838</v>
      </c>
      <c r="N14840">
        <v>4464</v>
      </c>
      <c r="O14840" t="str">
        <f t="shared" si="463"/>
        <v>4</v>
      </c>
      <c r="P14840" t="str">
        <f t="shared" si="464"/>
        <v>non_event</v>
      </c>
    </row>
    <row r="14841" spans="2:16" x14ac:dyDescent="0.25">
      <c r="B14841" t="s">
        <v>14914</v>
      </c>
      <c r="M14841">
        <v>14839</v>
      </c>
      <c r="N14841">
        <v>5795</v>
      </c>
      <c r="O14841" t="str">
        <f t="shared" si="463"/>
        <v>3</v>
      </c>
      <c r="P14841" t="str">
        <f t="shared" si="464"/>
        <v>concert</v>
      </c>
    </row>
    <row r="14842" spans="2:16" x14ac:dyDescent="0.25">
      <c r="B14842" t="s">
        <v>14915</v>
      </c>
      <c r="M14842">
        <v>14840</v>
      </c>
      <c r="N14842">
        <v>5796</v>
      </c>
      <c r="O14842" t="str">
        <f t="shared" si="463"/>
        <v>3</v>
      </c>
      <c r="P14842" t="str">
        <f t="shared" si="464"/>
        <v>concert</v>
      </c>
    </row>
    <row r="14843" spans="2:16" x14ac:dyDescent="0.25">
      <c r="B14843" t="s">
        <v>14916</v>
      </c>
      <c r="M14843">
        <v>14841</v>
      </c>
      <c r="N14843">
        <v>4465</v>
      </c>
      <c r="O14843" t="str">
        <f t="shared" si="463"/>
        <v>4</v>
      </c>
      <c r="P14843" t="str">
        <f t="shared" si="464"/>
        <v>non_event</v>
      </c>
    </row>
    <row r="14844" spans="2:16" x14ac:dyDescent="0.25">
      <c r="B14844" t="s">
        <v>14917</v>
      </c>
      <c r="M14844">
        <v>14842</v>
      </c>
      <c r="N14844">
        <v>3134</v>
      </c>
      <c r="O14844" t="str">
        <f t="shared" si="463"/>
        <v>3</v>
      </c>
      <c r="P14844" t="str">
        <f t="shared" si="464"/>
        <v>concert</v>
      </c>
    </row>
    <row r="14845" spans="2:16" x14ac:dyDescent="0.25">
      <c r="B14845" t="s">
        <v>14918</v>
      </c>
      <c r="M14845">
        <v>14843</v>
      </c>
      <c r="N14845">
        <v>3133</v>
      </c>
      <c r="O14845" t="str">
        <f t="shared" si="463"/>
        <v>3</v>
      </c>
      <c r="P14845" t="str">
        <f t="shared" si="464"/>
        <v>concert</v>
      </c>
    </row>
    <row r="14846" spans="2:16" x14ac:dyDescent="0.25">
      <c r="B14846" t="s">
        <v>14919</v>
      </c>
      <c r="M14846">
        <v>14844</v>
      </c>
      <c r="N14846">
        <v>3132</v>
      </c>
      <c r="O14846" t="str">
        <f t="shared" si="463"/>
        <v>3</v>
      </c>
      <c r="P14846" t="str">
        <f t="shared" si="464"/>
        <v>concert</v>
      </c>
    </row>
    <row r="14847" spans="2:16" x14ac:dyDescent="0.25">
      <c r="B14847" t="s">
        <v>14920</v>
      </c>
      <c r="M14847">
        <v>14845</v>
      </c>
      <c r="N14847">
        <v>3131</v>
      </c>
      <c r="O14847" t="str">
        <f t="shared" si="463"/>
        <v>3</v>
      </c>
      <c r="P14847" t="str">
        <f t="shared" si="464"/>
        <v>concert</v>
      </c>
    </row>
    <row r="14848" spans="2:16" x14ac:dyDescent="0.25">
      <c r="B14848" t="s">
        <v>14921</v>
      </c>
      <c r="M14848">
        <v>14846</v>
      </c>
      <c r="N14848">
        <v>3130</v>
      </c>
      <c r="O14848" t="str">
        <f t="shared" si="463"/>
        <v>3</v>
      </c>
      <c r="P14848" t="str">
        <f t="shared" si="464"/>
        <v>concert</v>
      </c>
    </row>
    <row r="14849" spans="2:16" x14ac:dyDescent="0.25">
      <c r="B14849" t="s">
        <v>14922</v>
      </c>
      <c r="M14849">
        <v>14847</v>
      </c>
      <c r="N14849">
        <v>14508</v>
      </c>
      <c r="O14849" t="str">
        <f t="shared" si="463"/>
        <v>3</v>
      </c>
      <c r="P14849" t="str">
        <f t="shared" si="464"/>
        <v>concert</v>
      </c>
    </row>
    <row r="14850" spans="2:16" x14ac:dyDescent="0.25">
      <c r="B14850" t="s">
        <v>14923</v>
      </c>
      <c r="M14850">
        <v>14848</v>
      </c>
      <c r="N14850">
        <v>14509</v>
      </c>
      <c r="O14850" t="str">
        <f t="shared" si="463"/>
        <v>4</v>
      </c>
      <c r="P14850" t="str">
        <f t="shared" si="464"/>
        <v>non_event</v>
      </c>
    </row>
    <row r="14851" spans="2:16" x14ac:dyDescent="0.25">
      <c r="B14851" t="s">
        <v>14924</v>
      </c>
      <c r="M14851">
        <v>14849</v>
      </c>
      <c r="N14851">
        <v>15839</v>
      </c>
      <c r="O14851" t="str">
        <f t="shared" si="463"/>
        <v>3</v>
      </c>
      <c r="P14851" t="str">
        <f t="shared" si="464"/>
        <v>concert</v>
      </c>
    </row>
    <row r="14852" spans="2:16" x14ac:dyDescent="0.25">
      <c r="B14852" t="s">
        <v>14925</v>
      </c>
      <c r="M14852">
        <v>14850</v>
      </c>
      <c r="N14852">
        <v>3129</v>
      </c>
      <c r="O14852" t="str">
        <f t="shared" ref="O14852:O14915" si="465">LEFT(B14852,1)</f>
        <v>3</v>
      </c>
      <c r="P14852" t="str">
        <f t="shared" ref="P14852:P14915" si="466">IF(O14852="1","conference",IF(O14852="2","fashion",IF(O14852="3","concert",IF(O14852="4","non_event",IF(O14852="5","sport",IF(O14852="6","protest",IF(O14852="7","other",IF(O14852="8","exhibition",IF(O14852="9","theater_dance")))))))))</f>
        <v>concert</v>
      </c>
    </row>
    <row r="14853" spans="2:16" x14ac:dyDescent="0.25">
      <c r="B14853" t="s">
        <v>14926</v>
      </c>
      <c r="M14853">
        <v>14851</v>
      </c>
      <c r="N14853">
        <v>14506</v>
      </c>
      <c r="O14853" t="str">
        <f t="shared" si="465"/>
        <v>3</v>
      </c>
      <c r="P14853" t="str">
        <f t="shared" si="466"/>
        <v>concert</v>
      </c>
    </row>
    <row r="14854" spans="2:16" x14ac:dyDescent="0.25">
      <c r="B14854" t="s">
        <v>14927</v>
      </c>
      <c r="M14854">
        <v>14852</v>
      </c>
      <c r="N14854">
        <v>15838</v>
      </c>
      <c r="O14854" t="str">
        <f t="shared" si="465"/>
        <v>4</v>
      </c>
      <c r="P14854" t="str">
        <f t="shared" si="466"/>
        <v>non_event</v>
      </c>
    </row>
    <row r="14855" spans="2:16" x14ac:dyDescent="0.25">
      <c r="B14855" t="s">
        <v>14928</v>
      </c>
      <c r="M14855">
        <v>14853</v>
      </c>
      <c r="N14855">
        <v>3128</v>
      </c>
      <c r="O14855" t="str">
        <f t="shared" si="465"/>
        <v>3</v>
      </c>
      <c r="P14855" t="str">
        <f t="shared" si="466"/>
        <v>concert</v>
      </c>
    </row>
    <row r="14856" spans="2:16" x14ac:dyDescent="0.25">
      <c r="B14856" t="s">
        <v>14929</v>
      </c>
      <c r="M14856">
        <v>14854</v>
      </c>
      <c r="N14856">
        <v>14507</v>
      </c>
      <c r="O14856" t="str">
        <f t="shared" si="465"/>
        <v>3</v>
      </c>
      <c r="P14856" t="str">
        <f t="shared" si="466"/>
        <v>concert</v>
      </c>
    </row>
    <row r="14857" spans="2:16" x14ac:dyDescent="0.25">
      <c r="B14857" t="s">
        <v>14930</v>
      </c>
      <c r="M14857">
        <v>14855</v>
      </c>
      <c r="N14857">
        <v>15837</v>
      </c>
      <c r="O14857" t="str">
        <f t="shared" si="465"/>
        <v>3</v>
      </c>
      <c r="P14857" t="str">
        <f t="shared" si="466"/>
        <v>concert</v>
      </c>
    </row>
    <row r="14858" spans="2:16" x14ac:dyDescent="0.25">
      <c r="B14858" t="s">
        <v>14931</v>
      </c>
      <c r="M14858">
        <v>14856</v>
      </c>
      <c r="N14858">
        <v>3127</v>
      </c>
      <c r="O14858" t="str">
        <f t="shared" si="465"/>
        <v>3</v>
      </c>
      <c r="P14858" t="str">
        <f t="shared" si="466"/>
        <v>concert</v>
      </c>
    </row>
    <row r="14859" spans="2:16" x14ac:dyDescent="0.25">
      <c r="B14859" t="s">
        <v>14932</v>
      </c>
      <c r="M14859">
        <v>14857</v>
      </c>
      <c r="N14859">
        <v>3126</v>
      </c>
      <c r="O14859" t="str">
        <f t="shared" si="465"/>
        <v>3</v>
      </c>
      <c r="P14859" t="str">
        <f t="shared" si="466"/>
        <v>concert</v>
      </c>
    </row>
    <row r="14860" spans="2:16" x14ac:dyDescent="0.25">
      <c r="B14860" t="s">
        <v>14933</v>
      </c>
      <c r="M14860">
        <v>14858</v>
      </c>
      <c r="N14860">
        <v>3125</v>
      </c>
      <c r="O14860" t="str">
        <f t="shared" si="465"/>
        <v>3</v>
      </c>
      <c r="P14860" t="str">
        <f t="shared" si="466"/>
        <v>concert</v>
      </c>
    </row>
    <row r="14861" spans="2:16" x14ac:dyDescent="0.25">
      <c r="B14861" t="s">
        <v>14934</v>
      </c>
      <c r="M14861">
        <v>14859</v>
      </c>
      <c r="N14861">
        <v>4455</v>
      </c>
      <c r="O14861" t="str">
        <f t="shared" si="465"/>
        <v>4</v>
      </c>
      <c r="P14861" t="str">
        <f t="shared" si="466"/>
        <v>non_event</v>
      </c>
    </row>
    <row r="14862" spans="2:16" x14ac:dyDescent="0.25">
      <c r="B14862" t="s">
        <v>14935</v>
      </c>
      <c r="M14862">
        <v>14860</v>
      </c>
      <c r="N14862">
        <v>5786</v>
      </c>
      <c r="O14862" t="str">
        <f t="shared" si="465"/>
        <v>3</v>
      </c>
      <c r="P14862" t="str">
        <f t="shared" si="466"/>
        <v>concert</v>
      </c>
    </row>
    <row r="14863" spans="2:16" x14ac:dyDescent="0.25">
      <c r="B14863" t="s">
        <v>14936</v>
      </c>
      <c r="M14863">
        <v>14861</v>
      </c>
      <c r="N14863">
        <v>14500</v>
      </c>
      <c r="O14863" t="str">
        <f t="shared" si="465"/>
        <v>3</v>
      </c>
      <c r="P14863" t="str">
        <f t="shared" si="466"/>
        <v>concert</v>
      </c>
    </row>
    <row r="14864" spans="2:16" x14ac:dyDescent="0.25">
      <c r="B14864" t="s">
        <v>14937</v>
      </c>
      <c r="M14864">
        <v>14862</v>
      </c>
      <c r="N14864">
        <v>15832</v>
      </c>
      <c r="O14864" t="str">
        <f t="shared" si="465"/>
        <v>3</v>
      </c>
      <c r="P14864" t="str">
        <f t="shared" si="466"/>
        <v>concert</v>
      </c>
    </row>
    <row r="14865" spans="2:16" x14ac:dyDescent="0.25">
      <c r="B14865" t="s">
        <v>14938</v>
      </c>
      <c r="M14865">
        <v>14863</v>
      </c>
      <c r="N14865">
        <v>5787</v>
      </c>
      <c r="O14865" t="str">
        <f t="shared" si="465"/>
        <v>3</v>
      </c>
      <c r="P14865" t="str">
        <f t="shared" si="466"/>
        <v>concert</v>
      </c>
    </row>
    <row r="14866" spans="2:16" x14ac:dyDescent="0.25">
      <c r="B14866" t="s">
        <v>14939</v>
      </c>
      <c r="M14866">
        <v>14864</v>
      </c>
      <c r="N14866">
        <v>14501</v>
      </c>
      <c r="O14866" t="str">
        <f t="shared" si="465"/>
        <v>3</v>
      </c>
      <c r="P14866" t="str">
        <f t="shared" si="466"/>
        <v>concert</v>
      </c>
    </row>
    <row r="14867" spans="2:16" x14ac:dyDescent="0.25">
      <c r="B14867" t="s">
        <v>14940</v>
      </c>
      <c r="M14867">
        <v>14865</v>
      </c>
      <c r="N14867">
        <v>15831</v>
      </c>
      <c r="O14867" t="str">
        <f t="shared" si="465"/>
        <v>3</v>
      </c>
      <c r="P14867" t="str">
        <f t="shared" si="466"/>
        <v>concert</v>
      </c>
    </row>
    <row r="14868" spans="2:16" x14ac:dyDescent="0.25">
      <c r="B14868" t="s">
        <v>14941</v>
      </c>
      <c r="M14868">
        <v>14866</v>
      </c>
      <c r="N14868">
        <v>4457</v>
      </c>
      <c r="O14868" t="str">
        <f t="shared" si="465"/>
        <v>3</v>
      </c>
      <c r="P14868" t="str">
        <f t="shared" si="466"/>
        <v>concert</v>
      </c>
    </row>
    <row r="14869" spans="2:16" x14ac:dyDescent="0.25">
      <c r="B14869" t="s">
        <v>14942</v>
      </c>
      <c r="M14869">
        <v>14867</v>
      </c>
      <c r="N14869">
        <v>15830</v>
      </c>
      <c r="O14869" t="str">
        <f t="shared" si="465"/>
        <v>3</v>
      </c>
      <c r="P14869" t="str">
        <f t="shared" si="466"/>
        <v>concert</v>
      </c>
    </row>
    <row r="14870" spans="2:16" x14ac:dyDescent="0.25">
      <c r="B14870" t="s">
        <v>14943</v>
      </c>
      <c r="M14870">
        <v>14868</v>
      </c>
      <c r="N14870">
        <v>4458</v>
      </c>
      <c r="O14870" t="str">
        <f t="shared" si="465"/>
        <v>4</v>
      </c>
      <c r="P14870" t="str">
        <f t="shared" si="466"/>
        <v>non_event</v>
      </c>
    </row>
    <row r="14871" spans="2:16" x14ac:dyDescent="0.25">
      <c r="B14871" t="s">
        <v>14944</v>
      </c>
      <c r="M14871">
        <v>14869</v>
      </c>
      <c r="N14871">
        <v>5789</v>
      </c>
      <c r="O14871" t="str">
        <f t="shared" si="465"/>
        <v>3</v>
      </c>
      <c r="P14871" t="str">
        <f t="shared" si="466"/>
        <v>concert</v>
      </c>
    </row>
    <row r="14872" spans="2:16" x14ac:dyDescent="0.25">
      <c r="B14872" t="s">
        <v>14945</v>
      </c>
      <c r="M14872">
        <v>14870</v>
      </c>
      <c r="N14872">
        <v>4459</v>
      </c>
      <c r="O14872" t="str">
        <f t="shared" si="465"/>
        <v>3</v>
      </c>
      <c r="P14872" t="str">
        <f t="shared" si="466"/>
        <v>concert</v>
      </c>
    </row>
    <row r="14873" spans="2:16" x14ac:dyDescent="0.25">
      <c r="B14873" t="s">
        <v>14946</v>
      </c>
      <c r="M14873">
        <v>14871</v>
      </c>
      <c r="N14873">
        <v>14504</v>
      </c>
      <c r="O14873" t="str">
        <f t="shared" si="465"/>
        <v>4</v>
      </c>
      <c r="P14873" t="str">
        <f t="shared" si="466"/>
        <v>non_event</v>
      </c>
    </row>
    <row r="14874" spans="2:16" x14ac:dyDescent="0.25">
      <c r="B14874" t="s">
        <v>14947</v>
      </c>
      <c r="M14874">
        <v>14872</v>
      </c>
      <c r="N14874">
        <v>14505</v>
      </c>
      <c r="O14874" t="str">
        <f t="shared" si="465"/>
        <v>4</v>
      </c>
      <c r="P14874" t="str">
        <f t="shared" si="466"/>
        <v>non_event</v>
      </c>
    </row>
    <row r="14875" spans="2:16" x14ac:dyDescent="0.25">
      <c r="B14875" t="s">
        <v>1292</v>
      </c>
      <c r="M14875">
        <v>14873</v>
      </c>
      <c r="N14875">
        <v>15835</v>
      </c>
      <c r="O14875" t="str">
        <f t="shared" si="465"/>
        <v>3</v>
      </c>
      <c r="P14875" t="str">
        <f t="shared" si="466"/>
        <v>concert</v>
      </c>
    </row>
    <row r="14876" spans="2:16" x14ac:dyDescent="0.25">
      <c r="B14876" t="s">
        <v>14948</v>
      </c>
      <c r="M14876">
        <v>14874</v>
      </c>
      <c r="N14876">
        <v>14502</v>
      </c>
      <c r="O14876" t="str">
        <f t="shared" si="465"/>
        <v>3</v>
      </c>
      <c r="P14876" t="str">
        <f t="shared" si="466"/>
        <v>concert</v>
      </c>
    </row>
    <row r="14877" spans="2:16" x14ac:dyDescent="0.25">
      <c r="B14877" t="s">
        <v>14949</v>
      </c>
      <c r="M14877">
        <v>14875</v>
      </c>
      <c r="N14877">
        <v>15834</v>
      </c>
      <c r="O14877" t="str">
        <f t="shared" si="465"/>
        <v>3</v>
      </c>
      <c r="P14877" t="str">
        <f t="shared" si="466"/>
        <v>concert</v>
      </c>
    </row>
    <row r="14878" spans="2:16" x14ac:dyDescent="0.25">
      <c r="B14878" t="s">
        <v>14950</v>
      </c>
      <c r="M14878">
        <v>14876</v>
      </c>
      <c r="N14878">
        <v>14503</v>
      </c>
      <c r="O14878" t="str">
        <f t="shared" si="465"/>
        <v>3</v>
      </c>
      <c r="P14878" t="str">
        <f t="shared" si="466"/>
        <v>concert</v>
      </c>
    </row>
    <row r="14879" spans="2:16" x14ac:dyDescent="0.25">
      <c r="B14879" t="s">
        <v>14951</v>
      </c>
      <c r="M14879">
        <v>14877</v>
      </c>
      <c r="N14879">
        <v>15833</v>
      </c>
      <c r="O14879" t="str">
        <f t="shared" si="465"/>
        <v>3</v>
      </c>
      <c r="P14879" t="str">
        <f t="shared" si="466"/>
        <v>concert</v>
      </c>
    </row>
    <row r="14880" spans="2:16" x14ac:dyDescent="0.25">
      <c r="B14880" t="s">
        <v>14952</v>
      </c>
      <c r="M14880">
        <v>14878</v>
      </c>
      <c r="N14880">
        <v>4470</v>
      </c>
      <c r="O14880" t="str">
        <f t="shared" si="465"/>
        <v>3</v>
      </c>
      <c r="P14880" t="str">
        <f t="shared" si="466"/>
        <v>concert</v>
      </c>
    </row>
    <row r="14881" spans="2:16" x14ac:dyDescent="0.25">
      <c r="B14881" t="s">
        <v>14953</v>
      </c>
      <c r="M14881">
        <v>14879</v>
      </c>
      <c r="N14881">
        <v>4471</v>
      </c>
      <c r="O14881" t="str">
        <f t="shared" si="465"/>
        <v>3</v>
      </c>
      <c r="P14881" t="str">
        <f t="shared" si="466"/>
        <v>concert</v>
      </c>
    </row>
    <row r="14882" spans="2:16" x14ac:dyDescent="0.25">
      <c r="B14882" t="s">
        <v>14954</v>
      </c>
      <c r="M14882">
        <v>14880</v>
      </c>
      <c r="N14882">
        <v>4472</v>
      </c>
      <c r="O14882" t="str">
        <f t="shared" si="465"/>
        <v>3</v>
      </c>
      <c r="P14882" t="str">
        <f t="shared" si="466"/>
        <v>concert</v>
      </c>
    </row>
    <row r="14883" spans="2:16" x14ac:dyDescent="0.25">
      <c r="B14883" t="s">
        <v>14955</v>
      </c>
      <c r="M14883">
        <v>14881</v>
      </c>
      <c r="N14883">
        <v>4473</v>
      </c>
      <c r="O14883" t="str">
        <f t="shared" si="465"/>
        <v>3</v>
      </c>
      <c r="P14883" t="str">
        <f t="shared" si="466"/>
        <v>concert</v>
      </c>
    </row>
    <row r="14884" spans="2:16" x14ac:dyDescent="0.25">
      <c r="B14884" t="s">
        <v>14956</v>
      </c>
      <c r="M14884">
        <v>14882</v>
      </c>
      <c r="N14884">
        <v>4474</v>
      </c>
      <c r="O14884" t="str">
        <f t="shared" si="465"/>
        <v>3</v>
      </c>
      <c r="P14884" t="str">
        <f t="shared" si="466"/>
        <v>concert</v>
      </c>
    </row>
    <row r="14885" spans="2:16" x14ac:dyDescent="0.25">
      <c r="B14885" t="s">
        <v>5198</v>
      </c>
      <c r="M14885">
        <v>14883</v>
      </c>
      <c r="N14885">
        <v>4475</v>
      </c>
      <c r="O14885" t="str">
        <f t="shared" si="465"/>
        <v>3</v>
      </c>
      <c r="P14885" t="str">
        <f t="shared" si="466"/>
        <v>concert</v>
      </c>
    </row>
    <row r="14886" spans="2:16" x14ac:dyDescent="0.25">
      <c r="B14886" t="s">
        <v>14957</v>
      </c>
      <c r="M14886">
        <v>14884</v>
      </c>
      <c r="N14886">
        <v>4476</v>
      </c>
      <c r="O14886" t="str">
        <f t="shared" si="465"/>
        <v>3</v>
      </c>
      <c r="P14886" t="str">
        <f t="shared" si="466"/>
        <v>concert</v>
      </c>
    </row>
    <row r="14887" spans="2:16" x14ac:dyDescent="0.25">
      <c r="B14887" t="s">
        <v>14958</v>
      </c>
      <c r="M14887">
        <v>14885</v>
      </c>
      <c r="N14887">
        <v>3145</v>
      </c>
      <c r="O14887" t="str">
        <f t="shared" si="465"/>
        <v>3</v>
      </c>
      <c r="P14887" t="str">
        <f t="shared" si="466"/>
        <v>concert</v>
      </c>
    </row>
    <row r="14888" spans="2:16" x14ac:dyDescent="0.25">
      <c r="B14888" t="s">
        <v>14959</v>
      </c>
      <c r="M14888">
        <v>14886</v>
      </c>
      <c r="N14888">
        <v>3144</v>
      </c>
      <c r="O14888" t="str">
        <f t="shared" si="465"/>
        <v>4</v>
      </c>
      <c r="P14888" t="str">
        <f t="shared" si="466"/>
        <v>non_event</v>
      </c>
    </row>
    <row r="14889" spans="2:16" x14ac:dyDescent="0.25">
      <c r="B14889" t="s">
        <v>14960</v>
      </c>
      <c r="M14889">
        <v>14887</v>
      </c>
      <c r="N14889">
        <v>3142</v>
      </c>
      <c r="O14889" t="str">
        <f t="shared" si="465"/>
        <v>3</v>
      </c>
      <c r="P14889" t="str">
        <f t="shared" si="466"/>
        <v>concert</v>
      </c>
    </row>
    <row r="14890" spans="2:16" x14ac:dyDescent="0.25">
      <c r="B14890" t="s">
        <v>14961</v>
      </c>
      <c r="M14890">
        <v>14888</v>
      </c>
      <c r="N14890">
        <v>3141</v>
      </c>
      <c r="O14890" t="str">
        <f t="shared" si="465"/>
        <v>3</v>
      </c>
      <c r="P14890" t="str">
        <f t="shared" si="466"/>
        <v>concert</v>
      </c>
    </row>
    <row r="14891" spans="2:16" x14ac:dyDescent="0.25">
      <c r="B14891" t="s">
        <v>14962</v>
      </c>
      <c r="M14891">
        <v>14889</v>
      </c>
      <c r="N14891">
        <v>3140</v>
      </c>
      <c r="O14891" t="str">
        <f t="shared" si="465"/>
        <v>3</v>
      </c>
      <c r="P14891" t="str">
        <f t="shared" si="466"/>
        <v>concert</v>
      </c>
    </row>
    <row r="14892" spans="2:16" x14ac:dyDescent="0.25">
      <c r="B14892" t="s">
        <v>14963</v>
      </c>
      <c r="M14892">
        <v>14890</v>
      </c>
      <c r="N14892">
        <v>15807</v>
      </c>
      <c r="O14892" t="str">
        <f t="shared" si="465"/>
        <v>3</v>
      </c>
      <c r="P14892" t="str">
        <f t="shared" si="466"/>
        <v>concert</v>
      </c>
    </row>
    <row r="14893" spans="2:16" x14ac:dyDescent="0.25">
      <c r="B14893" t="s">
        <v>14964</v>
      </c>
      <c r="M14893">
        <v>14891</v>
      </c>
      <c r="N14893">
        <v>15806</v>
      </c>
      <c r="O14893" t="str">
        <f t="shared" si="465"/>
        <v>4</v>
      </c>
      <c r="P14893" t="str">
        <f t="shared" si="466"/>
        <v>non_event</v>
      </c>
    </row>
    <row r="14894" spans="2:16" x14ac:dyDescent="0.25">
      <c r="B14894" t="s">
        <v>14965</v>
      </c>
      <c r="M14894">
        <v>14892</v>
      </c>
      <c r="N14894">
        <v>15805</v>
      </c>
      <c r="O14894" t="str">
        <f t="shared" si="465"/>
        <v>4</v>
      </c>
      <c r="P14894" t="str">
        <f t="shared" si="466"/>
        <v>non_event</v>
      </c>
    </row>
    <row r="14895" spans="2:16" x14ac:dyDescent="0.25">
      <c r="B14895" t="s">
        <v>14966</v>
      </c>
      <c r="M14895">
        <v>14893</v>
      </c>
      <c r="N14895">
        <v>3139</v>
      </c>
      <c r="O14895" t="str">
        <f t="shared" si="465"/>
        <v>3</v>
      </c>
      <c r="P14895" t="str">
        <f t="shared" si="466"/>
        <v>concert</v>
      </c>
    </row>
    <row r="14896" spans="2:16" x14ac:dyDescent="0.25">
      <c r="B14896" t="s">
        <v>14967</v>
      </c>
      <c r="M14896">
        <v>14894</v>
      </c>
      <c r="N14896">
        <v>15804</v>
      </c>
      <c r="O14896" t="str">
        <f t="shared" si="465"/>
        <v>4</v>
      </c>
      <c r="P14896" t="str">
        <f t="shared" si="466"/>
        <v>non_event</v>
      </c>
    </row>
    <row r="14897" spans="2:16" x14ac:dyDescent="0.25">
      <c r="B14897" t="s">
        <v>14968</v>
      </c>
      <c r="M14897">
        <v>14895</v>
      </c>
      <c r="N14897">
        <v>3138</v>
      </c>
      <c r="O14897" t="str">
        <f t="shared" si="465"/>
        <v>3</v>
      </c>
      <c r="P14897" t="str">
        <f t="shared" si="466"/>
        <v>concert</v>
      </c>
    </row>
    <row r="14898" spans="2:16" x14ac:dyDescent="0.25">
      <c r="B14898" t="s">
        <v>14969</v>
      </c>
      <c r="M14898">
        <v>14896</v>
      </c>
      <c r="N14898">
        <v>3137</v>
      </c>
      <c r="O14898" t="str">
        <f t="shared" si="465"/>
        <v>3</v>
      </c>
      <c r="P14898" t="str">
        <f t="shared" si="466"/>
        <v>concert</v>
      </c>
    </row>
    <row r="14899" spans="2:16" x14ac:dyDescent="0.25">
      <c r="B14899" t="s">
        <v>14970</v>
      </c>
      <c r="M14899">
        <v>14897</v>
      </c>
      <c r="N14899">
        <v>15809</v>
      </c>
      <c r="O14899" t="str">
        <f t="shared" si="465"/>
        <v>4</v>
      </c>
      <c r="P14899" t="str">
        <f t="shared" si="466"/>
        <v>non_event</v>
      </c>
    </row>
    <row r="14900" spans="2:16" x14ac:dyDescent="0.25">
      <c r="B14900" t="s">
        <v>14971</v>
      </c>
      <c r="M14900">
        <v>14898</v>
      </c>
      <c r="N14900">
        <v>3136</v>
      </c>
      <c r="O14900" t="str">
        <f t="shared" si="465"/>
        <v>3</v>
      </c>
      <c r="P14900" t="str">
        <f t="shared" si="466"/>
        <v>concert</v>
      </c>
    </row>
    <row r="14901" spans="2:16" x14ac:dyDescent="0.25">
      <c r="B14901" t="s">
        <v>14972</v>
      </c>
      <c r="M14901">
        <v>14899</v>
      </c>
      <c r="N14901">
        <v>3135</v>
      </c>
      <c r="O14901" t="str">
        <f t="shared" si="465"/>
        <v>3</v>
      </c>
      <c r="P14901" t="str">
        <f t="shared" si="466"/>
        <v>concert</v>
      </c>
    </row>
    <row r="14902" spans="2:16" x14ac:dyDescent="0.25">
      <c r="B14902" t="s">
        <v>14973</v>
      </c>
      <c r="M14902">
        <v>14900</v>
      </c>
      <c r="N14902">
        <v>15808</v>
      </c>
      <c r="O14902" t="str">
        <f t="shared" si="465"/>
        <v>3</v>
      </c>
      <c r="P14902" t="str">
        <f t="shared" si="466"/>
        <v>concert</v>
      </c>
    </row>
    <row r="14903" spans="2:16" x14ac:dyDescent="0.25">
      <c r="B14903" t="s">
        <v>14974</v>
      </c>
      <c r="M14903">
        <v>14901</v>
      </c>
      <c r="N14903">
        <v>4466</v>
      </c>
      <c r="O14903" t="str">
        <f t="shared" si="465"/>
        <v>4</v>
      </c>
      <c r="P14903" t="str">
        <f t="shared" si="466"/>
        <v>non_event</v>
      </c>
    </row>
    <row r="14904" spans="2:16" x14ac:dyDescent="0.25">
      <c r="B14904" t="s">
        <v>14975</v>
      </c>
      <c r="M14904">
        <v>14902</v>
      </c>
      <c r="N14904">
        <v>5797</v>
      </c>
      <c r="O14904" t="str">
        <f t="shared" si="465"/>
        <v>3</v>
      </c>
      <c r="P14904" t="str">
        <f t="shared" si="466"/>
        <v>concert</v>
      </c>
    </row>
    <row r="14905" spans="2:16" x14ac:dyDescent="0.25">
      <c r="B14905" t="s">
        <v>14976</v>
      </c>
      <c r="M14905">
        <v>14903</v>
      </c>
      <c r="N14905">
        <v>4467</v>
      </c>
      <c r="O14905" t="str">
        <f t="shared" si="465"/>
        <v>4</v>
      </c>
      <c r="P14905" t="str">
        <f t="shared" si="466"/>
        <v>non_event</v>
      </c>
    </row>
    <row r="14906" spans="2:16" x14ac:dyDescent="0.25">
      <c r="B14906" t="s">
        <v>14977</v>
      </c>
      <c r="M14906">
        <v>14904</v>
      </c>
      <c r="N14906">
        <v>5798</v>
      </c>
      <c r="O14906" t="str">
        <f t="shared" si="465"/>
        <v>3</v>
      </c>
      <c r="P14906" t="str">
        <f t="shared" si="466"/>
        <v>concert</v>
      </c>
    </row>
    <row r="14907" spans="2:16" x14ac:dyDescent="0.25">
      <c r="B14907" t="s">
        <v>14978</v>
      </c>
      <c r="M14907">
        <v>14905</v>
      </c>
      <c r="N14907">
        <v>4468</v>
      </c>
      <c r="O14907" t="str">
        <f t="shared" si="465"/>
        <v>3</v>
      </c>
      <c r="P14907" t="str">
        <f t="shared" si="466"/>
        <v>concert</v>
      </c>
    </row>
    <row r="14908" spans="2:16" x14ac:dyDescent="0.25">
      <c r="B14908" t="s">
        <v>14979</v>
      </c>
      <c r="M14908">
        <v>14906</v>
      </c>
      <c r="N14908">
        <v>5799</v>
      </c>
      <c r="O14908" t="str">
        <f t="shared" si="465"/>
        <v>3</v>
      </c>
      <c r="P14908" t="str">
        <f t="shared" si="466"/>
        <v>concert</v>
      </c>
    </row>
    <row r="14909" spans="2:16" x14ac:dyDescent="0.25">
      <c r="B14909" t="s">
        <v>14980</v>
      </c>
      <c r="M14909">
        <v>14907</v>
      </c>
      <c r="N14909">
        <v>4469</v>
      </c>
      <c r="O14909" t="str">
        <f t="shared" si="465"/>
        <v>4</v>
      </c>
      <c r="P14909" t="str">
        <f t="shared" si="466"/>
        <v>non_event</v>
      </c>
    </row>
    <row r="14910" spans="2:16" x14ac:dyDescent="0.25">
      <c r="B14910" t="s">
        <v>14981</v>
      </c>
      <c r="M14910">
        <v>14908</v>
      </c>
      <c r="N14910">
        <v>15803</v>
      </c>
      <c r="O14910" t="str">
        <f t="shared" si="465"/>
        <v>3</v>
      </c>
      <c r="P14910" t="str">
        <f t="shared" si="466"/>
        <v>concert</v>
      </c>
    </row>
    <row r="14911" spans="2:16" x14ac:dyDescent="0.25">
      <c r="B14911" t="s">
        <v>14982</v>
      </c>
      <c r="M14911">
        <v>14909</v>
      </c>
      <c r="N14911">
        <v>15801</v>
      </c>
      <c r="O14911" t="str">
        <f t="shared" si="465"/>
        <v>3</v>
      </c>
      <c r="P14911" t="str">
        <f t="shared" si="466"/>
        <v>concert</v>
      </c>
    </row>
    <row r="14912" spans="2:16" x14ac:dyDescent="0.25">
      <c r="B14912" t="s">
        <v>14983</v>
      </c>
      <c r="M14912">
        <v>14910</v>
      </c>
      <c r="N14912">
        <v>15800</v>
      </c>
      <c r="O14912" t="str">
        <f t="shared" si="465"/>
        <v>3</v>
      </c>
      <c r="P14912" t="str">
        <f t="shared" si="466"/>
        <v>concert</v>
      </c>
    </row>
    <row r="14913" spans="2:16" x14ac:dyDescent="0.25">
      <c r="B14913" t="s">
        <v>14984</v>
      </c>
      <c r="M14913">
        <v>14911</v>
      </c>
      <c r="N14913">
        <v>4480</v>
      </c>
      <c r="O14913" t="str">
        <f t="shared" si="465"/>
        <v>3</v>
      </c>
      <c r="P14913" t="str">
        <f t="shared" si="466"/>
        <v>concert</v>
      </c>
    </row>
    <row r="14914" spans="2:16" x14ac:dyDescent="0.25">
      <c r="B14914" t="s">
        <v>14985</v>
      </c>
      <c r="M14914">
        <v>14912</v>
      </c>
      <c r="N14914">
        <v>4481</v>
      </c>
      <c r="O14914" t="str">
        <f t="shared" si="465"/>
        <v>4</v>
      </c>
      <c r="P14914" t="str">
        <f t="shared" si="466"/>
        <v>non_event</v>
      </c>
    </row>
    <row r="14915" spans="2:16" x14ac:dyDescent="0.25">
      <c r="B14915" t="s">
        <v>14986</v>
      </c>
      <c r="M14915">
        <v>14913</v>
      </c>
      <c r="N14915">
        <v>4482</v>
      </c>
      <c r="O14915" t="str">
        <f t="shared" si="465"/>
        <v>3</v>
      </c>
      <c r="P14915" t="str">
        <f t="shared" si="466"/>
        <v>concert</v>
      </c>
    </row>
    <row r="14916" spans="2:16" x14ac:dyDescent="0.25">
      <c r="B14916" t="s">
        <v>14987</v>
      </c>
      <c r="M14916">
        <v>14914</v>
      </c>
      <c r="N14916">
        <v>4483</v>
      </c>
      <c r="O14916" t="str">
        <f t="shared" ref="O14916:O14979" si="467">LEFT(B14916,1)</f>
        <v>3</v>
      </c>
      <c r="P14916" t="str">
        <f t="shared" ref="P14916:P14979" si="468">IF(O14916="1","conference",IF(O14916="2","fashion",IF(O14916="3","concert",IF(O14916="4","non_event",IF(O14916="5","sport",IF(O14916="6","protest",IF(O14916="7","other",IF(O14916="8","exhibition",IF(O14916="9","theater_dance")))))))))</f>
        <v>concert</v>
      </c>
    </row>
    <row r="14917" spans="2:16" x14ac:dyDescent="0.25">
      <c r="B14917" t="s">
        <v>14988</v>
      </c>
      <c r="M14917">
        <v>14915</v>
      </c>
      <c r="N14917">
        <v>4484</v>
      </c>
      <c r="O14917" t="str">
        <f t="shared" si="467"/>
        <v>3</v>
      </c>
      <c r="P14917" t="str">
        <f t="shared" si="468"/>
        <v>concert</v>
      </c>
    </row>
    <row r="14918" spans="2:16" x14ac:dyDescent="0.25">
      <c r="B14918" t="s">
        <v>14989</v>
      </c>
      <c r="M14918">
        <v>14916</v>
      </c>
      <c r="N14918">
        <v>4485</v>
      </c>
      <c r="O14918" t="str">
        <f t="shared" si="467"/>
        <v>3</v>
      </c>
      <c r="P14918" t="str">
        <f t="shared" si="468"/>
        <v>concert</v>
      </c>
    </row>
    <row r="14919" spans="2:16" x14ac:dyDescent="0.25">
      <c r="B14919" t="s">
        <v>14990</v>
      </c>
      <c r="M14919">
        <v>14917</v>
      </c>
      <c r="N14919">
        <v>4486</v>
      </c>
      <c r="O14919" t="str">
        <f t="shared" si="467"/>
        <v>3</v>
      </c>
      <c r="P14919" t="str">
        <f t="shared" si="468"/>
        <v>concert</v>
      </c>
    </row>
    <row r="14920" spans="2:16" x14ac:dyDescent="0.25">
      <c r="B14920" t="s">
        <v>14991</v>
      </c>
      <c r="M14920">
        <v>14918</v>
      </c>
      <c r="N14920">
        <v>4487</v>
      </c>
      <c r="O14920" t="str">
        <f t="shared" si="467"/>
        <v>4</v>
      </c>
      <c r="P14920" t="str">
        <f t="shared" si="468"/>
        <v>non_event</v>
      </c>
    </row>
    <row r="14921" spans="2:16" x14ac:dyDescent="0.25">
      <c r="B14921" t="s">
        <v>14992</v>
      </c>
      <c r="M14921">
        <v>14919</v>
      </c>
      <c r="N14921">
        <v>3156</v>
      </c>
      <c r="O14921" t="str">
        <f t="shared" si="467"/>
        <v>3</v>
      </c>
      <c r="P14921" t="str">
        <f t="shared" si="468"/>
        <v>concert</v>
      </c>
    </row>
    <row r="14922" spans="2:16" x14ac:dyDescent="0.25">
      <c r="B14922" t="s">
        <v>14993</v>
      </c>
      <c r="M14922">
        <v>14920</v>
      </c>
      <c r="N14922">
        <v>3155</v>
      </c>
      <c r="O14922" t="str">
        <f t="shared" si="467"/>
        <v>3</v>
      </c>
      <c r="P14922" t="str">
        <f t="shared" si="468"/>
        <v>concert</v>
      </c>
    </row>
    <row r="14923" spans="2:16" x14ac:dyDescent="0.25">
      <c r="B14923" t="s">
        <v>14994</v>
      </c>
      <c r="M14923">
        <v>14921</v>
      </c>
      <c r="N14923">
        <v>3154</v>
      </c>
      <c r="O14923" t="str">
        <f t="shared" si="467"/>
        <v>3</v>
      </c>
      <c r="P14923" t="str">
        <f t="shared" si="468"/>
        <v>concert</v>
      </c>
    </row>
    <row r="14924" spans="2:16" x14ac:dyDescent="0.25">
      <c r="B14924" t="s">
        <v>14995</v>
      </c>
      <c r="M14924">
        <v>14922</v>
      </c>
      <c r="N14924">
        <v>3153</v>
      </c>
      <c r="O14924" t="str">
        <f t="shared" si="467"/>
        <v>3</v>
      </c>
      <c r="P14924" t="str">
        <f t="shared" si="468"/>
        <v>concert</v>
      </c>
    </row>
    <row r="14925" spans="2:16" x14ac:dyDescent="0.25">
      <c r="B14925" t="s">
        <v>14996</v>
      </c>
      <c r="M14925">
        <v>14923</v>
      </c>
      <c r="N14925">
        <v>3152</v>
      </c>
      <c r="O14925" t="str">
        <f t="shared" si="467"/>
        <v>3</v>
      </c>
      <c r="P14925" t="str">
        <f t="shared" si="468"/>
        <v>concert</v>
      </c>
    </row>
    <row r="14926" spans="2:16" x14ac:dyDescent="0.25">
      <c r="B14926" t="s">
        <v>14997</v>
      </c>
      <c r="M14926">
        <v>14924</v>
      </c>
      <c r="N14926">
        <v>3151</v>
      </c>
      <c r="O14926" t="str">
        <f t="shared" si="467"/>
        <v>3</v>
      </c>
      <c r="P14926" t="str">
        <f t="shared" si="468"/>
        <v>concert</v>
      </c>
    </row>
    <row r="14927" spans="2:16" x14ac:dyDescent="0.25">
      <c r="B14927" t="s">
        <v>14998</v>
      </c>
      <c r="M14927">
        <v>14925</v>
      </c>
      <c r="N14927">
        <v>3150</v>
      </c>
      <c r="O14927" t="str">
        <f t="shared" si="467"/>
        <v>5</v>
      </c>
      <c r="P14927" t="str">
        <f t="shared" si="468"/>
        <v>sport</v>
      </c>
    </row>
    <row r="14928" spans="2:16" x14ac:dyDescent="0.25">
      <c r="B14928" t="s">
        <v>14999</v>
      </c>
      <c r="M14928">
        <v>14926</v>
      </c>
      <c r="N14928">
        <v>15818</v>
      </c>
      <c r="O14928" t="str">
        <f t="shared" si="467"/>
        <v>3</v>
      </c>
      <c r="P14928" t="str">
        <f t="shared" si="468"/>
        <v>concert</v>
      </c>
    </row>
    <row r="14929" spans="2:16" x14ac:dyDescent="0.25">
      <c r="B14929" t="s">
        <v>15000</v>
      </c>
      <c r="M14929">
        <v>14927</v>
      </c>
      <c r="N14929">
        <v>15817</v>
      </c>
      <c r="O14929" t="str">
        <f t="shared" si="467"/>
        <v>3</v>
      </c>
      <c r="P14929" t="str">
        <f t="shared" si="468"/>
        <v>concert</v>
      </c>
    </row>
    <row r="14930" spans="2:16" x14ac:dyDescent="0.25">
      <c r="B14930" t="s">
        <v>15001</v>
      </c>
      <c r="M14930">
        <v>14928</v>
      </c>
      <c r="N14930">
        <v>15816</v>
      </c>
      <c r="O14930" t="str">
        <f t="shared" si="467"/>
        <v>3</v>
      </c>
      <c r="P14930" t="str">
        <f t="shared" si="468"/>
        <v>concert</v>
      </c>
    </row>
    <row r="14931" spans="2:16" x14ac:dyDescent="0.25">
      <c r="B14931" t="s">
        <v>15002</v>
      </c>
      <c r="M14931">
        <v>14929</v>
      </c>
      <c r="N14931">
        <v>15815</v>
      </c>
      <c r="O14931" t="str">
        <f t="shared" si="467"/>
        <v>3</v>
      </c>
      <c r="P14931" t="str">
        <f t="shared" si="468"/>
        <v>concert</v>
      </c>
    </row>
    <row r="14932" spans="2:16" x14ac:dyDescent="0.25">
      <c r="B14932" t="s">
        <v>15003</v>
      </c>
      <c r="M14932">
        <v>14930</v>
      </c>
      <c r="N14932">
        <v>3149</v>
      </c>
      <c r="O14932" t="str">
        <f t="shared" si="467"/>
        <v>3</v>
      </c>
      <c r="P14932" t="str">
        <f t="shared" si="468"/>
        <v>concert</v>
      </c>
    </row>
    <row r="14933" spans="2:16" x14ac:dyDescent="0.25">
      <c r="B14933" t="s">
        <v>15004</v>
      </c>
      <c r="M14933">
        <v>14931</v>
      </c>
      <c r="N14933">
        <v>3148</v>
      </c>
      <c r="O14933" t="str">
        <f t="shared" si="467"/>
        <v>4</v>
      </c>
      <c r="P14933" t="str">
        <f t="shared" si="468"/>
        <v>non_event</v>
      </c>
    </row>
    <row r="14934" spans="2:16" x14ac:dyDescent="0.25">
      <c r="B14934" t="s">
        <v>15005</v>
      </c>
      <c r="M14934">
        <v>14932</v>
      </c>
      <c r="N14934">
        <v>3147</v>
      </c>
      <c r="O14934" t="str">
        <f t="shared" si="467"/>
        <v>3</v>
      </c>
      <c r="P14934" t="str">
        <f t="shared" si="468"/>
        <v>concert</v>
      </c>
    </row>
    <row r="14935" spans="2:16" x14ac:dyDescent="0.25">
      <c r="B14935" t="s">
        <v>15006</v>
      </c>
      <c r="M14935">
        <v>14933</v>
      </c>
      <c r="N14935">
        <v>3146</v>
      </c>
      <c r="O14935" t="str">
        <f t="shared" si="467"/>
        <v>4</v>
      </c>
      <c r="P14935" t="str">
        <f t="shared" si="468"/>
        <v>non_event</v>
      </c>
    </row>
    <row r="14936" spans="2:16" x14ac:dyDescent="0.25">
      <c r="B14936" t="s">
        <v>15007</v>
      </c>
      <c r="M14936">
        <v>14934</v>
      </c>
      <c r="N14936">
        <v>15819</v>
      </c>
      <c r="O14936" t="str">
        <f t="shared" si="467"/>
        <v>4</v>
      </c>
      <c r="P14936" t="str">
        <f t="shared" si="468"/>
        <v>non_event</v>
      </c>
    </row>
    <row r="14937" spans="2:16" x14ac:dyDescent="0.25">
      <c r="B14937" t="s">
        <v>15008</v>
      </c>
      <c r="M14937">
        <v>14935</v>
      </c>
      <c r="N14937">
        <v>4477</v>
      </c>
      <c r="O14937" t="str">
        <f t="shared" si="467"/>
        <v>4</v>
      </c>
      <c r="P14937" t="str">
        <f t="shared" si="468"/>
        <v>non_event</v>
      </c>
    </row>
    <row r="14938" spans="2:16" x14ac:dyDescent="0.25">
      <c r="B14938" t="s">
        <v>15009</v>
      </c>
      <c r="M14938">
        <v>14936</v>
      </c>
      <c r="N14938">
        <v>15810</v>
      </c>
      <c r="O14938" t="str">
        <f t="shared" si="467"/>
        <v>3</v>
      </c>
      <c r="P14938" t="str">
        <f t="shared" si="468"/>
        <v>concert</v>
      </c>
    </row>
    <row r="14939" spans="2:16" x14ac:dyDescent="0.25">
      <c r="B14939" t="s">
        <v>15010</v>
      </c>
      <c r="M14939">
        <v>14937</v>
      </c>
      <c r="N14939">
        <v>4478</v>
      </c>
      <c r="O14939" t="str">
        <f t="shared" si="467"/>
        <v>3</v>
      </c>
      <c r="P14939" t="str">
        <f t="shared" si="468"/>
        <v>concert</v>
      </c>
    </row>
    <row r="14940" spans="2:16" x14ac:dyDescent="0.25">
      <c r="B14940" t="s">
        <v>15011</v>
      </c>
      <c r="M14940">
        <v>14938</v>
      </c>
      <c r="N14940">
        <v>4479</v>
      </c>
      <c r="O14940" t="str">
        <f t="shared" si="467"/>
        <v>4</v>
      </c>
      <c r="P14940" t="str">
        <f t="shared" si="468"/>
        <v>non_event</v>
      </c>
    </row>
    <row r="14941" spans="2:16" x14ac:dyDescent="0.25">
      <c r="B14941" t="s">
        <v>15012</v>
      </c>
      <c r="M14941">
        <v>14939</v>
      </c>
      <c r="N14941">
        <v>15814</v>
      </c>
      <c r="O14941" t="str">
        <f t="shared" si="467"/>
        <v>3</v>
      </c>
      <c r="P14941" t="str">
        <f t="shared" si="468"/>
        <v>concert</v>
      </c>
    </row>
    <row r="14942" spans="2:16" x14ac:dyDescent="0.25">
      <c r="B14942" t="s">
        <v>15013</v>
      </c>
      <c r="M14942">
        <v>14940</v>
      </c>
      <c r="N14942">
        <v>15813</v>
      </c>
      <c r="O14942" t="str">
        <f t="shared" si="467"/>
        <v>3</v>
      </c>
      <c r="P14942" t="str">
        <f t="shared" si="468"/>
        <v>concert</v>
      </c>
    </row>
    <row r="14943" spans="2:16" x14ac:dyDescent="0.25">
      <c r="B14943" t="s">
        <v>15014</v>
      </c>
      <c r="M14943">
        <v>14941</v>
      </c>
      <c r="N14943">
        <v>15812</v>
      </c>
      <c r="O14943" t="str">
        <f t="shared" si="467"/>
        <v>3</v>
      </c>
      <c r="P14943" t="str">
        <f t="shared" si="468"/>
        <v>concert</v>
      </c>
    </row>
    <row r="14944" spans="2:16" x14ac:dyDescent="0.25">
      <c r="B14944" t="s">
        <v>15015</v>
      </c>
      <c r="M14944">
        <v>14942</v>
      </c>
      <c r="N14944">
        <v>15811</v>
      </c>
      <c r="O14944" t="str">
        <f t="shared" si="467"/>
        <v>3</v>
      </c>
      <c r="P14944" t="str">
        <f t="shared" si="468"/>
        <v>concert</v>
      </c>
    </row>
    <row r="14945" spans="2:16" x14ac:dyDescent="0.25">
      <c r="B14945" t="s">
        <v>15016</v>
      </c>
      <c r="M14945">
        <v>14943</v>
      </c>
      <c r="N14945">
        <v>4491</v>
      </c>
      <c r="O14945" t="str">
        <f t="shared" si="467"/>
        <v>3</v>
      </c>
      <c r="P14945" t="str">
        <f t="shared" si="468"/>
        <v>concert</v>
      </c>
    </row>
    <row r="14946" spans="2:16" x14ac:dyDescent="0.25">
      <c r="B14946" t="s">
        <v>15017</v>
      </c>
      <c r="M14946">
        <v>14944</v>
      </c>
      <c r="N14946">
        <v>4492</v>
      </c>
      <c r="O14946" t="str">
        <f t="shared" si="467"/>
        <v>3</v>
      </c>
      <c r="P14946" t="str">
        <f t="shared" si="468"/>
        <v>concert</v>
      </c>
    </row>
    <row r="14947" spans="2:16" x14ac:dyDescent="0.25">
      <c r="B14947" t="s">
        <v>15018</v>
      </c>
      <c r="M14947">
        <v>14945</v>
      </c>
      <c r="N14947">
        <v>4493</v>
      </c>
      <c r="O14947" t="str">
        <f t="shared" si="467"/>
        <v>3</v>
      </c>
      <c r="P14947" t="str">
        <f t="shared" si="468"/>
        <v>concert</v>
      </c>
    </row>
    <row r="14948" spans="2:16" x14ac:dyDescent="0.25">
      <c r="B14948" t="s">
        <v>15019</v>
      </c>
      <c r="M14948">
        <v>14946</v>
      </c>
      <c r="N14948">
        <v>4494</v>
      </c>
      <c r="O14948" t="str">
        <f t="shared" si="467"/>
        <v>3</v>
      </c>
      <c r="P14948" t="str">
        <f t="shared" si="468"/>
        <v>concert</v>
      </c>
    </row>
    <row r="14949" spans="2:16" x14ac:dyDescent="0.25">
      <c r="B14949" t="s">
        <v>15020</v>
      </c>
      <c r="M14949">
        <v>14947</v>
      </c>
      <c r="N14949">
        <v>4495</v>
      </c>
      <c r="O14949" t="str">
        <f t="shared" si="467"/>
        <v>4</v>
      </c>
      <c r="P14949" t="str">
        <f t="shared" si="468"/>
        <v>non_event</v>
      </c>
    </row>
    <row r="14950" spans="2:16" x14ac:dyDescent="0.25">
      <c r="B14950" t="s">
        <v>15021</v>
      </c>
      <c r="M14950">
        <v>14948</v>
      </c>
      <c r="N14950">
        <v>4496</v>
      </c>
      <c r="O14950" t="str">
        <f t="shared" si="467"/>
        <v>3</v>
      </c>
      <c r="P14950" t="str">
        <f t="shared" si="468"/>
        <v>concert</v>
      </c>
    </row>
    <row r="14951" spans="2:16" x14ac:dyDescent="0.25">
      <c r="B14951" t="s">
        <v>15022</v>
      </c>
      <c r="M14951">
        <v>14949</v>
      </c>
      <c r="N14951">
        <v>4497</v>
      </c>
      <c r="O14951" t="str">
        <f t="shared" si="467"/>
        <v>3</v>
      </c>
      <c r="P14951" t="str">
        <f t="shared" si="468"/>
        <v>concert</v>
      </c>
    </row>
    <row r="14952" spans="2:16" x14ac:dyDescent="0.25">
      <c r="B14952" t="s">
        <v>15023</v>
      </c>
      <c r="M14952">
        <v>14950</v>
      </c>
      <c r="N14952">
        <v>4498</v>
      </c>
      <c r="O14952" t="str">
        <f t="shared" si="467"/>
        <v>3</v>
      </c>
      <c r="P14952" t="str">
        <f t="shared" si="468"/>
        <v>concert</v>
      </c>
    </row>
    <row r="14953" spans="2:16" x14ac:dyDescent="0.25">
      <c r="B14953" t="s">
        <v>15024</v>
      </c>
      <c r="M14953">
        <v>14951</v>
      </c>
      <c r="N14953">
        <v>3167</v>
      </c>
      <c r="O14953" t="str">
        <f t="shared" si="467"/>
        <v>3</v>
      </c>
      <c r="P14953" t="str">
        <f t="shared" si="468"/>
        <v>concert</v>
      </c>
    </row>
    <row r="14954" spans="2:16" x14ac:dyDescent="0.25">
      <c r="B14954" t="s">
        <v>15025</v>
      </c>
      <c r="M14954">
        <v>14952</v>
      </c>
      <c r="N14954">
        <v>3166</v>
      </c>
      <c r="O14954" t="str">
        <f t="shared" si="467"/>
        <v>3</v>
      </c>
      <c r="P14954" t="str">
        <f t="shared" si="468"/>
        <v>concert</v>
      </c>
    </row>
    <row r="14955" spans="2:16" x14ac:dyDescent="0.25">
      <c r="B14955" t="s">
        <v>15026</v>
      </c>
      <c r="M14955">
        <v>14953</v>
      </c>
      <c r="N14955">
        <v>3165</v>
      </c>
      <c r="O14955" t="str">
        <f t="shared" si="467"/>
        <v>3</v>
      </c>
      <c r="P14955" t="str">
        <f t="shared" si="468"/>
        <v>concert</v>
      </c>
    </row>
    <row r="14956" spans="2:16" x14ac:dyDescent="0.25">
      <c r="B14956" t="s">
        <v>15027</v>
      </c>
      <c r="M14956">
        <v>14954</v>
      </c>
      <c r="N14956">
        <v>3164</v>
      </c>
      <c r="O14956" t="str">
        <f t="shared" si="467"/>
        <v>3</v>
      </c>
      <c r="P14956" t="str">
        <f t="shared" si="468"/>
        <v>concert</v>
      </c>
    </row>
    <row r="14957" spans="2:16" x14ac:dyDescent="0.25">
      <c r="B14957" t="s">
        <v>15028</v>
      </c>
      <c r="M14957">
        <v>14955</v>
      </c>
      <c r="N14957">
        <v>3163</v>
      </c>
      <c r="O14957" t="str">
        <f t="shared" si="467"/>
        <v>3</v>
      </c>
      <c r="P14957" t="str">
        <f t="shared" si="468"/>
        <v>concert</v>
      </c>
    </row>
    <row r="14958" spans="2:16" x14ac:dyDescent="0.25">
      <c r="B14958" t="s">
        <v>13878</v>
      </c>
      <c r="M14958">
        <v>14956</v>
      </c>
      <c r="N14958">
        <v>3162</v>
      </c>
      <c r="O14958" t="str">
        <f t="shared" si="467"/>
        <v>3</v>
      </c>
      <c r="P14958" t="str">
        <f t="shared" si="468"/>
        <v>concert</v>
      </c>
    </row>
    <row r="14959" spans="2:16" x14ac:dyDescent="0.25">
      <c r="B14959" t="s">
        <v>15029</v>
      </c>
      <c r="M14959">
        <v>14957</v>
      </c>
      <c r="N14959">
        <v>3161</v>
      </c>
      <c r="O14959" t="str">
        <f t="shared" si="467"/>
        <v>3</v>
      </c>
      <c r="P14959" t="str">
        <f t="shared" si="468"/>
        <v>concert</v>
      </c>
    </row>
    <row r="14960" spans="2:16" x14ac:dyDescent="0.25">
      <c r="B14960" t="s">
        <v>15030</v>
      </c>
      <c r="M14960">
        <v>14958</v>
      </c>
      <c r="N14960">
        <v>3160</v>
      </c>
      <c r="O14960" t="str">
        <f t="shared" si="467"/>
        <v>3</v>
      </c>
      <c r="P14960" t="str">
        <f t="shared" si="468"/>
        <v>concert</v>
      </c>
    </row>
    <row r="14961" spans="2:16" x14ac:dyDescent="0.25">
      <c r="B14961" t="s">
        <v>15031</v>
      </c>
      <c r="M14961">
        <v>14959</v>
      </c>
      <c r="N14961">
        <v>4490</v>
      </c>
      <c r="O14961" t="str">
        <f t="shared" si="467"/>
        <v>3</v>
      </c>
      <c r="P14961" t="str">
        <f t="shared" si="468"/>
        <v>concert</v>
      </c>
    </row>
    <row r="14962" spans="2:16" x14ac:dyDescent="0.25">
      <c r="B14962" t="s">
        <v>15032</v>
      </c>
      <c r="M14962">
        <v>14960</v>
      </c>
      <c r="N14962">
        <v>3159</v>
      </c>
      <c r="O14962" t="str">
        <f t="shared" si="467"/>
        <v>3</v>
      </c>
      <c r="P14962" t="str">
        <f t="shared" si="468"/>
        <v>concert</v>
      </c>
    </row>
    <row r="14963" spans="2:16" x14ac:dyDescent="0.25">
      <c r="B14963" t="s">
        <v>15033</v>
      </c>
      <c r="M14963">
        <v>14961</v>
      </c>
      <c r="N14963">
        <v>3158</v>
      </c>
      <c r="O14963" t="str">
        <f t="shared" si="467"/>
        <v>3</v>
      </c>
      <c r="P14963" t="str">
        <f t="shared" si="468"/>
        <v>concert</v>
      </c>
    </row>
    <row r="14964" spans="2:16" x14ac:dyDescent="0.25">
      <c r="B14964" t="s">
        <v>15034</v>
      </c>
      <c r="M14964">
        <v>14962</v>
      </c>
      <c r="N14964">
        <v>3157</v>
      </c>
      <c r="O14964" t="str">
        <f t="shared" si="467"/>
        <v>3</v>
      </c>
      <c r="P14964" t="str">
        <f t="shared" si="468"/>
        <v>concert</v>
      </c>
    </row>
    <row r="14965" spans="2:16" x14ac:dyDescent="0.25">
      <c r="B14965" t="s">
        <v>15035</v>
      </c>
      <c r="M14965">
        <v>14963</v>
      </c>
      <c r="N14965">
        <v>4488</v>
      </c>
      <c r="O14965" t="str">
        <f t="shared" si="467"/>
        <v>3</v>
      </c>
      <c r="P14965" t="str">
        <f t="shared" si="468"/>
        <v>concert</v>
      </c>
    </row>
    <row r="14966" spans="2:16" x14ac:dyDescent="0.25">
      <c r="B14966" t="s">
        <v>15036</v>
      </c>
      <c r="M14966">
        <v>14964</v>
      </c>
      <c r="N14966">
        <v>4489</v>
      </c>
      <c r="O14966" t="str">
        <f t="shared" si="467"/>
        <v>3</v>
      </c>
      <c r="P14966" t="str">
        <f t="shared" si="468"/>
        <v>concert</v>
      </c>
    </row>
    <row r="14967" spans="2:16" x14ac:dyDescent="0.25">
      <c r="B14967" t="s">
        <v>15037</v>
      </c>
      <c r="M14967">
        <v>14965</v>
      </c>
      <c r="N14967">
        <v>3170</v>
      </c>
      <c r="O14967" t="str">
        <f t="shared" si="467"/>
        <v>3</v>
      </c>
      <c r="P14967" t="str">
        <f t="shared" si="468"/>
        <v>concert</v>
      </c>
    </row>
    <row r="14968" spans="2:16" x14ac:dyDescent="0.25">
      <c r="B14968" t="s">
        <v>15038</v>
      </c>
      <c r="M14968">
        <v>14966</v>
      </c>
      <c r="N14968">
        <v>3178</v>
      </c>
      <c r="O14968" t="str">
        <f t="shared" si="467"/>
        <v>3</v>
      </c>
      <c r="P14968" t="str">
        <f t="shared" si="468"/>
        <v>concert</v>
      </c>
    </row>
    <row r="14969" spans="2:16" x14ac:dyDescent="0.25">
      <c r="B14969" t="s">
        <v>15039</v>
      </c>
      <c r="M14969">
        <v>14967</v>
      </c>
      <c r="N14969">
        <v>3177</v>
      </c>
      <c r="O14969" t="str">
        <f t="shared" si="467"/>
        <v>3</v>
      </c>
      <c r="P14969" t="str">
        <f t="shared" si="468"/>
        <v>concert</v>
      </c>
    </row>
    <row r="14970" spans="2:16" x14ac:dyDescent="0.25">
      <c r="B14970" t="s">
        <v>15040</v>
      </c>
      <c r="M14970">
        <v>14968</v>
      </c>
      <c r="N14970">
        <v>3176</v>
      </c>
      <c r="O14970" t="str">
        <f t="shared" si="467"/>
        <v>3</v>
      </c>
      <c r="P14970" t="str">
        <f t="shared" si="468"/>
        <v>concert</v>
      </c>
    </row>
    <row r="14971" spans="2:16" x14ac:dyDescent="0.25">
      <c r="B14971" t="s">
        <v>15041</v>
      </c>
      <c r="M14971">
        <v>14969</v>
      </c>
      <c r="N14971">
        <v>3175</v>
      </c>
      <c r="O14971" t="str">
        <f t="shared" si="467"/>
        <v>5</v>
      </c>
      <c r="P14971" t="str">
        <f t="shared" si="468"/>
        <v>sport</v>
      </c>
    </row>
    <row r="14972" spans="2:16" x14ac:dyDescent="0.25">
      <c r="B14972" t="s">
        <v>15042</v>
      </c>
      <c r="M14972">
        <v>14970</v>
      </c>
      <c r="N14972">
        <v>3174</v>
      </c>
      <c r="O14972" t="str">
        <f t="shared" si="467"/>
        <v>3</v>
      </c>
      <c r="P14972" t="str">
        <f t="shared" si="468"/>
        <v>concert</v>
      </c>
    </row>
    <row r="14973" spans="2:16" x14ac:dyDescent="0.25">
      <c r="B14973" t="s">
        <v>15043</v>
      </c>
      <c r="M14973">
        <v>14971</v>
      </c>
      <c r="N14973">
        <v>3173</v>
      </c>
      <c r="O14973" t="str">
        <f t="shared" si="467"/>
        <v>3</v>
      </c>
      <c r="P14973" t="str">
        <f t="shared" si="468"/>
        <v>concert</v>
      </c>
    </row>
    <row r="14974" spans="2:16" x14ac:dyDescent="0.25">
      <c r="B14974" t="s">
        <v>15044</v>
      </c>
      <c r="M14974">
        <v>14972</v>
      </c>
      <c r="N14974">
        <v>3172</v>
      </c>
      <c r="O14974" t="str">
        <f t="shared" si="467"/>
        <v>3</v>
      </c>
      <c r="P14974" t="str">
        <f t="shared" si="468"/>
        <v>concert</v>
      </c>
    </row>
    <row r="14975" spans="2:16" x14ac:dyDescent="0.25">
      <c r="B14975" t="s">
        <v>15045</v>
      </c>
      <c r="M14975">
        <v>14973</v>
      </c>
      <c r="N14975">
        <v>3171</v>
      </c>
      <c r="O14975" t="str">
        <f t="shared" si="467"/>
        <v>3</v>
      </c>
      <c r="P14975" t="str">
        <f t="shared" si="468"/>
        <v>concert</v>
      </c>
    </row>
    <row r="14976" spans="2:16" x14ac:dyDescent="0.25">
      <c r="B14976" t="s">
        <v>15046</v>
      </c>
      <c r="M14976">
        <v>14974</v>
      </c>
      <c r="N14976">
        <v>3168</v>
      </c>
      <c r="O14976" t="str">
        <f t="shared" si="467"/>
        <v>3</v>
      </c>
      <c r="P14976" t="str">
        <f t="shared" si="468"/>
        <v>concert</v>
      </c>
    </row>
    <row r="14977" spans="2:16" x14ac:dyDescent="0.25">
      <c r="B14977" t="s">
        <v>15047</v>
      </c>
      <c r="M14977">
        <v>14975</v>
      </c>
      <c r="N14977">
        <v>4499</v>
      </c>
      <c r="O14977" t="str">
        <f t="shared" si="467"/>
        <v>3</v>
      </c>
      <c r="P14977" t="str">
        <f t="shared" si="468"/>
        <v>concert</v>
      </c>
    </row>
    <row r="14978" spans="2:16" x14ac:dyDescent="0.25">
      <c r="B14978" t="s">
        <v>15048</v>
      </c>
      <c r="M14978">
        <v>14976</v>
      </c>
      <c r="N14978">
        <v>3181</v>
      </c>
      <c r="O14978" t="str">
        <f t="shared" si="467"/>
        <v>3</v>
      </c>
      <c r="P14978" t="str">
        <f t="shared" si="468"/>
        <v>concert</v>
      </c>
    </row>
    <row r="14979" spans="2:16" x14ac:dyDescent="0.25">
      <c r="B14979" t="s">
        <v>15049</v>
      </c>
      <c r="M14979">
        <v>14977</v>
      </c>
      <c r="N14979">
        <v>3180</v>
      </c>
      <c r="O14979" t="str">
        <f t="shared" si="467"/>
        <v>3</v>
      </c>
      <c r="P14979" t="str">
        <f t="shared" si="468"/>
        <v>concert</v>
      </c>
    </row>
    <row r="14980" spans="2:16" x14ac:dyDescent="0.25">
      <c r="B14980" t="s">
        <v>15050</v>
      </c>
      <c r="M14980">
        <v>14978</v>
      </c>
      <c r="N14980">
        <v>3189</v>
      </c>
      <c r="O14980" t="str">
        <f t="shared" ref="O14980:O15043" si="469">LEFT(B14980,1)</f>
        <v>3</v>
      </c>
      <c r="P14980" t="str">
        <f t="shared" ref="P14980:P15043" si="470">IF(O14980="1","conference",IF(O14980="2","fashion",IF(O14980="3","concert",IF(O14980="4","non_event",IF(O14980="5","sport",IF(O14980="6","protest",IF(O14980="7","other",IF(O14980="8","exhibition",IF(O14980="9","theater_dance")))))))))</f>
        <v>concert</v>
      </c>
    </row>
    <row r="14981" spans="2:16" x14ac:dyDescent="0.25">
      <c r="B14981" t="s">
        <v>15051</v>
      </c>
      <c r="M14981">
        <v>14979</v>
      </c>
      <c r="N14981">
        <v>3188</v>
      </c>
      <c r="O14981" t="str">
        <f t="shared" si="469"/>
        <v>3</v>
      </c>
      <c r="P14981" t="str">
        <f t="shared" si="470"/>
        <v>concert</v>
      </c>
    </row>
    <row r="14982" spans="2:16" x14ac:dyDescent="0.25">
      <c r="B14982" t="s">
        <v>15052</v>
      </c>
      <c r="M14982">
        <v>14980</v>
      </c>
      <c r="N14982">
        <v>3187</v>
      </c>
      <c r="O14982" t="str">
        <f t="shared" si="469"/>
        <v>4</v>
      </c>
      <c r="P14982" t="str">
        <f t="shared" si="470"/>
        <v>non_event</v>
      </c>
    </row>
    <row r="14983" spans="2:16" x14ac:dyDescent="0.25">
      <c r="B14983" t="s">
        <v>15053</v>
      </c>
      <c r="M14983">
        <v>14981</v>
      </c>
      <c r="N14983">
        <v>3186</v>
      </c>
      <c r="O14983" t="str">
        <f t="shared" si="469"/>
        <v>3</v>
      </c>
      <c r="P14983" t="str">
        <f t="shared" si="470"/>
        <v>concert</v>
      </c>
    </row>
    <row r="14984" spans="2:16" x14ac:dyDescent="0.25">
      <c r="B14984" t="s">
        <v>15054</v>
      </c>
      <c r="M14984">
        <v>14982</v>
      </c>
      <c r="N14984">
        <v>3185</v>
      </c>
      <c r="O14984" t="str">
        <f t="shared" si="469"/>
        <v>3</v>
      </c>
      <c r="P14984" t="str">
        <f t="shared" si="470"/>
        <v>concert</v>
      </c>
    </row>
    <row r="14985" spans="2:16" x14ac:dyDescent="0.25">
      <c r="B14985" t="s">
        <v>15055</v>
      </c>
      <c r="M14985">
        <v>14983</v>
      </c>
      <c r="N14985">
        <v>3184</v>
      </c>
      <c r="O14985" t="str">
        <f t="shared" si="469"/>
        <v>3</v>
      </c>
      <c r="P14985" t="str">
        <f t="shared" si="470"/>
        <v>concert</v>
      </c>
    </row>
    <row r="14986" spans="2:16" x14ac:dyDescent="0.25">
      <c r="B14986" t="s">
        <v>15056</v>
      </c>
      <c r="M14986">
        <v>14984</v>
      </c>
      <c r="N14986">
        <v>3183</v>
      </c>
      <c r="O14986" t="str">
        <f t="shared" si="469"/>
        <v>4</v>
      </c>
      <c r="P14986" t="str">
        <f t="shared" si="470"/>
        <v>non_event</v>
      </c>
    </row>
    <row r="14987" spans="2:16" x14ac:dyDescent="0.25">
      <c r="B14987" t="s">
        <v>15057</v>
      </c>
      <c r="M14987">
        <v>14985</v>
      </c>
      <c r="N14987">
        <v>3182</v>
      </c>
      <c r="O14987" t="str">
        <f t="shared" si="469"/>
        <v>3</v>
      </c>
      <c r="P14987" t="str">
        <f t="shared" si="470"/>
        <v>concert</v>
      </c>
    </row>
    <row r="14988" spans="2:16" x14ac:dyDescent="0.25">
      <c r="B14988" t="s">
        <v>15058</v>
      </c>
      <c r="M14988">
        <v>14986</v>
      </c>
      <c r="N14988">
        <v>3179</v>
      </c>
      <c r="O14988" t="str">
        <f t="shared" si="469"/>
        <v>3</v>
      </c>
      <c r="P14988" t="str">
        <f t="shared" si="470"/>
        <v>concert</v>
      </c>
    </row>
    <row r="14989" spans="2:16" x14ac:dyDescent="0.25">
      <c r="B14989" t="s">
        <v>15059</v>
      </c>
      <c r="M14989">
        <v>14987</v>
      </c>
      <c r="N14989">
        <v>3192</v>
      </c>
      <c r="O14989" t="str">
        <f t="shared" si="469"/>
        <v>3</v>
      </c>
      <c r="P14989" t="str">
        <f t="shared" si="470"/>
        <v>concert</v>
      </c>
    </row>
    <row r="14990" spans="2:16" x14ac:dyDescent="0.25">
      <c r="B14990" t="s">
        <v>15060</v>
      </c>
      <c r="M14990">
        <v>14988</v>
      </c>
      <c r="N14990">
        <v>3191</v>
      </c>
      <c r="O14990" t="str">
        <f t="shared" si="469"/>
        <v>3</v>
      </c>
      <c r="P14990" t="str">
        <f t="shared" si="470"/>
        <v>concert</v>
      </c>
    </row>
    <row r="14991" spans="2:16" x14ac:dyDescent="0.25">
      <c r="B14991" t="s">
        <v>15061</v>
      </c>
      <c r="M14991">
        <v>14989</v>
      </c>
      <c r="N14991">
        <v>3190</v>
      </c>
      <c r="O14991" t="str">
        <f t="shared" si="469"/>
        <v>3</v>
      </c>
      <c r="P14991" t="str">
        <f t="shared" si="470"/>
        <v>concert</v>
      </c>
    </row>
    <row r="14992" spans="2:16" x14ac:dyDescent="0.25">
      <c r="B14992" t="s">
        <v>15062</v>
      </c>
      <c r="M14992">
        <v>14990</v>
      </c>
      <c r="N14992">
        <v>3198</v>
      </c>
      <c r="O14992" t="str">
        <f t="shared" si="469"/>
        <v>3</v>
      </c>
      <c r="P14992" t="str">
        <f t="shared" si="470"/>
        <v>concert</v>
      </c>
    </row>
    <row r="14993" spans="2:16" x14ac:dyDescent="0.25">
      <c r="B14993" t="s">
        <v>15063</v>
      </c>
      <c r="M14993">
        <v>14991</v>
      </c>
      <c r="N14993">
        <v>3197</v>
      </c>
      <c r="O14993" t="str">
        <f t="shared" si="469"/>
        <v>3</v>
      </c>
      <c r="P14993" t="str">
        <f t="shared" si="470"/>
        <v>concert</v>
      </c>
    </row>
    <row r="14994" spans="2:16" x14ac:dyDescent="0.25">
      <c r="B14994" t="s">
        <v>15064</v>
      </c>
      <c r="M14994">
        <v>14992</v>
      </c>
      <c r="N14994">
        <v>3195</v>
      </c>
      <c r="O14994" t="str">
        <f t="shared" si="469"/>
        <v>3</v>
      </c>
      <c r="P14994" t="str">
        <f t="shared" si="470"/>
        <v>concert</v>
      </c>
    </row>
    <row r="14995" spans="2:16" x14ac:dyDescent="0.25">
      <c r="B14995" t="s">
        <v>15065</v>
      </c>
      <c r="M14995">
        <v>14993</v>
      </c>
      <c r="N14995">
        <v>3194</v>
      </c>
      <c r="O14995" t="str">
        <f t="shared" si="469"/>
        <v>4</v>
      </c>
      <c r="P14995" t="str">
        <f t="shared" si="470"/>
        <v>non_event</v>
      </c>
    </row>
    <row r="14996" spans="2:16" x14ac:dyDescent="0.25">
      <c r="B14996" t="s">
        <v>15066</v>
      </c>
      <c r="M14996">
        <v>14994</v>
      </c>
      <c r="N14996">
        <v>3193</v>
      </c>
      <c r="O14996" t="str">
        <f t="shared" si="469"/>
        <v>3</v>
      </c>
      <c r="P14996" t="str">
        <f t="shared" si="470"/>
        <v>concert</v>
      </c>
    </row>
    <row r="14997" spans="2:16" x14ac:dyDescent="0.25">
      <c r="B14997" t="s">
        <v>15067</v>
      </c>
      <c r="M14997">
        <v>14995</v>
      </c>
      <c r="N14997">
        <v>15780</v>
      </c>
      <c r="O14997" t="str">
        <f t="shared" si="469"/>
        <v>3</v>
      </c>
      <c r="P14997" t="str">
        <f t="shared" si="470"/>
        <v>concert</v>
      </c>
    </row>
    <row r="14998" spans="2:16" x14ac:dyDescent="0.25">
      <c r="B14998" t="s">
        <v>15068</v>
      </c>
      <c r="M14998">
        <v>14996</v>
      </c>
      <c r="N14998">
        <v>15784</v>
      </c>
      <c r="O14998" t="str">
        <f t="shared" si="469"/>
        <v>3</v>
      </c>
      <c r="P14998" t="str">
        <f t="shared" si="470"/>
        <v>concert</v>
      </c>
    </row>
    <row r="14999" spans="2:16" x14ac:dyDescent="0.25">
      <c r="B14999" t="s">
        <v>15069</v>
      </c>
      <c r="M14999">
        <v>14997</v>
      </c>
      <c r="N14999">
        <v>14453</v>
      </c>
      <c r="O14999" t="str">
        <f t="shared" si="469"/>
        <v>3</v>
      </c>
      <c r="P14999" t="str">
        <f t="shared" si="470"/>
        <v>concert</v>
      </c>
    </row>
    <row r="15000" spans="2:16" x14ac:dyDescent="0.25">
      <c r="B15000" t="s">
        <v>15070</v>
      </c>
      <c r="M15000">
        <v>14998</v>
      </c>
      <c r="N15000">
        <v>13122</v>
      </c>
      <c r="O15000" t="str">
        <f t="shared" si="469"/>
        <v>3</v>
      </c>
      <c r="P15000" t="str">
        <f t="shared" si="470"/>
        <v>concert</v>
      </c>
    </row>
    <row r="15001" spans="2:16" x14ac:dyDescent="0.25">
      <c r="B15001" t="s">
        <v>15071</v>
      </c>
      <c r="M15001">
        <v>14999</v>
      </c>
      <c r="N15001">
        <v>15783</v>
      </c>
      <c r="O15001" t="str">
        <f t="shared" si="469"/>
        <v>3</v>
      </c>
      <c r="P15001" t="str">
        <f t="shared" si="470"/>
        <v>concert</v>
      </c>
    </row>
    <row r="15002" spans="2:16" x14ac:dyDescent="0.25">
      <c r="B15002" t="s">
        <v>15072</v>
      </c>
      <c r="M15002">
        <v>15000</v>
      </c>
      <c r="N15002">
        <v>14450</v>
      </c>
      <c r="O15002" t="str">
        <f t="shared" si="469"/>
        <v>4</v>
      </c>
      <c r="P15002" t="str">
        <f t="shared" si="470"/>
        <v>non_event</v>
      </c>
    </row>
    <row r="15003" spans="2:16" x14ac:dyDescent="0.25">
      <c r="B15003" t="s">
        <v>15073</v>
      </c>
      <c r="M15003">
        <v>15001</v>
      </c>
      <c r="N15003">
        <v>15782</v>
      </c>
      <c r="O15003" t="str">
        <f t="shared" si="469"/>
        <v>3</v>
      </c>
      <c r="P15003" t="str">
        <f t="shared" si="470"/>
        <v>concert</v>
      </c>
    </row>
    <row r="15004" spans="2:16" x14ac:dyDescent="0.25">
      <c r="B15004" t="s">
        <v>15074</v>
      </c>
      <c r="M15004">
        <v>15002</v>
      </c>
      <c r="N15004">
        <v>13120</v>
      </c>
      <c r="O15004" t="str">
        <f t="shared" si="469"/>
        <v>3</v>
      </c>
      <c r="P15004" t="str">
        <f t="shared" si="470"/>
        <v>concert</v>
      </c>
    </row>
    <row r="15005" spans="2:16" x14ac:dyDescent="0.25">
      <c r="B15005" t="s">
        <v>15075</v>
      </c>
      <c r="M15005">
        <v>15003</v>
      </c>
      <c r="N15005">
        <v>14451</v>
      </c>
      <c r="O15005" t="str">
        <f t="shared" si="469"/>
        <v>3</v>
      </c>
      <c r="P15005" t="str">
        <f t="shared" si="470"/>
        <v>concert</v>
      </c>
    </row>
    <row r="15006" spans="2:16" x14ac:dyDescent="0.25">
      <c r="B15006" t="s">
        <v>15076</v>
      </c>
      <c r="M15006">
        <v>15004</v>
      </c>
      <c r="N15006">
        <v>15781</v>
      </c>
      <c r="O15006" t="str">
        <f t="shared" si="469"/>
        <v>3</v>
      </c>
      <c r="P15006" t="str">
        <f t="shared" si="470"/>
        <v>concert</v>
      </c>
    </row>
    <row r="15007" spans="2:16" x14ac:dyDescent="0.25">
      <c r="B15007" t="s">
        <v>15077</v>
      </c>
      <c r="M15007">
        <v>15005</v>
      </c>
      <c r="N15007">
        <v>13125</v>
      </c>
      <c r="O15007" t="str">
        <f t="shared" si="469"/>
        <v>3</v>
      </c>
      <c r="P15007" t="str">
        <f t="shared" si="470"/>
        <v>concert</v>
      </c>
    </row>
    <row r="15008" spans="2:16" x14ac:dyDescent="0.25">
      <c r="B15008" t="s">
        <v>15078</v>
      </c>
      <c r="M15008">
        <v>15006</v>
      </c>
      <c r="N15008">
        <v>14456</v>
      </c>
      <c r="O15008" t="str">
        <f t="shared" si="469"/>
        <v>3</v>
      </c>
      <c r="P15008" t="str">
        <f t="shared" si="470"/>
        <v>concert</v>
      </c>
    </row>
    <row r="15009" spans="2:16" x14ac:dyDescent="0.25">
      <c r="B15009" t="s">
        <v>15079</v>
      </c>
      <c r="M15009">
        <v>15007</v>
      </c>
      <c r="N15009">
        <v>15788</v>
      </c>
      <c r="O15009" t="str">
        <f t="shared" si="469"/>
        <v>3</v>
      </c>
      <c r="P15009" t="str">
        <f t="shared" si="470"/>
        <v>concert</v>
      </c>
    </row>
    <row r="15010" spans="2:16" x14ac:dyDescent="0.25">
      <c r="B15010" t="s">
        <v>15080</v>
      </c>
      <c r="M15010">
        <v>15008</v>
      </c>
      <c r="N15010">
        <v>13126</v>
      </c>
      <c r="O15010" t="str">
        <f t="shared" si="469"/>
        <v>5</v>
      </c>
      <c r="P15010" t="str">
        <f t="shared" si="470"/>
        <v>sport</v>
      </c>
    </row>
    <row r="15011" spans="2:16" x14ac:dyDescent="0.25">
      <c r="B15011" t="s">
        <v>15081</v>
      </c>
      <c r="M15011">
        <v>15009</v>
      </c>
      <c r="N15011">
        <v>14457</v>
      </c>
      <c r="O15011" t="str">
        <f t="shared" si="469"/>
        <v>3</v>
      </c>
      <c r="P15011" t="str">
        <f t="shared" si="470"/>
        <v>concert</v>
      </c>
    </row>
    <row r="15012" spans="2:16" x14ac:dyDescent="0.25">
      <c r="B15012" t="s">
        <v>15082</v>
      </c>
      <c r="M15012">
        <v>15010</v>
      </c>
      <c r="N15012">
        <v>15787</v>
      </c>
      <c r="O15012" t="str">
        <f t="shared" si="469"/>
        <v>3</v>
      </c>
      <c r="P15012" t="str">
        <f t="shared" si="470"/>
        <v>concert</v>
      </c>
    </row>
    <row r="15013" spans="2:16" x14ac:dyDescent="0.25">
      <c r="B15013" t="s">
        <v>15083</v>
      </c>
      <c r="M15013">
        <v>15011</v>
      </c>
      <c r="N15013">
        <v>13123</v>
      </c>
      <c r="O15013" t="str">
        <f t="shared" si="469"/>
        <v>4</v>
      </c>
      <c r="P15013" t="str">
        <f t="shared" si="470"/>
        <v>non_event</v>
      </c>
    </row>
    <row r="15014" spans="2:16" x14ac:dyDescent="0.25">
      <c r="B15014" t="s">
        <v>15084</v>
      </c>
      <c r="M15014">
        <v>15012</v>
      </c>
      <c r="N15014">
        <v>14454</v>
      </c>
      <c r="O15014" t="str">
        <f t="shared" si="469"/>
        <v>3</v>
      </c>
      <c r="P15014" t="str">
        <f t="shared" si="470"/>
        <v>concert</v>
      </c>
    </row>
    <row r="15015" spans="2:16" x14ac:dyDescent="0.25">
      <c r="B15015" t="s">
        <v>15085</v>
      </c>
      <c r="M15015">
        <v>15013</v>
      </c>
      <c r="N15015">
        <v>15786</v>
      </c>
      <c r="O15015" t="str">
        <f t="shared" si="469"/>
        <v>3</v>
      </c>
      <c r="P15015" t="str">
        <f t="shared" si="470"/>
        <v>concert</v>
      </c>
    </row>
    <row r="15016" spans="2:16" x14ac:dyDescent="0.25">
      <c r="B15016" t="s">
        <v>15086</v>
      </c>
      <c r="M15016">
        <v>15014</v>
      </c>
      <c r="N15016">
        <v>13124</v>
      </c>
      <c r="O15016" t="str">
        <f t="shared" si="469"/>
        <v>3</v>
      </c>
      <c r="P15016" t="str">
        <f t="shared" si="470"/>
        <v>concert</v>
      </c>
    </row>
    <row r="15017" spans="2:16" x14ac:dyDescent="0.25">
      <c r="B15017" t="s">
        <v>15087</v>
      </c>
      <c r="M15017">
        <v>15015</v>
      </c>
      <c r="N15017">
        <v>14455</v>
      </c>
      <c r="O15017" t="str">
        <f t="shared" si="469"/>
        <v>3</v>
      </c>
      <c r="P15017" t="str">
        <f t="shared" si="470"/>
        <v>concert</v>
      </c>
    </row>
    <row r="15018" spans="2:16" x14ac:dyDescent="0.25">
      <c r="B15018" t="s">
        <v>15088</v>
      </c>
      <c r="M15018">
        <v>15016</v>
      </c>
      <c r="N15018">
        <v>15785</v>
      </c>
      <c r="O15018" t="str">
        <f t="shared" si="469"/>
        <v>4</v>
      </c>
      <c r="P15018" t="str">
        <f t="shared" si="470"/>
        <v>non_event</v>
      </c>
    </row>
    <row r="15019" spans="2:16" x14ac:dyDescent="0.25">
      <c r="B15019" t="s">
        <v>15089</v>
      </c>
      <c r="M15019">
        <v>15017</v>
      </c>
      <c r="N15019">
        <v>13129</v>
      </c>
      <c r="O15019" t="str">
        <f t="shared" si="469"/>
        <v>3</v>
      </c>
      <c r="P15019" t="str">
        <f t="shared" si="470"/>
        <v>concert</v>
      </c>
    </row>
    <row r="15020" spans="2:16" x14ac:dyDescent="0.25">
      <c r="B15020" t="s">
        <v>15090</v>
      </c>
      <c r="M15020">
        <v>15018</v>
      </c>
      <c r="N15020">
        <v>13127</v>
      </c>
      <c r="O15020" t="str">
        <f t="shared" si="469"/>
        <v>3</v>
      </c>
      <c r="P15020" t="str">
        <f t="shared" si="470"/>
        <v>concert</v>
      </c>
    </row>
    <row r="15021" spans="2:16" x14ac:dyDescent="0.25">
      <c r="B15021" t="s">
        <v>15091</v>
      </c>
      <c r="M15021">
        <v>15019</v>
      </c>
      <c r="N15021">
        <v>14458</v>
      </c>
      <c r="O15021" t="str">
        <f t="shared" si="469"/>
        <v>4</v>
      </c>
      <c r="P15021" t="str">
        <f t="shared" si="470"/>
        <v>non_event</v>
      </c>
    </row>
    <row r="15022" spans="2:16" x14ac:dyDescent="0.25">
      <c r="B15022" t="s">
        <v>15092</v>
      </c>
      <c r="M15022">
        <v>15020</v>
      </c>
      <c r="N15022">
        <v>13128</v>
      </c>
      <c r="O15022" t="str">
        <f t="shared" si="469"/>
        <v>3</v>
      </c>
      <c r="P15022" t="str">
        <f t="shared" si="470"/>
        <v>concert</v>
      </c>
    </row>
    <row r="15023" spans="2:16" x14ac:dyDescent="0.25">
      <c r="B15023" t="s">
        <v>15093</v>
      </c>
      <c r="M15023">
        <v>15021</v>
      </c>
      <c r="N15023">
        <v>14459</v>
      </c>
      <c r="O15023" t="str">
        <f t="shared" si="469"/>
        <v>3</v>
      </c>
      <c r="P15023" t="str">
        <f t="shared" si="470"/>
        <v>concert</v>
      </c>
    </row>
    <row r="15024" spans="2:16" x14ac:dyDescent="0.25">
      <c r="B15024" t="s">
        <v>15094</v>
      </c>
      <c r="M15024">
        <v>15022</v>
      </c>
      <c r="N15024">
        <v>15789</v>
      </c>
      <c r="O15024" t="str">
        <f t="shared" si="469"/>
        <v>3</v>
      </c>
      <c r="P15024" t="str">
        <f t="shared" si="470"/>
        <v>concert</v>
      </c>
    </row>
    <row r="15025" spans="2:16" x14ac:dyDescent="0.25">
      <c r="B15025" t="s">
        <v>15095</v>
      </c>
      <c r="M15025">
        <v>15023</v>
      </c>
      <c r="N15025">
        <v>15791</v>
      </c>
      <c r="O15025" t="str">
        <f t="shared" si="469"/>
        <v>3</v>
      </c>
      <c r="P15025" t="str">
        <f t="shared" si="470"/>
        <v>concert</v>
      </c>
    </row>
    <row r="15026" spans="2:16" x14ac:dyDescent="0.25">
      <c r="B15026" t="s">
        <v>15096</v>
      </c>
      <c r="M15026">
        <v>15024</v>
      </c>
      <c r="N15026">
        <v>14460</v>
      </c>
      <c r="O15026" t="str">
        <f t="shared" si="469"/>
        <v>3</v>
      </c>
      <c r="P15026" t="str">
        <f t="shared" si="470"/>
        <v>concert</v>
      </c>
    </row>
    <row r="15027" spans="2:16" x14ac:dyDescent="0.25">
      <c r="B15027" t="s">
        <v>15097</v>
      </c>
      <c r="M15027">
        <v>15025</v>
      </c>
      <c r="N15027">
        <v>15790</v>
      </c>
      <c r="O15027" t="str">
        <f t="shared" si="469"/>
        <v>3</v>
      </c>
      <c r="P15027" t="str">
        <f t="shared" si="470"/>
        <v>concert</v>
      </c>
    </row>
    <row r="15028" spans="2:16" x14ac:dyDescent="0.25">
      <c r="B15028" t="s">
        <v>15098</v>
      </c>
      <c r="M15028">
        <v>15026</v>
      </c>
      <c r="N15028">
        <v>13132</v>
      </c>
      <c r="O15028" t="str">
        <f t="shared" si="469"/>
        <v>3</v>
      </c>
      <c r="P15028" t="str">
        <f t="shared" si="470"/>
        <v>concert</v>
      </c>
    </row>
    <row r="15029" spans="2:16" x14ac:dyDescent="0.25">
      <c r="B15029" t="s">
        <v>15099</v>
      </c>
      <c r="M15029">
        <v>15027</v>
      </c>
      <c r="N15029">
        <v>14463</v>
      </c>
      <c r="O15029" t="str">
        <f t="shared" si="469"/>
        <v>4</v>
      </c>
      <c r="P15029" t="str">
        <f t="shared" si="470"/>
        <v>non_event</v>
      </c>
    </row>
    <row r="15030" spans="2:16" x14ac:dyDescent="0.25">
      <c r="B15030" t="s">
        <v>15100</v>
      </c>
      <c r="M15030">
        <v>15028</v>
      </c>
      <c r="N15030">
        <v>15795</v>
      </c>
      <c r="O15030" t="str">
        <f t="shared" si="469"/>
        <v>3</v>
      </c>
      <c r="P15030" t="str">
        <f t="shared" si="470"/>
        <v>concert</v>
      </c>
    </row>
    <row r="15031" spans="2:16" x14ac:dyDescent="0.25">
      <c r="B15031" t="s">
        <v>15101</v>
      </c>
      <c r="M15031">
        <v>15029</v>
      </c>
      <c r="N15031">
        <v>13133</v>
      </c>
      <c r="O15031" t="str">
        <f t="shared" si="469"/>
        <v>5</v>
      </c>
      <c r="P15031" t="str">
        <f t="shared" si="470"/>
        <v>sport</v>
      </c>
    </row>
    <row r="15032" spans="2:16" x14ac:dyDescent="0.25">
      <c r="B15032" t="s">
        <v>15102</v>
      </c>
      <c r="M15032">
        <v>15030</v>
      </c>
      <c r="N15032">
        <v>14464</v>
      </c>
      <c r="O15032" t="str">
        <f t="shared" si="469"/>
        <v>3</v>
      </c>
      <c r="P15032" t="str">
        <f t="shared" si="470"/>
        <v>concert</v>
      </c>
    </row>
    <row r="15033" spans="2:16" x14ac:dyDescent="0.25">
      <c r="B15033" t="s">
        <v>15103</v>
      </c>
      <c r="M15033">
        <v>15031</v>
      </c>
      <c r="N15033">
        <v>15794</v>
      </c>
      <c r="O15033" t="str">
        <f t="shared" si="469"/>
        <v>3</v>
      </c>
      <c r="P15033" t="str">
        <f t="shared" si="470"/>
        <v>concert</v>
      </c>
    </row>
    <row r="15034" spans="2:16" x14ac:dyDescent="0.25">
      <c r="B15034" t="s">
        <v>15104</v>
      </c>
      <c r="M15034">
        <v>15032</v>
      </c>
      <c r="N15034">
        <v>13130</v>
      </c>
      <c r="O15034" t="str">
        <f t="shared" si="469"/>
        <v>3</v>
      </c>
      <c r="P15034" t="str">
        <f t="shared" si="470"/>
        <v>concert</v>
      </c>
    </row>
    <row r="15035" spans="2:16" x14ac:dyDescent="0.25">
      <c r="B15035" t="s">
        <v>15105</v>
      </c>
      <c r="M15035">
        <v>15033</v>
      </c>
      <c r="N15035">
        <v>14461</v>
      </c>
      <c r="O15035" t="str">
        <f t="shared" si="469"/>
        <v>3</v>
      </c>
      <c r="P15035" t="str">
        <f t="shared" si="470"/>
        <v>concert</v>
      </c>
    </row>
    <row r="15036" spans="2:16" x14ac:dyDescent="0.25">
      <c r="B15036" t="s">
        <v>15106</v>
      </c>
      <c r="M15036">
        <v>15034</v>
      </c>
      <c r="N15036">
        <v>15793</v>
      </c>
      <c r="O15036" t="str">
        <f t="shared" si="469"/>
        <v>3</v>
      </c>
      <c r="P15036" t="str">
        <f t="shared" si="470"/>
        <v>concert</v>
      </c>
    </row>
    <row r="15037" spans="2:16" x14ac:dyDescent="0.25">
      <c r="B15037" t="s">
        <v>15107</v>
      </c>
      <c r="M15037">
        <v>15035</v>
      </c>
      <c r="N15037">
        <v>13131</v>
      </c>
      <c r="O15037" t="str">
        <f t="shared" si="469"/>
        <v>3</v>
      </c>
      <c r="P15037" t="str">
        <f t="shared" si="470"/>
        <v>concert</v>
      </c>
    </row>
    <row r="15038" spans="2:16" x14ac:dyDescent="0.25">
      <c r="B15038" t="s">
        <v>15108</v>
      </c>
      <c r="M15038">
        <v>15036</v>
      </c>
      <c r="N15038">
        <v>15792</v>
      </c>
      <c r="O15038" t="str">
        <f t="shared" si="469"/>
        <v>3</v>
      </c>
      <c r="P15038" t="str">
        <f t="shared" si="470"/>
        <v>concert</v>
      </c>
    </row>
    <row r="15039" spans="2:16" x14ac:dyDescent="0.25">
      <c r="B15039" t="s">
        <v>15109</v>
      </c>
      <c r="M15039">
        <v>15037</v>
      </c>
      <c r="N15039">
        <v>13136</v>
      </c>
      <c r="O15039" t="str">
        <f t="shared" si="469"/>
        <v>3</v>
      </c>
      <c r="P15039" t="str">
        <f t="shared" si="470"/>
        <v>concert</v>
      </c>
    </row>
    <row r="15040" spans="2:16" x14ac:dyDescent="0.25">
      <c r="B15040" t="s">
        <v>15110</v>
      </c>
      <c r="M15040">
        <v>15038</v>
      </c>
      <c r="N15040">
        <v>14467</v>
      </c>
      <c r="O15040" t="str">
        <f t="shared" si="469"/>
        <v>3</v>
      </c>
      <c r="P15040" t="str">
        <f t="shared" si="470"/>
        <v>concert</v>
      </c>
    </row>
    <row r="15041" spans="2:16" x14ac:dyDescent="0.25">
      <c r="B15041" t="s">
        <v>15111</v>
      </c>
      <c r="M15041">
        <v>15039</v>
      </c>
      <c r="N15041">
        <v>15799</v>
      </c>
      <c r="O15041" t="str">
        <f t="shared" si="469"/>
        <v>3</v>
      </c>
      <c r="P15041" t="str">
        <f t="shared" si="470"/>
        <v>concert</v>
      </c>
    </row>
    <row r="15042" spans="2:16" x14ac:dyDescent="0.25">
      <c r="B15042" t="s">
        <v>15112</v>
      </c>
      <c r="M15042">
        <v>15040</v>
      </c>
      <c r="N15042">
        <v>14468</v>
      </c>
      <c r="O15042" t="str">
        <f t="shared" si="469"/>
        <v>4</v>
      </c>
      <c r="P15042" t="str">
        <f t="shared" si="470"/>
        <v>non_event</v>
      </c>
    </row>
    <row r="15043" spans="2:16" x14ac:dyDescent="0.25">
      <c r="B15043" t="s">
        <v>15113</v>
      </c>
      <c r="M15043">
        <v>15041</v>
      </c>
      <c r="N15043">
        <v>15798</v>
      </c>
      <c r="O15043" t="str">
        <f t="shared" si="469"/>
        <v>3</v>
      </c>
      <c r="P15043" t="str">
        <f t="shared" si="470"/>
        <v>concert</v>
      </c>
    </row>
    <row r="15044" spans="2:16" x14ac:dyDescent="0.25">
      <c r="B15044" t="s">
        <v>15114</v>
      </c>
      <c r="M15044">
        <v>15042</v>
      </c>
      <c r="N15044">
        <v>13134</v>
      </c>
      <c r="O15044" t="str">
        <f t="shared" ref="O15044:O15107" si="471">LEFT(B15044,1)</f>
        <v>3</v>
      </c>
      <c r="P15044" t="str">
        <f t="shared" ref="P15044:P15107" si="472">IF(O15044="1","conference",IF(O15044="2","fashion",IF(O15044="3","concert",IF(O15044="4","non_event",IF(O15044="5","sport",IF(O15044="6","protest",IF(O15044="7","other",IF(O15044="8","exhibition",IF(O15044="9","theater_dance")))))))))</f>
        <v>concert</v>
      </c>
    </row>
    <row r="15045" spans="2:16" x14ac:dyDescent="0.25">
      <c r="B15045" t="s">
        <v>15115</v>
      </c>
      <c r="M15045">
        <v>15043</v>
      </c>
      <c r="N15045">
        <v>14465</v>
      </c>
      <c r="O15045" t="str">
        <f t="shared" si="471"/>
        <v>3</v>
      </c>
      <c r="P15045" t="str">
        <f t="shared" si="472"/>
        <v>concert</v>
      </c>
    </row>
    <row r="15046" spans="2:16" x14ac:dyDescent="0.25">
      <c r="B15046" t="s">
        <v>8484</v>
      </c>
      <c r="M15046">
        <v>15044</v>
      </c>
      <c r="N15046">
        <v>15797</v>
      </c>
      <c r="O15046" t="str">
        <f t="shared" si="471"/>
        <v>3</v>
      </c>
      <c r="P15046" t="str">
        <f t="shared" si="472"/>
        <v>concert</v>
      </c>
    </row>
    <row r="15047" spans="2:16" x14ac:dyDescent="0.25">
      <c r="B15047" t="s">
        <v>15116</v>
      </c>
      <c r="M15047">
        <v>15045</v>
      </c>
      <c r="N15047">
        <v>13135</v>
      </c>
      <c r="O15047" t="str">
        <f t="shared" si="471"/>
        <v>4</v>
      </c>
      <c r="P15047" t="str">
        <f t="shared" si="472"/>
        <v>non_event</v>
      </c>
    </row>
    <row r="15048" spans="2:16" x14ac:dyDescent="0.25">
      <c r="B15048" t="s">
        <v>15117</v>
      </c>
      <c r="M15048">
        <v>15046</v>
      </c>
      <c r="N15048">
        <v>14466</v>
      </c>
      <c r="O15048" t="str">
        <f t="shared" si="471"/>
        <v>3</v>
      </c>
      <c r="P15048" t="str">
        <f t="shared" si="472"/>
        <v>concert</v>
      </c>
    </row>
    <row r="15049" spans="2:16" x14ac:dyDescent="0.25">
      <c r="B15049" t="s">
        <v>15118</v>
      </c>
      <c r="M15049">
        <v>15047</v>
      </c>
      <c r="N15049">
        <v>15796</v>
      </c>
      <c r="O15049" t="str">
        <f t="shared" si="471"/>
        <v>3</v>
      </c>
      <c r="P15049" t="str">
        <f t="shared" si="472"/>
        <v>concert</v>
      </c>
    </row>
    <row r="15050" spans="2:16" x14ac:dyDescent="0.25">
      <c r="B15050" t="s">
        <v>15119</v>
      </c>
      <c r="M15050">
        <v>15048</v>
      </c>
      <c r="N15050">
        <v>14469</v>
      </c>
      <c r="O15050" t="str">
        <f t="shared" si="471"/>
        <v>3</v>
      </c>
      <c r="P15050" t="str">
        <f t="shared" si="472"/>
        <v>concert</v>
      </c>
    </row>
    <row r="15051" spans="2:16" x14ac:dyDescent="0.25">
      <c r="B15051" t="s">
        <v>15120</v>
      </c>
      <c r="M15051">
        <v>15049</v>
      </c>
      <c r="N15051">
        <v>13139</v>
      </c>
      <c r="O15051" t="str">
        <f t="shared" si="471"/>
        <v>3</v>
      </c>
      <c r="P15051" t="str">
        <f t="shared" si="472"/>
        <v>concert</v>
      </c>
    </row>
    <row r="15052" spans="2:16" x14ac:dyDescent="0.25">
      <c r="B15052" t="s">
        <v>15121</v>
      </c>
      <c r="M15052">
        <v>15050</v>
      </c>
      <c r="N15052">
        <v>14430</v>
      </c>
      <c r="O15052" t="str">
        <f t="shared" si="471"/>
        <v>3</v>
      </c>
      <c r="P15052" t="str">
        <f t="shared" si="472"/>
        <v>concert</v>
      </c>
    </row>
    <row r="15053" spans="2:16" x14ac:dyDescent="0.25">
      <c r="B15053" t="s">
        <v>15122</v>
      </c>
      <c r="M15053">
        <v>15051</v>
      </c>
      <c r="N15053">
        <v>15762</v>
      </c>
      <c r="O15053" t="str">
        <f t="shared" si="471"/>
        <v>3</v>
      </c>
      <c r="P15053" t="str">
        <f t="shared" si="472"/>
        <v>concert</v>
      </c>
    </row>
    <row r="15054" spans="2:16" x14ac:dyDescent="0.25">
      <c r="B15054" t="s">
        <v>15123</v>
      </c>
      <c r="M15054">
        <v>15052</v>
      </c>
      <c r="N15054">
        <v>13100</v>
      </c>
      <c r="O15054" t="str">
        <f t="shared" si="471"/>
        <v>4</v>
      </c>
      <c r="P15054" t="str">
        <f t="shared" si="472"/>
        <v>non_event</v>
      </c>
    </row>
    <row r="15055" spans="2:16" x14ac:dyDescent="0.25">
      <c r="B15055" t="s">
        <v>15124</v>
      </c>
      <c r="M15055">
        <v>15053</v>
      </c>
      <c r="N15055">
        <v>14431</v>
      </c>
      <c r="O15055" t="str">
        <f t="shared" si="471"/>
        <v>4</v>
      </c>
      <c r="P15055" t="str">
        <f t="shared" si="472"/>
        <v>non_event</v>
      </c>
    </row>
    <row r="15056" spans="2:16" x14ac:dyDescent="0.25">
      <c r="B15056" t="s">
        <v>15125</v>
      </c>
      <c r="M15056">
        <v>15054</v>
      </c>
      <c r="N15056">
        <v>15761</v>
      </c>
      <c r="O15056" t="str">
        <f t="shared" si="471"/>
        <v>3</v>
      </c>
      <c r="P15056" t="str">
        <f t="shared" si="472"/>
        <v>concert</v>
      </c>
    </row>
    <row r="15057" spans="2:16" x14ac:dyDescent="0.25">
      <c r="B15057" t="s">
        <v>15126</v>
      </c>
      <c r="M15057">
        <v>15055</v>
      </c>
      <c r="N15057">
        <v>13109</v>
      </c>
      <c r="O15057" t="str">
        <f t="shared" si="471"/>
        <v>3</v>
      </c>
      <c r="P15057" t="str">
        <f t="shared" si="472"/>
        <v>concert</v>
      </c>
    </row>
    <row r="15058" spans="2:16" x14ac:dyDescent="0.25">
      <c r="B15058" t="s">
        <v>15127</v>
      </c>
      <c r="M15058">
        <v>15056</v>
      </c>
      <c r="N15058">
        <v>13103</v>
      </c>
      <c r="O15058" t="str">
        <f t="shared" si="471"/>
        <v>3</v>
      </c>
      <c r="P15058" t="str">
        <f t="shared" si="472"/>
        <v>concert</v>
      </c>
    </row>
    <row r="15059" spans="2:16" x14ac:dyDescent="0.25">
      <c r="B15059" t="s">
        <v>15128</v>
      </c>
      <c r="M15059">
        <v>15057</v>
      </c>
      <c r="N15059">
        <v>14434</v>
      </c>
      <c r="O15059" t="str">
        <f t="shared" si="471"/>
        <v>3</v>
      </c>
      <c r="P15059" t="str">
        <f t="shared" si="472"/>
        <v>concert</v>
      </c>
    </row>
    <row r="15060" spans="2:16" x14ac:dyDescent="0.25">
      <c r="B15060" t="s">
        <v>15129</v>
      </c>
      <c r="M15060">
        <v>15058</v>
      </c>
      <c r="N15060">
        <v>14435</v>
      </c>
      <c r="O15060" t="str">
        <f t="shared" si="471"/>
        <v>3</v>
      </c>
      <c r="P15060" t="str">
        <f t="shared" si="472"/>
        <v>concert</v>
      </c>
    </row>
    <row r="15061" spans="2:16" x14ac:dyDescent="0.25">
      <c r="B15061" t="s">
        <v>15130</v>
      </c>
      <c r="M15061">
        <v>15059</v>
      </c>
      <c r="N15061">
        <v>13104</v>
      </c>
      <c r="O15061" t="str">
        <f t="shared" si="471"/>
        <v>3</v>
      </c>
      <c r="P15061" t="str">
        <f t="shared" si="472"/>
        <v>concert</v>
      </c>
    </row>
    <row r="15062" spans="2:16" x14ac:dyDescent="0.25">
      <c r="B15062" t="s">
        <v>15131</v>
      </c>
      <c r="M15062">
        <v>15060</v>
      </c>
      <c r="N15062">
        <v>15765</v>
      </c>
      <c r="O15062" t="str">
        <f t="shared" si="471"/>
        <v>4</v>
      </c>
      <c r="P15062" t="str">
        <f t="shared" si="472"/>
        <v>non_event</v>
      </c>
    </row>
    <row r="15063" spans="2:16" x14ac:dyDescent="0.25">
      <c r="B15063" t="s">
        <v>15132</v>
      </c>
      <c r="M15063">
        <v>15061</v>
      </c>
      <c r="N15063">
        <v>14432</v>
      </c>
      <c r="O15063" t="str">
        <f t="shared" si="471"/>
        <v>3</v>
      </c>
      <c r="P15063" t="str">
        <f t="shared" si="472"/>
        <v>concert</v>
      </c>
    </row>
    <row r="15064" spans="2:16" x14ac:dyDescent="0.25">
      <c r="B15064" t="s">
        <v>15133</v>
      </c>
      <c r="M15064">
        <v>15062</v>
      </c>
      <c r="N15064">
        <v>13101</v>
      </c>
      <c r="O15064" t="str">
        <f t="shared" si="471"/>
        <v>3</v>
      </c>
      <c r="P15064" t="str">
        <f t="shared" si="472"/>
        <v>concert</v>
      </c>
    </row>
    <row r="15065" spans="2:16" x14ac:dyDescent="0.25">
      <c r="B15065" t="s">
        <v>15134</v>
      </c>
      <c r="M15065">
        <v>15063</v>
      </c>
      <c r="N15065">
        <v>15764</v>
      </c>
      <c r="O15065" t="str">
        <f t="shared" si="471"/>
        <v>4</v>
      </c>
      <c r="P15065" t="str">
        <f t="shared" si="472"/>
        <v>non_event</v>
      </c>
    </row>
    <row r="15066" spans="2:16" x14ac:dyDescent="0.25">
      <c r="B15066" t="s">
        <v>15135</v>
      </c>
      <c r="M15066">
        <v>15064</v>
      </c>
      <c r="N15066">
        <v>13102</v>
      </c>
      <c r="O15066" t="str">
        <f t="shared" si="471"/>
        <v>3</v>
      </c>
      <c r="P15066" t="str">
        <f t="shared" si="472"/>
        <v>concert</v>
      </c>
    </row>
    <row r="15067" spans="2:16" x14ac:dyDescent="0.25">
      <c r="B15067" t="s">
        <v>15136</v>
      </c>
      <c r="M15067">
        <v>15065</v>
      </c>
      <c r="N15067">
        <v>14433</v>
      </c>
      <c r="O15067" t="str">
        <f t="shared" si="471"/>
        <v>4</v>
      </c>
      <c r="P15067" t="str">
        <f t="shared" si="472"/>
        <v>non_event</v>
      </c>
    </row>
    <row r="15068" spans="2:16" x14ac:dyDescent="0.25">
      <c r="B15068" t="s">
        <v>15137</v>
      </c>
      <c r="M15068">
        <v>15066</v>
      </c>
      <c r="N15068">
        <v>13107</v>
      </c>
      <c r="O15068" t="str">
        <f t="shared" si="471"/>
        <v>3</v>
      </c>
      <c r="P15068" t="str">
        <f t="shared" si="472"/>
        <v>concert</v>
      </c>
    </row>
    <row r="15069" spans="2:16" x14ac:dyDescent="0.25">
      <c r="B15069" t="s">
        <v>15138</v>
      </c>
      <c r="M15069">
        <v>15067</v>
      </c>
      <c r="N15069">
        <v>14438</v>
      </c>
      <c r="O15069" t="str">
        <f t="shared" si="471"/>
        <v>4</v>
      </c>
      <c r="P15069" t="str">
        <f t="shared" si="472"/>
        <v>non_event</v>
      </c>
    </row>
    <row r="15070" spans="2:16" x14ac:dyDescent="0.25">
      <c r="B15070" t="s">
        <v>15139</v>
      </c>
      <c r="M15070">
        <v>15068</v>
      </c>
      <c r="N15070">
        <v>13108</v>
      </c>
      <c r="O15070" t="str">
        <f t="shared" si="471"/>
        <v>4</v>
      </c>
      <c r="P15070" t="str">
        <f t="shared" si="472"/>
        <v>non_event</v>
      </c>
    </row>
    <row r="15071" spans="2:16" x14ac:dyDescent="0.25">
      <c r="B15071" t="s">
        <v>15140</v>
      </c>
      <c r="M15071">
        <v>15069</v>
      </c>
      <c r="N15071">
        <v>14439</v>
      </c>
      <c r="O15071" t="str">
        <f t="shared" si="471"/>
        <v>4</v>
      </c>
      <c r="P15071" t="str">
        <f t="shared" si="472"/>
        <v>non_event</v>
      </c>
    </row>
    <row r="15072" spans="2:16" x14ac:dyDescent="0.25">
      <c r="B15072" t="s">
        <v>15141</v>
      </c>
      <c r="M15072">
        <v>15070</v>
      </c>
      <c r="N15072">
        <v>15769</v>
      </c>
      <c r="O15072" t="str">
        <f t="shared" si="471"/>
        <v>4</v>
      </c>
      <c r="P15072" t="str">
        <f t="shared" si="472"/>
        <v>non_event</v>
      </c>
    </row>
    <row r="15073" spans="2:16" x14ac:dyDescent="0.25">
      <c r="B15073" t="s">
        <v>15142</v>
      </c>
      <c r="M15073">
        <v>15071</v>
      </c>
      <c r="N15073">
        <v>13105</v>
      </c>
      <c r="O15073" t="str">
        <f t="shared" si="471"/>
        <v>3</v>
      </c>
      <c r="P15073" t="str">
        <f t="shared" si="472"/>
        <v>concert</v>
      </c>
    </row>
    <row r="15074" spans="2:16" x14ac:dyDescent="0.25">
      <c r="B15074" t="s">
        <v>15143</v>
      </c>
      <c r="M15074">
        <v>15072</v>
      </c>
      <c r="N15074">
        <v>14436</v>
      </c>
      <c r="O15074" t="str">
        <f t="shared" si="471"/>
        <v>4</v>
      </c>
      <c r="P15074" t="str">
        <f t="shared" si="472"/>
        <v>non_event</v>
      </c>
    </row>
    <row r="15075" spans="2:16" x14ac:dyDescent="0.25">
      <c r="B15075" t="s">
        <v>15144</v>
      </c>
      <c r="M15075">
        <v>15073</v>
      </c>
      <c r="N15075">
        <v>15768</v>
      </c>
      <c r="O15075" t="str">
        <f t="shared" si="471"/>
        <v>4</v>
      </c>
      <c r="P15075" t="str">
        <f t="shared" si="472"/>
        <v>non_event</v>
      </c>
    </row>
    <row r="15076" spans="2:16" x14ac:dyDescent="0.25">
      <c r="B15076" t="s">
        <v>15145</v>
      </c>
      <c r="M15076">
        <v>15074</v>
      </c>
      <c r="N15076">
        <v>13106</v>
      </c>
      <c r="O15076" t="str">
        <f t="shared" si="471"/>
        <v>3</v>
      </c>
      <c r="P15076" t="str">
        <f t="shared" si="472"/>
        <v>concert</v>
      </c>
    </row>
    <row r="15077" spans="2:16" x14ac:dyDescent="0.25">
      <c r="B15077" t="s">
        <v>15146</v>
      </c>
      <c r="M15077">
        <v>15075</v>
      </c>
      <c r="N15077">
        <v>15767</v>
      </c>
      <c r="O15077" t="str">
        <f t="shared" si="471"/>
        <v>3</v>
      </c>
      <c r="P15077" t="str">
        <f t="shared" si="472"/>
        <v>concert</v>
      </c>
    </row>
    <row r="15078" spans="2:16" x14ac:dyDescent="0.25">
      <c r="B15078" t="s">
        <v>15147</v>
      </c>
      <c r="M15078">
        <v>15076</v>
      </c>
      <c r="N15078">
        <v>14441</v>
      </c>
      <c r="O15078" t="str">
        <f t="shared" si="471"/>
        <v>3</v>
      </c>
      <c r="P15078" t="str">
        <f t="shared" si="472"/>
        <v>concert</v>
      </c>
    </row>
    <row r="15079" spans="2:16" x14ac:dyDescent="0.25">
      <c r="B15079" t="s">
        <v>15148</v>
      </c>
      <c r="M15079">
        <v>15077</v>
      </c>
      <c r="N15079">
        <v>13110</v>
      </c>
      <c r="O15079" t="str">
        <f t="shared" si="471"/>
        <v>4</v>
      </c>
      <c r="P15079" t="str">
        <f t="shared" si="472"/>
        <v>non_event</v>
      </c>
    </row>
    <row r="15080" spans="2:16" x14ac:dyDescent="0.25">
      <c r="B15080" t="s">
        <v>15149</v>
      </c>
      <c r="M15080">
        <v>15078</v>
      </c>
      <c r="N15080">
        <v>15773</v>
      </c>
      <c r="O15080" t="str">
        <f t="shared" si="471"/>
        <v>3</v>
      </c>
      <c r="P15080" t="str">
        <f t="shared" si="472"/>
        <v>concert</v>
      </c>
    </row>
    <row r="15081" spans="2:16" x14ac:dyDescent="0.25">
      <c r="B15081" t="s">
        <v>15150</v>
      </c>
      <c r="M15081">
        <v>15079</v>
      </c>
      <c r="N15081">
        <v>13111</v>
      </c>
      <c r="O15081" t="str">
        <f t="shared" si="471"/>
        <v>3</v>
      </c>
      <c r="P15081" t="str">
        <f t="shared" si="472"/>
        <v>concert</v>
      </c>
    </row>
    <row r="15082" spans="2:16" x14ac:dyDescent="0.25">
      <c r="B15082" t="s">
        <v>15151</v>
      </c>
      <c r="M15082">
        <v>15080</v>
      </c>
      <c r="N15082">
        <v>14442</v>
      </c>
      <c r="O15082" t="str">
        <f t="shared" si="471"/>
        <v>3</v>
      </c>
      <c r="P15082" t="str">
        <f t="shared" si="472"/>
        <v>concert</v>
      </c>
    </row>
    <row r="15083" spans="2:16" x14ac:dyDescent="0.25">
      <c r="B15083" t="s">
        <v>15152</v>
      </c>
      <c r="M15083">
        <v>15081</v>
      </c>
      <c r="N15083">
        <v>15772</v>
      </c>
      <c r="O15083" t="str">
        <f t="shared" si="471"/>
        <v>3</v>
      </c>
      <c r="P15083" t="str">
        <f t="shared" si="472"/>
        <v>concert</v>
      </c>
    </row>
    <row r="15084" spans="2:16" x14ac:dyDescent="0.25">
      <c r="B15084" t="s">
        <v>15153</v>
      </c>
      <c r="M15084">
        <v>15082</v>
      </c>
      <c r="N15084">
        <v>15771</v>
      </c>
      <c r="O15084" t="str">
        <f t="shared" si="471"/>
        <v>3</v>
      </c>
      <c r="P15084" t="str">
        <f t="shared" si="472"/>
        <v>concert</v>
      </c>
    </row>
    <row r="15085" spans="2:16" x14ac:dyDescent="0.25">
      <c r="B15085" t="s">
        <v>15154</v>
      </c>
      <c r="M15085">
        <v>15083</v>
      </c>
      <c r="N15085">
        <v>14440</v>
      </c>
      <c r="O15085" t="str">
        <f t="shared" si="471"/>
        <v>4</v>
      </c>
      <c r="P15085" t="str">
        <f t="shared" si="472"/>
        <v>non_event</v>
      </c>
    </row>
    <row r="15086" spans="2:16" x14ac:dyDescent="0.25">
      <c r="B15086" t="s">
        <v>15155</v>
      </c>
      <c r="M15086">
        <v>15084</v>
      </c>
      <c r="N15086">
        <v>15770</v>
      </c>
      <c r="O15086" t="str">
        <f t="shared" si="471"/>
        <v>3</v>
      </c>
      <c r="P15086" t="str">
        <f t="shared" si="472"/>
        <v>concert</v>
      </c>
    </row>
    <row r="15087" spans="2:16" x14ac:dyDescent="0.25">
      <c r="B15087" t="s">
        <v>15156</v>
      </c>
      <c r="M15087">
        <v>15085</v>
      </c>
      <c r="N15087">
        <v>14445</v>
      </c>
      <c r="O15087" t="str">
        <f t="shared" si="471"/>
        <v>3</v>
      </c>
      <c r="P15087" t="str">
        <f t="shared" si="472"/>
        <v>concert</v>
      </c>
    </row>
    <row r="15088" spans="2:16" x14ac:dyDescent="0.25">
      <c r="B15088" t="s">
        <v>15157</v>
      </c>
      <c r="M15088">
        <v>15086</v>
      </c>
      <c r="N15088">
        <v>13114</v>
      </c>
      <c r="O15088" t="str">
        <f t="shared" si="471"/>
        <v>4</v>
      </c>
      <c r="P15088" t="str">
        <f t="shared" si="472"/>
        <v>non_event</v>
      </c>
    </row>
    <row r="15089" spans="2:16" x14ac:dyDescent="0.25">
      <c r="B15089" t="s">
        <v>15158</v>
      </c>
      <c r="M15089">
        <v>15087</v>
      </c>
      <c r="N15089">
        <v>13115</v>
      </c>
      <c r="O15089" t="str">
        <f t="shared" si="471"/>
        <v>3</v>
      </c>
      <c r="P15089" t="str">
        <f t="shared" si="472"/>
        <v>concert</v>
      </c>
    </row>
    <row r="15090" spans="2:16" x14ac:dyDescent="0.25">
      <c r="B15090" t="s">
        <v>15159</v>
      </c>
      <c r="M15090">
        <v>15088</v>
      </c>
      <c r="N15090">
        <v>14446</v>
      </c>
      <c r="O15090" t="str">
        <f t="shared" si="471"/>
        <v>3</v>
      </c>
      <c r="P15090" t="str">
        <f t="shared" si="472"/>
        <v>concert</v>
      </c>
    </row>
    <row r="15091" spans="2:16" x14ac:dyDescent="0.25">
      <c r="B15091" t="s">
        <v>15160</v>
      </c>
      <c r="M15091">
        <v>15089</v>
      </c>
      <c r="N15091">
        <v>15776</v>
      </c>
      <c r="O15091" t="str">
        <f t="shared" si="471"/>
        <v>3</v>
      </c>
      <c r="P15091" t="str">
        <f t="shared" si="472"/>
        <v>concert</v>
      </c>
    </row>
    <row r="15092" spans="2:16" x14ac:dyDescent="0.25">
      <c r="B15092" t="s">
        <v>15161</v>
      </c>
      <c r="M15092">
        <v>15090</v>
      </c>
      <c r="N15092">
        <v>13112</v>
      </c>
      <c r="O15092" t="str">
        <f t="shared" si="471"/>
        <v>3</v>
      </c>
      <c r="P15092" t="str">
        <f t="shared" si="472"/>
        <v>concert</v>
      </c>
    </row>
    <row r="15093" spans="2:16" x14ac:dyDescent="0.25">
      <c r="B15093" t="s">
        <v>15162</v>
      </c>
      <c r="M15093">
        <v>15091</v>
      </c>
      <c r="N15093">
        <v>14443</v>
      </c>
      <c r="O15093" t="str">
        <f t="shared" si="471"/>
        <v>3</v>
      </c>
      <c r="P15093" t="str">
        <f t="shared" si="472"/>
        <v>concert</v>
      </c>
    </row>
    <row r="15094" spans="2:16" x14ac:dyDescent="0.25">
      <c r="B15094" t="s">
        <v>15163</v>
      </c>
      <c r="M15094">
        <v>15092</v>
      </c>
      <c r="N15094">
        <v>15775</v>
      </c>
      <c r="O15094" t="str">
        <f t="shared" si="471"/>
        <v>3</v>
      </c>
      <c r="P15094" t="str">
        <f t="shared" si="472"/>
        <v>concert</v>
      </c>
    </row>
    <row r="15095" spans="2:16" x14ac:dyDescent="0.25">
      <c r="B15095" t="s">
        <v>15164</v>
      </c>
      <c r="M15095">
        <v>15093</v>
      </c>
      <c r="N15095">
        <v>14444</v>
      </c>
      <c r="O15095" t="str">
        <f t="shared" si="471"/>
        <v>3</v>
      </c>
      <c r="P15095" t="str">
        <f t="shared" si="472"/>
        <v>concert</v>
      </c>
    </row>
    <row r="15096" spans="2:16" x14ac:dyDescent="0.25">
      <c r="B15096" t="s">
        <v>15165</v>
      </c>
      <c r="M15096">
        <v>15094</v>
      </c>
      <c r="N15096">
        <v>13113</v>
      </c>
      <c r="O15096" t="str">
        <f t="shared" si="471"/>
        <v>3</v>
      </c>
      <c r="P15096" t="str">
        <f t="shared" si="472"/>
        <v>concert</v>
      </c>
    </row>
    <row r="15097" spans="2:16" x14ac:dyDescent="0.25">
      <c r="B15097" t="s">
        <v>15166</v>
      </c>
      <c r="M15097">
        <v>15095</v>
      </c>
      <c r="N15097">
        <v>15774</v>
      </c>
      <c r="O15097" t="str">
        <f t="shared" si="471"/>
        <v>3</v>
      </c>
      <c r="P15097" t="str">
        <f t="shared" si="472"/>
        <v>concert</v>
      </c>
    </row>
    <row r="15098" spans="2:16" x14ac:dyDescent="0.25">
      <c r="B15098" t="s">
        <v>15167</v>
      </c>
      <c r="M15098">
        <v>15096</v>
      </c>
      <c r="N15098">
        <v>13118</v>
      </c>
      <c r="O15098" t="str">
        <f t="shared" si="471"/>
        <v>4</v>
      </c>
      <c r="P15098" t="str">
        <f t="shared" si="472"/>
        <v>non_event</v>
      </c>
    </row>
    <row r="15099" spans="2:16" x14ac:dyDescent="0.25">
      <c r="B15099" t="s">
        <v>15168</v>
      </c>
      <c r="M15099">
        <v>15097</v>
      </c>
      <c r="N15099">
        <v>14449</v>
      </c>
      <c r="O15099" t="str">
        <f t="shared" si="471"/>
        <v>3</v>
      </c>
      <c r="P15099" t="str">
        <f t="shared" si="472"/>
        <v>concert</v>
      </c>
    </row>
    <row r="15100" spans="2:16" x14ac:dyDescent="0.25">
      <c r="B15100" t="s">
        <v>15169</v>
      </c>
      <c r="M15100">
        <v>15098</v>
      </c>
      <c r="N15100">
        <v>13119</v>
      </c>
      <c r="O15100" t="str">
        <f t="shared" si="471"/>
        <v>3</v>
      </c>
      <c r="P15100" t="str">
        <f t="shared" si="472"/>
        <v>concert</v>
      </c>
    </row>
    <row r="15101" spans="2:16" x14ac:dyDescent="0.25">
      <c r="B15101" t="s">
        <v>15170</v>
      </c>
      <c r="M15101">
        <v>15099</v>
      </c>
      <c r="N15101">
        <v>13116</v>
      </c>
      <c r="O15101" t="str">
        <f t="shared" si="471"/>
        <v>3</v>
      </c>
      <c r="P15101" t="str">
        <f t="shared" si="472"/>
        <v>concert</v>
      </c>
    </row>
    <row r="15102" spans="2:16" x14ac:dyDescent="0.25">
      <c r="B15102" t="s">
        <v>15171</v>
      </c>
      <c r="M15102">
        <v>15100</v>
      </c>
      <c r="N15102">
        <v>14447</v>
      </c>
      <c r="O15102" t="str">
        <f t="shared" si="471"/>
        <v>3</v>
      </c>
      <c r="P15102" t="str">
        <f t="shared" si="472"/>
        <v>concert</v>
      </c>
    </row>
    <row r="15103" spans="2:16" x14ac:dyDescent="0.25">
      <c r="B15103" t="s">
        <v>15172</v>
      </c>
      <c r="M15103">
        <v>15101</v>
      </c>
      <c r="N15103">
        <v>15779</v>
      </c>
      <c r="O15103" t="str">
        <f t="shared" si="471"/>
        <v>4</v>
      </c>
      <c r="P15103" t="str">
        <f t="shared" si="472"/>
        <v>non_event</v>
      </c>
    </row>
    <row r="15104" spans="2:16" x14ac:dyDescent="0.25">
      <c r="B15104" t="s">
        <v>15173</v>
      </c>
      <c r="M15104">
        <v>15102</v>
      </c>
      <c r="N15104">
        <v>13117</v>
      </c>
      <c r="O15104" t="str">
        <f t="shared" si="471"/>
        <v>3</v>
      </c>
      <c r="P15104" t="str">
        <f t="shared" si="472"/>
        <v>concert</v>
      </c>
    </row>
    <row r="15105" spans="2:16" x14ac:dyDescent="0.25">
      <c r="B15105" t="s">
        <v>15174</v>
      </c>
      <c r="M15105">
        <v>15103</v>
      </c>
      <c r="N15105">
        <v>14448</v>
      </c>
      <c r="O15105" t="str">
        <f t="shared" si="471"/>
        <v>3</v>
      </c>
      <c r="P15105" t="str">
        <f t="shared" si="472"/>
        <v>concert</v>
      </c>
    </row>
    <row r="15106" spans="2:16" x14ac:dyDescent="0.25">
      <c r="B15106" t="s">
        <v>15175</v>
      </c>
      <c r="M15106">
        <v>15104</v>
      </c>
      <c r="N15106">
        <v>15778</v>
      </c>
      <c r="O15106" t="str">
        <f t="shared" si="471"/>
        <v>4</v>
      </c>
      <c r="P15106" t="str">
        <f t="shared" si="472"/>
        <v>non_event</v>
      </c>
    </row>
    <row r="15107" spans="2:16" x14ac:dyDescent="0.25">
      <c r="B15107" t="s">
        <v>15176</v>
      </c>
      <c r="M15107">
        <v>15105</v>
      </c>
      <c r="N15107">
        <v>15740</v>
      </c>
      <c r="O15107" t="str">
        <f t="shared" si="471"/>
        <v>3</v>
      </c>
      <c r="P15107" t="str">
        <f t="shared" si="472"/>
        <v>concert</v>
      </c>
    </row>
    <row r="15108" spans="2:16" x14ac:dyDescent="0.25">
      <c r="B15108" t="s">
        <v>15177</v>
      </c>
      <c r="M15108">
        <v>15106</v>
      </c>
      <c r="N15108">
        <v>14418</v>
      </c>
      <c r="O15108" t="str">
        <f t="shared" ref="O15108:O15171" si="473">LEFT(B15108,1)</f>
        <v>3</v>
      </c>
      <c r="P15108" t="str">
        <f t="shared" ref="P15108:P15171" si="474">IF(O15108="1","conference",IF(O15108="2","fashion",IF(O15108="3","concert",IF(O15108="4","non_event",IF(O15108="5","sport",IF(O15108="6","protest",IF(O15108="7","other",IF(O15108="8","exhibition",IF(O15108="9","theater_dance")))))))))</f>
        <v>concert</v>
      </c>
    </row>
    <row r="15109" spans="2:16" x14ac:dyDescent="0.25">
      <c r="B15109" t="s">
        <v>15178</v>
      </c>
      <c r="M15109">
        <v>15107</v>
      </c>
      <c r="N15109">
        <v>14419</v>
      </c>
      <c r="O15109" t="str">
        <f t="shared" si="473"/>
        <v>3</v>
      </c>
      <c r="P15109" t="str">
        <f t="shared" si="474"/>
        <v>concert</v>
      </c>
    </row>
    <row r="15110" spans="2:16" x14ac:dyDescent="0.25">
      <c r="B15110" t="s">
        <v>15179</v>
      </c>
      <c r="M15110">
        <v>15108</v>
      </c>
      <c r="N15110">
        <v>15749</v>
      </c>
      <c r="O15110" t="str">
        <f t="shared" si="473"/>
        <v>3</v>
      </c>
      <c r="P15110" t="str">
        <f t="shared" si="474"/>
        <v>concert</v>
      </c>
    </row>
    <row r="15111" spans="2:16" x14ac:dyDescent="0.25">
      <c r="B15111" t="s">
        <v>15180</v>
      </c>
      <c r="M15111">
        <v>15109</v>
      </c>
      <c r="N15111">
        <v>14412</v>
      </c>
      <c r="O15111" t="str">
        <f t="shared" si="473"/>
        <v>3</v>
      </c>
      <c r="P15111" t="str">
        <f t="shared" si="474"/>
        <v>concert</v>
      </c>
    </row>
    <row r="15112" spans="2:16" x14ac:dyDescent="0.25">
      <c r="B15112" t="s">
        <v>15181</v>
      </c>
      <c r="M15112">
        <v>15110</v>
      </c>
      <c r="N15112">
        <v>15744</v>
      </c>
      <c r="O15112" t="str">
        <f t="shared" si="473"/>
        <v>4</v>
      </c>
      <c r="P15112" t="str">
        <f t="shared" si="474"/>
        <v>non_event</v>
      </c>
    </row>
    <row r="15113" spans="2:16" x14ac:dyDescent="0.25">
      <c r="B15113" t="s">
        <v>15182</v>
      </c>
      <c r="M15113">
        <v>15111</v>
      </c>
      <c r="N15113">
        <v>15743</v>
      </c>
      <c r="O15113" t="str">
        <f t="shared" si="473"/>
        <v>3</v>
      </c>
      <c r="P15113" t="str">
        <f t="shared" si="474"/>
        <v>concert</v>
      </c>
    </row>
    <row r="15114" spans="2:16" x14ac:dyDescent="0.25">
      <c r="B15114" t="s">
        <v>15183</v>
      </c>
      <c r="M15114">
        <v>15112</v>
      </c>
      <c r="N15114">
        <v>14410</v>
      </c>
      <c r="O15114" t="str">
        <f t="shared" si="473"/>
        <v>4</v>
      </c>
      <c r="P15114" t="str">
        <f t="shared" si="474"/>
        <v>non_event</v>
      </c>
    </row>
    <row r="15115" spans="2:16" x14ac:dyDescent="0.25">
      <c r="B15115" t="s">
        <v>15184</v>
      </c>
      <c r="M15115">
        <v>15113</v>
      </c>
      <c r="N15115">
        <v>15742</v>
      </c>
      <c r="O15115" t="str">
        <f t="shared" si="473"/>
        <v>3</v>
      </c>
      <c r="P15115" t="str">
        <f t="shared" si="474"/>
        <v>concert</v>
      </c>
    </row>
    <row r="15116" spans="2:16" x14ac:dyDescent="0.25">
      <c r="B15116" t="s">
        <v>15185</v>
      </c>
      <c r="M15116">
        <v>15114</v>
      </c>
      <c r="N15116">
        <v>14411</v>
      </c>
      <c r="O15116" t="str">
        <f t="shared" si="473"/>
        <v>3</v>
      </c>
      <c r="P15116" t="str">
        <f t="shared" si="474"/>
        <v>concert</v>
      </c>
    </row>
    <row r="15117" spans="2:16" x14ac:dyDescent="0.25">
      <c r="B15117" t="s">
        <v>15186</v>
      </c>
      <c r="M15117">
        <v>15115</v>
      </c>
      <c r="N15117">
        <v>15741</v>
      </c>
      <c r="O15117" t="str">
        <f t="shared" si="473"/>
        <v>3</v>
      </c>
      <c r="P15117" t="str">
        <f t="shared" si="474"/>
        <v>concert</v>
      </c>
    </row>
    <row r="15118" spans="2:16" x14ac:dyDescent="0.25">
      <c r="B15118" t="s">
        <v>15187</v>
      </c>
      <c r="M15118">
        <v>15116</v>
      </c>
      <c r="N15118">
        <v>14416</v>
      </c>
      <c r="O15118" t="str">
        <f t="shared" si="473"/>
        <v>3</v>
      </c>
      <c r="P15118" t="str">
        <f t="shared" si="474"/>
        <v>concert</v>
      </c>
    </row>
    <row r="15119" spans="2:16" x14ac:dyDescent="0.25">
      <c r="B15119" t="s">
        <v>15188</v>
      </c>
      <c r="M15119">
        <v>15117</v>
      </c>
      <c r="N15119">
        <v>15748</v>
      </c>
      <c r="O15119" t="str">
        <f t="shared" si="473"/>
        <v>3</v>
      </c>
      <c r="P15119" t="str">
        <f t="shared" si="474"/>
        <v>concert</v>
      </c>
    </row>
    <row r="15120" spans="2:16" x14ac:dyDescent="0.25">
      <c r="B15120" t="s">
        <v>15189</v>
      </c>
      <c r="M15120">
        <v>15118</v>
      </c>
      <c r="N15120">
        <v>14417</v>
      </c>
      <c r="O15120" t="str">
        <f t="shared" si="473"/>
        <v>3</v>
      </c>
      <c r="P15120" t="str">
        <f t="shared" si="474"/>
        <v>concert</v>
      </c>
    </row>
    <row r="15121" spans="2:16" x14ac:dyDescent="0.25">
      <c r="B15121" t="s">
        <v>15190</v>
      </c>
      <c r="M15121">
        <v>15119</v>
      </c>
      <c r="N15121">
        <v>15747</v>
      </c>
      <c r="O15121" t="str">
        <f t="shared" si="473"/>
        <v>3</v>
      </c>
      <c r="P15121" t="str">
        <f t="shared" si="474"/>
        <v>concert</v>
      </c>
    </row>
    <row r="15122" spans="2:16" x14ac:dyDescent="0.25">
      <c r="B15122" t="s">
        <v>15191</v>
      </c>
      <c r="M15122">
        <v>15120</v>
      </c>
      <c r="N15122">
        <v>14414</v>
      </c>
      <c r="O15122" t="str">
        <f t="shared" si="473"/>
        <v>3</v>
      </c>
      <c r="P15122" t="str">
        <f t="shared" si="474"/>
        <v>concert</v>
      </c>
    </row>
    <row r="15123" spans="2:16" x14ac:dyDescent="0.25">
      <c r="B15123" t="s">
        <v>15192</v>
      </c>
      <c r="M15123">
        <v>15121</v>
      </c>
      <c r="N15123">
        <v>15746</v>
      </c>
      <c r="O15123" t="str">
        <f t="shared" si="473"/>
        <v>4</v>
      </c>
      <c r="P15123" t="str">
        <f t="shared" si="474"/>
        <v>non_event</v>
      </c>
    </row>
    <row r="15124" spans="2:16" x14ac:dyDescent="0.25">
      <c r="B15124" t="s">
        <v>15193</v>
      </c>
      <c r="M15124">
        <v>15122</v>
      </c>
      <c r="N15124">
        <v>14415</v>
      </c>
      <c r="O15124" t="str">
        <f t="shared" si="473"/>
        <v>3</v>
      </c>
      <c r="P15124" t="str">
        <f t="shared" si="474"/>
        <v>concert</v>
      </c>
    </row>
    <row r="15125" spans="2:16" x14ac:dyDescent="0.25">
      <c r="B15125" t="s">
        <v>15194</v>
      </c>
      <c r="M15125">
        <v>15123</v>
      </c>
      <c r="N15125">
        <v>15745</v>
      </c>
      <c r="O15125" t="str">
        <f t="shared" si="473"/>
        <v>3</v>
      </c>
      <c r="P15125" t="str">
        <f t="shared" si="474"/>
        <v>concert</v>
      </c>
    </row>
    <row r="15126" spans="2:16" x14ac:dyDescent="0.25">
      <c r="B15126" t="s">
        <v>15195</v>
      </c>
      <c r="M15126">
        <v>15124</v>
      </c>
      <c r="N15126">
        <v>15751</v>
      </c>
      <c r="O15126" t="str">
        <f t="shared" si="473"/>
        <v>3</v>
      </c>
      <c r="P15126" t="str">
        <f t="shared" si="474"/>
        <v>concert</v>
      </c>
    </row>
    <row r="15127" spans="2:16" x14ac:dyDescent="0.25">
      <c r="B15127" t="s">
        <v>15196</v>
      </c>
      <c r="M15127">
        <v>15125</v>
      </c>
      <c r="N15127">
        <v>14420</v>
      </c>
      <c r="O15127" t="str">
        <f t="shared" si="473"/>
        <v>3</v>
      </c>
      <c r="P15127" t="str">
        <f t="shared" si="474"/>
        <v>concert</v>
      </c>
    </row>
    <row r="15128" spans="2:16" x14ac:dyDescent="0.25">
      <c r="B15128" t="s">
        <v>15197</v>
      </c>
      <c r="M15128">
        <v>15126</v>
      </c>
      <c r="N15128">
        <v>15750</v>
      </c>
      <c r="O15128" t="str">
        <f t="shared" si="473"/>
        <v>3</v>
      </c>
      <c r="P15128" t="str">
        <f t="shared" si="474"/>
        <v>concert</v>
      </c>
    </row>
    <row r="15129" spans="2:16" x14ac:dyDescent="0.25">
      <c r="B15129" t="s">
        <v>15198</v>
      </c>
      <c r="M15129">
        <v>15127</v>
      </c>
      <c r="N15129">
        <v>14429</v>
      </c>
      <c r="O15129" t="str">
        <f t="shared" si="473"/>
        <v>3</v>
      </c>
      <c r="P15129" t="str">
        <f t="shared" si="474"/>
        <v>concert</v>
      </c>
    </row>
    <row r="15130" spans="2:16" x14ac:dyDescent="0.25">
      <c r="B15130" t="s">
        <v>15199</v>
      </c>
      <c r="M15130">
        <v>15128</v>
      </c>
      <c r="N15130">
        <v>14423</v>
      </c>
      <c r="O15130" t="str">
        <f t="shared" si="473"/>
        <v>3</v>
      </c>
      <c r="P15130" t="str">
        <f t="shared" si="474"/>
        <v>concert</v>
      </c>
    </row>
    <row r="15131" spans="2:16" x14ac:dyDescent="0.25">
      <c r="B15131" t="s">
        <v>15200</v>
      </c>
      <c r="M15131">
        <v>15129</v>
      </c>
      <c r="N15131">
        <v>15755</v>
      </c>
      <c r="O15131" t="str">
        <f t="shared" si="473"/>
        <v>3</v>
      </c>
      <c r="P15131" t="str">
        <f t="shared" si="474"/>
        <v>concert</v>
      </c>
    </row>
    <row r="15132" spans="2:16" x14ac:dyDescent="0.25">
      <c r="B15132" t="s">
        <v>15201</v>
      </c>
      <c r="M15132">
        <v>15130</v>
      </c>
      <c r="N15132">
        <v>14424</v>
      </c>
      <c r="O15132" t="str">
        <f t="shared" si="473"/>
        <v>4</v>
      </c>
      <c r="P15132" t="str">
        <f t="shared" si="474"/>
        <v>non_event</v>
      </c>
    </row>
    <row r="15133" spans="2:16" x14ac:dyDescent="0.25">
      <c r="B15133" t="s">
        <v>15202</v>
      </c>
      <c r="M15133">
        <v>15131</v>
      </c>
      <c r="N15133">
        <v>15754</v>
      </c>
      <c r="O15133" t="str">
        <f t="shared" si="473"/>
        <v>3</v>
      </c>
      <c r="P15133" t="str">
        <f t="shared" si="474"/>
        <v>concert</v>
      </c>
    </row>
    <row r="15134" spans="2:16" x14ac:dyDescent="0.25">
      <c r="B15134" t="s">
        <v>15203</v>
      </c>
      <c r="M15134">
        <v>15132</v>
      </c>
      <c r="N15134">
        <v>15753</v>
      </c>
      <c r="O15134" t="str">
        <f t="shared" si="473"/>
        <v>3</v>
      </c>
      <c r="P15134" t="str">
        <f t="shared" si="474"/>
        <v>concert</v>
      </c>
    </row>
    <row r="15135" spans="2:16" x14ac:dyDescent="0.25">
      <c r="B15135" t="s">
        <v>15204</v>
      </c>
      <c r="M15135">
        <v>15133</v>
      </c>
      <c r="N15135">
        <v>14422</v>
      </c>
      <c r="O15135" t="str">
        <f t="shared" si="473"/>
        <v>3</v>
      </c>
      <c r="P15135" t="str">
        <f t="shared" si="474"/>
        <v>concert</v>
      </c>
    </row>
    <row r="15136" spans="2:16" x14ac:dyDescent="0.25">
      <c r="B15136" t="s">
        <v>15205</v>
      </c>
      <c r="M15136">
        <v>15134</v>
      </c>
      <c r="N15136">
        <v>14427</v>
      </c>
      <c r="O15136" t="str">
        <f t="shared" si="473"/>
        <v>4</v>
      </c>
      <c r="P15136" t="str">
        <f t="shared" si="474"/>
        <v>non_event</v>
      </c>
    </row>
    <row r="15137" spans="2:16" x14ac:dyDescent="0.25">
      <c r="B15137" t="s">
        <v>15206</v>
      </c>
      <c r="M15137">
        <v>15135</v>
      </c>
      <c r="N15137">
        <v>15759</v>
      </c>
      <c r="O15137" t="str">
        <f t="shared" si="473"/>
        <v>3</v>
      </c>
      <c r="P15137" t="str">
        <f t="shared" si="474"/>
        <v>concert</v>
      </c>
    </row>
    <row r="15138" spans="2:16" x14ac:dyDescent="0.25">
      <c r="B15138" t="s">
        <v>15207</v>
      </c>
      <c r="M15138">
        <v>15136</v>
      </c>
      <c r="N15138">
        <v>14428</v>
      </c>
      <c r="O15138" t="str">
        <f t="shared" si="473"/>
        <v>4</v>
      </c>
      <c r="P15138" t="str">
        <f t="shared" si="474"/>
        <v>non_event</v>
      </c>
    </row>
    <row r="15139" spans="2:16" x14ac:dyDescent="0.25">
      <c r="B15139" t="s">
        <v>15208</v>
      </c>
      <c r="M15139">
        <v>15137</v>
      </c>
      <c r="N15139">
        <v>15758</v>
      </c>
      <c r="O15139" t="str">
        <f t="shared" si="473"/>
        <v>3</v>
      </c>
      <c r="P15139" t="str">
        <f t="shared" si="474"/>
        <v>concert</v>
      </c>
    </row>
    <row r="15140" spans="2:16" x14ac:dyDescent="0.25">
      <c r="B15140" t="s">
        <v>15209</v>
      </c>
      <c r="M15140">
        <v>15138</v>
      </c>
      <c r="N15140">
        <v>14425</v>
      </c>
      <c r="O15140" t="str">
        <f t="shared" si="473"/>
        <v>3</v>
      </c>
      <c r="P15140" t="str">
        <f t="shared" si="474"/>
        <v>concert</v>
      </c>
    </row>
    <row r="15141" spans="2:16" x14ac:dyDescent="0.25">
      <c r="B15141" t="s">
        <v>15210</v>
      </c>
      <c r="M15141">
        <v>15139</v>
      </c>
      <c r="N15141">
        <v>15757</v>
      </c>
      <c r="O15141" t="str">
        <f t="shared" si="473"/>
        <v>4</v>
      </c>
      <c r="P15141" t="str">
        <f t="shared" si="474"/>
        <v>non_event</v>
      </c>
    </row>
    <row r="15142" spans="2:16" x14ac:dyDescent="0.25">
      <c r="B15142" t="s">
        <v>15211</v>
      </c>
      <c r="M15142">
        <v>15140</v>
      </c>
      <c r="N15142">
        <v>14426</v>
      </c>
      <c r="O15142" t="str">
        <f t="shared" si="473"/>
        <v>3</v>
      </c>
      <c r="P15142" t="str">
        <f t="shared" si="474"/>
        <v>concert</v>
      </c>
    </row>
    <row r="15143" spans="2:16" x14ac:dyDescent="0.25">
      <c r="B15143" t="s">
        <v>15212</v>
      </c>
      <c r="M15143">
        <v>15141</v>
      </c>
      <c r="N15143">
        <v>15756</v>
      </c>
      <c r="O15143" t="str">
        <f t="shared" si="473"/>
        <v>3</v>
      </c>
      <c r="P15143" t="str">
        <f t="shared" si="474"/>
        <v>concert</v>
      </c>
    </row>
    <row r="15144" spans="2:16" x14ac:dyDescent="0.25">
      <c r="B15144" t="s">
        <v>15213</v>
      </c>
      <c r="M15144">
        <v>15142</v>
      </c>
      <c r="N15144">
        <v>15729</v>
      </c>
      <c r="O15144" t="str">
        <f t="shared" si="473"/>
        <v>4</v>
      </c>
      <c r="P15144" t="str">
        <f t="shared" si="474"/>
        <v>non_event</v>
      </c>
    </row>
    <row r="15145" spans="2:16" x14ac:dyDescent="0.25">
      <c r="B15145" t="s">
        <v>15214</v>
      </c>
      <c r="M15145">
        <v>15143</v>
      </c>
      <c r="N15145">
        <v>15727</v>
      </c>
      <c r="O15145" t="str">
        <f t="shared" si="473"/>
        <v>3</v>
      </c>
      <c r="P15145" t="str">
        <f t="shared" si="474"/>
        <v>concert</v>
      </c>
    </row>
    <row r="15146" spans="2:16" x14ac:dyDescent="0.25">
      <c r="B15146" t="s">
        <v>15215</v>
      </c>
      <c r="M15146">
        <v>15144</v>
      </c>
      <c r="N15146">
        <v>15722</v>
      </c>
      <c r="O15146" t="str">
        <f t="shared" si="473"/>
        <v>3</v>
      </c>
      <c r="P15146" t="str">
        <f t="shared" si="474"/>
        <v>concert</v>
      </c>
    </row>
    <row r="15147" spans="2:16" x14ac:dyDescent="0.25">
      <c r="B15147" t="s">
        <v>15216</v>
      </c>
      <c r="M15147">
        <v>15145</v>
      </c>
      <c r="N15147">
        <v>15721</v>
      </c>
      <c r="O15147" t="str">
        <f t="shared" si="473"/>
        <v>3</v>
      </c>
      <c r="P15147" t="str">
        <f t="shared" si="474"/>
        <v>concert</v>
      </c>
    </row>
    <row r="15148" spans="2:16" x14ac:dyDescent="0.25">
      <c r="B15148" t="s">
        <v>15217</v>
      </c>
      <c r="M15148">
        <v>15146</v>
      </c>
      <c r="N15148">
        <v>15720</v>
      </c>
      <c r="O15148" t="str">
        <f t="shared" si="473"/>
        <v>3</v>
      </c>
      <c r="P15148" t="str">
        <f t="shared" si="474"/>
        <v>concert</v>
      </c>
    </row>
    <row r="15149" spans="2:16" x14ac:dyDescent="0.25">
      <c r="B15149" t="s">
        <v>15218</v>
      </c>
      <c r="M15149">
        <v>15147</v>
      </c>
      <c r="N15149">
        <v>15726</v>
      </c>
      <c r="O15149" t="str">
        <f t="shared" si="473"/>
        <v>3</v>
      </c>
      <c r="P15149" t="str">
        <f t="shared" si="474"/>
        <v>concert</v>
      </c>
    </row>
    <row r="15150" spans="2:16" x14ac:dyDescent="0.25">
      <c r="B15150" t="s">
        <v>15219</v>
      </c>
      <c r="M15150">
        <v>15148</v>
      </c>
      <c r="N15150">
        <v>15725</v>
      </c>
      <c r="O15150" t="str">
        <f t="shared" si="473"/>
        <v>4</v>
      </c>
      <c r="P15150" t="str">
        <f t="shared" si="474"/>
        <v>non_event</v>
      </c>
    </row>
    <row r="15151" spans="2:16" x14ac:dyDescent="0.25">
      <c r="B15151" t="s">
        <v>15220</v>
      </c>
      <c r="M15151">
        <v>15149</v>
      </c>
      <c r="N15151">
        <v>15724</v>
      </c>
      <c r="O15151" t="str">
        <f t="shared" si="473"/>
        <v>3</v>
      </c>
      <c r="P15151" t="str">
        <f t="shared" si="474"/>
        <v>concert</v>
      </c>
    </row>
    <row r="15152" spans="2:16" x14ac:dyDescent="0.25">
      <c r="B15152" t="s">
        <v>15221</v>
      </c>
      <c r="M15152">
        <v>15150</v>
      </c>
      <c r="N15152">
        <v>15723</v>
      </c>
      <c r="O15152" t="str">
        <f t="shared" si="473"/>
        <v>3</v>
      </c>
      <c r="P15152" t="str">
        <f t="shared" si="474"/>
        <v>concert</v>
      </c>
    </row>
    <row r="15153" spans="2:16" x14ac:dyDescent="0.25">
      <c r="B15153" t="s">
        <v>15222</v>
      </c>
      <c r="M15153">
        <v>15151</v>
      </c>
      <c r="N15153">
        <v>14409</v>
      </c>
      <c r="O15153" t="str">
        <f t="shared" si="473"/>
        <v>4</v>
      </c>
      <c r="P15153" t="str">
        <f t="shared" si="474"/>
        <v>non_event</v>
      </c>
    </row>
    <row r="15154" spans="2:16" x14ac:dyDescent="0.25">
      <c r="B15154" t="s">
        <v>15223</v>
      </c>
      <c r="M15154">
        <v>15152</v>
      </c>
      <c r="N15154">
        <v>14407</v>
      </c>
      <c r="O15154" t="str">
        <f t="shared" si="473"/>
        <v>3</v>
      </c>
      <c r="P15154" t="str">
        <f t="shared" si="474"/>
        <v>concert</v>
      </c>
    </row>
    <row r="15155" spans="2:16" x14ac:dyDescent="0.25">
      <c r="B15155" t="s">
        <v>15224</v>
      </c>
      <c r="M15155">
        <v>15153</v>
      </c>
      <c r="N15155">
        <v>15739</v>
      </c>
      <c r="O15155" t="str">
        <f t="shared" si="473"/>
        <v>3</v>
      </c>
      <c r="P15155" t="str">
        <f t="shared" si="474"/>
        <v>concert</v>
      </c>
    </row>
    <row r="15156" spans="2:16" x14ac:dyDescent="0.25">
      <c r="B15156" t="s">
        <v>15225</v>
      </c>
      <c r="M15156">
        <v>15154</v>
      </c>
      <c r="N15156">
        <v>14408</v>
      </c>
      <c r="O15156" t="str">
        <f t="shared" si="473"/>
        <v>4</v>
      </c>
      <c r="P15156" t="str">
        <f t="shared" si="474"/>
        <v>non_event</v>
      </c>
    </row>
    <row r="15157" spans="2:16" x14ac:dyDescent="0.25">
      <c r="B15157" t="s">
        <v>15226</v>
      </c>
      <c r="M15157">
        <v>15155</v>
      </c>
      <c r="N15157">
        <v>15738</v>
      </c>
      <c r="O15157" t="str">
        <f t="shared" si="473"/>
        <v>3</v>
      </c>
      <c r="P15157" t="str">
        <f t="shared" si="474"/>
        <v>concert</v>
      </c>
    </row>
    <row r="15158" spans="2:16" x14ac:dyDescent="0.25">
      <c r="B15158" t="s">
        <v>15227</v>
      </c>
      <c r="M15158">
        <v>15156</v>
      </c>
      <c r="N15158">
        <v>14401</v>
      </c>
      <c r="O15158" t="str">
        <f t="shared" si="473"/>
        <v>4</v>
      </c>
      <c r="P15158" t="str">
        <f t="shared" si="474"/>
        <v>non_event</v>
      </c>
    </row>
    <row r="15159" spans="2:16" x14ac:dyDescent="0.25">
      <c r="B15159" t="s">
        <v>15228</v>
      </c>
      <c r="M15159">
        <v>15157</v>
      </c>
      <c r="N15159">
        <v>15733</v>
      </c>
      <c r="O15159" t="str">
        <f t="shared" si="473"/>
        <v>4</v>
      </c>
      <c r="P15159" t="str">
        <f t="shared" si="474"/>
        <v>non_event</v>
      </c>
    </row>
    <row r="15160" spans="2:16" x14ac:dyDescent="0.25">
      <c r="B15160" t="s">
        <v>15229</v>
      </c>
      <c r="M15160">
        <v>15158</v>
      </c>
      <c r="N15160">
        <v>14402</v>
      </c>
      <c r="O15160" t="str">
        <f t="shared" si="473"/>
        <v>3</v>
      </c>
      <c r="P15160" t="str">
        <f t="shared" si="474"/>
        <v>concert</v>
      </c>
    </row>
    <row r="15161" spans="2:16" x14ac:dyDescent="0.25">
      <c r="B15161" t="s">
        <v>15230</v>
      </c>
      <c r="M15161">
        <v>15159</v>
      </c>
      <c r="N15161">
        <v>15732</v>
      </c>
      <c r="O15161" t="str">
        <f t="shared" si="473"/>
        <v>4</v>
      </c>
      <c r="P15161" t="str">
        <f t="shared" si="474"/>
        <v>non_event</v>
      </c>
    </row>
    <row r="15162" spans="2:16" x14ac:dyDescent="0.25">
      <c r="B15162" t="s">
        <v>15231</v>
      </c>
      <c r="M15162">
        <v>15160</v>
      </c>
      <c r="N15162">
        <v>15731</v>
      </c>
      <c r="O15162" t="str">
        <f t="shared" si="473"/>
        <v>3</v>
      </c>
      <c r="P15162" t="str">
        <f t="shared" si="474"/>
        <v>concert</v>
      </c>
    </row>
    <row r="15163" spans="2:16" x14ac:dyDescent="0.25">
      <c r="B15163" t="s">
        <v>15232</v>
      </c>
      <c r="M15163">
        <v>15161</v>
      </c>
      <c r="N15163">
        <v>14400</v>
      </c>
      <c r="O15163" t="str">
        <f t="shared" si="473"/>
        <v>3</v>
      </c>
      <c r="P15163" t="str">
        <f t="shared" si="474"/>
        <v>concert</v>
      </c>
    </row>
    <row r="15164" spans="2:16" x14ac:dyDescent="0.25">
      <c r="B15164" t="s">
        <v>15233</v>
      </c>
      <c r="M15164">
        <v>15162</v>
      </c>
      <c r="N15164">
        <v>15730</v>
      </c>
      <c r="O15164" t="str">
        <f t="shared" si="473"/>
        <v>3</v>
      </c>
      <c r="P15164" t="str">
        <f t="shared" si="474"/>
        <v>concert</v>
      </c>
    </row>
    <row r="15165" spans="2:16" x14ac:dyDescent="0.25">
      <c r="B15165" t="s">
        <v>15234</v>
      </c>
      <c r="M15165">
        <v>15163</v>
      </c>
      <c r="N15165">
        <v>14405</v>
      </c>
      <c r="O15165" t="str">
        <f t="shared" si="473"/>
        <v>3</v>
      </c>
      <c r="P15165" t="str">
        <f t="shared" si="474"/>
        <v>concert</v>
      </c>
    </row>
    <row r="15166" spans="2:16" x14ac:dyDescent="0.25">
      <c r="B15166" t="s">
        <v>15235</v>
      </c>
      <c r="M15166">
        <v>15164</v>
      </c>
      <c r="N15166">
        <v>15737</v>
      </c>
      <c r="O15166" t="str">
        <f t="shared" si="473"/>
        <v>3</v>
      </c>
      <c r="P15166" t="str">
        <f t="shared" si="474"/>
        <v>concert</v>
      </c>
    </row>
    <row r="15167" spans="2:16" x14ac:dyDescent="0.25">
      <c r="B15167" t="s">
        <v>15236</v>
      </c>
      <c r="M15167">
        <v>15165</v>
      </c>
      <c r="N15167">
        <v>15736</v>
      </c>
      <c r="O15167" t="str">
        <f t="shared" si="473"/>
        <v>3</v>
      </c>
      <c r="P15167" t="str">
        <f t="shared" si="474"/>
        <v>concert</v>
      </c>
    </row>
    <row r="15168" spans="2:16" x14ac:dyDescent="0.25">
      <c r="B15168" t="s">
        <v>15237</v>
      </c>
      <c r="M15168">
        <v>15166</v>
      </c>
      <c r="N15168">
        <v>14403</v>
      </c>
      <c r="O15168" t="str">
        <f t="shared" si="473"/>
        <v>3</v>
      </c>
      <c r="P15168" t="str">
        <f t="shared" si="474"/>
        <v>concert</v>
      </c>
    </row>
    <row r="15169" spans="2:16" x14ac:dyDescent="0.25">
      <c r="B15169" t="s">
        <v>15238</v>
      </c>
      <c r="M15169">
        <v>15167</v>
      </c>
      <c r="N15169">
        <v>15735</v>
      </c>
      <c r="O15169" t="str">
        <f t="shared" si="473"/>
        <v>3</v>
      </c>
      <c r="P15169" t="str">
        <f t="shared" si="474"/>
        <v>concert</v>
      </c>
    </row>
    <row r="15170" spans="2:16" x14ac:dyDescent="0.25">
      <c r="B15170" t="s">
        <v>15239</v>
      </c>
      <c r="M15170">
        <v>15168</v>
      </c>
      <c r="N15170">
        <v>14404</v>
      </c>
      <c r="O15170" t="str">
        <f t="shared" si="473"/>
        <v>3</v>
      </c>
      <c r="P15170" t="str">
        <f t="shared" si="474"/>
        <v>concert</v>
      </c>
    </row>
    <row r="15171" spans="2:16" x14ac:dyDescent="0.25">
      <c r="B15171" t="s">
        <v>15240</v>
      </c>
      <c r="M15171">
        <v>15169</v>
      </c>
      <c r="N15171">
        <v>15734</v>
      </c>
      <c r="O15171" t="str">
        <f t="shared" si="473"/>
        <v>3</v>
      </c>
      <c r="P15171" t="str">
        <f t="shared" si="474"/>
        <v>concert</v>
      </c>
    </row>
    <row r="15172" spans="2:16" x14ac:dyDescent="0.25">
      <c r="B15172" t="s">
        <v>15241</v>
      </c>
      <c r="M15172">
        <v>15170</v>
      </c>
      <c r="N15172">
        <v>13183</v>
      </c>
      <c r="O15172" t="str">
        <f t="shared" ref="O15172:O15235" si="475">LEFT(B15172,1)</f>
        <v>4</v>
      </c>
      <c r="P15172" t="str">
        <f t="shared" ref="P15172:P15235" si="476">IF(O15172="1","conference",IF(O15172="2","fashion",IF(O15172="3","concert",IF(O15172="4","non_event",IF(O15172="5","sport",IF(O15172="6","protest",IF(O15172="7","other",IF(O15172="8","exhibition",IF(O15172="9","theater_dance")))))))))</f>
        <v>non_event</v>
      </c>
    </row>
    <row r="15173" spans="2:16" x14ac:dyDescent="0.25">
      <c r="B15173" t="s">
        <v>15242</v>
      </c>
      <c r="M15173">
        <v>15171</v>
      </c>
      <c r="N15173">
        <v>13184</v>
      </c>
      <c r="O15173" t="str">
        <f t="shared" si="475"/>
        <v>3</v>
      </c>
      <c r="P15173" t="str">
        <f t="shared" si="476"/>
        <v>concert</v>
      </c>
    </row>
    <row r="15174" spans="2:16" x14ac:dyDescent="0.25">
      <c r="B15174" t="s">
        <v>15243</v>
      </c>
      <c r="M15174">
        <v>15172</v>
      </c>
      <c r="N15174">
        <v>13181</v>
      </c>
      <c r="O15174" t="str">
        <f t="shared" si="475"/>
        <v>4</v>
      </c>
      <c r="P15174" t="str">
        <f t="shared" si="476"/>
        <v>non_event</v>
      </c>
    </row>
    <row r="15175" spans="2:16" x14ac:dyDescent="0.25">
      <c r="B15175" t="s">
        <v>15244</v>
      </c>
      <c r="M15175">
        <v>15173</v>
      </c>
      <c r="N15175">
        <v>13182</v>
      </c>
      <c r="O15175" t="str">
        <f t="shared" si="475"/>
        <v>3</v>
      </c>
      <c r="P15175" t="str">
        <f t="shared" si="476"/>
        <v>concert</v>
      </c>
    </row>
    <row r="15176" spans="2:16" x14ac:dyDescent="0.25">
      <c r="B15176" t="s">
        <v>15245</v>
      </c>
      <c r="M15176">
        <v>15174</v>
      </c>
      <c r="N15176">
        <v>13187</v>
      </c>
      <c r="O15176" t="str">
        <f t="shared" si="475"/>
        <v>3</v>
      </c>
      <c r="P15176" t="str">
        <f t="shared" si="476"/>
        <v>concert</v>
      </c>
    </row>
    <row r="15177" spans="2:16" x14ac:dyDescent="0.25">
      <c r="B15177" t="s">
        <v>15246</v>
      </c>
      <c r="M15177">
        <v>15175</v>
      </c>
      <c r="N15177">
        <v>13188</v>
      </c>
      <c r="O15177" t="str">
        <f t="shared" si="475"/>
        <v>3</v>
      </c>
      <c r="P15177" t="str">
        <f t="shared" si="476"/>
        <v>concert</v>
      </c>
    </row>
    <row r="15178" spans="2:16" x14ac:dyDescent="0.25">
      <c r="B15178" t="s">
        <v>15247</v>
      </c>
      <c r="M15178">
        <v>15176</v>
      </c>
      <c r="N15178">
        <v>13185</v>
      </c>
      <c r="O15178" t="str">
        <f t="shared" si="475"/>
        <v>3</v>
      </c>
      <c r="P15178" t="str">
        <f t="shared" si="476"/>
        <v>concert</v>
      </c>
    </row>
    <row r="15179" spans="2:16" x14ac:dyDescent="0.25">
      <c r="B15179" t="s">
        <v>15248</v>
      </c>
      <c r="M15179">
        <v>15177</v>
      </c>
      <c r="N15179">
        <v>13186</v>
      </c>
      <c r="O15179" t="str">
        <f t="shared" si="475"/>
        <v>3</v>
      </c>
      <c r="P15179" t="str">
        <f t="shared" si="476"/>
        <v>concert</v>
      </c>
    </row>
    <row r="15180" spans="2:16" x14ac:dyDescent="0.25">
      <c r="B15180" t="s">
        <v>15249</v>
      </c>
      <c r="M15180">
        <v>15178</v>
      </c>
      <c r="N15180">
        <v>13189</v>
      </c>
      <c r="O15180" t="str">
        <f t="shared" si="475"/>
        <v>3</v>
      </c>
      <c r="P15180" t="str">
        <f t="shared" si="476"/>
        <v>concert</v>
      </c>
    </row>
    <row r="15181" spans="2:16" x14ac:dyDescent="0.25">
      <c r="B15181" t="s">
        <v>15250</v>
      </c>
      <c r="M15181">
        <v>15179</v>
      </c>
      <c r="N15181">
        <v>13194</v>
      </c>
      <c r="O15181" t="str">
        <f t="shared" si="475"/>
        <v>3</v>
      </c>
      <c r="P15181" t="str">
        <f t="shared" si="476"/>
        <v>concert</v>
      </c>
    </row>
    <row r="15182" spans="2:16" x14ac:dyDescent="0.25">
      <c r="B15182" t="s">
        <v>15251</v>
      </c>
      <c r="M15182">
        <v>15180</v>
      </c>
      <c r="N15182">
        <v>13195</v>
      </c>
      <c r="O15182" t="str">
        <f t="shared" si="475"/>
        <v>3</v>
      </c>
      <c r="P15182" t="str">
        <f t="shared" si="476"/>
        <v>concert</v>
      </c>
    </row>
    <row r="15183" spans="2:16" x14ac:dyDescent="0.25">
      <c r="B15183" t="s">
        <v>15252</v>
      </c>
      <c r="M15183">
        <v>15181</v>
      </c>
      <c r="N15183">
        <v>13192</v>
      </c>
      <c r="O15183" t="str">
        <f t="shared" si="475"/>
        <v>3</v>
      </c>
      <c r="P15183" t="str">
        <f t="shared" si="476"/>
        <v>concert</v>
      </c>
    </row>
    <row r="15184" spans="2:16" x14ac:dyDescent="0.25">
      <c r="B15184" t="s">
        <v>15253</v>
      </c>
      <c r="M15184">
        <v>15182</v>
      </c>
      <c r="N15184">
        <v>13193</v>
      </c>
      <c r="O15184" t="str">
        <f t="shared" si="475"/>
        <v>3</v>
      </c>
      <c r="P15184" t="str">
        <f t="shared" si="476"/>
        <v>concert</v>
      </c>
    </row>
    <row r="15185" spans="2:16" x14ac:dyDescent="0.25">
      <c r="B15185" t="s">
        <v>15254</v>
      </c>
      <c r="M15185">
        <v>15183</v>
      </c>
      <c r="N15185">
        <v>13198</v>
      </c>
      <c r="O15185" t="str">
        <f t="shared" si="475"/>
        <v>4</v>
      </c>
      <c r="P15185" t="str">
        <f t="shared" si="476"/>
        <v>non_event</v>
      </c>
    </row>
    <row r="15186" spans="2:16" x14ac:dyDescent="0.25">
      <c r="B15186" t="s">
        <v>15255</v>
      </c>
      <c r="M15186">
        <v>15184</v>
      </c>
      <c r="N15186">
        <v>13199</v>
      </c>
      <c r="O15186" t="str">
        <f t="shared" si="475"/>
        <v>4</v>
      </c>
      <c r="P15186" t="str">
        <f t="shared" si="476"/>
        <v>non_event</v>
      </c>
    </row>
    <row r="15187" spans="2:16" x14ac:dyDescent="0.25">
      <c r="B15187" t="s">
        <v>15256</v>
      </c>
      <c r="M15187">
        <v>15185</v>
      </c>
      <c r="N15187">
        <v>13196</v>
      </c>
      <c r="O15187" t="str">
        <f t="shared" si="475"/>
        <v>3</v>
      </c>
      <c r="P15187" t="str">
        <f t="shared" si="476"/>
        <v>concert</v>
      </c>
    </row>
    <row r="15188" spans="2:16" x14ac:dyDescent="0.25">
      <c r="B15188" t="s">
        <v>15257</v>
      </c>
      <c r="M15188">
        <v>15186</v>
      </c>
      <c r="N15188">
        <v>13197</v>
      </c>
      <c r="O15188" t="str">
        <f t="shared" si="475"/>
        <v>3</v>
      </c>
      <c r="P15188" t="str">
        <f t="shared" si="476"/>
        <v>concert</v>
      </c>
    </row>
    <row r="15189" spans="2:16" x14ac:dyDescent="0.25">
      <c r="B15189" t="s">
        <v>15258</v>
      </c>
      <c r="M15189">
        <v>15187</v>
      </c>
      <c r="N15189">
        <v>13190</v>
      </c>
      <c r="O15189" t="str">
        <f t="shared" si="475"/>
        <v>3</v>
      </c>
      <c r="P15189" t="str">
        <f t="shared" si="476"/>
        <v>concert</v>
      </c>
    </row>
    <row r="15190" spans="2:16" x14ac:dyDescent="0.25">
      <c r="B15190" t="s">
        <v>15259</v>
      </c>
      <c r="M15190">
        <v>15188</v>
      </c>
      <c r="N15190">
        <v>13161</v>
      </c>
      <c r="O15190" t="str">
        <f t="shared" si="475"/>
        <v>3</v>
      </c>
      <c r="P15190" t="str">
        <f t="shared" si="476"/>
        <v>concert</v>
      </c>
    </row>
    <row r="15191" spans="2:16" x14ac:dyDescent="0.25">
      <c r="B15191" t="s">
        <v>15260</v>
      </c>
      <c r="M15191">
        <v>15189</v>
      </c>
      <c r="N15191">
        <v>14492</v>
      </c>
      <c r="O15191" t="str">
        <f t="shared" si="475"/>
        <v>3</v>
      </c>
      <c r="P15191" t="str">
        <f t="shared" si="476"/>
        <v>concert</v>
      </c>
    </row>
    <row r="15192" spans="2:16" x14ac:dyDescent="0.25">
      <c r="B15192" t="s">
        <v>15261</v>
      </c>
      <c r="M15192">
        <v>15190</v>
      </c>
      <c r="N15192">
        <v>13162</v>
      </c>
      <c r="O15192" t="str">
        <f t="shared" si="475"/>
        <v>4</v>
      </c>
      <c r="P15192" t="str">
        <f t="shared" si="476"/>
        <v>non_event</v>
      </c>
    </row>
    <row r="15193" spans="2:16" x14ac:dyDescent="0.25">
      <c r="B15193" t="s">
        <v>15262</v>
      </c>
      <c r="M15193">
        <v>15191</v>
      </c>
      <c r="N15193">
        <v>14493</v>
      </c>
      <c r="O15193" t="str">
        <f t="shared" si="475"/>
        <v>3</v>
      </c>
      <c r="P15193" t="str">
        <f t="shared" si="476"/>
        <v>concert</v>
      </c>
    </row>
    <row r="15194" spans="2:16" x14ac:dyDescent="0.25">
      <c r="B15194" t="s">
        <v>15263</v>
      </c>
      <c r="M15194">
        <v>15192</v>
      </c>
      <c r="N15194">
        <v>14490</v>
      </c>
      <c r="O15194" t="str">
        <f t="shared" si="475"/>
        <v>4</v>
      </c>
      <c r="P15194" t="str">
        <f t="shared" si="476"/>
        <v>non_event</v>
      </c>
    </row>
    <row r="15195" spans="2:16" x14ac:dyDescent="0.25">
      <c r="B15195" t="s">
        <v>15264</v>
      </c>
      <c r="M15195">
        <v>15193</v>
      </c>
      <c r="N15195">
        <v>13160</v>
      </c>
      <c r="O15195" t="str">
        <f t="shared" si="475"/>
        <v>3</v>
      </c>
      <c r="P15195" t="str">
        <f t="shared" si="476"/>
        <v>concert</v>
      </c>
    </row>
    <row r="15196" spans="2:16" x14ac:dyDescent="0.25">
      <c r="B15196" t="s">
        <v>15265</v>
      </c>
      <c r="M15196">
        <v>15194</v>
      </c>
      <c r="N15196">
        <v>14491</v>
      </c>
      <c r="O15196" t="str">
        <f t="shared" si="475"/>
        <v>4</v>
      </c>
      <c r="P15196" t="str">
        <f t="shared" si="476"/>
        <v>non_event</v>
      </c>
    </row>
    <row r="15197" spans="2:16" x14ac:dyDescent="0.25">
      <c r="B15197" t="s">
        <v>15266</v>
      </c>
      <c r="M15197">
        <v>15195</v>
      </c>
      <c r="N15197">
        <v>14496</v>
      </c>
      <c r="O15197" t="str">
        <f t="shared" si="475"/>
        <v>4</v>
      </c>
      <c r="P15197" t="str">
        <f t="shared" si="476"/>
        <v>non_event</v>
      </c>
    </row>
    <row r="15198" spans="2:16" x14ac:dyDescent="0.25">
      <c r="B15198" t="s">
        <v>15267</v>
      </c>
      <c r="M15198">
        <v>15196</v>
      </c>
      <c r="N15198">
        <v>14497</v>
      </c>
      <c r="O15198" t="str">
        <f t="shared" si="475"/>
        <v>4</v>
      </c>
      <c r="P15198" t="str">
        <f t="shared" si="476"/>
        <v>non_event</v>
      </c>
    </row>
    <row r="15199" spans="2:16" x14ac:dyDescent="0.25">
      <c r="B15199" t="s">
        <v>15268</v>
      </c>
      <c r="M15199">
        <v>15197</v>
      </c>
      <c r="N15199">
        <v>13163</v>
      </c>
      <c r="O15199" t="str">
        <f t="shared" si="475"/>
        <v>4</v>
      </c>
      <c r="P15199" t="str">
        <f t="shared" si="476"/>
        <v>non_event</v>
      </c>
    </row>
    <row r="15200" spans="2:16" x14ac:dyDescent="0.25">
      <c r="B15200" t="s">
        <v>15269</v>
      </c>
      <c r="M15200">
        <v>15198</v>
      </c>
      <c r="N15200">
        <v>14494</v>
      </c>
      <c r="O15200" t="str">
        <f t="shared" si="475"/>
        <v>3</v>
      </c>
      <c r="P15200" t="str">
        <f t="shared" si="476"/>
        <v>concert</v>
      </c>
    </row>
    <row r="15201" spans="2:16" x14ac:dyDescent="0.25">
      <c r="B15201" t="s">
        <v>15270</v>
      </c>
      <c r="M15201">
        <v>15199</v>
      </c>
      <c r="N15201">
        <v>14495</v>
      </c>
      <c r="O15201" t="str">
        <f t="shared" si="475"/>
        <v>3</v>
      </c>
      <c r="P15201" t="str">
        <f t="shared" si="476"/>
        <v>concert</v>
      </c>
    </row>
    <row r="15202" spans="2:16" x14ac:dyDescent="0.25">
      <c r="B15202" t="s">
        <v>15271</v>
      </c>
      <c r="M15202">
        <v>15200</v>
      </c>
      <c r="N15202">
        <v>13169</v>
      </c>
      <c r="O15202" t="str">
        <f t="shared" si="475"/>
        <v>3</v>
      </c>
      <c r="P15202" t="str">
        <f t="shared" si="476"/>
        <v>concert</v>
      </c>
    </row>
    <row r="15203" spans="2:16" x14ac:dyDescent="0.25">
      <c r="B15203" t="s">
        <v>15272</v>
      </c>
      <c r="M15203">
        <v>15201</v>
      </c>
      <c r="N15203">
        <v>13167</v>
      </c>
      <c r="O15203" t="str">
        <f t="shared" si="475"/>
        <v>4</v>
      </c>
      <c r="P15203" t="str">
        <f t="shared" si="476"/>
        <v>non_event</v>
      </c>
    </row>
    <row r="15204" spans="2:16" x14ac:dyDescent="0.25">
      <c r="B15204" t="s">
        <v>15273</v>
      </c>
      <c r="M15204">
        <v>15202</v>
      </c>
      <c r="N15204">
        <v>14498</v>
      </c>
      <c r="O15204" t="str">
        <f t="shared" si="475"/>
        <v>3</v>
      </c>
      <c r="P15204" t="str">
        <f t="shared" si="476"/>
        <v>concert</v>
      </c>
    </row>
    <row r="15205" spans="2:16" x14ac:dyDescent="0.25">
      <c r="B15205" t="s">
        <v>15274</v>
      </c>
      <c r="M15205">
        <v>15203</v>
      </c>
      <c r="N15205">
        <v>13168</v>
      </c>
      <c r="O15205" t="str">
        <f t="shared" si="475"/>
        <v>3</v>
      </c>
      <c r="P15205" t="str">
        <f t="shared" si="476"/>
        <v>concert</v>
      </c>
    </row>
    <row r="15206" spans="2:16" x14ac:dyDescent="0.25">
      <c r="B15206" t="s">
        <v>15275</v>
      </c>
      <c r="M15206">
        <v>15204</v>
      </c>
      <c r="N15206">
        <v>14499</v>
      </c>
      <c r="O15206" t="str">
        <f t="shared" si="475"/>
        <v>3</v>
      </c>
      <c r="P15206" t="str">
        <f t="shared" si="476"/>
        <v>concert</v>
      </c>
    </row>
    <row r="15207" spans="2:16" x14ac:dyDescent="0.25">
      <c r="B15207" t="s">
        <v>15276</v>
      </c>
      <c r="M15207">
        <v>15205</v>
      </c>
      <c r="N15207">
        <v>13172</v>
      </c>
      <c r="O15207" t="str">
        <f t="shared" si="475"/>
        <v>3</v>
      </c>
      <c r="P15207" t="str">
        <f t="shared" si="476"/>
        <v>concert</v>
      </c>
    </row>
    <row r="15208" spans="2:16" x14ac:dyDescent="0.25">
      <c r="B15208" t="s">
        <v>15277</v>
      </c>
      <c r="M15208">
        <v>15206</v>
      </c>
      <c r="N15208">
        <v>13173</v>
      </c>
      <c r="O15208" t="str">
        <f t="shared" si="475"/>
        <v>3</v>
      </c>
      <c r="P15208" t="str">
        <f t="shared" si="476"/>
        <v>concert</v>
      </c>
    </row>
    <row r="15209" spans="2:16" x14ac:dyDescent="0.25">
      <c r="B15209" t="s">
        <v>3320</v>
      </c>
      <c r="M15209">
        <v>15207</v>
      </c>
      <c r="N15209">
        <v>13170</v>
      </c>
      <c r="O15209" t="str">
        <f t="shared" si="475"/>
        <v>3</v>
      </c>
      <c r="P15209" t="str">
        <f t="shared" si="476"/>
        <v>concert</v>
      </c>
    </row>
    <row r="15210" spans="2:16" x14ac:dyDescent="0.25">
      <c r="B15210" t="s">
        <v>15278</v>
      </c>
      <c r="M15210">
        <v>15208</v>
      </c>
      <c r="N15210">
        <v>13171</v>
      </c>
      <c r="O15210" t="str">
        <f t="shared" si="475"/>
        <v>3</v>
      </c>
      <c r="P15210" t="str">
        <f t="shared" si="476"/>
        <v>concert</v>
      </c>
    </row>
    <row r="15211" spans="2:16" x14ac:dyDescent="0.25">
      <c r="B15211" t="s">
        <v>15279</v>
      </c>
      <c r="M15211">
        <v>15209</v>
      </c>
      <c r="N15211">
        <v>13176</v>
      </c>
      <c r="O15211" t="str">
        <f t="shared" si="475"/>
        <v>4</v>
      </c>
      <c r="P15211" t="str">
        <f t="shared" si="476"/>
        <v>non_event</v>
      </c>
    </row>
    <row r="15212" spans="2:16" x14ac:dyDescent="0.25">
      <c r="B15212" t="s">
        <v>15280</v>
      </c>
      <c r="M15212">
        <v>15210</v>
      </c>
      <c r="N15212">
        <v>13177</v>
      </c>
      <c r="O15212" t="str">
        <f t="shared" si="475"/>
        <v>3</v>
      </c>
      <c r="P15212" t="str">
        <f t="shared" si="476"/>
        <v>concert</v>
      </c>
    </row>
    <row r="15213" spans="2:16" x14ac:dyDescent="0.25">
      <c r="B15213" t="s">
        <v>15281</v>
      </c>
      <c r="M15213">
        <v>15211</v>
      </c>
      <c r="N15213">
        <v>13174</v>
      </c>
      <c r="O15213" t="str">
        <f t="shared" si="475"/>
        <v>4</v>
      </c>
      <c r="P15213" t="str">
        <f t="shared" si="476"/>
        <v>non_event</v>
      </c>
    </row>
    <row r="15214" spans="2:16" x14ac:dyDescent="0.25">
      <c r="B15214" t="s">
        <v>15282</v>
      </c>
      <c r="M15214">
        <v>15212</v>
      </c>
      <c r="N15214">
        <v>13175</v>
      </c>
      <c r="O15214" t="str">
        <f t="shared" si="475"/>
        <v>3</v>
      </c>
      <c r="P15214" t="str">
        <f t="shared" si="476"/>
        <v>concert</v>
      </c>
    </row>
    <row r="15215" spans="2:16" x14ac:dyDescent="0.25">
      <c r="B15215" t="s">
        <v>15283</v>
      </c>
      <c r="M15215">
        <v>15213</v>
      </c>
      <c r="N15215">
        <v>13179</v>
      </c>
      <c r="O15215" t="str">
        <f t="shared" si="475"/>
        <v>3</v>
      </c>
      <c r="P15215" t="str">
        <f t="shared" si="476"/>
        <v>concert</v>
      </c>
    </row>
    <row r="15216" spans="2:16" x14ac:dyDescent="0.25">
      <c r="B15216" t="s">
        <v>15284</v>
      </c>
      <c r="M15216">
        <v>15214</v>
      </c>
      <c r="N15216">
        <v>14470</v>
      </c>
      <c r="O15216" t="str">
        <f t="shared" si="475"/>
        <v>4</v>
      </c>
      <c r="P15216" t="str">
        <f t="shared" si="476"/>
        <v>non_event</v>
      </c>
    </row>
    <row r="15217" spans="2:16" x14ac:dyDescent="0.25">
      <c r="B15217" t="s">
        <v>15285</v>
      </c>
      <c r="M15217">
        <v>15215</v>
      </c>
      <c r="N15217">
        <v>13140</v>
      </c>
      <c r="O15217" t="str">
        <f t="shared" si="475"/>
        <v>3</v>
      </c>
      <c r="P15217" t="str">
        <f t="shared" si="476"/>
        <v>concert</v>
      </c>
    </row>
    <row r="15218" spans="2:16" x14ac:dyDescent="0.25">
      <c r="B15218" t="s">
        <v>15286</v>
      </c>
      <c r="M15218">
        <v>15216</v>
      </c>
      <c r="N15218">
        <v>14471</v>
      </c>
      <c r="O15218" t="str">
        <f t="shared" si="475"/>
        <v>4</v>
      </c>
      <c r="P15218" t="str">
        <f t="shared" si="476"/>
        <v>non_event</v>
      </c>
    </row>
    <row r="15219" spans="2:16" x14ac:dyDescent="0.25">
      <c r="B15219" t="s">
        <v>15287</v>
      </c>
      <c r="M15219">
        <v>15217</v>
      </c>
      <c r="N15219">
        <v>13143</v>
      </c>
      <c r="O15219" t="str">
        <f t="shared" si="475"/>
        <v>3</v>
      </c>
      <c r="P15219" t="str">
        <f t="shared" si="476"/>
        <v>concert</v>
      </c>
    </row>
    <row r="15220" spans="2:16" x14ac:dyDescent="0.25">
      <c r="B15220" t="s">
        <v>15288</v>
      </c>
      <c r="M15220">
        <v>15218</v>
      </c>
      <c r="N15220">
        <v>14474</v>
      </c>
      <c r="O15220" t="str">
        <f t="shared" si="475"/>
        <v>3</v>
      </c>
      <c r="P15220" t="str">
        <f t="shared" si="476"/>
        <v>concert</v>
      </c>
    </row>
    <row r="15221" spans="2:16" x14ac:dyDescent="0.25">
      <c r="B15221" t="s">
        <v>15289</v>
      </c>
      <c r="M15221">
        <v>15219</v>
      </c>
      <c r="N15221">
        <v>13144</v>
      </c>
      <c r="O15221" t="str">
        <f t="shared" si="475"/>
        <v>4</v>
      </c>
      <c r="P15221" t="str">
        <f t="shared" si="476"/>
        <v>non_event</v>
      </c>
    </row>
    <row r="15222" spans="2:16" x14ac:dyDescent="0.25">
      <c r="B15222" t="s">
        <v>15290</v>
      </c>
      <c r="M15222">
        <v>15220</v>
      </c>
      <c r="N15222">
        <v>14475</v>
      </c>
      <c r="O15222" t="str">
        <f t="shared" si="475"/>
        <v>3</v>
      </c>
      <c r="P15222" t="str">
        <f t="shared" si="476"/>
        <v>concert</v>
      </c>
    </row>
    <row r="15223" spans="2:16" x14ac:dyDescent="0.25">
      <c r="B15223" t="s">
        <v>15291</v>
      </c>
      <c r="M15223">
        <v>15221</v>
      </c>
      <c r="N15223">
        <v>13141</v>
      </c>
      <c r="O15223" t="str">
        <f t="shared" si="475"/>
        <v>3</v>
      </c>
      <c r="P15223" t="str">
        <f t="shared" si="476"/>
        <v>concert</v>
      </c>
    </row>
    <row r="15224" spans="2:16" x14ac:dyDescent="0.25">
      <c r="B15224" t="s">
        <v>15292</v>
      </c>
      <c r="M15224">
        <v>15222</v>
      </c>
      <c r="N15224">
        <v>14472</v>
      </c>
      <c r="O15224" t="str">
        <f t="shared" si="475"/>
        <v>3</v>
      </c>
      <c r="P15224" t="str">
        <f t="shared" si="476"/>
        <v>concert</v>
      </c>
    </row>
    <row r="15225" spans="2:16" x14ac:dyDescent="0.25">
      <c r="B15225" t="s">
        <v>15293</v>
      </c>
      <c r="M15225">
        <v>15223</v>
      </c>
      <c r="N15225">
        <v>13142</v>
      </c>
      <c r="O15225" t="str">
        <f t="shared" si="475"/>
        <v>3</v>
      </c>
      <c r="P15225" t="str">
        <f t="shared" si="476"/>
        <v>concert</v>
      </c>
    </row>
    <row r="15226" spans="2:16" x14ac:dyDescent="0.25">
      <c r="B15226" t="s">
        <v>15294</v>
      </c>
      <c r="M15226">
        <v>15224</v>
      </c>
      <c r="N15226">
        <v>14473</v>
      </c>
      <c r="O15226" t="str">
        <f t="shared" si="475"/>
        <v>3</v>
      </c>
      <c r="P15226" t="str">
        <f t="shared" si="476"/>
        <v>concert</v>
      </c>
    </row>
    <row r="15227" spans="2:16" x14ac:dyDescent="0.25">
      <c r="B15227" t="s">
        <v>15295</v>
      </c>
      <c r="M15227">
        <v>15225</v>
      </c>
      <c r="N15227">
        <v>13147</v>
      </c>
      <c r="O15227" t="str">
        <f t="shared" si="475"/>
        <v>3</v>
      </c>
      <c r="P15227" t="str">
        <f t="shared" si="476"/>
        <v>concert</v>
      </c>
    </row>
    <row r="15228" spans="2:16" x14ac:dyDescent="0.25">
      <c r="B15228" t="s">
        <v>15296</v>
      </c>
      <c r="M15228">
        <v>15226</v>
      </c>
      <c r="N15228">
        <v>14478</v>
      </c>
      <c r="O15228" t="str">
        <f t="shared" si="475"/>
        <v>3</v>
      </c>
      <c r="P15228" t="str">
        <f t="shared" si="476"/>
        <v>concert</v>
      </c>
    </row>
    <row r="15229" spans="2:16" x14ac:dyDescent="0.25">
      <c r="B15229" t="s">
        <v>15297</v>
      </c>
      <c r="M15229">
        <v>15227</v>
      </c>
      <c r="N15229">
        <v>13148</v>
      </c>
      <c r="O15229" t="str">
        <f t="shared" si="475"/>
        <v>4</v>
      </c>
      <c r="P15229" t="str">
        <f t="shared" si="476"/>
        <v>non_event</v>
      </c>
    </row>
    <row r="15230" spans="2:16" x14ac:dyDescent="0.25">
      <c r="B15230" t="s">
        <v>15298</v>
      </c>
      <c r="M15230">
        <v>15228</v>
      </c>
      <c r="N15230">
        <v>14479</v>
      </c>
      <c r="O15230" t="str">
        <f t="shared" si="475"/>
        <v>4</v>
      </c>
      <c r="P15230" t="str">
        <f t="shared" si="476"/>
        <v>non_event</v>
      </c>
    </row>
    <row r="15231" spans="2:16" x14ac:dyDescent="0.25">
      <c r="B15231" t="s">
        <v>15299</v>
      </c>
      <c r="M15231">
        <v>15229</v>
      </c>
      <c r="N15231">
        <v>13145</v>
      </c>
      <c r="O15231" t="str">
        <f t="shared" si="475"/>
        <v>3</v>
      </c>
      <c r="P15231" t="str">
        <f t="shared" si="476"/>
        <v>concert</v>
      </c>
    </row>
    <row r="15232" spans="2:16" x14ac:dyDescent="0.25">
      <c r="B15232" t="s">
        <v>15300</v>
      </c>
      <c r="M15232">
        <v>15230</v>
      </c>
      <c r="N15232">
        <v>14476</v>
      </c>
      <c r="O15232" t="str">
        <f t="shared" si="475"/>
        <v>3</v>
      </c>
      <c r="P15232" t="str">
        <f t="shared" si="476"/>
        <v>concert</v>
      </c>
    </row>
    <row r="15233" spans="2:16" x14ac:dyDescent="0.25">
      <c r="B15233" t="s">
        <v>15301</v>
      </c>
      <c r="M15233">
        <v>15231</v>
      </c>
      <c r="N15233">
        <v>13146</v>
      </c>
      <c r="O15233" t="str">
        <f t="shared" si="475"/>
        <v>3</v>
      </c>
      <c r="P15233" t="str">
        <f t="shared" si="476"/>
        <v>concert</v>
      </c>
    </row>
    <row r="15234" spans="2:16" x14ac:dyDescent="0.25">
      <c r="B15234" t="s">
        <v>15302</v>
      </c>
      <c r="M15234">
        <v>15232</v>
      </c>
      <c r="N15234">
        <v>14477</v>
      </c>
      <c r="O15234" t="str">
        <f t="shared" si="475"/>
        <v>3</v>
      </c>
      <c r="P15234" t="str">
        <f t="shared" si="476"/>
        <v>concert</v>
      </c>
    </row>
    <row r="15235" spans="2:16" x14ac:dyDescent="0.25">
      <c r="B15235" t="s">
        <v>15303</v>
      </c>
      <c r="M15235">
        <v>15233</v>
      </c>
      <c r="N15235">
        <v>13149</v>
      </c>
      <c r="O15235" t="str">
        <f t="shared" si="475"/>
        <v>3</v>
      </c>
      <c r="P15235" t="str">
        <f t="shared" si="476"/>
        <v>concert</v>
      </c>
    </row>
    <row r="15236" spans="2:16" x14ac:dyDescent="0.25">
      <c r="B15236" t="s">
        <v>15304</v>
      </c>
      <c r="M15236">
        <v>15234</v>
      </c>
      <c r="N15236">
        <v>13150</v>
      </c>
      <c r="O15236" t="str">
        <f t="shared" ref="O15236:O15299" si="477">LEFT(B15236,1)</f>
        <v>4</v>
      </c>
      <c r="P15236" t="str">
        <f t="shared" ref="P15236:P15299" si="478">IF(O15236="1","conference",IF(O15236="2","fashion",IF(O15236="3","concert",IF(O15236="4","non_event",IF(O15236="5","sport",IF(O15236="6","protest",IF(O15236="7","other",IF(O15236="8","exhibition",IF(O15236="9","theater_dance")))))))))</f>
        <v>non_event</v>
      </c>
    </row>
    <row r="15237" spans="2:16" x14ac:dyDescent="0.25">
      <c r="B15237" t="s">
        <v>15305</v>
      </c>
      <c r="M15237">
        <v>15235</v>
      </c>
      <c r="N15237">
        <v>14481</v>
      </c>
      <c r="O15237" t="str">
        <f t="shared" si="477"/>
        <v>3</v>
      </c>
      <c r="P15237" t="str">
        <f t="shared" si="478"/>
        <v>concert</v>
      </c>
    </row>
    <row r="15238" spans="2:16" x14ac:dyDescent="0.25">
      <c r="B15238" t="s">
        <v>15306</v>
      </c>
      <c r="M15238">
        <v>15236</v>
      </c>
      <c r="N15238">
        <v>13151</v>
      </c>
      <c r="O15238" t="str">
        <f t="shared" si="477"/>
        <v>3</v>
      </c>
      <c r="P15238" t="str">
        <f t="shared" si="478"/>
        <v>concert</v>
      </c>
    </row>
    <row r="15239" spans="2:16" x14ac:dyDescent="0.25">
      <c r="B15239" t="s">
        <v>15307</v>
      </c>
      <c r="M15239">
        <v>15237</v>
      </c>
      <c r="N15239">
        <v>14482</v>
      </c>
      <c r="O15239" t="str">
        <f t="shared" si="477"/>
        <v>3</v>
      </c>
      <c r="P15239" t="str">
        <f t="shared" si="478"/>
        <v>concert</v>
      </c>
    </row>
    <row r="15240" spans="2:16" x14ac:dyDescent="0.25">
      <c r="B15240" t="s">
        <v>15308</v>
      </c>
      <c r="M15240">
        <v>15238</v>
      </c>
      <c r="N15240">
        <v>14480</v>
      </c>
      <c r="O15240" t="str">
        <f t="shared" si="477"/>
        <v>3</v>
      </c>
      <c r="P15240" t="str">
        <f t="shared" si="478"/>
        <v>concert</v>
      </c>
    </row>
    <row r="15241" spans="2:16" x14ac:dyDescent="0.25">
      <c r="B15241" t="s">
        <v>15309</v>
      </c>
      <c r="M15241">
        <v>15239</v>
      </c>
      <c r="N15241">
        <v>13154</v>
      </c>
      <c r="O15241" t="str">
        <f t="shared" si="477"/>
        <v>3</v>
      </c>
      <c r="P15241" t="str">
        <f t="shared" si="478"/>
        <v>concert</v>
      </c>
    </row>
    <row r="15242" spans="2:16" x14ac:dyDescent="0.25">
      <c r="B15242" t="s">
        <v>15310</v>
      </c>
      <c r="M15242">
        <v>15240</v>
      </c>
      <c r="N15242">
        <v>14485</v>
      </c>
      <c r="O15242" t="str">
        <f t="shared" si="477"/>
        <v>3</v>
      </c>
      <c r="P15242" t="str">
        <f t="shared" si="478"/>
        <v>concert</v>
      </c>
    </row>
    <row r="15243" spans="2:16" x14ac:dyDescent="0.25">
      <c r="B15243" t="s">
        <v>15311</v>
      </c>
      <c r="M15243">
        <v>15241</v>
      </c>
      <c r="N15243">
        <v>13155</v>
      </c>
      <c r="O15243" t="str">
        <f t="shared" si="477"/>
        <v>4</v>
      </c>
      <c r="P15243" t="str">
        <f t="shared" si="478"/>
        <v>non_event</v>
      </c>
    </row>
    <row r="15244" spans="2:16" x14ac:dyDescent="0.25">
      <c r="B15244" t="s">
        <v>15312</v>
      </c>
      <c r="M15244">
        <v>15242</v>
      </c>
      <c r="N15244">
        <v>14486</v>
      </c>
      <c r="O15244" t="str">
        <f t="shared" si="477"/>
        <v>3</v>
      </c>
      <c r="P15244" t="str">
        <f t="shared" si="478"/>
        <v>concert</v>
      </c>
    </row>
    <row r="15245" spans="2:16" x14ac:dyDescent="0.25">
      <c r="B15245" t="s">
        <v>15313</v>
      </c>
      <c r="M15245">
        <v>15243</v>
      </c>
      <c r="N15245">
        <v>13152</v>
      </c>
      <c r="O15245" t="str">
        <f t="shared" si="477"/>
        <v>4</v>
      </c>
      <c r="P15245" t="str">
        <f t="shared" si="478"/>
        <v>non_event</v>
      </c>
    </row>
    <row r="15246" spans="2:16" x14ac:dyDescent="0.25">
      <c r="B15246" t="s">
        <v>15314</v>
      </c>
      <c r="M15246">
        <v>15244</v>
      </c>
      <c r="N15246">
        <v>14483</v>
      </c>
      <c r="O15246" t="str">
        <f t="shared" si="477"/>
        <v>3</v>
      </c>
      <c r="P15246" t="str">
        <f t="shared" si="478"/>
        <v>concert</v>
      </c>
    </row>
    <row r="15247" spans="2:16" x14ac:dyDescent="0.25">
      <c r="B15247" t="s">
        <v>15315</v>
      </c>
      <c r="M15247">
        <v>15245</v>
      </c>
      <c r="N15247">
        <v>13153</v>
      </c>
      <c r="O15247" t="str">
        <f t="shared" si="477"/>
        <v>3</v>
      </c>
      <c r="P15247" t="str">
        <f t="shared" si="478"/>
        <v>concert</v>
      </c>
    </row>
    <row r="15248" spans="2:16" x14ac:dyDescent="0.25">
      <c r="B15248" t="s">
        <v>15316</v>
      </c>
      <c r="M15248">
        <v>15246</v>
      </c>
      <c r="N15248">
        <v>14484</v>
      </c>
      <c r="O15248" t="str">
        <f t="shared" si="477"/>
        <v>3</v>
      </c>
      <c r="P15248" t="str">
        <f t="shared" si="478"/>
        <v>concert</v>
      </c>
    </row>
    <row r="15249" spans="2:16" x14ac:dyDescent="0.25">
      <c r="B15249" t="s">
        <v>15317</v>
      </c>
      <c r="M15249">
        <v>15247</v>
      </c>
      <c r="N15249">
        <v>5805</v>
      </c>
      <c r="O15249" t="str">
        <f t="shared" si="477"/>
        <v>3</v>
      </c>
      <c r="P15249" t="str">
        <f t="shared" si="478"/>
        <v>concert</v>
      </c>
    </row>
    <row r="15250" spans="2:16" x14ac:dyDescent="0.25">
      <c r="B15250" t="s">
        <v>15318</v>
      </c>
      <c r="M15250">
        <v>15248</v>
      </c>
      <c r="N15250">
        <v>5806</v>
      </c>
      <c r="O15250" t="str">
        <f t="shared" si="477"/>
        <v>4</v>
      </c>
      <c r="P15250" t="str">
        <f t="shared" si="478"/>
        <v>non_event</v>
      </c>
    </row>
    <row r="15251" spans="2:16" x14ac:dyDescent="0.25">
      <c r="B15251" t="s">
        <v>15319</v>
      </c>
      <c r="M15251">
        <v>15249</v>
      </c>
      <c r="N15251">
        <v>5807</v>
      </c>
      <c r="O15251" t="str">
        <f t="shared" si="477"/>
        <v>3</v>
      </c>
      <c r="P15251" t="str">
        <f t="shared" si="478"/>
        <v>concert</v>
      </c>
    </row>
    <row r="15252" spans="2:16" x14ac:dyDescent="0.25">
      <c r="B15252" t="s">
        <v>15320</v>
      </c>
      <c r="M15252">
        <v>15250</v>
      </c>
      <c r="N15252">
        <v>5808</v>
      </c>
      <c r="O15252" t="str">
        <f t="shared" si="477"/>
        <v>4</v>
      </c>
      <c r="P15252" t="str">
        <f t="shared" si="478"/>
        <v>non_event</v>
      </c>
    </row>
    <row r="15253" spans="2:16" x14ac:dyDescent="0.25">
      <c r="B15253" t="s">
        <v>15321</v>
      </c>
      <c r="M15253">
        <v>15251</v>
      </c>
      <c r="N15253">
        <v>5809</v>
      </c>
      <c r="O15253" t="str">
        <f t="shared" si="477"/>
        <v>3</v>
      </c>
      <c r="P15253" t="str">
        <f t="shared" si="478"/>
        <v>concert</v>
      </c>
    </row>
    <row r="15254" spans="2:16" x14ac:dyDescent="0.25">
      <c r="B15254" t="s">
        <v>15322</v>
      </c>
      <c r="M15254">
        <v>15252</v>
      </c>
      <c r="N15254">
        <v>14489</v>
      </c>
      <c r="O15254" t="str">
        <f t="shared" si="477"/>
        <v>3</v>
      </c>
      <c r="P15254" t="str">
        <f t="shared" si="478"/>
        <v>concert</v>
      </c>
    </row>
    <row r="15255" spans="2:16" x14ac:dyDescent="0.25">
      <c r="B15255" t="s">
        <v>15323</v>
      </c>
      <c r="M15255">
        <v>15253</v>
      </c>
      <c r="N15255">
        <v>13159</v>
      </c>
      <c r="O15255" t="str">
        <f t="shared" si="477"/>
        <v>3</v>
      </c>
      <c r="P15255" t="str">
        <f t="shared" si="478"/>
        <v>concert</v>
      </c>
    </row>
    <row r="15256" spans="2:16" x14ac:dyDescent="0.25">
      <c r="B15256" t="s">
        <v>15324</v>
      </c>
      <c r="M15256">
        <v>15254</v>
      </c>
      <c r="N15256">
        <v>13156</v>
      </c>
      <c r="O15256" t="str">
        <f t="shared" si="477"/>
        <v>3</v>
      </c>
      <c r="P15256" t="str">
        <f t="shared" si="478"/>
        <v>concert</v>
      </c>
    </row>
    <row r="15257" spans="2:16" x14ac:dyDescent="0.25">
      <c r="B15257" t="s">
        <v>15325</v>
      </c>
      <c r="M15257">
        <v>15255</v>
      </c>
      <c r="N15257">
        <v>14487</v>
      </c>
      <c r="O15257" t="str">
        <f t="shared" si="477"/>
        <v>4</v>
      </c>
      <c r="P15257" t="str">
        <f t="shared" si="478"/>
        <v>non_event</v>
      </c>
    </row>
    <row r="15258" spans="2:16" x14ac:dyDescent="0.25">
      <c r="B15258" t="s">
        <v>15326</v>
      </c>
      <c r="M15258">
        <v>15256</v>
      </c>
      <c r="N15258">
        <v>5800</v>
      </c>
      <c r="O15258" t="str">
        <f t="shared" si="477"/>
        <v>3</v>
      </c>
      <c r="P15258" t="str">
        <f t="shared" si="478"/>
        <v>concert</v>
      </c>
    </row>
    <row r="15259" spans="2:16" x14ac:dyDescent="0.25">
      <c r="B15259" t="s">
        <v>15327</v>
      </c>
      <c r="M15259">
        <v>15257</v>
      </c>
      <c r="N15259">
        <v>13157</v>
      </c>
      <c r="O15259" t="str">
        <f t="shared" si="477"/>
        <v>3</v>
      </c>
      <c r="P15259" t="str">
        <f t="shared" si="478"/>
        <v>concert</v>
      </c>
    </row>
    <row r="15260" spans="2:16" x14ac:dyDescent="0.25">
      <c r="B15260" t="s">
        <v>15328</v>
      </c>
      <c r="M15260">
        <v>15258</v>
      </c>
      <c r="N15260">
        <v>14488</v>
      </c>
      <c r="O15260" t="str">
        <f t="shared" si="477"/>
        <v>3</v>
      </c>
      <c r="P15260" t="str">
        <f t="shared" si="478"/>
        <v>concert</v>
      </c>
    </row>
    <row r="15261" spans="2:16" x14ac:dyDescent="0.25">
      <c r="B15261" t="s">
        <v>15329</v>
      </c>
      <c r="M15261">
        <v>15259</v>
      </c>
      <c r="N15261">
        <v>5801</v>
      </c>
      <c r="O15261" t="str">
        <f t="shared" si="477"/>
        <v>9</v>
      </c>
      <c r="P15261" t="str">
        <f t="shared" si="478"/>
        <v>theater_dance</v>
      </c>
    </row>
    <row r="15262" spans="2:16" x14ac:dyDescent="0.25">
      <c r="B15262" t="s">
        <v>15330</v>
      </c>
      <c r="M15262">
        <v>15260</v>
      </c>
      <c r="N15262">
        <v>5802</v>
      </c>
      <c r="O15262" t="str">
        <f t="shared" si="477"/>
        <v>3</v>
      </c>
      <c r="P15262" t="str">
        <f t="shared" si="478"/>
        <v>concert</v>
      </c>
    </row>
    <row r="15263" spans="2:16" x14ac:dyDescent="0.25">
      <c r="B15263" t="s">
        <v>15331</v>
      </c>
      <c r="M15263">
        <v>15261</v>
      </c>
      <c r="N15263">
        <v>5803</v>
      </c>
      <c r="O15263" t="str">
        <f t="shared" si="477"/>
        <v>3</v>
      </c>
      <c r="P15263" t="str">
        <f t="shared" si="478"/>
        <v>concert</v>
      </c>
    </row>
    <row r="15264" spans="2:16" x14ac:dyDescent="0.25">
      <c r="B15264" t="s">
        <v>15332</v>
      </c>
      <c r="M15264">
        <v>15262</v>
      </c>
      <c r="N15264">
        <v>5816</v>
      </c>
      <c r="O15264" t="str">
        <f t="shared" si="477"/>
        <v>4</v>
      </c>
      <c r="P15264" t="str">
        <f t="shared" si="478"/>
        <v>non_event</v>
      </c>
    </row>
    <row r="15265" spans="2:16" x14ac:dyDescent="0.25">
      <c r="B15265" t="s">
        <v>15333</v>
      </c>
      <c r="M15265">
        <v>15263</v>
      </c>
      <c r="N15265">
        <v>5817</v>
      </c>
      <c r="O15265" t="str">
        <f t="shared" si="477"/>
        <v>3</v>
      </c>
      <c r="P15265" t="str">
        <f t="shared" si="478"/>
        <v>concert</v>
      </c>
    </row>
    <row r="15266" spans="2:16" x14ac:dyDescent="0.25">
      <c r="B15266" t="s">
        <v>15334</v>
      </c>
      <c r="M15266">
        <v>15264</v>
      </c>
      <c r="N15266">
        <v>5818</v>
      </c>
      <c r="O15266" t="str">
        <f t="shared" si="477"/>
        <v>3</v>
      </c>
      <c r="P15266" t="str">
        <f t="shared" si="478"/>
        <v>concert</v>
      </c>
    </row>
    <row r="15267" spans="2:16" x14ac:dyDescent="0.25">
      <c r="B15267" t="s">
        <v>15335</v>
      </c>
      <c r="M15267">
        <v>15265</v>
      </c>
      <c r="N15267">
        <v>5819</v>
      </c>
      <c r="O15267" t="str">
        <f t="shared" si="477"/>
        <v>3</v>
      </c>
      <c r="P15267" t="str">
        <f t="shared" si="478"/>
        <v>concert</v>
      </c>
    </row>
    <row r="15268" spans="2:16" x14ac:dyDescent="0.25">
      <c r="B15268" t="s">
        <v>15336</v>
      </c>
      <c r="M15268">
        <v>15266</v>
      </c>
      <c r="N15268">
        <v>5811</v>
      </c>
      <c r="O15268" t="str">
        <f t="shared" si="477"/>
        <v>3</v>
      </c>
      <c r="P15268" t="str">
        <f t="shared" si="478"/>
        <v>concert</v>
      </c>
    </row>
    <row r="15269" spans="2:16" x14ac:dyDescent="0.25">
      <c r="B15269" t="s">
        <v>15337</v>
      </c>
      <c r="M15269">
        <v>15267</v>
      </c>
      <c r="N15269">
        <v>5812</v>
      </c>
      <c r="O15269" t="str">
        <f t="shared" si="477"/>
        <v>3</v>
      </c>
      <c r="P15269" t="str">
        <f t="shared" si="478"/>
        <v>concert</v>
      </c>
    </row>
    <row r="15270" spans="2:16" x14ac:dyDescent="0.25">
      <c r="B15270" t="s">
        <v>15338</v>
      </c>
      <c r="M15270">
        <v>15268</v>
      </c>
      <c r="N15270">
        <v>5813</v>
      </c>
      <c r="O15270" t="str">
        <f t="shared" si="477"/>
        <v>3</v>
      </c>
      <c r="P15270" t="str">
        <f t="shared" si="478"/>
        <v>concert</v>
      </c>
    </row>
    <row r="15271" spans="2:16" x14ac:dyDescent="0.25">
      <c r="B15271" t="s">
        <v>15339</v>
      </c>
      <c r="M15271">
        <v>15269</v>
      </c>
      <c r="N15271">
        <v>5814</v>
      </c>
      <c r="O15271" t="str">
        <f t="shared" si="477"/>
        <v>3</v>
      </c>
      <c r="P15271" t="str">
        <f t="shared" si="478"/>
        <v>concert</v>
      </c>
    </row>
    <row r="15272" spans="2:16" x14ac:dyDescent="0.25">
      <c r="B15272" t="s">
        <v>15340</v>
      </c>
      <c r="M15272">
        <v>15270</v>
      </c>
      <c r="N15272">
        <v>5815</v>
      </c>
      <c r="O15272" t="str">
        <f t="shared" si="477"/>
        <v>3</v>
      </c>
      <c r="P15272" t="str">
        <f t="shared" si="478"/>
        <v>concert</v>
      </c>
    </row>
    <row r="15273" spans="2:16" x14ac:dyDescent="0.25">
      <c r="B15273" t="s">
        <v>15341</v>
      </c>
      <c r="M15273">
        <v>15271</v>
      </c>
      <c r="N15273">
        <v>5827</v>
      </c>
      <c r="O15273" t="str">
        <f t="shared" si="477"/>
        <v>3</v>
      </c>
      <c r="P15273" t="str">
        <f t="shared" si="478"/>
        <v>concert</v>
      </c>
    </row>
    <row r="15274" spans="2:16" x14ac:dyDescent="0.25">
      <c r="B15274" t="s">
        <v>15342</v>
      </c>
      <c r="M15274">
        <v>15272</v>
      </c>
      <c r="N15274">
        <v>5828</v>
      </c>
      <c r="O15274" t="str">
        <f t="shared" si="477"/>
        <v>3</v>
      </c>
      <c r="P15274" t="str">
        <f t="shared" si="478"/>
        <v>concert</v>
      </c>
    </row>
    <row r="15275" spans="2:16" x14ac:dyDescent="0.25">
      <c r="B15275" t="s">
        <v>15343</v>
      </c>
      <c r="M15275">
        <v>15273</v>
      </c>
      <c r="N15275">
        <v>5829</v>
      </c>
      <c r="O15275" t="str">
        <f t="shared" si="477"/>
        <v>3</v>
      </c>
      <c r="P15275" t="str">
        <f t="shared" si="478"/>
        <v>concert</v>
      </c>
    </row>
    <row r="15276" spans="2:16" x14ac:dyDescent="0.25">
      <c r="B15276" t="s">
        <v>15344</v>
      </c>
      <c r="M15276">
        <v>15274</v>
      </c>
      <c r="N15276">
        <v>5820</v>
      </c>
      <c r="O15276" t="str">
        <f t="shared" si="477"/>
        <v>3</v>
      </c>
      <c r="P15276" t="str">
        <f t="shared" si="478"/>
        <v>concert</v>
      </c>
    </row>
    <row r="15277" spans="2:16" x14ac:dyDescent="0.25">
      <c r="B15277" t="s">
        <v>15345</v>
      </c>
      <c r="M15277">
        <v>15275</v>
      </c>
      <c r="N15277">
        <v>5821</v>
      </c>
      <c r="O15277" t="str">
        <f t="shared" si="477"/>
        <v>4</v>
      </c>
      <c r="P15277" t="str">
        <f t="shared" si="478"/>
        <v>non_event</v>
      </c>
    </row>
    <row r="15278" spans="2:16" x14ac:dyDescent="0.25">
      <c r="B15278" t="s">
        <v>15346</v>
      </c>
      <c r="M15278">
        <v>15276</v>
      </c>
      <c r="N15278">
        <v>5822</v>
      </c>
      <c r="O15278" t="str">
        <f t="shared" si="477"/>
        <v>3</v>
      </c>
      <c r="P15278" t="str">
        <f t="shared" si="478"/>
        <v>concert</v>
      </c>
    </row>
    <row r="15279" spans="2:16" x14ac:dyDescent="0.25">
      <c r="B15279" t="s">
        <v>15347</v>
      </c>
      <c r="M15279">
        <v>15277</v>
      </c>
      <c r="N15279">
        <v>5823</v>
      </c>
      <c r="O15279" t="str">
        <f t="shared" si="477"/>
        <v>4</v>
      </c>
      <c r="P15279" t="str">
        <f t="shared" si="478"/>
        <v>non_event</v>
      </c>
    </row>
    <row r="15280" spans="2:16" x14ac:dyDescent="0.25">
      <c r="B15280" t="s">
        <v>15348</v>
      </c>
      <c r="M15280">
        <v>15278</v>
      </c>
      <c r="N15280">
        <v>5824</v>
      </c>
      <c r="O15280" t="str">
        <f t="shared" si="477"/>
        <v>4</v>
      </c>
      <c r="P15280" t="str">
        <f t="shared" si="478"/>
        <v>non_event</v>
      </c>
    </row>
    <row r="15281" spans="2:16" x14ac:dyDescent="0.25">
      <c r="B15281" t="s">
        <v>15349</v>
      </c>
      <c r="M15281">
        <v>15279</v>
      </c>
      <c r="N15281">
        <v>5825</v>
      </c>
      <c r="O15281" t="str">
        <f t="shared" si="477"/>
        <v>3</v>
      </c>
      <c r="P15281" t="str">
        <f t="shared" si="478"/>
        <v>concert</v>
      </c>
    </row>
    <row r="15282" spans="2:16" x14ac:dyDescent="0.25">
      <c r="B15282" t="s">
        <v>15350</v>
      </c>
      <c r="M15282">
        <v>15280</v>
      </c>
      <c r="N15282">
        <v>5826</v>
      </c>
      <c r="O15282" t="str">
        <f t="shared" si="477"/>
        <v>3</v>
      </c>
      <c r="P15282" t="str">
        <f t="shared" si="478"/>
        <v>concert</v>
      </c>
    </row>
    <row r="15283" spans="2:16" x14ac:dyDescent="0.25">
      <c r="B15283" t="s">
        <v>15351</v>
      </c>
      <c r="M15283">
        <v>15281</v>
      </c>
      <c r="N15283">
        <v>5840</v>
      </c>
      <c r="O15283" t="str">
        <f t="shared" si="477"/>
        <v>3</v>
      </c>
      <c r="P15283" t="str">
        <f t="shared" si="478"/>
        <v>concert</v>
      </c>
    </row>
    <row r="15284" spans="2:16" x14ac:dyDescent="0.25">
      <c r="B15284" t="s">
        <v>15352</v>
      </c>
      <c r="M15284">
        <v>15282</v>
      </c>
      <c r="N15284">
        <v>4507</v>
      </c>
      <c r="O15284" t="str">
        <f t="shared" si="477"/>
        <v>3</v>
      </c>
      <c r="P15284" t="str">
        <f t="shared" si="478"/>
        <v>concert</v>
      </c>
    </row>
    <row r="15285" spans="2:16" x14ac:dyDescent="0.25">
      <c r="B15285" t="s">
        <v>15353</v>
      </c>
      <c r="M15285">
        <v>15283</v>
      </c>
      <c r="N15285">
        <v>5838</v>
      </c>
      <c r="O15285" t="str">
        <f t="shared" si="477"/>
        <v>4</v>
      </c>
      <c r="P15285" t="str">
        <f t="shared" si="478"/>
        <v>non_event</v>
      </c>
    </row>
    <row r="15286" spans="2:16" x14ac:dyDescent="0.25">
      <c r="B15286" t="s">
        <v>15354</v>
      </c>
      <c r="M15286">
        <v>15284</v>
      </c>
      <c r="N15286">
        <v>4508</v>
      </c>
      <c r="O15286" t="str">
        <f t="shared" si="477"/>
        <v>3</v>
      </c>
      <c r="P15286" t="str">
        <f t="shared" si="478"/>
        <v>concert</v>
      </c>
    </row>
    <row r="15287" spans="2:16" x14ac:dyDescent="0.25">
      <c r="B15287" t="s">
        <v>15355</v>
      </c>
      <c r="M15287">
        <v>15285</v>
      </c>
      <c r="N15287">
        <v>5839</v>
      </c>
      <c r="O15287" t="str">
        <f t="shared" si="477"/>
        <v>4</v>
      </c>
      <c r="P15287" t="str">
        <f t="shared" si="478"/>
        <v>non_event</v>
      </c>
    </row>
    <row r="15288" spans="2:16" x14ac:dyDescent="0.25">
      <c r="B15288" t="s">
        <v>15356</v>
      </c>
      <c r="M15288">
        <v>15286</v>
      </c>
      <c r="N15288">
        <v>4509</v>
      </c>
      <c r="O15288" t="str">
        <f t="shared" si="477"/>
        <v>3</v>
      </c>
      <c r="P15288" t="str">
        <f t="shared" si="478"/>
        <v>concert</v>
      </c>
    </row>
    <row r="15289" spans="2:16" x14ac:dyDescent="0.25">
      <c r="B15289" t="s">
        <v>15357</v>
      </c>
      <c r="M15289">
        <v>15287</v>
      </c>
      <c r="N15289">
        <v>5830</v>
      </c>
      <c r="O15289" t="str">
        <f t="shared" si="477"/>
        <v>4</v>
      </c>
      <c r="P15289" t="str">
        <f t="shared" si="478"/>
        <v>non_event</v>
      </c>
    </row>
    <row r="15290" spans="2:16" x14ac:dyDescent="0.25">
      <c r="B15290" t="s">
        <v>15358</v>
      </c>
      <c r="M15290">
        <v>15288</v>
      </c>
      <c r="N15290">
        <v>4500</v>
      </c>
      <c r="O15290" t="str">
        <f t="shared" si="477"/>
        <v>3</v>
      </c>
      <c r="P15290" t="str">
        <f t="shared" si="478"/>
        <v>concert</v>
      </c>
    </row>
    <row r="15291" spans="2:16" x14ac:dyDescent="0.25">
      <c r="B15291" t="s">
        <v>15359</v>
      </c>
      <c r="M15291">
        <v>15289</v>
      </c>
      <c r="N15291">
        <v>5831</v>
      </c>
      <c r="O15291" t="str">
        <f t="shared" si="477"/>
        <v>4</v>
      </c>
      <c r="P15291" t="str">
        <f t="shared" si="478"/>
        <v>non_event</v>
      </c>
    </row>
    <row r="15292" spans="2:16" x14ac:dyDescent="0.25">
      <c r="B15292" t="s">
        <v>15360</v>
      </c>
      <c r="M15292">
        <v>15290</v>
      </c>
      <c r="N15292">
        <v>4501</v>
      </c>
      <c r="O15292" t="str">
        <f t="shared" si="477"/>
        <v>3</v>
      </c>
      <c r="P15292" t="str">
        <f t="shared" si="478"/>
        <v>concert</v>
      </c>
    </row>
    <row r="15293" spans="2:16" x14ac:dyDescent="0.25">
      <c r="B15293" t="s">
        <v>15361</v>
      </c>
      <c r="M15293">
        <v>15291</v>
      </c>
      <c r="N15293">
        <v>5832</v>
      </c>
      <c r="O15293" t="str">
        <f t="shared" si="477"/>
        <v>4</v>
      </c>
      <c r="P15293" t="str">
        <f t="shared" si="478"/>
        <v>non_event</v>
      </c>
    </row>
    <row r="15294" spans="2:16" x14ac:dyDescent="0.25">
      <c r="B15294" t="s">
        <v>15362</v>
      </c>
      <c r="M15294">
        <v>15292</v>
      </c>
      <c r="N15294">
        <v>4502</v>
      </c>
      <c r="O15294" t="str">
        <f t="shared" si="477"/>
        <v>3</v>
      </c>
      <c r="P15294" t="str">
        <f t="shared" si="478"/>
        <v>concert</v>
      </c>
    </row>
    <row r="15295" spans="2:16" x14ac:dyDescent="0.25">
      <c r="B15295" t="s">
        <v>15363</v>
      </c>
      <c r="M15295">
        <v>15293</v>
      </c>
      <c r="N15295">
        <v>5833</v>
      </c>
      <c r="O15295" t="str">
        <f t="shared" si="477"/>
        <v>3</v>
      </c>
      <c r="P15295" t="str">
        <f t="shared" si="478"/>
        <v>concert</v>
      </c>
    </row>
    <row r="15296" spans="2:16" x14ac:dyDescent="0.25">
      <c r="B15296" t="s">
        <v>15364</v>
      </c>
      <c r="M15296">
        <v>15294</v>
      </c>
      <c r="N15296">
        <v>4503</v>
      </c>
      <c r="O15296" t="str">
        <f t="shared" si="477"/>
        <v>3</v>
      </c>
      <c r="P15296" t="str">
        <f t="shared" si="478"/>
        <v>concert</v>
      </c>
    </row>
    <row r="15297" spans="2:16" x14ac:dyDescent="0.25">
      <c r="B15297" t="s">
        <v>15365</v>
      </c>
      <c r="M15297">
        <v>15295</v>
      </c>
      <c r="N15297">
        <v>5834</v>
      </c>
      <c r="O15297" t="str">
        <f t="shared" si="477"/>
        <v>4</v>
      </c>
      <c r="P15297" t="str">
        <f t="shared" si="478"/>
        <v>non_event</v>
      </c>
    </row>
    <row r="15298" spans="2:16" x14ac:dyDescent="0.25">
      <c r="B15298" t="s">
        <v>15366</v>
      </c>
      <c r="M15298">
        <v>15296</v>
      </c>
      <c r="N15298">
        <v>4504</v>
      </c>
      <c r="O15298" t="str">
        <f t="shared" si="477"/>
        <v>3</v>
      </c>
      <c r="P15298" t="str">
        <f t="shared" si="478"/>
        <v>concert</v>
      </c>
    </row>
    <row r="15299" spans="2:16" x14ac:dyDescent="0.25">
      <c r="B15299" t="s">
        <v>15367</v>
      </c>
      <c r="M15299">
        <v>15297</v>
      </c>
      <c r="N15299">
        <v>5835</v>
      </c>
      <c r="O15299" t="str">
        <f t="shared" si="477"/>
        <v>3</v>
      </c>
      <c r="P15299" t="str">
        <f t="shared" si="478"/>
        <v>concert</v>
      </c>
    </row>
    <row r="15300" spans="2:16" x14ac:dyDescent="0.25">
      <c r="B15300" t="s">
        <v>15368</v>
      </c>
      <c r="M15300">
        <v>15298</v>
      </c>
      <c r="N15300">
        <v>4505</v>
      </c>
      <c r="O15300" t="str">
        <f t="shared" ref="O15300:O15363" si="479">LEFT(B15300,1)</f>
        <v>3</v>
      </c>
      <c r="P15300" t="str">
        <f t="shared" ref="P15300:P15363" si="480">IF(O15300="1","conference",IF(O15300="2","fashion",IF(O15300="3","concert",IF(O15300="4","non_event",IF(O15300="5","sport",IF(O15300="6","protest",IF(O15300="7","other",IF(O15300="8","exhibition",IF(O15300="9","theater_dance")))))))))</f>
        <v>concert</v>
      </c>
    </row>
    <row r="15301" spans="2:16" x14ac:dyDescent="0.25">
      <c r="B15301" t="s">
        <v>15369</v>
      </c>
      <c r="M15301">
        <v>15299</v>
      </c>
      <c r="N15301">
        <v>5836</v>
      </c>
      <c r="O15301" t="str">
        <f t="shared" si="479"/>
        <v>3</v>
      </c>
      <c r="P15301" t="str">
        <f t="shared" si="480"/>
        <v>concert</v>
      </c>
    </row>
    <row r="15302" spans="2:16" x14ac:dyDescent="0.25">
      <c r="B15302" t="s">
        <v>15370</v>
      </c>
      <c r="M15302">
        <v>15300</v>
      </c>
      <c r="N15302">
        <v>4506</v>
      </c>
      <c r="O15302" t="str">
        <f t="shared" si="479"/>
        <v>3</v>
      </c>
      <c r="P15302" t="str">
        <f t="shared" si="480"/>
        <v>concert</v>
      </c>
    </row>
    <row r="15303" spans="2:16" x14ac:dyDescent="0.25">
      <c r="B15303" t="s">
        <v>15371</v>
      </c>
      <c r="M15303">
        <v>15301</v>
      </c>
      <c r="N15303">
        <v>5837</v>
      </c>
      <c r="O15303" t="str">
        <f t="shared" si="479"/>
        <v>3</v>
      </c>
      <c r="P15303" t="str">
        <f t="shared" si="480"/>
        <v>concert</v>
      </c>
    </row>
    <row r="15304" spans="2:16" x14ac:dyDescent="0.25">
      <c r="B15304" t="s">
        <v>15372</v>
      </c>
      <c r="M15304">
        <v>15302</v>
      </c>
      <c r="N15304">
        <v>5850</v>
      </c>
      <c r="O15304" t="str">
        <f t="shared" si="479"/>
        <v>3</v>
      </c>
      <c r="P15304" t="str">
        <f t="shared" si="480"/>
        <v>concert</v>
      </c>
    </row>
    <row r="15305" spans="2:16" x14ac:dyDescent="0.25">
      <c r="B15305" t="s">
        <v>15373</v>
      </c>
      <c r="M15305">
        <v>15303</v>
      </c>
      <c r="N15305">
        <v>4520</v>
      </c>
      <c r="O15305" t="str">
        <f t="shared" si="479"/>
        <v>3</v>
      </c>
      <c r="P15305" t="str">
        <f t="shared" si="480"/>
        <v>concert</v>
      </c>
    </row>
    <row r="15306" spans="2:16" x14ac:dyDescent="0.25">
      <c r="B15306" t="s">
        <v>15374</v>
      </c>
      <c r="M15306">
        <v>15304</v>
      </c>
      <c r="N15306">
        <v>5851</v>
      </c>
      <c r="O15306" t="str">
        <f t="shared" si="479"/>
        <v>3</v>
      </c>
      <c r="P15306" t="str">
        <f t="shared" si="480"/>
        <v>concert</v>
      </c>
    </row>
    <row r="15307" spans="2:16" x14ac:dyDescent="0.25">
      <c r="B15307" t="s">
        <v>15375</v>
      </c>
      <c r="M15307">
        <v>15305</v>
      </c>
      <c r="N15307">
        <v>4518</v>
      </c>
      <c r="O15307" t="str">
        <f t="shared" si="479"/>
        <v>3</v>
      </c>
      <c r="P15307" t="str">
        <f t="shared" si="480"/>
        <v>concert</v>
      </c>
    </row>
    <row r="15308" spans="2:16" x14ac:dyDescent="0.25">
      <c r="B15308" t="s">
        <v>15376</v>
      </c>
      <c r="M15308">
        <v>15306</v>
      </c>
      <c r="N15308">
        <v>5849</v>
      </c>
      <c r="O15308" t="str">
        <f t="shared" si="479"/>
        <v>3</v>
      </c>
      <c r="P15308" t="str">
        <f t="shared" si="480"/>
        <v>concert</v>
      </c>
    </row>
    <row r="15309" spans="2:16" x14ac:dyDescent="0.25">
      <c r="B15309" t="s">
        <v>15377</v>
      </c>
      <c r="M15309">
        <v>15307</v>
      </c>
      <c r="N15309">
        <v>4519</v>
      </c>
      <c r="O15309" t="str">
        <f t="shared" si="479"/>
        <v>3</v>
      </c>
      <c r="P15309" t="str">
        <f t="shared" si="480"/>
        <v>concert</v>
      </c>
    </row>
    <row r="15310" spans="2:16" x14ac:dyDescent="0.25">
      <c r="B15310" t="s">
        <v>2241</v>
      </c>
      <c r="M15310">
        <v>15308</v>
      </c>
      <c r="N15310">
        <v>4510</v>
      </c>
      <c r="O15310" t="str">
        <f t="shared" si="479"/>
        <v>4</v>
      </c>
      <c r="P15310" t="str">
        <f t="shared" si="480"/>
        <v>non_event</v>
      </c>
    </row>
    <row r="15311" spans="2:16" x14ac:dyDescent="0.25">
      <c r="B15311" t="s">
        <v>15378</v>
      </c>
      <c r="M15311">
        <v>15309</v>
      </c>
      <c r="N15311">
        <v>5841</v>
      </c>
      <c r="O15311" t="str">
        <f t="shared" si="479"/>
        <v>3</v>
      </c>
      <c r="P15311" t="str">
        <f t="shared" si="480"/>
        <v>concert</v>
      </c>
    </row>
    <row r="15312" spans="2:16" x14ac:dyDescent="0.25">
      <c r="B15312" t="s">
        <v>15379</v>
      </c>
      <c r="M15312">
        <v>15310</v>
      </c>
      <c r="N15312">
        <v>4511</v>
      </c>
      <c r="O15312" t="str">
        <f t="shared" si="479"/>
        <v>3</v>
      </c>
      <c r="P15312" t="str">
        <f t="shared" si="480"/>
        <v>concert</v>
      </c>
    </row>
    <row r="15313" spans="2:16" x14ac:dyDescent="0.25">
      <c r="B15313" t="s">
        <v>15380</v>
      </c>
      <c r="M15313">
        <v>15311</v>
      </c>
      <c r="N15313">
        <v>5842</v>
      </c>
      <c r="O15313" t="str">
        <f t="shared" si="479"/>
        <v>3</v>
      </c>
      <c r="P15313" t="str">
        <f t="shared" si="480"/>
        <v>concert</v>
      </c>
    </row>
    <row r="15314" spans="2:16" x14ac:dyDescent="0.25">
      <c r="B15314" t="s">
        <v>15381</v>
      </c>
      <c r="M15314">
        <v>15312</v>
      </c>
      <c r="N15314">
        <v>4512</v>
      </c>
      <c r="O15314" t="str">
        <f t="shared" si="479"/>
        <v>3</v>
      </c>
      <c r="P15314" t="str">
        <f t="shared" si="480"/>
        <v>concert</v>
      </c>
    </row>
    <row r="15315" spans="2:16" x14ac:dyDescent="0.25">
      <c r="B15315" t="s">
        <v>15382</v>
      </c>
      <c r="M15315">
        <v>15313</v>
      </c>
      <c r="N15315">
        <v>4513</v>
      </c>
      <c r="O15315" t="str">
        <f t="shared" si="479"/>
        <v>3</v>
      </c>
      <c r="P15315" t="str">
        <f t="shared" si="480"/>
        <v>concert</v>
      </c>
    </row>
    <row r="15316" spans="2:16" x14ac:dyDescent="0.25">
      <c r="B15316" t="s">
        <v>15383</v>
      </c>
      <c r="M15316">
        <v>15314</v>
      </c>
      <c r="N15316">
        <v>5844</v>
      </c>
      <c r="O15316" t="str">
        <f t="shared" si="479"/>
        <v>3</v>
      </c>
      <c r="P15316" t="str">
        <f t="shared" si="480"/>
        <v>concert</v>
      </c>
    </row>
    <row r="15317" spans="2:16" x14ac:dyDescent="0.25">
      <c r="B15317" t="s">
        <v>15384</v>
      </c>
      <c r="M15317">
        <v>15315</v>
      </c>
      <c r="N15317">
        <v>4514</v>
      </c>
      <c r="O15317" t="str">
        <f t="shared" si="479"/>
        <v>3</v>
      </c>
      <c r="P15317" t="str">
        <f t="shared" si="480"/>
        <v>concert</v>
      </c>
    </row>
    <row r="15318" spans="2:16" x14ac:dyDescent="0.25">
      <c r="B15318" t="s">
        <v>15385</v>
      </c>
      <c r="M15318">
        <v>15316</v>
      </c>
      <c r="N15318">
        <v>5845</v>
      </c>
      <c r="O15318" t="str">
        <f t="shared" si="479"/>
        <v>3</v>
      </c>
      <c r="P15318" t="str">
        <f t="shared" si="480"/>
        <v>concert</v>
      </c>
    </row>
    <row r="15319" spans="2:16" x14ac:dyDescent="0.25">
      <c r="B15319" t="s">
        <v>15386</v>
      </c>
      <c r="M15319">
        <v>15317</v>
      </c>
      <c r="N15319">
        <v>4515</v>
      </c>
      <c r="O15319" t="str">
        <f t="shared" si="479"/>
        <v>4</v>
      </c>
      <c r="P15319" t="str">
        <f t="shared" si="480"/>
        <v>non_event</v>
      </c>
    </row>
    <row r="15320" spans="2:16" x14ac:dyDescent="0.25">
      <c r="B15320" t="s">
        <v>15387</v>
      </c>
      <c r="M15320">
        <v>15318</v>
      </c>
      <c r="N15320">
        <v>5846</v>
      </c>
      <c r="O15320" t="str">
        <f t="shared" si="479"/>
        <v>3</v>
      </c>
      <c r="P15320" t="str">
        <f t="shared" si="480"/>
        <v>concert</v>
      </c>
    </row>
    <row r="15321" spans="2:16" x14ac:dyDescent="0.25">
      <c r="B15321" t="s">
        <v>15388</v>
      </c>
      <c r="M15321">
        <v>15319</v>
      </c>
      <c r="N15321">
        <v>4516</v>
      </c>
      <c r="O15321" t="str">
        <f t="shared" si="479"/>
        <v>4</v>
      </c>
      <c r="P15321" t="str">
        <f t="shared" si="480"/>
        <v>non_event</v>
      </c>
    </row>
    <row r="15322" spans="2:16" x14ac:dyDescent="0.25">
      <c r="B15322" t="s">
        <v>15389</v>
      </c>
      <c r="M15322">
        <v>15320</v>
      </c>
      <c r="N15322">
        <v>5847</v>
      </c>
      <c r="O15322" t="str">
        <f t="shared" si="479"/>
        <v>3</v>
      </c>
      <c r="P15322" t="str">
        <f t="shared" si="480"/>
        <v>concert</v>
      </c>
    </row>
    <row r="15323" spans="2:16" x14ac:dyDescent="0.25">
      <c r="B15323" t="s">
        <v>15390</v>
      </c>
      <c r="M15323">
        <v>15321</v>
      </c>
      <c r="N15323">
        <v>4517</v>
      </c>
      <c r="O15323" t="str">
        <f t="shared" si="479"/>
        <v>3</v>
      </c>
      <c r="P15323" t="str">
        <f t="shared" si="480"/>
        <v>concert</v>
      </c>
    </row>
    <row r="15324" spans="2:16" x14ac:dyDescent="0.25">
      <c r="B15324" t="s">
        <v>15391</v>
      </c>
      <c r="M15324">
        <v>15322</v>
      </c>
      <c r="N15324">
        <v>5848</v>
      </c>
      <c r="O15324" t="str">
        <f t="shared" si="479"/>
        <v>4</v>
      </c>
      <c r="P15324" t="str">
        <f t="shared" si="480"/>
        <v>non_event</v>
      </c>
    </row>
    <row r="15325" spans="2:16" x14ac:dyDescent="0.25">
      <c r="B15325" t="s">
        <v>15392</v>
      </c>
      <c r="M15325">
        <v>15323</v>
      </c>
      <c r="N15325">
        <v>5860</v>
      </c>
      <c r="O15325" t="str">
        <f t="shared" si="479"/>
        <v>3</v>
      </c>
      <c r="P15325" t="str">
        <f t="shared" si="480"/>
        <v>concert</v>
      </c>
    </row>
    <row r="15326" spans="2:16" x14ac:dyDescent="0.25">
      <c r="B15326" t="s">
        <v>15393</v>
      </c>
      <c r="M15326">
        <v>15324</v>
      </c>
      <c r="N15326">
        <v>4530</v>
      </c>
      <c r="O15326" t="str">
        <f t="shared" si="479"/>
        <v>3</v>
      </c>
      <c r="P15326" t="str">
        <f t="shared" si="480"/>
        <v>concert</v>
      </c>
    </row>
    <row r="15327" spans="2:16" x14ac:dyDescent="0.25">
      <c r="B15327" t="s">
        <v>15394</v>
      </c>
      <c r="M15327">
        <v>15325</v>
      </c>
      <c r="N15327">
        <v>5861</v>
      </c>
      <c r="O15327" t="str">
        <f t="shared" si="479"/>
        <v>4</v>
      </c>
      <c r="P15327" t="str">
        <f t="shared" si="480"/>
        <v>non_event</v>
      </c>
    </row>
    <row r="15328" spans="2:16" x14ac:dyDescent="0.25">
      <c r="B15328" t="s">
        <v>15395</v>
      </c>
      <c r="M15328">
        <v>15326</v>
      </c>
      <c r="N15328">
        <v>4531</v>
      </c>
      <c r="O15328" t="str">
        <f t="shared" si="479"/>
        <v>3</v>
      </c>
      <c r="P15328" t="str">
        <f t="shared" si="480"/>
        <v>concert</v>
      </c>
    </row>
    <row r="15329" spans="2:16" x14ac:dyDescent="0.25">
      <c r="B15329" t="s">
        <v>15396</v>
      </c>
      <c r="M15329">
        <v>15327</v>
      </c>
      <c r="N15329">
        <v>5862</v>
      </c>
      <c r="O15329" t="str">
        <f t="shared" si="479"/>
        <v>3</v>
      </c>
      <c r="P15329" t="str">
        <f t="shared" si="480"/>
        <v>concert</v>
      </c>
    </row>
    <row r="15330" spans="2:16" x14ac:dyDescent="0.25">
      <c r="B15330" t="s">
        <v>15397</v>
      </c>
      <c r="M15330">
        <v>15328</v>
      </c>
      <c r="N15330">
        <v>3200</v>
      </c>
      <c r="O15330" t="str">
        <f t="shared" si="479"/>
        <v>3</v>
      </c>
      <c r="P15330" t="str">
        <f t="shared" si="480"/>
        <v>concert</v>
      </c>
    </row>
    <row r="15331" spans="2:16" x14ac:dyDescent="0.25">
      <c r="B15331" t="s">
        <v>15398</v>
      </c>
      <c r="M15331">
        <v>15329</v>
      </c>
      <c r="N15331">
        <v>4529</v>
      </c>
      <c r="O15331" t="str">
        <f t="shared" si="479"/>
        <v>3</v>
      </c>
      <c r="P15331" t="str">
        <f t="shared" si="480"/>
        <v>concert</v>
      </c>
    </row>
    <row r="15332" spans="2:16" x14ac:dyDescent="0.25">
      <c r="B15332" t="s">
        <v>15399</v>
      </c>
      <c r="M15332">
        <v>15330</v>
      </c>
      <c r="N15332">
        <v>4521</v>
      </c>
      <c r="O15332" t="str">
        <f t="shared" si="479"/>
        <v>3</v>
      </c>
      <c r="P15332" t="str">
        <f t="shared" si="480"/>
        <v>concert</v>
      </c>
    </row>
    <row r="15333" spans="2:16" x14ac:dyDescent="0.25">
      <c r="B15333" t="s">
        <v>15400</v>
      </c>
      <c r="M15333">
        <v>15331</v>
      </c>
      <c r="N15333">
        <v>4522</v>
      </c>
      <c r="O15333" t="str">
        <f t="shared" si="479"/>
        <v>4</v>
      </c>
      <c r="P15333" t="str">
        <f t="shared" si="480"/>
        <v>non_event</v>
      </c>
    </row>
    <row r="15334" spans="2:16" x14ac:dyDescent="0.25">
      <c r="B15334" t="s">
        <v>15401</v>
      </c>
      <c r="M15334">
        <v>15332</v>
      </c>
      <c r="N15334">
        <v>5853</v>
      </c>
      <c r="O15334" t="str">
        <f t="shared" si="479"/>
        <v>3</v>
      </c>
      <c r="P15334" t="str">
        <f t="shared" si="480"/>
        <v>concert</v>
      </c>
    </row>
    <row r="15335" spans="2:16" x14ac:dyDescent="0.25">
      <c r="B15335" t="s">
        <v>15402</v>
      </c>
      <c r="M15335">
        <v>15333</v>
      </c>
      <c r="N15335">
        <v>5854</v>
      </c>
      <c r="O15335" t="str">
        <f t="shared" si="479"/>
        <v>3</v>
      </c>
      <c r="P15335" t="str">
        <f t="shared" si="480"/>
        <v>concert</v>
      </c>
    </row>
    <row r="15336" spans="2:16" x14ac:dyDescent="0.25">
      <c r="B15336" t="s">
        <v>15403</v>
      </c>
      <c r="M15336">
        <v>15334</v>
      </c>
      <c r="N15336">
        <v>4524</v>
      </c>
      <c r="O15336" t="str">
        <f t="shared" si="479"/>
        <v>4</v>
      </c>
      <c r="P15336" t="str">
        <f t="shared" si="480"/>
        <v>non_event</v>
      </c>
    </row>
    <row r="15337" spans="2:16" x14ac:dyDescent="0.25">
      <c r="B15337" t="s">
        <v>15404</v>
      </c>
      <c r="M15337">
        <v>15335</v>
      </c>
      <c r="N15337">
        <v>5855</v>
      </c>
      <c r="O15337" t="str">
        <f t="shared" si="479"/>
        <v>3</v>
      </c>
      <c r="P15337" t="str">
        <f t="shared" si="480"/>
        <v>concert</v>
      </c>
    </row>
    <row r="15338" spans="2:16" x14ac:dyDescent="0.25">
      <c r="B15338" t="s">
        <v>15405</v>
      </c>
      <c r="M15338">
        <v>15336</v>
      </c>
      <c r="N15338">
        <v>4525</v>
      </c>
      <c r="O15338" t="str">
        <f t="shared" si="479"/>
        <v>4</v>
      </c>
      <c r="P15338" t="str">
        <f t="shared" si="480"/>
        <v>non_event</v>
      </c>
    </row>
    <row r="15339" spans="2:16" x14ac:dyDescent="0.25">
      <c r="B15339" t="s">
        <v>15406</v>
      </c>
      <c r="M15339">
        <v>15337</v>
      </c>
      <c r="N15339">
        <v>5856</v>
      </c>
      <c r="O15339" t="str">
        <f t="shared" si="479"/>
        <v>3</v>
      </c>
      <c r="P15339" t="str">
        <f t="shared" si="480"/>
        <v>concert</v>
      </c>
    </row>
    <row r="15340" spans="2:16" x14ac:dyDescent="0.25">
      <c r="B15340" t="s">
        <v>15407</v>
      </c>
      <c r="M15340">
        <v>15338</v>
      </c>
      <c r="N15340">
        <v>5857</v>
      </c>
      <c r="O15340" t="str">
        <f t="shared" si="479"/>
        <v>3</v>
      </c>
      <c r="P15340" t="str">
        <f t="shared" si="480"/>
        <v>concert</v>
      </c>
    </row>
    <row r="15341" spans="2:16" x14ac:dyDescent="0.25">
      <c r="B15341" t="s">
        <v>15408</v>
      </c>
      <c r="M15341">
        <v>15339</v>
      </c>
      <c r="N15341">
        <v>4527</v>
      </c>
      <c r="O15341" t="str">
        <f t="shared" si="479"/>
        <v>4</v>
      </c>
      <c r="P15341" t="str">
        <f t="shared" si="480"/>
        <v>non_event</v>
      </c>
    </row>
    <row r="15342" spans="2:16" x14ac:dyDescent="0.25">
      <c r="B15342" t="s">
        <v>15409</v>
      </c>
      <c r="M15342">
        <v>15340</v>
      </c>
      <c r="N15342">
        <v>5858</v>
      </c>
      <c r="O15342" t="str">
        <f t="shared" si="479"/>
        <v>3</v>
      </c>
      <c r="P15342" t="str">
        <f t="shared" si="480"/>
        <v>concert</v>
      </c>
    </row>
    <row r="15343" spans="2:16" x14ac:dyDescent="0.25">
      <c r="B15343" t="s">
        <v>15410</v>
      </c>
      <c r="M15343">
        <v>15341</v>
      </c>
      <c r="N15343">
        <v>5859</v>
      </c>
      <c r="O15343" t="str">
        <f t="shared" si="479"/>
        <v>3</v>
      </c>
      <c r="P15343" t="str">
        <f t="shared" si="480"/>
        <v>concert</v>
      </c>
    </row>
    <row r="15344" spans="2:16" x14ac:dyDescent="0.25">
      <c r="B15344" t="s">
        <v>15411</v>
      </c>
      <c r="M15344">
        <v>15342</v>
      </c>
      <c r="N15344">
        <v>5870</v>
      </c>
      <c r="O15344" t="str">
        <f t="shared" si="479"/>
        <v>4</v>
      </c>
      <c r="P15344" t="str">
        <f t="shared" si="480"/>
        <v>non_event</v>
      </c>
    </row>
    <row r="15345" spans="2:16" x14ac:dyDescent="0.25">
      <c r="B15345" t="s">
        <v>15412</v>
      </c>
      <c r="M15345">
        <v>15343</v>
      </c>
      <c r="N15345">
        <v>4540</v>
      </c>
      <c r="O15345" t="str">
        <f t="shared" si="479"/>
        <v>4</v>
      </c>
      <c r="P15345" t="str">
        <f t="shared" si="480"/>
        <v>non_event</v>
      </c>
    </row>
    <row r="15346" spans="2:16" x14ac:dyDescent="0.25">
      <c r="B15346" t="s">
        <v>15413</v>
      </c>
      <c r="M15346">
        <v>15344</v>
      </c>
      <c r="N15346">
        <v>5871</v>
      </c>
      <c r="O15346" t="str">
        <f t="shared" si="479"/>
        <v>3</v>
      </c>
      <c r="P15346" t="str">
        <f t="shared" si="480"/>
        <v>concert</v>
      </c>
    </row>
    <row r="15347" spans="2:16" x14ac:dyDescent="0.25">
      <c r="B15347" t="s">
        <v>15414</v>
      </c>
      <c r="M15347">
        <v>15345</v>
      </c>
      <c r="N15347">
        <v>4541</v>
      </c>
      <c r="O15347" t="str">
        <f t="shared" si="479"/>
        <v>3</v>
      </c>
      <c r="P15347" t="str">
        <f t="shared" si="480"/>
        <v>concert</v>
      </c>
    </row>
    <row r="15348" spans="2:16" x14ac:dyDescent="0.25">
      <c r="B15348" t="s">
        <v>15415</v>
      </c>
      <c r="M15348">
        <v>15346</v>
      </c>
      <c r="N15348">
        <v>5872</v>
      </c>
      <c r="O15348" t="str">
        <f t="shared" si="479"/>
        <v>4</v>
      </c>
      <c r="P15348" t="str">
        <f t="shared" si="480"/>
        <v>non_event</v>
      </c>
    </row>
    <row r="15349" spans="2:16" x14ac:dyDescent="0.25">
      <c r="B15349" t="s">
        <v>15416</v>
      </c>
      <c r="M15349">
        <v>15347</v>
      </c>
      <c r="N15349">
        <v>5873</v>
      </c>
      <c r="O15349" t="str">
        <f t="shared" si="479"/>
        <v>3</v>
      </c>
      <c r="P15349" t="str">
        <f t="shared" si="480"/>
        <v>concert</v>
      </c>
    </row>
    <row r="15350" spans="2:16" x14ac:dyDescent="0.25">
      <c r="B15350" t="s">
        <v>15417</v>
      </c>
      <c r="M15350">
        <v>15348</v>
      </c>
      <c r="N15350">
        <v>3211</v>
      </c>
      <c r="O15350" t="str">
        <f t="shared" si="479"/>
        <v>3</v>
      </c>
      <c r="P15350" t="str">
        <f t="shared" si="480"/>
        <v>concert</v>
      </c>
    </row>
    <row r="15351" spans="2:16" x14ac:dyDescent="0.25">
      <c r="B15351" t="s">
        <v>15418</v>
      </c>
      <c r="M15351">
        <v>15349</v>
      </c>
      <c r="N15351">
        <v>3210</v>
      </c>
      <c r="O15351" t="str">
        <f t="shared" si="479"/>
        <v>3</v>
      </c>
      <c r="P15351" t="str">
        <f t="shared" si="480"/>
        <v>concert</v>
      </c>
    </row>
    <row r="15352" spans="2:16" x14ac:dyDescent="0.25">
      <c r="B15352" t="s">
        <v>15419</v>
      </c>
      <c r="M15352">
        <v>15350</v>
      </c>
      <c r="N15352">
        <v>3208</v>
      </c>
      <c r="O15352" t="str">
        <f t="shared" si="479"/>
        <v>3</v>
      </c>
      <c r="P15352" t="str">
        <f t="shared" si="480"/>
        <v>concert</v>
      </c>
    </row>
    <row r="15353" spans="2:16" x14ac:dyDescent="0.25">
      <c r="B15353" t="s">
        <v>15420</v>
      </c>
      <c r="M15353">
        <v>15351</v>
      </c>
      <c r="N15353">
        <v>3207</v>
      </c>
      <c r="O15353" t="str">
        <f t="shared" si="479"/>
        <v>3</v>
      </c>
      <c r="P15353" t="str">
        <f t="shared" si="480"/>
        <v>concert</v>
      </c>
    </row>
    <row r="15354" spans="2:16" x14ac:dyDescent="0.25">
      <c r="B15354" t="s">
        <v>15421</v>
      </c>
      <c r="M15354">
        <v>15352</v>
      </c>
      <c r="N15354">
        <v>3206</v>
      </c>
      <c r="O15354" t="str">
        <f t="shared" si="479"/>
        <v>3</v>
      </c>
      <c r="P15354" t="str">
        <f t="shared" si="480"/>
        <v>concert</v>
      </c>
    </row>
    <row r="15355" spans="2:16" x14ac:dyDescent="0.25">
      <c r="B15355" t="s">
        <v>15422</v>
      </c>
      <c r="M15355">
        <v>15353</v>
      </c>
      <c r="N15355">
        <v>3205</v>
      </c>
      <c r="O15355" t="str">
        <f t="shared" si="479"/>
        <v>3</v>
      </c>
      <c r="P15355" t="str">
        <f t="shared" si="480"/>
        <v>concert</v>
      </c>
    </row>
    <row r="15356" spans="2:16" x14ac:dyDescent="0.25">
      <c r="B15356" t="s">
        <v>15423</v>
      </c>
      <c r="M15356">
        <v>15354</v>
      </c>
      <c r="N15356">
        <v>3204</v>
      </c>
      <c r="O15356" t="str">
        <f t="shared" si="479"/>
        <v>3</v>
      </c>
      <c r="P15356" t="str">
        <f t="shared" si="480"/>
        <v>concert</v>
      </c>
    </row>
    <row r="15357" spans="2:16" x14ac:dyDescent="0.25">
      <c r="B15357" t="s">
        <v>15424</v>
      </c>
      <c r="M15357">
        <v>15355</v>
      </c>
      <c r="N15357">
        <v>3203</v>
      </c>
      <c r="O15357" t="str">
        <f t="shared" si="479"/>
        <v>3</v>
      </c>
      <c r="P15357" t="str">
        <f t="shared" si="480"/>
        <v>concert</v>
      </c>
    </row>
    <row r="15358" spans="2:16" x14ac:dyDescent="0.25">
      <c r="B15358" t="s">
        <v>15425</v>
      </c>
      <c r="M15358">
        <v>15356</v>
      </c>
      <c r="N15358">
        <v>3202</v>
      </c>
      <c r="O15358" t="str">
        <f t="shared" si="479"/>
        <v>4</v>
      </c>
      <c r="P15358" t="str">
        <f t="shared" si="480"/>
        <v>non_event</v>
      </c>
    </row>
    <row r="15359" spans="2:16" x14ac:dyDescent="0.25">
      <c r="B15359" t="s">
        <v>15426</v>
      </c>
      <c r="M15359">
        <v>15357</v>
      </c>
      <c r="N15359">
        <v>4532</v>
      </c>
      <c r="O15359" t="str">
        <f t="shared" si="479"/>
        <v>3</v>
      </c>
      <c r="P15359" t="str">
        <f t="shared" si="480"/>
        <v>concert</v>
      </c>
    </row>
    <row r="15360" spans="2:16" x14ac:dyDescent="0.25">
      <c r="B15360" t="s">
        <v>15427</v>
      </c>
      <c r="M15360">
        <v>15358</v>
      </c>
      <c r="N15360">
        <v>5863</v>
      </c>
      <c r="O15360" t="str">
        <f t="shared" si="479"/>
        <v>3</v>
      </c>
      <c r="P15360" t="str">
        <f t="shared" si="480"/>
        <v>concert</v>
      </c>
    </row>
    <row r="15361" spans="2:16" x14ac:dyDescent="0.25">
      <c r="B15361" t="s">
        <v>15428</v>
      </c>
      <c r="M15361">
        <v>15359</v>
      </c>
      <c r="N15361">
        <v>4533</v>
      </c>
      <c r="O15361" t="str">
        <f t="shared" si="479"/>
        <v>3</v>
      </c>
      <c r="P15361" t="str">
        <f t="shared" si="480"/>
        <v>concert</v>
      </c>
    </row>
    <row r="15362" spans="2:16" x14ac:dyDescent="0.25">
      <c r="B15362" t="s">
        <v>15429</v>
      </c>
      <c r="M15362">
        <v>15360</v>
      </c>
      <c r="N15362">
        <v>5864</v>
      </c>
      <c r="O15362" t="str">
        <f t="shared" si="479"/>
        <v>3</v>
      </c>
      <c r="P15362" t="str">
        <f t="shared" si="480"/>
        <v>concert</v>
      </c>
    </row>
    <row r="15363" spans="2:16" x14ac:dyDescent="0.25">
      <c r="B15363" t="s">
        <v>15430</v>
      </c>
      <c r="M15363">
        <v>15361</v>
      </c>
      <c r="N15363">
        <v>4534</v>
      </c>
      <c r="O15363" t="str">
        <f t="shared" si="479"/>
        <v>3</v>
      </c>
      <c r="P15363" t="str">
        <f t="shared" si="480"/>
        <v>concert</v>
      </c>
    </row>
    <row r="15364" spans="2:16" x14ac:dyDescent="0.25">
      <c r="B15364" t="s">
        <v>15431</v>
      </c>
      <c r="M15364">
        <v>15362</v>
      </c>
      <c r="N15364">
        <v>4535</v>
      </c>
      <c r="O15364" t="str">
        <f t="shared" ref="O15364:O15427" si="481">LEFT(B15364,1)</f>
        <v>3</v>
      </c>
      <c r="P15364" t="str">
        <f t="shared" ref="P15364:P15427" si="482">IF(O15364="1","conference",IF(O15364="2","fashion",IF(O15364="3","concert",IF(O15364="4","non_event",IF(O15364="5","sport",IF(O15364="6","protest",IF(O15364="7","other",IF(O15364="8","exhibition",IF(O15364="9","theater_dance")))))))))</f>
        <v>concert</v>
      </c>
    </row>
    <row r="15365" spans="2:16" x14ac:dyDescent="0.25">
      <c r="B15365" t="s">
        <v>15432</v>
      </c>
      <c r="M15365">
        <v>15363</v>
      </c>
      <c r="N15365">
        <v>5866</v>
      </c>
      <c r="O15365" t="str">
        <f t="shared" si="481"/>
        <v>3</v>
      </c>
      <c r="P15365" t="str">
        <f t="shared" si="482"/>
        <v>concert</v>
      </c>
    </row>
    <row r="15366" spans="2:16" x14ac:dyDescent="0.25">
      <c r="B15366" t="s">
        <v>15433</v>
      </c>
      <c r="M15366">
        <v>15364</v>
      </c>
      <c r="N15366">
        <v>4536</v>
      </c>
      <c r="O15366" t="str">
        <f t="shared" si="481"/>
        <v>4</v>
      </c>
      <c r="P15366" t="str">
        <f t="shared" si="482"/>
        <v>non_event</v>
      </c>
    </row>
    <row r="15367" spans="2:16" x14ac:dyDescent="0.25">
      <c r="B15367" t="s">
        <v>15434</v>
      </c>
      <c r="M15367">
        <v>15365</v>
      </c>
      <c r="N15367">
        <v>5867</v>
      </c>
      <c r="O15367" t="str">
        <f t="shared" si="481"/>
        <v>3</v>
      </c>
      <c r="P15367" t="str">
        <f t="shared" si="482"/>
        <v>concert</v>
      </c>
    </row>
    <row r="15368" spans="2:16" x14ac:dyDescent="0.25">
      <c r="B15368" t="s">
        <v>15435</v>
      </c>
      <c r="M15368">
        <v>15366</v>
      </c>
      <c r="N15368">
        <v>4537</v>
      </c>
      <c r="O15368" t="str">
        <f t="shared" si="481"/>
        <v>3</v>
      </c>
      <c r="P15368" t="str">
        <f t="shared" si="482"/>
        <v>concert</v>
      </c>
    </row>
    <row r="15369" spans="2:16" x14ac:dyDescent="0.25">
      <c r="B15369" t="s">
        <v>15436</v>
      </c>
      <c r="M15369">
        <v>15367</v>
      </c>
      <c r="N15369">
        <v>5868</v>
      </c>
      <c r="O15369" t="str">
        <f t="shared" si="481"/>
        <v>3</v>
      </c>
      <c r="P15369" t="str">
        <f t="shared" si="482"/>
        <v>concert</v>
      </c>
    </row>
    <row r="15370" spans="2:16" x14ac:dyDescent="0.25">
      <c r="B15370" t="s">
        <v>15437</v>
      </c>
      <c r="M15370">
        <v>15368</v>
      </c>
      <c r="N15370">
        <v>4538</v>
      </c>
      <c r="O15370" t="str">
        <f t="shared" si="481"/>
        <v>3</v>
      </c>
      <c r="P15370" t="str">
        <f t="shared" si="482"/>
        <v>concert</v>
      </c>
    </row>
    <row r="15371" spans="2:16" x14ac:dyDescent="0.25">
      <c r="B15371" t="s">
        <v>15438</v>
      </c>
      <c r="M15371">
        <v>15369</v>
      </c>
      <c r="N15371">
        <v>5869</v>
      </c>
      <c r="O15371" t="str">
        <f t="shared" si="481"/>
        <v>3</v>
      </c>
      <c r="P15371" t="str">
        <f t="shared" si="482"/>
        <v>concert</v>
      </c>
    </row>
    <row r="15372" spans="2:16" x14ac:dyDescent="0.25">
      <c r="B15372" t="s">
        <v>15439</v>
      </c>
      <c r="M15372">
        <v>15370</v>
      </c>
      <c r="N15372">
        <v>3209</v>
      </c>
      <c r="O15372" t="str">
        <f t="shared" si="481"/>
        <v>3</v>
      </c>
      <c r="P15372" t="str">
        <f t="shared" si="482"/>
        <v>concert</v>
      </c>
    </row>
    <row r="15373" spans="2:16" x14ac:dyDescent="0.25">
      <c r="B15373" t="s">
        <v>15440</v>
      </c>
      <c r="M15373">
        <v>15371</v>
      </c>
      <c r="N15373">
        <v>4539</v>
      </c>
      <c r="O15373" t="str">
        <f t="shared" si="481"/>
        <v>3</v>
      </c>
      <c r="P15373" t="str">
        <f t="shared" si="482"/>
        <v>concert</v>
      </c>
    </row>
    <row r="15374" spans="2:16" x14ac:dyDescent="0.25">
      <c r="B15374" t="s">
        <v>15441</v>
      </c>
      <c r="M15374">
        <v>15372</v>
      </c>
      <c r="N15374">
        <v>5880</v>
      </c>
      <c r="O15374" t="str">
        <f t="shared" si="481"/>
        <v>3</v>
      </c>
      <c r="P15374" t="str">
        <f t="shared" si="482"/>
        <v>concert</v>
      </c>
    </row>
    <row r="15375" spans="2:16" x14ac:dyDescent="0.25">
      <c r="B15375" t="s">
        <v>15442</v>
      </c>
      <c r="M15375">
        <v>15373</v>
      </c>
      <c r="N15375">
        <v>4550</v>
      </c>
      <c r="O15375" t="str">
        <f t="shared" si="481"/>
        <v>3</v>
      </c>
      <c r="P15375" t="str">
        <f t="shared" si="482"/>
        <v>concert</v>
      </c>
    </row>
    <row r="15376" spans="2:16" x14ac:dyDescent="0.25">
      <c r="B15376" t="s">
        <v>15443</v>
      </c>
      <c r="M15376">
        <v>15374</v>
      </c>
      <c r="N15376">
        <v>5881</v>
      </c>
      <c r="O15376" t="str">
        <f t="shared" si="481"/>
        <v>3</v>
      </c>
      <c r="P15376" t="str">
        <f t="shared" si="482"/>
        <v>concert</v>
      </c>
    </row>
    <row r="15377" spans="2:16" x14ac:dyDescent="0.25">
      <c r="B15377" t="s">
        <v>15444</v>
      </c>
      <c r="M15377">
        <v>15375</v>
      </c>
      <c r="N15377">
        <v>4551</v>
      </c>
      <c r="O15377" t="str">
        <f t="shared" si="481"/>
        <v>4</v>
      </c>
      <c r="P15377" t="str">
        <f t="shared" si="482"/>
        <v>non_event</v>
      </c>
    </row>
    <row r="15378" spans="2:16" x14ac:dyDescent="0.25">
      <c r="B15378" t="s">
        <v>15445</v>
      </c>
      <c r="M15378">
        <v>15376</v>
      </c>
      <c r="N15378">
        <v>5882</v>
      </c>
      <c r="O15378" t="str">
        <f t="shared" si="481"/>
        <v>3</v>
      </c>
      <c r="P15378" t="str">
        <f t="shared" si="482"/>
        <v>concert</v>
      </c>
    </row>
    <row r="15379" spans="2:16" x14ac:dyDescent="0.25">
      <c r="B15379" t="s">
        <v>15446</v>
      </c>
      <c r="M15379">
        <v>15377</v>
      </c>
      <c r="N15379">
        <v>4552</v>
      </c>
      <c r="O15379" t="str">
        <f t="shared" si="481"/>
        <v>4</v>
      </c>
      <c r="P15379" t="str">
        <f t="shared" si="482"/>
        <v>non_event</v>
      </c>
    </row>
    <row r="15380" spans="2:16" x14ac:dyDescent="0.25">
      <c r="B15380" t="s">
        <v>15447</v>
      </c>
      <c r="M15380">
        <v>15378</v>
      </c>
      <c r="N15380">
        <v>5883</v>
      </c>
      <c r="O15380" t="str">
        <f t="shared" si="481"/>
        <v>4</v>
      </c>
      <c r="P15380" t="str">
        <f t="shared" si="482"/>
        <v>non_event</v>
      </c>
    </row>
    <row r="15381" spans="2:16" x14ac:dyDescent="0.25">
      <c r="B15381" t="s">
        <v>15448</v>
      </c>
      <c r="M15381">
        <v>15379</v>
      </c>
      <c r="N15381">
        <v>4553</v>
      </c>
      <c r="O15381" t="str">
        <f t="shared" si="481"/>
        <v>3</v>
      </c>
      <c r="P15381" t="str">
        <f t="shared" si="482"/>
        <v>concert</v>
      </c>
    </row>
    <row r="15382" spans="2:16" x14ac:dyDescent="0.25">
      <c r="B15382" t="s">
        <v>15449</v>
      </c>
      <c r="M15382">
        <v>15380</v>
      </c>
      <c r="N15382">
        <v>5884</v>
      </c>
      <c r="O15382" t="str">
        <f t="shared" si="481"/>
        <v>3</v>
      </c>
      <c r="P15382" t="str">
        <f t="shared" si="482"/>
        <v>concert</v>
      </c>
    </row>
    <row r="15383" spans="2:16" x14ac:dyDescent="0.25">
      <c r="B15383" t="s">
        <v>15450</v>
      </c>
      <c r="M15383">
        <v>15381</v>
      </c>
      <c r="N15383">
        <v>3222</v>
      </c>
      <c r="O15383" t="str">
        <f t="shared" si="481"/>
        <v>4</v>
      </c>
      <c r="P15383" t="str">
        <f t="shared" si="482"/>
        <v>non_event</v>
      </c>
    </row>
    <row r="15384" spans="2:16" x14ac:dyDescent="0.25">
      <c r="B15384" t="s">
        <v>15451</v>
      </c>
      <c r="M15384">
        <v>15382</v>
      </c>
      <c r="N15384">
        <v>3221</v>
      </c>
      <c r="O15384" t="str">
        <f t="shared" si="481"/>
        <v>3</v>
      </c>
      <c r="P15384" t="str">
        <f t="shared" si="482"/>
        <v>concert</v>
      </c>
    </row>
    <row r="15385" spans="2:16" x14ac:dyDescent="0.25">
      <c r="B15385" t="s">
        <v>15452</v>
      </c>
      <c r="M15385">
        <v>15383</v>
      </c>
      <c r="N15385">
        <v>3220</v>
      </c>
      <c r="O15385" t="str">
        <f t="shared" si="481"/>
        <v>3</v>
      </c>
      <c r="P15385" t="str">
        <f t="shared" si="482"/>
        <v>concert</v>
      </c>
    </row>
    <row r="15386" spans="2:16" x14ac:dyDescent="0.25">
      <c r="B15386" t="s">
        <v>15453</v>
      </c>
      <c r="M15386">
        <v>15384</v>
      </c>
      <c r="N15386">
        <v>3219</v>
      </c>
      <c r="O15386" t="str">
        <f t="shared" si="481"/>
        <v>3</v>
      </c>
      <c r="P15386" t="str">
        <f t="shared" si="482"/>
        <v>concert</v>
      </c>
    </row>
    <row r="15387" spans="2:16" x14ac:dyDescent="0.25">
      <c r="B15387" t="s">
        <v>15454</v>
      </c>
      <c r="M15387">
        <v>15385</v>
      </c>
      <c r="N15387">
        <v>3218</v>
      </c>
      <c r="O15387" t="str">
        <f t="shared" si="481"/>
        <v>3</v>
      </c>
      <c r="P15387" t="str">
        <f t="shared" si="482"/>
        <v>concert</v>
      </c>
    </row>
    <row r="15388" spans="2:16" x14ac:dyDescent="0.25">
      <c r="B15388" t="s">
        <v>15455</v>
      </c>
      <c r="M15388">
        <v>15386</v>
      </c>
      <c r="N15388">
        <v>3217</v>
      </c>
      <c r="O15388" t="str">
        <f t="shared" si="481"/>
        <v>4</v>
      </c>
      <c r="P15388" t="str">
        <f t="shared" si="482"/>
        <v>non_event</v>
      </c>
    </row>
    <row r="15389" spans="2:16" x14ac:dyDescent="0.25">
      <c r="B15389" t="s">
        <v>15456</v>
      </c>
      <c r="M15389">
        <v>15387</v>
      </c>
      <c r="N15389">
        <v>3216</v>
      </c>
      <c r="O15389" t="str">
        <f t="shared" si="481"/>
        <v>4</v>
      </c>
      <c r="P15389" t="str">
        <f t="shared" si="482"/>
        <v>non_event</v>
      </c>
    </row>
    <row r="15390" spans="2:16" x14ac:dyDescent="0.25">
      <c r="B15390" t="s">
        <v>15457</v>
      </c>
      <c r="M15390">
        <v>15388</v>
      </c>
      <c r="N15390">
        <v>3215</v>
      </c>
      <c r="O15390" t="str">
        <f t="shared" si="481"/>
        <v>4</v>
      </c>
      <c r="P15390" t="str">
        <f t="shared" si="482"/>
        <v>non_event</v>
      </c>
    </row>
    <row r="15391" spans="2:16" x14ac:dyDescent="0.25">
      <c r="B15391" t="s">
        <v>15458</v>
      </c>
      <c r="M15391">
        <v>15389</v>
      </c>
      <c r="N15391">
        <v>3214</v>
      </c>
      <c r="O15391" t="str">
        <f t="shared" si="481"/>
        <v>4</v>
      </c>
      <c r="P15391" t="str">
        <f t="shared" si="482"/>
        <v>non_event</v>
      </c>
    </row>
    <row r="15392" spans="2:16" x14ac:dyDescent="0.25">
      <c r="B15392" t="s">
        <v>15459</v>
      </c>
      <c r="M15392">
        <v>15390</v>
      </c>
      <c r="N15392">
        <v>3213</v>
      </c>
      <c r="O15392" t="str">
        <f t="shared" si="481"/>
        <v>3</v>
      </c>
      <c r="P15392" t="str">
        <f t="shared" si="482"/>
        <v>concert</v>
      </c>
    </row>
    <row r="15393" spans="2:16" x14ac:dyDescent="0.25">
      <c r="B15393" t="s">
        <v>15460</v>
      </c>
      <c r="M15393">
        <v>15391</v>
      </c>
      <c r="N15393">
        <v>3212</v>
      </c>
      <c r="O15393" t="str">
        <f t="shared" si="481"/>
        <v>3</v>
      </c>
      <c r="P15393" t="str">
        <f t="shared" si="482"/>
        <v>concert</v>
      </c>
    </row>
    <row r="15394" spans="2:16" x14ac:dyDescent="0.25">
      <c r="B15394" t="s">
        <v>15461</v>
      </c>
      <c r="M15394">
        <v>15392</v>
      </c>
      <c r="N15394">
        <v>4543</v>
      </c>
      <c r="O15394" t="str">
        <f t="shared" si="481"/>
        <v>3</v>
      </c>
      <c r="P15394" t="str">
        <f t="shared" si="482"/>
        <v>concert</v>
      </c>
    </row>
    <row r="15395" spans="2:16" x14ac:dyDescent="0.25">
      <c r="B15395" t="s">
        <v>15462</v>
      </c>
      <c r="M15395">
        <v>15393</v>
      </c>
      <c r="N15395">
        <v>5874</v>
      </c>
      <c r="O15395" t="str">
        <f t="shared" si="481"/>
        <v>3</v>
      </c>
      <c r="P15395" t="str">
        <f t="shared" si="482"/>
        <v>concert</v>
      </c>
    </row>
    <row r="15396" spans="2:16" x14ac:dyDescent="0.25">
      <c r="B15396" t="s">
        <v>15463</v>
      </c>
      <c r="M15396">
        <v>15394</v>
      </c>
      <c r="N15396">
        <v>4544</v>
      </c>
      <c r="O15396" t="str">
        <f t="shared" si="481"/>
        <v>3</v>
      </c>
      <c r="P15396" t="str">
        <f t="shared" si="482"/>
        <v>concert</v>
      </c>
    </row>
    <row r="15397" spans="2:16" x14ac:dyDescent="0.25">
      <c r="B15397" t="s">
        <v>15464</v>
      </c>
      <c r="M15397">
        <v>15395</v>
      </c>
      <c r="N15397">
        <v>5875</v>
      </c>
      <c r="O15397" t="str">
        <f t="shared" si="481"/>
        <v>3</v>
      </c>
      <c r="P15397" t="str">
        <f t="shared" si="482"/>
        <v>concert</v>
      </c>
    </row>
    <row r="15398" spans="2:16" x14ac:dyDescent="0.25">
      <c r="B15398" t="s">
        <v>15465</v>
      </c>
      <c r="M15398">
        <v>15396</v>
      </c>
      <c r="N15398">
        <v>4545</v>
      </c>
      <c r="O15398" t="str">
        <f t="shared" si="481"/>
        <v>3</v>
      </c>
      <c r="P15398" t="str">
        <f t="shared" si="482"/>
        <v>concert</v>
      </c>
    </row>
    <row r="15399" spans="2:16" x14ac:dyDescent="0.25">
      <c r="B15399" t="s">
        <v>15466</v>
      </c>
      <c r="M15399">
        <v>15397</v>
      </c>
      <c r="N15399">
        <v>5876</v>
      </c>
      <c r="O15399" t="str">
        <f t="shared" si="481"/>
        <v>3</v>
      </c>
      <c r="P15399" t="str">
        <f t="shared" si="482"/>
        <v>concert</v>
      </c>
    </row>
    <row r="15400" spans="2:16" x14ac:dyDescent="0.25">
      <c r="B15400" t="s">
        <v>15467</v>
      </c>
      <c r="M15400">
        <v>15398</v>
      </c>
      <c r="N15400">
        <v>4546</v>
      </c>
      <c r="O15400" t="str">
        <f t="shared" si="481"/>
        <v>3</v>
      </c>
      <c r="P15400" t="str">
        <f t="shared" si="482"/>
        <v>concert</v>
      </c>
    </row>
    <row r="15401" spans="2:16" x14ac:dyDescent="0.25">
      <c r="B15401" t="s">
        <v>15468</v>
      </c>
      <c r="M15401">
        <v>15399</v>
      </c>
      <c r="N15401">
        <v>5877</v>
      </c>
      <c r="O15401" t="str">
        <f t="shared" si="481"/>
        <v>3</v>
      </c>
      <c r="P15401" t="str">
        <f t="shared" si="482"/>
        <v>concert</v>
      </c>
    </row>
    <row r="15402" spans="2:16" x14ac:dyDescent="0.25">
      <c r="B15402" t="s">
        <v>15469</v>
      </c>
      <c r="M15402">
        <v>15400</v>
      </c>
      <c r="N15402">
        <v>4547</v>
      </c>
      <c r="O15402" t="str">
        <f t="shared" si="481"/>
        <v>3</v>
      </c>
      <c r="P15402" t="str">
        <f t="shared" si="482"/>
        <v>concert</v>
      </c>
    </row>
    <row r="15403" spans="2:16" x14ac:dyDescent="0.25">
      <c r="B15403" t="s">
        <v>15470</v>
      </c>
      <c r="M15403">
        <v>15401</v>
      </c>
      <c r="N15403">
        <v>5878</v>
      </c>
      <c r="O15403" t="str">
        <f t="shared" si="481"/>
        <v>3</v>
      </c>
      <c r="P15403" t="str">
        <f t="shared" si="482"/>
        <v>concert</v>
      </c>
    </row>
    <row r="15404" spans="2:16" x14ac:dyDescent="0.25">
      <c r="B15404" t="s">
        <v>15471</v>
      </c>
      <c r="M15404">
        <v>15402</v>
      </c>
      <c r="N15404">
        <v>4548</v>
      </c>
      <c r="O15404" t="str">
        <f t="shared" si="481"/>
        <v>3</v>
      </c>
      <c r="P15404" t="str">
        <f t="shared" si="482"/>
        <v>concert</v>
      </c>
    </row>
    <row r="15405" spans="2:16" x14ac:dyDescent="0.25">
      <c r="B15405" t="s">
        <v>15472</v>
      </c>
      <c r="M15405">
        <v>15403</v>
      </c>
      <c r="N15405">
        <v>4549</v>
      </c>
      <c r="O15405" t="str">
        <f t="shared" si="481"/>
        <v>3</v>
      </c>
      <c r="P15405" t="str">
        <f t="shared" si="482"/>
        <v>concert</v>
      </c>
    </row>
    <row r="15406" spans="2:16" x14ac:dyDescent="0.25">
      <c r="B15406" t="s">
        <v>15473</v>
      </c>
      <c r="M15406">
        <v>15404</v>
      </c>
      <c r="N15406">
        <v>5890</v>
      </c>
      <c r="O15406" t="str">
        <f t="shared" si="481"/>
        <v>3</v>
      </c>
      <c r="P15406" t="str">
        <f t="shared" si="482"/>
        <v>concert</v>
      </c>
    </row>
    <row r="15407" spans="2:16" x14ac:dyDescent="0.25">
      <c r="B15407" t="s">
        <v>15474</v>
      </c>
      <c r="M15407">
        <v>15405</v>
      </c>
      <c r="N15407">
        <v>4560</v>
      </c>
      <c r="O15407" t="str">
        <f t="shared" si="481"/>
        <v>4</v>
      </c>
      <c r="P15407" t="str">
        <f t="shared" si="482"/>
        <v>non_event</v>
      </c>
    </row>
    <row r="15408" spans="2:16" x14ac:dyDescent="0.25">
      <c r="B15408" t="s">
        <v>15475</v>
      </c>
      <c r="M15408">
        <v>15406</v>
      </c>
      <c r="N15408">
        <v>5891</v>
      </c>
      <c r="O15408" t="str">
        <f t="shared" si="481"/>
        <v>3</v>
      </c>
      <c r="P15408" t="str">
        <f t="shared" si="482"/>
        <v>concert</v>
      </c>
    </row>
    <row r="15409" spans="2:16" x14ac:dyDescent="0.25">
      <c r="B15409" t="s">
        <v>15476</v>
      </c>
      <c r="M15409">
        <v>15407</v>
      </c>
      <c r="N15409">
        <v>4561</v>
      </c>
      <c r="O15409" t="str">
        <f t="shared" si="481"/>
        <v>3</v>
      </c>
      <c r="P15409" t="str">
        <f t="shared" si="482"/>
        <v>concert</v>
      </c>
    </row>
    <row r="15410" spans="2:16" x14ac:dyDescent="0.25">
      <c r="B15410" t="s">
        <v>15477</v>
      </c>
      <c r="M15410">
        <v>15408</v>
      </c>
      <c r="N15410">
        <v>5892</v>
      </c>
      <c r="O15410" t="str">
        <f t="shared" si="481"/>
        <v>3</v>
      </c>
      <c r="P15410" t="str">
        <f t="shared" si="482"/>
        <v>concert</v>
      </c>
    </row>
    <row r="15411" spans="2:16" x14ac:dyDescent="0.25">
      <c r="B15411" t="s">
        <v>15478</v>
      </c>
      <c r="M15411">
        <v>15409</v>
      </c>
      <c r="N15411">
        <v>4562</v>
      </c>
      <c r="O15411" t="str">
        <f t="shared" si="481"/>
        <v>3</v>
      </c>
      <c r="P15411" t="str">
        <f t="shared" si="482"/>
        <v>concert</v>
      </c>
    </row>
    <row r="15412" spans="2:16" x14ac:dyDescent="0.25">
      <c r="B15412" t="s">
        <v>15479</v>
      </c>
      <c r="M15412">
        <v>15410</v>
      </c>
      <c r="N15412">
        <v>5893</v>
      </c>
      <c r="O15412" t="str">
        <f t="shared" si="481"/>
        <v>3</v>
      </c>
      <c r="P15412" t="str">
        <f t="shared" si="482"/>
        <v>concert</v>
      </c>
    </row>
    <row r="15413" spans="2:16" x14ac:dyDescent="0.25">
      <c r="B15413" t="s">
        <v>15480</v>
      </c>
      <c r="M15413">
        <v>15411</v>
      </c>
      <c r="N15413">
        <v>4563</v>
      </c>
      <c r="O15413" t="str">
        <f t="shared" si="481"/>
        <v>4</v>
      </c>
      <c r="P15413" t="str">
        <f t="shared" si="482"/>
        <v>non_event</v>
      </c>
    </row>
    <row r="15414" spans="2:16" x14ac:dyDescent="0.25">
      <c r="B15414" t="s">
        <v>15481</v>
      </c>
      <c r="M15414">
        <v>15412</v>
      </c>
      <c r="N15414">
        <v>5894</v>
      </c>
      <c r="O15414" t="str">
        <f t="shared" si="481"/>
        <v>3</v>
      </c>
      <c r="P15414" t="str">
        <f t="shared" si="482"/>
        <v>concert</v>
      </c>
    </row>
    <row r="15415" spans="2:16" x14ac:dyDescent="0.25">
      <c r="B15415" t="s">
        <v>15482</v>
      </c>
      <c r="M15415">
        <v>15413</v>
      </c>
      <c r="N15415">
        <v>4564</v>
      </c>
      <c r="O15415" t="str">
        <f t="shared" si="481"/>
        <v>4</v>
      </c>
      <c r="P15415" t="str">
        <f t="shared" si="482"/>
        <v>non_event</v>
      </c>
    </row>
    <row r="15416" spans="2:16" x14ac:dyDescent="0.25">
      <c r="B15416" t="s">
        <v>15483</v>
      </c>
      <c r="M15416">
        <v>15414</v>
      </c>
      <c r="N15416">
        <v>5895</v>
      </c>
      <c r="O15416" t="str">
        <f t="shared" si="481"/>
        <v>3</v>
      </c>
      <c r="P15416" t="str">
        <f t="shared" si="482"/>
        <v>concert</v>
      </c>
    </row>
    <row r="15417" spans="2:16" x14ac:dyDescent="0.25">
      <c r="B15417" t="s">
        <v>15484</v>
      </c>
      <c r="M15417">
        <v>15415</v>
      </c>
      <c r="N15417">
        <v>3233</v>
      </c>
      <c r="O15417" t="str">
        <f t="shared" si="481"/>
        <v>3</v>
      </c>
      <c r="P15417" t="str">
        <f t="shared" si="482"/>
        <v>concert</v>
      </c>
    </row>
    <row r="15418" spans="2:16" x14ac:dyDescent="0.25">
      <c r="B15418" t="s">
        <v>15485</v>
      </c>
      <c r="M15418">
        <v>15416</v>
      </c>
      <c r="N15418">
        <v>3232</v>
      </c>
      <c r="O15418" t="str">
        <f t="shared" si="481"/>
        <v>3</v>
      </c>
      <c r="P15418" t="str">
        <f t="shared" si="482"/>
        <v>concert</v>
      </c>
    </row>
    <row r="15419" spans="2:16" x14ac:dyDescent="0.25">
      <c r="B15419" t="s">
        <v>15486</v>
      </c>
      <c r="M15419">
        <v>15417</v>
      </c>
      <c r="N15419">
        <v>3231</v>
      </c>
      <c r="O15419" t="str">
        <f t="shared" si="481"/>
        <v>4</v>
      </c>
      <c r="P15419" t="str">
        <f t="shared" si="482"/>
        <v>non_event</v>
      </c>
    </row>
    <row r="15420" spans="2:16" x14ac:dyDescent="0.25">
      <c r="B15420" t="s">
        <v>15487</v>
      </c>
      <c r="M15420">
        <v>15418</v>
      </c>
      <c r="N15420">
        <v>3230</v>
      </c>
      <c r="O15420" t="str">
        <f t="shared" si="481"/>
        <v>3</v>
      </c>
      <c r="P15420" t="str">
        <f t="shared" si="482"/>
        <v>concert</v>
      </c>
    </row>
    <row r="15421" spans="2:16" x14ac:dyDescent="0.25">
      <c r="B15421" t="s">
        <v>15488</v>
      </c>
      <c r="M15421">
        <v>15419</v>
      </c>
      <c r="N15421">
        <v>3229</v>
      </c>
      <c r="O15421" t="str">
        <f t="shared" si="481"/>
        <v>4</v>
      </c>
      <c r="P15421" t="str">
        <f t="shared" si="482"/>
        <v>non_event</v>
      </c>
    </row>
    <row r="15422" spans="2:16" x14ac:dyDescent="0.25">
      <c r="B15422" t="s">
        <v>15489</v>
      </c>
      <c r="M15422">
        <v>15420</v>
      </c>
      <c r="N15422">
        <v>3228</v>
      </c>
      <c r="O15422" t="str">
        <f t="shared" si="481"/>
        <v>4</v>
      </c>
      <c r="P15422" t="str">
        <f t="shared" si="482"/>
        <v>non_event</v>
      </c>
    </row>
    <row r="15423" spans="2:16" x14ac:dyDescent="0.25">
      <c r="B15423" t="s">
        <v>15490</v>
      </c>
      <c r="M15423">
        <v>15421</v>
      </c>
      <c r="N15423">
        <v>3227</v>
      </c>
      <c r="O15423" t="str">
        <f t="shared" si="481"/>
        <v>4</v>
      </c>
      <c r="P15423" t="str">
        <f t="shared" si="482"/>
        <v>non_event</v>
      </c>
    </row>
    <row r="15424" spans="2:16" x14ac:dyDescent="0.25">
      <c r="B15424" t="s">
        <v>15491</v>
      </c>
      <c r="M15424">
        <v>15422</v>
      </c>
      <c r="N15424">
        <v>3226</v>
      </c>
      <c r="O15424" t="str">
        <f t="shared" si="481"/>
        <v>3</v>
      </c>
      <c r="P15424" t="str">
        <f t="shared" si="482"/>
        <v>concert</v>
      </c>
    </row>
    <row r="15425" spans="2:16" x14ac:dyDescent="0.25">
      <c r="B15425" t="s">
        <v>15492</v>
      </c>
      <c r="M15425">
        <v>15423</v>
      </c>
      <c r="N15425">
        <v>3225</v>
      </c>
      <c r="O15425" t="str">
        <f t="shared" si="481"/>
        <v>3</v>
      </c>
      <c r="P15425" t="str">
        <f t="shared" si="482"/>
        <v>concert</v>
      </c>
    </row>
    <row r="15426" spans="2:16" x14ac:dyDescent="0.25">
      <c r="B15426" t="s">
        <v>15493</v>
      </c>
      <c r="M15426">
        <v>15424</v>
      </c>
      <c r="N15426">
        <v>3224</v>
      </c>
      <c r="O15426" t="str">
        <f t="shared" si="481"/>
        <v>3</v>
      </c>
      <c r="P15426" t="str">
        <f t="shared" si="482"/>
        <v>concert</v>
      </c>
    </row>
    <row r="15427" spans="2:16" x14ac:dyDescent="0.25">
      <c r="B15427" t="s">
        <v>15494</v>
      </c>
      <c r="M15427">
        <v>15425</v>
      </c>
      <c r="N15427">
        <v>3223</v>
      </c>
      <c r="O15427" t="str">
        <f t="shared" si="481"/>
        <v>3</v>
      </c>
      <c r="P15427" t="str">
        <f t="shared" si="482"/>
        <v>concert</v>
      </c>
    </row>
    <row r="15428" spans="2:16" x14ac:dyDescent="0.25">
      <c r="B15428" t="s">
        <v>15495</v>
      </c>
      <c r="M15428">
        <v>15426</v>
      </c>
      <c r="N15428">
        <v>4554</v>
      </c>
      <c r="O15428" t="str">
        <f t="shared" ref="O15428:O15491" si="483">LEFT(B15428,1)</f>
        <v>3</v>
      </c>
      <c r="P15428" t="str">
        <f t="shared" ref="P15428:P15491" si="484">IF(O15428="1","conference",IF(O15428="2","fashion",IF(O15428="3","concert",IF(O15428="4","non_event",IF(O15428="5","sport",IF(O15428="6","protest",IF(O15428="7","other",IF(O15428="8","exhibition",IF(O15428="9","theater_dance")))))))))</f>
        <v>concert</v>
      </c>
    </row>
    <row r="15429" spans="2:16" x14ac:dyDescent="0.25">
      <c r="B15429" t="s">
        <v>15496</v>
      </c>
      <c r="M15429">
        <v>15427</v>
      </c>
      <c r="N15429">
        <v>5885</v>
      </c>
      <c r="O15429" t="str">
        <f t="shared" si="483"/>
        <v>4</v>
      </c>
      <c r="P15429" t="str">
        <f t="shared" si="484"/>
        <v>non_event</v>
      </c>
    </row>
    <row r="15430" spans="2:16" x14ac:dyDescent="0.25">
      <c r="B15430" t="s">
        <v>15497</v>
      </c>
      <c r="M15430">
        <v>15428</v>
      </c>
      <c r="N15430">
        <v>4555</v>
      </c>
      <c r="O15430" t="str">
        <f t="shared" si="483"/>
        <v>4</v>
      </c>
      <c r="P15430" t="str">
        <f t="shared" si="484"/>
        <v>non_event</v>
      </c>
    </row>
    <row r="15431" spans="2:16" x14ac:dyDescent="0.25">
      <c r="B15431" t="s">
        <v>15498</v>
      </c>
      <c r="M15431">
        <v>15429</v>
      </c>
      <c r="N15431">
        <v>5886</v>
      </c>
      <c r="O15431" t="str">
        <f t="shared" si="483"/>
        <v>4</v>
      </c>
      <c r="P15431" t="str">
        <f t="shared" si="484"/>
        <v>non_event</v>
      </c>
    </row>
    <row r="15432" spans="2:16" x14ac:dyDescent="0.25">
      <c r="B15432" t="s">
        <v>15499</v>
      </c>
      <c r="M15432">
        <v>15430</v>
      </c>
      <c r="N15432">
        <v>5887</v>
      </c>
      <c r="O15432" t="str">
        <f t="shared" si="483"/>
        <v>3</v>
      </c>
      <c r="P15432" t="str">
        <f t="shared" si="484"/>
        <v>concert</v>
      </c>
    </row>
    <row r="15433" spans="2:16" x14ac:dyDescent="0.25">
      <c r="B15433" t="s">
        <v>15500</v>
      </c>
      <c r="M15433">
        <v>15431</v>
      </c>
      <c r="N15433">
        <v>5888</v>
      </c>
      <c r="O15433" t="str">
        <f t="shared" si="483"/>
        <v>4</v>
      </c>
      <c r="P15433" t="str">
        <f t="shared" si="484"/>
        <v>non_event</v>
      </c>
    </row>
    <row r="15434" spans="2:16" x14ac:dyDescent="0.25">
      <c r="B15434" t="s">
        <v>15501</v>
      </c>
      <c r="M15434">
        <v>15432</v>
      </c>
      <c r="N15434">
        <v>4558</v>
      </c>
      <c r="O15434" t="str">
        <f t="shared" si="483"/>
        <v>3</v>
      </c>
      <c r="P15434" t="str">
        <f t="shared" si="484"/>
        <v>concert</v>
      </c>
    </row>
    <row r="15435" spans="2:16" x14ac:dyDescent="0.25">
      <c r="B15435" t="s">
        <v>15502</v>
      </c>
      <c r="M15435">
        <v>15433</v>
      </c>
      <c r="N15435">
        <v>5889</v>
      </c>
      <c r="O15435" t="str">
        <f t="shared" si="483"/>
        <v>3</v>
      </c>
      <c r="P15435" t="str">
        <f t="shared" si="484"/>
        <v>concert</v>
      </c>
    </row>
    <row r="15436" spans="2:16" x14ac:dyDescent="0.25">
      <c r="B15436" t="s">
        <v>15503</v>
      </c>
      <c r="M15436">
        <v>15434</v>
      </c>
      <c r="N15436">
        <v>4570</v>
      </c>
      <c r="O15436" t="str">
        <f t="shared" si="483"/>
        <v>3</v>
      </c>
      <c r="P15436" t="str">
        <f t="shared" si="484"/>
        <v>concert</v>
      </c>
    </row>
    <row r="15437" spans="2:16" x14ac:dyDescent="0.25">
      <c r="B15437" t="s">
        <v>15504</v>
      </c>
      <c r="M15437">
        <v>15435</v>
      </c>
      <c r="N15437">
        <v>4571</v>
      </c>
      <c r="O15437" t="str">
        <f t="shared" si="483"/>
        <v>3</v>
      </c>
      <c r="P15437" t="str">
        <f t="shared" si="484"/>
        <v>concert</v>
      </c>
    </row>
    <row r="15438" spans="2:16" x14ac:dyDescent="0.25">
      <c r="B15438" t="s">
        <v>15505</v>
      </c>
      <c r="M15438">
        <v>15436</v>
      </c>
      <c r="N15438">
        <v>4572</v>
      </c>
      <c r="O15438" t="str">
        <f t="shared" si="483"/>
        <v>4</v>
      </c>
      <c r="P15438" t="str">
        <f t="shared" si="484"/>
        <v>non_event</v>
      </c>
    </row>
    <row r="15439" spans="2:16" x14ac:dyDescent="0.25">
      <c r="B15439" t="s">
        <v>15506</v>
      </c>
      <c r="M15439">
        <v>15437</v>
      </c>
      <c r="N15439">
        <v>4573</v>
      </c>
      <c r="O15439" t="str">
        <f t="shared" si="483"/>
        <v>4</v>
      </c>
      <c r="P15439" t="str">
        <f t="shared" si="484"/>
        <v>non_event</v>
      </c>
    </row>
    <row r="15440" spans="2:16" x14ac:dyDescent="0.25">
      <c r="B15440" t="s">
        <v>15507</v>
      </c>
      <c r="M15440">
        <v>15438</v>
      </c>
      <c r="N15440">
        <v>4574</v>
      </c>
      <c r="O15440" t="str">
        <f t="shared" si="483"/>
        <v>4</v>
      </c>
      <c r="P15440" t="str">
        <f t="shared" si="484"/>
        <v>non_event</v>
      </c>
    </row>
    <row r="15441" spans="2:16" x14ac:dyDescent="0.25">
      <c r="B15441" t="s">
        <v>15508</v>
      </c>
      <c r="M15441">
        <v>15439</v>
      </c>
      <c r="N15441">
        <v>3244</v>
      </c>
      <c r="O15441" t="str">
        <f t="shared" si="483"/>
        <v>4</v>
      </c>
      <c r="P15441" t="str">
        <f t="shared" si="484"/>
        <v>non_event</v>
      </c>
    </row>
    <row r="15442" spans="2:16" x14ac:dyDescent="0.25">
      <c r="B15442" t="s">
        <v>15509</v>
      </c>
      <c r="M15442">
        <v>15440</v>
      </c>
      <c r="N15442">
        <v>3243</v>
      </c>
      <c r="O15442" t="str">
        <f t="shared" si="483"/>
        <v>4</v>
      </c>
      <c r="P15442" t="str">
        <f t="shared" si="484"/>
        <v>non_event</v>
      </c>
    </row>
    <row r="15443" spans="2:16" x14ac:dyDescent="0.25">
      <c r="B15443" t="s">
        <v>15510</v>
      </c>
      <c r="M15443">
        <v>15441</v>
      </c>
      <c r="N15443">
        <v>3242</v>
      </c>
      <c r="O15443" t="str">
        <f t="shared" si="483"/>
        <v>3</v>
      </c>
      <c r="P15443" t="str">
        <f t="shared" si="484"/>
        <v>concert</v>
      </c>
    </row>
    <row r="15444" spans="2:16" x14ac:dyDescent="0.25">
      <c r="B15444" t="s">
        <v>15511</v>
      </c>
      <c r="M15444">
        <v>15442</v>
      </c>
      <c r="N15444">
        <v>3241</v>
      </c>
      <c r="O15444" t="str">
        <f t="shared" si="483"/>
        <v>4</v>
      </c>
      <c r="P15444" t="str">
        <f t="shared" si="484"/>
        <v>non_event</v>
      </c>
    </row>
    <row r="15445" spans="2:16" x14ac:dyDescent="0.25">
      <c r="B15445" t="s">
        <v>15512</v>
      </c>
      <c r="M15445">
        <v>15443</v>
      </c>
      <c r="N15445">
        <v>3240</v>
      </c>
      <c r="O15445" t="str">
        <f t="shared" si="483"/>
        <v>3</v>
      </c>
      <c r="P15445" t="str">
        <f t="shared" si="484"/>
        <v>concert</v>
      </c>
    </row>
    <row r="15446" spans="2:16" x14ac:dyDescent="0.25">
      <c r="B15446" t="s">
        <v>15513</v>
      </c>
      <c r="M15446">
        <v>15444</v>
      </c>
      <c r="N15446">
        <v>14619</v>
      </c>
      <c r="O15446" t="str">
        <f t="shared" si="483"/>
        <v>3</v>
      </c>
      <c r="P15446" t="str">
        <f t="shared" si="484"/>
        <v>concert</v>
      </c>
    </row>
    <row r="15447" spans="2:16" x14ac:dyDescent="0.25">
      <c r="B15447" t="s">
        <v>15514</v>
      </c>
      <c r="M15447">
        <v>15445</v>
      </c>
      <c r="N15447">
        <v>15949</v>
      </c>
      <c r="O15447" t="str">
        <f t="shared" si="483"/>
        <v>4</v>
      </c>
      <c r="P15447" t="str">
        <f t="shared" si="484"/>
        <v>non_event</v>
      </c>
    </row>
    <row r="15448" spans="2:16" x14ac:dyDescent="0.25">
      <c r="B15448" t="s">
        <v>15515</v>
      </c>
      <c r="M15448">
        <v>15446</v>
      </c>
      <c r="N15448">
        <v>3239</v>
      </c>
      <c r="O15448" t="str">
        <f t="shared" si="483"/>
        <v>3</v>
      </c>
      <c r="P15448" t="str">
        <f t="shared" si="484"/>
        <v>concert</v>
      </c>
    </row>
    <row r="15449" spans="2:16" x14ac:dyDescent="0.25">
      <c r="B15449" t="s">
        <v>15516</v>
      </c>
      <c r="M15449">
        <v>15447</v>
      </c>
      <c r="N15449">
        <v>14616</v>
      </c>
      <c r="O15449" t="str">
        <f t="shared" si="483"/>
        <v>3</v>
      </c>
      <c r="P15449" t="str">
        <f t="shared" si="484"/>
        <v>concert</v>
      </c>
    </row>
    <row r="15450" spans="2:16" x14ac:dyDescent="0.25">
      <c r="B15450" t="s">
        <v>15517</v>
      </c>
      <c r="M15450">
        <v>15448</v>
      </c>
      <c r="N15450">
        <v>15948</v>
      </c>
      <c r="O15450" t="str">
        <f t="shared" si="483"/>
        <v>3</v>
      </c>
      <c r="P15450" t="str">
        <f t="shared" si="484"/>
        <v>concert</v>
      </c>
    </row>
    <row r="15451" spans="2:16" x14ac:dyDescent="0.25">
      <c r="B15451" t="s">
        <v>15518</v>
      </c>
      <c r="M15451">
        <v>15449</v>
      </c>
      <c r="N15451">
        <v>3238</v>
      </c>
      <c r="O15451" t="str">
        <f t="shared" si="483"/>
        <v>3</v>
      </c>
      <c r="P15451" t="str">
        <f t="shared" si="484"/>
        <v>concert</v>
      </c>
    </row>
    <row r="15452" spans="2:16" x14ac:dyDescent="0.25">
      <c r="B15452" t="s">
        <v>15519</v>
      </c>
      <c r="M15452">
        <v>15450</v>
      </c>
      <c r="N15452">
        <v>14617</v>
      </c>
      <c r="O15452" t="str">
        <f t="shared" si="483"/>
        <v>3</v>
      </c>
      <c r="P15452" t="str">
        <f t="shared" si="484"/>
        <v>concert</v>
      </c>
    </row>
    <row r="15453" spans="2:16" x14ac:dyDescent="0.25">
      <c r="B15453" t="s">
        <v>15520</v>
      </c>
      <c r="M15453">
        <v>15451</v>
      </c>
      <c r="N15453">
        <v>15947</v>
      </c>
      <c r="O15453" t="str">
        <f t="shared" si="483"/>
        <v>3</v>
      </c>
      <c r="P15453" t="str">
        <f t="shared" si="484"/>
        <v>concert</v>
      </c>
    </row>
    <row r="15454" spans="2:16" x14ac:dyDescent="0.25">
      <c r="B15454" t="s">
        <v>15521</v>
      </c>
      <c r="M15454">
        <v>15452</v>
      </c>
      <c r="N15454">
        <v>3237</v>
      </c>
      <c r="O15454" t="str">
        <f t="shared" si="483"/>
        <v>3</v>
      </c>
      <c r="P15454" t="str">
        <f t="shared" si="484"/>
        <v>concert</v>
      </c>
    </row>
    <row r="15455" spans="2:16" x14ac:dyDescent="0.25">
      <c r="B15455" t="s">
        <v>15522</v>
      </c>
      <c r="M15455">
        <v>15453</v>
      </c>
      <c r="N15455">
        <v>3236</v>
      </c>
      <c r="O15455" t="str">
        <f t="shared" si="483"/>
        <v>3</v>
      </c>
      <c r="P15455" t="str">
        <f t="shared" si="484"/>
        <v>concert</v>
      </c>
    </row>
    <row r="15456" spans="2:16" x14ac:dyDescent="0.25">
      <c r="B15456" t="s">
        <v>15523</v>
      </c>
      <c r="M15456">
        <v>15454</v>
      </c>
      <c r="N15456">
        <v>3235</v>
      </c>
      <c r="O15456" t="str">
        <f t="shared" si="483"/>
        <v>3</v>
      </c>
      <c r="P15456" t="str">
        <f t="shared" si="484"/>
        <v>concert</v>
      </c>
    </row>
    <row r="15457" spans="2:16" x14ac:dyDescent="0.25">
      <c r="B15457" t="s">
        <v>15524</v>
      </c>
      <c r="M15457">
        <v>15455</v>
      </c>
      <c r="N15457">
        <v>3234</v>
      </c>
      <c r="O15457" t="str">
        <f t="shared" si="483"/>
        <v>3</v>
      </c>
      <c r="P15457" t="str">
        <f t="shared" si="484"/>
        <v>concert</v>
      </c>
    </row>
    <row r="15458" spans="2:16" x14ac:dyDescent="0.25">
      <c r="B15458" t="s">
        <v>15525</v>
      </c>
      <c r="M15458">
        <v>15456</v>
      </c>
      <c r="N15458">
        <v>5896</v>
      </c>
      <c r="O15458" t="str">
        <f t="shared" si="483"/>
        <v>3</v>
      </c>
      <c r="P15458" t="str">
        <f t="shared" si="484"/>
        <v>concert</v>
      </c>
    </row>
    <row r="15459" spans="2:16" x14ac:dyDescent="0.25">
      <c r="B15459" t="s">
        <v>15526</v>
      </c>
      <c r="M15459">
        <v>15457</v>
      </c>
      <c r="N15459">
        <v>4565</v>
      </c>
      <c r="O15459" t="str">
        <f t="shared" si="483"/>
        <v>3</v>
      </c>
      <c r="P15459" t="str">
        <f t="shared" si="484"/>
        <v>concert</v>
      </c>
    </row>
    <row r="15460" spans="2:16" x14ac:dyDescent="0.25">
      <c r="B15460" t="s">
        <v>15527</v>
      </c>
      <c r="M15460">
        <v>15458</v>
      </c>
      <c r="N15460">
        <v>14610</v>
      </c>
      <c r="O15460" t="str">
        <f t="shared" si="483"/>
        <v>4</v>
      </c>
      <c r="P15460" t="str">
        <f t="shared" si="484"/>
        <v>non_event</v>
      </c>
    </row>
    <row r="15461" spans="2:16" x14ac:dyDescent="0.25">
      <c r="B15461" t="s">
        <v>15528</v>
      </c>
      <c r="M15461">
        <v>15459</v>
      </c>
      <c r="N15461">
        <v>15942</v>
      </c>
      <c r="O15461" t="str">
        <f t="shared" si="483"/>
        <v>3</v>
      </c>
      <c r="P15461" t="str">
        <f t="shared" si="484"/>
        <v>concert</v>
      </c>
    </row>
    <row r="15462" spans="2:16" x14ac:dyDescent="0.25">
      <c r="B15462" t="s">
        <v>15529</v>
      </c>
      <c r="M15462">
        <v>15460</v>
      </c>
      <c r="N15462">
        <v>4566</v>
      </c>
      <c r="O15462" t="str">
        <f t="shared" si="483"/>
        <v>4</v>
      </c>
      <c r="P15462" t="str">
        <f t="shared" si="484"/>
        <v>non_event</v>
      </c>
    </row>
    <row r="15463" spans="2:16" x14ac:dyDescent="0.25">
      <c r="B15463" t="s">
        <v>15530</v>
      </c>
      <c r="M15463">
        <v>15461</v>
      </c>
      <c r="N15463">
        <v>5897</v>
      </c>
      <c r="O15463" t="str">
        <f t="shared" si="483"/>
        <v>3</v>
      </c>
      <c r="P15463" t="str">
        <f t="shared" si="484"/>
        <v>concert</v>
      </c>
    </row>
    <row r="15464" spans="2:16" x14ac:dyDescent="0.25">
      <c r="B15464" t="s">
        <v>15531</v>
      </c>
      <c r="M15464">
        <v>15462</v>
      </c>
      <c r="N15464">
        <v>14611</v>
      </c>
      <c r="O15464" t="str">
        <f t="shared" si="483"/>
        <v>4</v>
      </c>
      <c r="P15464" t="str">
        <f t="shared" si="484"/>
        <v>non_event</v>
      </c>
    </row>
    <row r="15465" spans="2:16" x14ac:dyDescent="0.25">
      <c r="B15465" t="s">
        <v>15532</v>
      </c>
      <c r="M15465">
        <v>15463</v>
      </c>
      <c r="N15465">
        <v>4567</v>
      </c>
      <c r="O15465" t="str">
        <f t="shared" si="483"/>
        <v>3</v>
      </c>
      <c r="P15465" t="str">
        <f t="shared" si="484"/>
        <v>concert</v>
      </c>
    </row>
    <row r="15466" spans="2:16" x14ac:dyDescent="0.25">
      <c r="B15466" t="s">
        <v>15533</v>
      </c>
      <c r="M15466">
        <v>15464</v>
      </c>
      <c r="N15466">
        <v>5898</v>
      </c>
      <c r="O15466" t="str">
        <f t="shared" si="483"/>
        <v>4</v>
      </c>
      <c r="P15466" t="str">
        <f t="shared" si="484"/>
        <v>non_event</v>
      </c>
    </row>
    <row r="15467" spans="2:16" x14ac:dyDescent="0.25">
      <c r="B15467" t="s">
        <v>15534</v>
      </c>
      <c r="M15467">
        <v>15465</v>
      </c>
      <c r="N15467">
        <v>4568</v>
      </c>
      <c r="O15467" t="str">
        <f t="shared" si="483"/>
        <v>3</v>
      </c>
      <c r="P15467" t="str">
        <f t="shared" si="484"/>
        <v>concert</v>
      </c>
    </row>
    <row r="15468" spans="2:16" x14ac:dyDescent="0.25">
      <c r="B15468" t="s">
        <v>15535</v>
      </c>
      <c r="M15468">
        <v>15466</v>
      </c>
      <c r="N15468">
        <v>5899</v>
      </c>
      <c r="O15468" t="str">
        <f t="shared" si="483"/>
        <v>3</v>
      </c>
      <c r="P15468" t="str">
        <f t="shared" si="484"/>
        <v>concert</v>
      </c>
    </row>
    <row r="15469" spans="2:16" x14ac:dyDescent="0.25">
      <c r="B15469" t="s">
        <v>15536</v>
      </c>
      <c r="M15469">
        <v>15467</v>
      </c>
      <c r="N15469">
        <v>4569</v>
      </c>
      <c r="O15469" t="str">
        <f t="shared" si="483"/>
        <v>3</v>
      </c>
      <c r="P15469" t="str">
        <f t="shared" si="484"/>
        <v>concert</v>
      </c>
    </row>
    <row r="15470" spans="2:16" x14ac:dyDescent="0.25">
      <c r="B15470" t="s">
        <v>15537</v>
      </c>
      <c r="M15470">
        <v>15468</v>
      </c>
      <c r="N15470">
        <v>14614</v>
      </c>
      <c r="O15470" t="str">
        <f t="shared" si="483"/>
        <v>3</v>
      </c>
      <c r="P15470" t="str">
        <f t="shared" si="484"/>
        <v>concert</v>
      </c>
    </row>
    <row r="15471" spans="2:16" x14ac:dyDescent="0.25">
      <c r="B15471" t="s">
        <v>15538</v>
      </c>
      <c r="M15471">
        <v>15469</v>
      </c>
      <c r="N15471">
        <v>14615</v>
      </c>
      <c r="O15471" t="str">
        <f t="shared" si="483"/>
        <v>4</v>
      </c>
      <c r="P15471" t="str">
        <f t="shared" si="484"/>
        <v>non_event</v>
      </c>
    </row>
    <row r="15472" spans="2:16" x14ac:dyDescent="0.25">
      <c r="B15472" t="s">
        <v>15539</v>
      </c>
      <c r="M15472">
        <v>15470</v>
      </c>
      <c r="N15472">
        <v>15945</v>
      </c>
      <c r="O15472" t="str">
        <f t="shared" si="483"/>
        <v>3</v>
      </c>
      <c r="P15472" t="str">
        <f t="shared" si="484"/>
        <v>concert</v>
      </c>
    </row>
    <row r="15473" spans="2:16" x14ac:dyDescent="0.25">
      <c r="B15473" t="s">
        <v>15540</v>
      </c>
      <c r="M15473">
        <v>15471</v>
      </c>
      <c r="N15473">
        <v>14612</v>
      </c>
      <c r="O15473" t="str">
        <f t="shared" si="483"/>
        <v>4</v>
      </c>
      <c r="P15473" t="str">
        <f t="shared" si="484"/>
        <v>non_event</v>
      </c>
    </row>
    <row r="15474" spans="2:16" x14ac:dyDescent="0.25">
      <c r="B15474" t="s">
        <v>15541</v>
      </c>
      <c r="M15474">
        <v>15472</v>
      </c>
      <c r="N15474">
        <v>15944</v>
      </c>
      <c r="O15474" t="str">
        <f t="shared" si="483"/>
        <v>3</v>
      </c>
      <c r="P15474" t="str">
        <f t="shared" si="484"/>
        <v>concert</v>
      </c>
    </row>
    <row r="15475" spans="2:16" x14ac:dyDescent="0.25">
      <c r="B15475" t="s">
        <v>15542</v>
      </c>
      <c r="M15475">
        <v>15473</v>
      </c>
      <c r="N15475">
        <v>15943</v>
      </c>
      <c r="O15475" t="str">
        <f t="shared" si="483"/>
        <v>3</v>
      </c>
      <c r="P15475" t="str">
        <f t="shared" si="484"/>
        <v>concert</v>
      </c>
    </row>
    <row r="15476" spans="2:16" x14ac:dyDescent="0.25">
      <c r="B15476" t="s">
        <v>15543</v>
      </c>
      <c r="M15476">
        <v>15474</v>
      </c>
      <c r="N15476">
        <v>4581</v>
      </c>
      <c r="O15476" t="str">
        <f t="shared" si="483"/>
        <v>3</v>
      </c>
      <c r="P15476" t="str">
        <f t="shared" si="484"/>
        <v>concert</v>
      </c>
    </row>
    <row r="15477" spans="2:16" x14ac:dyDescent="0.25">
      <c r="B15477" t="s">
        <v>15544</v>
      </c>
      <c r="M15477">
        <v>15475</v>
      </c>
      <c r="N15477">
        <v>4583</v>
      </c>
      <c r="O15477" t="str">
        <f t="shared" si="483"/>
        <v>3</v>
      </c>
      <c r="P15477" t="str">
        <f t="shared" si="484"/>
        <v>concert</v>
      </c>
    </row>
    <row r="15478" spans="2:16" x14ac:dyDescent="0.25">
      <c r="B15478" t="s">
        <v>15545</v>
      </c>
      <c r="M15478">
        <v>15476</v>
      </c>
      <c r="N15478">
        <v>4584</v>
      </c>
      <c r="O15478" t="str">
        <f t="shared" si="483"/>
        <v>4</v>
      </c>
      <c r="P15478" t="str">
        <f t="shared" si="484"/>
        <v>non_event</v>
      </c>
    </row>
    <row r="15479" spans="2:16" x14ac:dyDescent="0.25">
      <c r="B15479" t="s">
        <v>15546</v>
      </c>
      <c r="M15479">
        <v>15477</v>
      </c>
      <c r="N15479">
        <v>4585</v>
      </c>
      <c r="O15479" t="str">
        <f t="shared" si="483"/>
        <v>4</v>
      </c>
      <c r="P15479" t="str">
        <f t="shared" si="484"/>
        <v>non_event</v>
      </c>
    </row>
    <row r="15480" spans="2:16" x14ac:dyDescent="0.25">
      <c r="B15480" t="s">
        <v>15547</v>
      </c>
      <c r="M15480">
        <v>15478</v>
      </c>
      <c r="N15480">
        <v>4586</v>
      </c>
      <c r="O15480" t="str">
        <f t="shared" si="483"/>
        <v>4</v>
      </c>
      <c r="P15480" t="str">
        <f t="shared" si="484"/>
        <v>non_event</v>
      </c>
    </row>
    <row r="15481" spans="2:16" x14ac:dyDescent="0.25">
      <c r="B15481" t="s">
        <v>15548</v>
      </c>
      <c r="M15481">
        <v>15479</v>
      </c>
      <c r="N15481">
        <v>3255</v>
      </c>
      <c r="O15481" t="str">
        <f t="shared" si="483"/>
        <v>3</v>
      </c>
      <c r="P15481" t="str">
        <f t="shared" si="484"/>
        <v>concert</v>
      </c>
    </row>
    <row r="15482" spans="2:16" x14ac:dyDescent="0.25">
      <c r="B15482" t="s">
        <v>15549</v>
      </c>
      <c r="M15482">
        <v>15480</v>
      </c>
      <c r="N15482">
        <v>3254</v>
      </c>
      <c r="O15482" t="str">
        <f t="shared" si="483"/>
        <v>3</v>
      </c>
      <c r="P15482" t="str">
        <f t="shared" si="484"/>
        <v>concert</v>
      </c>
    </row>
    <row r="15483" spans="2:16" x14ac:dyDescent="0.25">
      <c r="B15483" t="s">
        <v>15550</v>
      </c>
      <c r="M15483">
        <v>15481</v>
      </c>
      <c r="N15483">
        <v>3253</v>
      </c>
      <c r="O15483" t="str">
        <f t="shared" si="483"/>
        <v>4</v>
      </c>
      <c r="P15483" t="str">
        <f t="shared" si="484"/>
        <v>non_event</v>
      </c>
    </row>
    <row r="15484" spans="2:16" x14ac:dyDescent="0.25">
      <c r="B15484" t="s">
        <v>15551</v>
      </c>
      <c r="M15484">
        <v>15482</v>
      </c>
      <c r="N15484">
        <v>3252</v>
      </c>
      <c r="O15484" t="str">
        <f t="shared" si="483"/>
        <v>3</v>
      </c>
      <c r="P15484" t="str">
        <f t="shared" si="484"/>
        <v>concert</v>
      </c>
    </row>
    <row r="15485" spans="2:16" x14ac:dyDescent="0.25">
      <c r="B15485" t="s">
        <v>15552</v>
      </c>
      <c r="M15485">
        <v>15483</v>
      </c>
      <c r="N15485">
        <v>3251</v>
      </c>
      <c r="O15485" t="str">
        <f t="shared" si="483"/>
        <v>3</v>
      </c>
      <c r="P15485" t="str">
        <f t="shared" si="484"/>
        <v>concert</v>
      </c>
    </row>
    <row r="15486" spans="2:16" x14ac:dyDescent="0.25">
      <c r="B15486" t="s">
        <v>15553</v>
      </c>
      <c r="M15486">
        <v>15484</v>
      </c>
      <c r="N15486">
        <v>3250</v>
      </c>
      <c r="O15486" t="str">
        <f t="shared" si="483"/>
        <v>3</v>
      </c>
      <c r="P15486" t="str">
        <f t="shared" si="484"/>
        <v>concert</v>
      </c>
    </row>
    <row r="15487" spans="2:16" x14ac:dyDescent="0.25">
      <c r="B15487" t="s">
        <v>15554</v>
      </c>
      <c r="M15487">
        <v>15485</v>
      </c>
      <c r="N15487">
        <v>14629</v>
      </c>
      <c r="O15487" t="str">
        <f t="shared" si="483"/>
        <v>4</v>
      </c>
      <c r="P15487" t="str">
        <f t="shared" si="484"/>
        <v>non_event</v>
      </c>
    </row>
    <row r="15488" spans="2:16" x14ac:dyDescent="0.25">
      <c r="B15488" t="s">
        <v>2691</v>
      </c>
      <c r="M15488">
        <v>15486</v>
      </c>
      <c r="N15488">
        <v>15959</v>
      </c>
      <c r="O15488" t="str">
        <f t="shared" si="483"/>
        <v>3</v>
      </c>
      <c r="P15488" t="str">
        <f t="shared" si="484"/>
        <v>concert</v>
      </c>
    </row>
    <row r="15489" spans="2:16" x14ac:dyDescent="0.25">
      <c r="B15489" t="s">
        <v>15555</v>
      </c>
      <c r="M15489">
        <v>15487</v>
      </c>
      <c r="N15489">
        <v>3249</v>
      </c>
      <c r="O15489" t="str">
        <f t="shared" si="483"/>
        <v>4</v>
      </c>
      <c r="P15489" t="str">
        <f t="shared" si="484"/>
        <v>non_event</v>
      </c>
    </row>
    <row r="15490" spans="2:16" x14ac:dyDescent="0.25">
      <c r="B15490" t="s">
        <v>15556</v>
      </c>
      <c r="M15490">
        <v>15488</v>
      </c>
      <c r="N15490">
        <v>14628</v>
      </c>
      <c r="O15490" t="str">
        <f t="shared" si="483"/>
        <v>3</v>
      </c>
      <c r="P15490" t="str">
        <f t="shared" si="484"/>
        <v>concert</v>
      </c>
    </row>
    <row r="15491" spans="2:16" x14ac:dyDescent="0.25">
      <c r="B15491" t="s">
        <v>15557</v>
      </c>
      <c r="M15491">
        <v>15489</v>
      </c>
      <c r="N15491">
        <v>15958</v>
      </c>
      <c r="O15491" t="str">
        <f t="shared" si="483"/>
        <v>3</v>
      </c>
      <c r="P15491" t="str">
        <f t="shared" si="484"/>
        <v>concert</v>
      </c>
    </row>
    <row r="15492" spans="2:16" x14ac:dyDescent="0.25">
      <c r="B15492" t="s">
        <v>15558</v>
      </c>
      <c r="M15492">
        <v>15490</v>
      </c>
      <c r="N15492">
        <v>3248</v>
      </c>
      <c r="O15492" t="str">
        <f t="shared" ref="O15492:O15555" si="485">LEFT(B15492,1)</f>
        <v>3</v>
      </c>
      <c r="P15492" t="str">
        <f t="shared" ref="P15492:P15555" si="486">IF(O15492="1","conference",IF(O15492="2","fashion",IF(O15492="3","concert",IF(O15492="4","non_event",IF(O15492="5","sport",IF(O15492="6","protest",IF(O15492="7","other",IF(O15492="8","exhibition",IF(O15492="9","theater_dance")))))))))</f>
        <v>concert</v>
      </c>
    </row>
    <row r="15493" spans="2:16" x14ac:dyDescent="0.25">
      <c r="B15493" t="s">
        <v>15559</v>
      </c>
      <c r="M15493">
        <v>15491</v>
      </c>
      <c r="N15493">
        <v>3247</v>
      </c>
      <c r="O15493" t="str">
        <f t="shared" si="485"/>
        <v>3</v>
      </c>
      <c r="P15493" t="str">
        <f t="shared" si="486"/>
        <v>concert</v>
      </c>
    </row>
    <row r="15494" spans="2:16" x14ac:dyDescent="0.25">
      <c r="B15494" t="s">
        <v>15560</v>
      </c>
      <c r="M15494">
        <v>15492</v>
      </c>
      <c r="N15494">
        <v>3246</v>
      </c>
      <c r="O15494" t="str">
        <f t="shared" si="485"/>
        <v>3</v>
      </c>
      <c r="P15494" t="str">
        <f t="shared" si="486"/>
        <v>concert</v>
      </c>
    </row>
    <row r="15495" spans="2:16" x14ac:dyDescent="0.25">
      <c r="B15495" t="s">
        <v>15561</v>
      </c>
      <c r="M15495">
        <v>15493</v>
      </c>
      <c r="N15495">
        <v>3245</v>
      </c>
      <c r="O15495" t="str">
        <f t="shared" si="485"/>
        <v>3</v>
      </c>
      <c r="P15495" t="str">
        <f t="shared" si="486"/>
        <v>concert</v>
      </c>
    </row>
    <row r="15496" spans="2:16" x14ac:dyDescent="0.25">
      <c r="B15496" t="s">
        <v>15562</v>
      </c>
      <c r="M15496">
        <v>15494</v>
      </c>
      <c r="N15496">
        <v>4576</v>
      </c>
      <c r="O15496" t="str">
        <f t="shared" si="485"/>
        <v>3</v>
      </c>
      <c r="P15496" t="str">
        <f t="shared" si="486"/>
        <v>concert</v>
      </c>
    </row>
    <row r="15497" spans="2:16" x14ac:dyDescent="0.25">
      <c r="B15497" t="s">
        <v>15563</v>
      </c>
      <c r="M15497">
        <v>15495</v>
      </c>
      <c r="N15497">
        <v>14621</v>
      </c>
      <c r="O15497" t="str">
        <f t="shared" si="485"/>
        <v>4</v>
      </c>
      <c r="P15497" t="str">
        <f t="shared" si="486"/>
        <v>non_event</v>
      </c>
    </row>
    <row r="15498" spans="2:16" x14ac:dyDescent="0.25">
      <c r="B15498" t="s">
        <v>15564</v>
      </c>
      <c r="M15498">
        <v>15496</v>
      </c>
      <c r="N15498">
        <v>15953</v>
      </c>
      <c r="O15498" t="str">
        <f t="shared" si="485"/>
        <v>3</v>
      </c>
      <c r="P15498" t="str">
        <f t="shared" si="486"/>
        <v>concert</v>
      </c>
    </row>
    <row r="15499" spans="2:16" x14ac:dyDescent="0.25">
      <c r="B15499" t="s">
        <v>15565</v>
      </c>
      <c r="M15499">
        <v>15497</v>
      </c>
      <c r="N15499">
        <v>4577</v>
      </c>
      <c r="O15499" t="str">
        <f t="shared" si="485"/>
        <v>4</v>
      </c>
      <c r="P15499" t="str">
        <f t="shared" si="486"/>
        <v>non_event</v>
      </c>
    </row>
    <row r="15500" spans="2:16" x14ac:dyDescent="0.25">
      <c r="B15500" t="s">
        <v>15566</v>
      </c>
      <c r="M15500">
        <v>15498</v>
      </c>
      <c r="N15500">
        <v>14622</v>
      </c>
      <c r="O15500" t="str">
        <f t="shared" si="485"/>
        <v>3</v>
      </c>
      <c r="P15500" t="str">
        <f t="shared" si="486"/>
        <v>concert</v>
      </c>
    </row>
    <row r="15501" spans="2:16" x14ac:dyDescent="0.25">
      <c r="B15501" t="s">
        <v>15567</v>
      </c>
      <c r="M15501">
        <v>15499</v>
      </c>
      <c r="N15501">
        <v>15952</v>
      </c>
      <c r="O15501" t="str">
        <f t="shared" si="485"/>
        <v>3</v>
      </c>
      <c r="P15501" t="str">
        <f t="shared" si="486"/>
        <v>concert</v>
      </c>
    </row>
    <row r="15502" spans="2:16" x14ac:dyDescent="0.25">
      <c r="B15502" t="s">
        <v>15568</v>
      </c>
      <c r="M15502">
        <v>15500</v>
      </c>
      <c r="N15502">
        <v>4578</v>
      </c>
      <c r="O15502" t="str">
        <f t="shared" si="485"/>
        <v>4</v>
      </c>
      <c r="P15502" t="str">
        <f t="shared" si="486"/>
        <v>non_event</v>
      </c>
    </row>
    <row r="15503" spans="2:16" x14ac:dyDescent="0.25">
      <c r="B15503" t="s">
        <v>15569</v>
      </c>
      <c r="M15503">
        <v>15501</v>
      </c>
      <c r="N15503">
        <v>14620</v>
      </c>
      <c r="O15503" t="str">
        <f t="shared" si="485"/>
        <v>3</v>
      </c>
      <c r="P15503" t="str">
        <f t="shared" si="486"/>
        <v>concert</v>
      </c>
    </row>
    <row r="15504" spans="2:16" x14ac:dyDescent="0.25">
      <c r="B15504" t="s">
        <v>15570</v>
      </c>
      <c r="M15504">
        <v>15502</v>
      </c>
      <c r="N15504">
        <v>15950</v>
      </c>
      <c r="O15504" t="str">
        <f t="shared" si="485"/>
        <v>3</v>
      </c>
      <c r="P15504" t="str">
        <f t="shared" si="486"/>
        <v>concert</v>
      </c>
    </row>
    <row r="15505" spans="2:16" x14ac:dyDescent="0.25">
      <c r="B15505" t="s">
        <v>15571</v>
      </c>
      <c r="M15505">
        <v>15503</v>
      </c>
      <c r="N15505">
        <v>15957</v>
      </c>
      <c r="O15505" t="str">
        <f t="shared" si="485"/>
        <v>4</v>
      </c>
      <c r="P15505" t="str">
        <f t="shared" si="486"/>
        <v>non_event</v>
      </c>
    </row>
    <row r="15506" spans="2:16" x14ac:dyDescent="0.25">
      <c r="B15506" t="s">
        <v>15572</v>
      </c>
      <c r="M15506">
        <v>15504</v>
      </c>
      <c r="N15506">
        <v>14626</v>
      </c>
      <c r="O15506" t="str">
        <f t="shared" si="485"/>
        <v>3</v>
      </c>
      <c r="P15506" t="str">
        <f t="shared" si="486"/>
        <v>concert</v>
      </c>
    </row>
    <row r="15507" spans="2:16" x14ac:dyDescent="0.25">
      <c r="B15507" t="s">
        <v>15573</v>
      </c>
      <c r="M15507">
        <v>15505</v>
      </c>
      <c r="N15507">
        <v>15956</v>
      </c>
      <c r="O15507" t="str">
        <f t="shared" si="485"/>
        <v>3</v>
      </c>
      <c r="P15507" t="str">
        <f t="shared" si="486"/>
        <v>concert</v>
      </c>
    </row>
    <row r="15508" spans="2:16" x14ac:dyDescent="0.25">
      <c r="B15508" t="s">
        <v>15574</v>
      </c>
      <c r="M15508">
        <v>15506</v>
      </c>
      <c r="N15508">
        <v>14623</v>
      </c>
      <c r="O15508" t="str">
        <f t="shared" si="485"/>
        <v>3</v>
      </c>
      <c r="P15508" t="str">
        <f t="shared" si="486"/>
        <v>concert</v>
      </c>
    </row>
    <row r="15509" spans="2:16" x14ac:dyDescent="0.25">
      <c r="B15509" t="s">
        <v>15575</v>
      </c>
      <c r="M15509">
        <v>15507</v>
      </c>
      <c r="N15509">
        <v>14624</v>
      </c>
      <c r="O15509" t="str">
        <f t="shared" si="485"/>
        <v>3</v>
      </c>
      <c r="P15509" t="str">
        <f t="shared" si="486"/>
        <v>concert</v>
      </c>
    </row>
    <row r="15510" spans="2:16" x14ac:dyDescent="0.25">
      <c r="B15510" t="s">
        <v>15576</v>
      </c>
      <c r="M15510">
        <v>15508</v>
      </c>
      <c r="N15510">
        <v>15954</v>
      </c>
      <c r="O15510" t="str">
        <f t="shared" si="485"/>
        <v>3</v>
      </c>
      <c r="P15510" t="str">
        <f t="shared" si="486"/>
        <v>concert</v>
      </c>
    </row>
    <row r="15511" spans="2:16" x14ac:dyDescent="0.25">
      <c r="B15511" t="s">
        <v>15577</v>
      </c>
      <c r="M15511">
        <v>15509</v>
      </c>
      <c r="N15511">
        <v>4590</v>
      </c>
      <c r="O15511" t="str">
        <f t="shared" si="485"/>
        <v>4</v>
      </c>
      <c r="P15511" t="str">
        <f t="shared" si="486"/>
        <v>non_event</v>
      </c>
    </row>
    <row r="15512" spans="2:16" x14ac:dyDescent="0.25">
      <c r="B15512" t="s">
        <v>15578</v>
      </c>
      <c r="M15512">
        <v>15510</v>
      </c>
      <c r="N15512">
        <v>4591</v>
      </c>
      <c r="O15512" t="str">
        <f t="shared" si="485"/>
        <v>3</v>
      </c>
      <c r="P15512" t="str">
        <f t="shared" si="486"/>
        <v>concert</v>
      </c>
    </row>
    <row r="15513" spans="2:16" x14ac:dyDescent="0.25">
      <c r="B15513" t="s">
        <v>15579</v>
      </c>
      <c r="M15513">
        <v>15511</v>
      </c>
      <c r="N15513">
        <v>4595</v>
      </c>
      <c r="O15513" t="str">
        <f t="shared" si="485"/>
        <v>3</v>
      </c>
      <c r="P15513" t="str">
        <f t="shared" si="486"/>
        <v>concert</v>
      </c>
    </row>
    <row r="15514" spans="2:16" x14ac:dyDescent="0.25">
      <c r="B15514" t="s">
        <v>15580</v>
      </c>
      <c r="M15514">
        <v>15512</v>
      </c>
      <c r="N15514">
        <v>4596</v>
      </c>
      <c r="O15514" t="str">
        <f t="shared" si="485"/>
        <v>3</v>
      </c>
      <c r="P15514" t="str">
        <f t="shared" si="486"/>
        <v>concert</v>
      </c>
    </row>
    <row r="15515" spans="2:16" x14ac:dyDescent="0.25">
      <c r="B15515" t="s">
        <v>15581</v>
      </c>
      <c r="M15515">
        <v>15513</v>
      </c>
      <c r="N15515">
        <v>4597</v>
      </c>
      <c r="O15515" t="str">
        <f t="shared" si="485"/>
        <v>4</v>
      </c>
      <c r="P15515" t="str">
        <f t="shared" si="486"/>
        <v>non_event</v>
      </c>
    </row>
    <row r="15516" spans="2:16" x14ac:dyDescent="0.25">
      <c r="B15516" t="s">
        <v>15582</v>
      </c>
      <c r="M15516">
        <v>15514</v>
      </c>
      <c r="N15516">
        <v>3266</v>
      </c>
      <c r="O15516" t="str">
        <f t="shared" si="485"/>
        <v>3</v>
      </c>
      <c r="P15516" t="str">
        <f t="shared" si="486"/>
        <v>concert</v>
      </c>
    </row>
    <row r="15517" spans="2:16" x14ac:dyDescent="0.25">
      <c r="B15517" t="s">
        <v>15583</v>
      </c>
      <c r="M15517">
        <v>15515</v>
      </c>
      <c r="N15517">
        <v>3265</v>
      </c>
      <c r="O15517" t="str">
        <f t="shared" si="485"/>
        <v>3</v>
      </c>
      <c r="P15517" t="str">
        <f t="shared" si="486"/>
        <v>concert</v>
      </c>
    </row>
    <row r="15518" spans="2:16" x14ac:dyDescent="0.25">
      <c r="B15518" t="s">
        <v>15584</v>
      </c>
      <c r="M15518">
        <v>15516</v>
      </c>
      <c r="N15518">
        <v>3264</v>
      </c>
      <c r="O15518" t="str">
        <f t="shared" si="485"/>
        <v>4</v>
      </c>
      <c r="P15518" t="str">
        <f t="shared" si="486"/>
        <v>non_event</v>
      </c>
    </row>
    <row r="15519" spans="2:16" x14ac:dyDescent="0.25">
      <c r="B15519" t="s">
        <v>15585</v>
      </c>
      <c r="M15519">
        <v>15517</v>
      </c>
      <c r="N15519">
        <v>3263</v>
      </c>
      <c r="O15519" t="str">
        <f t="shared" si="485"/>
        <v>3</v>
      </c>
      <c r="P15519" t="str">
        <f t="shared" si="486"/>
        <v>concert</v>
      </c>
    </row>
    <row r="15520" spans="2:16" x14ac:dyDescent="0.25">
      <c r="B15520" t="s">
        <v>15586</v>
      </c>
      <c r="M15520">
        <v>15518</v>
      </c>
      <c r="N15520">
        <v>3262</v>
      </c>
      <c r="O15520" t="str">
        <f t="shared" si="485"/>
        <v>3</v>
      </c>
      <c r="P15520" t="str">
        <f t="shared" si="486"/>
        <v>concert</v>
      </c>
    </row>
    <row r="15521" spans="2:16" x14ac:dyDescent="0.25">
      <c r="B15521" t="s">
        <v>15587</v>
      </c>
      <c r="M15521">
        <v>15519</v>
      </c>
      <c r="N15521">
        <v>3261</v>
      </c>
      <c r="O15521" t="str">
        <f t="shared" si="485"/>
        <v>4</v>
      </c>
      <c r="P15521" t="str">
        <f t="shared" si="486"/>
        <v>non_event</v>
      </c>
    </row>
    <row r="15522" spans="2:16" x14ac:dyDescent="0.25">
      <c r="B15522" t="s">
        <v>15588</v>
      </c>
      <c r="M15522">
        <v>15520</v>
      </c>
      <c r="N15522">
        <v>3260</v>
      </c>
      <c r="O15522" t="str">
        <f t="shared" si="485"/>
        <v>3</v>
      </c>
      <c r="P15522" t="str">
        <f t="shared" si="486"/>
        <v>concert</v>
      </c>
    </row>
    <row r="15523" spans="2:16" x14ac:dyDescent="0.25">
      <c r="B15523" t="s">
        <v>15589</v>
      </c>
      <c r="M15523">
        <v>15521</v>
      </c>
      <c r="N15523">
        <v>15928</v>
      </c>
      <c r="O15523" t="str">
        <f t="shared" si="485"/>
        <v>3</v>
      </c>
      <c r="P15523" t="str">
        <f t="shared" si="486"/>
        <v>concert</v>
      </c>
    </row>
    <row r="15524" spans="2:16" x14ac:dyDescent="0.25">
      <c r="B15524" t="s">
        <v>15590</v>
      </c>
      <c r="M15524">
        <v>15522</v>
      </c>
      <c r="N15524">
        <v>15927</v>
      </c>
      <c r="O15524" t="str">
        <f t="shared" si="485"/>
        <v>3</v>
      </c>
      <c r="P15524" t="str">
        <f t="shared" si="486"/>
        <v>concert</v>
      </c>
    </row>
    <row r="15525" spans="2:16" x14ac:dyDescent="0.25">
      <c r="B15525" t="s">
        <v>15591</v>
      </c>
      <c r="M15525">
        <v>15523</v>
      </c>
      <c r="N15525">
        <v>15926</v>
      </c>
      <c r="O15525" t="str">
        <f t="shared" si="485"/>
        <v>3</v>
      </c>
      <c r="P15525" t="str">
        <f t="shared" si="486"/>
        <v>concert</v>
      </c>
    </row>
    <row r="15526" spans="2:16" x14ac:dyDescent="0.25">
      <c r="B15526" t="s">
        <v>15592</v>
      </c>
      <c r="M15526">
        <v>15524</v>
      </c>
      <c r="N15526">
        <v>15925</v>
      </c>
      <c r="O15526" t="str">
        <f t="shared" si="485"/>
        <v>3</v>
      </c>
      <c r="P15526" t="str">
        <f t="shared" si="486"/>
        <v>concert</v>
      </c>
    </row>
    <row r="15527" spans="2:16" x14ac:dyDescent="0.25">
      <c r="B15527" t="s">
        <v>15593</v>
      </c>
      <c r="M15527">
        <v>15525</v>
      </c>
      <c r="N15527">
        <v>3259</v>
      </c>
      <c r="O15527" t="str">
        <f t="shared" si="485"/>
        <v>3</v>
      </c>
      <c r="P15527" t="str">
        <f t="shared" si="486"/>
        <v>concert</v>
      </c>
    </row>
    <row r="15528" spans="2:16" x14ac:dyDescent="0.25">
      <c r="B15528" t="s">
        <v>15594</v>
      </c>
      <c r="M15528">
        <v>15526</v>
      </c>
      <c r="N15528">
        <v>3258</v>
      </c>
      <c r="O15528" t="str">
        <f t="shared" si="485"/>
        <v>3</v>
      </c>
      <c r="P15528" t="str">
        <f t="shared" si="486"/>
        <v>concert</v>
      </c>
    </row>
    <row r="15529" spans="2:16" x14ac:dyDescent="0.25">
      <c r="B15529" t="s">
        <v>15595</v>
      </c>
      <c r="M15529">
        <v>15527</v>
      </c>
      <c r="N15529">
        <v>3257</v>
      </c>
      <c r="O15529" t="str">
        <f t="shared" si="485"/>
        <v>3</v>
      </c>
      <c r="P15529" t="str">
        <f t="shared" si="486"/>
        <v>concert</v>
      </c>
    </row>
    <row r="15530" spans="2:16" x14ac:dyDescent="0.25">
      <c r="B15530" t="s">
        <v>15596</v>
      </c>
      <c r="M15530">
        <v>15528</v>
      </c>
      <c r="N15530">
        <v>3256</v>
      </c>
      <c r="O15530" t="str">
        <f t="shared" si="485"/>
        <v>3</v>
      </c>
      <c r="P15530" t="str">
        <f t="shared" si="486"/>
        <v>concert</v>
      </c>
    </row>
    <row r="15531" spans="2:16" x14ac:dyDescent="0.25">
      <c r="B15531" t="s">
        <v>15597</v>
      </c>
      <c r="M15531">
        <v>15529</v>
      </c>
      <c r="N15531">
        <v>15929</v>
      </c>
      <c r="O15531" t="str">
        <f t="shared" si="485"/>
        <v>3</v>
      </c>
      <c r="P15531" t="str">
        <f t="shared" si="486"/>
        <v>concert</v>
      </c>
    </row>
    <row r="15532" spans="2:16" x14ac:dyDescent="0.25">
      <c r="B15532" t="s">
        <v>15598</v>
      </c>
      <c r="M15532">
        <v>15530</v>
      </c>
      <c r="N15532">
        <v>4587</v>
      </c>
      <c r="O15532" t="str">
        <f t="shared" si="485"/>
        <v>3</v>
      </c>
      <c r="P15532" t="str">
        <f t="shared" si="486"/>
        <v>concert</v>
      </c>
    </row>
    <row r="15533" spans="2:16" x14ac:dyDescent="0.25">
      <c r="B15533" t="s">
        <v>15599</v>
      </c>
      <c r="M15533">
        <v>15531</v>
      </c>
      <c r="N15533">
        <v>15920</v>
      </c>
      <c r="O15533" t="str">
        <f t="shared" si="485"/>
        <v>3</v>
      </c>
      <c r="P15533" t="str">
        <f t="shared" si="486"/>
        <v>concert</v>
      </c>
    </row>
    <row r="15534" spans="2:16" x14ac:dyDescent="0.25">
      <c r="B15534" t="s">
        <v>15600</v>
      </c>
      <c r="M15534">
        <v>15532</v>
      </c>
      <c r="N15534">
        <v>4588</v>
      </c>
      <c r="O15534" t="str">
        <f t="shared" si="485"/>
        <v>3</v>
      </c>
      <c r="P15534" t="str">
        <f t="shared" si="486"/>
        <v>concert</v>
      </c>
    </row>
    <row r="15535" spans="2:16" x14ac:dyDescent="0.25">
      <c r="B15535" t="s">
        <v>15601</v>
      </c>
      <c r="M15535">
        <v>15533</v>
      </c>
      <c r="N15535">
        <v>4589</v>
      </c>
      <c r="O15535" t="str">
        <f t="shared" si="485"/>
        <v>3</v>
      </c>
      <c r="P15535" t="str">
        <f t="shared" si="486"/>
        <v>concert</v>
      </c>
    </row>
    <row r="15536" spans="2:16" x14ac:dyDescent="0.25">
      <c r="B15536" t="s">
        <v>15602</v>
      </c>
      <c r="M15536">
        <v>15534</v>
      </c>
      <c r="N15536">
        <v>15924</v>
      </c>
      <c r="O15536" t="str">
        <f t="shared" si="485"/>
        <v>3</v>
      </c>
      <c r="P15536" t="str">
        <f t="shared" si="486"/>
        <v>concert</v>
      </c>
    </row>
    <row r="15537" spans="2:16" x14ac:dyDescent="0.25">
      <c r="B15537" t="s">
        <v>15603</v>
      </c>
      <c r="M15537">
        <v>15535</v>
      </c>
      <c r="N15537">
        <v>15923</v>
      </c>
      <c r="O15537" t="str">
        <f t="shared" si="485"/>
        <v>4</v>
      </c>
      <c r="P15537" t="str">
        <f t="shared" si="486"/>
        <v>non_event</v>
      </c>
    </row>
    <row r="15538" spans="2:16" x14ac:dyDescent="0.25">
      <c r="B15538" t="s">
        <v>15604</v>
      </c>
      <c r="M15538">
        <v>15536</v>
      </c>
      <c r="N15538">
        <v>15922</v>
      </c>
      <c r="O15538" t="str">
        <f t="shared" si="485"/>
        <v>4</v>
      </c>
      <c r="P15538" t="str">
        <f t="shared" si="486"/>
        <v>non_event</v>
      </c>
    </row>
    <row r="15539" spans="2:16" x14ac:dyDescent="0.25">
      <c r="B15539" t="s">
        <v>15605</v>
      </c>
      <c r="M15539">
        <v>15537</v>
      </c>
      <c r="N15539">
        <v>15921</v>
      </c>
      <c r="O15539" t="str">
        <f t="shared" si="485"/>
        <v>3</v>
      </c>
      <c r="P15539" t="str">
        <f t="shared" si="486"/>
        <v>concert</v>
      </c>
    </row>
    <row r="15540" spans="2:16" x14ac:dyDescent="0.25">
      <c r="B15540" t="s">
        <v>15606</v>
      </c>
      <c r="M15540">
        <v>15538</v>
      </c>
      <c r="N15540">
        <v>3277</v>
      </c>
      <c r="O15540" t="str">
        <f t="shared" si="485"/>
        <v>3</v>
      </c>
      <c r="P15540" t="str">
        <f t="shared" si="486"/>
        <v>concert</v>
      </c>
    </row>
    <row r="15541" spans="2:16" x14ac:dyDescent="0.25">
      <c r="B15541" t="s">
        <v>15607</v>
      </c>
      <c r="M15541">
        <v>15539</v>
      </c>
      <c r="N15541">
        <v>3276</v>
      </c>
      <c r="O15541" t="str">
        <f t="shared" si="485"/>
        <v>3</v>
      </c>
      <c r="P15541" t="str">
        <f t="shared" si="486"/>
        <v>concert</v>
      </c>
    </row>
    <row r="15542" spans="2:16" x14ac:dyDescent="0.25">
      <c r="B15542" t="s">
        <v>15608</v>
      </c>
      <c r="M15542">
        <v>15540</v>
      </c>
      <c r="N15542">
        <v>3275</v>
      </c>
      <c r="O15542" t="str">
        <f t="shared" si="485"/>
        <v>3</v>
      </c>
      <c r="P15542" t="str">
        <f t="shared" si="486"/>
        <v>concert</v>
      </c>
    </row>
    <row r="15543" spans="2:16" x14ac:dyDescent="0.25">
      <c r="B15543" t="s">
        <v>15609</v>
      </c>
      <c r="M15543">
        <v>15541</v>
      </c>
      <c r="N15543">
        <v>3273</v>
      </c>
      <c r="O15543" t="str">
        <f t="shared" si="485"/>
        <v>3</v>
      </c>
      <c r="P15543" t="str">
        <f t="shared" si="486"/>
        <v>concert</v>
      </c>
    </row>
    <row r="15544" spans="2:16" x14ac:dyDescent="0.25">
      <c r="B15544" t="s">
        <v>15610</v>
      </c>
      <c r="M15544">
        <v>15542</v>
      </c>
      <c r="N15544">
        <v>3272</v>
      </c>
      <c r="O15544" t="str">
        <f t="shared" si="485"/>
        <v>3</v>
      </c>
      <c r="P15544" t="str">
        <f t="shared" si="486"/>
        <v>concert</v>
      </c>
    </row>
    <row r="15545" spans="2:16" x14ac:dyDescent="0.25">
      <c r="B15545" t="s">
        <v>15611</v>
      </c>
      <c r="M15545">
        <v>15543</v>
      </c>
      <c r="N15545">
        <v>3271</v>
      </c>
      <c r="O15545" t="str">
        <f t="shared" si="485"/>
        <v>4</v>
      </c>
      <c r="P15545" t="str">
        <f t="shared" si="486"/>
        <v>non_event</v>
      </c>
    </row>
    <row r="15546" spans="2:16" x14ac:dyDescent="0.25">
      <c r="B15546" t="s">
        <v>15612</v>
      </c>
      <c r="M15546">
        <v>15544</v>
      </c>
      <c r="N15546">
        <v>3270</v>
      </c>
      <c r="O15546" t="str">
        <f t="shared" si="485"/>
        <v>3</v>
      </c>
      <c r="P15546" t="str">
        <f t="shared" si="486"/>
        <v>concert</v>
      </c>
    </row>
    <row r="15547" spans="2:16" x14ac:dyDescent="0.25">
      <c r="B15547" t="s">
        <v>15613</v>
      </c>
      <c r="M15547">
        <v>15545</v>
      </c>
      <c r="N15547">
        <v>14607</v>
      </c>
      <c r="O15547" t="str">
        <f t="shared" si="485"/>
        <v>3</v>
      </c>
      <c r="P15547" t="str">
        <f t="shared" si="486"/>
        <v>concert</v>
      </c>
    </row>
    <row r="15548" spans="2:16" x14ac:dyDescent="0.25">
      <c r="B15548" t="s">
        <v>15614</v>
      </c>
      <c r="M15548">
        <v>15546</v>
      </c>
      <c r="N15548">
        <v>15939</v>
      </c>
      <c r="O15548" t="str">
        <f t="shared" si="485"/>
        <v>3</v>
      </c>
      <c r="P15548" t="str">
        <f t="shared" si="486"/>
        <v>concert</v>
      </c>
    </row>
    <row r="15549" spans="2:16" x14ac:dyDescent="0.25">
      <c r="B15549" t="s">
        <v>15615</v>
      </c>
      <c r="M15549">
        <v>15547</v>
      </c>
      <c r="N15549">
        <v>14608</v>
      </c>
      <c r="O15549" t="str">
        <f t="shared" si="485"/>
        <v>3</v>
      </c>
      <c r="P15549" t="str">
        <f t="shared" si="486"/>
        <v>concert</v>
      </c>
    </row>
    <row r="15550" spans="2:16" x14ac:dyDescent="0.25">
      <c r="B15550" t="s">
        <v>15616</v>
      </c>
      <c r="M15550">
        <v>15548</v>
      </c>
      <c r="N15550">
        <v>15938</v>
      </c>
      <c r="O15550" t="str">
        <f t="shared" si="485"/>
        <v>3</v>
      </c>
      <c r="P15550" t="str">
        <f t="shared" si="486"/>
        <v>concert</v>
      </c>
    </row>
    <row r="15551" spans="2:16" x14ac:dyDescent="0.25">
      <c r="B15551" t="s">
        <v>15617</v>
      </c>
      <c r="M15551">
        <v>15549</v>
      </c>
      <c r="N15551">
        <v>14605</v>
      </c>
      <c r="O15551" t="str">
        <f t="shared" si="485"/>
        <v>3</v>
      </c>
      <c r="P15551" t="str">
        <f t="shared" si="486"/>
        <v>concert</v>
      </c>
    </row>
    <row r="15552" spans="2:16" x14ac:dyDescent="0.25">
      <c r="B15552" t="s">
        <v>15618</v>
      </c>
      <c r="M15552">
        <v>15550</v>
      </c>
      <c r="N15552">
        <v>15937</v>
      </c>
      <c r="O15552" t="str">
        <f t="shared" si="485"/>
        <v>3</v>
      </c>
      <c r="P15552" t="str">
        <f t="shared" si="486"/>
        <v>concert</v>
      </c>
    </row>
    <row r="15553" spans="2:16" x14ac:dyDescent="0.25">
      <c r="B15553" t="s">
        <v>15619</v>
      </c>
      <c r="M15553">
        <v>15551</v>
      </c>
      <c r="N15553">
        <v>14606</v>
      </c>
      <c r="O15553" t="str">
        <f t="shared" si="485"/>
        <v>4</v>
      </c>
      <c r="P15553" t="str">
        <f t="shared" si="486"/>
        <v>non_event</v>
      </c>
    </row>
    <row r="15554" spans="2:16" x14ac:dyDescent="0.25">
      <c r="B15554" t="s">
        <v>15620</v>
      </c>
      <c r="M15554">
        <v>15552</v>
      </c>
      <c r="N15554">
        <v>15936</v>
      </c>
      <c r="O15554" t="str">
        <f t="shared" si="485"/>
        <v>3</v>
      </c>
      <c r="P15554" t="str">
        <f t="shared" si="486"/>
        <v>concert</v>
      </c>
    </row>
    <row r="15555" spans="2:16" x14ac:dyDescent="0.25">
      <c r="B15555" t="s">
        <v>15621</v>
      </c>
      <c r="M15555">
        <v>15553</v>
      </c>
      <c r="N15555">
        <v>3269</v>
      </c>
      <c r="O15555" t="str">
        <f t="shared" si="485"/>
        <v>3</v>
      </c>
      <c r="P15555" t="str">
        <f t="shared" si="486"/>
        <v>concert</v>
      </c>
    </row>
    <row r="15556" spans="2:16" x14ac:dyDescent="0.25">
      <c r="B15556" t="s">
        <v>15622</v>
      </c>
      <c r="M15556">
        <v>15554</v>
      </c>
      <c r="N15556">
        <v>3268</v>
      </c>
      <c r="O15556" t="str">
        <f t="shared" ref="O15556:O15619" si="487">LEFT(B15556,1)</f>
        <v>3</v>
      </c>
      <c r="P15556" t="str">
        <f t="shared" ref="P15556:P15619" si="488">IF(O15556="1","conference",IF(O15556="2","fashion",IF(O15556="3","concert",IF(O15556="4","non_event",IF(O15556="5","sport",IF(O15556="6","protest",IF(O15556="7","other",IF(O15556="8","exhibition",IF(O15556="9","theater_dance")))))))))</f>
        <v>concert</v>
      </c>
    </row>
    <row r="15557" spans="2:16" x14ac:dyDescent="0.25">
      <c r="B15557" t="s">
        <v>15623</v>
      </c>
      <c r="M15557">
        <v>15555</v>
      </c>
      <c r="N15557">
        <v>14609</v>
      </c>
      <c r="O15557" t="str">
        <f t="shared" si="487"/>
        <v>3</v>
      </c>
      <c r="P15557" t="str">
        <f t="shared" si="488"/>
        <v>concert</v>
      </c>
    </row>
    <row r="15558" spans="2:16" x14ac:dyDescent="0.25">
      <c r="B15558" t="s">
        <v>15624</v>
      </c>
      <c r="M15558">
        <v>15556</v>
      </c>
      <c r="N15558">
        <v>3267</v>
      </c>
      <c r="O15558" t="str">
        <f t="shared" si="487"/>
        <v>3</v>
      </c>
      <c r="P15558" t="str">
        <f t="shared" si="488"/>
        <v>concert</v>
      </c>
    </row>
    <row r="15559" spans="2:16" x14ac:dyDescent="0.25">
      <c r="B15559" t="s">
        <v>15625</v>
      </c>
      <c r="M15559">
        <v>15557</v>
      </c>
      <c r="N15559">
        <v>4598</v>
      </c>
      <c r="O15559" t="str">
        <f t="shared" si="487"/>
        <v>3</v>
      </c>
      <c r="P15559" t="str">
        <f t="shared" si="488"/>
        <v>concert</v>
      </c>
    </row>
    <row r="15560" spans="2:16" x14ac:dyDescent="0.25">
      <c r="B15560" t="s">
        <v>15626</v>
      </c>
      <c r="M15560">
        <v>15558</v>
      </c>
      <c r="N15560">
        <v>15931</v>
      </c>
      <c r="O15560" t="str">
        <f t="shared" si="487"/>
        <v>3</v>
      </c>
      <c r="P15560" t="str">
        <f t="shared" si="488"/>
        <v>concert</v>
      </c>
    </row>
    <row r="15561" spans="2:16" x14ac:dyDescent="0.25">
      <c r="B15561" t="s">
        <v>15627</v>
      </c>
      <c r="M15561">
        <v>15559</v>
      </c>
      <c r="N15561">
        <v>4599</v>
      </c>
      <c r="O15561" t="str">
        <f t="shared" si="487"/>
        <v>3</v>
      </c>
      <c r="P15561" t="str">
        <f t="shared" si="488"/>
        <v>concert</v>
      </c>
    </row>
    <row r="15562" spans="2:16" x14ac:dyDescent="0.25">
      <c r="B15562" t="s">
        <v>15628</v>
      </c>
      <c r="M15562">
        <v>15560</v>
      </c>
      <c r="N15562">
        <v>14600</v>
      </c>
      <c r="O15562" t="str">
        <f t="shared" si="487"/>
        <v>3</v>
      </c>
      <c r="P15562" t="str">
        <f t="shared" si="488"/>
        <v>concert</v>
      </c>
    </row>
    <row r="15563" spans="2:16" x14ac:dyDescent="0.25">
      <c r="B15563" t="s">
        <v>15629</v>
      </c>
      <c r="M15563">
        <v>15561</v>
      </c>
      <c r="N15563">
        <v>15930</v>
      </c>
      <c r="O15563" t="str">
        <f t="shared" si="487"/>
        <v>3</v>
      </c>
      <c r="P15563" t="str">
        <f t="shared" si="488"/>
        <v>concert</v>
      </c>
    </row>
    <row r="15564" spans="2:16" x14ac:dyDescent="0.25">
      <c r="B15564" t="s">
        <v>15630</v>
      </c>
      <c r="M15564">
        <v>15562</v>
      </c>
      <c r="N15564">
        <v>14603</v>
      </c>
      <c r="O15564" t="str">
        <f t="shared" si="487"/>
        <v>3</v>
      </c>
      <c r="P15564" t="str">
        <f t="shared" si="488"/>
        <v>concert</v>
      </c>
    </row>
    <row r="15565" spans="2:16" x14ac:dyDescent="0.25">
      <c r="B15565" t="s">
        <v>15631</v>
      </c>
      <c r="M15565">
        <v>15563</v>
      </c>
      <c r="N15565">
        <v>14604</v>
      </c>
      <c r="O15565" t="str">
        <f t="shared" si="487"/>
        <v>3</v>
      </c>
      <c r="P15565" t="str">
        <f t="shared" si="488"/>
        <v>concert</v>
      </c>
    </row>
    <row r="15566" spans="2:16" x14ac:dyDescent="0.25">
      <c r="B15566" t="s">
        <v>15632</v>
      </c>
      <c r="M15566">
        <v>15564</v>
      </c>
      <c r="N15566">
        <v>15934</v>
      </c>
      <c r="O15566" t="str">
        <f t="shared" si="487"/>
        <v>3</v>
      </c>
      <c r="P15566" t="str">
        <f t="shared" si="488"/>
        <v>concert</v>
      </c>
    </row>
    <row r="15567" spans="2:16" x14ac:dyDescent="0.25">
      <c r="B15567" t="s">
        <v>15633</v>
      </c>
      <c r="M15567">
        <v>15565</v>
      </c>
      <c r="N15567">
        <v>14601</v>
      </c>
      <c r="O15567" t="str">
        <f t="shared" si="487"/>
        <v>3</v>
      </c>
      <c r="P15567" t="str">
        <f t="shared" si="488"/>
        <v>concert</v>
      </c>
    </row>
    <row r="15568" spans="2:16" x14ac:dyDescent="0.25">
      <c r="B15568" t="s">
        <v>15634</v>
      </c>
      <c r="M15568">
        <v>15566</v>
      </c>
      <c r="N15568">
        <v>15933</v>
      </c>
      <c r="O15568" t="str">
        <f t="shared" si="487"/>
        <v>3</v>
      </c>
      <c r="P15568" t="str">
        <f t="shared" si="488"/>
        <v>concert</v>
      </c>
    </row>
    <row r="15569" spans="2:16" x14ac:dyDescent="0.25">
      <c r="B15569" t="s">
        <v>15635</v>
      </c>
      <c r="M15569">
        <v>15567</v>
      </c>
      <c r="N15569">
        <v>14602</v>
      </c>
      <c r="O15569" t="str">
        <f t="shared" si="487"/>
        <v>3</v>
      </c>
      <c r="P15569" t="str">
        <f t="shared" si="488"/>
        <v>concert</v>
      </c>
    </row>
    <row r="15570" spans="2:16" x14ac:dyDescent="0.25">
      <c r="B15570" t="s">
        <v>15636</v>
      </c>
      <c r="M15570">
        <v>15568</v>
      </c>
      <c r="N15570">
        <v>15932</v>
      </c>
      <c r="O15570" t="str">
        <f t="shared" si="487"/>
        <v>3</v>
      </c>
      <c r="P15570" t="str">
        <f t="shared" si="488"/>
        <v>concert</v>
      </c>
    </row>
    <row r="15571" spans="2:16" x14ac:dyDescent="0.25">
      <c r="B15571" t="s">
        <v>15637</v>
      </c>
      <c r="M15571">
        <v>15569</v>
      </c>
      <c r="N15571">
        <v>3280</v>
      </c>
      <c r="O15571" t="str">
        <f t="shared" si="487"/>
        <v>3</v>
      </c>
      <c r="P15571" t="str">
        <f t="shared" si="488"/>
        <v>concert</v>
      </c>
    </row>
    <row r="15572" spans="2:16" x14ac:dyDescent="0.25">
      <c r="B15572" t="s">
        <v>15638</v>
      </c>
      <c r="M15572">
        <v>15570</v>
      </c>
      <c r="N15572">
        <v>3288</v>
      </c>
      <c r="O15572" t="str">
        <f t="shared" si="487"/>
        <v>4</v>
      </c>
      <c r="P15572" t="str">
        <f t="shared" si="488"/>
        <v>non_event</v>
      </c>
    </row>
    <row r="15573" spans="2:16" x14ac:dyDescent="0.25">
      <c r="B15573" t="s">
        <v>15639</v>
      </c>
      <c r="M15573">
        <v>15571</v>
      </c>
      <c r="N15573">
        <v>3287</v>
      </c>
      <c r="O15573" t="str">
        <f t="shared" si="487"/>
        <v>4</v>
      </c>
      <c r="P15573" t="str">
        <f t="shared" si="488"/>
        <v>non_event</v>
      </c>
    </row>
    <row r="15574" spans="2:16" x14ac:dyDescent="0.25">
      <c r="B15574" t="s">
        <v>15640</v>
      </c>
      <c r="M15574">
        <v>15572</v>
      </c>
      <c r="N15574">
        <v>3286</v>
      </c>
      <c r="O15574" t="str">
        <f t="shared" si="487"/>
        <v>3</v>
      </c>
      <c r="P15574" t="str">
        <f t="shared" si="488"/>
        <v>concert</v>
      </c>
    </row>
    <row r="15575" spans="2:16" x14ac:dyDescent="0.25">
      <c r="B15575" t="s">
        <v>15641</v>
      </c>
      <c r="M15575">
        <v>15573</v>
      </c>
      <c r="N15575">
        <v>3285</v>
      </c>
      <c r="O15575" t="str">
        <f t="shared" si="487"/>
        <v>4</v>
      </c>
      <c r="P15575" t="str">
        <f t="shared" si="488"/>
        <v>non_event</v>
      </c>
    </row>
    <row r="15576" spans="2:16" x14ac:dyDescent="0.25">
      <c r="B15576" t="s">
        <v>15642</v>
      </c>
      <c r="M15576">
        <v>15574</v>
      </c>
      <c r="N15576">
        <v>3284</v>
      </c>
      <c r="O15576" t="str">
        <f t="shared" si="487"/>
        <v>4</v>
      </c>
      <c r="P15576" t="str">
        <f t="shared" si="488"/>
        <v>non_event</v>
      </c>
    </row>
    <row r="15577" spans="2:16" x14ac:dyDescent="0.25">
      <c r="B15577" t="s">
        <v>15643</v>
      </c>
      <c r="M15577">
        <v>15575</v>
      </c>
      <c r="N15577">
        <v>3282</v>
      </c>
      <c r="O15577" t="str">
        <f t="shared" si="487"/>
        <v>3</v>
      </c>
      <c r="P15577" t="str">
        <f t="shared" si="488"/>
        <v>concert</v>
      </c>
    </row>
    <row r="15578" spans="2:16" x14ac:dyDescent="0.25">
      <c r="B15578" t="s">
        <v>15644</v>
      </c>
      <c r="M15578">
        <v>15576</v>
      </c>
      <c r="N15578">
        <v>3281</v>
      </c>
      <c r="O15578" t="str">
        <f t="shared" si="487"/>
        <v>3</v>
      </c>
      <c r="P15578" t="str">
        <f t="shared" si="488"/>
        <v>concert</v>
      </c>
    </row>
    <row r="15579" spans="2:16" x14ac:dyDescent="0.25">
      <c r="B15579" t="s">
        <v>15645</v>
      </c>
      <c r="M15579">
        <v>15577</v>
      </c>
      <c r="N15579">
        <v>15906</v>
      </c>
      <c r="O15579" t="str">
        <f t="shared" si="487"/>
        <v>4</v>
      </c>
      <c r="P15579" t="str">
        <f t="shared" si="488"/>
        <v>non_event</v>
      </c>
    </row>
    <row r="15580" spans="2:16" x14ac:dyDescent="0.25">
      <c r="B15580" t="s">
        <v>15646</v>
      </c>
      <c r="M15580">
        <v>15578</v>
      </c>
      <c r="N15580">
        <v>15905</v>
      </c>
      <c r="O15580" t="str">
        <f t="shared" si="487"/>
        <v>3</v>
      </c>
      <c r="P15580" t="str">
        <f t="shared" si="488"/>
        <v>concert</v>
      </c>
    </row>
    <row r="15581" spans="2:16" x14ac:dyDescent="0.25">
      <c r="B15581" t="s">
        <v>15647</v>
      </c>
      <c r="M15581">
        <v>15579</v>
      </c>
      <c r="N15581">
        <v>15904</v>
      </c>
      <c r="O15581" t="str">
        <f t="shared" si="487"/>
        <v>3</v>
      </c>
      <c r="P15581" t="str">
        <f t="shared" si="488"/>
        <v>concert</v>
      </c>
    </row>
    <row r="15582" spans="2:16" x14ac:dyDescent="0.25">
      <c r="B15582" t="s">
        <v>15648</v>
      </c>
      <c r="M15582">
        <v>15580</v>
      </c>
      <c r="N15582">
        <v>15903</v>
      </c>
      <c r="O15582" t="str">
        <f t="shared" si="487"/>
        <v>3</v>
      </c>
      <c r="P15582" t="str">
        <f t="shared" si="488"/>
        <v>concert</v>
      </c>
    </row>
    <row r="15583" spans="2:16" x14ac:dyDescent="0.25">
      <c r="B15583" t="s">
        <v>15649</v>
      </c>
      <c r="M15583">
        <v>15581</v>
      </c>
      <c r="N15583">
        <v>15909</v>
      </c>
      <c r="O15583" t="str">
        <f t="shared" si="487"/>
        <v>4</v>
      </c>
      <c r="P15583" t="str">
        <f t="shared" si="488"/>
        <v>non_event</v>
      </c>
    </row>
    <row r="15584" spans="2:16" x14ac:dyDescent="0.25">
      <c r="B15584" t="s">
        <v>15650</v>
      </c>
      <c r="M15584">
        <v>15582</v>
      </c>
      <c r="N15584">
        <v>3279</v>
      </c>
      <c r="O15584" t="str">
        <f t="shared" si="487"/>
        <v>3</v>
      </c>
      <c r="P15584" t="str">
        <f t="shared" si="488"/>
        <v>concert</v>
      </c>
    </row>
    <row r="15585" spans="2:16" x14ac:dyDescent="0.25">
      <c r="B15585" t="s">
        <v>15651</v>
      </c>
      <c r="M15585">
        <v>15583</v>
      </c>
      <c r="N15585">
        <v>15908</v>
      </c>
      <c r="O15585" t="str">
        <f t="shared" si="487"/>
        <v>3</v>
      </c>
      <c r="P15585" t="str">
        <f t="shared" si="488"/>
        <v>concert</v>
      </c>
    </row>
    <row r="15586" spans="2:16" x14ac:dyDescent="0.25">
      <c r="B15586" t="s">
        <v>15652</v>
      </c>
      <c r="M15586">
        <v>15584</v>
      </c>
      <c r="N15586">
        <v>15907</v>
      </c>
      <c r="O15586" t="str">
        <f t="shared" si="487"/>
        <v>3</v>
      </c>
      <c r="P15586" t="str">
        <f t="shared" si="488"/>
        <v>concert</v>
      </c>
    </row>
    <row r="15587" spans="2:16" x14ac:dyDescent="0.25">
      <c r="B15587" t="s">
        <v>15653</v>
      </c>
      <c r="M15587">
        <v>15585</v>
      </c>
      <c r="N15587">
        <v>3278</v>
      </c>
      <c r="O15587" t="str">
        <f t="shared" si="487"/>
        <v>3</v>
      </c>
      <c r="P15587" t="str">
        <f t="shared" si="488"/>
        <v>concert</v>
      </c>
    </row>
    <row r="15588" spans="2:16" x14ac:dyDescent="0.25">
      <c r="B15588" t="s">
        <v>15654</v>
      </c>
      <c r="M15588">
        <v>15586</v>
      </c>
      <c r="N15588">
        <v>15901</v>
      </c>
      <c r="O15588" t="str">
        <f t="shared" si="487"/>
        <v>3</v>
      </c>
      <c r="P15588" t="str">
        <f t="shared" si="488"/>
        <v>concert</v>
      </c>
    </row>
    <row r="15589" spans="2:16" x14ac:dyDescent="0.25">
      <c r="B15589" t="s">
        <v>15655</v>
      </c>
      <c r="M15589">
        <v>15587</v>
      </c>
      <c r="N15589">
        <v>15900</v>
      </c>
      <c r="O15589" t="str">
        <f t="shared" si="487"/>
        <v>4</v>
      </c>
      <c r="P15589" t="str">
        <f t="shared" si="488"/>
        <v>non_event</v>
      </c>
    </row>
    <row r="15590" spans="2:16" x14ac:dyDescent="0.25">
      <c r="B15590" t="s">
        <v>15656</v>
      </c>
      <c r="M15590">
        <v>15588</v>
      </c>
      <c r="N15590">
        <v>3291</v>
      </c>
      <c r="O15590" t="str">
        <f t="shared" si="487"/>
        <v>9</v>
      </c>
      <c r="P15590" t="str">
        <f t="shared" si="488"/>
        <v>theater_dance</v>
      </c>
    </row>
    <row r="15591" spans="2:16" x14ac:dyDescent="0.25">
      <c r="B15591" t="s">
        <v>15657</v>
      </c>
      <c r="M15591">
        <v>15589</v>
      </c>
      <c r="N15591">
        <v>3290</v>
      </c>
      <c r="O15591" t="str">
        <f t="shared" si="487"/>
        <v>3</v>
      </c>
      <c r="P15591" t="str">
        <f t="shared" si="488"/>
        <v>concert</v>
      </c>
    </row>
    <row r="15592" spans="2:16" x14ac:dyDescent="0.25">
      <c r="B15592" t="s">
        <v>15658</v>
      </c>
      <c r="M15592">
        <v>15590</v>
      </c>
      <c r="N15592">
        <v>3299</v>
      </c>
      <c r="O15592" t="str">
        <f t="shared" si="487"/>
        <v>3</v>
      </c>
      <c r="P15592" t="str">
        <f t="shared" si="488"/>
        <v>concert</v>
      </c>
    </row>
    <row r="15593" spans="2:16" x14ac:dyDescent="0.25">
      <c r="B15593" t="s">
        <v>15659</v>
      </c>
      <c r="M15593">
        <v>15591</v>
      </c>
      <c r="N15593">
        <v>3298</v>
      </c>
      <c r="O15593" t="str">
        <f t="shared" si="487"/>
        <v>4</v>
      </c>
      <c r="P15593" t="str">
        <f t="shared" si="488"/>
        <v>non_event</v>
      </c>
    </row>
    <row r="15594" spans="2:16" x14ac:dyDescent="0.25">
      <c r="B15594" t="s">
        <v>15660</v>
      </c>
      <c r="M15594">
        <v>15592</v>
      </c>
      <c r="N15594">
        <v>3297</v>
      </c>
      <c r="O15594" t="str">
        <f t="shared" si="487"/>
        <v>3</v>
      </c>
      <c r="P15594" t="str">
        <f t="shared" si="488"/>
        <v>concert</v>
      </c>
    </row>
    <row r="15595" spans="2:16" x14ac:dyDescent="0.25">
      <c r="B15595" t="s">
        <v>15661</v>
      </c>
      <c r="M15595">
        <v>15593</v>
      </c>
      <c r="N15595">
        <v>3296</v>
      </c>
      <c r="O15595" t="str">
        <f t="shared" si="487"/>
        <v>3</v>
      </c>
      <c r="P15595" t="str">
        <f t="shared" si="488"/>
        <v>concert</v>
      </c>
    </row>
    <row r="15596" spans="2:16" x14ac:dyDescent="0.25">
      <c r="B15596" t="s">
        <v>4792</v>
      </c>
      <c r="M15596">
        <v>15594</v>
      </c>
      <c r="N15596">
        <v>3295</v>
      </c>
      <c r="O15596" t="str">
        <f t="shared" si="487"/>
        <v>3</v>
      </c>
      <c r="P15596" t="str">
        <f t="shared" si="488"/>
        <v>concert</v>
      </c>
    </row>
    <row r="15597" spans="2:16" x14ac:dyDescent="0.25">
      <c r="B15597" t="s">
        <v>15662</v>
      </c>
      <c r="M15597">
        <v>15595</v>
      </c>
      <c r="N15597">
        <v>3294</v>
      </c>
      <c r="O15597" t="str">
        <f t="shared" si="487"/>
        <v>3</v>
      </c>
      <c r="P15597" t="str">
        <f t="shared" si="488"/>
        <v>concert</v>
      </c>
    </row>
    <row r="15598" spans="2:16" x14ac:dyDescent="0.25">
      <c r="B15598" t="s">
        <v>15663</v>
      </c>
      <c r="M15598">
        <v>15596</v>
      </c>
      <c r="N15598">
        <v>3293</v>
      </c>
      <c r="O15598" t="str">
        <f t="shared" si="487"/>
        <v>3</v>
      </c>
      <c r="P15598" t="str">
        <f t="shared" si="488"/>
        <v>concert</v>
      </c>
    </row>
    <row r="15599" spans="2:16" x14ac:dyDescent="0.25">
      <c r="B15599" t="s">
        <v>15664</v>
      </c>
      <c r="M15599">
        <v>15597</v>
      </c>
      <c r="N15599">
        <v>3292</v>
      </c>
      <c r="O15599" t="str">
        <f t="shared" si="487"/>
        <v>9</v>
      </c>
      <c r="P15599" t="str">
        <f t="shared" si="488"/>
        <v>theater_dance</v>
      </c>
    </row>
    <row r="15600" spans="2:16" x14ac:dyDescent="0.25">
      <c r="B15600" t="s">
        <v>15665</v>
      </c>
      <c r="M15600">
        <v>15598</v>
      </c>
      <c r="N15600">
        <v>15917</v>
      </c>
      <c r="O15600" t="str">
        <f t="shared" si="487"/>
        <v>3</v>
      </c>
      <c r="P15600" t="str">
        <f t="shared" si="488"/>
        <v>concert</v>
      </c>
    </row>
    <row r="15601" spans="2:16" x14ac:dyDescent="0.25">
      <c r="B15601" t="s">
        <v>15666</v>
      </c>
      <c r="M15601">
        <v>15599</v>
      </c>
      <c r="N15601">
        <v>15916</v>
      </c>
      <c r="O15601" t="str">
        <f t="shared" si="487"/>
        <v>3</v>
      </c>
      <c r="P15601" t="str">
        <f t="shared" si="488"/>
        <v>concert</v>
      </c>
    </row>
    <row r="15602" spans="2:16" x14ac:dyDescent="0.25">
      <c r="B15602" t="s">
        <v>15667</v>
      </c>
      <c r="M15602">
        <v>15600</v>
      </c>
      <c r="N15602">
        <v>15915</v>
      </c>
      <c r="O15602" t="str">
        <f t="shared" si="487"/>
        <v>3</v>
      </c>
      <c r="P15602" t="str">
        <f t="shared" si="488"/>
        <v>concert</v>
      </c>
    </row>
    <row r="15603" spans="2:16" x14ac:dyDescent="0.25">
      <c r="B15603" t="s">
        <v>15668</v>
      </c>
      <c r="M15603">
        <v>15601</v>
      </c>
      <c r="N15603">
        <v>15914</v>
      </c>
      <c r="O15603" t="str">
        <f t="shared" si="487"/>
        <v>3</v>
      </c>
      <c r="P15603" t="str">
        <f t="shared" si="488"/>
        <v>concert</v>
      </c>
    </row>
    <row r="15604" spans="2:16" x14ac:dyDescent="0.25">
      <c r="B15604" t="s">
        <v>15669</v>
      </c>
      <c r="M15604">
        <v>15602</v>
      </c>
      <c r="N15604">
        <v>15919</v>
      </c>
      <c r="O15604" t="str">
        <f t="shared" si="487"/>
        <v>3</v>
      </c>
      <c r="P15604" t="str">
        <f t="shared" si="488"/>
        <v>concert</v>
      </c>
    </row>
    <row r="15605" spans="2:16" x14ac:dyDescent="0.25">
      <c r="B15605" t="s">
        <v>15670</v>
      </c>
      <c r="M15605">
        <v>15603</v>
      </c>
      <c r="N15605">
        <v>3289</v>
      </c>
      <c r="O15605" t="str">
        <f t="shared" si="487"/>
        <v>4</v>
      </c>
      <c r="P15605" t="str">
        <f t="shared" si="488"/>
        <v>non_event</v>
      </c>
    </row>
    <row r="15606" spans="2:16" x14ac:dyDescent="0.25">
      <c r="B15606" t="s">
        <v>15671</v>
      </c>
      <c r="M15606">
        <v>15604</v>
      </c>
      <c r="N15606">
        <v>15918</v>
      </c>
      <c r="O15606" t="str">
        <f t="shared" si="487"/>
        <v>3</v>
      </c>
      <c r="P15606" t="str">
        <f t="shared" si="488"/>
        <v>concert</v>
      </c>
    </row>
    <row r="15607" spans="2:16" x14ac:dyDescent="0.25">
      <c r="B15607" t="s">
        <v>15672</v>
      </c>
      <c r="M15607">
        <v>15605</v>
      </c>
      <c r="N15607">
        <v>15912</v>
      </c>
      <c r="O15607" t="str">
        <f t="shared" si="487"/>
        <v>3</v>
      </c>
      <c r="P15607" t="str">
        <f t="shared" si="488"/>
        <v>concert</v>
      </c>
    </row>
    <row r="15608" spans="2:16" x14ac:dyDescent="0.25">
      <c r="B15608" t="s">
        <v>15673</v>
      </c>
      <c r="M15608">
        <v>15606</v>
      </c>
      <c r="N15608">
        <v>15911</v>
      </c>
      <c r="O15608" t="str">
        <f t="shared" si="487"/>
        <v>3</v>
      </c>
      <c r="P15608" t="str">
        <f t="shared" si="488"/>
        <v>concert</v>
      </c>
    </row>
    <row r="15609" spans="2:16" x14ac:dyDescent="0.25">
      <c r="B15609" t="s">
        <v>5026</v>
      </c>
      <c r="M15609">
        <v>15607</v>
      </c>
      <c r="N15609">
        <v>15910</v>
      </c>
      <c r="O15609" t="str">
        <f t="shared" si="487"/>
        <v>3</v>
      </c>
      <c r="P15609" t="str">
        <f t="shared" si="488"/>
        <v>concert</v>
      </c>
    </row>
    <row r="15610" spans="2:16" x14ac:dyDescent="0.25">
      <c r="B15610" t="s">
        <v>15674</v>
      </c>
      <c r="M15610">
        <v>15608</v>
      </c>
      <c r="N15610">
        <v>14570</v>
      </c>
      <c r="O15610" t="str">
        <f t="shared" si="487"/>
        <v>3</v>
      </c>
      <c r="P15610" t="str">
        <f t="shared" si="488"/>
        <v>concert</v>
      </c>
    </row>
    <row r="15611" spans="2:16" x14ac:dyDescent="0.25">
      <c r="B15611" t="s">
        <v>15675</v>
      </c>
      <c r="M15611">
        <v>15609</v>
      </c>
      <c r="N15611">
        <v>13242</v>
      </c>
      <c r="O15611" t="str">
        <f t="shared" si="487"/>
        <v>4</v>
      </c>
      <c r="P15611" t="str">
        <f t="shared" si="488"/>
        <v>non_event</v>
      </c>
    </row>
    <row r="15612" spans="2:16" x14ac:dyDescent="0.25">
      <c r="B15612" t="s">
        <v>15676</v>
      </c>
      <c r="M15612">
        <v>15610</v>
      </c>
      <c r="N15612">
        <v>14573</v>
      </c>
      <c r="O15612" t="str">
        <f t="shared" si="487"/>
        <v>3</v>
      </c>
      <c r="P15612" t="str">
        <f t="shared" si="488"/>
        <v>concert</v>
      </c>
    </row>
    <row r="15613" spans="2:16" x14ac:dyDescent="0.25">
      <c r="B15613" t="s">
        <v>15677</v>
      </c>
      <c r="M15613">
        <v>15611</v>
      </c>
      <c r="N15613">
        <v>13243</v>
      </c>
      <c r="O15613" t="str">
        <f t="shared" si="487"/>
        <v>3</v>
      </c>
      <c r="P15613" t="str">
        <f t="shared" si="488"/>
        <v>concert</v>
      </c>
    </row>
    <row r="15614" spans="2:16" x14ac:dyDescent="0.25">
      <c r="B15614" t="s">
        <v>15678</v>
      </c>
      <c r="M15614">
        <v>15612</v>
      </c>
      <c r="N15614">
        <v>14574</v>
      </c>
      <c r="O15614" t="str">
        <f t="shared" si="487"/>
        <v>3</v>
      </c>
      <c r="P15614" t="str">
        <f t="shared" si="488"/>
        <v>concert</v>
      </c>
    </row>
    <row r="15615" spans="2:16" x14ac:dyDescent="0.25">
      <c r="B15615" t="s">
        <v>15679</v>
      </c>
      <c r="M15615">
        <v>15613</v>
      </c>
      <c r="N15615">
        <v>13240</v>
      </c>
      <c r="O15615" t="str">
        <f t="shared" si="487"/>
        <v>3</v>
      </c>
      <c r="P15615" t="str">
        <f t="shared" si="488"/>
        <v>concert</v>
      </c>
    </row>
    <row r="15616" spans="2:16" x14ac:dyDescent="0.25">
      <c r="B15616" t="s">
        <v>15680</v>
      </c>
      <c r="M15616">
        <v>15614</v>
      </c>
      <c r="N15616">
        <v>14571</v>
      </c>
      <c r="O15616" t="str">
        <f t="shared" si="487"/>
        <v>3</v>
      </c>
      <c r="P15616" t="str">
        <f t="shared" si="488"/>
        <v>concert</v>
      </c>
    </row>
    <row r="15617" spans="2:16" x14ac:dyDescent="0.25">
      <c r="B15617" t="s">
        <v>15681</v>
      </c>
      <c r="M15617">
        <v>15615</v>
      </c>
      <c r="N15617">
        <v>13241</v>
      </c>
      <c r="O15617" t="str">
        <f t="shared" si="487"/>
        <v>4</v>
      </c>
      <c r="P15617" t="str">
        <f t="shared" si="488"/>
        <v>non_event</v>
      </c>
    </row>
    <row r="15618" spans="2:16" x14ac:dyDescent="0.25">
      <c r="B15618" t="s">
        <v>15682</v>
      </c>
      <c r="M15618">
        <v>15616</v>
      </c>
      <c r="N15618">
        <v>14572</v>
      </c>
      <c r="O15618" t="str">
        <f t="shared" si="487"/>
        <v>3</v>
      </c>
      <c r="P15618" t="str">
        <f t="shared" si="488"/>
        <v>concert</v>
      </c>
    </row>
    <row r="15619" spans="2:16" x14ac:dyDescent="0.25">
      <c r="B15619" t="s">
        <v>15683</v>
      </c>
      <c r="M15619">
        <v>15617</v>
      </c>
      <c r="N15619">
        <v>13246</v>
      </c>
      <c r="O15619" t="str">
        <f t="shared" si="487"/>
        <v>3</v>
      </c>
      <c r="P15619" t="str">
        <f t="shared" si="488"/>
        <v>concert</v>
      </c>
    </row>
    <row r="15620" spans="2:16" x14ac:dyDescent="0.25">
      <c r="B15620" t="s">
        <v>15684</v>
      </c>
      <c r="M15620">
        <v>15618</v>
      </c>
      <c r="N15620">
        <v>14577</v>
      </c>
      <c r="O15620" t="str">
        <f t="shared" ref="O15620:O15683" si="489">LEFT(B15620,1)</f>
        <v>3</v>
      </c>
      <c r="P15620" t="str">
        <f t="shared" ref="P15620:P15683" si="490">IF(O15620="1","conference",IF(O15620="2","fashion",IF(O15620="3","concert",IF(O15620="4","non_event",IF(O15620="5","sport",IF(O15620="6","protest",IF(O15620="7","other",IF(O15620="8","exhibition",IF(O15620="9","theater_dance")))))))))</f>
        <v>concert</v>
      </c>
    </row>
    <row r="15621" spans="2:16" x14ac:dyDescent="0.25">
      <c r="B15621" t="s">
        <v>15685</v>
      </c>
      <c r="M15621">
        <v>15619</v>
      </c>
      <c r="N15621">
        <v>13247</v>
      </c>
      <c r="O15621" t="str">
        <f t="shared" si="489"/>
        <v>4</v>
      </c>
      <c r="P15621" t="str">
        <f t="shared" si="490"/>
        <v>non_event</v>
      </c>
    </row>
    <row r="15622" spans="2:16" x14ac:dyDescent="0.25">
      <c r="B15622" t="s">
        <v>15686</v>
      </c>
      <c r="M15622">
        <v>15620</v>
      </c>
      <c r="N15622">
        <v>13244</v>
      </c>
      <c r="O15622" t="str">
        <f t="shared" si="489"/>
        <v>3</v>
      </c>
      <c r="P15622" t="str">
        <f t="shared" si="490"/>
        <v>concert</v>
      </c>
    </row>
    <row r="15623" spans="2:16" x14ac:dyDescent="0.25">
      <c r="B15623" t="s">
        <v>15687</v>
      </c>
      <c r="M15623">
        <v>15621</v>
      </c>
      <c r="N15623">
        <v>14575</v>
      </c>
      <c r="O15623" t="str">
        <f t="shared" si="489"/>
        <v>4</v>
      </c>
      <c r="P15623" t="str">
        <f t="shared" si="490"/>
        <v>non_event</v>
      </c>
    </row>
    <row r="15624" spans="2:16" x14ac:dyDescent="0.25">
      <c r="B15624" t="s">
        <v>15688</v>
      </c>
      <c r="M15624">
        <v>15622</v>
      </c>
      <c r="N15624">
        <v>13245</v>
      </c>
      <c r="O15624" t="str">
        <f t="shared" si="489"/>
        <v>9</v>
      </c>
      <c r="P15624" t="str">
        <f t="shared" si="490"/>
        <v>theater_dance</v>
      </c>
    </row>
    <row r="15625" spans="2:16" x14ac:dyDescent="0.25">
      <c r="B15625" t="s">
        <v>15689</v>
      </c>
      <c r="M15625">
        <v>15623</v>
      </c>
      <c r="N15625">
        <v>14576</v>
      </c>
      <c r="O15625" t="str">
        <f t="shared" si="489"/>
        <v>3</v>
      </c>
      <c r="P15625" t="str">
        <f t="shared" si="490"/>
        <v>concert</v>
      </c>
    </row>
    <row r="15626" spans="2:16" x14ac:dyDescent="0.25">
      <c r="B15626" t="s">
        <v>15690</v>
      </c>
      <c r="M15626">
        <v>15624</v>
      </c>
      <c r="N15626">
        <v>14580</v>
      </c>
      <c r="O15626" t="str">
        <f t="shared" si="489"/>
        <v>3</v>
      </c>
      <c r="P15626" t="str">
        <f t="shared" si="490"/>
        <v>concert</v>
      </c>
    </row>
    <row r="15627" spans="2:16" x14ac:dyDescent="0.25">
      <c r="B15627" t="s">
        <v>15691</v>
      </c>
      <c r="M15627">
        <v>15625</v>
      </c>
      <c r="N15627">
        <v>13250</v>
      </c>
      <c r="O15627" t="str">
        <f t="shared" si="489"/>
        <v>3</v>
      </c>
      <c r="P15627" t="str">
        <f t="shared" si="490"/>
        <v>concert</v>
      </c>
    </row>
    <row r="15628" spans="2:16" x14ac:dyDescent="0.25">
      <c r="B15628" t="s">
        <v>15692</v>
      </c>
      <c r="M15628">
        <v>15626</v>
      </c>
      <c r="N15628">
        <v>14581</v>
      </c>
      <c r="O15628" t="str">
        <f t="shared" si="489"/>
        <v>3</v>
      </c>
      <c r="P15628" t="str">
        <f t="shared" si="490"/>
        <v>concert</v>
      </c>
    </row>
    <row r="15629" spans="2:16" x14ac:dyDescent="0.25">
      <c r="B15629" t="s">
        <v>15693</v>
      </c>
      <c r="M15629">
        <v>15627</v>
      </c>
      <c r="N15629">
        <v>13253</v>
      </c>
      <c r="O15629" t="str">
        <f t="shared" si="489"/>
        <v>3</v>
      </c>
      <c r="P15629" t="str">
        <f t="shared" si="490"/>
        <v>concert</v>
      </c>
    </row>
    <row r="15630" spans="2:16" x14ac:dyDescent="0.25">
      <c r="B15630" t="s">
        <v>15694</v>
      </c>
      <c r="M15630">
        <v>15628</v>
      </c>
      <c r="N15630">
        <v>14584</v>
      </c>
      <c r="O15630" t="str">
        <f t="shared" si="489"/>
        <v>3</v>
      </c>
      <c r="P15630" t="str">
        <f t="shared" si="490"/>
        <v>concert</v>
      </c>
    </row>
    <row r="15631" spans="2:16" x14ac:dyDescent="0.25">
      <c r="B15631" t="s">
        <v>15695</v>
      </c>
      <c r="M15631">
        <v>15629</v>
      </c>
      <c r="N15631">
        <v>13254</v>
      </c>
      <c r="O15631" t="str">
        <f t="shared" si="489"/>
        <v>3</v>
      </c>
      <c r="P15631" t="str">
        <f t="shared" si="490"/>
        <v>concert</v>
      </c>
    </row>
    <row r="15632" spans="2:16" x14ac:dyDescent="0.25">
      <c r="B15632" t="s">
        <v>15696</v>
      </c>
      <c r="M15632">
        <v>15630</v>
      </c>
      <c r="N15632">
        <v>14585</v>
      </c>
      <c r="O15632" t="str">
        <f t="shared" si="489"/>
        <v>4</v>
      </c>
      <c r="P15632" t="str">
        <f t="shared" si="490"/>
        <v>non_event</v>
      </c>
    </row>
    <row r="15633" spans="2:16" x14ac:dyDescent="0.25">
      <c r="B15633" t="s">
        <v>15697</v>
      </c>
      <c r="M15633">
        <v>15631</v>
      </c>
      <c r="N15633">
        <v>13251</v>
      </c>
      <c r="O15633" t="str">
        <f t="shared" si="489"/>
        <v>3</v>
      </c>
      <c r="P15633" t="str">
        <f t="shared" si="490"/>
        <v>concert</v>
      </c>
    </row>
    <row r="15634" spans="2:16" x14ac:dyDescent="0.25">
      <c r="B15634" t="s">
        <v>15698</v>
      </c>
      <c r="M15634">
        <v>15632</v>
      </c>
      <c r="N15634">
        <v>14582</v>
      </c>
      <c r="O15634" t="str">
        <f t="shared" si="489"/>
        <v>3</v>
      </c>
      <c r="P15634" t="str">
        <f t="shared" si="490"/>
        <v>concert</v>
      </c>
    </row>
    <row r="15635" spans="2:16" x14ac:dyDescent="0.25">
      <c r="B15635" t="s">
        <v>15699</v>
      </c>
      <c r="M15635">
        <v>15633</v>
      </c>
      <c r="N15635">
        <v>13252</v>
      </c>
      <c r="O15635" t="str">
        <f t="shared" si="489"/>
        <v>3</v>
      </c>
      <c r="P15635" t="str">
        <f t="shared" si="490"/>
        <v>concert</v>
      </c>
    </row>
    <row r="15636" spans="2:16" x14ac:dyDescent="0.25">
      <c r="B15636" t="s">
        <v>15700</v>
      </c>
      <c r="M15636">
        <v>15634</v>
      </c>
      <c r="N15636">
        <v>14583</v>
      </c>
      <c r="O15636" t="str">
        <f t="shared" si="489"/>
        <v>3</v>
      </c>
      <c r="P15636" t="str">
        <f t="shared" si="490"/>
        <v>concert</v>
      </c>
    </row>
    <row r="15637" spans="2:16" x14ac:dyDescent="0.25">
      <c r="B15637" t="s">
        <v>15701</v>
      </c>
      <c r="M15637">
        <v>15635</v>
      </c>
      <c r="N15637">
        <v>13257</v>
      </c>
      <c r="O15637" t="str">
        <f t="shared" si="489"/>
        <v>3</v>
      </c>
      <c r="P15637" t="str">
        <f t="shared" si="490"/>
        <v>concert</v>
      </c>
    </row>
    <row r="15638" spans="2:16" x14ac:dyDescent="0.25">
      <c r="B15638" t="s">
        <v>15702</v>
      </c>
      <c r="M15638">
        <v>15636</v>
      </c>
      <c r="N15638">
        <v>13258</v>
      </c>
      <c r="O15638" t="str">
        <f t="shared" si="489"/>
        <v>3</v>
      </c>
      <c r="P15638" t="str">
        <f t="shared" si="490"/>
        <v>concert</v>
      </c>
    </row>
    <row r="15639" spans="2:16" x14ac:dyDescent="0.25">
      <c r="B15639" t="s">
        <v>15703</v>
      </c>
      <c r="M15639">
        <v>15637</v>
      </c>
      <c r="N15639">
        <v>14589</v>
      </c>
      <c r="O15639" t="str">
        <f t="shared" si="489"/>
        <v>3</v>
      </c>
      <c r="P15639" t="str">
        <f t="shared" si="490"/>
        <v>concert</v>
      </c>
    </row>
    <row r="15640" spans="2:16" x14ac:dyDescent="0.25">
      <c r="B15640" t="s">
        <v>15704</v>
      </c>
      <c r="M15640">
        <v>15638</v>
      </c>
      <c r="N15640">
        <v>13255</v>
      </c>
      <c r="O15640" t="str">
        <f t="shared" si="489"/>
        <v>3</v>
      </c>
      <c r="P15640" t="str">
        <f t="shared" si="490"/>
        <v>concert</v>
      </c>
    </row>
    <row r="15641" spans="2:16" x14ac:dyDescent="0.25">
      <c r="B15641" t="s">
        <v>15705</v>
      </c>
      <c r="M15641">
        <v>15639</v>
      </c>
      <c r="N15641">
        <v>13256</v>
      </c>
      <c r="O15641" t="str">
        <f t="shared" si="489"/>
        <v>4</v>
      </c>
      <c r="P15641" t="str">
        <f t="shared" si="490"/>
        <v>non_event</v>
      </c>
    </row>
    <row r="15642" spans="2:16" x14ac:dyDescent="0.25">
      <c r="B15642" t="s">
        <v>15706</v>
      </c>
      <c r="M15642">
        <v>15640</v>
      </c>
      <c r="N15642">
        <v>14587</v>
      </c>
      <c r="O15642" t="str">
        <f t="shared" si="489"/>
        <v>3</v>
      </c>
      <c r="P15642" t="str">
        <f t="shared" si="490"/>
        <v>concert</v>
      </c>
    </row>
    <row r="15643" spans="2:16" x14ac:dyDescent="0.25">
      <c r="B15643" t="s">
        <v>15707</v>
      </c>
      <c r="M15643">
        <v>15641</v>
      </c>
      <c r="N15643">
        <v>13259</v>
      </c>
      <c r="O15643" t="str">
        <f t="shared" si="489"/>
        <v>3</v>
      </c>
      <c r="P15643" t="str">
        <f t="shared" si="490"/>
        <v>concert</v>
      </c>
    </row>
    <row r="15644" spans="2:16" x14ac:dyDescent="0.25">
      <c r="B15644" t="s">
        <v>2241</v>
      </c>
      <c r="M15644">
        <v>15642</v>
      </c>
      <c r="N15644">
        <v>13220</v>
      </c>
      <c r="O15644" t="str">
        <f t="shared" si="489"/>
        <v>4</v>
      </c>
      <c r="P15644" t="str">
        <f t="shared" si="490"/>
        <v>non_event</v>
      </c>
    </row>
    <row r="15645" spans="2:16" x14ac:dyDescent="0.25">
      <c r="B15645" t="s">
        <v>15708</v>
      </c>
      <c r="M15645">
        <v>15643</v>
      </c>
      <c r="N15645">
        <v>14551</v>
      </c>
      <c r="O15645" t="str">
        <f t="shared" si="489"/>
        <v>4</v>
      </c>
      <c r="P15645" t="str">
        <f t="shared" si="490"/>
        <v>non_event</v>
      </c>
    </row>
    <row r="15646" spans="2:16" x14ac:dyDescent="0.25">
      <c r="B15646" t="s">
        <v>15709</v>
      </c>
      <c r="M15646">
        <v>15644</v>
      </c>
      <c r="N15646">
        <v>15883</v>
      </c>
      <c r="O15646" t="str">
        <f t="shared" si="489"/>
        <v>3</v>
      </c>
      <c r="P15646" t="str">
        <f t="shared" si="490"/>
        <v>concert</v>
      </c>
    </row>
    <row r="15647" spans="2:16" x14ac:dyDescent="0.25">
      <c r="B15647" t="s">
        <v>15710</v>
      </c>
      <c r="M15647">
        <v>15645</v>
      </c>
      <c r="N15647">
        <v>13221</v>
      </c>
      <c r="O15647" t="str">
        <f t="shared" si="489"/>
        <v>3</v>
      </c>
      <c r="P15647" t="str">
        <f t="shared" si="490"/>
        <v>concert</v>
      </c>
    </row>
    <row r="15648" spans="2:16" x14ac:dyDescent="0.25">
      <c r="B15648" t="s">
        <v>15711</v>
      </c>
      <c r="M15648">
        <v>15646</v>
      </c>
      <c r="N15648">
        <v>14552</v>
      </c>
      <c r="O15648" t="str">
        <f t="shared" si="489"/>
        <v>3</v>
      </c>
      <c r="P15648" t="str">
        <f t="shared" si="490"/>
        <v>concert</v>
      </c>
    </row>
    <row r="15649" spans="2:16" x14ac:dyDescent="0.25">
      <c r="B15649" t="s">
        <v>15712</v>
      </c>
      <c r="M15649">
        <v>15647</v>
      </c>
      <c r="N15649">
        <v>15882</v>
      </c>
      <c r="O15649" t="str">
        <f t="shared" si="489"/>
        <v>3</v>
      </c>
      <c r="P15649" t="str">
        <f t="shared" si="490"/>
        <v>concert</v>
      </c>
    </row>
    <row r="15650" spans="2:16" x14ac:dyDescent="0.25">
      <c r="B15650" t="s">
        <v>15713</v>
      </c>
      <c r="M15650">
        <v>15648</v>
      </c>
      <c r="N15650">
        <v>15881</v>
      </c>
      <c r="O15650" t="str">
        <f t="shared" si="489"/>
        <v>3</v>
      </c>
      <c r="P15650" t="str">
        <f t="shared" si="490"/>
        <v>concert</v>
      </c>
    </row>
    <row r="15651" spans="2:16" x14ac:dyDescent="0.25">
      <c r="B15651" t="s">
        <v>15714</v>
      </c>
      <c r="M15651">
        <v>15649</v>
      </c>
      <c r="N15651">
        <v>14550</v>
      </c>
      <c r="O15651" t="str">
        <f t="shared" si="489"/>
        <v>3</v>
      </c>
      <c r="P15651" t="str">
        <f t="shared" si="490"/>
        <v>concert</v>
      </c>
    </row>
    <row r="15652" spans="2:16" x14ac:dyDescent="0.25">
      <c r="B15652" t="s">
        <v>15715</v>
      </c>
      <c r="M15652">
        <v>15650</v>
      </c>
      <c r="N15652">
        <v>15880</v>
      </c>
      <c r="O15652" t="str">
        <f t="shared" si="489"/>
        <v>3</v>
      </c>
      <c r="P15652" t="str">
        <f t="shared" si="490"/>
        <v>concert</v>
      </c>
    </row>
    <row r="15653" spans="2:16" x14ac:dyDescent="0.25">
      <c r="B15653" t="s">
        <v>15716</v>
      </c>
      <c r="M15653">
        <v>15651</v>
      </c>
      <c r="N15653">
        <v>13224</v>
      </c>
      <c r="O15653" t="str">
        <f t="shared" si="489"/>
        <v>3</v>
      </c>
      <c r="P15653" t="str">
        <f t="shared" si="490"/>
        <v>concert</v>
      </c>
    </row>
    <row r="15654" spans="2:16" x14ac:dyDescent="0.25">
      <c r="B15654" t="s">
        <v>15717</v>
      </c>
      <c r="M15654">
        <v>15652</v>
      </c>
      <c r="N15654">
        <v>14555</v>
      </c>
      <c r="O15654" t="str">
        <f t="shared" si="489"/>
        <v>3</v>
      </c>
      <c r="P15654" t="str">
        <f t="shared" si="490"/>
        <v>concert</v>
      </c>
    </row>
    <row r="15655" spans="2:16" x14ac:dyDescent="0.25">
      <c r="B15655" t="s">
        <v>15718</v>
      </c>
      <c r="M15655">
        <v>15653</v>
      </c>
      <c r="N15655">
        <v>15887</v>
      </c>
      <c r="O15655" t="str">
        <f t="shared" si="489"/>
        <v>3</v>
      </c>
      <c r="P15655" t="str">
        <f t="shared" si="490"/>
        <v>concert</v>
      </c>
    </row>
    <row r="15656" spans="2:16" x14ac:dyDescent="0.25">
      <c r="B15656" t="s">
        <v>15719</v>
      </c>
      <c r="M15656">
        <v>15654</v>
      </c>
      <c r="N15656">
        <v>13225</v>
      </c>
      <c r="O15656" t="str">
        <f t="shared" si="489"/>
        <v>3</v>
      </c>
      <c r="P15656" t="str">
        <f t="shared" si="490"/>
        <v>concert</v>
      </c>
    </row>
    <row r="15657" spans="2:16" x14ac:dyDescent="0.25">
      <c r="B15657" t="s">
        <v>15720</v>
      </c>
      <c r="M15657">
        <v>15655</v>
      </c>
      <c r="N15657">
        <v>14556</v>
      </c>
      <c r="O15657" t="str">
        <f t="shared" si="489"/>
        <v>3</v>
      </c>
      <c r="P15657" t="str">
        <f t="shared" si="490"/>
        <v>concert</v>
      </c>
    </row>
    <row r="15658" spans="2:16" x14ac:dyDescent="0.25">
      <c r="B15658" t="s">
        <v>15721</v>
      </c>
      <c r="M15658">
        <v>15656</v>
      </c>
      <c r="N15658">
        <v>15886</v>
      </c>
      <c r="O15658" t="str">
        <f t="shared" si="489"/>
        <v>3</v>
      </c>
      <c r="P15658" t="str">
        <f t="shared" si="490"/>
        <v>concert</v>
      </c>
    </row>
    <row r="15659" spans="2:16" x14ac:dyDescent="0.25">
      <c r="B15659" t="s">
        <v>15722</v>
      </c>
      <c r="M15659">
        <v>15657</v>
      </c>
      <c r="N15659">
        <v>14553</v>
      </c>
      <c r="O15659" t="str">
        <f t="shared" si="489"/>
        <v>4</v>
      </c>
      <c r="P15659" t="str">
        <f t="shared" si="490"/>
        <v>non_event</v>
      </c>
    </row>
    <row r="15660" spans="2:16" x14ac:dyDescent="0.25">
      <c r="B15660" t="s">
        <v>15723</v>
      </c>
      <c r="M15660">
        <v>15658</v>
      </c>
      <c r="N15660">
        <v>13222</v>
      </c>
      <c r="O15660" t="str">
        <f t="shared" si="489"/>
        <v>3</v>
      </c>
      <c r="P15660" t="str">
        <f t="shared" si="490"/>
        <v>concert</v>
      </c>
    </row>
    <row r="15661" spans="2:16" x14ac:dyDescent="0.25">
      <c r="B15661" t="s">
        <v>15724</v>
      </c>
      <c r="M15661">
        <v>15659</v>
      </c>
      <c r="N15661">
        <v>15885</v>
      </c>
      <c r="O15661" t="str">
        <f t="shared" si="489"/>
        <v>3</v>
      </c>
      <c r="P15661" t="str">
        <f t="shared" si="490"/>
        <v>concert</v>
      </c>
    </row>
    <row r="15662" spans="2:16" x14ac:dyDescent="0.25">
      <c r="B15662" t="s">
        <v>15725</v>
      </c>
      <c r="M15662">
        <v>15660</v>
      </c>
      <c r="N15662">
        <v>14554</v>
      </c>
      <c r="O15662" t="str">
        <f t="shared" si="489"/>
        <v>3</v>
      </c>
      <c r="P15662" t="str">
        <f t="shared" si="490"/>
        <v>concert</v>
      </c>
    </row>
    <row r="15663" spans="2:16" x14ac:dyDescent="0.25">
      <c r="B15663" t="s">
        <v>15726</v>
      </c>
      <c r="M15663">
        <v>15661</v>
      </c>
      <c r="N15663">
        <v>13223</v>
      </c>
      <c r="O15663" t="str">
        <f t="shared" si="489"/>
        <v>3</v>
      </c>
      <c r="P15663" t="str">
        <f t="shared" si="490"/>
        <v>concert</v>
      </c>
    </row>
    <row r="15664" spans="2:16" x14ac:dyDescent="0.25">
      <c r="B15664" t="s">
        <v>15727</v>
      </c>
      <c r="M15664">
        <v>15662</v>
      </c>
      <c r="N15664">
        <v>15884</v>
      </c>
      <c r="O15664" t="str">
        <f t="shared" si="489"/>
        <v>3</v>
      </c>
      <c r="P15664" t="str">
        <f t="shared" si="490"/>
        <v>concert</v>
      </c>
    </row>
    <row r="15665" spans="2:16" x14ac:dyDescent="0.25">
      <c r="B15665" t="s">
        <v>15728</v>
      </c>
      <c r="M15665">
        <v>15663</v>
      </c>
      <c r="N15665">
        <v>13228</v>
      </c>
      <c r="O15665" t="str">
        <f t="shared" si="489"/>
        <v>3</v>
      </c>
      <c r="P15665" t="str">
        <f t="shared" si="490"/>
        <v>concert</v>
      </c>
    </row>
    <row r="15666" spans="2:16" x14ac:dyDescent="0.25">
      <c r="B15666" t="s">
        <v>15729</v>
      </c>
      <c r="M15666">
        <v>15664</v>
      </c>
      <c r="N15666">
        <v>14559</v>
      </c>
      <c r="O15666" t="str">
        <f t="shared" si="489"/>
        <v>3</v>
      </c>
      <c r="P15666" t="str">
        <f t="shared" si="490"/>
        <v>concert</v>
      </c>
    </row>
    <row r="15667" spans="2:16" x14ac:dyDescent="0.25">
      <c r="B15667" t="s">
        <v>15730</v>
      </c>
      <c r="M15667">
        <v>15665</v>
      </c>
      <c r="N15667">
        <v>13229</v>
      </c>
      <c r="O15667" t="str">
        <f t="shared" si="489"/>
        <v>4</v>
      </c>
      <c r="P15667" t="str">
        <f t="shared" si="490"/>
        <v>non_event</v>
      </c>
    </row>
    <row r="15668" spans="2:16" x14ac:dyDescent="0.25">
      <c r="B15668" t="s">
        <v>15731</v>
      </c>
      <c r="M15668">
        <v>15666</v>
      </c>
      <c r="N15668">
        <v>13226</v>
      </c>
      <c r="O15668" t="str">
        <f t="shared" si="489"/>
        <v>4</v>
      </c>
      <c r="P15668" t="str">
        <f t="shared" si="490"/>
        <v>non_event</v>
      </c>
    </row>
    <row r="15669" spans="2:16" x14ac:dyDescent="0.25">
      <c r="B15669" t="s">
        <v>15732</v>
      </c>
      <c r="M15669">
        <v>15667</v>
      </c>
      <c r="N15669">
        <v>14557</v>
      </c>
      <c r="O15669" t="str">
        <f t="shared" si="489"/>
        <v>4</v>
      </c>
      <c r="P15669" t="str">
        <f t="shared" si="490"/>
        <v>non_event</v>
      </c>
    </row>
    <row r="15670" spans="2:16" x14ac:dyDescent="0.25">
      <c r="B15670" t="s">
        <v>15733</v>
      </c>
      <c r="M15670">
        <v>15668</v>
      </c>
      <c r="N15670">
        <v>15889</v>
      </c>
      <c r="O15670" t="str">
        <f t="shared" si="489"/>
        <v>4</v>
      </c>
      <c r="P15670" t="str">
        <f t="shared" si="490"/>
        <v>non_event</v>
      </c>
    </row>
    <row r="15671" spans="2:16" x14ac:dyDescent="0.25">
      <c r="B15671" t="s">
        <v>15734</v>
      </c>
      <c r="M15671">
        <v>15669</v>
      </c>
      <c r="N15671">
        <v>13227</v>
      </c>
      <c r="O15671" t="str">
        <f t="shared" si="489"/>
        <v>3</v>
      </c>
      <c r="P15671" t="str">
        <f t="shared" si="490"/>
        <v>concert</v>
      </c>
    </row>
    <row r="15672" spans="2:16" x14ac:dyDescent="0.25">
      <c r="B15672" t="s">
        <v>15735</v>
      </c>
      <c r="M15672">
        <v>15670</v>
      </c>
      <c r="N15672">
        <v>14558</v>
      </c>
      <c r="O15672" t="str">
        <f t="shared" si="489"/>
        <v>3</v>
      </c>
      <c r="P15672" t="str">
        <f t="shared" si="490"/>
        <v>concert</v>
      </c>
    </row>
    <row r="15673" spans="2:16" x14ac:dyDescent="0.25">
      <c r="B15673" t="s">
        <v>15736</v>
      </c>
      <c r="M15673">
        <v>15671</v>
      </c>
      <c r="N15673">
        <v>15888</v>
      </c>
      <c r="O15673" t="str">
        <f t="shared" si="489"/>
        <v>3</v>
      </c>
      <c r="P15673" t="str">
        <f t="shared" si="490"/>
        <v>concert</v>
      </c>
    </row>
    <row r="15674" spans="2:16" x14ac:dyDescent="0.25">
      <c r="B15674" t="s">
        <v>15737</v>
      </c>
      <c r="M15674">
        <v>15672</v>
      </c>
      <c r="N15674">
        <v>15890</v>
      </c>
      <c r="O15674" t="str">
        <f t="shared" si="489"/>
        <v>3</v>
      </c>
      <c r="P15674" t="str">
        <f t="shared" si="490"/>
        <v>concert</v>
      </c>
    </row>
    <row r="15675" spans="2:16" x14ac:dyDescent="0.25">
      <c r="B15675" t="s">
        <v>15738</v>
      </c>
      <c r="M15675">
        <v>15673</v>
      </c>
      <c r="N15675">
        <v>15894</v>
      </c>
      <c r="O15675" t="str">
        <f t="shared" si="489"/>
        <v>4</v>
      </c>
      <c r="P15675" t="str">
        <f t="shared" si="490"/>
        <v>non_event</v>
      </c>
    </row>
    <row r="15676" spans="2:16" x14ac:dyDescent="0.25">
      <c r="B15676" t="s">
        <v>15739</v>
      </c>
      <c r="M15676">
        <v>15674</v>
      </c>
      <c r="N15676">
        <v>13232</v>
      </c>
      <c r="O15676" t="str">
        <f t="shared" si="489"/>
        <v>4</v>
      </c>
      <c r="P15676" t="str">
        <f t="shared" si="490"/>
        <v>non_event</v>
      </c>
    </row>
    <row r="15677" spans="2:16" x14ac:dyDescent="0.25">
      <c r="B15677" t="s">
        <v>15740</v>
      </c>
      <c r="M15677">
        <v>15675</v>
      </c>
      <c r="N15677">
        <v>14563</v>
      </c>
      <c r="O15677" t="str">
        <f t="shared" si="489"/>
        <v>3</v>
      </c>
      <c r="P15677" t="str">
        <f t="shared" si="490"/>
        <v>concert</v>
      </c>
    </row>
    <row r="15678" spans="2:16" x14ac:dyDescent="0.25">
      <c r="B15678" t="s">
        <v>15741</v>
      </c>
      <c r="M15678">
        <v>15676</v>
      </c>
      <c r="N15678">
        <v>14560</v>
      </c>
      <c r="O15678" t="str">
        <f t="shared" si="489"/>
        <v>3</v>
      </c>
      <c r="P15678" t="str">
        <f t="shared" si="490"/>
        <v>concert</v>
      </c>
    </row>
    <row r="15679" spans="2:16" x14ac:dyDescent="0.25">
      <c r="B15679" t="s">
        <v>15742</v>
      </c>
      <c r="M15679">
        <v>15677</v>
      </c>
      <c r="N15679">
        <v>13230</v>
      </c>
      <c r="O15679" t="str">
        <f t="shared" si="489"/>
        <v>3</v>
      </c>
      <c r="P15679" t="str">
        <f t="shared" si="490"/>
        <v>concert</v>
      </c>
    </row>
    <row r="15680" spans="2:16" x14ac:dyDescent="0.25">
      <c r="B15680" t="s">
        <v>15743</v>
      </c>
      <c r="M15680">
        <v>15678</v>
      </c>
      <c r="N15680">
        <v>14561</v>
      </c>
      <c r="O15680" t="str">
        <f t="shared" si="489"/>
        <v>3</v>
      </c>
      <c r="P15680" t="str">
        <f t="shared" si="490"/>
        <v>concert</v>
      </c>
    </row>
    <row r="15681" spans="2:16" x14ac:dyDescent="0.25">
      <c r="B15681" t="s">
        <v>15744</v>
      </c>
      <c r="M15681">
        <v>15679</v>
      </c>
      <c r="N15681">
        <v>13235</v>
      </c>
      <c r="O15681" t="str">
        <f t="shared" si="489"/>
        <v>4</v>
      </c>
      <c r="P15681" t="str">
        <f t="shared" si="490"/>
        <v>non_event</v>
      </c>
    </row>
    <row r="15682" spans="2:16" x14ac:dyDescent="0.25">
      <c r="B15682" t="s">
        <v>15745</v>
      </c>
      <c r="M15682">
        <v>15680</v>
      </c>
      <c r="N15682">
        <v>14566</v>
      </c>
      <c r="O15682" t="str">
        <f t="shared" si="489"/>
        <v>3</v>
      </c>
      <c r="P15682" t="str">
        <f t="shared" si="490"/>
        <v>concert</v>
      </c>
    </row>
    <row r="15683" spans="2:16" x14ac:dyDescent="0.25">
      <c r="B15683" t="s">
        <v>15746</v>
      </c>
      <c r="M15683">
        <v>15681</v>
      </c>
      <c r="N15683">
        <v>15898</v>
      </c>
      <c r="O15683" t="str">
        <f t="shared" si="489"/>
        <v>4</v>
      </c>
      <c r="P15683" t="str">
        <f t="shared" si="490"/>
        <v>non_event</v>
      </c>
    </row>
    <row r="15684" spans="2:16" x14ac:dyDescent="0.25">
      <c r="B15684" t="s">
        <v>15747</v>
      </c>
      <c r="M15684">
        <v>15682</v>
      </c>
      <c r="N15684">
        <v>13236</v>
      </c>
      <c r="O15684" t="str">
        <f t="shared" ref="O15684:O15747" si="491">LEFT(B15684,1)</f>
        <v>4</v>
      </c>
      <c r="P15684" t="str">
        <f t="shared" ref="P15684:P15747" si="492">IF(O15684="1","conference",IF(O15684="2","fashion",IF(O15684="3","concert",IF(O15684="4","non_event",IF(O15684="5","sport",IF(O15684="6","protest",IF(O15684="7","other",IF(O15684="8","exhibition",IF(O15684="9","theater_dance")))))))))</f>
        <v>non_event</v>
      </c>
    </row>
    <row r="15685" spans="2:16" x14ac:dyDescent="0.25">
      <c r="B15685" t="s">
        <v>15748</v>
      </c>
      <c r="M15685">
        <v>15683</v>
      </c>
      <c r="N15685">
        <v>14567</v>
      </c>
      <c r="O15685" t="str">
        <f t="shared" si="491"/>
        <v>3</v>
      </c>
      <c r="P15685" t="str">
        <f t="shared" si="492"/>
        <v>concert</v>
      </c>
    </row>
    <row r="15686" spans="2:16" x14ac:dyDescent="0.25">
      <c r="B15686" t="s">
        <v>8484</v>
      </c>
      <c r="M15686">
        <v>15684</v>
      </c>
      <c r="N15686">
        <v>15897</v>
      </c>
      <c r="O15686" t="str">
        <f t="shared" si="491"/>
        <v>3</v>
      </c>
      <c r="P15686" t="str">
        <f t="shared" si="492"/>
        <v>concert</v>
      </c>
    </row>
    <row r="15687" spans="2:16" x14ac:dyDescent="0.25">
      <c r="B15687" t="s">
        <v>15749</v>
      </c>
      <c r="M15687">
        <v>15685</v>
      </c>
      <c r="N15687">
        <v>13233</v>
      </c>
      <c r="O15687" t="str">
        <f t="shared" si="491"/>
        <v>3</v>
      </c>
      <c r="P15687" t="str">
        <f t="shared" si="492"/>
        <v>concert</v>
      </c>
    </row>
    <row r="15688" spans="2:16" x14ac:dyDescent="0.25">
      <c r="B15688" t="s">
        <v>15750</v>
      </c>
      <c r="M15688">
        <v>15686</v>
      </c>
      <c r="N15688">
        <v>14564</v>
      </c>
      <c r="O15688" t="str">
        <f t="shared" si="491"/>
        <v>3</v>
      </c>
      <c r="P15688" t="str">
        <f t="shared" si="492"/>
        <v>concert</v>
      </c>
    </row>
    <row r="15689" spans="2:16" x14ac:dyDescent="0.25">
      <c r="B15689" t="s">
        <v>8859</v>
      </c>
      <c r="M15689">
        <v>15687</v>
      </c>
      <c r="N15689">
        <v>15896</v>
      </c>
      <c r="O15689" t="str">
        <f t="shared" si="491"/>
        <v>3</v>
      </c>
      <c r="P15689" t="str">
        <f t="shared" si="492"/>
        <v>concert</v>
      </c>
    </row>
    <row r="15690" spans="2:16" x14ac:dyDescent="0.25">
      <c r="B15690" t="s">
        <v>15751</v>
      </c>
      <c r="M15690">
        <v>15688</v>
      </c>
      <c r="N15690">
        <v>13234</v>
      </c>
      <c r="O15690" t="str">
        <f t="shared" si="491"/>
        <v>4</v>
      </c>
      <c r="P15690" t="str">
        <f t="shared" si="492"/>
        <v>non_event</v>
      </c>
    </row>
    <row r="15691" spans="2:16" x14ac:dyDescent="0.25">
      <c r="B15691" t="s">
        <v>15752</v>
      </c>
      <c r="M15691">
        <v>15689</v>
      </c>
      <c r="N15691">
        <v>14565</v>
      </c>
      <c r="O15691" t="str">
        <f t="shared" si="491"/>
        <v>3</v>
      </c>
      <c r="P15691" t="str">
        <f t="shared" si="492"/>
        <v>concert</v>
      </c>
    </row>
    <row r="15692" spans="2:16" x14ac:dyDescent="0.25">
      <c r="B15692" t="s">
        <v>3001</v>
      </c>
      <c r="M15692">
        <v>15690</v>
      </c>
      <c r="N15692">
        <v>13239</v>
      </c>
      <c r="O15692" t="str">
        <f t="shared" si="491"/>
        <v>4</v>
      </c>
      <c r="P15692" t="str">
        <f t="shared" si="492"/>
        <v>non_event</v>
      </c>
    </row>
    <row r="15693" spans="2:16" x14ac:dyDescent="0.25">
      <c r="B15693" t="s">
        <v>15753</v>
      </c>
      <c r="M15693">
        <v>15691</v>
      </c>
      <c r="N15693">
        <v>13237</v>
      </c>
      <c r="O15693" t="str">
        <f t="shared" si="491"/>
        <v>3</v>
      </c>
      <c r="P15693" t="str">
        <f t="shared" si="492"/>
        <v>concert</v>
      </c>
    </row>
    <row r="15694" spans="2:16" x14ac:dyDescent="0.25">
      <c r="B15694" t="s">
        <v>15754</v>
      </c>
      <c r="M15694">
        <v>15692</v>
      </c>
      <c r="N15694">
        <v>14568</v>
      </c>
      <c r="O15694" t="str">
        <f t="shared" si="491"/>
        <v>4</v>
      </c>
      <c r="P15694" t="str">
        <f t="shared" si="492"/>
        <v>non_event</v>
      </c>
    </row>
    <row r="15695" spans="2:16" x14ac:dyDescent="0.25">
      <c r="B15695" t="s">
        <v>15755</v>
      </c>
      <c r="M15695">
        <v>15693</v>
      </c>
      <c r="N15695">
        <v>13238</v>
      </c>
      <c r="O15695" t="str">
        <f t="shared" si="491"/>
        <v>3</v>
      </c>
      <c r="P15695" t="str">
        <f t="shared" si="492"/>
        <v>concert</v>
      </c>
    </row>
    <row r="15696" spans="2:16" x14ac:dyDescent="0.25">
      <c r="B15696" t="s">
        <v>15756</v>
      </c>
      <c r="M15696">
        <v>15694</v>
      </c>
      <c r="N15696">
        <v>14569</v>
      </c>
      <c r="O15696" t="str">
        <f t="shared" si="491"/>
        <v>4</v>
      </c>
      <c r="P15696" t="str">
        <f t="shared" si="492"/>
        <v>non_event</v>
      </c>
    </row>
    <row r="15697" spans="2:16" x14ac:dyDescent="0.25">
      <c r="B15697" t="s">
        <v>15757</v>
      </c>
      <c r="M15697">
        <v>15695</v>
      </c>
      <c r="N15697">
        <v>15899</v>
      </c>
      <c r="O15697" t="str">
        <f t="shared" si="491"/>
        <v>4</v>
      </c>
      <c r="P15697" t="str">
        <f t="shared" si="492"/>
        <v>non_event</v>
      </c>
    </row>
    <row r="15698" spans="2:16" x14ac:dyDescent="0.25">
      <c r="B15698" t="s">
        <v>15758</v>
      </c>
      <c r="M15698">
        <v>15696</v>
      </c>
      <c r="N15698">
        <v>15861</v>
      </c>
      <c r="O15698" t="str">
        <f t="shared" si="491"/>
        <v>3</v>
      </c>
      <c r="P15698" t="str">
        <f t="shared" si="492"/>
        <v>concert</v>
      </c>
    </row>
    <row r="15699" spans="2:16" x14ac:dyDescent="0.25">
      <c r="B15699" t="s">
        <v>15759</v>
      </c>
      <c r="M15699">
        <v>15697</v>
      </c>
      <c r="N15699">
        <v>14530</v>
      </c>
      <c r="O15699" t="str">
        <f t="shared" si="491"/>
        <v>3</v>
      </c>
      <c r="P15699" t="str">
        <f t="shared" si="492"/>
        <v>concert</v>
      </c>
    </row>
    <row r="15700" spans="2:16" x14ac:dyDescent="0.25">
      <c r="B15700" t="s">
        <v>15760</v>
      </c>
      <c r="M15700">
        <v>15698</v>
      </c>
      <c r="N15700">
        <v>15860</v>
      </c>
      <c r="O15700" t="str">
        <f t="shared" si="491"/>
        <v>4</v>
      </c>
      <c r="P15700" t="str">
        <f t="shared" si="492"/>
        <v>non_event</v>
      </c>
    </row>
    <row r="15701" spans="2:16" x14ac:dyDescent="0.25">
      <c r="B15701" t="s">
        <v>15761</v>
      </c>
      <c r="M15701">
        <v>15699</v>
      </c>
      <c r="N15701">
        <v>13208</v>
      </c>
      <c r="O15701" t="str">
        <f t="shared" si="491"/>
        <v>4</v>
      </c>
      <c r="P15701" t="str">
        <f t="shared" si="492"/>
        <v>non_event</v>
      </c>
    </row>
    <row r="15702" spans="2:16" x14ac:dyDescent="0.25">
      <c r="B15702" t="s">
        <v>15762</v>
      </c>
      <c r="M15702">
        <v>15700</v>
      </c>
      <c r="N15702">
        <v>14539</v>
      </c>
      <c r="O15702" t="str">
        <f t="shared" si="491"/>
        <v>3</v>
      </c>
      <c r="P15702" t="str">
        <f t="shared" si="492"/>
        <v>concert</v>
      </c>
    </row>
    <row r="15703" spans="2:16" x14ac:dyDescent="0.25">
      <c r="B15703" t="s">
        <v>15763</v>
      </c>
      <c r="M15703">
        <v>15701</v>
      </c>
      <c r="N15703">
        <v>13209</v>
      </c>
      <c r="O15703" t="str">
        <f t="shared" si="491"/>
        <v>4</v>
      </c>
      <c r="P15703" t="str">
        <f t="shared" si="492"/>
        <v>non_event</v>
      </c>
    </row>
    <row r="15704" spans="2:16" x14ac:dyDescent="0.25">
      <c r="B15704" t="s">
        <v>15764</v>
      </c>
      <c r="M15704">
        <v>15702</v>
      </c>
      <c r="N15704">
        <v>13202</v>
      </c>
      <c r="O15704" t="str">
        <f t="shared" si="491"/>
        <v>3</v>
      </c>
      <c r="P15704" t="str">
        <f t="shared" si="492"/>
        <v>concert</v>
      </c>
    </row>
    <row r="15705" spans="2:16" x14ac:dyDescent="0.25">
      <c r="B15705" t="s">
        <v>15765</v>
      </c>
      <c r="M15705">
        <v>15703</v>
      </c>
      <c r="N15705">
        <v>14533</v>
      </c>
      <c r="O15705" t="str">
        <f t="shared" si="491"/>
        <v>4</v>
      </c>
      <c r="P15705" t="str">
        <f t="shared" si="492"/>
        <v>non_event</v>
      </c>
    </row>
    <row r="15706" spans="2:16" x14ac:dyDescent="0.25">
      <c r="B15706" t="s">
        <v>15766</v>
      </c>
      <c r="M15706">
        <v>15704</v>
      </c>
      <c r="N15706">
        <v>15865</v>
      </c>
      <c r="O15706" t="str">
        <f t="shared" si="491"/>
        <v>4</v>
      </c>
      <c r="P15706" t="str">
        <f t="shared" si="492"/>
        <v>non_event</v>
      </c>
    </row>
    <row r="15707" spans="2:16" x14ac:dyDescent="0.25">
      <c r="B15707" t="s">
        <v>15767</v>
      </c>
      <c r="M15707">
        <v>15705</v>
      </c>
      <c r="N15707">
        <v>13203</v>
      </c>
      <c r="O15707" t="str">
        <f t="shared" si="491"/>
        <v>3</v>
      </c>
      <c r="P15707" t="str">
        <f t="shared" si="492"/>
        <v>concert</v>
      </c>
    </row>
    <row r="15708" spans="2:16" x14ac:dyDescent="0.25">
      <c r="B15708" t="s">
        <v>15768</v>
      </c>
      <c r="M15708">
        <v>15706</v>
      </c>
      <c r="N15708">
        <v>14534</v>
      </c>
      <c r="O15708" t="str">
        <f t="shared" si="491"/>
        <v>3</v>
      </c>
      <c r="P15708" t="str">
        <f t="shared" si="492"/>
        <v>concert</v>
      </c>
    </row>
    <row r="15709" spans="2:16" x14ac:dyDescent="0.25">
      <c r="B15709" t="s">
        <v>15769</v>
      </c>
      <c r="M15709">
        <v>15707</v>
      </c>
      <c r="N15709">
        <v>15864</v>
      </c>
      <c r="O15709" t="str">
        <f t="shared" si="491"/>
        <v>3</v>
      </c>
      <c r="P15709" t="str">
        <f t="shared" si="492"/>
        <v>concert</v>
      </c>
    </row>
    <row r="15710" spans="2:16" x14ac:dyDescent="0.25">
      <c r="B15710" t="s">
        <v>15770</v>
      </c>
      <c r="M15710">
        <v>15708</v>
      </c>
      <c r="N15710">
        <v>13200</v>
      </c>
      <c r="O15710" t="str">
        <f t="shared" si="491"/>
        <v>3</v>
      </c>
      <c r="P15710" t="str">
        <f t="shared" si="492"/>
        <v>concert</v>
      </c>
    </row>
    <row r="15711" spans="2:16" x14ac:dyDescent="0.25">
      <c r="B15711" t="s">
        <v>15771</v>
      </c>
      <c r="M15711">
        <v>15709</v>
      </c>
      <c r="N15711">
        <v>15863</v>
      </c>
      <c r="O15711" t="str">
        <f t="shared" si="491"/>
        <v>3</v>
      </c>
      <c r="P15711" t="str">
        <f t="shared" si="492"/>
        <v>concert</v>
      </c>
    </row>
    <row r="15712" spans="2:16" x14ac:dyDescent="0.25">
      <c r="B15712" t="s">
        <v>15772</v>
      </c>
      <c r="M15712">
        <v>15710</v>
      </c>
      <c r="N15712">
        <v>14532</v>
      </c>
      <c r="O15712" t="str">
        <f t="shared" si="491"/>
        <v>3</v>
      </c>
      <c r="P15712" t="str">
        <f t="shared" si="492"/>
        <v>concert</v>
      </c>
    </row>
    <row r="15713" spans="2:16" x14ac:dyDescent="0.25">
      <c r="B15713" t="s">
        <v>15773</v>
      </c>
      <c r="M15713">
        <v>15711</v>
      </c>
      <c r="N15713">
        <v>15862</v>
      </c>
      <c r="O15713" t="str">
        <f t="shared" si="491"/>
        <v>3</v>
      </c>
      <c r="P15713" t="str">
        <f t="shared" si="492"/>
        <v>concert</v>
      </c>
    </row>
    <row r="15714" spans="2:16" x14ac:dyDescent="0.25">
      <c r="B15714" t="s">
        <v>15774</v>
      </c>
      <c r="M15714">
        <v>15712</v>
      </c>
      <c r="N15714">
        <v>13206</v>
      </c>
      <c r="O15714" t="str">
        <f t="shared" si="491"/>
        <v>4</v>
      </c>
      <c r="P15714" t="str">
        <f t="shared" si="492"/>
        <v>non_event</v>
      </c>
    </row>
    <row r="15715" spans="2:16" x14ac:dyDescent="0.25">
      <c r="B15715" t="s">
        <v>15775</v>
      </c>
      <c r="M15715">
        <v>15713</v>
      </c>
      <c r="N15715">
        <v>14537</v>
      </c>
      <c r="O15715" t="str">
        <f t="shared" si="491"/>
        <v>3</v>
      </c>
      <c r="P15715" t="str">
        <f t="shared" si="492"/>
        <v>concert</v>
      </c>
    </row>
    <row r="15716" spans="2:16" x14ac:dyDescent="0.25">
      <c r="B15716" t="s">
        <v>15776</v>
      </c>
      <c r="M15716">
        <v>15714</v>
      </c>
      <c r="N15716">
        <v>15869</v>
      </c>
      <c r="O15716" t="str">
        <f t="shared" si="491"/>
        <v>4</v>
      </c>
      <c r="P15716" t="str">
        <f t="shared" si="492"/>
        <v>non_event</v>
      </c>
    </row>
    <row r="15717" spans="2:16" x14ac:dyDescent="0.25">
      <c r="B15717" t="s">
        <v>15777</v>
      </c>
      <c r="M15717">
        <v>15715</v>
      </c>
      <c r="N15717">
        <v>14538</v>
      </c>
      <c r="O15717" t="str">
        <f t="shared" si="491"/>
        <v>3</v>
      </c>
      <c r="P15717" t="str">
        <f t="shared" si="492"/>
        <v>concert</v>
      </c>
    </row>
    <row r="15718" spans="2:16" x14ac:dyDescent="0.25">
      <c r="B15718" t="s">
        <v>15778</v>
      </c>
      <c r="M15718">
        <v>15716</v>
      </c>
      <c r="N15718">
        <v>13207</v>
      </c>
      <c r="O15718" t="str">
        <f t="shared" si="491"/>
        <v>3</v>
      </c>
      <c r="P15718" t="str">
        <f t="shared" si="492"/>
        <v>concert</v>
      </c>
    </row>
    <row r="15719" spans="2:16" x14ac:dyDescent="0.25">
      <c r="B15719" t="s">
        <v>15779</v>
      </c>
      <c r="M15719">
        <v>15717</v>
      </c>
      <c r="N15719">
        <v>15868</v>
      </c>
      <c r="O15719" t="str">
        <f t="shared" si="491"/>
        <v>4</v>
      </c>
      <c r="P15719" t="str">
        <f t="shared" si="492"/>
        <v>non_event</v>
      </c>
    </row>
    <row r="15720" spans="2:16" x14ac:dyDescent="0.25">
      <c r="B15720" t="s">
        <v>15780</v>
      </c>
      <c r="M15720">
        <v>15718</v>
      </c>
      <c r="N15720">
        <v>13204</v>
      </c>
      <c r="O15720" t="str">
        <f t="shared" si="491"/>
        <v>3</v>
      </c>
      <c r="P15720" t="str">
        <f t="shared" si="492"/>
        <v>concert</v>
      </c>
    </row>
    <row r="15721" spans="2:16" x14ac:dyDescent="0.25">
      <c r="B15721" t="s">
        <v>15781</v>
      </c>
      <c r="M15721">
        <v>15719</v>
      </c>
      <c r="N15721">
        <v>14535</v>
      </c>
      <c r="O15721" t="str">
        <f t="shared" si="491"/>
        <v>3</v>
      </c>
      <c r="P15721" t="str">
        <f t="shared" si="492"/>
        <v>concert</v>
      </c>
    </row>
    <row r="15722" spans="2:16" x14ac:dyDescent="0.25">
      <c r="B15722" t="s">
        <v>15782</v>
      </c>
      <c r="M15722">
        <v>15720</v>
      </c>
      <c r="N15722">
        <v>15867</v>
      </c>
      <c r="O15722" t="str">
        <f t="shared" si="491"/>
        <v>3</v>
      </c>
      <c r="P15722" t="str">
        <f t="shared" si="492"/>
        <v>concert</v>
      </c>
    </row>
    <row r="15723" spans="2:16" x14ac:dyDescent="0.25">
      <c r="B15723" t="s">
        <v>15783</v>
      </c>
      <c r="M15723">
        <v>15721</v>
      </c>
      <c r="N15723">
        <v>13205</v>
      </c>
      <c r="O15723" t="str">
        <f t="shared" si="491"/>
        <v>3</v>
      </c>
      <c r="P15723" t="str">
        <f t="shared" si="492"/>
        <v>concert</v>
      </c>
    </row>
    <row r="15724" spans="2:16" x14ac:dyDescent="0.25">
      <c r="B15724" t="s">
        <v>15784</v>
      </c>
      <c r="M15724">
        <v>15722</v>
      </c>
      <c r="N15724">
        <v>15866</v>
      </c>
      <c r="O15724" t="str">
        <f t="shared" si="491"/>
        <v>4</v>
      </c>
      <c r="P15724" t="str">
        <f t="shared" si="492"/>
        <v>non_event</v>
      </c>
    </row>
    <row r="15725" spans="2:16" x14ac:dyDescent="0.25">
      <c r="B15725" t="s">
        <v>15785</v>
      </c>
      <c r="M15725">
        <v>15723</v>
      </c>
      <c r="N15725">
        <v>14540</v>
      </c>
      <c r="O15725" t="str">
        <f t="shared" si="491"/>
        <v>3</v>
      </c>
      <c r="P15725" t="str">
        <f t="shared" si="492"/>
        <v>concert</v>
      </c>
    </row>
    <row r="15726" spans="2:16" x14ac:dyDescent="0.25">
      <c r="B15726" t="s">
        <v>15786</v>
      </c>
      <c r="M15726">
        <v>15724</v>
      </c>
      <c r="N15726">
        <v>15871</v>
      </c>
      <c r="O15726" t="str">
        <f t="shared" si="491"/>
        <v>3</v>
      </c>
      <c r="P15726" t="str">
        <f t="shared" si="492"/>
        <v>concert</v>
      </c>
    </row>
    <row r="15727" spans="2:16" x14ac:dyDescent="0.25">
      <c r="B15727" t="s">
        <v>15787</v>
      </c>
      <c r="M15727">
        <v>15725</v>
      </c>
      <c r="N15727">
        <v>13210</v>
      </c>
      <c r="O15727" t="str">
        <f t="shared" si="491"/>
        <v>5</v>
      </c>
      <c r="P15727" t="str">
        <f t="shared" si="492"/>
        <v>sport</v>
      </c>
    </row>
    <row r="15728" spans="2:16" x14ac:dyDescent="0.25">
      <c r="B15728" t="s">
        <v>15788</v>
      </c>
      <c r="M15728">
        <v>15726</v>
      </c>
      <c r="N15728">
        <v>14541</v>
      </c>
      <c r="O15728" t="str">
        <f t="shared" si="491"/>
        <v>3</v>
      </c>
      <c r="P15728" t="str">
        <f t="shared" si="492"/>
        <v>concert</v>
      </c>
    </row>
    <row r="15729" spans="2:16" x14ac:dyDescent="0.25">
      <c r="B15729" t="s">
        <v>15789</v>
      </c>
      <c r="M15729">
        <v>15727</v>
      </c>
      <c r="N15729">
        <v>15870</v>
      </c>
      <c r="O15729" t="str">
        <f t="shared" si="491"/>
        <v>3</v>
      </c>
      <c r="P15729" t="str">
        <f t="shared" si="492"/>
        <v>concert</v>
      </c>
    </row>
    <row r="15730" spans="2:16" x14ac:dyDescent="0.25">
      <c r="B15730" t="s">
        <v>15790</v>
      </c>
      <c r="M15730">
        <v>15728</v>
      </c>
      <c r="N15730">
        <v>13219</v>
      </c>
      <c r="O15730" t="str">
        <f t="shared" si="491"/>
        <v>3</v>
      </c>
      <c r="P15730" t="str">
        <f t="shared" si="492"/>
        <v>concert</v>
      </c>
    </row>
    <row r="15731" spans="2:16" x14ac:dyDescent="0.25">
      <c r="B15731" t="s">
        <v>15791</v>
      </c>
      <c r="M15731">
        <v>15729</v>
      </c>
      <c r="N15731">
        <v>13213</v>
      </c>
      <c r="O15731" t="str">
        <f t="shared" si="491"/>
        <v>3</v>
      </c>
      <c r="P15731" t="str">
        <f t="shared" si="492"/>
        <v>concert</v>
      </c>
    </row>
    <row r="15732" spans="2:16" x14ac:dyDescent="0.25">
      <c r="B15732" t="s">
        <v>15792</v>
      </c>
      <c r="M15732">
        <v>15730</v>
      </c>
      <c r="N15732">
        <v>13214</v>
      </c>
      <c r="O15732" t="str">
        <f t="shared" si="491"/>
        <v>4</v>
      </c>
      <c r="P15732" t="str">
        <f t="shared" si="492"/>
        <v>non_event</v>
      </c>
    </row>
    <row r="15733" spans="2:16" x14ac:dyDescent="0.25">
      <c r="B15733" t="s">
        <v>15793</v>
      </c>
      <c r="M15733">
        <v>15731</v>
      </c>
      <c r="N15733">
        <v>14545</v>
      </c>
      <c r="O15733" t="str">
        <f t="shared" si="491"/>
        <v>3</v>
      </c>
      <c r="P15733" t="str">
        <f t="shared" si="492"/>
        <v>concert</v>
      </c>
    </row>
    <row r="15734" spans="2:16" x14ac:dyDescent="0.25">
      <c r="B15734" t="s">
        <v>15794</v>
      </c>
      <c r="M15734">
        <v>15732</v>
      </c>
      <c r="N15734">
        <v>15875</v>
      </c>
      <c r="O15734" t="str">
        <f t="shared" si="491"/>
        <v>3</v>
      </c>
      <c r="P15734" t="str">
        <f t="shared" si="492"/>
        <v>concert</v>
      </c>
    </row>
    <row r="15735" spans="2:16" x14ac:dyDescent="0.25">
      <c r="B15735" t="s">
        <v>15795</v>
      </c>
      <c r="M15735">
        <v>15733</v>
      </c>
      <c r="N15735">
        <v>13211</v>
      </c>
      <c r="O15735" t="str">
        <f t="shared" si="491"/>
        <v>3</v>
      </c>
      <c r="P15735" t="str">
        <f t="shared" si="492"/>
        <v>concert</v>
      </c>
    </row>
    <row r="15736" spans="2:16" x14ac:dyDescent="0.25">
      <c r="B15736" t="s">
        <v>15796</v>
      </c>
      <c r="M15736">
        <v>15734</v>
      </c>
      <c r="N15736">
        <v>14542</v>
      </c>
      <c r="O15736" t="str">
        <f t="shared" si="491"/>
        <v>3</v>
      </c>
      <c r="P15736" t="str">
        <f t="shared" si="492"/>
        <v>concert</v>
      </c>
    </row>
    <row r="15737" spans="2:16" x14ac:dyDescent="0.25">
      <c r="B15737" t="s">
        <v>15797</v>
      </c>
      <c r="M15737">
        <v>15735</v>
      </c>
      <c r="N15737">
        <v>15874</v>
      </c>
      <c r="O15737" t="str">
        <f t="shared" si="491"/>
        <v>3</v>
      </c>
      <c r="P15737" t="str">
        <f t="shared" si="492"/>
        <v>concert</v>
      </c>
    </row>
    <row r="15738" spans="2:16" x14ac:dyDescent="0.25">
      <c r="B15738" t="s">
        <v>15798</v>
      </c>
      <c r="M15738">
        <v>15736</v>
      </c>
      <c r="N15738">
        <v>13212</v>
      </c>
      <c r="O15738" t="str">
        <f t="shared" si="491"/>
        <v>4</v>
      </c>
      <c r="P15738" t="str">
        <f t="shared" si="492"/>
        <v>non_event</v>
      </c>
    </row>
    <row r="15739" spans="2:16" x14ac:dyDescent="0.25">
      <c r="B15739" t="s">
        <v>15799</v>
      </c>
      <c r="M15739">
        <v>15737</v>
      </c>
      <c r="N15739">
        <v>14543</v>
      </c>
      <c r="O15739" t="str">
        <f t="shared" si="491"/>
        <v>4</v>
      </c>
      <c r="P15739" t="str">
        <f t="shared" si="492"/>
        <v>non_event</v>
      </c>
    </row>
    <row r="15740" spans="2:16" x14ac:dyDescent="0.25">
      <c r="B15740" t="s">
        <v>15800</v>
      </c>
      <c r="M15740">
        <v>15738</v>
      </c>
      <c r="N15740">
        <v>15873</v>
      </c>
      <c r="O15740" t="str">
        <f t="shared" si="491"/>
        <v>3</v>
      </c>
      <c r="P15740" t="str">
        <f t="shared" si="492"/>
        <v>concert</v>
      </c>
    </row>
    <row r="15741" spans="2:16" x14ac:dyDescent="0.25">
      <c r="B15741" t="s">
        <v>15801</v>
      </c>
      <c r="M15741">
        <v>15739</v>
      </c>
      <c r="N15741">
        <v>13217</v>
      </c>
      <c r="O15741" t="str">
        <f t="shared" si="491"/>
        <v>3</v>
      </c>
      <c r="P15741" t="str">
        <f t="shared" si="492"/>
        <v>concert</v>
      </c>
    </row>
    <row r="15742" spans="2:16" x14ac:dyDescent="0.25">
      <c r="B15742" t="s">
        <v>15802</v>
      </c>
      <c r="M15742">
        <v>15740</v>
      </c>
      <c r="N15742">
        <v>14548</v>
      </c>
      <c r="O15742" t="str">
        <f t="shared" si="491"/>
        <v>3</v>
      </c>
      <c r="P15742" t="str">
        <f t="shared" si="492"/>
        <v>concert</v>
      </c>
    </row>
    <row r="15743" spans="2:16" x14ac:dyDescent="0.25">
      <c r="B15743" t="s">
        <v>15803</v>
      </c>
      <c r="M15743">
        <v>15741</v>
      </c>
      <c r="N15743">
        <v>13218</v>
      </c>
      <c r="O15743" t="str">
        <f t="shared" si="491"/>
        <v>4</v>
      </c>
      <c r="P15743" t="str">
        <f t="shared" si="492"/>
        <v>non_event</v>
      </c>
    </row>
    <row r="15744" spans="2:16" x14ac:dyDescent="0.25">
      <c r="B15744" t="s">
        <v>15804</v>
      </c>
      <c r="M15744">
        <v>15742</v>
      </c>
      <c r="N15744">
        <v>15879</v>
      </c>
      <c r="O15744" t="str">
        <f t="shared" si="491"/>
        <v>3</v>
      </c>
      <c r="P15744" t="str">
        <f t="shared" si="492"/>
        <v>concert</v>
      </c>
    </row>
    <row r="15745" spans="2:16" x14ac:dyDescent="0.25">
      <c r="B15745" t="s">
        <v>15805</v>
      </c>
      <c r="M15745">
        <v>15743</v>
      </c>
      <c r="N15745">
        <v>14546</v>
      </c>
      <c r="O15745" t="str">
        <f t="shared" si="491"/>
        <v>3</v>
      </c>
      <c r="P15745" t="str">
        <f t="shared" si="492"/>
        <v>concert</v>
      </c>
    </row>
    <row r="15746" spans="2:16" x14ac:dyDescent="0.25">
      <c r="B15746" t="s">
        <v>15806</v>
      </c>
      <c r="M15746">
        <v>15744</v>
      </c>
      <c r="N15746">
        <v>15878</v>
      </c>
      <c r="O15746" t="str">
        <f t="shared" si="491"/>
        <v>3</v>
      </c>
      <c r="P15746" t="str">
        <f t="shared" si="492"/>
        <v>concert</v>
      </c>
    </row>
    <row r="15747" spans="2:16" x14ac:dyDescent="0.25">
      <c r="B15747" t="s">
        <v>15807</v>
      </c>
      <c r="M15747">
        <v>15745</v>
      </c>
      <c r="N15747">
        <v>13216</v>
      </c>
      <c r="O15747" t="str">
        <f t="shared" si="491"/>
        <v>3</v>
      </c>
      <c r="P15747" t="str">
        <f t="shared" si="492"/>
        <v>concert</v>
      </c>
    </row>
    <row r="15748" spans="2:16" x14ac:dyDescent="0.25">
      <c r="B15748" t="s">
        <v>15808</v>
      </c>
      <c r="M15748">
        <v>15746</v>
      </c>
      <c r="N15748">
        <v>14547</v>
      </c>
      <c r="O15748" t="str">
        <f t="shared" ref="O15748:O15811" si="493">LEFT(B15748,1)</f>
        <v>3</v>
      </c>
      <c r="P15748" t="str">
        <f t="shared" ref="P15748:P15811" si="494">IF(O15748="1","conference",IF(O15748="2","fashion",IF(O15748="3","concert",IF(O15748="4","non_event",IF(O15748="5","sport",IF(O15748="6","protest",IF(O15748="7","other",IF(O15748="8","exhibition",IF(O15748="9","theater_dance")))))))))</f>
        <v>concert</v>
      </c>
    </row>
    <row r="15749" spans="2:16" x14ac:dyDescent="0.25">
      <c r="B15749" t="s">
        <v>15809</v>
      </c>
      <c r="M15749">
        <v>15747</v>
      </c>
      <c r="N15749">
        <v>15877</v>
      </c>
      <c r="O15749" t="str">
        <f t="shared" si="493"/>
        <v>3</v>
      </c>
      <c r="P15749" t="str">
        <f t="shared" si="494"/>
        <v>concert</v>
      </c>
    </row>
    <row r="15750" spans="2:16" x14ac:dyDescent="0.25">
      <c r="B15750" t="s">
        <v>15810</v>
      </c>
      <c r="M15750">
        <v>15748</v>
      </c>
      <c r="N15750">
        <v>14519</v>
      </c>
      <c r="O15750" t="str">
        <f t="shared" si="493"/>
        <v>4</v>
      </c>
      <c r="P15750" t="str">
        <f t="shared" si="494"/>
        <v>non_event</v>
      </c>
    </row>
    <row r="15751" spans="2:16" x14ac:dyDescent="0.25">
      <c r="B15751" t="s">
        <v>15811</v>
      </c>
      <c r="M15751">
        <v>15749</v>
      </c>
      <c r="N15751">
        <v>14517</v>
      </c>
      <c r="O15751" t="str">
        <f t="shared" si="493"/>
        <v>3</v>
      </c>
      <c r="P15751" t="str">
        <f t="shared" si="494"/>
        <v>concert</v>
      </c>
    </row>
    <row r="15752" spans="2:16" x14ac:dyDescent="0.25">
      <c r="B15752" t="s">
        <v>15812</v>
      </c>
      <c r="M15752">
        <v>15750</v>
      </c>
      <c r="N15752">
        <v>15849</v>
      </c>
      <c r="O15752" t="str">
        <f t="shared" si="493"/>
        <v>3</v>
      </c>
      <c r="P15752" t="str">
        <f t="shared" si="494"/>
        <v>concert</v>
      </c>
    </row>
    <row r="15753" spans="2:16" x14ac:dyDescent="0.25">
      <c r="B15753" t="s">
        <v>15813</v>
      </c>
      <c r="M15753">
        <v>15751</v>
      </c>
      <c r="N15753">
        <v>14518</v>
      </c>
      <c r="O15753" t="str">
        <f t="shared" si="493"/>
        <v>3</v>
      </c>
      <c r="P15753" t="str">
        <f t="shared" si="494"/>
        <v>concert</v>
      </c>
    </row>
    <row r="15754" spans="2:16" x14ac:dyDescent="0.25">
      <c r="B15754" t="s">
        <v>15814</v>
      </c>
      <c r="M15754">
        <v>15752</v>
      </c>
      <c r="N15754">
        <v>15848</v>
      </c>
      <c r="O15754" t="str">
        <f t="shared" si="493"/>
        <v>3</v>
      </c>
      <c r="P15754" t="str">
        <f t="shared" si="494"/>
        <v>concert</v>
      </c>
    </row>
    <row r="15755" spans="2:16" x14ac:dyDescent="0.25">
      <c r="B15755" t="s">
        <v>15815</v>
      </c>
      <c r="M15755">
        <v>15753</v>
      </c>
      <c r="N15755">
        <v>14511</v>
      </c>
      <c r="O15755" t="str">
        <f t="shared" si="493"/>
        <v>4</v>
      </c>
      <c r="P15755" t="str">
        <f t="shared" si="494"/>
        <v>non_event</v>
      </c>
    </row>
    <row r="15756" spans="2:16" x14ac:dyDescent="0.25">
      <c r="B15756" t="s">
        <v>15816</v>
      </c>
      <c r="M15756">
        <v>15754</v>
      </c>
      <c r="N15756">
        <v>15843</v>
      </c>
      <c r="O15756" t="str">
        <f t="shared" si="493"/>
        <v>3</v>
      </c>
      <c r="P15756" t="str">
        <f t="shared" si="494"/>
        <v>concert</v>
      </c>
    </row>
    <row r="15757" spans="2:16" x14ac:dyDescent="0.25">
      <c r="B15757" t="s">
        <v>15817</v>
      </c>
      <c r="M15757">
        <v>15755</v>
      </c>
      <c r="N15757">
        <v>15841</v>
      </c>
      <c r="O15757" t="str">
        <f t="shared" si="493"/>
        <v>3</v>
      </c>
      <c r="P15757" t="str">
        <f t="shared" si="494"/>
        <v>concert</v>
      </c>
    </row>
    <row r="15758" spans="2:16" x14ac:dyDescent="0.25">
      <c r="B15758" t="s">
        <v>15818</v>
      </c>
      <c r="M15758">
        <v>15756</v>
      </c>
      <c r="N15758">
        <v>15840</v>
      </c>
      <c r="O15758" t="str">
        <f t="shared" si="493"/>
        <v>3</v>
      </c>
      <c r="P15758" t="str">
        <f t="shared" si="494"/>
        <v>concert</v>
      </c>
    </row>
    <row r="15759" spans="2:16" x14ac:dyDescent="0.25">
      <c r="B15759" t="s">
        <v>15819</v>
      </c>
      <c r="M15759">
        <v>15757</v>
      </c>
      <c r="N15759">
        <v>14515</v>
      </c>
      <c r="O15759" t="str">
        <f t="shared" si="493"/>
        <v>3</v>
      </c>
      <c r="P15759" t="str">
        <f t="shared" si="494"/>
        <v>concert</v>
      </c>
    </row>
    <row r="15760" spans="2:16" x14ac:dyDescent="0.25">
      <c r="B15760" t="s">
        <v>15820</v>
      </c>
      <c r="M15760">
        <v>15758</v>
      </c>
      <c r="N15760">
        <v>15847</v>
      </c>
      <c r="O15760" t="str">
        <f t="shared" si="493"/>
        <v>3</v>
      </c>
      <c r="P15760" t="str">
        <f t="shared" si="494"/>
        <v>concert</v>
      </c>
    </row>
    <row r="15761" spans="2:16" x14ac:dyDescent="0.25">
      <c r="B15761" t="s">
        <v>15821</v>
      </c>
      <c r="M15761">
        <v>15759</v>
      </c>
      <c r="N15761">
        <v>14516</v>
      </c>
      <c r="O15761" t="str">
        <f t="shared" si="493"/>
        <v>3</v>
      </c>
      <c r="P15761" t="str">
        <f t="shared" si="494"/>
        <v>concert</v>
      </c>
    </row>
    <row r="15762" spans="2:16" x14ac:dyDescent="0.25">
      <c r="B15762" t="s">
        <v>15822</v>
      </c>
      <c r="M15762">
        <v>15760</v>
      </c>
      <c r="N15762">
        <v>15846</v>
      </c>
      <c r="O15762" t="str">
        <f t="shared" si="493"/>
        <v>3</v>
      </c>
      <c r="P15762" t="str">
        <f t="shared" si="494"/>
        <v>concert</v>
      </c>
    </row>
    <row r="15763" spans="2:16" x14ac:dyDescent="0.25">
      <c r="B15763" t="s">
        <v>15823</v>
      </c>
      <c r="M15763">
        <v>15761</v>
      </c>
      <c r="N15763">
        <v>14513</v>
      </c>
      <c r="O15763" t="str">
        <f t="shared" si="493"/>
        <v>3</v>
      </c>
      <c r="P15763" t="str">
        <f t="shared" si="494"/>
        <v>concert</v>
      </c>
    </row>
    <row r="15764" spans="2:16" x14ac:dyDescent="0.25">
      <c r="B15764" t="s">
        <v>15824</v>
      </c>
      <c r="M15764">
        <v>15762</v>
      </c>
      <c r="N15764">
        <v>15845</v>
      </c>
      <c r="O15764" t="str">
        <f t="shared" si="493"/>
        <v>3</v>
      </c>
      <c r="P15764" t="str">
        <f t="shared" si="494"/>
        <v>concert</v>
      </c>
    </row>
    <row r="15765" spans="2:16" x14ac:dyDescent="0.25">
      <c r="B15765" t="s">
        <v>15825</v>
      </c>
      <c r="M15765">
        <v>15763</v>
      </c>
      <c r="N15765">
        <v>14514</v>
      </c>
      <c r="O15765" t="str">
        <f t="shared" si="493"/>
        <v>3</v>
      </c>
      <c r="P15765" t="str">
        <f t="shared" si="494"/>
        <v>concert</v>
      </c>
    </row>
    <row r="15766" spans="2:16" x14ac:dyDescent="0.25">
      <c r="B15766" t="s">
        <v>15826</v>
      </c>
      <c r="M15766">
        <v>15764</v>
      </c>
      <c r="N15766">
        <v>15844</v>
      </c>
      <c r="O15766" t="str">
        <f t="shared" si="493"/>
        <v>4</v>
      </c>
      <c r="P15766" t="str">
        <f t="shared" si="494"/>
        <v>non_event</v>
      </c>
    </row>
    <row r="15767" spans="2:16" x14ac:dyDescent="0.25">
      <c r="B15767" t="s">
        <v>15827</v>
      </c>
      <c r="M15767">
        <v>15765</v>
      </c>
      <c r="N15767">
        <v>15850</v>
      </c>
      <c r="O15767" t="str">
        <f t="shared" si="493"/>
        <v>3</v>
      </c>
      <c r="P15767" t="str">
        <f t="shared" si="494"/>
        <v>concert</v>
      </c>
    </row>
    <row r="15768" spans="2:16" x14ac:dyDescent="0.25">
      <c r="B15768" t="s">
        <v>15828</v>
      </c>
      <c r="M15768">
        <v>15766</v>
      </c>
      <c r="N15768">
        <v>14528</v>
      </c>
      <c r="O15768" t="str">
        <f t="shared" si="493"/>
        <v>3</v>
      </c>
      <c r="P15768" t="str">
        <f t="shared" si="494"/>
        <v>concert</v>
      </c>
    </row>
    <row r="15769" spans="2:16" x14ac:dyDescent="0.25">
      <c r="B15769" t="s">
        <v>15829</v>
      </c>
      <c r="M15769">
        <v>15767</v>
      </c>
      <c r="N15769">
        <v>14529</v>
      </c>
      <c r="O15769" t="str">
        <f t="shared" si="493"/>
        <v>3</v>
      </c>
      <c r="P15769" t="str">
        <f t="shared" si="494"/>
        <v>concert</v>
      </c>
    </row>
    <row r="15770" spans="2:16" x14ac:dyDescent="0.25">
      <c r="B15770" t="s">
        <v>15830</v>
      </c>
      <c r="M15770">
        <v>15768</v>
      </c>
      <c r="N15770">
        <v>15859</v>
      </c>
      <c r="O15770" t="str">
        <f t="shared" si="493"/>
        <v>3</v>
      </c>
      <c r="P15770" t="str">
        <f t="shared" si="494"/>
        <v>concert</v>
      </c>
    </row>
    <row r="15771" spans="2:16" x14ac:dyDescent="0.25">
      <c r="B15771" t="s">
        <v>15831</v>
      </c>
      <c r="M15771">
        <v>15769</v>
      </c>
      <c r="N15771">
        <v>14522</v>
      </c>
      <c r="O15771" t="str">
        <f t="shared" si="493"/>
        <v>4</v>
      </c>
      <c r="P15771" t="str">
        <f t="shared" si="494"/>
        <v>non_event</v>
      </c>
    </row>
    <row r="15772" spans="2:16" x14ac:dyDescent="0.25">
      <c r="B15772" t="s">
        <v>15832</v>
      </c>
      <c r="M15772">
        <v>15770</v>
      </c>
      <c r="N15772">
        <v>14523</v>
      </c>
      <c r="O15772" t="str">
        <f t="shared" si="493"/>
        <v>4</v>
      </c>
      <c r="P15772" t="str">
        <f t="shared" si="494"/>
        <v>non_event</v>
      </c>
    </row>
    <row r="15773" spans="2:16" x14ac:dyDescent="0.25">
      <c r="B15773" t="s">
        <v>15833</v>
      </c>
      <c r="M15773">
        <v>15771</v>
      </c>
      <c r="N15773">
        <v>15853</v>
      </c>
      <c r="O15773" t="str">
        <f t="shared" si="493"/>
        <v>3</v>
      </c>
      <c r="P15773" t="str">
        <f t="shared" si="494"/>
        <v>concert</v>
      </c>
    </row>
    <row r="15774" spans="2:16" x14ac:dyDescent="0.25">
      <c r="B15774" t="s">
        <v>15834</v>
      </c>
      <c r="M15774">
        <v>15772</v>
      </c>
      <c r="N15774">
        <v>14520</v>
      </c>
      <c r="O15774" t="str">
        <f t="shared" si="493"/>
        <v>4</v>
      </c>
      <c r="P15774" t="str">
        <f t="shared" si="494"/>
        <v>non_event</v>
      </c>
    </row>
    <row r="15775" spans="2:16" x14ac:dyDescent="0.25">
      <c r="B15775" t="s">
        <v>15835</v>
      </c>
      <c r="M15775">
        <v>15773</v>
      </c>
      <c r="N15775">
        <v>14521</v>
      </c>
      <c r="O15775" t="str">
        <f t="shared" si="493"/>
        <v>4</v>
      </c>
      <c r="P15775" t="str">
        <f t="shared" si="494"/>
        <v>non_event</v>
      </c>
    </row>
    <row r="15776" spans="2:16" x14ac:dyDescent="0.25">
      <c r="B15776" t="s">
        <v>15836</v>
      </c>
      <c r="M15776">
        <v>15774</v>
      </c>
      <c r="N15776">
        <v>15851</v>
      </c>
      <c r="O15776" t="str">
        <f t="shared" si="493"/>
        <v>3</v>
      </c>
      <c r="P15776" t="str">
        <f t="shared" si="494"/>
        <v>concert</v>
      </c>
    </row>
    <row r="15777" spans="2:16" x14ac:dyDescent="0.25">
      <c r="B15777" t="s">
        <v>15837</v>
      </c>
      <c r="M15777">
        <v>15775</v>
      </c>
      <c r="N15777">
        <v>14526</v>
      </c>
      <c r="O15777" t="str">
        <f t="shared" si="493"/>
        <v>3</v>
      </c>
      <c r="P15777" t="str">
        <f t="shared" si="494"/>
        <v>concert</v>
      </c>
    </row>
    <row r="15778" spans="2:16" x14ac:dyDescent="0.25">
      <c r="B15778" t="s">
        <v>15838</v>
      </c>
      <c r="M15778">
        <v>15776</v>
      </c>
      <c r="N15778">
        <v>15858</v>
      </c>
      <c r="O15778" t="str">
        <f t="shared" si="493"/>
        <v>3</v>
      </c>
      <c r="P15778" t="str">
        <f t="shared" si="494"/>
        <v>concert</v>
      </c>
    </row>
    <row r="15779" spans="2:16" x14ac:dyDescent="0.25">
      <c r="B15779" t="s">
        <v>15839</v>
      </c>
      <c r="M15779">
        <v>15777</v>
      </c>
      <c r="N15779">
        <v>14527</v>
      </c>
      <c r="O15779" t="str">
        <f t="shared" si="493"/>
        <v>3</v>
      </c>
      <c r="P15779" t="str">
        <f t="shared" si="494"/>
        <v>concert</v>
      </c>
    </row>
    <row r="15780" spans="2:16" x14ac:dyDescent="0.25">
      <c r="B15780" t="s">
        <v>15840</v>
      </c>
      <c r="M15780">
        <v>15778</v>
      </c>
      <c r="N15780">
        <v>15857</v>
      </c>
      <c r="O15780" t="str">
        <f t="shared" si="493"/>
        <v>3</v>
      </c>
      <c r="P15780" t="str">
        <f t="shared" si="494"/>
        <v>concert</v>
      </c>
    </row>
    <row r="15781" spans="2:16" x14ac:dyDescent="0.25">
      <c r="B15781" t="s">
        <v>15841</v>
      </c>
      <c r="M15781">
        <v>15779</v>
      </c>
      <c r="N15781">
        <v>14524</v>
      </c>
      <c r="O15781" t="str">
        <f t="shared" si="493"/>
        <v>3</v>
      </c>
      <c r="P15781" t="str">
        <f t="shared" si="494"/>
        <v>concert</v>
      </c>
    </row>
    <row r="15782" spans="2:16" x14ac:dyDescent="0.25">
      <c r="B15782" t="s">
        <v>15842</v>
      </c>
      <c r="M15782">
        <v>15780</v>
      </c>
      <c r="N15782">
        <v>15856</v>
      </c>
      <c r="O15782" t="str">
        <f t="shared" si="493"/>
        <v>3</v>
      </c>
      <c r="P15782" t="str">
        <f t="shared" si="494"/>
        <v>concert</v>
      </c>
    </row>
    <row r="15783" spans="2:16" x14ac:dyDescent="0.25">
      <c r="B15783" t="s">
        <v>15843</v>
      </c>
      <c r="M15783">
        <v>15781</v>
      </c>
      <c r="N15783">
        <v>14525</v>
      </c>
      <c r="O15783" t="str">
        <f t="shared" si="493"/>
        <v>4</v>
      </c>
      <c r="P15783" t="str">
        <f t="shared" si="494"/>
        <v>non_event</v>
      </c>
    </row>
    <row r="15784" spans="2:16" x14ac:dyDescent="0.25">
      <c r="B15784" t="s">
        <v>15844</v>
      </c>
      <c r="M15784">
        <v>15782</v>
      </c>
      <c r="N15784">
        <v>15855</v>
      </c>
      <c r="O15784" t="str">
        <f t="shared" si="493"/>
        <v>3</v>
      </c>
      <c r="P15784" t="str">
        <f t="shared" si="494"/>
        <v>concert</v>
      </c>
    </row>
    <row r="15785" spans="2:16" x14ac:dyDescent="0.25">
      <c r="B15785" t="s">
        <v>15845</v>
      </c>
      <c r="M15785">
        <v>15783</v>
      </c>
      <c r="N15785">
        <v>13282</v>
      </c>
      <c r="O15785" t="str">
        <f t="shared" si="493"/>
        <v>3</v>
      </c>
      <c r="P15785" t="str">
        <f t="shared" si="494"/>
        <v>concert</v>
      </c>
    </row>
    <row r="15786" spans="2:16" x14ac:dyDescent="0.25">
      <c r="B15786" t="s">
        <v>15846</v>
      </c>
      <c r="M15786">
        <v>15784</v>
      </c>
      <c r="N15786">
        <v>13283</v>
      </c>
      <c r="O15786" t="str">
        <f t="shared" si="493"/>
        <v>3</v>
      </c>
      <c r="P15786" t="str">
        <f t="shared" si="494"/>
        <v>concert</v>
      </c>
    </row>
    <row r="15787" spans="2:16" x14ac:dyDescent="0.25">
      <c r="B15787" t="s">
        <v>15847</v>
      </c>
      <c r="M15787">
        <v>15785</v>
      </c>
      <c r="N15787">
        <v>13280</v>
      </c>
      <c r="O15787" t="str">
        <f t="shared" si="493"/>
        <v>3</v>
      </c>
      <c r="P15787" t="str">
        <f t="shared" si="494"/>
        <v>concert</v>
      </c>
    </row>
    <row r="15788" spans="2:16" x14ac:dyDescent="0.25">
      <c r="B15788" t="s">
        <v>15848</v>
      </c>
      <c r="M15788">
        <v>15786</v>
      </c>
      <c r="N15788">
        <v>13281</v>
      </c>
      <c r="O15788" t="str">
        <f t="shared" si="493"/>
        <v>3</v>
      </c>
      <c r="P15788" t="str">
        <f t="shared" si="494"/>
        <v>concert</v>
      </c>
    </row>
    <row r="15789" spans="2:16" x14ac:dyDescent="0.25">
      <c r="B15789" t="s">
        <v>15849</v>
      </c>
      <c r="M15789">
        <v>15787</v>
      </c>
      <c r="N15789">
        <v>13286</v>
      </c>
      <c r="O15789" t="str">
        <f t="shared" si="493"/>
        <v>3</v>
      </c>
      <c r="P15789" t="str">
        <f t="shared" si="494"/>
        <v>concert</v>
      </c>
    </row>
    <row r="15790" spans="2:16" x14ac:dyDescent="0.25">
      <c r="B15790" t="s">
        <v>15850</v>
      </c>
      <c r="M15790">
        <v>15788</v>
      </c>
      <c r="N15790">
        <v>13287</v>
      </c>
      <c r="O15790" t="str">
        <f t="shared" si="493"/>
        <v>3</v>
      </c>
      <c r="P15790" t="str">
        <f t="shared" si="494"/>
        <v>concert</v>
      </c>
    </row>
    <row r="15791" spans="2:16" x14ac:dyDescent="0.25">
      <c r="B15791" t="s">
        <v>15851</v>
      </c>
      <c r="M15791">
        <v>15789</v>
      </c>
      <c r="N15791">
        <v>13285</v>
      </c>
      <c r="O15791" t="str">
        <f t="shared" si="493"/>
        <v>3</v>
      </c>
      <c r="P15791" t="str">
        <f t="shared" si="494"/>
        <v>concert</v>
      </c>
    </row>
    <row r="15792" spans="2:16" x14ac:dyDescent="0.25">
      <c r="B15792" t="s">
        <v>15852</v>
      </c>
      <c r="M15792">
        <v>15790</v>
      </c>
      <c r="N15792">
        <v>13288</v>
      </c>
      <c r="O15792" t="str">
        <f t="shared" si="493"/>
        <v>3</v>
      </c>
      <c r="P15792" t="str">
        <f t="shared" si="494"/>
        <v>concert</v>
      </c>
    </row>
    <row r="15793" spans="2:16" x14ac:dyDescent="0.25">
      <c r="B15793" t="s">
        <v>15853</v>
      </c>
      <c r="M15793">
        <v>15791</v>
      </c>
      <c r="N15793">
        <v>13289</v>
      </c>
      <c r="O15793" t="str">
        <f t="shared" si="493"/>
        <v>3</v>
      </c>
      <c r="P15793" t="str">
        <f t="shared" si="494"/>
        <v>concert</v>
      </c>
    </row>
    <row r="15794" spans="2:16" x14ac:dyDescent="0.25">
      <c r="B15794" t="s">
        <v>15854</v>
      </c>
      <c r="M15794">
        <v>15792</v>
      </c>
      <c r="N15794">
        <v>13293</v>
      </c>
      <c r="O15794" t="str">
        <f t="shared" si="493"/>
        <v>3</v>
      </c>
      <c r="P15794" t="str">
        <f t="shared" si="494"/>
        <v>concert</v>
      </c>
    </row>
    <row r="15795" spans="2:16" x14ac:dyDescent="0.25">
      <c r="B15795" t="s">
        <v>15855</v>
      </c>
      <c r="M15795">
        <v>15793</v>
      </c>
      <c r="N15795">
        <v>13294</v>
      </c>
      <c r="O15795" t="str">
        <f t="shared" si="493"/>
        <v>3</v>
      </c>
      <c r="P15795" t="str">
        <f t="shared" si="494"/>
        <v>concert</v>
      </c>
    </row>
    <row r="15796" spans="2:16" x14ac:dyDescent="0.25">
      <c r="B15796" t="s">
        <v>15856</v>
      </c>
      <c r="M15796">
        <v>15794</v>
      </c>
      <c r="N15796">
        <v>13291</v>
      </c>
      <c r="O15796" t="str">
        <f t="shared" si="493"/>
        <v>4</v>
      </c>
      <c r="P15796" t="str">
        <f t="shared" si="494"/>
        <v>non_event</v>
      </c>
    </row>
    <row r="15797" spans="2:16" x14ac:dyDescent="0.25">
      <c r="B15797" t="s">
        <v>15857</v>
      </c>
      <c r="M15797">
        <v>15795</v>
      </c>
      <c r="N15797">
        <v>13292</v>
      </c>
      <c r="O15797" t="str">
        <f t="shared" si="493"/>
        <v>3</v>
      </c>
      <c r="P15797" t="str">
        <f t="shared" si="494"/>
        <v>concert</v>
      </c>
    </row>
    <row r="15798" spans="2:16" x14ac:dyDescent="0.25">
      <c r="B15798" t="s">
        <v>15858</v>
      </c>
      <c r="M15798">
        <v>15796</v>
      </c>
      <c r="N15798">
        <v>13297</v>
      </c>
      <c r="O15798" t="str">
        <f t="shared" si="493"/>
        <v>3</v>
      </c>
      <c r="P15798" t="str">
        <f t="shared" si="494"/>
        <v>concert</v>
      </c>
    </row>
    <row r="15799" spans="2:16" x14ac:dyDescent="0.25">
      <c r="B15799" t="s">
        <v>15859</v>
      </c>
      <c r="M15799">
        <v>15797</v>
      </c>
      <c r="N15799">
        <v>13298</v>
      </c>
      <c r="O15799" t="str">
        <f t="shared" si="493"/>
        <v>4</v>
      </c>
      <c r="P15799" t="str">
        <f t="shared" si="494"/>
        <v>non_event</v>
      </c>
    </row>
    <row r="15800" spans="2:16" x14ac:dyDescent="0.25">
      <c r="B15800" t="s">
        <v>15860</v>
      </c>
      <c r="M15800">
        <v>15798</v>
      </c>
      <c r="N15800">
        <v>13295</v>
      </c>
      <c r="O15800" t="str">
        <f t="shared" si="493"/>
        <v>3</v>
      </c>
      <c r="P15800" t="str">
        <f t="shared" si="494"/>
        <v>concert</v>
      </c>
    </row>
    <row r="15801" spans="2:16" x14ac:dyDescent="0.25">
      <c r="B15801" t="s">
        <v>15861</v>
      </c>
      <c r="M15801">
        <v>15799</v>
      </c>
      <c r="N15801">
        <v>13296</v>
      </c>
      <c r="O15801" t="str">
        <f t="shared" si="493"/>
        <v>3</v>
      </c>
      <c r="P15801" t="str">
        <f t="shared" si="494"/>
        <v>concert</v>
      </c>
    </row>
    <row r="15802" spans="2:16" x14ac:dyDescent="0.25">
      <c r="B15802" t="s">
        <v>15862</v>
      </c>
      <c r="M15802">
        <v>15800</v>
      </c>
      <c r="N15802">
        <v>13290</v>
      </c>
      <c r="O15802" t="str">
        <f t="shared" si="493"/>
        <v>3</v>
      </c>
      <c r="P15802" t="str">
        <f t="shared" si="494"/>
        <v>concert</v>
      </c>
    </row>
    <row r="15803" spans="2:16" x14ac:dyDescent="0.25">
      <c r="B15803" t="s">
        <v>15863</v>
      </c>
      <c r="M15803">
        <v>15801</v>
      </c>
      <c r="N15803">
        <v>5904</v>
      </c>
      <c r="O15803" t="str">
        <f t="shared" si="493"/>
        <v>3</v>
      </c>
      <c r="P15803" t="str">
        <f t="shared" si="494"/>
        <v>concert</v>
      </c>
    </row>
    <row r="15804" spans="2:16" x14ac:dyDescent="0.25">
      <c r="B15804" t="s">
        <v>15864</v>
      </c>
      <c r="M15804">
        <v>15802</v>
      </c>
      <c r="N15804">
        <v>5905</v>
      </c>
      <c r="O15804" t="str">
        <f t="shared" si="493"/>
        <v>3</v>
      </c>
      <c r="P15804" t="str">
        <f t="shared" si="494"/>
        <v>concert</v>
      </c>
    </row>
    <row r="15805" spans="2:16" x14ac:dyDescent="0.25">
      <c r="B15805" t="s">
        <v>15865</v>
      </c>
      <c r="M15805">
        <v>15803</v>
      </c>
      <c r="N15805">
        <v>5906</v>
      </c>
      <c r="O15805" t="str">
        <f t="shared" si="493"/>
        <v>3</v>
      </c>
      <c r="P15805" t="str">
        <f t="shared" si="494"/>
        <v>concert</v>
      </c>
    </row>
    <row r="15806" spans="2:16" x14ac:dyDescent="0.25">
      <c r="B15806" t="s">
        <v>15866</v>
      </c>
      <c r="M15806">
        <v>15804</v>
      </c>
      <c r="N15806">
        <v>5907</v>
      </c>
      <c r="O15806" t="str">
        <f t="shared" si="493"/>
        <v>3</v>
      </c>
      <c r="P15806" t="str">
        <f t="shared" si="494"/>
        <v>concert</v>
      </c>
    </row>
    <row r="15807" spans="2:16" x14ac:dyDescent="0.25">
      <c r="B15807" t="s">
        <v>15867</v>
      </c>
      <c r="M15807">
        <v>15805</v>
      </c>
      <c r="N15807">
        <v>5908</v>
      </c>
      <c r="O15807" t="str">
        <f t="shared" si="493"/>
        <v>3</v>
      </c>
      <c r="P15807" t="str">
        <f t="shared" si="494"/>
        <v>concert</v>
      </c>
    </row>
    <row r="15808" spans="2:16" x14ac:dyDescent="0.25">
      <c r="B15808" t="s">
        <v>15868</v>
      </c>
      <c r="M15808">
        <v>15806</v>
      </c>
      <c r="N15808">
        <v>5909</v>
      </c>
      <c r="O15808" t="str">
        <f t="shared" si="493"/>
        <v>3</v>
      </c>
      <c r="P15808" t="str">
        <f t="shared" si="494"/>
        <v>concert</v>
      </c>
    </row>
    <row r="15809" spans="2:16" x14ac:dyDescent="0.25">
      <c r="B15809" t="s">
        <v>15869</v>
      </c>
      <c r="M15809">
        <v>15807</v>
      </c>
      <c r="N15809">
        <v>13299</v>
      </c>
      <c r="O15809" t="str">
        <f t="shared" si="493"/>
        <v>3</v>
      </c>
      <c r="P15809" t="str">
        <f t="shared" si="494"/>
        <v>concert</v>
      </c>
    </row>
    <row r="15810" spans="2:16" x14ac:dyDescent="0.25">
      <c r="B15810" t="s">
        <v>15870</v>
      </c>
      <c r="M15810">
        <v>15808</v>
      </c>
      <c r="N15810">
        <v>5900</v>
      </c>
      <c r="O15810" t="str">
        <f t="shared" si="493"/>
        <v>3</v>
      </c>
      <c r="P15810" t="str">
        <f t="shared" si="494"/>
        <v>concert</v>
      </c>
    </row>
    <row r="15811" spans="2:16" x14ac:dyDescent="0.25">
      <c r="B15811" t="s">
        <v>15871</v>
      </c>
      <c r="M15811">
        <v>15809</v>
      </c>
      <c r="N15811">
        <v>5901</v>
      </c>
      <c r="O15811" t="str">
        <f t="shared" si="493"/>
        <v>3</v>
      </c>
      <c r="P15811" t="str">
        <f t="shared" si="494"/>
        <v>concert</v>
      </c>
    </row>
    <row r="15812" spans="2:16" x14ac:dyDescent="0.25">
      <c r="B15812" t="s">
        <v>15872</v>
      </c>
      <c r="M15812">
        <v>15810</v>
      </c>
      <c r="N15812">
        <v>5902</v>
      </c>
      <c r="O15812" t="str">
        <f t="shared" ref="O15812:O15875" si="495">LEFT(B15812,1)</f>
        <v>3</v>
      </c>
      <c r="P15812" t="str">
        <f t="shared" ref="P15812:P15875" si="496">IF(O15812="1","conference",IF(O15812="2","fashion",IF(O15812="3","concert",IF(O15812="4","non_event",IF(O15812="5","sport",IF(O15812="6","protest",IF(O15812="7","other",IF(O15812="8","exhibition",IF(O15812="9","theater_dance")))))))))</f>
        <v>concert</v>
      </c>
    </row>
    <row r="15813" spans="2:16" x14ac:dyDescent="0.25">
      <c r="B15813" t="s">
        <v>15873</v>
      </c>
      <c r="M15813">
        <v>15811</v>
      </c>
      <c r="N15813">
        <v>5903</v>
      </c>
      <c r="O15813" t="str">
        <f t="shared" si="495"/>
        <v>3</v>
      </c>
      <c r="P15813" t="str">
        <f t="shared" si="496"/>
        <v>concert</v>
      </c>
    </row>
    <row r="15814" spans="2:16" x14ac:dyDescent="0.25">
      <c r="B15814" t="s">
        <v>15874</v>
      </c>
      <c r="M15814">
        <v>15812</v>
      </c>
      <c r="N15814">
        <v>13260</v>
      </c>
      <c r="O15814" t="str">
        <f t="shared" si="495"/>
        <v>3</v>
      </c>
      <c r="P15814" t="str">
        <f t="shared" si="496"/>
        <v>concert</v>
      </c>
    </row>
    <row r="15815" spans="2:16" x14ac:dyDescent="0.25">
      <c r="B15815" t="s">
        <v>15875</v>
      </c>
      <c r="M15815">
        <v>15813</v>
      </c>
      <c r="N15815">
        <v>13261</v>
      </c>
      <c r="O15815" t="str">
        <f t="shared" si="495"/>
        <v>3</v>
      </c>
      <c r="P15815" t="str">
        <f t="shared" si="496"/>
        <v>concert</v>
      </c>
    </row>
    <row r="15816" spans="2:16" x14ac:dyDescent="0.25">
      <c r="B15816" t="s">
        <v>15876</v>
      </c>
      <c r="M15816">
        <v>15814</v>
      </c>
      <c r="N15816">
        <v>14590</v>
      </c>
      <c r="O15816" t="str">
        <f t="shared" si="495"/>
        <v>3</v>
      </c>
      <c r="P15816" t="str">
        <f t="shared" si="496"/>
        <v>concert</v>
      </c>
    </row>
    <row r="15817" spans="2:16" x14ac:dyDescent="0.25">
      <c r="B15817" t="s">
        <v>15877</v>
      </c>
      <c r="M15817">
        <v>15815</v>
      </c>
      <c r="N15817">
        <v>14595</v>
      </c>
      <c r="O15817" t="str">
        <f t="shared" si="495"/>
        <v>3</v>
      </c>
      <c r="P15817" t="str">
        <f t="shared" si="496"/>
        <v>concert</v>
      </c>
    </row>
    <row r="15818" spans="2:16" x14ac:dyDescent="0.25">
      <c r="B15818" t="s">
        <v>15878</v>
      </c>
      <c r="M15818">
        <v>15816</v>
      </c>
      <c r="N15818">
        <v>13265</v>
      </c>
      <c r="O15818" t="str">
        <f t="shared" si="495"/>
        <v>3</v>
      </c>
      <c r="P15818" t="str">
        <f t="shared" si="496"/>
        <v>concert</v>
      </c>
    </row>
    <row r="15819" spans="2:16" x14ac:dyDescent="0.25">
      <c r="B15819" t="s">
        <v>15879</v>
      </c>
      <c r="M15819">
        <v>15817</v>
      </c>
      <c r="N15819">
        <v>14596</v>
      </c>
      <c r="O15819" t="str">
        <f t="shared" si="495"/>
        <v>3</v>
      </c>
      <c r="P15819" t="str">
        <f t="shared" si="496"/>
        <v>concert</v>
      </c>
    </row>
    <row r="15820" spans="2:16" x14ac:dyDescent="0.25">
      <c r="B15820" t="s">
        <v>15880</v>
      </c>
      <c r="M15820">
        <v>15818</v>
      </c>
      <c r="N15820">
        <v>13262</v>
      </c>
      <c r="O15820" t="str">
        <f t="shared" si="495"/>
        <v>4</v>
      </c>
      <c r="P15820" t="str">
        <f t="shared" si="496"/>
        <v>non_event</v>
      </c>
    </row>
    <row r="15821" spans="2:16" x14ac:dyDescent="0.25">
      <c r="B15821" t="s">
        <v>15881</v>
      </c>
      <c r="M15821">
        <v>15819</v>
      </c>
      <c r="N15821">
        <v>14593</v>
      </c>
      <c r="O15821" t="str">
        <f t="shared" si="495"/>
        <v>3</v>
      </c>
      <c r="P15821" t="str">
        <f t="shared" si="496"/>
        <v>concert</v>
      </c>
    </row>
    <row r="15822" spans="2:16" x14ac:dyDescent="0.25">
      <c r="B15822" t="s">
        <v>15882</v>
      </c>
      <c r="M15822">
        <v>15820</v>
      </c>
      <c r="N15822">
        <v>13263</v>
      </c>
      <c r="O15822" t="str">
        <f t="shared" si="495"/>
        <v>3</v>
      </c>
      <c r="P15822" t="str">
        <f t="shared" si="496"/>
        <v>concert</v>
      </c>
    </row>
    <row r="15823" spans="2:16" x14ac:dyDescent="0.25">
      <c r="B15823" t="s">
        <v>15883</v>
      </c>
      <c r="M15823">
        <v>15821</v>
      </c>
      <c r="N15823">
        <v>14594</v>
      </c>
      <c r="O15823" t="str">
        <f t="shared" si="495"/>
        <v>3</v>
      </c>
      <c r="P15823" t="str">
        <f t="shared" si="496"/>
        <v>concert</v>
      </c>
    </row>
    <row r="15824" spans="2:16" x14ac:dyDescent="0.25">
      <c r="B15824" t="s">
        <v>15884</v>
      </c>
      <c r="M15824">
        <v>15822</v>
      </c>
      <c r="N15824">
        <v>5915</v>
      </c>
      <c r="O15824" t="str">
        <f t="shared" si="495"/>
        <v>3</v>
      </c>
      <c r="P15824" t="str">
        <f t="shared" si="496"/>
        <v>concert</v>
      </c>
    </row>
    <row r="15825" spans="2:16" x14ac:dyDescent="0.25">
      <c r="B15825" t="s">
        <v>15885</v>
      </c>
      <c r="M15825">
        <v>15823</v>
      </c>
      <c r="N15825">
        <v>5916</v>
      </c>
      <c r="O15825" t="str">
        <f t="shared" si="495"/>
        <v>3</v>
      </c>
      <c r="P15825" t="str">
        <f t="shared" si="496"/>
        <v>concert</v>
      </c>
    </row>
    <row r="15826" spans="2:16" x14ac:dyDescent="0.25">
      <c r="B15826" t="s">
        <v>15886</v>
      </c>
      <c r="M15826">
        <v>15824</v>
      </c>
      <c r="N15826">
        <v>5917</v>
      </c>
      <c r="O15826" t="str">
        <f t="shared" si="495"/>
        <v>3</v>
      </c>
      <c r="P15826" t="str">
        <f t="shared" si="496"/>
        <v>concert</v>
      </c>
    </row>
    <row r="15827" spans="2:16" x14ac:dyDescent="0.25">
      <c r="B15827" t="s">
        <v>15887</v>
      </c>
      <c r="M15827">
        <v>15825</v>
      </c>
      <c r="N15827">
        <v>5918</v>
      </c>
      <c r="O15827" t="str">
        <f t="shared" si="495"/>
        <v>3</v>
      </c>
      <c r="P15827" t="str">
        <f t="shared" si="496"/>
        <v>concert</v>
      </c>
    </row>
    <row r="15828" spans="2:16" x14ac:dyDescent="0.25">
      <c r="B15828" t="s">
        <v>15888</v>
      </c>
      <c r="M15828">
        <v>15826</v>
      </c>
      <c r="N15828">
        <v>5919</v>
      </c>
      <c r="O15828" t="str">
        <f t="shared" si="495"/>
        <v>3</v>
      </c>
      <c r="P15828" t="str">
        <f t="shared" si="496"/>
        <v>concert</v>
      </c>
    </row>
    <row r="15829" spans="2:16" x14ac:dyDescent="0.25">
      <c r="B15829" t="s">
        <v>15889</v>
      </c>
      <c r="M15829">
        <v>15827</v>
      </c>
      <c r="N15829">
        <v>13268</v>
      </c>
      <c r="O15829" t="str">
        <f t="shared" si="495"/>
        <v>3</v>
      </c>
      <c r="P15829" t="str">
        <f t="shared" si="496"/>
        <v>concert</v>
      </c>
    </row>
    <row r="15830" spans="2:16" x14ac:dyDescent="0.25">
      <c r="B15830" t="s">
        <v>15890</v>
      </c>
      <c r="M15830">
        <v>15828</v>
      </c>
      <c r="N15830">
        <v>14599</v>
      </c>
      <c r="O15830" t="str">
        <f t="shared" si="495"/>
        <v>3</v>
      </c>
      <c r="P15830" t="str">
        <f t="shared" si="496"/>
        <v>concert</v>
      </c>
    </row>
    <row r="15831" spans="2:16" x14ac:dyDescent="0.25">
      <c r="B15831" t="s">
        <v>15891</v>
      </c>
      <c r="M15831">
        <v>15829</v>
      </c>
      <c r="N15831">
        <v>13269</v>
      </c>
      <c r="O15831" t="str">
        <f t="shared" si="495"/>
        <v>3</v>
      </c>
      <c r="P15831" t="str">
        <f t="shared" si="496"/>
        <v>concert</v>
      </c>
    </row>
    <row r="15832" spans="2:16" x14ac:dyDescent="0.25">
      <c r="B15832" t="s">
        <v>15892</v>
      </c>
      <c r="M15832">
        <v>15830</v>
      </c>
      <c r="N15832">
        <v>14597</v>
      </c>
      <c r="O15832" t="str">
        <f t="shared" si="495"/>
        <v>4</v>
      </c>
      <c r="P15832" t="str">
        <f t="shared" si="496"/>
        <v>non_event</v>
      </c>
    </row>
    <row r="15833" spans="2:16" x14ac:dyDescent="0.25">
      <c r="B15833" t="s">
        <v>15893</v>
      </c>
      <c r="M15833">
        <v>15831</v>
      </c>
      <c r="N15833">
        <v>14598</v>
      </c>
      <c r="O15833" t="str">
        <f t="shared" si="495"/>
        <v>3</v>
      </c>
      <c r="P15833" t="str">
        <f t="shared" si="496"/>
        <v>concert</v>
      </c>
    </row>
    <row r="15834" spans="2:16" x14ac:dyDescent="0.25">
      <c r="B15834" t="s">
        <v>15894</v>
      </c>
      <c r="M15834">
        <v>15832</v>
      </c>
      <c r="N15834">
        <v>5910</v>
      </c>
      <c r="O15834" t="str">
        <f t="shared" si="495"/>
        <v>3</v>
      </c>
      <c r="P15834" t="str">
        <f t="shared" si="496"/>
        <v>concert</v>
      </c>
    </row>
    <row r="15835" spans="2:16" x14ac:dyDescent="0.25">
      <c r="B15835" t="s">
        <v>15895</v>
      </c>
      <c r="M15835">
        <v>15833</v>
      </c>
      <c r="N15835">
        <v>5911</v>
      </c>
      <c r="O15835" t="str">
        <f t="shared" si="495"/>
        <v>3</v>
      </c>
      <c r="P15835" t="str">
        <f t="shared" si="496"/>
        <v>concert</v>
      </c>
    </row>
    <row r="15836" spans="2:16" x14ac:dyDescent="0.25">
      <c r="B15836" t="s">
        <v>15896</v>
      </c>
      <c r="M15836">
        <v>15834</v>
      </c>
      <c r="N15836">
        <v>5912</v>
      </c>
      <c r="O15836" t="str">
        <f t="shared" si="495"/>
        <v>3</v>
      </c>
      <c r="P15836" t="str">
        <f t="shared" si="496"/>
        <v>concert</v>
      </c>
    </row>
    <row r="15837" spans="2:16" x14ac:dyDescent="0.25">
      <c r="B15837" t="s">
        <v>15897</v>
      </c>
      <c r="M15837">
        <v>15835</v>
      </c>
      <c r="N15837">
        <v>5913</v>
      </c>
      <c r="O15837" t="str">
        <f t="shared" si="495"/>
        <v>3</v>
      </c>
      <c r="P15837" t="str">
        <f t="shared" si="496"/>
        <v>concert</v>
      </c>
    </row>
    <row r="15838" spans="2:16" x14ac:dyDescent="0.25">
      <c r="B15838" t="s">
        <v>15898</v>
      </c>
      <c r="M15838">
        <v>15836</v>
      </c>
      <c r="N15838">
        <v>5914</v>
      </c>
      <c r="O15838" t="str">
        <f t="shared" si="495"/>
        <v>3</v>
      </c>
      <c r="P15838" t="str">
        <f t="shared" si="496"/>
        <v>concert</v>
      </c>
    </row>
    <row r="15839" spans="2:16" x14ac:dyDescent="0.25">
      <c r="B15839" t="s">
        <v>15899</v>
      </c>
      <c r="M15839">
        <v>15837</v>
      </c>
      <c r="N15839">
        <v>13271</v>
      </c>
      <c r="O15839" t="str">
        <f t="shared" si="495"/>
        <v>3</v>
      </c>
      <c r="P15839" t="str">
        <f t="shared" si="496"/>
        <v>concert</v>
      </c>
    </row>
    <row r="15840" spans="2:16" x14ac:dyDescent="0.25">
      <c r="B15840" t="s">
        <v>15900</v>
      </c>
      <c r="M15840">
        <v>15838</v>
      </c>
      <c r="N15840">
        <v>13272</v>
      </c>
      <c r="O15840" t="str">
        <f t="shared" si="495"/>
        <v>3</v>
      </c>
      <c r="P15840" t="str">
        <f t="shared" si="496"/>
        <v>concert</v>
      </c>
    </row>
    <row r="15841" spans="2:16" x14ac:dyDescent="0.25">
      <c r="B15841" t="s">
        <v>15901</v>
      </c>
      <c r="M15841">
        <v>15839</v>
      </c>
      <c r="N15841">
        <v>13275</v>
      </c>
      <c r="O15841" t="str">
        <f t="shared" si="495"/>
        <v>3</v>
      </c>
      <c r="P15841" t="str">
        <f t="shared" si="496"/>
        <v>concert</v>
      </c>
    </row>
    <row r="15842" spans="2:16" x14ac:dyDescent="0.25">
      <c r="B15842" t="s">
        <v>15902</v>
      </c>
      <c r="M15842">
        <v>15840</v>
      </c>
      <c r="N15842">
        <v>13276</v>
      </c>
      <c r="O15842" t="str">
        <f t="shared" si="495"/>
        <v>3</v>
      </c>
      <c r="P15842" t="str">
        <f t="shared" si="496"/>
        <v>concert</v>
      </c>
    </row>
    <row r="15843" spans="2:16" x14ac:dyDescent="0.25">
      <c r="B15843" t="s">
        <v>15903</v>
      </c>
      <c r="M15843">
        <v>15841</v>
      </c>
      <c r="N15843">
        <v>13273</v>
      </c>
      <c r="O15843" t="str">
        <f t="shared" si="495"/>
        <v>3</v>
      </c>
      <c r="P15843" t="str">
        <f t="shared" si="496"/>
        <v>concert</v>
      </c>
    </row>
    <row r="15844" spans="2:16" x14ac:dyDescent="0.25">
      <c r="B15844" t="s">
        <v>15904</v>
      </c>
      <c r="M15844">
        <v>15842</v>
      </c>
      <c r="N15844">
        <v>13274</v>
      </c>
      <c r="O15844" t="str">
        <f t="shared" si="495"/>
        <v>3</v>
      </c>
      <c r="P15844" t="str">
        <f t="shared" si="496"/>
        <v>concert</v>
      </c>
    </row>
    <row r="15845" spans="2:16" x14ac:dyDescent="0.25">
      <c r="B15845" t="s">
        <v>15905</v>
      </c>
      <c r="M15845">
        <v>15843</v>
      </c>
      <c r="N15845">
        <v>5926</v>
      </c>
      <c r="O15845" t="str">
        <f t="shared" si="495"/>
        <v>3</v>
      </c>
      <c r="P15845" t="str">
        <f t="shared" si="496"/>
        <v>concert</v>
      </c>
    </row>
    <row r="15846" spans="2:16" x14ac:dyDescent="0.25">
      <c r="B15846" t="s">
        <v>15906</v>
      </c>
      <c r="M15846">
        <v>15844</v>
      </c>
      <c r="N15846">
        <v>5927</v>
      </c>
      <c r="O15846" t="str">
        <f t="shared" si="495"/>
        <v>3</v>
      </c>
      <c r="P15846" t="str">
        <f t="shared" si="496"/>
        <v>concert</v>
      </c>
    </row>
    <row r="15847" spans="2:16" x14ac:dyDescent="0.25">
      <c r="B15847" t="s">
        <v>15907</v>
      </c>
      <c r="M15847">
        <v>15845</v>
      </c>
      <c r="N15847">
        <v>5928</v>
      </c>
      <c r="O15847" t="str">
        <f t="shared" si="495"/>
        <v>4</v>
      </c>
      <c r="P15847" t="str">
        <f t="shared" si="496"/>
        <v>non_event</v>
      </c>
    </row>
    <row r="15848" spans="2:16" x14ac:dyDescent="0.25">
      <c r="B15848" t="s">
        <v>15908</v>
      </c>
      <c r="M15848">
        <v>15846</v>
      </c>
      <c r="N15848">
        <v>5929</v>
      </c>
      <c r="O15848" t="str">
        <f t="shared" si="495"/>
        <v>3</v>
      </c>
      <c r="P15848" t="str">
        <f t="shared" si="496"/>
        <v>concert</v>
      </c>
    </row>
    <row r="15849" spans="2:16" x14ac:dyDescent="0.25">
      <c r="B15849" t="s">
        <v>15909</v>
      </c>
      <c r="M15849">
        <v>15847</v>
      </c>
      <c r="N15849">
        <v>13279</v>
      </c>
      <c r="O15849" t="str">
        <f t="shared" si="495"/>
        <v>4</v>
      </c>
      <c r="P15849" t="str">
        <f t="shared" si="496"/>
        <v>non_event</v>
      </c>
    </row>
    <row r="15850" spans="2:16" x14ac:dyDescent="0.25">
      <c r="B15850" t="s">
        <v>15910</v>
      </c>
      <c r="M15850">
        <v>15848</v>
      </c>
      <c r="N15850">
        <v>5920</v>
      </c>
      <c r="O15850" t="str">
        <f t="shared" si="495"/>
        <v>3</v>
      </c>
      <c r="P15850" t="str">
        <f t="shared" si="496"/>
        <v>concert</v>
      </c>
    </row>
    <row r="15851" spans="2:16" x14ac:dyDescent="0.25">
      <c r="B15851" t="s">
        <v>15911</v>
      </c>
      <c r="M15851">
        <v>15849</v>
      </c>
      <c r="N15851">
        <v>13277</v>
      </c>
      <c r="O15851" t="str">
        <f t="shared" si="495"/>
        <v>3</v>
      </c>
      <c r="P15851" t="str">
        <f t="shared" si="496"/>
        <v>concert</v>
      </c>
    </row>
    <row r="15852" spans="2:16" x14ac:dyDescent="0.25">
      <c r="B15852" t="s">
        <v>15912</v>
      </c>
      <c r="M15852">
        <v>15850</v>
      </c>
      <c r="N15852">
        <v>5921</v>
      </c>
      <c r="O15852" t="str">
        <f t="shared" si="495"/>
        <v>3</v>
      </c>
      <c r="P15852" t="str">
        <f t="shared" si="496"/>
        <v>concert</v>
      </c>
    </row>
    <row r="15853" spans="2:16" x14ac:dyDescent="0.25">
      <c r="B15853" t="s">
        <v>15913</v>
      </c>
      <c r="M15853">
        <v>15851</v>
      </c>
      <c r="N15853">
        <v>13278</v>
      </c>
      <c r="O15853" t="str">
        <f t="shared" si="495"/>
        <v>3</v>
      </c>
      <c r="P15853" t="str">
        <f t="shared" si="496"/>
        <v>concert</v>
      </c>
    </row>
    <row r="15854" spans="2:16" x14ac:dyDescent="0.25">
      <c r="B15854" t="s">
        <v>15914</v>
      </c>
      <c r="M15854">
        <v>15852</v>
      </c>
      <c r="N15854">
        <v>5922</v>
      </c>
      <c r="O15854" t="str">
        <f t="shared" si="495"/>
        <v>3</v>
      </c>
      <c r="P15854" t="str">
        <f t="shared" si="496"/>
        <v>concert</v>
      </c>
    </row>
    <row r="15855" spans="2:16" x14ac:dyDescent="0.25">
      <c r="B15855" t="s">
        <v>15915</v>
      </c>
      <c r="M15855">
        <v>15853</v>
      </c>
      <c r="N15855">
        <v>5923</v>
      </c>
      <c r="O15855" t="str">
        <f t="shared" si="495"/>
        <v>3</v>
      </c>
      <c r="P15855" t="str">
        <f t="shared" si="496"/>
        <v>concert</v>
      </c>
    </row>
    <row r="15856" spans="2:16" x14ac:dyDescent="0.25">
      <c r="B15856" t="s">
        <v>15916</v>
      </c>
      <c r="M15856">
        <v>15854</v>
      </c>
      <c r="N15856">
        <v>5924</v>
      </c>
      <c r="O15856" t="str">
        <f t="shared" si="495"/>
        <v>3</v>
      </c>
      <c r="P15856" t="str">
        <f t="shared" si="496"/>
        <v>concert</v>
      </c>
    </row>
    <row r="15857" spans="2:16" x14ac:dyDescent="0.25">
      <c r="B15857" t="s">
        <v>15917</v>
      </c>
      <c r="M15857">
        <v>15855</v>
      </c>
      <c r="N15857">
        <v>5925</v>
      </c>
      <c r="O15857" t="str">
        <f t="shared" si="495"/>
        <v>3</v>
      </c>
      <c r="P15857" t="str">
        <f t="shared" si="496"/>
        <v>concert</v>
      </c>
    </row>
    <row r="15858" spans="2:16" x14ac:dyDescent="0.25">
      <c r="B15858" t="s">
        <v>15918</v>
      </c>
      <c r="M15858">
        <v>15856</v>
      </c>
      <c r="N15858">
        <v>4606</v>
      </c>
      <c r="O15858" t="str">
        <f t="shared" si="495"/>
        <v>3</v>
      </c>
      <c r="P15858" t="str">
        <f t="shared" si="496"/>
        <v>concert</v>
      </c>
    </row>
    <row r="15859" spans="2:16" x14ac:dyDescent="0.25">
      <c r="B15859" t="s">
        <v>15919</v>
      </c>
      <c r="M15859">
        <v>15857</v>
      </c>
      <c r="N15859">
        <v>5937</v>
      </c>
      <c r="O15859" t="str">
        <f t="shared" si="495"/>
        <v>4</v>
      </c>
      <c r="P15859" t="str">
        <f t="shared" si="496"/>
        <v>non_event</v>
      </c>
    </row>
    <row r="15860" spans="2:16" x14ac:dyDescent="0.25">
      <c r="B15860" t="s">
        <v>15920</v>
      </c>
      <c r="M15860">
        <v>15858</v>
      </c>
      <c r="N15860">
        <v>5938</v>
      </c>
      <c r="O15860" t="str">
        <f t="shared" si="495"/>
        <v>4</v>
      </c>
      <c r="P15860" t="str">
        <f t="shared" si="496"/>
        <v>non_event</v>
      </c>
    </row>
    <row r="15861" spans="2:16" x14ac:dyDescent="0.25">
      <c r="B15861" t="s">
        <v>15921</v>
      </c>
      <c r="M15861">
        <v>15859</v>
      </c>
      <c r="N15861">
        <v>4607</v>
      </c>
      <c r="O15861" t="str">
        <f t="shared" si="495"/>
        <v>3</v>
      </c>
      <c r="P15861" t="str">
        <f t="shared" si="496"/>
        <v>concert</v>
      </c>
    </row>
    <row r="15862" spans="2:16" x14ac:dyDescent="0.25">
      <c r="B15862" t="s">
        <v>15922</v>
      </c>
      <c r="M15862">
        <v>15860</v>
      </c>
      <c r="N15862">
        <v>4608</v>
      </c>
      <c r="O15862" t="str">
        <f t="shared" si="495"/>
        <v>3</v>
      </c>
      <c r="P15862" t="str">
        <f t="shared" si="496"/>
        <v>concert</v>
      </c>
    </row>
    <row r="15863" spans="2:16" x14ac:dyDescent="0.25">
      <c r="B15863" t="s">
        <v>15923</v>
      </c>
      <c r="M15863">
        <v>15861</v>
      </c>
      <c r="N15863">
        <v>5939</v>
      </c>
      <c r="O15863" t="str">
        <f t="shared" si="495"/>
        <v>3</v>
      </c>
      <c r="P15863" t="str">
        <f t="shared" si="496"/>
        <v>concert</v>
      </c>
    </row>
    <row r="15864" spans="2:16" x14ac:dyDescent="0.25">
      <c r="B15864" t="s">
        <v>15924</v>
      </c>
      <c r="M15864">
        <v>15862</v>
      </c>
      <c r="N15864">
        <v>4609</v>
      </c>
      <c r="O15864" t="str">
        <f t="shared" si="495"/>
        <v>3</v>
      </c>
      <c r="P15864" t="str">
        <f t="shared" si="496"/>
        <v>concert</v>
      </c>
    </row>
    <row r="15865" spans="2:16" x14ac:dyDescent="0.25">
      <c r="B15865" t="s">
        <v>15925</v>
      </c>
      <c r="M15865">
        <v>15863</v>
      </c>
      <c r="N15865">
        <v>5930</v>
      </c>
      <c r="O15865" t="str">
        <f t="shared" si="495"/>
        <v>3</v>
      </c>
      <c r="P15865" t="str">
        <f t="shared" si="496"/>
        <v>concert</v>
      </c>
    </row>
    <row r="15866" spans="2:16" x14ac:dyDescent="0.25">
      <c r="B15866" t="s">
        <v>15926</v>
      </c>
      <c r="M15866">
        <v>15864</v>
      </c>
      <c r="N15866">
        <v>4600</v>
      </c>
      <c r="O15866" t="str">
        <f t="shared" si="495"/>
        <v>3</v>
      </c>
      <c r="P15866" t="str">
        <f t="shared" si="496"/>
        <v>concert</v>
      </c>
    </row>
    <row r="15867" spans="2:16" x14ac:dyDescent="0.25">
      <c r="B15867" t="s">
        <v>15927</v>
      </c>
      <c r="M15867">
        <v>15865</v>
      </c>
      <c r="N15867">
        <v>5931</v>
      </c>
      <c r="O15867" t="str">
        <f t="shared" si="495"/>
        <v>3</v>
      </c>
      <c r="P15867" t="str">
        <f t="shared" si="496"/>
        <v>concert</v>
      </c>
    </row>
    <row r="15868" spans="2:16" x14ac:dyDescent="0.25">
      <c r="B15868" t="s">
        <v>15928</v>
      </c>
      <c r="M15868">
        <v>15866</v>
      </c>
      <c r="N15868">
        <v>4601</v>
      </c>
      <c r="O15868" t="str">
        <f t="shared" si="495"/>
        <v>3</v>
      </c>
      <c r="P15868" t="str">
        <f t="shared" si="496"/>
        <v>concert</v>
      </c>
    </row>
    <row r="15869" spans="2:16" x14ac:dyDescent="0.25">
      <c r="B15869" t="s">
        <v>15929</v>
      </c>
      <c r="M15869">
        <v>15867</v>
      </c>
      <c r="N15869">
        <v>5932</v>
      </c>
      <c r="O15869" t="str">
        <f t="shared" si="495"/>
        <v>3</v>
      </c>
      <c r="P15869" t="str">
        <f t="shared" si="496"/>
        <v>concert</v>
      </c>
    </row>
    <row r="15870" spans="2:16" x14ac:dyDescent="0.25">
      <c r="B15870" t="s">
        <v>15930</v>
      </c>
      <c r="M15870">
        <v>15868</v>
      </c>
      <c r="N15870">
        <v>4602</v>
      </c>
      <c r="O15870" t="str">
        <f t="shared" si="495"/>
        <v>4</v>
      </c>
      <c r="P15870" t="str">
        <f t="shared" si="496"/>
        <v>non_event</v>
      </c>
    </row>
    <row r="15871" spans="2:16" x14ac:dyDescent="0.25">
      <c r="B15871" t="s">
        <v>15931</v>
      </c>
      <c r="M15871">
        <v>15869</v>
      </c>
      <c r="N15871">
        <v>5933</v>
      </c>
      <c r="O15871" t="str">
        <f t="shared" si="495"/>
        <v>3</v>
      </c>
      <c r="P15871" t="str">
        <f t="shared" si="496"/>
        <v>concert</v>
      </c>
    </row>
    <row r="15872" spans="2:16" x14ac:dyDescent="0.25">
      <c r="B15872" t="s">
        <v>15932</v>
      </c>
      <c r="M15872">
        <v>15870</v>
      </c>
      <c r="N15872">
        <v>4603</v>
      </c>
      <c r="O15872" t="str">
        <f t="shared" si="495"/>
        <v>3</v>
      </c>
      <c r="P15872" t="str">
        <f t="shared" si="496"/>
        <v>concert</v>
      </c>
    </row>
    <row r="15873" spans="2:16" x14ac:dyDescent="0.25">
      <c r="B15873" t="s">
        <v>15933</v>
      </c>
      <c r="M15873">
        <v>15871</v>
      </c>
      <c r="N15873">
        <v>5934</v>
      </c>
      <c r="O15873" t="str">
        <f t="shared" si="495"/>
        <v>3</v>
      </c>
      <c r="P15873" t="str">
        <f t="shared" si="496"/>
        <v>concert</v>
      </c>
    </row>
    <row r="15874" spans="2:16" x14ac:dyDescent="0.25">
      <c r="B15874" t="s">
        <v>15934</v>
      </c>
      <c r="M15874">
        <v>15872</v>
      </c>
      <c r="N15874">
        <v>4604</v>
      </c>
      <c r="O15874" t="str">
        <f t="shared" si="495"/>
        <v>3</v>
      </c>
      <c r="P15874" t="str">
        <f t="shared" si="496"/>
        <v>concert</v>
      </c>
    </row>
    <row r="15875" spans="2:16" x14ac:dyDescent="0.25">
      <c r="B15875" t="s">
        <v>15935</v>
      </c>
      <c r="M15875">
        <v>15873</v>
      </c>
      <c r="N15875">
        <v>5935</v>
      </c>
      <c r="O15875" t="str">
        <f t="shared" si="495"/>
        <v>4</v>
      </c>
      <c r="P15875" t="str">
        <f t="shared" si="496"/>
        <v>non_event</v>
      </c>
    </row>
    <row r="15876" spans="2:16" x14ac:dyDescent="0.25">
      <c r="B15876" t="s">
        <v>15936</v>
      </c>
      <c r="M15876">
        <v>15874</v>
      </c>
      <c r="N15876">
        <v>4605</v>
      </c>
      <c r="O15876" t="str">
        <f t="shared" ref="O15876:O15939" si="497">LEFT(B15876,1)</f>
        <v>3</v>
      </c>
      <c r="P15876" t="str">
        <f t="shared" ref="P15876:P15939" si="498">IF(O15876="1","conference",IF(O15876="2","fashion",IF(O15876="3","concert",IF(O15876="4","non_event",IF(O15876="5","sport",IF(O15876="6","protest",IF(O15876="7","other",IF(O15876="8","exhibition",IF(O15876="9","theater_dance")))))))))</f>
        <v>concert</v>
      </c>
    </row>
    <row r="15877" spans="2:16" x14ac:dyDescent="0.25">
      <c r="B15877" t="s">
        <v>15937</v>
      </c>
      <c r="M15877">
        <v>15875</v>
      </c>
      <c r="N15877">
        <v>5936</v>
      </c>
      <c r="O15877" t="str">
        <f t="shared" si="497"/>
        <v>3</v>
      </c>
      <c r="P15877" t="str">
        <f t="shared" si="498"/>
        <v>concert</v>
      </c>
    </row>
    <row r="15878" spans="2:16" x14ac:dyDescent="0.25">
      <c r="B15878" t="s">
        <v>15938</v>
      </c>
      <c r="M15878">
        <v>15876</v>
      </c>
      <c r="N15878">
        <v>5950</v>
      </c>
      <c r="O15878" t="str">
        <f t="shared" si="497"/>
        <v>4</v>
      </c>
      <c r="P15878" t="str">
        <f t="shared" si="498"/>
        <v>non_event</v>
      </c>
    </row>
    <row r="15879" spans="2:16" x14ac:dyDescent="0.25">
      <c r="B15879" t="s">
        <v>15939</v>
      </c>
      <c r="M15879">
        <v>15877</v>
      </c>
      <c r="N15879">
        <v>4617</v>
      </c>
      <c r="O15879" t="str">
        <f t="shared" si="497"/>
        <v>3</v>
      </c>
      <c r="P15879" t="str">
        <f t="shared" si="498"/>
        <v>concert</v>
      </c>
    </row>
    <row r="15880" spans="2:16" x14ac:dyDescent="0.25">
      <c r="B15880" t="s">
        <v>15940</v>
      </c>
      <c r="M15880">
        <v>15878</v>
      </c>
      <c r="N15880">
        <v>5948</v>
      </c>
      <c r="O15880" t="str">
        <f t="shared" si="497"/>
        <v>3</v>
      </c>
      <c r="P15880" t="str">
        <f t="shared" si="498"/>
        <v>concert</v>
      </c>
    </row>
    <row r="15881" spans="2:16" x14ac:dyDescent="0.25">
      <c r="B15881" t="s">
        <v>15941</v>
      </c>
      <c r="M15881">
        <v>15879</v>
      </c>
      <c r="N15881">
        <v>4618</v>
      </c>
      <c r="O15881" t="str">
        <f t="shared" si="497"/>
        <v>5</v>
      </c>
      <c r="P15881" t="str">
        <f t="shared" si="498"/>
        <v>sport</v>
      </c>
    </row>
    <row r="15882" spans="2:16" x14ac:dyDescent="0.25">
      <c r="B15882" t="s">
        <v>15942</v>
      </c>
      <c r="M15882">
        <v>15880</v>
      </c>
      <c r="N15882">
        <v>5949</v>
      </c>
      <c r="O15882" t="str">
        <f t="shared" si="497"/>
        <v>3</v>
      </c>
      <c r="P15882" t="str">
        <f t="shared" si="498"/>
        <v>concert</v>
      </c>
    </row>
    <row r="15883" spans="2:16" x14ac:dyDescent="0.25">
      <c r="B15883" t="s">
        <v>15943</v>
      </c>
      <c r="M15883">
        <v>15881</v>
      </c>
      <c r="N15883">
        <v>4619</v>
      </c>
      <c r="O15883" t="str">
        <f t="shared" si="497"/>
        <v>4</v>
      </c>
      <c r="P15883" t="str">
        <f t="shared" si="498"/>
        <v>non_event</v>
      </c>
    </row>
    <row r="15884" spans="2:16" x14ac:dyDescent="0.25">
      <c r="B15884" t="s">
        <v>15944</v>
      </c>
      <c r="M15884">
        <v>15882</v>
      </c>
      <c r="N15884">
        <v>5940</v>
      </c>
      <c r="O15884" t="str">
        <f t="shared" si="497"/>
        <v>3</v>
      </c>
      <c r="P15884" t="str">
        <f t="shared" si="498"/>
        <v>concert</v>
      </c>
    </row>
    <row r="15885" spans="2:16" x14ac:dyDescent="0.25">
      <c r="B15885" t="s">
        <v>15945</v>
      </c>
      <c r="M15885">
        <v>15883</v>
      </c>
      <c r="N15885">
        <v>4610</v>
      </c>
      <c r="O15885" t="str">
        <f t="shared" si="497"/>
        <v>4</v>
      </c>
      <c r="P15885" t="str">
        <f t="shared" si="498"/>
        <v>non_event</v>
      </c>
    </row>
    <row r="15886" spans="2:16" x14ac:dyDescent="0.25">
      <c r="B15886" t="s">
        <v>15946</v>
      </c>
      <c r="M15886">
        <v>15884</v>
      </c>
      <c r="N15886">
        <v>4611</v>
      </c>
      <c r="O15886" t="str">
        <f t="shared" si="497"/>
        <v>3</v>
      </c>
      <c r="P15886" t="str">
        <f t="shared" si="498"/>
        <v>concert</v>
      </c>
    </row>
    <row r="15887" spans="2:16" x14ac:dyDescent="0.25">
      <c r="B15887" t="s">
        <v>15947</v>
      </c>
      <c r="M15887">
        <v>15885</v>
      </c>
      <c r="N15887">
        <v>5942</v>
      </c>
      <c r="O15887" t="str">
        <f t="shared" si="497"/>
        <v>3</v>
      </c>
      <c r="P15887" t="str">
        <f t="shared" si="498"/>
        <v>concert</v>
      </c>
    </row>
    <row r="15888" spans="2:16" x14ac:dyDescent="0.25">
      <c r="B15888" t="s">
        <v>15948</v>
      </c>
      <c r="M15888">
        <v>15886</v>
      </c>
      <c r="N15888">
        <v>4612</v>
      </c>
      <c r="O15888" t="str">
        <f t="shared" si="497"/>
        <v>3</v>
      </c>
      <c r="P15888" t="str">
        <f t="shared" si="498"/>
        <v>concert</v>
      </c>
    </row>
    <row r="15889" spans="2:16" x14ac:dyDescent="0.25">
      <c r="B15889" t="s">
        <v>15949</v>
      </c>
      <c r="M15889">
        <v>15887</v>
      </c>
      <c r="N15889">
        <v>5943</v>
      </c>
      <c r="O15889" t="str">
        <f t="shared" si="497"/>
        <v>3</v>
      </c>
      <c r="P15889" t="str">
        <f t="shared" si="498"/>
        <v>concert</v>
      </c>
    </row>
    <row r="15890" spans="2:16" x14ac:dyDescent="0.25">
      <c r="B15890" t="s">
        <v>15950</v>
      </c>
      <c r="M15890">
        <v>15888</v>
      </c>
      <c r="N15890">
        <v>4613</v>
      </c>
      <c r="O15890" t="str">
        <f t="shared" si="497"/>
        <v>3</v>
      </c>
      <c r="P15890" t="str">
        <f t="shared" si="498"/>
        <v>concert</v>
      </c>
    </row>
    <row r="15891" spans="2:16" x14ac:dyDescent="0.25">
      <c r="B15891" t="s">
        <v>15951</v>
      </c>
      <c r="M15891">
        <v>15889</v>
      </c>
      <c r="N15891">
        <v>5944</v>
      </c>
      <c r="O15891" t="str">
        <f t="shared" si="497"/>
        <v>3</v>
      </c>
      <c r="P15891" t="str">
        <f t="shared" si="498"/>
        <v>concert</v>
      </c>
    </row>
    <row r="15892" spans="2:16" x14ac:dyDescent="0.25">
      <c r="B15892" t="s">
        <v>15952</v>
      </c>
      <c r="M15892">
        <v>15890</v>
      </c>
      <c r="N15892">
        <v>4614</v>
      </c>
      <c r="O15892" t="str">
        <f t="shared" si="497"/>
        <v>3</v>
      </c>
      <c r="P15892" t="str">
        <f t="shared" si="498"/>
        <v>concert</v>
      </c>
    </row>
    <row r="15893" spans="2:16" x14ac:dyDescent="0.25">
      <c r="B15893" t="s">
        <v>15953</v>
      </c>
      <c r="M15893">
        <v>15891</v>
      </c>
      <c r="N15893">
        <v>5945</v>
      </c>
      <c r="O15893" t="str">
        <f t="shared" si="497"/>
        <v>9</v>
      </c>
      <c r="P15893" t="str">
        <f t="shared" si="498"/>
        <v>theater_dance</v>
      </c>
    </row>
    <row r="15894" spans="2:16" x14ac:dyDescent="0.25">
      <c r="B15894" t="s">
        <v>15954</v>
      </c>
      <c r="M15894">
        <v>15892</v>
      </c>
      <c r="N15894">
        <v>4615</v>
      </c>
      <c r="O15894" t="str">
        <f t="shared" si="497"/>
        <v>3</v>
      </c>
      <c r="P15894" t="str">
        <f t="shared" si="498"/>
        <v>concert</v>
      </c>
    </row>
    <row r="15895" spans="2:16" x14ac:dyDescent="0.25">
      <c r="B15895" t="s">
        <v>15955</v>
      </c>
      <c r="M15895">
        <v>15893</v>
      </c>
      <c r="N15895">
        <v>4616</v>
      </c>
      <c r="O15895" t="str">
        <f t="shared" si="497"/>
        <v>3</v>
      </c>
      <c r="P15895" t="str">
        <f t="shared" si="498"/>
        <v>concert</v>
      </c>
    </row>
    <row r="15896" spans="2:16" x14ac:dyDescent="0.25">
      <c r="B15896" t="s">
        <v>15956</v>
      </c>
      <c r="M15896">
        <v>15894</v>
      </c>
      <c r="N15896">
        <v>5947</v>
      </c>
      <c r="O15896" t="str">
        <f t="shared" si="497"/>
        <v>3</v>
      </c>
      <c r="P15896" t="str">
        <f t="shared" si="498"/>
        <v>concert</v>
      </c>
    </row>
    <row r="15897" spans="2:16" x14ac:dyDescent="0.25">
      <c r="B15897" t="s">
        <v>15957</v>
      </c>
      <c r="M15897">
        <v>15895</v>
      </c>
      <c r="N15897">
        <v>5960</v>
      </c>
      <c r="O15897" t="str">
        <f t="shared" si="497"/>
        <v>3</v>
      </c>
      <c r="P15897" t="str">
        <f t="shared" si="498"/>
        <v>concert</v>
      </c>
    </row>
    <row r="15898" spans="2:16" x14ac:dyDescent="0.25">
      <c r="B15898" t="s">
        <v>15958</v>
      </c>
      <c r="M15898">
        <v>15896</v>
      </c>
      <c r="N15898">
        <v>5961</v>
      </c>
      <c r="O15898" t="str">
        <f t="shared" si="497"/>
        <v>3</v>
      </c>
      <c r="P15898" t="str">
        <f t="shared" si="498"/>
        <v>concert</v>
      </c>
    </row>
    <row r="15899" spans="2:16" x14ac:dyDescent="0.25">
      <c r="B15899" t="s">
        <v>15959</v>
      </c>
      <c r="M15899">
        <v>15897</v>
      </c>
      <c r="N15899">
        <v>4628</v>
      </c>
      <c r="O15899" t="str">
        <f t="shared" si="497"/>
        <v>3</v>
      </c>
      <c r="P15899" t="str">
        <f t="shared" si="498"/>
        <v>concert</v>
      </c>
    </row>
    <row r="15900" spans="2:16" x14ac:dyDescent="0.25">
      <c r="B15900" t="s">
        <v>15960</v>
      </c>
      <c r="M15900">
        <v>15898</v>
      </c>
      <c r="N15900">
        <v>4629</v>
      </c>
      <c r="O15900" t="str">
        <f t="shared" si="497"/>
        <v>4</v>
      </c>
      <c r="P15900" t="str">
        <f t="shared" si="498"/>
        <v>non_event</v>
      </c>
    </row>
    <row r="15901" spans="2:16" x14ac:dyDescent="0.25">
      <c r="B15901" t="s">
        <v>15961</v>
      </c>
      <c r="M15901">
        <v>15899</v>
      </c>
      <c r="N15901">
        <v>4620</v>
      </c>
      <c r="O15901" t="str">
        <f t="shared" si="497"/>
        <v>3</v>
      </c>
      <c r="P15901" t="str">
        <f t="shared" si="498"/>
        <v>concert</v>
      </c>
    </row>
    <row r="15902" spans="2:16" x14ac:dyDescent="0.25">
      <c r="B15902" t="s">
        <v>15962</v>
      </c>
      <c r="M15902">
        <v>15900</v>
      </c>
      <c r="N15902">
        <v>5951</v>
      </c>
      <c r="O15902" t="str">
        <f t="shared" si="497"/>
        <v>3</v>
      </c>
      <c r="P15902" t="str">
        <f t="shared" si="498"/>
        <v>concert</v>
      </c>
    </row>
    <row r="15903" spans="2:16" x14ac:dyDescent="0.25">
      <c r="B15903" t="s">
        <v>15963</v>
      </c>
      <c r="M15903">
        <v>15901</v>
      </c>
      <c r="N15903">
        <v>4621</v>
      </c>
      <c r="O15903" t="str">
        <f t="shared" si="497"/>
        <v>3</v>
      </c>
      <c r="P15903" t="str">
        <f t="shared" si="498"/>
        <v>concert</v>
      </c>
    </row>
    <row r="15904" spans="2:16" x14ac:dyDescent="0.25">
      <c r="B15904" t="s">
        <v>15964</v>
      </c>
      <c r="M15904">
        <v>15902</v>
      </c>
      <c r="N15904">
        <v>4622</v>
      </c>
      <c r="O15904" t="str">
        <f t="shared" si="497"/>
        <v>3</v>
      </c>
      <c r="P15904" t="str">
        <f t="shared" si="498"/>
        <v>concert</v>
      </c>
    </row>
    <row r="15905" spans="2:16" x14ac:dyDescent="0.25">
      <c r="B15905" t="s">
        <v>15965</v>
      </c>
      <c r="M15905">
        <v>15903</v>
      </c>
      <c r="N15905">
        <v>5953</v>
      </c>
      <c r="O15905" t="str">
        <f t="shared" si="497"/>
        <v>3</v>
      </c>
      <c r="P15905" t="str">
        <f t="shared" si="498"/>
        <v>concert</v>
      </c>
    </row>
    <row r="15906" spans="2:16" x14ac:dyDescent="0.25">
      <c r="B15906" t="s">
        <v>15966</v>
      </c>
      <c r="M15906">
        <v>15904</v>
      </c>
      <c r="N15906">
        <v>4623</v>
      </c>
      <c r="O15906" t="str">
        <f t="shared" si="497"/>
        <v>3</v>
      </c>
      <c r="P15906" t="str">
        <f t="shared" si="498"/>
        <v>concert</v>
      </c>
    </row>
    <row r="15907" spans="2:16" x14ac:dyDescent="0.25">
      <c r="B15907" t="s">
        <v>15967</v>
      </c>
      <c r="M15907">
        <v>15905</v>
      </c>
      <c r="N15907">
        <v>5954</v>
      </c>
      <c r="O15907" t="str">
        <f t="shared" si="497"/>
        <v>4</v>
      </c>
      <c r="P15907" t="str">
        <f t="shared" si="498"/>
        <v>non_event</v>
      </c>
    </row>
    <row r="15908" spans="2:16" x14ac:dyDescent="0.25">
      <c r="B15908" t="s">
        <v>15968</v>
      </c>
      <c r="M15908">
        <v>15906</v>
      </c>
      <c r="N15908">
        <v>4624</v>
      </c>
      <c r="O15908" t="str">
        <f t="shared" si="497"/>
        <v>3</v>
      </c>
      <c r="P15908" t="str">
        <f t="shared" si="498"/>
        <v>concert</v>
      </c>
    </row>
    <row r="15909" spans="2:16" x14ac:dyDescent="0.25">
      <c r="B15909" t="s">
        <v>15969</v>
      </c>
      <c r="M15909">
        <v>15907</v>
      </c>
      <c r="N15909">
        <v>5955</v>
      </c>
      <c r="O15909" t="str">
        <f t="shared" si="497"/>
        <v>4</v>
      </c>
      <c r="P15909" t="str">
        <f t="shared" si="498"/>
        <v>non_event</v>
      </c>
    </row>
    <row r="15910" spans="2:16" x14ac:dyDescent="0.25">
      <c r="B15910" t="s">
        <v>15970</v>
      </c>
      <c r="M15910">
        <v>15908</v>
      </c>
      <c r="N15910">
        <v>4625</v>
      </c>
      <c r="O15910" t="str">
        <f t="shared" si="497"/>
        <v>3</v>
      </c>
      <c r="P15910" t="str">
        <f t="shared" si="498"/>
        <v>concert</v>
      </c>
    </row>
    <row r="15911" spans="2:16" x14ac:dyDescent="0.25">
      <c r="B15911" t="s">
        <v>2241</v>
      </c>
      <c r="M15911">
        <v>15909</v>
      </c>
      <c r="N15911">
        <v>4626</v>
      </c>
      <c r="O15911" t="str">
        <f t="shared" si="497"/>
        <v>4</v>
      </c>
      <c r="P15911" t="str">
        <f t="shared" si="498"/>
        <v>non_event</v>
      </c>
    </row>
    <row r="15912" spans="2:16" x14ac:dyDescent="0.25">
      <c r="B15912" t="s">
        <v>15971</v>
      </c>
      <c r="M15912">
        <v>15910</v>
      </c>
      <c r="N15912">
        <v>5957</v>
      </c>
      <c r="O15912" t="str">
        <f t="shared" si="497"/>
        <v>3</v>
      </c>
      <c r="P15912" t="str">
        <f t="shared" si="498"/>
        <v>concert</v>
      </c>
    </row>
    <row r="15913" spans="2:16" x14ac:dyDescent="0.25">
      <c r="B15913" t="s">
        <v>15972</v>
      </c>
      <c r="M15913">
        <v>15911</v>
      </c>
      <c r="N15913">
        <v>4627</v>
      </c>
      <c r="O15913" t="str">
        <f t="shared" si="497"/>
        <v>3</v>
      </c>
      <c r="P15913" t="str">
        <f t="shared" si="498"/>
        <v>concert</v>
      </c>
    </row>
    <row r="15914" spans="2:16" x14ac:dyDescent="0.25">
      <c r="B15914" t="s">
        <v>15973</v>
      </c>
      <c r="M15914">
        <v>15912</v>
      </c>
      <c r="N15914">
        <v>5958</v>
      </c>
      <c r="O15914" t="str">
        <f t="shared" si="497"/>
        <v>4</v>
      </c>
      <c r="P15914" t="str">
        <f t="shared" si="498"/>
        <v>non_event</v>
      </c>
    </row>
    <row r="15915" spans="2:16" x14ac:dyDescent="0.25">
      <c r="B15915" t="s">
        <v>15974</v>
      </c>
      <c r="M15915">
        <v>15913</v>
      </c>
      <c r="N15915">
        <v>5970</v>
      </c>
      <c r="O15915" t="str">
        <f t="shared" si="497"/>
        <v>3</v>
      </c>
      <c r="P15915" t="str">
        <f t="shared" si="498"/>
        <v>concert</v>
      </c>
    </row>
    <row r="15916" spans="2:16" x14ac:dyDescent="0.25">
      <c r="B15916" t="s">
        <v>15975</v>
      </c>
      <c r="M15916">
        <v>15914</v>
      </c>
      <c r="N15916">
        <v>4640</v>
      </c>
      <c r="O15916" t="str">
        <f t="shared" si="497"/>
        <v>3</v>
      </c>
      <c r="P15916" t="str">
        <f t="shared" si="498"/>
        <v>concert</v>
      </c>
    </row>
    <row r="15917" spans="2:16" x14ac:dyDescent="0.25">
      <c r="B15917" t="s">
        <v>15976</v>
      </c>
      <c r="M15917">
        <v>15915</v>
      </c>
      <c r="N15917">
        <v>5971</v>
      </c>
      <c r="O15917" t="str">
        <f t="shared" si="497"/>
        <v>3</v>
      </c>
      <c r="P15917" t="str">
        <f t="shared" si="498"/>
        <v>concert</v>
      </c>
    </row>
    <row r="15918" spans="2:16" x14ac:dyDescent="0.25">
      <c r="B15918" t="s">
        <v>15977</v>
      </c>
      <c r="M15918">
        <v>15916</v>
      </c>
      <c r="N15918">
        <v>4641</v>
      </c>
      <c r="O15918" t="str">
        <f t="shared" si="497"/>
        <v>3</v>
      </c>
      <c r="P15918" t="str">
        <f t="shared" si="498"/>
        <v>concert</v>
      </c>
    </row>
    <row r="15919" spans="2:16" x14ac:dyDescent="0.25">
      <c r="B15919" t="s">
        <v>15978</v>
      </c>
      <c r="M15919">
        <v>15917</v>
      </c>
      <c r="N15919">
        <v>5972</v>
      </c>
      <c r="O15919" t="str">
        <f t="shared" si="497"/>
        <v>3</v>
      </c>
      <c r="P15919" t="str">
        <f t="shared" si="498"/>
        <v>concert</v>
      </c>
    </row>
    <row r="15920" spans="2:16" x14ac:dyDescent="0.25">
      <c r="B15920" t="s">
        <v>15979</v>
      </c>
      <c r="M15920">
        <v>15918</v>
      </c>
      <c r="N15920">
        <v>3310</v>
      </c>
      <c r="O15920" t="str">
        <f t="shared" si="497"/>
        <v>4</v>
      </c>
      <c r="P15920" t="str">
        <f t="shared" si="498"/>
        <v>non_event</v>
      </c>
    </row>
    <row r="15921" spans="2:16" x14ac:dyDescent="0.25">
      <c r="B15921" t="s">
        <v>15980</v>
      </c>
      <c r="M15921">
        <v>15919</v>
      </c>
      <c r="N15921">
        <v>3307</v>
      </c>
      <c r="O15921" t="str">
        <f t="shared" si="497"/>
        <v>3</v>
      </c>
      <c r="P15921" t="str">
        <f t="shared" si="498"/>
        <v>concert</v>
      </c>
    </row>
    <row r="15922" spans="2:16" x14ac:dyDescent="0.25">
      <c r="B15922" t="s">
        <v>15981</v>
      </c>
      <c r="M15922">
        <v>15920</v>
      </c>
      <c r="N15922">
        <v>4639</v>
      </c>
      <c r="O15922" t="str">
        <f t="shared" si="497"/>
        <v>4</v>
      </c>
      <c r="P15922" t="str">
        <f t="shared" si="498"/>
        <v>non_event</v>
      </c>
    </row>
    <row r="15923" spans="2:16" x14ac:dyDescent="0.25">
      <c r="B15923" t="s">
        <v>15982</v>
      </c>
      <c r="M15923">
        <v>15921</v>
      </c>
      <c r="N15923">
        <v>3306</v>
      </c>
      <c r="O15923" t="str">
        <f t="shared" si="497"/>
        <v>3</v>
      </c>
      <c r="P15923" t="str">
        <f t="shared" si="498"/>
        <v>concert</v>
      </c>
    </row>
    <row r="15924" spans="2:16" x14ac:dyDescent="0.25">
      <c r="B15924" t="s">
        <v>15983</v>
      </c>
      <c r="M15924">
        <v>15922</v>
      </c>
      <c r="N15924">
        <v>3305</v>
      </c>
      <c r="O15924" t="str">
        <f t="shared" si="497"/>
        <v>3</v>
      </c>
      <c r="P15924" t="str">
        <f t="shared" si="498"/>
        <v>concert</v>
      </c>
    </row>
    <row r="15925" spans="2:16" x14ac:dyDescent="0.25">
      <c r="B15925" t="s">
        <v>15984</v>
      </c>
      <c r="M15925">
        <v>15923</v>
      </c>
      <c r="N15925">
        <v>3304</v>
      </c>
      <c r="O15925" t="str">
        <f t="shared" si="497"/>
        <v>3</v>
      </c>
      <c r="P15925" t="str">
        <f t="shared" si="498"/>
        <v>concert</v>
      </c>
    </row>
    <row r="15926" spans="2:16" x14ac:dyDescent="0.25">
      <c r="B15926" t="s">
        <v>15985</v>
      </c>
      <c r="M15926">
        <v>15924</v>
      </c>
      <c r="N15926">
        <v>3303</v>
      </c>
      <c r="O15926" t="str">
        <f t="shared" si="497"/>
        <v>3</v>
      </c>
      <c r="P15926" t="str">
        <f t="shared" si="498"/>
        <v>concert</v>
      </c>
    </row>
    <row r="15927" spans="2:16" x14ac:dyDescent="0.25">
      <c r="B15927" t="s">
        <v>15986</v>
      </c>
      <c r="M15927">
        <v>15925</v>
      </c>
      <c r="N15927">
        <v>3302</v>
      </c>
      <c r="O15927" t="str">
        <f t="shared" si="497"/>
        <v>3</v>
      </c>
      <c r="P15927" t="str">
        <f t="shared" si="498"/>
        <v>concert</v>
      </c>
    </row>
    <row r="15928" spans="2:16" x14ac:dyDescent="0.25">
      <c r="B15928" t="s">
        <v>15987</v>
      </c>
      <c r="M15928">
        <v>15926</v>
      </c>
      <c r="N15928">
        <v>3300</v>
      </c>
      <c r="O15928" t="str">
        <f t="shared" si="497"/>
        <v>3</v>
      </c>
      <c r="P15928" t="str">
        <f t="shared" si="498"/>
        <v>concert</v>
      </c>
    </row>
    <row r="15929" spans="2:16" x14ac:dyDescent="0.25">
      <c r="B15929" t="s">
        <v>15988</v>
      </c>
      <c r="M15929">
        <v>15927</v>
      </c>
      <c r="N15929">
        <v>4631</v>
      </c>
      <c r="O15929" t="str">
        <f t="shared" si="497"/>
        <v>4</v>
      </c>
      <c r="P15929" t="str">
        <f t="shared" si="498"/>
        <v>non_event</v>
      </c>
    </row>
    <row r="15930" spans="2:16" x14ac:dyDescent="0.25">
      <c r="B15930" t="s">
        <v>15989</v>
      </c>
      <c r="M15930">
        <v>15928</v>
      </c>
      <c r="N15930">
        <v>5962</v>
      </c>
      <c r="O15930" t="str">
        <f t="shared" si="497"/>
        <v>3</v>
      </c>
      <c r="P15930" t="str">
        <f t="shared" si="498"/>
        <v>concert</v>
      </c>
    </row>
    <row r="15931" spans="2:16" x14ac:dyDescent="0.25">
      <c r="B15931" t="s">
        <v>15990</v>
      </c>
      <c r="M15931">
        <v>15929</v>
      </c>
      <c r="N15931">
        <v>4632</v>
      </c>
      <c r="O15931" t="str">
        <f t="shared" si="497"/>
        <v>3</v>
      </c>
      <c r="P15931" t="str">
        <f t="shared" si="498"/>
        <v>concert</v>
      </c>
    </row>
    <row r="15932" spans="2:16" x14ac:dyDescent="0.25">
      <c r="B15932" t="s">
        <v>15991</v>
      </c>
      <c r="M15932">
        <v>15930</v>
      </c>
      <c r="N15932">
        <v>5963</v>
      </c>
      <c r="O15932" t="str">
        <f t="shared" si="497"/>
        <v>3</v>
      </c>
      <c r="P15932" t="str">
        <f t="shared" si="498"/>
        <v>concert</v>
      </c>
    </row>
    <row r="15933" spans="2:16" x14ac:dyDescent="0.25">
      <c r="B15933" t="s">
        <v>15992</v>
      </c>
      <c r="M15933">
        <v>15931</v>
      </c>
      <c r="N15933">
        <v>4633</v>
      </c>
      <c r="O15933" t="str">
        <f t="shared" si="497"/>
        <v>3</v>
      </c>
      <c r="P15933" t="str">
        <f t="shared" si="498"/>
        <v>concert</v>
      </c>
    </row>
    <row r="15934" spans="2:16" x14ac:dyDescent="0.25">
      <c r="B15934" t="s">
        <v>15993</v>
      </c>
      <c r="M15934">
        <v>15932</v>
      </c>
      <c r="N15934">
        <v>5964</v>
      </c>
      <c r="O15934" t="str">
        <f t="shared" si="497"/>
        <v>4</v>
      </c>
      <c r="P15934" t="str">
        <f t="shared" si="498"/>
        <v>non_event</v>
      </c>
    </row>
    <row r="15935" spans="2:16" x14ac:dyDescent="0.25">
      <c r="B15935" t="s">
        <v>15994</v>
      </c>
      <c r="M15935">
        <v>15933</v>
      </c>
      <c r="N15935">
        <v>4634</v>
      </c>
      <c r="O15935" t="str">
        <f t="shared" si="497"/>
        <v>3</v>
      </c>
      <c r="P15935" t="str">
        <f t="shared" si="498"/>
        <v>concert</v>
      </c>
    </row>
    <row r="15936" spans="2:16" x14ac:dyDescent="0.25">
      <c r="B15936" t="s">
        <v>15995</v>
      </c>
      <c r="M15936">
        <v>15934</v>
      </c>
      <c r="N15936">
        <v>5965</v>
      </c>
      <c r="O15936" t="str">
        <f t="shared" si="497"/>
        <v>3</v>
      </c>
      <c r="P15936" t="str">
        <f t="shared" si="498"/>
        <v>concert</v>
      </c>
    </row>
    <row r="15937" spans="2:16" x14ac:dyDescent="0.25">
      <c r="B15937" t="s">
        <v>15996</v>
      </c>
      <c r="M15937">
        <v>15935</v>
      </c>
      <c r="N15937">
        <v>4636</v>
      </c>
      <c r="O15937" t="str">
        <f t="shared" si="497"/>
        <v>3</v>
      </c>
      <c r="P15937" t="str">
        <f t="shared" si="498"/>
        <v>concert</v>
      </c>
    </row>
    <row r="15938" spans="2:16" x14ac:dyDescent="0.25">
      <c r="B15938" t="s">
        <v>15997</v>
      </c>
      <c r="M15938">
        <v>15936</v>
      </c>
      <c r="N15938">
        <v>5967</v>
      </c>
      <c r="O15938" t="str">
        <f t="shared" si="497"/>
        <v>3</v>
      </c>
      <c r="P15938" t="str">
        <f t="shared" si="498"/>
        <v>concert</v>
      </c>
    </row>
    <row r="15939" spans="2:16" x14ac:dyDescent="0.25">
      <c r="B15939" t="s">
        <v>15998</v>
      </c>
      <c r="M15939">
        <v>15937</v>
      </c>
      <c r="N15939">
        <v>3309</v>
      </c>
      <c r="O15939" t="str">
        <f t="shared" si="497"/>
        <v>3</v>
      </c>
      <c r="P15939" t="str">
        <f t="shared" si="498"/>
        <v>concert</v>
      </c>
    </row>
    <row r="15940" spans="2:16" x14ac:dyDescent="0.25">
      <c r="B15940" t="s">
        <v>15999</v>
      </c>
      <c r="M15940">
        <v>15938</v>
      </c>
      <c r="N15940">
        <v>4637</v>
      </c>
      <c r="O15940" t="str">
        <f t="shared" ref="O15940:O16003" si="499">LEFT(B15940,1)</f>
        <v>3</v>
      </c>
      <c r="P15940" t="str">
        <f t="shared" ref="P15940:P16003" si="500">IF(O15940="1","conference",IF(O15940="2","fashion",IF(O15940="3","concert",IF(O15940="4","non_event",IF(O15940="5","sport",IF(O15940="6","protest",IF(O15940="7","other",IF(O15940="8","exhibition",IF(O15940="9","theater_dance")))))))))</f>
        <v>concert</v>
      </c>
    </row>
    <row r="15941" spans="2:16" x14ac:dyDescent="0.25">
      <c r="B15941" t="s">
        <v>16000</v>
      </c>
      <c r="M15941">
        <v>15939</v>
      </c>
      <c r="N15941">
        <v>5968</v>
      </c>
      <c r="O15941" t="str">
        <f t="shared" si="499"/>
        <v>3</v>
      </c>
      <c r="P15941" t="str">
        <f t="shared" si="500"/>
        <v>concert</v>
      </c>
    </row>
    <row r="15942" spans="2:16" x14ac:dyDescent="0.25">
      <c r="B15942" t="s">
        <v>16001</v>
      </c>
      <c r="M15942">
        <v>15940</v>
      </c>
      <c r="N15942">
        <v>3308</v>
      </c>
      <c r="O15942" t="str">
        <f t="shared" si="499"/>
        <v>3</v>
      </c>
      <c r="P15942" t="str">
        <f t="shared" si="500"/>
        <v>concert</v>
      </c>
    </row>
    <row r="15943" spans="2:16" x14ac:dyDescent="0.25">
      <c r="B15943" t="s">
        <v>16002</v>
      </c>
      <c r="M15943">
        <v>15941</v>
      </c>
      <c r="N15943">
        <v>4638</v>
      </c>
      <c r="O15943" t="str">
        <f t="shared" si="499"/>
        <v>3</v>
      </c>
      <c r="P15943" t="str">
        <f t="shared" si="500"/>
        <v>concert</v>
      </c>
    </row>
    <row r="15944" spans="2:16" x14ac:dyDescent="0.25">
      <c r="B15944" t="s">
        <v>16003</v>
      </c>
      <c r="M15944">
        <v>15942</v>
      </c>
      <c r="N15944">
        <v>5969</v>
      </c>
      <c r="O15944" t="str">
        <f t="shared" si="499"/>
        <v>3</v>
      </c>
      <c r="P15944" t="str">
        <f t="shared" si="500"/>
        <v>concert</v>
      </c>
    </row>
    <row r="15945" spans="2:16" x14ac:dyDescent="0.25">
      <c r="B15945" t="s">
        <v>16004</v>
      </c>
      <c r="M15945">
        <v>15943</v>
      </c>
      <c r="N15945">
        <v>5980</v>
      </c>
      <c r="O15945" t="str">
        <f t="shared" si="499"/>
        <v>4</v>
      </c>
      <c r="P15945" t="str">
        <f t="shared" si="500"/>
        <v>non_event</v>
      </c>
    </row>
    <row r="15946" spans="2:16" x14ac:dyDescent="0.25">
      <c r="B15946" t="s">
        <v>16005</v>
      </c>
      <c r="M15946">
        <v>15944</v>
      </c>
      <c r="N15946">
        <v>5981</v>
      </c>
      <c r="O15946" t="str">
        <f t="shared" si="499"/>
        <v>3</v>
      </c>
      <c r="P15946" t="str">
        <f t="shared" si="500"/>
        <v>concert</v>
      </c>
    </row>
    <row r="15947" spans="2:16" x14ac:dyDescent="0.25">
      <c r="B15947" t="s">
        <v>16006</v>
      </c>
      <c r="M15947">
        <v>15945</v>
      </c>
      <c r="N15947">
        <v>4651</v>
      </c>
      <c r="O15947" t="str">
        <f t="shared" si="499"/>
        <v>3</v>
      </c>
      <c r="P15947" t="str">
        <f t="shared" si="500"/>
        <v>concert</v>
      </c>
    </row>
    <row r="15948" spans="2:16" x14ac:dyDescent="0.25">
      <c r="B15948" t="s">
        <v>16007</v>
      </c>
      <c r="M15948">
        <v>15946</v>
      </c>
      <c r="N15948">
        <v>5982</v>
      </c>
      <c r="O15948" t="str">
        <f t="shared" si="499"/>
        <v>3</v>
      </c>
      <c r="P15948" t="str">
        <f t="shared" si="500"/>
        <v>concert</v>
      </c>
    </row>
    <row r="15949" spans="2:16" x14ac:dyDescent="0.25">
      <c r="B15949" t="s">
        <v>16008</v>
      </c>
      <c r="M15949">
        <v>15947</v>
      </c>
      <c r="N15949">
        <v>4652</v>
      </c>
      <c r="O15949" t="str">
        <f t="shared" si="499"/>
        <v>3</v>
      </c>
      <c r="P15949" t="str">
        <f t="shared" si="500"/>
        <v>concert</v>
      </c>
    </row>
    <row r="15950" spans="2:16" x14ac:dyDescent="0.25">
      <c r="B15950" t="s">
        <v>16009</v>
      </c>
      <c r="M15950">
        <v>15948</v>
      </c>
      <c r="N15950">
        <v>5983</v>
      </c>
      <c r="O15950" t="str">
        <f t="shared" si="499"/>
        <v>3</v>
      </c>
      <c r="P15950" t="str">
        <f t="shared" si="500"/>
        <v>concert</v>
      </c>
    </row>
    <row r="15951" spans="2:16" x14ac:dyDescent="0.25">
      <c r="B15951" t="s">
        <v>16010</v>
      </c>
      <c r="M15951">
        <v>15949</v>
      </c>
      <c r="N15951">
        <v>3321</v>
      </c>
      <c r="O15951" t="str">
        <f t="shared" si="499"/>
        <v>3</v>
      </c>
      <c r="P15951" t="str">
        <f t="shared" si="500"/>
        <v>concert</v>
      </c>
    </row>
    <row r="15952" spans="2:16" x14ac:dyDescent="0.25">
      <c r="B15952" t="s">
        <v>16011</v>
      </c>
      <c r="M15952">
        <v>15950</v>
      </c>
      <c r="N15952">
        <v>3320</v>
      </c>
      <c r="O15952" t="str">
        <f t="shared" si="499"/>
        <v>3</v>
      </c>
      <c r="P15952" t="str">
        <f t="shared" si="500"/>
        <v>concert</v>
      </c>
    </row>
    <row r="15953" spans="2:16" x14ac:dyDescent="0.25">
      <c r="B15953" t="s">
        <v>16012</v>
      </c>
      <c r="M15953">
        <v>15951</v>
      </c>
      <c r="N15953">
        <v>3318</v>
      </c>
      <c r="O15953" t="str">
        <f t="shared" si="499"/>
        <v>3</v>
      </c>
      <c r="P15953" t="str">
        <f t="shared" si="500"/>
        <v>concert</v>
      </c>
    </row>
    <row r="15954" spans="2:16" x14ac:dyDescent="0.25">
      <c r="B15954" t="s">
        <v>16013</v>
      </c>
      <c r="M15954">
        <v>15952</v>
      </c>
      <c r="N15954">
        <v>3316</v>
      </c>
      <c r="O15954" t="str">
        <f t="shared" si="499"/>
        <v>3</v>
      </c>
      <c r="P15954" t="str">
        <f t="shared" si="500"/>
        <v>concert</v>
      </c>
    </row>
    <row r="15955" spans="2:16" x14ac:dyDescent="0.25">
      <c r="B15955" t="s">
        <v>16014</v>
      </c>
      <c r="M15955">
        <v>15953</v>
      </c>
      <c r="N15955">
        <v>3315</v>
      </c>
      <c r="O15955" t="str">
        <f t="shared" si="499"/>
        <v>3</v>
      </c>
      <c r="P15955" t="str">
        <f t="shared" si="500"/>
        <v>concert</v>
      </c>
    </row>
    <row r="15956" spans="2:16" x14ac:dyDescent="0.25">
      <c r="B15956" t="s">
        <v>16015</v>
      </c>
      <c r="M15956">
        <v>15954</v>
      </c>
      <c r="N15956">
        <v>3314</v>
      </c>
      <c r="O15956" t="str">
        <f t="shared" si="499"/>
        <v>4</v>
      </c>
      <c r="P15956" t="str">
        <f t="shared" si="500"/>
        <v>non_event</v>
      </c>
    </row>
    <row r="15957" spans="2:16" x14ac:dyDescent="0.25">
      <c r="B15957" t="s">
        <v>16016</v>
      </c>
      <c r="M15957">
        <v>15955</v>
      </c>
      <c r="N15957">
        <v>3313</v>
      </c>
      <c r="O15957" t="str">
        <f t="shared" si="499"/>
        <v>3</v>
      </c>
      <c r="P15957" t="str">
        <f t="shared" si="500"/>
        <v>concert</v>
      </c>
    </row>
    <row r="15958" spans="2:16" x14ac:dyDescent="0.25">
      <c r="B15958" t="s">
        <v>16017</v>
      </c>
      <c r="M15958">
        <v>15956</v>
      </c>
      <c r="N15958">
        <v>3312</v>
      </c>
      <c r="O15958" t="str">
        <f t="shared" si="499"/>
        <v>3</v>
      </c>
      <c r="P15958" t="str">
        <f t="shared" si="500"/>
        <v>concert</v>
      </c>
    </row>
    <row r="15959" spans="2:16" x14ac:dyDescent="0.25">
      <c r="B15959" t="s">
        <v>16018</v>
      </c>
      <c r="M15959">
        <v>15957</v>
      </c>
      <c r="N15959">
        <v>3311</v>
      </c>
      <c r="O15959" t="str">
        <f t="shared" si="499"/>
        <v>3</v>
      </c>
      <c r="P15959" t="str">
        <f t="shared" si="500"/>
        <v>concert</v>
      </c>
    </row>
    <row r="15960" spans="2:16" x14ac:dyDescent="0.25">
      <c r="B15960" t="s">
        <v>16019</v>
      </c>
      <c r="M15960">
        <v>15958</v>
      </c>
      <c r="N15960">
        <v>4642</v>
      </c>
      <c r="O15960" t="str">
        <f t="shared" si="499"/>
        <v>9</v>
      </c>
      <c r="P15960" t="str">
        <f t="shared" si="500"/>
        <v>theater_dance</v>
      </c>
    </row>
    <row r="15961" spans="2:16" x14ac:dyDescent="0.25">
      <c r="B15961" t="s">
        <v>16020</v>
      </c>
      <c r="M15961">
        <v>15959</v>
      </c>
      <c r="N15961">
        <v>5973</v>
      </c>
      <c r="O15961" t="str">
        <f t="shared" si="499"/>
        <v>3</v>
      </c>
      <c r="P15961" t="str">
        <f t="shared" si="500"/>
        <v>concert</v>
      </c>
    </row>
    <row r="15962" spans="2:16" x14ac:dyDescent="0.25">
      <c r="B15962" t="s">
        <v>16021</v>
      </c>
      <c r="M15962">
        <v>15960</v>
      </c>
      <c r="N15962">
        <v>4643</v>
      </c>
      <c r="O15962" t="str">
        <f t="shared" si="499"/>
        <v>3</v>
      </c>
      <c r="P15962" t="str">
        <f t="shared" si="500"/>
        <v>concert</v>
      </c>
    </row>
    <row r="15963" spans="2:16" x14ac:dyDescent="0.25">
      <c r="B15963" t="s">
        <v>16022</v>
      </c>
      <c r="M15963">
        <v>15961</v>
      </c>
      <c r="N15963">
        <v>5974</v>
      </c>
      <c r="O15963" t="str">
        <f t="shared" si="499"/>
        <v>4</v>
      </c>
      <c r="P15963" t="str">
        <f t="shared" si="500"/>
        <v>non_event</v>
      </c>
    </row>
    <row r="15964" spans="2:16" x14ac:dyDescent="0.25">
      <c r="B15964" t="s">
        <v>16023</v>
      </c>
      <c r="M15964">
        <v>15962</v>
      </c>
      <c r="N15964">
        <v>4644</v>
      </c>
      <c r="O15964" t="str">
        <f t="shared" si="499"/>
        <v>3</v>
      </c>
      <c r="P15964" t="str">
        <f t="shared" si="500"/>
        <v>concert</v>
      </c>
    </row>
    <row r="15965" spans="2:16" x14ac:dyDescent="0.25">
      <c r="B15965" t="s">
        <v>16024</v>
      </c>
      <c r="M15965">
        <v>15963</v>
      </c>
      <c r="N15965">
        <v>5975</v>
      </c>
      <c r="O15965" t="str">
        <f t="shared" si="499"/>
        <v>3</v>
      </c>
      <c r="P15965" t="str">
        <f t="shared" si="500"/>
        <v>concert</v>
      </c>
    </row>
    <row r="15966" spans="2:16" x14ac:dyDescent="0.25">
      <c r="B15966" t="s">
        <v>16025</v>
      </c>
      <c r="M15966">
        <v>15964</v>
      </c>
      <c r="N15966">
        <v>4645</v>
      </c>
      <c r="O15966" t="str">
        <f t="shared" si="499"/>
        <v>3</v>
      </c>
      <c r="P15966" t="str">
        <f t="shared" si="500"/>
        <v>concert</v>
      </c>
    </row>
    <row r="15967" spans="2:16" x14ac:dyDescent="0.25">
      <c r="B15967" t="s">
        <v>16026</v>
      </c>
      <c r="M15967">
        <v>15965</v>
      </c>
      <c r="N15967">
        <v>5976</v>
      </c>
      <c r="O15967" t="str">
        <f t="shared" si="499"/>
        <v>3</v>
      </c>
      <c r="P15967" t="str">
        <f t="shared" si="500"/>
        <v>concert</v>
      </c>
    </row>
    <row r="15968" spans="2:16" x14ac:dyDescent="0.25">
      <c r="B15968" t="s">
        <v>16027</v>
      </c>
      <c r="M15968">
        <v>15966</v>
      </c>
      <c r="N15968">
        <v>4646</v>
      </c>
      <c r="O15968" t="str">
        <f t="shared" si="499"/>
        <v>3</v>
      </c>
      <c r="P15968" t="str">
        <f t="shared" si="500"/>
        <v>concert</v>
      </c>
    </row>
    <row r="15969" spans="2:16" x14ac:dyDescent="0.25">
      <c r="B15969" t="s">
        <v>16028</v>
      </c>
      <c r="M15969">
        <v>15967</v>
      </c>
      <c r="N15969">
        <v>5977</v>
      </c>
      <c r="O15969" t="str">
        <f t="shared" si="499"/>
        <v>3</v>
      </c>
      <c r="P15969" t="str">
        <f t="shared" si="500"/>
        <v>concert</v>
      </c>
    </row>
    <row r="15970" spans="2:16" x14ac:dyDescent="0.25">
      <c r="B15970" t="s">
        <v>16029</v>
      </c>
      <c r="M15970">
        <v>15968</v>
      </c>
      <c r="N15970">
        <v>4647</v>
      </c>
      <c r="O15970" t="str">
        <f t="shared" si="499"/>
        <v>4</v>
      </c>
      <c r="P15970" t="str">
        <f t="shared" si="500"/>
        <v>non_event</v>
      </c>
    </row>
    <row r="15971" spans="2:16" x14ac:dyDescent="0.25">
      <c r="B15971" t="s">
        <v>16030</v>
      </c>
      <c r="M15971">
        <v>15969</v>
      </c>
      <c r="N15971">
        <v>5978</v>
      </c>
      <c r="O15971" t="str">
        <f t="shared" si="499"/>
        <v>3</v>
      </c>
      <c r="P15971" t="str">
        <f t="shared" si="500"/>
        <v>concert</v>
      </c>
    </row>
    <row r="15972" spans="2:16" x14ac:dyDescent="0.25">
      <c r="B15972" t="s">
        <v>16031</v>
      </c>
      <c r="M15972">
        <v>15970</v>
      </c>
      <c r="N15972">
        <v>4648</v>
      </c>
      <c r="O15972" t="str">
        <f t="shared" si="499"/>
        <v>3</v>
      </c>
      <c r="P15972" t="str">
        <f t="shared" si="500"/>
        <v>concert</v>
      </c>
    </row>
    <row r="15973" spans="2:16" x14ac:dyDescent="0.25">
      <c r="B15973" t="s">
        <v>16032</v>
      </c>
      <c r="M15973">
        <v>15971</v>
      </c>
      <c r="N15973">
        <v>5979</v>
      </c>
      <c r="O15973" t="str">
        <f t="shared" si="499"/>
        <v>3</v>
      </c>
      <c r="P15973" t="str">
        <f t="shared" si="500"/>
        <v>concert</v>
      </c>
    </row>
    <row r="15974" spans="2:16" x14ac:dyDescent="0.25">
      <c r="B15974" t="s">
        <v>16033</v>
      </c>
      <c r="M15974">
        <v>15972</v>
      </c>
      <c r="N15974">
        <v>4649</v>
      </c>
      <c r="O15974" t="str">
        <f t="shared" si="499"/>
        <v>4</v>
      </c>
      <c r="P15974" t="str">
        <f t="shared" si="500"/>
        <v>non_event</v>
      </c>
    </row>
    <row r="15975" spans="2:16" x14ac:dyDescent="0.25">
      <c r="B15975" t="s">
        <v>16034</v>
      </c>
      <c r="M15975">
        <v>15973</v>
      </c>
      <c r="N15975">
        <v>5990</v>
      </c>
      <c r="O15975" t="str">
        <f t="shared" si="499"/>
        <v>3</v>
      </c>
      <c r="P15975" t="str">
        <f t="shared" si="500"/>
        <v>concert</v>
      </c>
    </row>
    <row r="15976" spans="2:16" x14ac:dyDescent="0.25">
      <c r="B15976" t="s">
        <v>16035</v>
      </c>
      <c r="M15976">
        <v>15974</v>
      </c>
      <c r="N15976">
        <v>4660</v>
      </c>
      <c r="O15976" t="str">
        <f t="shared" si="499"/>
        <v>3</v>
      </c>
      <c r="P15976" t="str">
        <f t="shared" si="500"/>
        <v>concert</v>
      </c>
    </row>
    <row r="15977" spans="2:16" x14ac:dyDescent="0.25">
      <c r="B15977" t="s">
        <v>16036</v>
      </c>
      <c r="M15977">
        <v>15975</v>
      </c>
      <c r="N15977">
        <v>5991</v>
      </c>
      <c r="O15977" t="str">
        <f t="shared" si="499"/>
        <v>3</v>
      </c>
      <c r="P15977" t="str">
        <f t="shared" si="500"/>
        <v>concert</v>
      </c>
    </row>
    <row r="15978" spans="2:16" x14ac:dyDescent="0.25">
      <c r="B15978" t="s">
        <v>16037</v>
      </c>
      <c r="M15978">
        <v>15976</v>
      </c>
      <c r="N15978">
        <v>4661</v>
      </c>
      <c r="O15978" t="str">
        <f t="shared" si="499"/>
        <v>3</v>
      </c>
      <c r="P15978" t="str">
        <f t="shared" si="500"/>
        <v>concert</v>
      </c>
    </row>
    <row r="15979" spans="2:16" x14ac:dyDescent="0.25">
      <c r="B15979" t="s">
        <v>16038</v>
      </c>
      <c r="M15979">
        <v>15977</v>
      </c>
      <c r="N15979">
        <v>5992</v>
      </c>
      <c r="O15979" t="str">
        <f t="shared" si="499"/>
        <v>3</v>
      </c>
      <c r="P15979" t="str">
        <f t="shared" si="500"/>
        <v>concert</v>
      </c>
    </row>
    <row r="15980" spans="2:16" x14ac:dyDescent="0.25">
      <c r="B15980" t="s">
        <v>16039</v>
      </c>
      <c r="M15980">
        <v>15978</v>
      </c>
      <c r="N15980">
        <v>4662</v>
      </c>
      <c r="O15980" t="str">
        <f t="shared" si="499"/>
        <v>3</v>
      </c>
      <c r="P15980" t="str">
        <f t="shared" si="500"/>
        <v>concert</v>
      </c>
    </row>
    <row r="15981" spans="2:16" x14ac:dyDescent="0.25">
      <c r="B15981" t="s">
        <v>16040</v>
      </c>
      <c r="M15981">
        <v>15979</v>
      </c>
      <c r="N15981">
        <v>4663</v>
      </c>
      <c r="O15981" t="str">
        <f t="shared" si="499"/>
        <v>3</v>
      </c>
      <c r="P15981" t="str">
        <f t="shared" si="500"/>
        <v>concert</v>
      </c>
    </row>
    <row r="15982" spans="2:16" x14ac:dyDescent="0.25">
      <c r="B15982" t="s">
        <v>16041</v>
      </c>
      <c r="M15982">
        <v>15980</v>
      </c>
      <c r="N15982">
        <v>2001</v>
      </c>
      <c r="O15982" t="str">
        <f t="shared" si="499"/>
        <v>3</v>
      </c>
      <c r="P15982" t="str">
        <f t="shared" si="500"/>
        <v>concert</v>
      </c>
    </row>
    <row r="15983" spans="2:16" x14ac:dyDescent="0.25">
      <c r="B15983" t="s">
        <v>16042</v>
      </c>
      <c r="M15983">
        <v>15981</v>
      </c>
      <c r="N15983">
        <v>3332</v>
      </c>
      <c r="O15983" t="str">
        <f t="shared" si="499"/>
        <v>9</v>
      </c>
      <c r="P15983" t="str">
        <f t="shared" si="500"/>
        <v>theater_dance</v>
      </c>
    </row>
    <row r="15984" spans="2:16" x14ac:dyDescent="0.25">
      <c r="B15984" t="s">
        <v>16043</v>
      </c>
      <c r="M15984">
        <v>15982</v>
      </c>
      <c r="N15984">
        <v>2000</v>
      </c>
      <c r="O15984" t="str">
        <f t="shared" si="499"/>
        <v>4</v>
      </c>
      <c r="P15984" t="str">
        <f t="shared" si="500"/>
        <v>non_event</v>
      </c>
    </row>
    <row r="15985" spans="2:16" x14ac:dyDescent="0.25">
      <c r="B15985" t="s">
        <v>16044</v>
      </c>
      <c r="M15985">
        <v>15983</v>
      </c>
      <c r="N15985">
        <v>3331</v>
      </c>
      <c r="O15985" t="str">
        <f t="shared" si="499"/>
        <v>3</v>
      </c>
      <c r="P15985" t="str">
        <f t="shared" si="500"/>
        <v>concert</v>
      </c>
    </row>
    <row r="15986" spans="2:16" x14ac:dyDescent="0.25">
      <c r="B15986" t="s">
        <v>16045</v>
      </c>
      <c r="M15986">
        <v>15984</v>
      </c>
      <c r="N15986">
        <v>3330</v>
      </c>
      <c r="O15986" t="str">
        <f t="shared" si="499"/>
        <v>3</v>
      </c>
      <c r="P15986" t="str">
        <f t="shared" si="500"/>
        <v>concert</v>
      </c>
    </row>
    <row r="15987" spans="2:16" x14ac:dyDescent="0.25">
      <c r="B15987" t="s">
        <v>16046</v>
      </c>
      <c r="M15987">
        <v>15985</v>
      </c>
      <c r="N15987">
        <v>3329</v>
      </c>
      <c r="O15987" t="str">
        <f t="shared" si="499"/>
        <v>4</v>
      </c>
      <c r="P15987" t="str">
        <f t="shared" si="500"/>
        <v>non_event</v>
      </c>
    </row>
    <row r="15988" spans="2:16" x14ac:dyDescent="0.25">
      <c r="B15988" t="s">
        <v>16047</v>
      </c>
      <c r="M15988">
        <v>15986</v>
      </c>
      <c r="N15988">
        <v>3328</v>
      </c>
      <c r="O15988" t="str">
        <f t="shared" si="499"/>
        <v>3</v>
      </c>
      <c r="P15988" t="str">
        <f t="shared" si="500"/>
        <v>concert</v>
      </c>
    </row>
    <row r="15989" spans="2:16" x14ac:dyDescent="0.25">
      <c r="B15989" t="s">
        <v>16048</v>
      </c>
      <c r="M15989">
        <v>15987</v>
      </c>
      <c r="N15989">
        <v>3327</v>
      </c>
      <c r="O15989" t="str">
        <f t="shared" si="499"/>
        <v>3</v>
      </c>
      <c r="P15989" t="str">
        <f t="shared" si="500"/>
        <v>concert</v>
      </c>
    </row>
    <row r="15990" spans="2:16" x14ac:dyDescent="0.25">
      <c r="B15990" t="s">
        <v>16049</v>
      </c>
      <c r="M15990">
        <v>15988</v>
      </c>
      <c r="N15990">
        <v>3326</v>
      </c>
      <c r="O15990" t="str">
        <f t="shared" si="499"/>
        <v>3</v>
      </c>
      <c r="P15990" t="str">
        <f t="shared" si="500"/>
        <v>concert</v>
      </c>
    </row>
    <row r="15991" spans="2:16" x14ac:dyDescent="0.25">
      <c r="B15991" t="s">
        <v>16050</v>
      </c>
      <c r="M15991">
        <v>15989</v>
      </c>
      <c r="N15991">
        <v>3325</v>
      </c>
      <c r="O15991" t="str">
        <f t="shared" si="499"/>
        <v>3</v>
      </c>
      <c r="P15991" t="str">
        <f t="shared" si="500"/>
        <v>concert</v>
      </c>
    </row>
    <row r="15992" spans="2:16" x14ac:dyDescent="0.25">
      <c r="B15992" t="s">
        <v>16051</v>
      </c>
      <c r="M15992">
        <v>15990</v>
      </c>
      <c r="N15992">
        <v>3324</v>
      </c>
      <c r="O15992" t="str">
        <f t="shared" si="499"/>
        <v>4</v>
      </c>
      <c r="P15992" t="str">
        <f t="shared" si="500"/>
        <v>non_event</v>
      </c>
    </row>
    <row r="15993" spans="2:16" x14ac:dyDescent="0.25">
      <c r="B15993" t="s">
        <v>16052</v>
      </c>
      <c r="M15993">
        <v>15991</v>
      </c>
      <c r="N15993">
        <v>3323</v>
      </c>
      <c r="O15993" t="str">
        <f t="shared" si="499"/>
        <v>3</v>
      </c>
      <c r="P15993" t="str">
        <f t="shared" si="500"/>
        <v>concert</v>
      </c>
    </row>
    <row r="15994" spans="2:16" x14ac:dyDescent="0.25">
      <c r="B15994" t="s">
        <v>16053</v>
      </c>
      <c r="M15994">
        <v>15992</v>
      </c>
      <c r="N15994">
        <v>3322</v>
      </c>
      <c r="O15994" t="str">
        <f t="shared" si="499"/>
        <v>3</v>
      </c>
      <c r="P15994" t="str">
        <f t="shared" si="500"/>
        <v>concert</v>
      </c>
    </row>
    <row r="15995" spans="2:16" x14ac:dyDescent="0.25">
      <c r="B15995" t="s">
        <v>16054</v>
      </c>
      <c r="M15995">
        <v>15993</v>
      </c>
      <c r="N15995">
        <v>5984</v>
      </c>
      <c r="O15995" t="str">
        <f t="shared" si="499"/>
        <v>4</v>
      </c>
      <c r="P15995" t="str">
        <f t="shared" si="500"/>
        <v>non_event</v>
      </c>
    </row>
    <row r="15996" spans="2:16" x14ac:dyDescent="0.25">
      <c r="B15996" t="s">
        <v>16055</v>
      </c>
      <c r="M15996">
        <v>15994</v>
      </c>
      <c r="N15996">
        <v>4654</v>
      </c>
      <c r="O15996" t="str">
        <f t="shared" si="499"/>
        <v>3</v>
      </c>
      <c r="P15996" t="str">
        <f t="shared" si="500"/>
        <v>concert</v>
      </c>
    </row>
    <row r="15997" spans="2:16" x14ac:dyDescent="0.25">
      <c r="B15997" t="s">
        <v>16056</v>
      </c>
      <c r="M15997">
        <v>15995</v>
      </c>
      <c r="N15997">
        <v>5985</v>
      </c>
      <c r="O15997" t="str">
        <f t="shared" si="499"/>
        <v>4</v>
      </c>
      <c r="P15997" t="str">
        <f t="shared" si="500"/>
        <v>non_event</v>
      </c>
    </row>
    <row r="15998" spans="2:16" x14ac:dyDescent="0.25">
      <c r="B15998" t="s">
        <v>16057</v>
      </c>
      <c r="M15998">
        <v>15996</v>
      </c>
      <c r="N15998">
        <v>4655</v>
      </c>
      <c r="O15998" t="str">
        <f t="shared" si="499"/>
        <v>3</v>
      </c>
      <c r="P15998" t="str">
        <f t="shared" si="500"/>
        <v>concert</v>
      </c>
    </row>
    <row r="15999" spans="2:16" x14ac:dyDescent="0.25">
      <c r="B15999" t="s">
        <v>16058</v>
      </c>
      <c r="M15999">
        <v>15997</v>
      </c>
      <c r="N15999">
        <v>5986</v>
      </c>
      <c r="O15999" t="str">
        <f t="shared" si="499"/>
        <v>5</v>
      </c>
      <c r="P15999" t="str">
        <f t="shared" si="500"/>
        <v>sport</v>
      </c>
    </row>
    <row r="16000" spans="2:16" x14ac:dyDescent="0.25">
      <c r="B16000" t="s">
        <v>16059</v>
      </c>
      <c r="M16000">
        <v>15998</v>
      </c>
      <c r="N16000">
        <v>4656</v>
      </c>
      <c r="O16000" t="str">
        <f t="shared" si="499"/>
        <v>3</v>
      </c>
      <c r="P16000" t="str">
        <f t="shared" si="500"/>
        <v>concert</v>
      </c>
    </row>
    <row r="16001" spans="2:16" x14ac:dyDescent="0.25">
      <c r="B16001" t="s">
        <v>16060</v>
      </c>
      <c r="M16001">
        <v>15999</v>
      </c>
      <c r="N16001">
        <v>5987</v>
      </c>
      <c r="O16001" t="str">
        <f t="shared" si="499"/>
        <v>4</v>
      </c>
      <c r="P16001" t="str">
        <f t="shared" si="500"/>
        <v>non_event</v>
      </c>
    </row>
    <row r="16002" spans="2:16" x14ac:dyDescent="0.25">
      <c r="B16002" t="s">
        <v>16061</v>
      </c>
      <c r="M16002">
        <v>16000</v>
      </c>
      <c r="N16002">
        <v>4657</v>
      </c>
      <c r="O16002" t="str">
        <f t="shared" si="499"/>
        <v>3</v>
      </c>
      <c r="P16002" t="str">
        <f t="shared" si="500"/>
        <v>concert</v>
      </c>
    </row>
    <row r="16003" spans="2:16" x14ac:dyDescent="0.25">
      <c r="B16003" t="s">
        <v>16062</v>
      </c>
      <c r="M16003">
        <v>16001</v>
      </c>
      <c r="N16003">
        <v>5988</v>
      </c>
      <c r="O16003" t="str">
        <f t="shared" si="499"/>
        <v>3</v>
      </c>
      <c r="P16003" t="str">
        <f t="shared" si="500"/>
        <v>concert</v>
      </c>
    </row>
    <row r="16004" spans="2:16" x14ac:dyDescent="0.25">
      <c r="B16004" t="s">
        <v>16063</v>
      </c>
      <c r="M16004">
        <v>16002</v>
      </c>
      <c r="N16004">
        <v>5989</v>
      </c>
      <c r="O16004" t="str">
        <f t="shared" ref="O16004:O16067" si="501">LEFT(B16004,1)</f>
        <v>3</v>
      </c>
      <c r="P16004" t="str">
        <f t="shared" ref="P16004:P16067" si="502">IF(O16004="1","conference",IF(O16004="2","fashion",IF(O16004="3","concert",IF(O16004="4","non_event",IF(O16004="5","sport",IF(O16004="6","protest",IF(O16004="7","other",IF(O16004="8","exhibition",IF(O16004="9","theater_dance")))))))))</f>
        <v>concert</v>
      </c>
    </row>
    <row r="16005" spans="2:16" x14ac:dyDescent="0.25">
      <c r="B16005" t="s">
        <v>16064</v>
      </c>
      <c r="M16005">
        <v>16003</v>
      </c>
      <c r="N16005">
        <v>4659</v>
      </c>
      <c r="O16005" t="str">
        <f t="shared" si="501"/>
        <v>3</v>
      </c>
      <c r="P16005" t="str">
        <f t="shared" si="502"/>
        <v>concert</v>
      </c>
    </row>
    <row r="16006" spans="2:16" x14ac:dyDescent="0.25">
      <c r="B16006" t="s">
        <v>16065</v>
      </c>
      <c r="M16006">
        <v>16004</v>
      </c>
      <c r="N16006">
        <v>4670</v>
      </c>
      <c r="O16006" t="str">
        <f t="shared" si="501"/>
        <v>3</v>
      </c>
      <c r="P16006" t="str">
        <f t="shared" si="502"/>
        <v>concert</v>
      </c>
    </row>
    <row r="16007" spans="2:16" x14ac:dyDescent="0.25">
      <c r="B16007" t="s">
        <v>16066</v>
      </c>
      <c r="M16007">
        <v>16005</v>
      </c>
      <c r="N16007">
        <v>4671</v>
      </c>
      <c r="O16007" t="str">
        <f t="shared" si="501"/>
        <v>3</v>
      </c>
      <c r="P16007" t="str">
        <f t="shared" si="502"/>
        <v>concert</v>
      </c>
    </row>
    <row r="16008" spans="2:16" x14ac:dyDescent="0.25">
      <c r="B16008" t="s">
        <v>16067</v>
      </c>
      <c r="M16008">
        <v>16006</v>
      </c>
      <c r="N16008">
        <v>4672</v>
      </c>
      <c r="O16008" t="str">
        <f t="shared" si="501"/>
        <v>3</v>
      </c>
      <c r="P16008" t="str">
        <f t="shared" si="502"/>
        <v>concert</v>
      </c>
    </row>
    <row r="16009" spans="2:16" x14ac:dyDescent="0.25">
      <c r="B16009" t="s">
        <v>16068</v>
      </c>
      <c r="M16009">
        <v>16007</v>
      </c>
      <c r="N16009">
        <v>4673</v>
      </c>
      <c r="O16009" t="str">
        <f t="shared" si="501"/>
        <v>3</v>
      </c>
      <c r="P16009" t="str">
        <f t="shared" si="502"/>
        <v>concert</v>
      </c>
    </row>
    <row r="16010" spans="2:16" x14ac:dyDescent="0.25">
      <c r="B16010" t="s">
        <v>16069</v>
      </c>
      <c r="M16010">
        <v>16008</v>
      </c>
      <c r="N16010">
        <v>4674</v>
      </c>
      <c r="O16010" t="str">
        <f t="shared" si="501"/>
        <v>3</v>
      </c>
      <c r="P16010" t="str">
        <f t="shared" si="502"/>
        <v>concert</v>
      </c>
    </row>
    <row r="16011" spans="2:16" x14ac:dyDescent="0.25">
      <c r="B16011" t="s">
        <v>16070</v>
      </c>
      <c r="M16011">
        <v>16009</v>
      </c>
      <c r="N16011">
        <v>2012</v>
      </c>
      <c r="O16011" t="str">
        <f t="shared" si="501"/>
        <v>3</v>
      </c>
      <c r="P16011" t="str">
        <f t="shared" si="502"/>
        <v>concert</v>
      </c>
    </row>
    <row r="16012" spans="2:16" x14ac:dyDescent="0.25">
      <c r="B16012" t="s">
        <v>16071</v>
      </c>
      <c r="M16012">
        <v>16010</v>
      </c>
      <c r="N16012">
        <v>3343</v>
      </c>
      <c r="O16012" t="str">
        <f t="shared" si="501"/>
        <v>3</v>
      </c>
      <c r="P16012" t="str">
        <f t="shared" si="502"/>
        <v>concert</v>
      </c>
    </row>
    <row r="16013" spans="2:16" x14ac:dyDescent="0.25">
      <c r="B16013" t="s">
        <v>16072</v>
      </c>
      <c r="M16013">
        <v>16011</v>
      </c>
      <c r="N16013">
        <v>2011</v>
      </c>
      <c r="O16013" t="str">
        <f t="shared" si="501"/>
        <v>3</v>
      </c>
      <c r="P16013" t="str">
        <f t="shared" si="502"/>
        <v>concert</v>
      </c>
    </row>
    <row r="16014" spans="2:16" x14ac:dyDescent="0.25">
      <c r="B16014" t="s">
        <v>16073</v>
      </c>
      <c r="M16014">
        <v>16012</v>
      </c>
      <c r="N16014">
        <v>2010</v>
      </c>
      <c r="O16014" t="str">
        <f t="shared" si="501"/>
        <v>4</v>
      </c>
      <c r="P16014" t="str">
        <f t="shared" si="502"/>
        <v>non_event</v>
      </c>
    </row>
    <row r="16015" spans="2:16" x14ac:dyDescent="0.25">
      <c r="B16015" t="s">
        <v>16074</v>
      </c>
      <c r="M16015">
        <v>16013</v>
      </c>
      <c r="N16015">
        <v>3341</v>
      </c>
      <c r="O16015" t="str">
        <f t="shared" si="501"/>
        <v>3</v>
      </c>
      <c r="P16015" t="str">
        <f t="shared" si="502"/>
        <v>concert</v>
      </c>
    </row>
    <row r="16016" spans="2:16" x14ac:dyDescent="0.25">
      <c r="B16016" t="s">
        <v>16075</v>
      </c>
      <c r="M16016">
        <v>16014</v>
      </c>
      <c r="N16016">
        <v>3340</v>
      </c>
      <c r="O16016" t="str">
        <f t="shared" si="501"/>
        <v>4</v>
      </c>
      <c r="P16016" t="str">
        <f t="shared" si="502"/>
        <v>non_event</v>
      </c>
    </row>
    <row r="16017" spans="2:16" x14ac:dyDescent="0.25">
      <c r="B16017" t="s">
        <v>16076</v>
      </c>
      <c r="M16017">
        <v>16015</v>
      </c>
      <c r="N16017">
        <v>3339</v>
      </c>
      <c r="O16017" t="str">
        <f t="shared" si="501"/>
        <v>4</v>
      </c>
      <c r="P16017" t="str">
        <f t="shared" si="502"/>
        <v>non_event</v>
      </c>
    </row>
    <row r="16018" spans="2:16" x14ac:dyDescent="0.25">
      <c r="B16018" t="s">
        <v>16077</v>
      </c>
      <c r="M16018">
        <v>16016</v>
      </c>
      <c r="N16018">
        <v>2008</v>
      </c>
      <c r="O16018" t="str">
        <f t="shared" si="501"/>
        <v>3</v>
      </c>
      <c r="P16018" t="str">
        <f t="shared" si="502"/>
        <v>concert</v>
      </c>
    </row>
    <row r="16019" spans="2:16" x14ac:dyDescent="0.25">
      <c r="B16019" t="s">
        <v>16078</v>
      </c>
      <c r="M16019">
        <v>16017</v>
      </c>
      <c r="N16019">
        <v>2007</v>
      </c>
      <c r="O16019" t="str">
        <f t="shared" si="501"/>
        <v>4</v>
      </c>
      <c r="P16019" t="str">
        <f t="shared" si="502"/>
        <v>non_event</v>
      </c>
    </row>
    <row r="16020" spans="2:16" x14ac:dyDescent="0.25">
      <c r="B16020" t="s">
        <v>16079</v>
      </c>
      <c r="M16020">
        <v>16018</v>
      </c>
      <c r="N16020">
        <v>3338</v>
      </c>
      <c r="O16020" t="str">
        <f t="shared" si="501"/>
        <v>3</v>
      </c>
      <c r="P16020" t="str">
        <f t="shared" si="502"/>
        <v>concert</v>
      </c>
    </row>
    <row r="16021" spans="2:16" x14ac:dyDescent="0.25">
      <c r="B16021" t="s">
        <v>16080</v>
      </c>
      <c r="M16021">
        <v>16019</v>
      </c>
      <c r="N16021">
        <v>2006</v>
      </c>
      <c r="O16021" t="str">
        <f t="shared" si="501"/>
        <v>4</v>
      </c>
      <c r="P16021" t="str">
        <f t="shared" si="502"/>
        <v>non_event</v>
      </c>
    </row>
    <row r="16022" spans="2:16" x14ac:dyDescent="0.25">
      <c r="B16022" t="s">
        <v>16081</v>
      </c>
      <c r="M16022">
        <v>16020</v>
      </c>
      <c r="N16022">
        <v>3337</v>
      </c>
      <c r="O16022" t="str">
        <f t="shared" si="501"/>
        <v>3</v>
      </c>
      <c r="P16022" t="str">
        <f t="shared" si="502"/>
        <v>concert</v>
      </c>
    </row>
    <row r="16023" spans="2:16" x14ac:dyDescent="0.25">
      <c r="B16023" t="s">
        <v>16082</v>
      </c>
      <c r="M16023">
        <v>16021</v>
      </c>
      <c r="N16023">
        <v>2005</v>
      </c>
      <c r="O16023" t="str">
        <f t="shared" si="501"/>
        <v>4</v>
      </c>
      <c r="P16023" t="str">
        <f t="shared" si="502"/>
        <v>non_event</v>
      </c>
    </row>
    <row r="16024" spans="2:16" x14ac:dyDescent="0.25">
      <c r="B16024" t="s">
        <v>16083</v>
      </c>
      <c r="M16024">
        <v>16022</v>
      </c>
      <c r="N16024">
        <v>3336</v>
      </c>
      <c r="O16024" t="str">
        <f t="shared" si="501"/>
        <v>3</v>
      </c>
      <c r="P16024" t="str">
        <f t="shared" si="502"/>
        <v>concert</v>
      </c>
    </row>
    <row r="16025" spans="2:16" x14ac:dyDescent="0.25">
      <c r="B16025" t="s">
        <v>16084</v>
      </c>
      <c r="M16025">
        <v>16023</v>
      </c>
      <c r="N16025">
        <v>2004</v>
      </c>
      <c r="O16025" t="str">
        <f t="shared" si="501"/>
        <v>3</v>
      </c>
      <c r="P16025" t="str">
        <f t="shared" si="502"/>
        <v>concert</v>
      </c>
    </row>
    <row r="16026" spans="2:16" x14ac:dyDescent="0.25">
      <c r="B16026" t="s">
        <v>16085</v>
      </c>
      <c r="M16026">
        <v>16024</v>
      </c>
      <c r="N16026">
        <v>3335</v>
      </c>
      <c r="O16026" t="str">
        <f t="shared" si="501"/>
        <v>3</v>
      </c>
      <c r="P16026" t="str">
        <f t="shared" si="502"/>
        <v>concert</v>
      </c>
    </row>
    <row r="16027" spans="2:16" x14ac:dyDescent="0.25">
      <c r="B16027" t="s">
        <v>16086</v>
      </c>
      <c r="M16027">
        <v>16025</v>
      </c>
      <c r="N16027">
        <v>2003</v>
      </c>
      <c r="O16027" t="str">
        <f t="shared" si="501"/>
        <v>3</v>
      </c>
      <c r="P16027" t="str">
        <f t="shared" si="502"/>
        <v>concert</v>
      </c>
    </row>
    <row r="16028" spans="2:16" x14ac:dyDescent="0.25">
      <c r="B16028" t="s">
        <v>16087</v>
      </c>
      <c r="M16028">
        <v>16026</v>
      </c>
      <c r="N16028">
        <v>3334</v>
      </c>
      <c r="O16028" t="str">
        <f t="shared" si="501"/>
        <v>3</v>
      </c>
      <c r="P16028" t="str">
        <f t="shared" si="502"/>
        <v>concert</v>
      </c>
    </row>
    <row r="16029" spans="2:16" x14ac:dyDescent="0.25">
      <c r="B16029" t="s">
        <v>16088</v>
      </c>
      <c r="M16029">
        <v>16027</v>
      </c>
      <c r="N16029">
        <v>2002</v>
      </c>
      <c r="O16029" t="str">
        <f t="shared" si="501"/>
        <v>4</v>
      </c>
      <c r="P16029" t="str">
        <f t="shared" si="502"/>
        <v>non_event</v>
      </c>
    </row>
    <row r="16030" spans="2:16" x14ac:dyDescent="0.25">
      <c r="B16030" t="s">
        <v>16089</v>
      </c>
      <c r="M16030">
        <v>16028</v>
      </c>
      <c r="N16030">
        <v>3333</v>
      </c>
      <c r="O16030" t="str">
        <f t="shared" si="501"/>
        <v>3</v>
      </c>
      <c r="P16030" t="str">
        <f t="shared" si="502"/>
        <v>concert</v>
      </c>
    </row>
    <row r="16031" spans="2:16" x14ac:dyDescent="0.25">
      <c r="B16031" t="s">
        <v>16090</v>
      </c>
      <c r="M16031">
        <v>16029</v>
      </c>
      <c r="N16031">
        <v>4664</v>
      </c>
      <c r="O16031" t="str">
        <f t="shared" si="501"/>
        <v>4</v>
      </c>
      <c r="P16031" t="str">
        <f t="shared" si="502"/>
        <v>non_event</v>
      </c>
    </row>
    <row r="16032" spans="2:16" x14ac:dyDescent="0.25">
      <c r="B16032" t="s">
        <v>16091</v>
      </c>
      <c r="M16032">
        <v>16030</v>
      </c>
      <c r="N16032">
        <v>5995</v>
      </c>
      <c r="O16032" t="str">
        <f t="shared" si="501"/>
        <v>3</v>
      </c>
      <c r="P16032" t="str">
        <f t="shared" si="502"/>
        <v>concert</v>
      </c>
    </row>
    <row r="16033" spans="2:16" x14ac:dyDescent="0.25">
      <c r="B16033" t="s">
        <v>16092</v>
      </c>
      <c r="M16033">
        <v>16031</v>
      </c>
      <c r="N16033">
        <v>4665</v>
      </c>
      <c r="O16033" t="str">
        <f t="shared" si="501"/>
        <v>3</v>
      </c>
      <c r="P16033" t="str">
        <f t="shared" si="502"/>
        <v>concert</v>
      </c>
    </row>
    <row r="16034" spans="2:16" x14ac:dyDescent="0.25">
      <c r="B16034" t="s">
        <v>16093</v>
      </c>
      <c r="M16034">
        <v>16032</v>
      </c>
      <c r="N16034">
        <v>5996</v>
      </c>
      <c r="O16034" t="str">
        <f t="shared" si="501"/>
        <v>4</v>
      </c>
      <c r="P16034" t="str">
        <f t="shared" si="502"/>
        <v>non_event</v>
      </c>
    </row>
    <row r="16035" spans="2:16" x14ac:dyDescent="0.25">
      <c r="B16035" t="s">
        <v>16094</v>
      </c>
      <c r="M16035">
        <v>16033</v>
      </c>
      <c r="N16035">
        <v>4666</v>
      </c>
      <c r="O16035" t="str">
        <f t="shared" si="501"/>
        <v>3</v>
      </c>
      <c r="P16035" t="str">
        <f t="shared" si="502"/>
        <v>concert</v>
      </c>
    </row>
    <row r="16036" spans="2:16" x14ac:dyDescent="0.25">
      <c r="B16036" t="s">
        <v>16095</v>
      </c>
      <c r="M16036">
        <v>16034</v>
      </c>
      <c r="N16036">
        <v>5997</v>
      </c>
      <c r="O16036" t="str">
        <f t="shared" si="501"/>
        <v>3</v>
      </c>
      <c r="P16036" t="str">
        <f t="shared" si="502"/>
        <v>concert</v>
      </c>
    </row>
    <row r="16037" spans="2:16" x14ac:dyDescent="0.25">
      <c r="B16037" t="s">
        <v>16096</v>
      </c>
      <c r="M16037">
        <v>16035</v>
      </c>
      <c r="N16037">
        <v>4667</v>
      </c>
      <c r="O16037" t="str">
        <f t="shared" si="501"/>
        <v>3</v>
      </c>
      <c r="P16037" t="str">
        <f t="shared" si="502"/>
        <v>concert</v>
      </c>
    </row>
    <row r="16038" spans="2:16" x14ac:dyDescent="0.25">
      <c r="B16038" t="s">
        <v>16097</v>
      </c>
      <c r="M16038">
        <v>16036</v>
      </c>
      <c r="N16038">
        <v>5998</v>
      </c>
      <c r="O16038" t="str">
        <f t="shared" si="501"/>
        <v>3</v>
      </c>
      <c r="P16038" t="str">
        <f t="shared" si="502"/>
        <v>concert</v>
      </c>
    </row>
    <row r="16039" spans="2:16" x14ac:dyDescent="0.25">
      <c r="B16039" t="s">
        <v>16098</v>
      </c>
      <c r="M16039">
        <v>16037</v>
      </c>
      <c r="N16039">
        <v>4668</v>
      </c>
      <c r="O16039" t="str">
        <f t="shared" si="501"/>
        <v>3</v>
      </c>
      <c r="P16039" t="str">
        <f t="shared" si="502"/>
        <v>concert</v>
      </c>
    </row>
    <row r="16040" spans="2:16" x14ac:dyDescent="0.25">
      <c r="B16040" t="s">
        <v>16099</v>
      </c>
      <c r="M16040">
        <v>16038</v>
      </c>
      <c r="N16040">
        <v>5999</v>
      </c>
      <c r="O16040" t="str">
        <f t="shared" si="501"/>
        <v>3</v>
      </c>
      <c r="P16040" t="str">
        <f t="shared" si="502"/>
        <v>concert</v>
      </c>
    </row>
    <row r="16041" spans="2:16" x14ac:dyDescent="0.25">
      <c r="B16041" t="s">
        <v>16100</v>
      </c>
      <c r="M16041">
        <v>16039</v>
      </c>
      <c r="N16041">
        <v>4669</v>
      </c>
      <c r="O16041" t="str">
        <f t="shared" si="501"/>
        <v>3</v>
      </c>
      <c r="P16041" t="str">
        <f t="shared" si="502"/>
        <v>concert</v>
      </c>
    </row>
    <row r="16042" spans="2:16" x14ac:dyDescent="0.25">
      <c r="B16042" t="s">
        <v>16101</v>
      </c>
      <c r="M16042">
        <v>16040</v>
      </c>
      <c r="N16042">
        <v>4680</v>
      </c>
      <c r="O16042" t="str">
        <f t="shared" si="501"/>
        <v>3</v>
      </c>
      <c r="P16042" t="str">
        <f t="shared" si="502"/>
        <v>concert</v>
      </c>
    </row>
    <row r="16043" spans="2:16" x14ac:dyDescent="0.25">
      <c r="B16043" t="s">
        <v>16102</v>
      </c>
      <c r="M16043">
        <v>16041</v>
      </c>
      <c r="N16043">
        <v>4681</v>
      </c>
      <c r="O16043" t="str">
        <f t="shared" si="501"/>
        <v>4</v>
      </c>
      <c r="P16043" t="str">
        <f t="shared" si="502"/>
        <v>non_event</v>
      </c>
    </row>
    <row r="16044" spans="2:16" x14ac:dyDescent="0.25">
      <c r="B16044" t="s">
        <v>16103</v>
      </c>
      <c r="M16044">
        <v>16042</v>
      </c>
      <c r="N16044">
        <v>4682</v>
      </c>
      <c r="O16044" t="str">
        <f t="shared" si="501"/>
        <v>3</v>
      </c>
      <c r="P16044" t="str">
        <f t="shared" si="502"/>
        <v>concert</v>
      </c>
    </row>
    <row r="16045" spans="2:16" x14ac:dyDescent="0.25">
      <c r="B16045" t="s">
        <v>16104</v>
      </c>
      <c r="M16045">
        <v>16043</v>
      </c>
      <c r="N16045">
        <v>4683</v>
      </c>
      <c r="O16045" t="str">
        <f t="shared" si="501"/>
        <v>3</v>
      </c>
      <c r="P16045" t="str">
        <f t="shared" si="502"/>
        <v>concert</v>
      </c>
    </row>
    <row r="16046" spans="2:16" x14ac:dyDescent="0.25">
      <c r="B16046" t="s">
        <v>16105</v>
      </c>
      <c r="M16046">
        <v>16044</v>
      </c>
      <c r="N16046">
        <v>4684</v>
      </c>
      <c r="O16046" t="str">
        <f t="shared" si="501"/>
        <v>4</v>
      </c>
      <c r="P16046" t="str">
        <f t="shared" si="502"/>
        <v>non_event</v>
      </c>
    </row>
    <row r="16047" spans="2:16" x14ac:dyDescent="0.25">
      <c r="B16047" t="s">
        <v>16106</v>
      </c>
      <c r="M16047">
        <v>16045</v>
      </c>
      <c r="N16047">
        <v>4685</v>
      </c>
      <c r="O16047" t="str">
        <f t="shared" si="501"/>
        <v>3</v>
      </c>
      <c r="P16047" t="str">
        <f t="shared" si="502"/>
        <v>concert</v>
      </c>
    </row>
    <row r="16048" spans="2:16" x14ac:dyDescent="0.25">
      <c r="B16048" t="s">
        <v>16107</v>
      </c>
      <c r="M16048">
        <v>16046</v>
      </c>
      <c r="N16048">
        <v>2023</v>
      </c>
      <c r="O16048" t="str">
        <f t="shared" si="501"/>
        <v>3</v>
      </c>
      <c r="P16048" t="str">
        <f t="shared" si="502"/>
        <v>concert</v>
      </c>
    </row>
    <row r="16049" spans="2:16" x14ac:dyDescent="0.25">
      <c r="B16049" t="s">
        <v>16108</v>
      </c>
      <c r="M16049">
        <v>16047</v>
      </c>
      <c r="N16049">
        <v>2022</v>
      </c>
      <c r="O16049" t="str">
        <f t="shared" si="501"/>
        <v>3</v>
      </c>
      <c r="P16049" t="str">
        <f t="shared" si="502"/>
        <v>concert</v>
      </c>
    </row>
    <row r="16050" spans="2:16" x14ac:dyDescent="0.25">
      <c r="B16050" t="s">
        <v>16109</v>
      </c>
      <c r="M16050">
        <v>16048</v>
      </c>
      <c r="N16050">
        <v>3353</v>
      </c>
      <c r="O16050" t="str">
        <f t="shared" si="501"/>
        <v>3</v>
      </c>
      <c r="P16050" t="str">
        <f t="shared" si="502"/>
        <v>concert</v>
      </c>
    </row>
    <row r="16051" spans="2:16" x14ac:dyDescent="0.25">
      <c r="B16051" t="s">
        <v>16110</v>
      </c>
      <c r="M16051">
        <v>16049</v>
      </c>
      <c r="N16051">
        <v>2021</v>
      </c>
      <c r="O16051" t="str">
        <f t="shared" si="501"/>
        <v>3</v>
      </c>
      <c r="P16051" t="str">
        <f t="shared" si="502"/>
        <v>concert</v>
      </c>
    </row>
    <row r="16052" spans="2:16" x14ac:dyDescent="0.25">
      <c r="B16052" t="s">
        <v>16111</v>
      </c>
      <c r="M16052">
        <v>16050</v>
      </c>
      <c r="N16052">
        <v>3352</v>
      </c>
      <c r="O16052" t="str">
        <f t="shared" si="501"/>
        <v>3</v>
      </c>
      <c r="P16052" t="str">
        <f t="shared" si="502"/>
        <v>concert</v>
      </c>
    </row>
    <row r="16053" spans="2:16" x14ac:dyDescent="0.25">
      <c r="B16053" t="s">
        <v>16112</v>
      </c>
      <c r="M16053">
        <v>16051</v>
      </c>
      <c r="N16053">
        <v>2020</v>
      </c>
      <c r="O16053" t="str">
        <f t="shared" si="501"/>
        <v>3</v>
      </c>
      <c r="P16053" t="str">
        <f t="shared" si="502"/>
        <v>concert</v>
      </c>
    </row>
    <row r="16054" spans="2:16" x14ac:dyDescent="0.25">
      <c r="B16054" t="s">
        <v>16113</v>
      </c>
      <c r="M16054">
        <v>16052</v>
      </c>
      <c r="N16054">
        <v>3351</v>
      </c>
      <c r="O16054" t="str">
        <f t="shared" si="501"/>
        <v>3</v>
      </c>
      <c r="P16054" t="str">
        <f t="shared" si="502"/>
        <v>concert</v>
      </c>
    </row>
    <row r="16055" spans="2:16" x14ac:dyDescent="0.25">
      <c r="B16055" t="s">
        <v>16114</v>
      </c>
      <c r="M16055">
        <v>16053</v>
      </c>
      <c r="N16055">
        <v>3350</v>
      </c>
      <c r="O16055" t="str">
        <f t="shared" si="501"/>
        <v>3</v>
      </c>
      <c r="P16055" t="str">
        <f t="shared" si="502"/>
        <v>concert</v>
      </c>
    </row>
    <row r="16056" spans="2:16" x14ac:dyDescent="0.25">
      <c r="B16056" t="s">
        <v>16115</v>
      </c>
      <c r="M16056">
        <v>16054</v>
      </c>
      <c r="N16056">
        <v>2019</v>
      </c>
      <c r="O16056" t="str">
        <f t="shared" si="501"/>
        <v>3</v>
      </c>
      <c r="P16056" t="str">
        <f t="shared" si="502"/>
        <v>concert</v>
      </c>
    </row>
    <row r="16057" spans="2:16" x14ac:dyDescent="0.25">
      <c r="B16057" t="s">
        <v>16116</v>
      </c>
      <c r="M16057">
        <v>16055</v>
      </c>
      <c r="N16057">
        <v>2018</v>
      </c>
      <c r="O16057" t="str">
        <f t="shared" si="501"/>
        <v>3</v>
      </c>
      <c r="P16057" t="str">
        <f t="shared" si="502"/>
        <v>concert</v>
      </c>
    </row>
    <row r="16058" spans="2:16" x14ac:dyDescent="0.25">
      <c r="B16058" t="s">
        <v>16117</v>
      </c>
      <c r="M16058">
        <v>16056</v>
      </c>
      <c r="N16058">
        <v>3349</v>
      </c>
      <c r="O16058" t="str">
        <f t="shared" si="501"/>
        <v>4</v>
      </c>
      <c r="P16058" t="str">
        <f t="shared" si="502"/>
        <v>non_event</v>
      </c>
    </row>
    <row r="16059" spans="2:16" x14ac:dyDescent="0.25">
      <c r="B16059" t="s">
        <v>16118</v>
      </c>
      <c r="M16059">
        <v>16057</v>
      </c>
      <c r="N16059">
        <v>2017</v>
      </c>
      <c r="O16059" t="str">
        <f t="shared" si="501"/>
        <v>3</v>
      </c>
      <c r="P16059" t="str">
        <f t="shared" si="502"/>
        <v>concert</v>
      </c>
    </row>
    <row r="16060" spans="2:16" x14ac:dyDescent="0.25">
      <c r="B16060" t="s">
        <v>16119</v>
      </c>
      <c r="M16060">
        <v>16058</v>
      </c>
      <c r="N16060">
        <v>3348</v>
      </c>
      <c r="O16060" t="str">
        <f t="shared" si="501"/>
        <v>3</v>
      </c>
      <c r="P16060" t="str">
        <f t="shared" si="502"/>
        <v>concert</v>
      </c>
    </row>
    <row r="16061" spans="2:16" x14ac:dyDescent="0.25">
      <c r="B16061" t="s">
        <v>16120</v>
      </c>
      <c r="M16061">
        <v>16059</v>
      </c>
      <c r="N16061">
        <v>2016</v>
      </c>
      <c r="O16061" t="str">
        <f t="shared" si="501"/>
        <v>3</v>
      </c>
      <c r="P16061" t="str">
        <f t="shared" si="502"/>
        <v>concert</v>
      </c>
    </row>
    <row r="16062" spans="2:16" x14ac:dyDescent="0.25">
      <c r="B16062" t="s">
        <v>16121</v>
      </c>
      <c r="M16062">
        <v>16060</v>
      </c>
      <c r="N16062">
        <v>3347</v>
      </c>
      <c r="O16062" t="str">
        <f t="shared" si="501"/>
        <v>3</v>
      </c>
      <c r="P16062" t="str">
        <f t="shared" si="502"/>
        <v>concert</v>
      </c>
    </row>
    <row r="16063" spans="2:16" x14ac:dyDescent="0.25">
      <c r="B16063" t="s">
        <v>16122</v>
      </c>
      <c r="M16063">
        <v>16061</v>
      </c>
      <c r="N16063">
        <v>3346</v>
      </c>
      <c r="O16063" t="str">
        <f t="shared" si="501"/>
        <v>3</v>
      </c>
      <c r="P16063" t="str">
        <f t="shared" si="502"/>
        <v>concert</v>
      </c>
    </row>
    <row r="16064" spans="2:16" x14ac:dyDescent="0.25">
      <c r="B16064" t="s">
        <v>16123</v>
      </c>
      <c r="M16064">
        <v>16062</v>
      </c>
      <c r="N16064">
        <v>2015</v>
      </c>
      <c r="O16064" t="str">
        <f t="shared" si="501"/>
        <v>5</v>
      </c>
      <c r="P16064" t="str">
        <f t="shared" si="502"/>
        <v>sport</v>
      </c>
    </row>
    <row r="16065" spans="2:16" x14ac:dyDescent="0.25">
      <c r="B16065" t="s">
        <v>16124</v>
      </c>
      <c r="M16065">
        <v>16063</v>
      </c>
      <c r="N16065">
        <v>2014</v>
      </c>
      <c r="O16065" t="str">
        <f t="shared" si="501"/>
        <v>3</v>
      </c>
      <c r="P16065" t="str">
        <f t="shared" si="502"/>
        <v>concert</v>
      </c>
    </row>
    <row r="16066" spans="2:16" x14ac:dyDescent="0.25">
      <c r="B16066" t="s">
        <v>16125</v>
      </c>
      <c r="M16066">
        <v>16064</v>
      </c>
      <c r="N16066">
        <v>3345</v>
      </c>
      <c r="O16066" t="str">
        <f t="shared" si="501"/>
        <v>3</v>
      </c>
      <c r="P16066" t="str">
        <f t="shared" si="502"/>
        <v>concert</v>
      </c>
    </row>
    <row r="16067" spans="2:16" x14ac:dyDescent="0.25">
      <c r="B16067" t="s">
        <v>16126</v>
      </c>
      <c r="M16067">
        <v>16065</v>
      </c>
      <c r="N16067">
        <v>2013</v>
      </c>
      <c r="O16067" t="str">
        <f t="shared" si="501"/>
        <v>3</v>
      </c>
      <c r="P16067" t="str">
        <f t="shared" si="502"/>
        <v>concert</v>
      </c>
    </row>
    <row r="16068" spans="2:16" x14ac:dyDescent="0.25">
      <c r="B16068" t="s">
        <v>16127</v>
      </c>
      <c r="M16068">
        <v>16066</v>
      </c>
      <c r="N16068">
        <v>3344</v>
      </c>
      <c r="O16068" t="str">
        <f t="shared" ref="O16068:O16131" si="503">LEFT(B16068,1)</f>
        <v>3</v>
      </c>
      <c r="P16068" t="str">
        <f t="shared" ref="P16068:P16131" si="504">IF(O16068="1","conference",IF(O16068="2","fashion",IF(O16068="3","concert",IF(O16068="4","non_event",IF(O16068="5","sport",IF(O16068="6","protest",IF(O16068="7","other",IF(O16068="8","exhibition",IF(O16068="9","theater_dance")))))))))</f>
        <v>concert</v>
      </c>
    </row>
    <row r="16069" spans="2:16" x14ac:dyDescent="0.25">
      <c r="B16069" t="s">
        <v>16128</v>
      </c>
      <c r="M16069">
        <v>16067</v>
      </c>
      <c r="N16069">
        <v>4675</v>
      </c>
      <c r="O16069" t="str">
        <f t="shared" si="503"/>
        <v>3</v>
      </c>
      <c r="P16069" t="str">
        <f t="shared" si="504"/>
        <v>concert</v>
      </c>
    </row>
    <row r="16070" spans="2:16" x14ac:dyDescent="0.25">
      <c r="B16070" t="s">
        <v>16129</v>
      </c>
      <c r="M16070">
        <v>16068</v>
      </c>
      <c r="N16070">
        <v>4676</v>
      </c>
      <c r="O16070" t="str">
        <f t="shared" si="503"/>
        <v>3</v>
      </c>
      <c r="P16070" t="str">
        <f t="shared" si="504"/>
        <v>concert</v>
      </c>
    </row>
    <row r="16071" spans="2:16" x14ac:dyDescent="0.25">
      <c r="B16071" t="s">
        <v>16130</v>
      </c>
      <c r="M16071">
        <v>16069</v>
      </c>
      <c r="N16071">
        <v>4677</v>
      </c>
      <c r="O16071" t="str">
        <f t="shared" si="503"/>
        <v>3</v>
      </c>
      <c r="P16071" t="str">
        <f t="shared" si="504"/>
        <v>concert</v>
      </c>
    </row>
    <row r="16072" spans="2:16" x14ac:dyDescent="0.25">
      <c r="B16072" t="s">
        <v>16131</v>
      </c>
      <c r="M16072">
        <v>16070</v>
      </c>
      <c r="N16072">
        <v>4678</v>
      </c>
      <c r="O16072" t="str">
        <f t="shared" si="503"/>
        <v>3</v>
      </c>
      <c r="P16072" t="str">
        <f t="shared" si="504"/>
        <v>concert</v>
      </c>
    </row>
    <row r="16073" spans="2:16" x14ac:dyDescent="0.25">
      <c r="B16073" t="s">
        <v>16132</v>
      </c>
      <c r="M16073">
        <v>16071</v>
      </c>
      <c r="N16073">
        <v>4679</v>
      </c>
      <c r="O16073" t="str">
        <f t="shared" si="503"/>
        <v>9</v>
      </c>
      <c r="P16073" t="str">
        <f t="shared" si="504"/>
        <v>theater_dance</v>
      </c>
    </row>
    <row r="16074" spans="2:16" x14ac:dyDescent="0.25">
      <c r="B16074" t="s">
        <v>16133</v>
      </c>
      <c r="M16074">
        <v>16072</v>
      </c>
      <c r="N16074">
        <v>4690</v>
      </c>
      <c r="O16074" t="str">
        <f t="shared" si="503"/>
        <v>3</v>
      </c>
      <c r="P16074" t="str">
        <f t="shared" si="504"/>
        <v>concert</v>
      </c>
    </row>
    <row r="16075" spans="2:16" x14ac:dyDescent="0.25">
      <c r="B16075" t="s">
        <v>16134</v>
      </c>
      <c r="M16075">
        <v>16073</v>
      </c>
      <c r="N16075">
        <v>4691</v>
      </c>
      <c r="O16075" t="str">
        <f t="shared" si="503"/>
        <v>3</v>
      </c>
      <c r="P16075" t="str">
        <f t="shared" si="504"/>
        <v>concert</v>
      </c>
    </row>
    <row r="16076" spans="2:16" x14ac:dyDescent="0.25">
      <c r="B16076" t="s">
        <v>16135</v>
      </c>
      <c r="M16076">
        <v>16074</v>
      </c>
      <c r="N16076">
        <v>4692</v>
      </c>
      <c r="O16076" t="str">
        <f t="shared" si="503"/>
        <v>3</v>
      </c>
      <c r="P16076" t="str">
        <f t="shared" si="504"/>
        <v>concert</v>
      </c>
    </row>
    <row r="16077" spans="2:16" x14ac:dyDescent="0.25">
      <c r="B16077" t="s">
        <v>16136</v>
      </c>
      <c r="M16077">
        <v>16075</v>
      </c>
      <c r="N16077">
        <v>4693</v>
      </c>
      <c r="O16077" t="str">
        <f t="shared" si="503"/>
        <v>3</v>
      </c>
      <c r="P16077" t="str">
        <f t="shared" si="504"/>
        <v>concert</v>
      </c>
    </row>
    <row r="16078" spans="2:16" x14ac:dyDescent="0.25">
      <c r="B16078" t="s">
        <v>16137</v>
      </c>
      <c r="M16078">
        <v>16076</v>
      </c>
      <c r="N16078">
        <v>4695</v>
      </c>
      <c r="O16078" t="str">
        <f t="shared" si="503"/>
        <v>3</v>
      </c>
      <c r="P16078" t="str">
        <f t="shared" si="504"/>
        <v>concert</v>
      </c>
    </row>
    <row r="16079" spans="2:16" x14ac:dyDescent="0.25">
      <c r="B16079" t="s">
        <v>16138</v>
      </c>
      <c r="M16079">
        <v>16077</v>
      </c>
      <c r="N16079">
        <v>4696</v>
      </c>
      <c r="O16079" t="str">
        <f t="shared" si="503"/>
        <v>4</v>
      </c>
      <c r="P16079" t="str">
        <f t="shared" si="504"/>
        <v>non_event</v>
      </c>
    </row>
    <row r="16080" spans="2:16" x14ac:dyDescent="0.25">
      <c r="B16080" t="s">
        <v>16139</v>
      </c>
      <c r="M16080">
        <v>16078</v>
      </c>
      <c r="N16080">
        <v>2034</v>
      </c>
      <c r="O16080" t="str">
        <f t="shared" si="503"/>
        <v>4</v>
      </c>
      <c r="P16080" t="str">
        <f t="shared" si="504"/>
        <v>non_event</v>
      </c>
    </row>
    <row r="16081" spans="2:16" x14ac:dyDescent="0.25">
      <c r="B16081" t="s">
        <v>16140</v>
      </c>
      <c r="M16081">
        <v>16079</v>
      </c>
      <c r="N16081">
        <v>3365</v>
      </c>
      <c r="O16081" t="str">
        <f t="shared" si="503"/>
        <v>3</v>
      </c>
      <c r="P16081" t="str">
        <f t="shared" si="504"/>
        <v>concert</v>
      </c>
    </row>
    <row r="16082" spans="2:16" x14ac:dyDescent="0.25">
      <c r="B16082" t="s">
        <v>16141</v>
      </c>
      <c r="M16082">
        <v>16080</v>
      </c>
      <c r="N16082">
        <v>2033</v>
      </c>
      <c r="O16082" t="str">
        <f t="shared" si="503"/>
        <v>4</v>
      </c>
      <c r="P16082" t="str">
        <f t="shared" si="504"/>
        <v>non_event</v>
      </c>
    </row>
    <row r="16083" spans="2:16" x14ac:dyDescent="0.25">
      <c r="B16083" t="s">
        <v>16142</v>
      </c>
      <c r="M16083">
        <v>16081</v>
      </c>
      <c r="N16083">
        <v>3364</v>
      </c>
      <c r="O16083" t="str">
        <f t="shared" si="503"/>
        <v>4</v>
      </c>
      <c r="P16083" t="str">
        <f t="shared" si="504"/>
        <v>non_event</v>
      </c>
    </row>
    <row r="16084" spans="2:16" x14ac:dyDescent="0.25">
      <c r="B16084" t="s">
        <v>16143</v>
      </c>
      <c r="M16084">
        <v>16082</v>
      </c>
      <c r="N16084">
        <v>2032</v>
      </c>
      <c r="O16084" t="str">
        <f t="shared" si="503"/>
        <v>3</v>
      </c>
      <c r="P16084" t="str">
        <f t="shared" si="504"/>
        <v>concert</v>
      </c>
    </row>
    <row r="16085" spans="2:16" x14ac:dyDescent="0.25">
      <c r="B16085" t="s">
        <v>16144</v>
      </c>
      <c r="M16085">
        <v>16083</v>
      </c>
      <c r="N16085">
        <v>3363</v>
      </c>
      <c r="O16085" t="str">
        <f t="shared" si="503"/>
        <v>3</v>
      </c>
      <c r="P16085" t="str">
        <f t="shared" si="504"/>
        <v>concert</v>
      </c>
    </row>
    <row r="16086" spans="2:16" x14ac:dyDescent="0.25">
      <c r="B16086" t="s">
        <v>16145</v>
      </c>
      <c r="M16086">
        <v>16084</v>
      </c>
      <c r="N16086">
        <v>2031</v>
      </c>
      <c r="O16086" t="str">
        <f t="shared" si="503"/>
        <v>3</v>
      </c>
      <c r="P16086" t="str">
        <f t="shared" si="504"/>
        <v>concert</v>
      </c>
    </row>
    <row r="16087" spans="2:16" x14ac:dyDescent="0.25">
      <c r="B16087" t="s">
        <v>16146</v>
      </c>
      <c r="M16087">
        <v>16085</v>
      </c>
      <c r="N16087">
        <v>2030</v>
      </c>
      <c r="O16087" t="str">
        <f t="shared" si="503"/>
        <v>3</v>
      </c>
      <c r="P16087" t="str">
        <f t="shared" si="504"/>
        <v>concert</v>
      </c>
    </row>
    <row r="16088" spans="2:16" x14ac:dyDescent="0.25">
      <c r="B16088" t="s">
        <v>16147</v>
      </c>
      <c r="M16088">
        <v>16086</v>
      </c>
      <c r="N16088">
        <v>3361</v>
      </c>
      <c r="O16088" t="str">
        <f t="shared" si="503"/>
        <v>4</v>
      </c>
      <c r="P16088" t="str">
        <f t="shared" si="504"/>
        <v>non_event</v>
      </c>
    </row>
    <row r="16089" spans="2:16" x14ac:dyDescent="0.25">
      <c r="B16089" t="s">
        <v>16148</v>
      </c>
      <c r="M16089">
        <v>16087</v>
      </c>
      <c r="N16089">
        <v>3360</v>
      </c>
      <c r="O16089" t="str">
        <f t="shared" si="503"/>
        <v>3</v>
      </c>
      <c r="P16089" t="str">
        <f t="shared" si="504"/>
        <v>concert</v>
      </c>
    </row>
    <row r="16090" spans="2:16" x14ac:dyDescent="0.25">
      <c r="B16090" t="s">
        <v>16149</v>
      </c>
      <c r="M16090">
        <v>16088</v>
      </c>
      <c r="N16090">
        <v>14739</v>
      </c>
      <c r="O16090" t="str">
        <f t="shared" si="503"/>
        <v>3</v>
      </c>
      <c r="P16090" t="str">
        <f t="shared" si="504"/>
        <v>concert</v>
      </c>
    </row>
    <row r="16091" spans="2:16" x14ac:dyDescent="0.25">
      <c r="B16091" t="s">
        <v>16150</v>
      </c>
      <c r="M16091">
        <v>16089</v>
      </c>
      <c r="N16091">
        <v>13408</v>
      </c>
      <c r="O16091" t="str">
        <f t="shared" si="503"/>
        <v>3</v>
      </c>
      <c r="P16091" t="str">
        <f t="shared" si="504"/>
        <v>concert</v>
      </c>
    </row>
    <row r="16092" spans="2:16" x14ac:dyDescent="0.25">
      <c r="B16092" t="s">
        <v>16151</v>
      </c>
      <c r="M16092">
        <v>16090</v>
      </c>
      <c r="N16092">
        <v>13409</v>
      </c>
      <c r="O16092" t="str">
        <f t="shared" si="503"/>
        <v>3</v>
      </c>
      <c r="P16092" t="str">
        <f t="shared" si="504"/>
        <v>concert</v>
      </c>
    </row>
    <row r="16093" spans="2:16" x14ac:dyDescent="0.25">
      <c r="B16093" t="s">
        <v>16152</v>
      </c>
      <c r="M16093">
        <v>16091</v>
      </c>
      <c r="N16093">
        <v>2029</v>
      </c>
      <c r="O16093" t="str">
        <f t="shared" si="503"/>
        <v>4</v>
      </c>
      <c r="P16093" t="str">
        <f t="shared" si="504"/>
        <v>non_event</v>
      </c>
    </row>
    <row r="16094" spans="2:16" x14ac:dyDescent="0.25">
      <c r="B16094" t="s">
        <v>16153</v>
      </c>
      <c r="M16094">
        <v>16092</v>
      </c>
      <c r="N16094">
        <v>13406</v>
      </c>
      <c r="O16094" t="str">
        <f t="shared" si="503"/>
        <v>3</v>
      </c>
      <c r="P16094" t="str">
        <f t="shared" si="504"/>
        <v>concert</v>
      </c>
    </row>
    <row r="16095" spans="2:16" x14ac:dyDescent="0.25">
      <c r="B16095" t="s">
        <v>16154</v>
      </c>
      <c r="M16095">
        <v>16093</v>
      </c>
      <c r="N16095">
        <v>14737</v>
      </c>
      <c r="O16095" t="str">
        <f t="shared" si="503"/>
        <v>4</v>
      </c>
      <c r="P16095" t="str">
        <f t="shared" si="504"/>
        <v>non_event</v>
      </c>
    </row>
    <row r="16096" spans="2:16" x14ac:dyDescent="0.25">
      <c r="B16096" t="s">
        <v>16155</v>
      </c>
      <c r="M16096">
        <v>16094</v>
      </c>
      <c r="N16096">
        <v>2028</v>
      </c>
      <c r="O16096" t="str">
        <f t="shared" si="503"/>
        <v>4</v>
      </c>
      <c r="P16096" t="str">
        <f t="shared" si="504"/>
        <v>non_event</v>
      </c>
    </row>
    <row r="16097" spans="2:16" x14ac:dyDescent="0.25">
      <c r="B16097" t="s">
        <v>16156</v>
      </c>
      <c r="M16097">
        <v>16095</v>
      </c>
      <c r="N16097">
        <v>3359</v>
      </c>
      <c r="O16097" t="str">
        <f t="shared" si="503"/>
        <v>3</v>
      </c>
      <c r="P16097" t="str">
        <f t="shared" si="504"/>
        <v>concert</v>
      </c>
    </row>
    <row r="16098" spans="2:16" x14ac:dyDescent="0.25">
      <c r="B16098" t="s">
        <v>16157</v>
      </c>
      <c r="M16098">
        <v>16096</v>
      </c>
      <c r="N16098">
        <v>13407</v>
      </c>
      <c r="O16098" t="str">
        <f t="shared" si="503"/>
        <v>4</v>
      </c>
      <c r="P16098" t="str">
        <f t="shared" si="504"/>
        <v>non_event</v>
      </c>
    </row>
    <row r="16099" spans="2:16" x14ac:dyDescent="0.25">
      <c r="B16099" t="s">
        <v>16158</v>
      </c>
      <c r="M16099">
        <v>16097</v>
      </c>
      <c r="N16099">
        <v>14738</v>
      </c>
      <c r="O16099" t="str">
        <f t="shared" si="503"/>
        <v>3</v>
      </c>
      <c r="P16099" t="str">
        <f t="shared" si="504"/>
        <v>concert</v>
      </c>
    </row>
    <row r="16100" spans="2:16" x14ac:dyDescent="0.25">
      <c r="B16100" t="s">
        <v>16159</v>
      </c>
      <c r="M16100">
        <v>16098</v>
      </c>
      <c r="N16100">
        <v>2027</v>
      </c>
      <c r="O16100" t="str">
        <f t="shared" si="503"/>
        <v>4</v>
      </c>
      <c r="P16100" t="str">
        <f t="shared" si="504"/>
        <v>non_event</v>
      </c>
    </row>
    <row r="16101" spans="2:16" x14ac:dyDescent="0.25">
      <c r="B16101" t="s">
        <v>16160</v>
      </c>
      <c r="M16101">
        <v>16099</v>
      </c>
      <c r="N16101">
        <v>3358</v>
      </c>
      <c r="O16101" t="str">
        <f t="shared" si="503"/>
        <v>3</v>
      </c>
      <c r="P16101" t="str">
        <f t="shared" si="504"/>
        <v>concert</v>
      </c>
    </row>
    <row r="16102" spans="2:16" x14ac:dyDescent="0.25">
      <c r="B16102" t="s">
        <v>16161</v>
      </c>
      <c r="M16102">
        <v>16100</v>
      </c>
      <c r="N16102">
        <v>2026</v>
      </c>
      <c r="O16102" t="str">
        <f t="shared" si="503"/>
        <v>4</v>
      </c>
      <c r="P16102" t="str">
        <f t="shared" si="504"/>
        <v>non_event</v>
      </c>
    </row>
    <row r="16103" spans="2:16" x14ac:dyDescent="0.25">
      <c r="B16103" t="s">
        <v>16162</v>
      </c>
      <c r="M16103">
        <v>16101</v>
      </c>
      <c r="N16103">
        <v>3357</v>
      </c>
      <c r="O16103" t="str">
        <f t="shared" si="503"/>
        <v>3</v>
      </c>
      <c r="P16103" t="str">
        <f t="shared" si="504"/>
        <v>concert</v>
      </c>
    </row>
    <row r="16104" spans="2:16" x14ac:dyDescent="0.25">
      <c r="B16104" t="s">
        <v>16163</v>
      </c>
      <c r="M16104">
        <v>16102</v>
      </c>
      <c r="N16104">
        <v>3356</v>
      </c>
      <c r="O16104" t="str">
        <f t="shared" si="503"/>
        <v>3</v>
      </c>
      <c r="P16104" t="str">
        <f t="shared" si="504"/>
        <v>concert</v>
      </c>
    </row>
    <row r="16105" spans="2:16" x14ac:dyDescent="0.25">
      <c r="B16105" t="s">
        <v>16164</v>
      </c>
      <c r="M16105">
        <v>16103</v>
      </c>
      <c r="N16105">
        <v>2025</v>
      </c>
      <c r="O16105" t="str">
        <f t="shared" si="503"/>
        <v>4</v>
      </c>
      <c r="P16105" t="str">
        <f t="shared" si="504"/>
        <v>non_event</v>
      </c>
    </row>
    <row r="16106" spans="2:16" x14ac:dyDescent="0.25">
      <c r="B16106" t="s">
        <v>16165</v>
      </c>
      <c r="M16106">
        <v>16104</v>
      </c>
      <c r="N16106">
        <v>2024</v>
      </c>
      <c r="O16106" t="str">
        <f t="shared" si="503"/>
        <v>4</v>
      </c>
      <c r="P16106" t="str">
        <f t="shared" si="504"/>
        <v>non_event</v>
      </c>
    </row>
    <row r="16107" spans="2:16" x14ac:dyDescent="0.25">
      <c r="B16107" t="s">
        <v>16166</v>
      </c>
      <c r="M16107">
        <v>16105</v>
      </c>
      <c r="N16107">
        <v>3355</v>
      </c>
      <c r="O16107" t="str">
        <f t="shared" si="503"/>
        <v>4</v>
      </c>
      <c r="P16107" t="str">
        <f t="shared" si="504"/>
        <v>non_event</v>
      </c>
    </row>
    <row r="16108" spans="2:16" x14ac:dyDescent="0.25">
      <c r="B16108" t="s">
        <v>16167</v>
      </c>
      <c r="M16108">
        <v>16106</v>
      </c>
      <c r="N16108">
        <v>4686</v>
      </c>
      <c r="O16108" t="str">
        <f t="shared" si="503"/>
        <v>3</v>
      </c>
      <c r="P16108" t="str">
        <f t="shared" si="504"/>
        <v>concert</v>
      </c>
    </row>
    <row r="16109" spans="2:16" x14ac:dyDescent="0.25">
      <c r="B16109" t="s">
        <v>16168</v>
      </c>
      <c r="M16109">
        <v>16107</v>
      </c>
      <c r="N16109">
        <v>13400</v>
      </c>
      <c r="O16109" t="str">
        <f t="shared" si="503"/>
        <v>4</v>
      </c>
      <c r="P16109" t="str">
        <f t="shared" si="504"/>
        <v>non_event</v>
      </c>
    </row>
    <row r="16110" spans="2:16" x14ac:dyDescent="0.25">
      <c r="B16110" t="s">
        <v>16169</v>
      </c>
      <c r="M16110">
        <v>16108</v>
      </c>
      <c r="N16110">
        <v>14731</v>
      </c>
      <c r="O16110" t="str">
        <f t="shared" si="503"/>
        <v>3</v>
      </c>
      <c r="P16110" t="str">
        <f t="shared" si="504"/>
        <v>concert</v>
      </c>
    </row>
    <row r="16111" spans="2:16" x14ac:dyDescent="0.25">
      <c r="B16111" t="s">
        <v>16170</v>
      </c>
      <c r="M16111">
        <v>16109</v>
      </c>
      <c r="N16111">
        <v>4687</v>
      </c>
      <c r="O16111" t="str">
        <f t="shared" si="503"/>
        <v>3</v>
      </c>
      <c r="P16111" t="str">
        <f t="shared" si="504"/>
        <v>concert</v>
      </c>
    </row>
    <row r="16112" spans="2:16" x14ac:dyDescent="0.25">
      <c r="B16112" t="s">
        <v>16171</v>
      </c>
      <c r="M16112">
        <v>16110</v>
      </c>
      <c r="N16112">
        <v>13401</v>
      </c>
      <c r="O16112" t="str">
        <f t="shared" si="503"/>
        <v>3</v>
      </c>
      <c r="P16112" t="str">
        <f t="shared" si="504"/>
        <v>concert</v>
      </c>
    </row>
    <row r="16113" spans="2:16" x14ac:dyDescent="0.25">
      <c r="B16113" t="s">
        <v>16172</v>
      </c>
      <c r="M16113">
        <v>16111</v>
      </c>
      <c r="N16113">
        <v>14732</v>
      </c>
      <c r="O16113" t="str">
        <f t="shared" si="503"/>
        <v>3</v>
      </c>
      <c r="P16113" t="str">
        <f t="shared" si="504"/>
        <v>concert</v>
      </c>
    </row>
    <row r="16114" spans="2:16" x14ac:dyDescent="0.25">
      <c r="B16114" t="s">
        <v>16173</v>
      </c>
      <c r="M16114">
        <v>16112</v>
      </c>
      <c r="N16114">
        <v>4688</v>
      </c>
      <c r="O16114" t="str">
        <f t="shared" si="503"/>
        <v>3</v>
      </c>
      <c r="P16114" t="str">
        <f t="shared" si="504"/>
        <v>concert</v>
      </c>
    </row>
    <row r="16115" spans="2:16" x14ac:dyDescent="0.25">
      <c r="B16115" t="s">
        <v>16174</v>
      </c>
      <c r="M16115">
        <v>16113</v>
      </c>
      <c r="N16115">
        <v>4689</v>
      </c>
      <c r="O16115" t="str">
        <f t="shared" si="503"/>
        <v>3</v>
      </c>
      <c r="P16115" t="str">
        <f t="shared" si="504"/>
        <v>concert</v>
      </c>
    </row>
    <row r="16116" spans="2:16" x14ac:dyDescent="0.25">
      <c r="B16116" t="s">
        <v>16175</v>
      </c>
      <c r="M16116">
        <v>16114</v>
      </c>
      <c r="N16116">
        <v>14730</v>
      </c>
      <c r="O16116" t="str">
        <f t="shared" si="503"/>
        <v>3</v>
      </c>
      <c r="P16116" t="str">
        <f t="shared" si="504"/>
        <v>concert</v>
      </c>
    </row>
    <row r="16117" spans="2:16" x14ac:dyDescent="0.25">
      <c r="B16117" t="s">
        <v>16176</v>
      </c>
      <c r="M16117">
        <v>16115</v>
      </c>
      <c r="N16117">
        <v>13404</v>
      </c>
      <c r="O16117" t="str">
        <f t="shared" si="503"/>
        <v>3</v>
      </c>
      <c r="P16117" t="str">
        <f t="shared" si="504"/>
        <v>concert</v>
      </c>
    </row>
    <row r="16118" spans="2:16" x14ac:dyDescent="0.25">
      <c r="B16118" t="s">
        <v>16177</v>
      </c>
      <c r="M16118">
        <v>16116</v>
      </c>
      <c r="N16118">
        <v>14735</v>
      </c>
      <c r="O16118" t="str">
        <f t="shared" si="503"/>
        <v>4</v>
      </c>
      <c r="P16118" t="str">
        <f t="shared" si="504"/>
        <v>non_event</v>
      </c>
    </row>
    <row r="16119" spans="2:16" x14ac:dyDescent="0.25">
      <c r="B16119" t="s">
        <v>16178</v>
      </c>
      <c r="M16119">
        <v>16117</v>
      </c>
      <c r="N16119">
        <v>13405</v>
      </c>
      <c r="O16119" t="str">
        <f t="shared" si="503"/>
        <v>3</v>
      </c>
      <c r="P16119" t="str">
        <f t="shared" si="504"/>
        <v>concert</v>
      </c>
    </row>
    <row r="16120" spans="2:16" x14ac:dyDescent="0.25">
      <c r="B16120" t="s">
        <v>16179</v>
      </c>
      <c r="M16120">
        <v>16118</v>
      </c>
      <c r="N16120">
        <v>14736</v>
      </c>
      <c r="O16120" t="str">
        <f t="shared" si="503"/>
        <v>4</v>
      </c>
      <c r="P16120" t="str">
        <f t="shared" si="504"/>
        <v>non_event</v>
      </c>
    </row>
    <row r="16121" spans="2:16" x14ac:dyDescent="0.25">
      <c r="B16121" t="s">
        <v>16180</v>
      </c>
      <c r="M16121">
        <v>16119</v>
      </c>
      <c r="N16121">
        <v>13402</v>
      </c>
      <c r="O16121" t="str">
        <f t="shared" si="503"/>
        <v>3</v>
      </c>
      <c r="P16121" t="str">
        <f t="shared" si="504"/>
        <v>concert</v>
      </c>
    </row>
    <row r="16122" spans="2:16" x14ac:dyDescent="0.25">
      <c r="B16122" t="s">
        <v>16181</v>
      </c>
      <c r="M16122">
        <v>16120</v>
      </c>
      <c r="N16122">
        <v>14733</v>
      </c>
      <c r="O16122" t="str">
        <f t="shared" si="503"/>
        <v>4</v>
      </c>
      <c r="P16122" t="str">
        <f t="shared" si="504"/>
        <v>non_event</v>
      </c>
    </row>
    <row r="16123" spans="2:16" x14ac:dyDescent="0.25">
      <c r="B16123" t="s">
        <v>16182</v>
      </c>
      <c r="M16123">
        <v>16121</v>
      </c>
      <c r="N16123">
        <v>13403</v>
      </c>
      <c r="O16123" t="str">
        <f t="shared" si="503"/>
        <v>3</v>
      </c>
      <c r="P16123" t="str">
        <f t="shared" si="504"/>
        <v>concert</v>
      </c>
    </row>
    <row r="16124" spans="2:16" x14ac:dyDescent="0.25">
      <c r="B16124" t="s">
        <v>16183</v>
      </c>
      <c r="M16124">
        <v>16122</v>
      </c>
      <c r="N16124">
        <v>3376</v>
      </c>
      <c r="O16124" t="str">
        <f t="shared" si="503"/>
        <v>3</v>
      </c>
      <c r="P16124" t="str">
        <f t="shared" si="504"/>
        <v>concert</v>
      </c>
    </row>
    <row r="16125" spans="2:16" x14ac:dyDescent="0.25">
      <c r="B16125" t="s">
        <v>16184</v>
      </c>
      <c r="M16125">
        <v>16123</v>
      </c>
      <c r="N16125">
        <v>2044</v>
      </c>
      <c r="O16125" t="str">
        <f t="shared" si="503"/>
        <v>3</v>
      </c>
      <c r="P16125" t="str">
        <f t="shared" si="504"/>
        <v>concert</v>
      </c>
    </row>
    <row r="16126" spans="2:16" x14ac:dyDescent="0.25">
      <c r="B16126" t="s">
        <v>16185</v>
      </c>
      <c r="M16126">
        <v>16124</v>
      </c>
      <c r="N16126">
        <v>3375</v>
      </c>
      <c r="O16126" t="str">
        <f t="shared" si="503"/>
        <v>3</v>
      </c>
      <c r="P16126" t="str">
        <f t="shared" si="504"/>
        <v>concert</v>
      </c>
    </row>
    <row r="16127" spans="2:16" x14ac:dyDescent="0.25">
      <c r="B16127" t="s">
        <v>16186</v>
      </c>
      <c r="M16127">
        <v>16125</v>
      </c>
      <c r="N16127">
        <v>2043</v>
      </c>
      <c r="O16127" t="str">
        <f t="shared" si="503"/>
        <v>3</v>
      </c>
      <c r="P16127" t="str">
        <f t="shared" si="504"/>
        <v>concert</v>
      </c>
    </row>
    <row r="16128" spans="2:16" x14ac:dyDescent="0.25">
      <c r="B16128" t="s">
        <v>16187</v>
      </c>
      <c r="M16128">
        <v>16126</v>
      </c>
      <c r="N16128">
        <v>3374</v>
      </c>
      <c r="O16128" t="str">
        <f t="shared" si="503"/>
        <v>4</v>
      </c>
      <c r="P16128" t="str">
        <f t="shared" si="504"/>
        <v>non_event</v>
      </c>
    </row>
    <row r="16129" spans="2:16" x14ac:dyDescent="0.25">
      <c r="B16129" t="s">
        <v>9625</v>
      </c>
      <c r="M16129">
        <v>16127</v>
      </c>
      <c r="N16129">
        <v>2042</v>
      </c>
      <c r="O16129" t="str">
        <f t="shared" si="503"/>
        <v>3</v>
      </c>
      <c r="P16129" t="str">
        <f t="shared" si="504"/>
        <v>concert</v>
      </c>
    </row>
    <row r="16130" spans="2:16" x14ac:dyDescent="0.25">
      <c r="B16130" t="s">
        <v>16188</v>
      </c>
      <c r="M16130">
        <v>16128</v>
      </c>
      <c r="N16130">
        <v>3373</v>
      </c>
      <c r="O16130" t="str">
        <f t="shared" si="503"/>
        <v>3</v>
      </c>
      <c r="P16130" t="str">
        <f t="shared" si="504"/>
        <v>concert</v>
      </c>
    </row>
    <row r="16131" spans="2:16" x14ac:dyDescent="0.25">
      <c r="B16131" t="s">
        <v>828</v>
      </c>
      <c r="M16131">
        <v>16129</v>
      </c>
      <c r="N16131">
        <v>2041</v>
      </c>
      <c r="O16131" t="str">
        <f t="shared" si="503"/>
        <v>3</v>
      </c>
      <c r="P16131" t="str">
        <f t="shared" si="504"/>
        <v>concert</v>
      </c>
    </row>
    <row r="16132" spans="2:16" x14ac:dyDescent="0.25">
      <c r="B16132" t="s">
        <v>16189</v>
      </c>
      <c r="M16132">
        <v>16130</v>
      </c>
      <c r="N16132">
        <v>3372</v>
      </c>
      <c r="O16132" t="str">
        <f t="shared" ref="O16132:O16195" si="505">LEFT(B16132,1)</f>
        <v>3</v>
      </c>
      <c r="P16132" t="str">
        <f t="shared" ref="P16132:P16195" si="506">IF(O16132="1","conference",IF(O16132="2","fashion",IF(O16132="3","concert",IF(O16132="4","non_event",IF(O16132="5","sport",IF(O16132="6","protest",IF(O16132="7","other",IF(O16132="8","exhibition",IF(O16132="9","theater_dance")))))))))</f>
        <v>concert</v>
      </c>
    </row>
    <row r="16133" spans="2:16" x14ac:dyDescent="0.25">
      <c r="B16133" t="s">
        <v>16190</v>
      </c>
      <c r="M16133">
        <v>16131</v>
      </c>
      <c r="N16133">
        <v>3371</v>
      </c>
      <c r="O16133" t="str">
        <f t="shared" si="505"/>
        <v>4</v>
      </c>
      <c r="P16133" t="str">
        <f t="shared" si="506"/>
        <v>non_event</v>
      </c>
    </row>
    <row r="16134" spans="2:16" x14ac:dyDescent="0.25">
      <c r="B16134" t="s">
        <v>16191</v>
      </c>
      <c r="M16134">
        <v>16132</v>
      </c>
      <c r="N16134">
        <v>3370</v>
      </c>
      <c r="O16134" t="str">
        <f t="shared" si="505"/>
        <v>4</v>
      </c>
      <c r="P16134" t="str">
        <f t="shared" si="506"/>
        <v>non_event</v>
      </c>
    </row>
    <row r="16135" spans="2:16" x14ac:dyDescent="0.25">
      <c r="B16135" t="s">
        <v>16192</v>
      </c>
      <c r="M16135">
        <v>16133</v>
      </c>
      <c r="N16135">
        <v>13419</v>
      </c>
      <c r="O16135" t="str">
        <f t="shared" si="505"/>
        <v>3</v>
      </c>
      <c r="P16135" t="str">
        <f t="shared" si="506"/>
        <v>concert</v>
      </c>
    </row>
    <row r="16136" spans="2:16" x14ac:dyDescent="0.25">
      <c r="B16136" t="s">
        <v>16193</v>
      </c>
      <c r="M16136">
        <v>16134</v>
      </c>
      <c r="N16136">
        <v>14748</v>
      </c>
      <c r="O16136" t="str">
        <f t="shared" si="505"/>
        <v>4</v>
      </c>
      <c r="P16136" t="str">
        <f t="shared" si="506"/>
        <v>non_event</v>
      </c>
    </row>
    <row r="16137" spans="2:16" x14ac:dyDescent="0.25">
      <c r="B16137" t="s">
        <v>16194</v>
      </c>
      <c r="M16137">
        <v>16135</v>
      </c>
      <c r="N16137">
        <v>2039</v>
      </c>
      <c r="O16137" t="str">
        <f t="shared" si="505"/>
        <v>3</v>
      </c>
      <c r="P16137" t="str">
        <f t="shared" si="506"/>
        <v>concert</v>
      </c>
    </row>
    <row r="16138" spans="2:16" x14ac:dyDescent="0.25">
      <c r="B16138" t="s">
        <v>16195</v>
      </c>
      <c r="M16138">
        <v>16136</v>
      </c>
      <c r="N16138">
        <v>14749</v>
      </c>
      <c r="O16138" t="str">
        <f t="shared" si="505"/>
        <v>3</v>
      </c>
      <c r="P16138" t="str">
        <f t="shared" si="506"/>
        <v>concert</v>
      </c>
    </row>
    <row r="16139" spans="2:16" x14ac:dyDescent="0.25">
      <c r="B16139" t="s">
        <v>16196</v>
      </c>
      <c r="M16139">
        <v>16137</v>
      </c>
      <c r="N16139">
        <v>2038</v>
      </c>
      <c r="O16139" t="str">
        <f t="shared" si="505"/>
        <v>3</v>
      </c>
      <c r="P16139" t="str">
        <f t="shared" si="506"/>
        <v>concert</v>
      </c>
    </row>
    <row r="16140" spans="2:16" x14ac:dyDescent="0.25">
      <c r="B16140" t="s">
        <v>16197</v>
      </c>
      <c r="M16140">
        <v>16138</v>
      </c>
      <c r="N16140">
        <v>3369</v>
      </c>
      <c r="O16140" t="str">
        <f t="shared" si="505"/>
        <v>3</v>
      </c>
      <c r="P16140" t="str">
        <f t="shared" si="506"/>
        <v>concert</v>
      </c>
    </row>
    <row r="16141" spans="2:16" x14ac:dyDescent="0.25">
      <c r="B16141" t="s">
        <v>1576</v>
      </c>
      <c r="M16141">
        <v>16139</v>
      </c>
      <c r="N16141">
        <v>2037</v>
      </c>
      <c r="O16141" t="str">
        <f t="shared" si="505"/>
        <v>3</v>
      </c>
      <c r="P16141" t="str">
        <f t="shared" si="506"/>
        <v>concert</v>
      </c>
    </row>
    <row r="16142" spans="2:16" x14ac:dyDescent="0.25">
      <c r="B16142" t="s">
        <v>16198</v>
      </c>
      <c r="M16142">
        <v>16140</v>
      </c>
      <c r="N16142">
        <v>3368</v>
      </c>
      <c r="O16142" t="str">
        <f t="shared" si="505"/>
        <v>3</v>
      </c>
      <c r="P16142" t="str">
        <f t="shared" si="506"/>
        <v>concert</v>
      </c>
    </row>
    <row r="16143" spans="2:16" x14ac:dyDescent="0.25">
      <c r="B16143" t="s">
        <v>16199</v>
      </c>
      <c r="M16143">
        <v>16141</v>
      </c>
      <c r="N16143">
        <v>2036</v>
      </c>
      <c r="O16143" t="str">
        <f t="shared" si="505"/>
        <v>3</v>
      </c>
      <c r="P16143" t="str">
        <f t="shared" si="506"/>
        <v>concert</v>
      </c>
    </row>
    <row r="16144" spans="2:16" x14ac:dyDescent="0.25">
      <c r="B16144" t="s">
        <v>16200</v>
      </c>
      <c r="M16144">
        <v>16142</v>
      </c>
      <c r="N16144">
        <v>3367</v>
      </c>
      <c r="O16144" t="str">
        <f t="shared" si="505"/>
        <v>3</v>
      </c>
      <c r="P16144" t="str">
        <f t="shared" si="506"/>
        <v>concert</v>
      </c>
    </row>
    <row r="16145" spans="2:16" x14ac:dyDescent="0.25">
      <c r="B16145" t="s">
        <v>16201</v>
      </c>
      <c r="M16145">
        <v>16143</v>
      </c>
      <c r="N16145">
        <v>2035</v>
      </c>
      <c r="O16145" t="str">
        <f t="shared" si="505"/>
        <v>3</v>
      </c>
      <c r="P16145" t="str">
        <f t="shared" si="506"/>
        <v>concert</v>
      </c>
    </row>
    <row r="16146" spans="2:16" x14ac:dyDescent="0.25">
      <c r="B16146" t="s">
        <v>16202</v>
      </c>
      <c r="M16146">
        <v>16144</v>
      </c>
      <c r="N16146">
        <v>3366</v>
      </c>
      <c r="O16146" t="str">
        <f t="shared" si="505"/>
        <v>3</v>
      </c>
      <c r="P16146" t="str">
        <f t="shared" si="506"/>
        <v>concert</v>
      </c>
    </row>
    <row r="16147" spans="2:16" x14ac:dyDescent="0.25">
      <c r="B16147" t="s">
        <v>16203</v>
      </c>
      <c r="M16147">
        <v>16145</v>
      </c>
      <c r="N16147">
        <v>14742</v>
      </c>
      <c r="O16147" t="str">
        <f t="shared" si="505"/>
        <v>4</v>
      </c>
      <c r="P16147" t="str">
        <f t="shared" si="506"/>
        <v>non_event</v>
      </c>
    </row>
    <row r="16148" spans="2:16" x14ac:dyDescent="0.25">
      <c r="B16148" t="s">
        <v>16204</v>
      </c>
      <c r="M16148">
        <v>16146</v>
      </c>
      <c r="N16148">
        <v>4698</v>
      </c>
      <c r="O16148" t="str">
        <f t="shared" si="505"/>
        <v>3</v>
      </c>
      <c r="P16148" t="str">
        <f t="shared" si="506"/>
        <v>concert</v>
      </c>
    </row>
    <row r="16149" spans="2:16" x14ac:dyDescent="0.25">
      <c r="B16149" t="s">
        <v>16205</v>
      </c>
      <c r="M16149">
        <v>16147</v>
      </c>
      <c r="N16149">
        <v>14743</v>
      </c>
      <c r="O16149" t="str">
        <f t="shared" si="505"/>
        <v>3</v>
      </c>
      <c r="P16149" t="str">
        <f t="shared" si="506"/>
        <v>concert</v>
      </c>
    </row>
    <row r="16150" spans="2:16" x14ac:dyDescent="0.25">
      <c r="B16150" t="s">
        <v>16206</v>
      </c>
      <c r="M16150">
        <v>16148</v>
      </c>
      <c r="N16150">
        <v>4699</v>
      </c>
      <c r="O16150" t="str">
        <f t="shared" si="505"/>
        <v>3</v>
      </c>
      <c r="P16150" t="str">
        <f t="shared" si="506"/>
        <v>concert</v>
      </c>
    </row>
    <row r="16151" spans="2:16" x14ac:dyDescent="0.25">
      <c r="B16151" t="s">
        <v>16207</v>
      </c>
      <c r="M16151">
        <v>16149</v>
      </c>
      <c r="N16151">
        <v>14740</v>
      </c>
      <c r="O16151" t="str">
        <f t="shared" si="505"/>
        <v>4</v>
      </c>
      <c r="P16151" t="str">
        <f t="shared" si="506"/>
        <v>non_event</v>
      </c>
    </row>
    <row r="16152" spans="2:16" x14ac:dyDescent="0.25">
      <c r="B16152" t="s">
        <v>16208</v>
      </c>
      <c r="M16152">
        <v>16150</v>
      </c>
      <c r="N16152">
        <v>13410</v>
      </c>
      <c r="O16152" t="str">
        <f t="shared" si="505"/>
        <v>3</v>
      </c>
      <c r="P16152" t="str">
        <f t="shared" si="506"/>
        <v>concert</v>
      </c>
    </row>
    <row r="16153" spans="2:16" x14ac:dyDescent="0.25">
      <c r="B16153" t="s">
        <v>16209</v>
      </c>
      <c r="M16153">
        <v>16151</v>
      </c>
      <c r="N16153">
        <v>14741</v>
      </c>
      <c r="O16153" t="str">
        <f t="shared" si="505"/>
        <v>3</v>
      </c>
      <c r="P16153" t="str">
        <f t="shared" si="506"/>
        <v>concert</v>
      </c>
    </row>
    <row r="16154" spans="2:16" x14ac:dyDescent="0.25">
      <c r="B16154" t="s">
        <v>16210</v>
      </c>
      <c r="M16154">
        <v>16152</v>
      </c>
      <c r="N16154">
        <v>13415</v>
      </c>
      <c r="O16154" t="str">
        <f t="shared" si="505"/>
        <v>3</v>
      </c>
      <c r="P16154" t="str">
        <f t="shared" si="506"/>
        <v>concert</v>
      </c>
    </row>
    <row r="16155" spans="2:16" x14ac:dyDescent="0.25">
      <c r="B16155" t="s">
        <v>16211</v>
      </c>
      <c r="M16155">
        <v>16153</v>
      </c>
      <c r="N16155">
        <v>14746</v>
      </c>
      <c r="O16155" t="str">
        <f t="shared" si="505"/>
        <v>3</v>
      </c>
      <c r="P16155" t="str">
        <f t="shared" si="506"/>
        <v>concert</v>
      </c>
    </row>
    <row r="16156" spans="2:16" x14ac:dyDescent="0.25">
      <c r="B16156" t="s">
        <v>16212</v>
      </c>
      <c r="M16156">
        <v>16154</v>
      </c>
      <c r="N16156">
        <v>13416</v>
      </c>
      <c r="O16156" t="str">
        <f t="shared" si="505"/>
        <v>3</v>
      </c>
      <c r="P16156" t="str">
        <f t="shared" si="506"/>
        <v>concert</v>
      </c>
    </row>
    <row r="16157" spans="2:16" x14ac:dyDescent="0.25">
      <c r="B16157" t="s">
        <v>16213</v>
      </c>
      <c r="M16157">
        <v>16155</v>
      </c>
      <c r="N16157">
        <v>14747</v>
      </c>
      <c r="O16157" t="str">
        <f t="shared" si="505"/>
        <v>3</v>
      </c>
      <c r="P16157" t="str">
        <f t="shared" si="506"/>
        <v>concert</v>
      </c>
    </row>
    <row r="16158" spans="2:16" x14ac:dyDescent="0.25">
      <c r="B16158" t="s">
        <v>16214</v>
      </c>
      <c r="M16158">
        <v>16156</v>
      </c>
      <c r="N16158">
        <v>13413</v>
      </c>
      <c r="O16158" t="str">
        <f t="shared" si="505"/>
        <v>3</v>
      </c>
      <c r="P16158" t="str">
        <f t="shared" si="506"/>
        <v>concert</v>
      </c>
    </row>
    <row r="16159" spans="2:16" x14ac:dyDescent="0.25">
      <c r="B16159" t="s">
        <v>16215</v>
      </c>
      <c r="M16159">
        <v>16157</v>
      </c>
      <c r="N16159">
        <v>14744</v>
      </c>
      <c r="O16159" t="str">
        <f t="shared" si="505"/>
        <v>3</v>
      </c>
      <c r="P16159" t="str">
        <f t="shared" si="506"/>
        <v>concert</v>
      </c>
    </row>
    <row r="16160" spans="2:16" x14ac:dyDescent="0.25">
      <c r="B16160" t="s">
        <v>16216</v>
      </c>
      <c r="M16160">
        <v>16158</v>
      </c>
      <c r="N16160">
        <v>13414</v>
      </c>
      <c r="O16160" t="str">
        <f t="shared" si="505"/>
        <v>4</v>
      </c>
      <c r="P16160" t="str">
        <f t="shared" si="506"/>
        <v>non_event</v>
      </c>
    </row>
    <row r="16161" spans="2:16" x14ac:dyDescent="0.25">
      <c r="B16161" t="s">
        <v>16217</v>
      </c>
      <c r="M16161">
        <v>16159</v>
      </c>
      <c r="N16161">
        <v>14745</v>
      </c>
      <c r="O16161" t="str">
        <f t="shared" si="505"/>
        <v>3</v>
      </c>
      <c r="P16161" t="str">
        <f t="shared" si="506"/>
        <v>concert</v>
      </c>
    </row>
    <row r="16162" spans="2:16" x14ac:dyDescent="0.25">
      <c r="B16162" t="s">
        <v>16218</v>
      </c>
      <c r="M16162">
        <v>16160</v>
      </c>
      <c r="N16162">
        <v>2056</v>
      </c>
      <c r="O16162" t="str">
        <f t="shared" si="505"/>
        <v>3</v>
      </c>
      <c r="P16162" t="str">
        <f t="shared" si="506"/>
        <v>concert</v>
      </c>
    </row>
    <row r="16163" spans="2:16" x14ac:dyDescent="0.25">
      <c r="B16163" t="s">
        <v>16219</v>
      </c>
      <c r="M16163">
        <v>16161</v>
      </c>
      <c r="N16163">
        <v>3387</v>
      </c>
      <c r="O16163" t="str">
        <f t="shared" si="505"/>
        <v>3</v>
      </c>
      <c r="P16163" t="str">
        <f t="shared" si="506"/>
        <v>concert</v>
      </c>
    </row>
    <row r="16164" spans="2:16" x14ac:dyDescent="0.25">
      <c r="B16164" t="s">
        <v>16220</v>
      </c>
      <c r="M16164">
        <v>16162</v>
      </c>
      <c r="N16164">
        <v>2055</v>
      </c>
      <c r="O16164" t="str">
        <f t="shared" si="505"/>
        <v>3</v>
      </c>
      <c r="P16164" t="str">
        <f t="shared" si="506"/>
        <v>concert</v>
      </c>
    </row>
    <row r="16165" spans="2:16" x14ac:dyDescent="0.25">
      <c r="B16165" t="s">
        <v>16221</v>
      </c>
      <c r="M16165">
        <v>16163</v>
      </c>
      <c r="N16165">
        <v>3386</v>
      </c>
      <c r="O16165" t="str">
        <f t="shared" si="505"/>
        <v>3</v>
      </c>
      <c r="P16165" t="str">
        <f t="shared" si="506"/>
        <v>concert</v>
      </c>
    </row>
    <row r="16166" spans="2:16" x14ac:dyDescent="0.25">
      <c r="B16166" t="s">
        <v>16222</v>
      </c>
      <c r="M16166">
        <v>16164</v>
      </c>
      <c r="N16166">
        <v>2054</v>
      </c>
      <c r="O16166" t="str">
        <f t="shared" si="505"/>
        <v>3</v>
      </c>
      <c r="P16166" t="str">
        <f t="shared" si="506"/>
        <v>concert</v>
      </c>
    </row>
    <row r="16167" spans="2:16" x14ac:dyDescent="0.25">
      <c r="B16167" t="s">
        <v>16223</v>
      </c>
      <c r="M16167">
        <v>16165</v>
      </c>
      <c r="N16167">
        <v>3385</v>
      </c>
      <c r="O16167" t="str">
        <f t="shared" si="505"/>
        <v>3</v>
      </c>
      <c r="P16167" t="str">
        <f t="shared" si="506"/>
        <v>concert</v>
      </c>
    </row>
    <row r="16168" spans="2:16" x14ac:dyDescent="0.25">
      <c r="B16168" t="s">
        <v>16224</v>
      </c>
      <c r="M16168">
        <v>16166</v>
      </c>
      <c r="N16168">
        <v>2053</v>
      </c>
      <c r="O16168" t="str">
        <f t="shared" si="505"/>
        <v>3</v>
      </c>
      <c r="P16168" t="str">
        <f t="shared" si="506"/>
        <v>concert</v>
      </c>
    </row>
    <row r="16169" spans="2:16" x14ac:dyDescent="0.25">
      <c r="B16169" t="s">
        <v>16225</v>
      </c>
      <c r="M16169">
        <v>16167</v>
      </c>
      <c r="N16169">
        <v>3384</v>
      </c>
      <c r="O16169" t="str">
        <f t="shared" si="505"/>
        <v>3</v>
      </c>
      <c r="P16169" t="str">
        <f t="shared" si="506"/>
        <v>concert</v>
      </c>
    </row>
    <row r="16170" spans="2:16" x14ac:dyDescent="0.25">
      <c r="B16170" t="s">
        <v>16226</v>
      </c>
      <c r="M16170">
        <v>16168</v>
      </c>
      <c r="N16170">
        <v>2052</v>
      </c>
      <c r="O16170" t="str">
        <f t="shared" si="505"/>
        <v>4</v>
      </c>
      <c r="P16170" t="str">
        <f t="shared" si="506"/>
        <v>non_event</v>
      </c>
    </row>
    <row r="16171" spans="2:16" x14ac:dyDescent="0.25">
      <c r="B16171" t="s">
        <v>16227</v>
      </c>
      <c r="M16171">
        <v>16169</v>
      </c>
      <c r="N16171">
        <v>3383</v>
      </c>
      <c r="O16171" t="str">
        <f t="shared" si="505"/>
        <v>3</v>
      </c>
      <c r="P16171" t="str">
        <f t="shared" si="506"/>
        <v>concert</v>
      </c>
    </row>
    <row r="16172" spans="2:16" x14ac:dyDescent="0.25">
      <c r="B16172" t="s">
        <v>16228</v>
      </c>
      <c r="M16172">
        <v>16170</v>
      </c>
      <c r="N16172">
        <v>2051</v>
      </c>
      <c r="O16172" t="str">
        <f t="shared" si="505"/>
        <v>3</v>
      </c>
      <c r="P16172" t="str">
        <f t="shared" si="506"/>
        <v>concert</v>
      </c>
    </row>
    <row r="16173" spans="2:16" x14ac:dyDescent="0.25">
      <c r="B16173" t="s">
        <v>16229</v>
      </c>
      <c r="M16173">
        <v>16171</v>
      </c>
      <c r="N16173">
        <v>3382</v>
      </c>
      <c r="O16173" t="str">
        <f t="shared" si="505"/>
        <v>4</v>
      </c>
      <c r="P16173" t="str">
        <f t="shared" si="506"/>
        <v>non_event</v>
      </c>
    </row>
    <row r="16174" spans="2:16" x14ac:dyDescent="0.25">
      <c r="B16174" t="s">
        <v>16230</v>
      </c>
      <c r="M16174">
        <v>16172</v>
      </c>
      <c r="N16174">
        <v>3381</v>
      </c>
      <c r="O16174" t="str">
        <f t="shared" si="505"/>
        <v>4</v>
      </c>
      <c r="P16174" t="str">
        <f t="shared" si="506"/>
        <v>non_event</v>
      </c>
    </row>
    <row r="16175" spans="2:16" x14ac:dyDescent="0.25">
      <c r="B16175" t="s">
        <v>16231</v>
      </c>
      <c r="M16175">
        <v>16173</v>
      </c>
      <c r="N16175">
        <v>3380</v>
      </c>
      <c r="O16175" t="str">
        <f t="shared" si="505"/>
        <v>4</v>
      </c>
      <c r="P16175" t="str">
        <f t="shared" si="506"/>
        <v>non_event</v>
      </c>
    </row>
    <row r="16176" spans="2:16" x14ac:dyDescent="0.25">
      <c r="B16176" t="s">
        <v>16232</v>
      </c>
      <c r="M16176">
        <v>16174</v>
      </c>
      <c r="N16176">
        <v>14717</v>
      </c>
      <c r="O16176" t="str">
        <f t="shared" si="505"/>
        <v>3</v>
      </c>
      <c r="P16176" t="str">
        <f t="shared" si="506"/>
        <v>concert</v>
      </c>
    </row>
    <row r="16177" spans="2:16" x14ac:dyDescent="0.25">
      <c r="B16177" t="s">
        <v>16233</v>
      </c>
      <c r="M16177">
        <v>16175</v>
      </c>
      <c r="N16177">
        <v>14718</v>
      </c>
      <c r="O16177" t="str">
        <f t="shared" si="505"/>
        <v>4</v>
      </c>
      <c r="P16177" t="str">
        <f t="shared" si="506"/>
        <v>non_event</v>
      </c>
    </row>
    <row r="16178" spans="2:16" x14ac:dyDescent="0.25">
      <c r="B16178" t="s">
        <v>16234</v>
      </c>
      <c r="M16178">
        <v>16176</v>
      </c>
      <c r="N16178">
        <v>14715</v>
      </c>
      <c r="O16178" t="str">
        <f t="shared" si="505"/>
        <v>4</v>
      </c>
      <c r="P16178" t="str">
        <f t="shared" si="506"/>
        <v>non_event</v>
      </c>
    </row>
    <row r="16179" spans="2:16" x14ac:dyDescent="0.25">
      <c r="B16179" t="s">
        <v>16235</v>
      </c>
      <c r="M16179">
        <v>16177</v>
      </c>
      <c r="N16179">
        <v>14716</v>
      </c>
      <c r="O16179" t="str">
        <f t="shared" si="505"/>
        <v>3</v>
      </c>
      <c r="P16179" t="str">
        <f t="shared" si="506"/>
        <v>concert</v>
      </c>
    </row>
    <row r="16180" spans="2:16" x14ac:dyDescent="0.25">
      <c r="B16180" t="s">
        <v>16236</v>
      </c>
      <c r="M16180">
        <v>16178</v>
      </c>
      <c r="N16180">
        <v>2049</v>
      </c>
      <c r="O16180" t="str">
        <f t="shared" si="505"/>
        <v>3</v>
      </c>
      <c r="P16180" t="str">
        <f t="shared" si="506"/>
        <v>concert</v>
      </c>
    </row>
    <row r="16181" spans="2:16" x14ac:dyDescent="0.25">
      <c r="B16181" t="s">
        <v>16237</v>
      </c>
      <c r="M16181">
        <v>16179</v>
      </c>
      <c r="N16181">
        <v>2048</v>
      </c>
      <c r="O16181" t="str">
        <f t="shared" si="505"/>
        <v>3</v>
      </c>
      <c r="P16181" t="str">
        <f t="shared" si="506"/>
        <v>concert</v>
      </c>
    </row>
    <row r="16182" spans="2:16" x14ac:dyDescent="0.25">
      <c r="B16182" t="s">
        <v>16238</v>
      </c>
      <c r="M16182">
        <v>16180</v>
      </c>
      <c r="N16182">
        <v>3379</v>
      </c>
      <c r="O16182" t="str">
        <f t="shared" si="505"/>
        <v>4</v>
      </c>
      <c r="P16182" t="str">
        <f t="shared" si="506"/>
        <v>non_event</v>
      </c>
    </row>
    <row r="16183" spans="2:16" x14ac:dyDescent="0.25">
      <c r="B16183" t="s">
        <v>16239</v>
      </c>
      <c r="M16183">
        <v>16181</v>
      </c>
      <c r="N16183">
        <v>2047</v>
      </c>
      <c r="O16183" t="str">
        <f t="shared" si="505"/>
        <v>3</v>
      </c>
      <c r="P16183" t="str">
        <f t="shared" si="506"/>
        <v>concert</v>
      </c>
    </row>
    <row r="16184" spans="2:16" x14ac:dyDescent="0.25">
      <c r="B16184" t="s">
        <v>10360</v>
      </c>
      <c r="M16184">
        <v>16182</v>
      </c>
      <c r="N16184">
        <v>3378</v>
      </c>
      <c r="O16184" t="str">
        <f t="shared" si="505"/>
        <v>3</v>
      </c>
      <c r="P16184" t="str">
        <f t="shared" si="506"/>
        <v>concert</v>
      </c>
    </row>
    <row r="16185" spans="2:16" x14ac:dyDescent="0.25">
      <c r="B16185" t="s">
        <v>16240</v>
      </c>
      <c r="M16185">
        <v>16183</v>
      </c>
      <c r="N16185">
        <v>14719</v>
      </c>
      <c r="O16185" t="str">
        <f t="shared" si="505"/>
        <v>3</v>
      </c>
      <c r="P16185" t="str">
        <f t="shared" si="506"/>
        <v>concert</v>
      </c>
    </row>
    <row r="16186" spans="2:16" x14ac:dyDescent="0.25">
      <c r="B16186" t="s">
        <v>16241</v>
      </c>
      <c r="M16186">
        <v>16184</v>
      </c>
      <c r="N16186">
        <v>2046</v>
      </c>
      <c r="O16186" t="str">
        <f t="shared" si="505"/>
        <v>3</v>
      </c>
      <c r="P16186" t="str">
        <f t="shared" si="506"/>
        <v>concert</v>
      </c>
    </row>
    <row r="16187" spans="2:16" x14ac:dyDescent="0.25">
      <c r="B16187" t="s">
        <v>16242</v>
      </c>
      <c r="M16187">
        <v>16185</v>
      </c>
      <c r="N16187">
        <v>3377</v>
      </c>
      <c r="O16187" t="str">
        <f t="shared" si="505"/>
        <v>3</v>
      </c>
      <c r="P16187" t="str">
        <f t="shared" si="506"/>
        <v>concert</v>
      </c>
    </row>
    <row r="16188" spans="2:16" x14ac:dyDescent="0.25">
      <c r="B16188" t="s">
        <v>16243</v>
      </c>
      <c r="M16188">
        <v>16186</v>
      </c>
      <c r="N16188">
        <v>14710</v>
      </c>
      <c r="O16188" t="str">
        <f t="shared" si="505"/>
        <v>3</v>
      </c>
      <c r="P16188" t="str">
        <f t="shared" si="506"/>
        <v>concert</v>
      </c>
    </row>
    <row r="16189" spans="2:16" x14ac:dyDescent="0.25">
      <c r="B16189" t="s">
        <v>16244</v>
      </c>
      <c r="M16189">
        <v>16187</v>
      </c>
      <c r="N16189">
        <v>14713</v>
      </c>
      <c r="O16189" t="str">
        <f t="shared" si="505"/>
        <v>4</v>
      </c>
      <c r="P16189" t="str">
        <f t="shared" si="506"/>
        <v>non_event</v>
      </c>
    </row>
    <row r="16190" spans="2:16" x14ac:dyDescent="0.25">
      <c r="B16190" t="s">
        <v>16245</v>
      </c>
      <c r="M16190">
        <v>16188</v>
      </c>
      <c r="N16190">
        <v>14714</v>
      </c>
      <c r="O16190" t="str">
        <f t="shared" si="505"/>
        <v>3</v>
      </c>
      <c r="P16190" t="str">
        <f t="shared" si="506"/>
        <v>concert</v>
      </c>
    </row>
    <row r="16191" spans="2:16" x14ac:dyDescent="0.25">
      <c r="B16191" t="s">
        <v>16246</v>
      </c>
      <c r="M16191">
        <v>16189</v>
      </c>
      <c r="N16191">
        <v>14711</v>
      </c>
      <c r="O16191" t="str">
        <f t="shared" si="505"/>
        <v>3</v>
      </c>
      <c r="P16191" t="str">
        <f t="shared" si="506"/>
        <v>concert</v>
      </c>
    </row>
    <row r="16192" spans="2:16" x14ac:dyDescent="0.25">
      <c r="B16192" t="s">
        <v>16247</v>
      </c>
      <c r="M16192">
        <v>16190</v>
      </c>
      <c r="N16192">
        <v>14712</v>
      </c>
      <c r="O16192" t="str">
        <f t="shared" si="505"/>
        <v>3</v>
      </c>
      <c r="P16192" t="str">
        <f t="shared" si="506"/>
        <v>concert</v>
      </c>
    </row>
    <row r="16193" spans="2:16" x14ac:dyDescent="0.25">
      <c r="B16193" t="s">
        <v>16248</v>
      </c>
      <c r="M16193">
        <v>16191</v>
      </c>
      <c r="N16193">
        <v>3390</v>
      </c>
      <c r="O16193" t="str">
        <f t="shared" si="505"/>
        <v>3</v>
      </c>
      <c r="P16193" t="str">
        <f t="shared" si="506"/>
        <v>concert</v>
      </c>
    </row>
    <row r="16194" spans="2:16" x14ac:dyDescent="0.25">
      <c r="B16194" t="s">
        <v>16249</v>
      </c>
      <c r="M16194">
        <v>16192</v>
      </c>
      <c r="N16194">
        <v>2067</v>
      </c>
      <c r="O16194" t="str">
        <f t="shared" si="505"/>
        <v>3</v>
      </c>
      <c r="P16194" t="str">
        <f t="shared" si="506"/>
        <v>concert</v>
      </c>
    </row>
    <row r="16195" spans="2:16" x14ac:dyDescent="0.25">
      <c r="B16195" t="s">
        <v>16250</v>
      </c>
      <c r="M16195">
        <v>16193</v>
      </c>
      <c r="N16195">
        <v>3398</v>
      </c>
      <c r="O16195" t="str">
        <f t="shared" si="505"/>
        <v>4</v>
      </c>
      <c r="P16195" t="str">
        <f t="shared" si="506"/>
        <v>non_event</v>
      </c>
    </row>
    <row r="16196" spans="2:16" x14ac:dyDescent="0.25">
      <c r="B16196" t="s">
        <v>16251</v>
      </c>
      <c r="M16196">
        <v>16194</v>
      </c>
      <c r="N16196">
        <v>2066</v>
      </c>
      <c r="O16196" t="str">
        <f t="shared" ref="O16196:O16259" si="507">LEFT(B16196,1)</f>
        <v>3</v>
      </c>
      <c r="P16196" t="str">
        <f t="shared" ref="P16196:P16259" si="508">IF(O16196="1","conference",IF(O16196="2","fashion",IF(O16196="3","concert",IF(O16196="4","non_event",IF(O16196="5","sport",IF(O16196="6","protest",IF(O16196="7","other",IF(O16196="8","exhibition",IF(O16196="9","theater_dance")))))))))</f>
        <v>concert</v>
      </c>
    </row>
    <row r="16197" spans="2:16" x14ac:dyDescent="0.25">
      <c r="B16197" t="s">
        <v>16252</v>
      </c>
      <c r="M16197">
        <v>16195</v>
      </c>
      <c r="N16197">
        <v>3397</v>
      </c>
      <c r="O16197" t="str">
        <f t="shared" si="507"/>
        <v>3</v>
      </c>
      <c r="P16197" t="str">
        <f t="shared" si="508"/>
        <v>concert</v>
      </c>
    </row>
    <row r="16198" spans="2:16" x14ac:dyDescent="0.25">
      <c r="B16198" t="s">
        <v>16253</v>
      </c>
      <c r="M16198">
        <v>16196</v>
      </c>
      <c r="N16198">
        <v>2065</v>
      </c>
      <c r="O16198" t="str">
        <f t="shared" si="507"/>
        <v>3</v>
      </c>
      <c r="P16198" t="str">
        <f t="shared" si="508"/>
        <v>concert</v>
      </c>
    </row>
    <row r="16199" spans="2:16" x14ac:dyDescent="0.25">
      <c r="B16199" t="s">
        <v>16254</v>
      </c>
      <c r="M16199">
        <v>16197</v>
      </c>
      <c r="N16199">
        <v>3396</v>
      </c>
      <c r="O16199" t="str">
        <f t="shared" si="507"/>
        <v>3</v>
      </c>
      <c r="P16199" t="str">
        <f t="shared" si="508"/>
        <v>concert</v>
      </c>
    </row>
    <row r="16200" spans="2:16" x14ac:dyDescent="0.25">
      <c r="B16200" t="s">
        <v>16255</v>
      </c>
      <c r="M16200">
        <v>16198</v>
      </c>
      <c r="N16200">
        <v>3395</v>
      </c>
      <c r="O16200" t="str">
        <f t="shared" si="507"/>
        <v>3</v>
      </c>
      <c r="P16200" t="str">
        <f t="shared" si="508"/>
        <v>concert</v>
      </c>
    </row>
    <row r="16201" spans="2:16" x14ac:dyDescent="0.25">
      <c r="B16201" t="s">
        <v>16256</v>
      </c>
      <c r="M16201">
        <v>16199</v>
      </c>
      <c r="N16201">
        <v>3394</v>
      </c>
      <c r="O16201" t="str">
        <f t="shared" si="507"/>
        <v>3</v>
      </c>
      <c r="P16201" t="str">
        <f t="shared" si="508"/>
        <v>concert</v>
      </c>
    </row>
    <row r="16202" spans="2:16" x14ac:dyDescent="0.25">
      <c r="B16202" t="s">
        <v>16257</v>
      </c>
      <c r="M16202">
        <v>16200</v>
      </c>
      <c r="N16202">
        <v>3393</v>
      </c>
      <c r="O16202" t="str">
        <f t="shared" si="507"/>
        <v>4</v>
      </c>
      <c r="P16202" t="str">
        <f t="shared" si="508"/>
        <v>non_event</v>
      </c>
    </row>
    <row r="16203" spans="2:16" x14ac:dyDescent="0.25">
      <c r="B16203" t="s">
        <v>16258</v>
      </c>
      <c r="M16203">
        <v>16201</v>
      </c>
      <c r="N16203">
        <v>3392</v>
      </c>
      <c r="O16203" t="str">
        <f t="shared" si="507"/>
        <v>3</v>
      </c>
      <c r="P16203" t="str">
        <f t="shared" si="508"/>
        <v>concert</v>
      </c>
    </row>
    <row r="16204" spans="2:16" x14ac:dyDescent="0.25">
      <c r="B16204" t="s">
        <v>16259</v>
      </c>
      <c r="M16204">
        <v>16202</v>
      </c>
      <c r="N16204">
        <v>2061</v>
      </c>
      <c r="O16204" t="str">
        <f t="shared" si="507"/>
        <v>3</v>
      </c>
      <c r="P16204" t="str">
        <f t="shared" si="508"/>
        <v>concert</v>
      </c>
    </row>
    <row r="16205" spans="2:16" x14ac:dyDescent="0.25">
      <c r="B16205" t="s">
        <v>16260</v>
      </c>
      <c r="M16205">
        <v>16203</v>
      </c>
      <c r="N16205">
        <v>2060</v>
      </c>
      <c r="O16205" t="str">
        <f t="shared" si="507"/>
        <v>3</v>
      </c>
      <c r="P16205" t="str">
        <f t="shared" si="508"/>
        <v>concert</v>
      </c>
    </row>
    <row r="16206" spans="2:16" x14ac:dyDescent="0.25">
      <c r="B16206" t="s">
        <v>16261</v>
      </c>
      <c r="M16206">
        <v>16204</v>
      </c>
      <c r="N16206">
        <v>3391</v>
      </c>
      <c r="O16206" t="str">
        <f t="shared" si="507"/>
        <v>3</v>
      </c>
      <c r="P16206" t="str">
        <f t="shared" si="508"/>
        <v>concert</v>
      </c>
    </row>
    <row r="16207" spans="2:16" x14ac:dyDescent="0.25">
      <c r="B16207" t="s">
        <v>16262</v>
      </c>
      <c r="M16207">
        <v>16205</v>
      </c>
      <c r="N16207">
        <v>14728</v>
      </c>
      <c r="O16207" t="str">
        <f t="shared" si="507"/>
        <v>3</v>
      </c>
      <c r="P16207" t="str">
        <f t="shared" si="508"/>
        <v>concert</v>
      </c>
    </row>
    <row r="16208" spans="2:16" x14ac:dyDescent="0.25">
      <c r="B16208" t="s">
        <v>16263</v>
      </c>
      <c r="M16208">
        <v>16206</v>
      </c>
      <c r="N16208">
        <v>14729</v>
      </c>
      <c r="O16208" t="str">
        <f t="shared" si="507"/>
        <v>3</v>
      </c>
      <c r="P16208" t="str">
        <f t="shared" si="508"/>
        <v>concert</v>
      </c>
    </row>
    <row r="16209" spans="2:16" x14ac:dyDescent="0.25">
      <c r="B16209" t="s">
        <v>16264</v>
      </c>
      <c r="M16209">
        <v>16207</v>
      </c>
      <c r="N16209">
        <v>14726</v>
      </c>
      <c r="O16209" t="str">
        <f t="shared" si="507"/>
        <v>4</v>
      </c>
      <c r="P16209" t="str">
        <f t="shared" si="508"/>
        <v>non_event</v>
      </c>
    </row>
    <row r="16210" spans="2:16" x14ac:dyDescent="0.25">
      <c r="B16210" t="s">
        <v>16265</v>
      </c>
      <c r="M16210">
        <v>16208</v>
      </c>
      <c r="N16210">
        <v>2059</v>
      </c>
      <c r="O16210" t="str">
        <f t="shared" si="507"/>
        <v>3</v>
      </c>
      <c r="P16210" t="str">
        <f t="shared" si="508"/>
        <v>concert</v>
      </c>
    </row>
    <row r="16211" spans="2:16" x14ac:dyDescent="0.25">
      <c r="B16211" t="s">
        <v>16266</v>
      </c>
      <c r="M16211">
        <v>16209</v>
      </c>
      <c r="N16211">
        <v>2058</v>
      </c>
      <c r="O16211" t="str">
        <f t="shared" si="507"/>
        <v>3</v>
      </c>
      <c r="P16211" t="str">
        <f t="shared" si="508"/>
        <v>concert</v>
      </c>
    </row>
    <row r="16212" spans="2:16" x14ac:dyDescent="0.25">
      <c r="B16212" t="s">
        <v>16267</v>
      </c>
      <c r="M16212">
        <v>16210</v>
      </c>
      <c r="N16212">
        <v>3389</v>
      </c>
      <c r="O16212" t="str">
        <f t="shared" si="507"/>
        <v>3</v>
      </c>
      <c r="P16212" t="str">
        <f t="shared" si="508"/>
        <v>concert</v>
      </c>
    </row>
    <row r="16213" spans="2:16" x14ac:dyDescent="0.25">
      <c r="B16213" t="s">
        <v>16268</v>
      </c>
      <c r="M16213">
        <v>16211</v>
      </c>
      <c r="N16213">
        <v>3388</v>
      </c>
      <c r="O16213" t="str">
        <f t="shared" si="507"/>
        <v>3</v>
      </c>
      <c r="P16213" t="str">
        <f t="shared" si="508"/>
        <v>concert</v>
      </c>
    </row>
    <row r="16214" spans="2:16" x14ac:dyDescent="0.25">
      <c r="B16214" t="s">
        <v>16269</v>
      </c>
      <c r="M16214">
        <v>16212</v>
      </c>
      <c r="N16214">
        <v>14720</v>
      </c>
      <c r="O16214" t="str">
        <f t="shared" si="507"/>
        <v>3</v>
      </c>
      <c r="P16214" t="str">
        <f t="shared" si="508"/>
        <v>concert</v>
      </c>
    </row>
    <row r="16215" spans="2:16" x14ac:dyDescent="0.25">
      <c r="B16215" t="s">
        <v>16270</v>
      </c>
      <c r="M16215">
        <v>16213</v>
      </c>
      <c r="N16215">
        <v>14724</v>
      </c>
      <c r="O16215" t="str">
        <f t="shared" si="507"/>
        <v>3</v>
      </c>
      <c r="P16215" t="str">
        <f t="shared" si="508"/>
        <v>concert</v>
      </c>
    </row>
    <row r="16216" spans="2:16" x14ac:dyDescent="0.25">
      <c r="B16216" t="s">
        <v>16271</v>
      </c>
      <c r="M16216">
        <v>16214</v>
      </c>
      <c r="N16216">
        <v>14725</v>
      </c>
      <c r="O16216" t="str">
        <f t="shared" si="507"/>
        <v>3</v>
      </c>
      <c r="P16216" t="str">
        <f t="shared" si="508"/>
        <v>concert</v>
      </c>
    </row>
    <row r="16217" spans="2:16" x14ac:dyDescent="0.25">
      <c r="B16217" t="s">
        <v>16272</v>
      </c>
      <c r="M16217">
        <v>16215</v>
      </c>
      <c r="N16217">
        <v>14722</v>
      </c>
      <c r="O16217" t="str">
        <f t="shared" si="507"/>
        <v>3</v>
      </c>
      <c r="P16217" t="str">
        <f t="shared" si="508"/>
        <v>concert</v>
      </c>
    </row>
    <row r="16218" spans="2:16" x14ac:dyDescent="0.25">
      <c r="B16218" t="s">
        <v>16273</v>
      </c>
      <c r="M16218">
        <v>16216</v>
      </c>
      <c r="N16218">
        <v>14723</v>
      </c>
      <c r="O16218" t="str">
        <f t="shared" si="507"/>
        <v>3</v>
      </c>
      <c r="P16218" t="str">
        <f t="shared" si="508"/>
        <v>concert</v>
      </c>
    </row>
    <row r="16219" spans="2:16" x14ac:dyDescent="0.25">
      <c r="B16219" t="s">
        <v>16274</v>
      </c>
      <c r="M16219">
        <v>16217</v>
      </c>
      <c r="N16219">
        <v>2070</v>
      </c>
      <c r="O16219" t="str">
        <f t="shared" si="507"/>
        <v>3</v>
      </c>
      <c r="P16219" t="str">
        <f t="shared" si="508"/>
        <v>concert</v>
      </c>
    </row>
    <row r="16220" spans="2:16" x14ac:dyDescent="0.25">
      <c r="B16220" t="s">
        <v>16275</v>
      </c>
      <c r="M16220">
        <v>16218</v>
      </c>
      <c r="N16220">
        <v>2078</v>
      </c>
      <c r="O16220" t="str">
        <f t="shared" si="507"/>
        <v>3</v>
      </c>
      <c r="P16220" t="str">
        <f t="shared" si="508"/>
        <v>concert</v>
      </c>
    </row>
    <row r="16221" spans="2:16" x14ac:dyDescent="0.25">
      <c r="B16221" t="s">
        <v>16276</v>
      </c>
      <c r="M16221">
        <v>16219</v>
      </c>
      <c r="N16221">
        <v>2077</v>
      </c>
      <c r="O16221" t="str">
        <f t="shared" si="507"/>
        <v>3</v>
      </c>
      <c r="P16221" t="str">
        <f t="shared" si="508"/>
        <v>concert</v>
      </c>
    </row>
    <row r="16222" spans="2:16" x14ac:dyDescent="0.25">
      <c r="B16222" t="s">
        <v>16277</v>
      </c>
      <c r="M16222">
        <v>16220</v>
      </c>
      <c r="N16222">
        <v>2076</v>
      </c>
      <c r="O16222" t="str">
        <f t="shared" si="507"/>
        <v>3</v>
      </c>
      <c r="P16222" t="str">
        <f t="shared" si="508"/>
        <v>concert</v>
      </c>
    </row>
    <row r="16223" spans="2:16" x14ac:dyDescent="0.25">
      <c r="B16223" t="s">
        <v>16278</v>
      </c>
      <c r="M16223">
        <v>16221</v>
      </c>
      <c r="N16223">
        <v>2075</v>
      </c>
      <c r="O16223" t="str">
        <f t="shared" si="507"/>
        <v>3</v>
      </c>
      <c r="P16223" t="str">
        <f t="shared" si="508"/>
        <v>concert</v>
      </c>
    </row>
    <row r="16224" spans="2:16" x14ac:dyDescent="0.25">
      <c r="B16224" t="s">
        <v>13878</v>
      </c>
      <c r="M16224">
        <v>16222</v>
      </c>
      <c r="N16224">
        <v>2074</v>
      </c>
      <c r="O16224" t="str">
        <f t="shared" si="507"/>
        <v>3</v>
      </c>
      <c r="P16224" t="str">
        <f t="shared" si="508"/>
        <v>concert</v>
      </c>
    </row>
    <row r="16225" spans="2:16" x14ac:dyDescent="0.25">
      <c r="B16225" t="s">
        <v>16279</v>
      </c>
      <c r="M16225">
        <v>16223</v>
      </c>
      <c r="N16225">
        <v>2073</v>
      </c>
      <c r="O16225" t="str">
        <f t="shared" si="507"/>
        <v>3</v>
      </c>
      <c r="P16225" t="str">
        <f t="shared" si="508"/>
        <v>concert</v>
      </c>
    </row>
    <row r="16226" spans="2:16" x14ac:dyDescent="0.25">
      <c r="B16226" t="s">
        <v>16280</v>
      </c>
      <c r="M16226">
        <v>16224</v>
      </c>
      <c r="N16226">
        <v>2072</v>
      </c>
      <c r="O16226" t="str">
        <f t="shared" si="507"/>
        <v>4</v>
      </c>
      <c r="P16226" t="str">
        <f t="shared" si="508"/>
        <v>non_event</v>
      </c>
    </row>
    <row r="16227" spans="2:16" x14ac:dyDescent="0.25">
      <c r="B16227" t="s">
        <v>16281</v>
      </c>
      <c r="M16227">
        <v>16225</v>
      </c>
      <c r="N16227">
        <v>2071</v>
      </c>
      <c r="O16227" t="str">
        <f t="shared" si="507"/>
        <v>3</v>
      </c>
      <c r="P16227" t="str">
        <f t="shared" si="508"/>
        <v>concert</v>
      </c>
    </row>
    <row r="16228" spans="2:16" x14ac:dyDescent="0.25">
      <c r="B16228" t="s">
        <v>16282</v>
      </c>
      <c r="M16228">
        <v>16226</v>
      </c>
      <c r="N16228">
        <v>2069</v>
      </c>
      <c r="O16228" t="str">
        <f t="shared" si="507"/>
        <v>3</v>
      </c>
      <c r="P16228" t="str">
        <f t="shared" si="508"/>
        <v>concert</v>
      </c>
    </row>
    <row r="16229" spans="2:16" x14ac:dyDescent="0.25">
      <c r="B16229" t="s">
        <v>16283</v>
      </c>
      <c r="M16229">
        <v>16227</v>
      </c>
      <c r="N16229">
        <v>2068</v>
      </c>
      <c r="O16229" t="str">
        <f t="shared" si="507"/>
        <v>3</v>
      </c>
      <c r="P16229" t="str">
        <f t="shared" si="508"/>
        <v>concert</v>
      </c>
    </row>
    <row r="16230" spans="2:16" x14ac:dyDescent="0.25">
      <c r="B16230" t="s">
        <v>16284</v>
      </c>
      <c r="M16230">
        <v>16228</v>
      </c>
      <c r="N16230">
        <v>2081</v>
      </c>
      <c r="O16230" t="str">
        <f t="shared" si="507"/>
        <v>3</v>
      </c>
      <c r="P16230" t="str">
        <f t="shared" si="508"/>
        <v>concert</v>
      </c>
    </row>
    <row r="16231" spans="2:16" x14ac:dyDescent="0.25">
      <c r="B16231" t="s">
        <v>16285</v>
      </c>
      <c r="M16231">
        <v>16229</v>
      </c>
      <c r="N16231">
        <v>2080</v>
      </c>
      <c r="O16231" t="str">
        <f t="shared" si="507"/>
        <v>4</v>
      </c>
      <c r="P16231" t="str">
        <f t="shared" si="508"/>
        <v>non_event</v>
      </c>
    </row>
    <row r="16232" spans="2:16" x14ac:dyDescent="0.25">
      <c r="B16232" t="s">
        <v>16286</v>
      </c>
      <c r="M16232">
        <v>16230</v>
      </c>
      <c r="N16232">
        <v>2089</v>
      </c>
      <c r="O16232" t="str">
        <f t="shared" si="507"/>
        <v>3</v>
      </c>
      <c r="P16232" t="str">
        <f t="shared" si="508"/>
        <v>concert</v>
      </c>
    </row>
    <row r="16233" spans="2:16" x14ac:dyDescent="0.25">
      <c r="B16233" t="s">
        <v>16287</v>
      </c>
      <c r="M16233">
        <v>16231</v>
      </c>
      <c r="N16233">
        <v>2088</v>
      </c>
      <c r="O16233" t="str">
        <f t="shared" si="507"/>
        <v>3</v>
      </c>
      <c r="P16233" t="str">
        <f t="shared" si="508"/>
        <v>concert</v>
      </c>
    </row>
    <row r="16234" spans="2:16" x14ac:dyDescent="0.25">
      <c r="B16234" t="s">
        <v>16288</v>
      </c>
      <c r="M16234">
        <v>16232</v>
      </c>
      <c r="N16234">
        <v>2087</v>
      </c>
      <c r="O16234" t="str">
        <f t="shared" si="507"/>
        <v>3</v>
      </c>
      <c r="P16234" t="str">
        <f t="shared" si="508"/>
        <v>concert</v>
      </c>
    </row>
    <row r="16235" spans="2:16" x14ac:dyDescent="0.25">
      <c r="B16235" t="s">
        <v>16289</v>
      </c>
      <c r="M16235">
        <v>16233</v>
      </c>
      <c r="N16235">
        <v>2086</v>
      </c>
      <c r="O16235" t="str">
        <f t="shared" si="507"/>
        <v>4</v>
      </c>
      <c r="P16235" t="str">
        <f t="shared" si="508"/>
        <v>non_event</v>
      </c>
    </row>
    <row r="16236" spans="2:16" x14ac:dyDescent="0.25">
      <c r="B16236" t="s">
        <v>16290</v>
      </c>
      <c r="M16236">
        <v>16234</v>
      </c>
      <c r="N16236">
        <v>2085</v>
      </c>
      <c r="O16236" t="str">
        <f t="shared" si="507"/>
        <v>3</v>
      </c>
      <c r="P16236" t="str">
        <f t="shared" si="508"/>
        <v>concert</v>
      </c>
    </row>
    <row r="16237" spans="2:16" x14ac:dyDescent="0.25">
      <c r="B16237" t="s">
        <v>16291</v>
      </c>
      <c r="M16237">
        <v>16235</v>
      </c>
      <c r="N16237">
        <v>2084</v>
      </c>
      <c r="O16237" t="str">
        <f t="shared" si="507"/>
        <v>4</v>
      </c>
      <c r="P16237" t="str">
        <f t="shared" si="508"/>
        <v>non_event</v>
      </c>
    </row>
    <row r="16238" spans="2:16" x14ac:dyDescent="0.25">
      <c r="B16238" t="s">
        <v>16292</v>
      </c>
      <c r="M16238">
        <v>16236</v>
      </c>
      <c r="N16238">
        <v>2083</v>
      </c>
      <c r="O16238" t="str">
        <f t="shared" si="507"/>
        <v>3</v>
      </c>
      <c r="P16238" t="str">
        <f t="shared" si="508"/>
        <v>concert</v>
      </c>
    </row>
    <row r="16239" spans="2:16" x14ac:dyDescent="0.25">
      <c r="B16239" t="s">
        <v>16293</v>
      </c>
      <c r="M16239">
        <v>16237</v>
      </c>
      <c r="N16239">
        <v>2082</v>
      </c>
      <c r="O16239" t="str">
        <f t="shared" si="507"/>
        <v>3</v>
      </c>
      <c r="P16239" t="str">
        <f t="shared" si="508"/>
        <v>concert</v>
      </c>
    </row>
    <row r="16240" spans="2:16" x14ac:dyDescent="0.25">
      <c r="B16240" t="s">
        <v>16294</v>
      </c>
      <c r="M16240">
        <v>16238</v>
      </c>
      <c r="N16240">
        <v>14706</v>
      </c>
      <c r="O16240" t="str">
        <f t="shared" si="507"/>
        <v>3</v>
      </c>
      <c r="P16240" t="str">
        <f t="shared" si="508"/>
        <v>concert</v>
      </c>
    </row>
    <row r="16241" spans="2:16" x14ac:dyDescent="0.25">
      <c r="B16241" t="s">
        <v>16295</v>
      </c>
      <c r="M16241">
        <v>16239</v>
      </c>
      <c r="N16241">
        <v>14707</v>
      </c>
      <c r="O16241" t="str">
        <f t="shared" si="507"/>
        <v>3</v>
      </c>
      <c r="P16241" t="str">
        <f t="shared" si="508"/>
        <v>concert</v>
      </c>
    </row>
    <row r="16242" spans="2:16" x14ac:dyDescent="0.25">
      <c r="B16242" t="s">
        <v>16296</v>
      </c>
      <c r="M16242">
        <v>16240</v>
      </c>
      <c r="N16242">
        <v>14704</v>
      </c>
      <c r="O16242" t="str">
        <f t="shared" si="507"/>
        <v>4</v>
      </c>
      <c r="P16242" t="str">
        <f t="shared" si="508"/>
        <v>non_event</v>
      </c>
    </row>
    <row r="16243" spans="2:16" x14ac:dyDescent="0.25">
      <c r="B16243" t="s">
        <v>16297</v>
      </c>
      <c r="M16243">
        <v>16241</v>
      </c>
      <c r="N16243">
        <v>14705</v>
      </c>
      <c r="O16243" t="str">
        <f t="shared" si="507"/>
        <v>4</v>
      </c>
      <c r="P16243" t="str">
        <f t="shared" si="508"/>
        <v>non_event</v>
      </c>
    </row>
    <row r="16244" spans="2:16" x14ac:dyDescent="0.25">
      <c r="B16244" t="s">
        <v>16298</v>
      </c>
      <c r="M16244">
        <v>16242</v>
      </c>
      <c r="N16244">
        <v>14708</v>
      </c>
      <c r="O16244" t="str">
        <f t="shared" si="507"/>
        <v>3</v>
      </c>
      <c r="P16244" t="str">
        <f t="shared" si="508"/>
        <v>concert</v>
      </c>
    </row>
    <row r="16245" spans="2:16" x14ac:dyDescent="0.25">
      <c r="B16245" t="s">
        <v>16299</v>
      </c>
      <c r="M16245">
        <v>16243</v>
      </c>
      <c r="N16245">
        <v>2079</v>
      </c>
      <c r="O16245" t="str">
        <f t="shared" si="507"/>
        <v>3</v>
      </c>
      <c r="P16245" t="str">
        <f t="shared" si="508"/>
        <v>concert</v>
      </c>
    </row>
    <row r="16246" spans="2:16" x14ac:dyDescent="0.25">
      <c r="B16246" t="s">
        <v>16300</v>
      </c>
      <c r="M16246">
        <v>16244</v>
      </c>
      <c r="N16246">
        <v>14709</v>
      </c>
      <c r="O16246" t="str">
        <f t="shared" si="507"/>
        <v>4</v>
      </c>
      <c r="P16246" t="str">
        <f t="shared" si="508"/>
        <v>non_event</v>
      </c>
    </row>
    <row r="16247" spans="2:16" x14ac:dyDescent="0.25">
      <c r="B16247" t="s">
        <v>16301</v>
      </c>
      <c r="M16247">
        <v>16245</v>
      </c>
      <c r="N16247">
        <v>14702</v>
      </c>
      <c r="O16247" t="str">
        <f t="shared" si="507"/>
        <v>4</v>
      </c>
      <c r="P16247" t="str">
        <f t="shared" si="508"/>
        <v>non_event</v>
      </c>
    </row>
    <row r="16248" spans="2:16" x14ac:dyDescent="0.25">
      <c r="B16248" t="s">
        <v>16302</v>
      </c>
      <c r="M16248">
        <v>16246</v>
      </c>
      <c r="N16248">
        <v>14703</v>
      </c>
      <c r="O16248" t="str">
        <f t="shared" si="507"/>
        <v>4</v>
      </c>
      <c r="P16248" t="str">
        <f t="shared" si="508"/>
        <v>non_event</v>
      </c>
    </row>
    <row r="16249" spans="2:16" x14ac:dyDescent="0.25">
      <c r="B16249" t="s">
        <v>16303</v>
      </c>
      <c r="M16249">
        <v>16247</v>
      </c>
      <c r="N16249">
        <v>14700</v>
      </c>
      <c r="O16249" t="str">
        <f t="shared" si="507"/>
        <v>3</v>
      </c>
      <c r="P16249" t="str">
        <f t="shared" si="508"/>
        <v>concert</v>
      </c>
    </row>
    <row r="16250" spans="2:16" x14ac:dyDescent="0.25">
      <c r="B16250" t="s">
        <v>16304</v>
      </c>
      <c r="M16250">
        <v>16248</v>
      </c>
      <c r="N16250">
        <v>14701</v>
      </c>
      <c r="O16250" t="str">
        <f t="shared" si="507"/>
        <v>4</v>
      </c>
      <c r="P16250" t="str">
        <f t="shared" si="508"/>
        <v>non_event</v>
      </c>
    </row>
    <row r="16251" spans="2:16" x14ac:dyDescent="0.25">
      <c r="B16251" t="s">
        <v>16305</v>
      </c>
      <c r="M16251">
        <v>16249</v>
      </c>
      <c r="N16251">
        <v>2092</v>
      </c>
      <c r="O16251" t="str">
        <f t="shared" si="507"/>
        <v>3</v>
      </c>
      <c r="P16251" t="str">
        <f t="shared" si="508"/>
        <v>concert</v>
      </c>
    </row>
    <row r="16252" spans="2:16" x14ac:dyDescent="0.25">
      <c r="B16252" t="s">
        <v>16306</v>
      </c>
      <c r="M16252">
        <v>16250</v>
      </c>
      <c r="N16252">
        <v>2099</v>
      </c>
      <c r="O16252" t="str">
        <f t="shared" si="507"/>
        <v>4</v>
      </c>
      <c r="P16252" t="str">
        <f t="shared" si="508"/>
        <v>non_event</v>
      </c>
    </row>
    <row r="16253" spans="2:16" x14ac:dyDescent="0.25">
      <c r="B16253" t="s">
        <v>16307</v>
      </c>
      <c r="M16253">
        <v>16251</v>
      </c>
      <c r="N16253">
        <v>2098</v>
      </c>
      <c r="O16253" t="str">
        <f t="shared" si="507"/>
        <v>3</v>
      </c>
      <c r="P16253" t="str">
        <f t="shared" si="508"/>
        <v>concert</v>
      </c>
    </row>
    <row r="16254" spans="2:16" x14ac:dyDescent="0.25">
      <c r="B16254" t="s">
        <v>16308</v>
      </c>
      <c r="M16254">
        <v>16252</v>
      </c>
      <c r="N16254">
        <v>2097</v>
      </c>
      <c r="O16254" t="str">
        <f t="shared" si="507"/>
        <v>3</v>
      </c>
      <c r="P16254" t="str">
        <f t="shared" si="508"/>
        <v>concert</v>
      </c>
    </row>
    <row r="16255" spans="2:16" x14ac:dyDescent="0.25">
      <c r="B16255" t="s">
        <v>16309</v>
      </c>
      <c r="M16255">
        <v>16253</v>
      </c>
      <c r="N16255">
        <v>2096</v>
      </c>
      <c r="O16255" t="str">
        <f t="shared" si="507"/>
        <v>3</v>
      </c>
      <c r="P16255" t="str">
        <f t="shared" si="508"/>
        <v>concert</v>
      </c>
    </row>
    <row r="16256" spans="2:16" x14ac:dyDescent="0.25">
      <c r="B16256" t="s">
        <v>16310</v>
      </c>
      <c r="M16256">
        <v>16254</v>
      </c>
      <c r="N16256">
        <v>2095</v>
      </c>
      <c r="O16256" t="str">
        <f t="shared" si="507"/>
        <v>3</v>
      </c>
      <c r="P16256" t="str">
        <f t="shared" si="508"/>
        <v>concert</v>
      </c>
    </row>
    <row r="16257" spans="2:16" x14ac:dyDescent="0.25">
      <c r="B16257" t="s">
        <v>16311</v>
      </c>
      <c r="M16257">
        <v>16255</v>
      </c>
      <c r="N16257">
        <v>2094</v>
      </c>
      <c r="O16257" t="str">
        <f t="shared" si="507"/>
        <v>3</v>
      </c>
      <c r="P16257" t="str">
        <f t="shared" si="508"/>
        <v>concert</v>
      </c>
    </row>
    <row r="16258" spans="2:16" x14ac:dyDescent="0.25">
      <c r="B16258" t="s">
        <v>16312</v>
      </c>
      <c r="M16258">
        <v>16256</v>
      </c>
      <c r="N16258">
        <v>2093</v>
      </c>
      <c r="O16258" t="str">
        <f t="shared" si="507"/>
        <v>3</v>
      </c>
      <c r="P16258" t="str">
        <f t="shared" si="508"/>
        <v>concert</v>
      </c>
    </row>
    <row r="16259" spans="2:16" x14ac:dyDescent="0.25">
      <c r="B16259" t="s">
        <v>16313</v>
      </c>
      <c r="M16259">
        <v>16257</v>
      </c>
      <c r="N16259">
        <v>14690</v>
      </c>
      <c r="O16259" t="str">
        <f t="shared" si="507"/>
        <v>3</v>
      </c>
      <c r="P16259" t="str">
        <f t="shared" si="508"/>
        <v>concert</v>
      </c>
    </row>
    <row r="16260" spans="2:16" x14ac:dyDescent="0.25">
      <c r="B16260" t="s">
        <v>16314</v>
      </c>
      <c r="M16260">
        <v>16258</v>
      </c>
      <c r="N16260">
        <v>13360</v>
      </c>
      <c r="O16260" t="str">
        <f t="shared" ref="O16260:O16323" si="509">LEFT(B16260,1)</f>
        <v>3</v>
      </c>
      <c r="P16260" t="str">
        <f t="shared" ref="P16260:P16323" si="510">IF(O16260="1","conference",IF(O16260="2","fashion",IF(O16260="3","concert",IF(O16260="4","non_event",IF(O16260="5","sport",IF(O16260="6","protest",IF(O16260="7","other",IF(O16260="8","exhibition",IF(O16260="9","theater_dance")))))))))</f>
        <v>concert</v>
      </c>
    </row>
    <row r="16261" spans="2:16" x14ac:dyDescent="0.25">
      <c r="B16261" t="s">
        <v>16315</v>
      </c>
      <c r="M16261">
        <v>16259</v>
      </c>
      <c r="N16261">
        <v>14691</v>
      </c>
      <c r="O16261" t="str">
        <f t="shared" si="509"/>
        <v>3</v>
      </c>
      <c r="P16261" t="str">
        <f t="shared" si="510"/>
        <v>concert</v>
      </c>
    </row>
    <row r="16262" spans="2:16" x14ac:dyDescent="0.25">
      <c r="B16262" t="s">
        <v>16316</v>
      </c>
      <c r="M16262">
        <v>16260</v>
      </c>
      <c r="N16262">
        <v>12031</v>
      </c>
      <c r="O16262" t="str">
        <f t="shared" si="509"/>
        <v>3</v>
      </c>
      <c r="P16262" t="str">
        <f t="shared" si="510"/>
        <v>concert</v>
      </c>
    </row>
    <row r="16263" spans="2:16" x14ac:dyDescent="0.25">
      <c r="B16263" t="s">
        <v>16317</v>
      </c>
      <c r="M16263">
        <v>16261</v>
      </c>
      <c r="N16263">
        <v>13363</v>
      </c>
      <c r="O16263" t="str">
        <f t="shared" si="509"/>
        <v>3</v>
      </c>
      <c r="P16263" t="str">
        <f t="shared" si="510"/>
        <v>concert</v>
      </c>
    </row>
    <row r="16264" spans="2:16" x14ac:dyDescent="0.25">
      <c r="B16264" t="s">
        <v>16318</v>
      </c>
      <c r="M16264">
        <v>16262</v>
      </c>
      <c r="N16264">
        <v>14694</v>
      </c>
      <c r="O16264" t="str">
        <f t="shared" si="509"/>
        <v>4</v>
      </c>
      <c r="P16264" t="str">
        <f t="shared" si="510"/>
        <v>non_event</v>
      </c>
    </row>
    <row r="16265" spans="2:16" x14ac:dyDescent="0.25">
      <c r="B16265" t="s">
        <v>16319</v>
      </c>
      <c r="M16265">
        <v>16263</v>
      </c>
      <c r="N16265">
        <v>12030</v>
      </c>
      <c r="O16265" t="str">
        <f t="shared" si="509"/>
        <v>3</v>
      </c>
      <c r="P16265" t="str">
        <f t="shared" si="510"/>
        <v>concert</v>
      </c>
    </row>
    <row r="16266" spans="2:16" x14ac:dyDescent="0.25">
      <c r="B16266" t="s">
        <v>16320</v>
      </c>
      <c r="M16266">
        <v>16264</v>
      </c>
      <c r="N16266">
        <v>13364</v>
      </c>
      <c r="O16266" t="str">
        <f t="shared" si="509"/>
        <v>3</v>
      </c>
      <c r="P16266" t="str">
        <f t="shared" si="510"/>
        <v>concert</v>
      </c>
    </row>
    <row r="16267" spans="2:16" x14ac:dyDescent="0.25">
      <c r="B16267" t="s">
        <v>16321</v>
      </c>
      <c r="M16267">
        <v>16265</v>
      </c>
      <c r="N16267">
        <v>14695</v>
      </c>
      <c r="O16267" t="str">
        <f t="shared" si="509"/>
        <v>3</v>
      </c>
      <c r="P16267" t="str">
        <f t="shared" si="510"/>
        <v>concert</v>
      </c>
    </row>
    <row r="16268" spans="2:16" x14ac:dyDescent="0.25">
      <c r="B16268" t="s">
        <v>16322</v>
      </c>
      <c r="M16268">
        <v>16266</v>
      </c>
      <c r="N16268">
        <v>12033</v>
      </c>
      <c r="O16268" t="str">
        <f t="shared" si="509"/>
        <v>3</v>
      </c>
      <c r="P16268" t="str">
        <f t="shared" si="510"/>
        <v>concert</v>
      </c>
    </row>
    <row r="16269" spans="2:16" x14ac:dyDescent="0.25">
      <c r="B16269" t="s">
        <v>16323</v>
      </c>
      <c r="M16269">
        <v>16267</v>
      </c>
      <c r="N16269">
        <v>13361</v>
      </c>
      <c r="O16269" t="str">
        <f t="shared" si="509"/>
        <v>3</v>
      </c>
      <c r="P16269" t="str">
        <f t="shared" si="510"/>
        <v>concert</v>
      </c>
    </row>
    <row r="16270" spans="2:16" x14ac:dyDescent="0.25">
      <c r="B16270" t="s">
        <v>16324</v>
      </c>
      <c r="M16270">
        <v>16268</v>
      </c>
      <c r="N16270">
        <v>14692</v>
      </c>
      <c r="O16270" t="str">
        <f t="shared" si="509"/>
        <v>3</v>
      </c>
      <c r="P16270" t="str">
        <f t="shared" si="510"/>
        <v>concert</v>
      </c>
    </row>
    <row r="16271" spans="2:16" x14ac:dyDescent="0.25">
      <c r="B16271" t="s">
        <v>16325</v>
      </c>
      <c r="M16271">
        <v>16269</v>
      </c>
      <c r="N16271">
        <v>12032</v>
      </c>
      <c r="O16271" t="str">
        <f t="shared" si="509"/>
        <v>4</v>
      </c>
      <c r="P16271" t="str">
        <f t="shared" si="510"/>
        <v>non_event</v>
      </c>
    </row>
    <row r="16272" spans="2:16" x14ac:dyDescent="0.25">
      <c r="B16272" t="s">
        <v>16326</v>
      </c>
      <c r="M16272">
        <v>16270</v>
      </c>
      <c r="N16272">
        <v>14693</v>
      </c>
      <c r="O16272" t="str">
        <f t="shared" si="509"/>
        <v>3</v>
      </c>
      <c r="P16272" t="str">
        <f t="shared" si="510"/>
        <v>concert</v>
      </c>
    </row>
    <row r="16273" spans="2:16" x14ac:dyDescent="0.25">
      <c r="B16273" t="s">
        <v>16327</v>
      </c>
      <c r="M16273">
        <v>16271</v>
      </c>
      <c r="N16273">
        <v>12035</v>
      </c>
      <c r="O16273" t="str">
        <f t="shared" si="509"/>
        <v>3</v>
      </c>
      <c r="P16273" t="str">
        <f t="shared" si="510"/>
        <v>concert</v>
      </c>
    </row>
    <row r="16274" spans="2:16" x14ac:dyDescent="0.25">
      <c r="B16274" t="s">
        <v>16328</v>
      </c>
      <c r="M16274">
        <v>16272</v>
      </c>
      <c r="N16274">
        <v>13367</v>
      </c>
      <c r="O16274" t="str">
        <f t="shared" si="509"/>
        <v>3</v>
      </c>
      <c r="P16274" t="str">
        <f t="shared" si="510"/>
        <v>concert</v>
      </c>
    </row>
    <row r="16275" spans="2:16" x14ac:dyDescent="0.25">
      <c r="B16275" t="s">
        <v>16329</v>
      </c>
      <c r="M16275">
        <v>16273</v>
      </c>
      <c r="N16275">
        <v>14698</v>
      </c>
      <c r="O16275" t="str">
        <f t="shared" si="509"/>
        <v>3</v>
      </c>
      <c r="P16275" t="str">
        <f t="shared" si="510"/>
        <v>concert</v>
      </c>
    </row>
    <row r="16276" spans="2:16" x14ac:dyDescent="0.25">
      <c r="B16276" t="s">
        <v>16330</v>
      </c>
      <c r="M16276">
        <v>16274</v>
      </c>
      <c r="N16276">
        <v>12034</v>
      </c>
      <c r="O16276" t="str">
        <f t="shared" si="509"/>
        <v>3</v>
      </c>
      <c r="P16276" t="str">
        <f t="shared" si="510"/>
        <v>concert</v>
      </c>
    </row>
    <row r="16277" spans="2:16" x14ac:dyDescent="0.25">
      <c r="B16277" t="s">
        <v>16331</v>
      </c>
      <c r="M16277">
        <v>16275</v>
      </c>
      <c r="N16277">
        <v>13368</v>
      </c>
      <c r="O16277" t="str">
        <f t="shared" si="509"/>
        <v>3</v>
      </c>
      <c r="P16277" t="str">
        <f t="shared" si="510"/>
        <v>concert</v>
      </c>
    </row>
    <row r="16278" spans="2:16" x14ac:dyDescent="0.25">
      <c r="B16278" t="s">
        <v>16332</v>
      </c>
      <c r="M16278">
        <v>16276</v>
      </c>
      <c r="N16278">
        <v>14699</v>
      </c>
      <c r="O16278" t="str">
        <f t="shared" si="509"/>
        <v>4</v>
      </c>
      <c r="P16278" t="str">
        <f t="shared" si="510"/>
        <v>non_event</v>
      </c>
    </row>
    <row r="16279" spans="2:16" x14ac:dyDescent="0.25">
      <c r="B16279" t="s">
        <v>16333</v>
      </c>
      <c r="M16279">
        <v>16277</v>
      </c>
      <c r="N16279">
        <v>14696</v>
      </c>
      <c r="O16279" t="str">
        <f t="shared" si="509"/>
        <v>3</v>
      </c>
      <c r="P16279" t="str">
        <f t="shared" si="510"/>
        <v>concert</v>
      </c>
    </row>
    <row r="16280" spans="2:16" x14ac:dyDescent="0.25">
      <c r="B16280" t="s">
        <v>16334</v>
      </c>
      <c r="M16280">
        <v>16278</v>
      </c>
      <c r="N16280">
        <v>12037</v>
      </c>
      <c r="O16280" t="str">
        <f t="shared" si="509"/>
        <v>4</v>
      </c>
      <c r="P16280" t="str">
        <f t="shared" si="510"/>
        <v>non_event</v>
      </c>
    </row>
    <row r="16281" spans="2:16" x14ac:dyDescent="0.25">
      <c r="B16281" t="s">
        <v>16335</v>
      </c>
      <c r="M16281">
        <v>16279</v>
      </c>
      <c r="N16281">
        <v>13365</v>
      </c>
      <c r="O16281" t="str">
        <f t="shared" si="509"/>
        <v>3</v>
      </c>
      <c r="P16281" t="str">
        <f t="shared" si="510"/>
        <v>concert</v>
      </c>
    </row>
    <row r="16282" spans="2:16" x14ac:dyDescent="0.25">
      <c r="B16282" t="s">
        <v>16336</v>
      </c>
      <c r="M16282">
        <v>16280</v>
      </c>
      <c r="N16282">
        <v>14697</v>
      </c>
      <c r="O16282" t="str">
        <f t="shared" si="509"/>
        <v>3</v>
      </c>
      <c r="P16282" t="str">
        <f t="shared" si="510"/>
        <v>concert</v>
      </c>
    </row>
    <row r="16283" spans="2:16" x14ac:dyDescent="0.25">
      <c r="B16283" t="s">
        <v>16337</v>
      </c>
      <c r="M16283">
        <v>16281</v>
      </c>
      <c r="N16283">
        <v>12036</v>
      </c>
      <c r="O16283" t="str">
        <f t="shared" si="509"/>
        <v>3</v>
      </c>
      <c r="P16283" t="str">
        <f t="shared" si="510"/>
        <v>concert</v>
      </c>
    </row>
    <row r="16284" spans="2:16" x14ac:dyDescent="0.25">
      <c r="B16284" t="s">
        <v>16338</v>
      </c>
      <c r="M16284">
        <v>16282</v>
      </c>
      <c r="N16284">
        <v>13366</v>
      </c>
      <c r="O16284" t="str">
        <f t="shared" si="509"/>
        <v>3</v>
      </c>
      <c r="P16284" t="str">
        <f t="shared" si="510"/>
        <v>concert</v>
      </c>
    </row>
    <row r="16285" spans="2:16" x14ac:dyDescent="0.25">
      <c r="B16285" t="s">
        <v>16339</v>
      </c>
      <c r="M16285">
        <v>16283</v>
      </c>
      <c r="N16285">
        <v>12039</v>
      </c>
      <c r="O16285" t="str">
        <f t="shared" si="509"/>
        <v>3</v>
      </c>
      <c r="P16285" t="str">
        <f t="shared" si="510"/>
        <v>concert</v>
      </c>
    </row>
    <row r="16286" spans="2:16" x14ac:dyDescent="0.25">
      <c r="B16286" t="s">
        <v>16340</v>
      </c>
      <c r="M16286">
        <v>16284</v>
      </c>
      <c r="N16286">
        <v>12038</v>
      </c>
      <c r="O16286" t="str">
        <f t="shared" si="509"/>
        <v>4</v>
      </c>
      <c r="P16286" t="str">
        <f t="shared" si="510"/>
        <v>non_event</v>
      </c>
    </row>
    <row r="16287" spans="2:16" x14ac:dyDescent="0.25">
      <c r="B16287" t="s">
        <v>16341</v>
      </c>
      <c r="M16287">
        <v>16285</v>
      </c>
      <c r="N16287">
        <v>13369</v>
      </c>
      <c r="O16287" t="str">
        <f t="shared" si="509"/>
        <v>3</v>
      </c>
      <c r="P16287" t="str">
        <f t="shared" si="510"/>
        <v>concert</v>
      </c>
    </row>
    <row r="16288" spans="2:16" x14ac:dyDescent="0.25">
      <c r="B16288" t="s">
        <v>16342</v>
      </c>
      <c r="M16288">
        <v>16286</v>
      </c>
      <c r="N16288">
        <v>13370</v>
      </c>
      <c r="O16288" t="str">
        <f t="shared" si="509"/>
        <v>3</v>
      </c>
      <c r="P16288" t="str">
        <f t="shared" si="510"/>
        <v>concert</v>
      </c>
    </row>
    <row r="16289" spans="2:16" x14ac:dyDescent="0.25">
      <c r="B16289" t="s">
        <v>16343</v>
      </c>
      <c r="M16289">
        <v>16287</v>
      </c>
      <c r="N16289">
        <v>13371</v>
      </c>
      <c r="O16289" t="str">
        <f t="shared" si="509"/>
        <v>3</v>
      </c>
      <c r="P16289" t="str">
        <f t="shared" si="510"/>
        <v>concert</v>
      </c>
    </row>
    <row r="16290" spans="2:16" x14ac:dyDescent="0.25">
      <c r="B16290" t="s">
        <v>16344</v>
      </c>
      <c r="M16290">
        <v>16288</v>
      </c>
      <c r="N16290">
        <v>12040</v>
      </c>
      <c r="O16290" t="str">
        <f t="shared" si="509"/>
        <v>3</v>
      </c>
      <c r="P16290" t="str">
        <f t="shared" si="510"/>
        <v>concert</v>
      </c>
    </row>
    <row r="16291" spans="2:16" x14ac:dyDescent="0.25">
      <c r="B16291" t="s">
        <v>16345</v>
      </c>
      <c r="M16291">
        <v>16289</v>
      </c>
      <c r="N16291">
        <v>12042</v>
      </c>
      <c r="O16291" t="str">
        <f t="shared" si="509"/>
        <v>4</v>
      </c>
      <c r="P16291" t="str">
        <f t="shared" si="510"/>
        <v>non_event</v>
      </c>
    </row>
    <row r="16292" spans="2:16" x14ac:dyDescent="0.25">
      <c r="B16292" t="s">
        <v>16346</v>
      </c>
      <c r="M16292">
        <v>16290</v>
      </c>
      <c r="N16292">
        <v>13374</v>
      </c>
      <c r="O16292" t="str">
        <f t="shared" si="509"/>
        <v>3</v>
      </c>
      <c r="P16292" t="str">
        <f t="shared" si="510"/>
        <v>concert</v>
      </c>
    </row>
    <row r="16293" spans="2:16" x14ac:dyDescent="0.25">
      <c r="B16293" t="s">
        <v>16347</v>
      </c>
      <c r="M16293">
        <v>16291</v>
      </c>
      <c r="N16293">
        <v>12041</v>
      </c>
      <c r="O16293" t="str">
        <f t="shared" si="509"/>
        <v>3</v>
      </c>
      <c r="P16293" t="str">
        <f t="shared" si="510"/>
        <v>concert</v>
      </c>
    </row>
    <row r="16294" spans="2:16" x14ac:dyDescent="0.25">
      <c r="B16294" t="s">
        <v>16348</v>
      </c>
      <c r="M16294">
        <v>16292</v>
      </c>
      <c r="N16294">
        <v>12044</v>
      </c>
      <c r="O16294" t="str">
        <f t="shared" si="509"/>
        <v>4</v>
      </c>
      <c r="P16294" t="str">
        <f t="shared" si="510"/>
        <v>non_event</v>
      </c>
    </row>
    <row r="16295" spans="2:16" x14ac:dyDescent="0.25">
      <c r="B16295" t="s">
        <v>16349</v>
      </c>
      <c r="M16295">
        <v>16293</v>
      </c>
      <c r="N16295">
        <v>13372</v>
      </c>
      <c r="O16295" t="str">
        <f t="shared" si="509"/>
        <v>3</v>
      </c>
      <c r="P16295" t="str">
        <f t="shared" si="510"/>
        <v>concert</v>
      </c>
    </row>
    <row r="16296" spans="2:16" x14ac:dyDescent="0.25">
      <c r="B16296" t="s">
        <v>13878</v>
      </c>
      <c r="M16296">
        <v>16294</v>
      </c>
      <c r="N16296">
        <v>12043</v>
      </c>
      <c r="O16296" t="str">
        <f t="shared" si="509"/>
        <v>3</v>
      </c>
      <c r="P16296" t="str">
        <f t="shared" si="510"/>
        <v>concert</v>
      </c>
    </row>
    <row r="16297" spans="2:16" x14ac:dyDescent="0.25">
      <c r="B16297" t="s">
        <v>16350</v>
      </c>
      <c r="M16297">
        <v>16295</v>
      </c>
      <c r="N16297">
        <v>13373</v>
      </c>
      <c r="O16297" t="str">
        <f t="shared" si="509"/>
        <v>4</v>
      </c>
      <c r="P16297" t="str">
        <f t="shared" si="510"/>
        <v>non_event</v>
      </c>
    </row>
    <row r="16298" spans="2:16" x14ac:dyDescent="0.25">
      <c r="B16298" t="s">
        <v>16351</v>
      </c>
      <c r="M16298">
        <v>16296</v>
      </c>
      <c r="N16298">
        <v>12046</v>
      </c>
      <c r="O16298" t="str">
        <f t="shared" si="509"/>
        <v>3</v>
      </c>
      <c r="P16298" t="str">
        <f t="shared" si="510"/>
        <v>concert</v>
      </c>
    </row>
    <row r="16299" spans="2:16" x14ac:dyDescent="0.25">
      <c r="B16299" t="s">
        <v>16352</v>
      </c>
      <c r="M16299">
        <v>16297</v>
      </c>
      <c r="N16299">
        <v>13378</v>
      </c>
      <c r="O16299" t="str">
        <f t="shared" si="509"/>
        <v>4</v>
      </c>
      <c r="P16299" t="str">
        <f t="shared" si="510"/>
        <v>non_event</v>
      </c>
    </row>
    <row r="16300" spans="2:16" x14ac:dyDescent="0.25">
      <c r="B16300" t="s">
        <v>16353</v>
      </c>
      <c r="M16300">
        <v>16298</v>
      </c>
      <c r="N16300">
        <v>12045</v>
      </c>
      <c r="O16300" t="str">
        <f t="shared" si="509"/>
        <v>3</v>
      </c>
      <c r="P16300" t="str">
        <f t="shared" si="510"/>
        <v>concert</v>
      </c>
    </row>
    <row r="16301" spans="2:16" x14ac:dyDescent="0.25">
      <c r="B16301" t="s">
        <v>16354</v>
      </c>
      <c r="M16301">
        <v>16299</v>
      </c>
      <c r="N16301">
        <v>13379</v>
      </c>
      <c r="O16301" t="str">
        <f t="shared" si="509"/>
        <v>3</v>
      </c>
      <c r="P16301" t="str">
        <f t="shared" si="510"/>
        <v>concert</v>
      </c>
    </row>
    <row r="16302" spans="2:16" x14ac:dyDescent="0.25">
      <c r="B16302" t="s">
        <v>16355</v>
      </c>
      <c r="M16302">
        <v>16300</v>
      </c>
      <c r="N16302">
        <v>13376</v>
      </c>
      <c r="O16302" t="str">
        <f t="shared" si="509"/>
        <v>4</v>
      </c>
      <c r="P16302" t="str">
        <f t="shared" si="510"/>
        <v>non_event</v>
      </c>
    </row>
    <row r="16303" spans="2:16" x14ac:dyDescent="0.25">
      <c r="B16303" t="s">
        <v>16356</v>
      </c>
      <c r="M16303">
        <v>16301</v>
      </c>
      <c r="N16303">
        <v>12047</v>
      </c>
      <c r="O16303" t="str">
        <f t="shared" si="509"/>
        <v>3</v>
      </c>
      <c r="P16303" t="str">
        <f t="shared" si="510"/>
        <v>concert</v>
      </c>
    </row>
    <row r="16304" spans="2:16" x14ac:dyDescent="0.25">
      <c r="B16304" t="s">
        <v>16357</v>
      </c>
      <c r="M16304">
        <v>16302</v>
      </c>
      <c r="N16304">
        <v>13377</v>
      </c>
      <c r="O16304" t="str">
        <f t="shared" si="509"/>
        <v>3</v>
      </c>
      <c r="P16304" t="str">
        <f t="shared" si="510"/>
        <v>concert</v>
      </c>
    </row>
    <row r="16305" spans="2:16" x14ac:dyDescent="0.25">
      <c r="B16305" t="s">
        <v>16358</v>
      </c>
      <c r="M16305">
        <v>16303</v>
      </c>
      <c r="N16305">
        <v>12049</v>
      </c>
      <c r="O16305" t="str">
        <f t="shared" si="509"/>
        <v>3</v>
      </c>
      <c r="P16305" t="str">
        <f t="shared" si="510"/>
        <v>concert</v>
      </c>
    </row>
    <row r="16306" spans="2:16" x14ac:dyDescent="0.25">
      <c r="B16306" t="s">
        <v>16359</v>
      </c>
      <c r="M16306">
        <v>16304</v>
      </c>
      <c r="N16306">
        <v>13341</v>
      </c>
      <c r="O16306" t="str">
        <f t="shared" si="509"/>
        <v>3</v>
      </c>
      <c r="P16306" t="str">
        <f t="shared" si="510"/>
        <v>concert</v>
      </c>
    </row>
    <row r="16307" spans="2:16" x14ac:dyDescent="0.25">
      <c r="B16307" t="s">
        <v>16360</v>
      </c>
      <c r="M16307">
        <v>16305</v>
      </c>
      <c r="N16307">
        <v>14672</v>
      </c>
      <c r="O16307" t="str">
        <f t="shared" si="509"/>
        <v>3</v>
      </c>
      <c r="P16307" t="str">
        <f t="shared" si="510"/>
        <v>concert</v>
      </c>
    </row>
    <row r="16308" spans="2:16" x14ac:dyDescent="0.25">
      <c r="B16308" t="s">
        <v>16361</v>
      </c>
      <c r="M16308">
        <v>16306</v>
      </c>
      <c r="N16308">
        <v>13342</v>
      </c>
      <c r="O16308" t="str">
        <f t="shared" si="509"/>
        <v>3</v>
      </c>
      <c r="P16308" t="str">
        <f t="shared" si="510"/>
        <v>concert</v>
      </c>
    </row>
    <row r="16309" spans="2:16" x14ac:dyDescent="0.25">
      <c r="B16309" t="s">
        <v>16362</v>
      </c>
      <c r="M16309">
        <v>16307</v>
      </c>
      <c r="N16309">
        <v>14673</v>
      </c>
      <c r="O16309" t="str">
        <f t="shared" si="509"/>
        <v>3</v>
      </c>
      <c r="P16309" t="str">
        <f t="shared" si="510"/>
        <v>concert</v>
      </c>
    </row>
    <row r="16310" spans="2:16" x14ac:dyDescent="0.25">
      <c r="B16310" t="s">
        <v>16363</v>
      </c>
      <c r="M16310">
        <v>16308</v>
      </c>
      <c r="N16310">
        <v>12011</v>
      </c>
      <c r="O16310" t="str">
        <f t="shared" si="509"/>
        <v>3</v>
      </c>
      <c r="P16310" t="str">
        <f t="shared" si="510"/>
        <v>concert</v>
      </c>
    </row>
    <row r="16311" spans="2:16" x14ac:dyDescent="0.25">
      <c r="B16311" t="s">
        <v>16364</v>
      </c>
      <c r="M16311">
        <v>16309</v>
      </c>
      <c r="N16311">
        <v>14670</v>
      </c>
      <c r="O16311" t="str">
        <f t="shared" si="509"/>
        <v>4</v>
      </c>
      <c r="P16311" t="str">
        <f t="shared" si="510"/>
        <v>non_event</v>
      </c>
    </row>
    <row r="16312" spans="2:16" x14ac:dyDescent="0.25">
      <c r="B16312" t="s">
        <v>16365</v>
      </c>
      <c r="M16312">
        <v>16310</v>
      </c>
      <c r="N16312">
        <v>12010</v>
      </c>
      <c r="O16312" t="str">
        <f t="shared" si="509"/>
        <v>3</v>
      </c>
      <c r="P16312" t="str">
        <f t="shared" si="510"/>
        <v>concert</v>
      </c>
    </row>
    <row r="16313" spans="2:16" x14ac:dyDescent="0.25">
      <c r="B16313" t="s">
        <v>16366</v>
      </c>
      <c r="M16313">
        <v>16311</v>
      </c>
      <c r="N16313">
        <v>13340</v>
      </c>
      <c r="O16313" t="str">
        <f t="shared" si="509"/>
        <v>3</v>
      </c>
      <c r="P16313" t="str">
        <f t="shared" si="510"/>
        <v>concert</v>
      </c>
    </row>
    <row r="16314" spans="2:16" x14ac:dyDescent="0.25">
      <c r="B16314" t="s">
        <v>16367</v>
      </c>
      <c r="M16314">
        <v>16312</v>
      </c>
      <c r="N16314">
        <v>14671</v>
      </c>
      <c r="O16314" t="str">
        <f t="shared" si="509"/>
        <v>3</v>
      </c>
      <c r="P16314" t="str">
        <f t="shared" si="510"/>
        <v>concert</v>
      </c>
    </row>
    <row r="16315" spans="2:16" x14ac:dyDescent="0.25">
      <c r="B16315" t="s">
        <v>16368</v>
      </c>
      <c r="M16315">
        <v>16313</v>
      </c>
      <c r="N16315">
        <v>12013</v>
      </c>
      <c r="O16315" t="str">
        <f t="shared" si="509"/>
        <v>3</v>
      </c>
      <c r="P16315" t="str">
        <f t="shared" si="510"/>
        <v>concert</v>
      </c>
    </row>
    <row r="16316" spans="2:16" x14ac:dyDescent="0.25">
      <c r="B16316" t="s">
        <v>16369</v>
      </c>
      <c r="M16316">
        <v>16314</v>
      </c>
      <c r="N16316">
        <v>13345</v>
      </c>
      <c r="O16316" t="str">
        <f t="shared" si="509"/>
        <v>4</v>
      </c>
      <c r="P16316" t="str">
        <f t="shared" si="510"/>
        <v>non_event</v>
      </c>
    </row>
    <row r="16317" spans="2:16" x14ac:dyDescent="0.25">
      <c r="B16317" t="s">
        <v>16370</v>
      </c>
      <c r="M16317">
        <v>16315</v>
      </c>
      <c r="N16317">
        <v>14676</v>
      </c>
      <c r="O16317" t="str">
        <f t="shared" si="509"/>
        <v>3</v>
      </c>
      <c r="P16317" t="str">
        <f t="shared" si="510"/>
        <v>concert</v>
      </c>
    </row>
    <row r="16318" spans="2:16" x14ac:dyDescent="0.25">
      <c r="B16318" t="s">
        <v>16371</v>
      </c>
      <c r="M16318">
        <v>16316</v>
      </c>
      <c r="N16318">
        <v>12012</v>
      </c>
      <c r="O16318" t="str">
        <f t="shared" si="509"/>
        <v>4</v>
      </c>
      <c r="P16318" t="str">
        <f t="shared" si="510"/>
        <v>non_event</v>
      </c>
    </row>
    <row r="16319" spans="2:16" x14ac:dyDescent="0.25">
      <c r="B16319" t="s">
        <v>16372</v>
      </c>
      <c r="M16319">
        <v>16317</v>
      </c>
      <c r="N16319">
        <v>13346</v>
      </c>
      <c r="O16319" t="str">
        <f t="shared" si="509"/>
        <v>4</v>
      </c>
      <c r="P16319" t="str">
        <f t="shared" si="510"/>
        <v>non_event</v>
      </c>
    </row>
    <row r="16320" spans="2:16" x14ac:dyDescent="0.25">
      <c r="B16320" t="s">
        <v>16373</v>
      </c>
      <c r="M16320">
        <v>16318</v>
      </c>
      <c r="N16320">
        <v>14677</v>
      </c>
      <c r="O16320" t="str">
        <f t="shared" si="509"/>
        <v>3</v>
      </c>
      <c r="P16320" t="str">
        <f t="shared" si="510"/>
        <v>concert</v>
      </c>
    </row>
    <row r="16321" spans="2:16" x14ac:dyDescent="0.25">
      <c r="B16321" t="s">
        <v>16374</v>
      </c>
      <c r="M16321">
        <v>16319</v>
      </c>
      <c r="N16321">
        <v>12015</v>
      </c>
      <c r="O16321" t="str">
        <f t="shared" si="509"/>
        <v>4</v>
      </c>
      <c r="P16321" t="str">
        <f t="shared" si="510"/>
        <v>non_event</v>
      </c>
    </row>
    <row r="16322" spans="2:16" x14ac:dyDescent="0.25">
      <c r="B16322" t="s">
        <v>16375</v>
      </c>
      <c r="M16322">
        <v>16320</v>
      </c>
      <c r="N16322">
        <v>13343</v>
      </c>
      <c r="O16322" t="str">
        <f t="shared" si="509"/>
        <v>3</v>
      </c>
      <c r="P16322" t="str">
        <f t="shared" si="510"/>
        <v>concert</v>
      </c>
    </row>
    <row r="16323" spans="2:16" x14ac:dyDescent="0.25">
      <c r="B16323" t="s">
        <v>16376</v>
      </c>
      <c r="M16323">
        <v>16321</v>
      </c>
      <c r="N16323">
        <v>14674</v>
      </c>
      <c r="O16323" t="str">
        <f t="shared" si="509"/>
        <v>3</v>
      </c>
      <c r="P16323" t="str">
        <f t="shared" si="510"/>
        <v>concert</v>
      </c>
    </row>
    <row r="16324" spans="2:16" x14ac:dyDescent="0.25">
      <c r="B16324" t="s">
        <v>16377</v>
      </c>
      <c r="M16324">
        <v>16322</v>
      </c>
      <c r="N16324">
        <v>12014</v>
      </c>
      <c r="O16324" t="str">
        <f t="shared" ref="O16324:O16387" si="511">LEFT(B16324,1)</f>
        <v>3</v>
      </c>
      <c r="P16324" t="str">
        <f t="shared" ref="P16324:P16387" si="512">IF(O16324="1","conference",IF(O16324="2","fashion",IF(O16324="3","concert",IF(O16324="4","non_event",IF(O16324="5","sport",IF(O16324="6","protest",IF(O16324="7","other",IF(O16324="8","exhibition",IF(O16324="9","theater_dance")))))))))</f>
        <v>concert</v>
      </c>
    </row>
    <row r="16325" spans="2:16" x14ac:dyDescent="0.25">
      <c r="B16325" t="s">
        <v>16378</v>
      </c>
      <c r="M16325">
        <v>16323</v>
      </c>
      <c r="N16325">
        <v>14675</v>
      </c>
      <c r="O16325" t="str">
        <f t="shared" si="511"/>
        <v>3</v>
      </c>
      <c r="P16325" t="str">
        <f t="shared" si="512"/>
        <v>concert</v>
      </c>
    </row>
    <row r="16326" spans="2:16" x14ac:dyDescent="0.25">
      <c r="B16326" t="s">
        <v>16379</v>
      </c>
      <c r="M16326">
        <v>16324</v>
      </c>
      <c r="N16326">
        <v>12017</v>
      </c>
      <c r="O16326" t="str">
        <f t="shared" si="511"/>
        <v>4</v>
      </c>
      <c r="P16326" t="str">
        <f t="shared" si="512"/>
        <v>non_event</v>
      </c>
    </row>
    <row r="16327" spans="2:16" x14ac:dyDescent="0.25">
      <c r="B16327" t="s">
        <v>16380</v>
      </c>
      <c r="M16327">
        <v>16325</v>
      </c>
      <c r="N16327">
        <v>13349</v>
      </c>
      <c r="O16327" t="str">
        <f t="shared" si="511"/>
        <v>4</v>
      </c>
      <c r="P16327" t="str">
        <f t="shared" si="512"/>
        <v>non_event</v>
      </c>
    </row>
    <row r="16328" spans="2:16" x14ac:dyDescent="0.25">
      <c r="B16328" t="s">
        <v>16381</v>
      </c>
      <c r="M16328">
        <v>16326</v>
      </c>
      <c r="N16328">
        <v>12016</v>
      </c>
      <c r="O16328" t="str">
        <f t="shared" si="511"/>
        <v>4</v>
      </c>
      <c r="P16328" t="str">
        <f t="shared" si="512"/>
        <v>non_event</v>
      </c>
    </row>
    <row r="16329" spans="2:16" x14ac:dyDescent="0.25">
      <c r="B16329" t="s">
        <v>16382</v>
      </c>
      <c r="M16329">
        <v>16327</v>
      </c>
      <c r="N16329">
        <v>12019</v>
      </c>
      <c r="O16329" t="str">
        <f t="shared" si="511"/>
        <v>3</v>
      </c>
      <c r="P16329" t="str">
        <f t="shared" si="512"/>
        <v>concert</v>
      </c>
    </row>
    <row r="16330" spans="2:16" x14ac:dyDescent="0.25">
      <c r="B16330" t="s">
        <v>16383</v>
      </c>
      <c r="M16330">
        <v>16328</v>
      </c>
      <c r="N16330">
        <v>14678</v>
      </c>
      <c r="O16330" t="str">
        <f t="shared" si="511"/>
        <v>4</v>
      </c>
      <c r="P16330" t="str">
        <f t="shared" si="512"/>
        <v>non_event</v>
      </c>
    </row>
    <row r="16331" spans="2:16" x14ac:dyDescent="0.25">
      <c r="B16331" t="s">
        <v>16384</v>
      </c>
      <c r="M16331">
        <v>16329</v>
      </c>
      <c r="N16331">
        <v>13347</v>
      </c>
      <c r="O16331" t="str">
        <f t="shared" si="511"/>
        <v>3</v>
      </c>
      <c r="P16331" t="str">
        <f t="shared" si="512"/>
        <v>concert</v>
      </c>
    </row>
    <row r="16332" spans="2:16" x14ac:dyDescent="0.25">
      <c r="B16332" t="s">
        <v>16385</v>
      </c>
      <c r="M16332">
        <v>16330</v>
      </c>
      <c r="N16332">
        <v>12018</v>
      </c>
      <c r="O16332" t="str">
        <f t="shared" si="511"/>
        <v>3</v>
      </c>
      <c r="P16332" t="str">
        <f t="shared" si="512"/>
        <v>concert</v>
      </c>
    </row>
    <row r="16333" spans="2:16" x14ac:dyDescent="0.25">
      <c r="B16333" t="s">
        <v>16386</v>
      </c>
      <c r="M16333">
        <v>16331</v>
      </c>
      <c r="N16333">
        <v>13348</v>
      </c>
      <c r="O16333" t="str">
        <f t="shared" si="511"/>
        <v>3</v>
      </c>
      <c r="P16333" t="str">
        <f t="shared" si="512"/>
        <v>concert</v>
      </c>
    </row>
    <row r="16334" spans="2:16" x14ac:dyDescent="0.25">
      <c r="B16334" t="s">
        <v>16387</v>
      </c>
      <c r="M16334">
        <v>16332</v>
      </c>
      <c r="N16334">
        <v>14679</v>
      </c>
      <c r="O16334" t="str">
        <f t="shared" si="511"/>
        <v>3</v>
      </c>
      <c r="P16334" t="str">
        <f t="shared" si="512"/>
        <v>concert</v>
      </c>
    </row>
    <row r="16335" spans="2:16" x14ac:dyDescent="0.25">
      <c r="B16335" t="s">
        <v>16388</v>
      </c>
      <c r="M16335">
        <v>16333</v>
      </c>
      <c r="N16335">
        <v>14680</v>
      </c>
      <c r="O16335" t="str">
        <f t="shared" si="511"/>
        <v>3</v>
      </c>
      <c r="P16335" t="str">
        <f t="shared" si="512"/>
        <v>concert</v>
      </c>
    </row>
    <row r="16336" spans="2:16" x14ac:dyDescent="0.25">
      <c r="B16336" t="s">
        <v>16389</v>
      </c>
      <c r="M16336">
        <v>16334</v>
      </c>
      <c r="N16336">
        <v>14683</v>
      </c>
      <c r="O16336" t="str">
        <f t="shared" si="511"/>
        <v>4</v>
      </c>
      <c r="P16336" t="str">
        <f t="shared" si="512"/>
        <v>non_event</v>
      </c>
    </row>
    <row r="16337" spans="2:16" x14ac:dyDescent="0.25">
      <c r="B16337" t="s">
        <v>16390</v>
      </c>
      <c r="M16337">
        <v>16335</v>
      </c>
      <c r="N16337">
        <v>12020</v>
      </c>
      <c r="O16337" t="str">
        <f t="shared" si="511"/>
        <v>4</v>
      </c>
      <c r="P16337" t="str">
        <f t="shared" si="512"/>
        <v>non_event</v>
      </c>
    </row>
    <row r="16338" spans="2:16" x14ac:dyDescent="0.25">
      <c r="B16338" t="s">
        <v>16391</v>
      </c>
      <c r="M16338">
        <v>16336</v>
      </c>
      <c r="N16338">
        <v>13352</v>
      </c>
      <c r="O16338" t="str">
        <f t="shared" si="511"/>
        <v>3</v>
      </c>
      <c r="P16338" t="str">
        <f t="shared" si="512"/>
        <v>concert</v>
      </c>
    </row>
    <row r="16339" spans="2:16" x14ac:dyDescent="0.25">
      <c r="B16339" t="s">
        <v>16392</v>
      </c>
      <c r="M16339">
        <v>16337</v>
      </c>
      <c r="N16339">
        <v>13353</v>
      </c>
      <c r="O16339" t="str">
        <f t="shared" si="511"/>
        <v>3</v>
      </c>
      <c r="P16339" t="str">
        <f t="shared" si="512"/>
        <v>concert</v>
      </c>
    </row>
    <row r="16340" spans="2:16" x14ac:dyDescent="0.25">
      <c r="B16340" t="s">
        <v>16393</v>
      </c>
      <c r="M16340">
        <v>16338</v>
      </c>
      <c r="N16340">
        <v>14684</v>
      </c>
      <c r="O16340" t="str">
        <f t="shared" si="511"/>
        <v>3</v>
      </c>
      <c r="P16340" t="str">
        <f t="shared" si="512"/>
        <v>concert</v>
      </c>
    </row>
    <row r="16341" spans="2:16" x14ac:dyDescent="0.25">
      <c r="B16341" t="s">
        <v>16394</v>
      </c>
      <c r="M16341">
        <v>16339</v>
      </c>
      <c r="N16341">
        <v>14681</v>
      </c>
      <c r="O16341" t="str">
        <f t="shared" si="511"/>
        <v>3</v>
      </c>
      <c r="P16341" t="str">
        <f t="shared" si="512"/>
        <v>concert</v>
      </c>
    </row>
    <row r="16342" spans="2:16" x14ac:dyDescent="0.25">
      <c r="B16342" t="s">
        <v>16395</v>
      </c>
      <c r="M16342">
        <v>16340</v>
      </c>
      <c r="N16342">
        <v>12022</v>
      </c>
      <c r="O16342" t="str">
        <f t="shared" si="511"/>
        <v>3</v>
      </c>
      <c r="P16342" t="str">
        <f t="shared" si="512"/>
        <v>concert</v>
      </c>
    </row>
    <row r="16343" spans="2:16" x14ac:dyDescent="0.25">
      <c r="B16343" t="s">
        <v>16396</v>
      </c>
      <c r="M16343">
        <v>16341</v>
      </c>
      <c r="N16343">
        <v>13350</v>
      </c>
      <c r="O16343" t="str">
        <f t="shared" si="511"/>
        <v>3</v>
      </c>
      <c r="P16343" t="str">
        <f t="shared" si="512"/>
        <v>concert</v>
      </c>
    </row>
    <row r="16344" spans="2:16" x14ac:dyDescent="0.25">
      <c r="B16344" t="s">
        <v>16397</v>
      </c>
      <c r="M16344">
        <v>16342</v>
      </c>
      <c r="N16344">
        <v>12021</v>
      </c>
      <c r="O16344" t="str">
        <f t="shared" si="511"/>
        <v>3</v>
      </c>
      <c r="P16344" t="str">
        <f t="shared" si="512"/>
        <v>concert</v>
      </c>
    </row>
    <row r="16345" spans="2:16" x14ac:dyDescent="0.25">
      <c r="B16345" t="s">
        <v>16398</v>
      </c>
      <c r="M16345">
        <v>16343</v>
      </c>
      <c r="N16345">
        <v>13351</v>
      </c>
      <c r="O16345" t="str">
        <f t="shared" si="511"/>
        <v>3</v>
      </c>
      <c r="P16345" t="str">
        <f t="shared" si="512"/>
        <v>concert</v>
      </c>
    </row>
    <row r="16346" spans="2:16" x14ac:dyDescent="0.25">
      <c r="B16346" t="s">
        <v>16399</v>
      </c>
      <c r="M16346">
        <v>16344</v>
      </c>
      <c r="N16346">
        <v>14682</v>
      </c>
      <c r="O16346" t="str">
        <f t="shared" si="511"/>
        <v>4</v>
      </c>
      <c r="P16346" t="str">
        <f t="shared" si="512"/>
        <v>non_event</v>
      </c>
    </row>
    <row r="16347" spans="2:16" x14ac:dyDescent="0.25">
      <c r="B16347" t="s">
        <v>16400</v>
      </c>
      <c r="M16347">
        <v>16345</v>
      </c>
      <c r="N16347">
        <v>12024</v>
      </c>
      <c r="O16347" t="str">
        <f t="shared" si="511"/>
        <v>3</v>
      </c>
      <c r="P16347" t="str">
        <f t="shared" si="512"/>
        <v>concert</v>
      </c>
    </row>
    <row r="16348" spans="2:16" x14ac:dyDescent="0.25">
      <c r="B16348" t="s">
        <v>16401</v>
      </c>
      <c r="M16348">
        <v>16346</v>
      </c>
      <c r="N16348">
        <v>13356</v>
      </c>
      <c r="O16348" t="str">
        <f t="shared" si="511"/>
        <v>3</v>
      </c>
      <c r="P16348" t="str">
        <f t="shared" si="512"/>
        <v>concert</v>
      </c>
    </row>
    <row r="16349" spans="2:16" x14ac:dyDescent="0.25">
      <c r="B16349" t="s">
        <v>16402</v>
      </c>
      <c r="M16349">
        <v>16347</v>
      </c>
      <c r="N16349">
        <v>14687</v>
      </c>
      <c r="O16349" t="str">
        <f t="shared" si="511"/>
        <v>3</v>
      </c>
      <c r="P16349" t="str">
        <f t="shared" si="512"/>
        <v>concert</v>
      </c>
    </row>
    <row r="16350" spans="2:16" x14ac:dyDescent="0.25">
      <c r="B16350" t="s">
        <v>16403</v>
      </c>
      <c r="M16350">
        <v>16348</v>
      </c>
      <c r="N16350">
        <v>12023</v>
      </c>
      <c r="O16350" t="str">
        <f t="shared" si="511"/>
        <v>4</v>
      </c>
      <c r="P16350" t="str">
        <f t="shared" si="512"/>
        <v>non_event</v>
      </c>
    </row>
    <row r="16351" spans="2:16" x14ac:dyDescent="0.25">
      <c r="B16351" t="s">
        <v>16404</v>
      </c>
      <c r="M16351">
        <v>16349</v>
      </c>
      <c r="N16351">
        <v>13357</v>
      </c>
      <c r="O16351" t="str">
        <f t="shared" si="511"/>
        <v>3</v>
      </c>
      <c r="P16351" t="str">
        <f t="shared" si="512"/>
        <v>concert</v>
      </c>
    </row>
    <row r="16352" spans="2:16" x14ac:dyDescent="0.25">
      <c r="B16352" t="s">
        <v>16405</v>
      </c>
      <c r="M16352">
        <v>16350</v>
      </c>
      <c r="N16352">
        <v>14688</v>
      </c>
      <c r="O16352" t="str">
        <f t="shared" si="511"/>
        <v>3</v>
      </c>
      <c r="P16352" t="str">
        <f t="shared" si="512"/>
        <v>concert</v>
      </c>
    </row>
    <row r="16353" spans="2:16" x14ac:dyDescent="0.25">
      <c r="B16353" t="s">
        <v>16406</v>
      </c>
      <c r="M16353">
        <v>16351</v>
      </c>
      <c r="N16353">
        <v>13354</v>
      </c>
      <c r="O16353" t="str">
        <f t="shared" si="511"/>
        <v>3</v>
      </c>
      <c r="P16353" t="str">
        <f t="shared" si="512"/>
        <v>concert</v>
      </c>
    </row>
    <row r="16354" spans="2:16" x14ac:dyDescent="0.25">
      <c r="B16354" t="s">
        <v>16407</v>
      </c>
      <c r="M16354">
        <v>16352</v>
      </c>
      <c r="N16354">
        <v>12026</v>
      </c>
      <c r="O16354" t="str">
        <f t="shared" si="511"/>
        <v>3</v>
      </c>
      <c r="P16354" t="str">
        <f t="shared" si="512"/>
        <v>concert</v>
      </c>
    </row>
    <row r="16355" spans="2:16" x14ac:dyDescent="0.25">
      <c r="B16355" t="s">
        <v>16408</v>
      </c>
      <c r="M16355">
        <v>16353</v>
      </c>
      <c r="N16355">
        <v>14685</v>
      </c>
      <c r="O16355" t="str">
        <f t="shared" si="511"/>
        <v>3</v>
      </c>
      <c r="P16355" t="str">
        <f t="shared" si="512"/>
        <v>concert</v>
      </c>
    </row>
    <row r="16356" spans="2:16" x14ac:dyDescent="0.25">
      <c r="B16356" t="s">
        <v>16409</v>
      </c>
      <c r="M16356">
        <v>16354</v>
      </c>
      <c r="N16356">
        <v>14686</v>
      </c>
      <c r="O16356" t="str">
        <f t="shared" si="511"/>
        <v>3</v>
      </c>
      <c r="P16356" t="str">
        <f t="shared" si="512"/>
        <v>concert</v>
      </c>
    </row>
    <row r="16357" spans="2:16" x14ac:dyDescent="0.25">
      <c r="B16357" t="s">
        <v>16410</v>
      </c>
      <c r="M16357">
        <v>16355</v>
      </c>
      <c r="N16357">
        <v>12025</v>
      </c>
      <c r="O16357" t="str">
        <f t="shared" si="511"/>
        <v>3</v>
      </c>
      <c r="P16357" t="str">
        <f t="shared" si="512"/>
        <v>concert</v>
      </c>
    </row>
    <row r="16358" spans="2:16" x14ac:dyDescent="0.25">
      <c r="B16358" t="s">
        <v>16411</v>
      </c>
      <c r="M16358">
        <v>16356</v>
      </c>
      <c r="N16358">
        <v>13355</v>
      </c>
      <c r="O16358" t="str">
        <f t="shared" si="511"/>
        <v>4</v>
      </c>
      <c r="P16358" t="str">
        <f t="shared" si="512"/>
        <v>non_event</v>
      </c>
    </row>
    <row r="16359" spans="2:16" x14ac:dyDescent="0.25">
      <c r="B16359" t="s">
        <v>16412</v>
      </c>
      <c r="M16359">
        <v>16357</v>
      </c>
      <c r="N16359">
        <v>12028</v>
      </c>
      <c r="O16359" t="str">
        <f t="shared" si="511"/>
        <v>3</v>
      </c>
      <c r="P16359" t="str">
        <f t="shared" si="512"/>
        <v>concert</v>
      </c>
    </row>
    <row r="16360" spans="2:16" x14ac:dyDescent="0.25">
      <c r="B16360" t="s">
        <v>16413</v>
      </c>
      <c r="M16360">
        <v>16358</v>
      </c>
      <c r="N16360">
        <v>12027</v>
      </c>
      <c r="O16360" t="str">
        <f t="shared" si="511"/>
        <v>3</v>
      </c>
      <c r="P16360" t="str">
        <f t="shared" si="512"/>
        <v>concert</v>
      </c>
    </row>
    <row r="16361" spans="2:16" x14ac:dyDescent="0.25">
      <c r="B16361" t="s">
        <v>16414</v>
      </c>
      <c r="M16361">
        <v>16359</v>
      </c>
      <c r="N16361">
        <v>14689</v>
      </c>
      <c r="O16361" t="str">
        <f t="shared" si="511"/>
        <v>3</v>
      </c>
      <c r="P16361" t="str">
        <f t="shared" si="512"/>
        <v>concert</v>
      </c>
    </row>
    <row r="16362" spans="2:16" x14ac:dyDescent="0.25">
      <c r="B16362" t="s">
        <v>16415</v>
      </c>
      <c r="M16362">
        <v>16360</v>
      </c>
      <c r="N16362">
        <v>12029</v>
      </c>
      <c r="O16362" t="str">
        <f t="shared" si="511"/>
        <v>4</v>
      </c>
      <c r="P16362" t="str">
        <f t="shared" si="512"/>
        <v>non_event</v>
      </c>
    </row>
    <row r="16363" spans="2:16" x14ac:dyDescent="0.25">
      <c r="B16363" t="s">
        <v>16416</v>
      </c>
      <c r="M16363">
        <v>16361</v>
      </c>
      <c r="N16363">
        <v>13359</v>
      </c>
      <c r="O16363" t="str">
        <f t="shared" si="511"/>
        <v>3</v>
      </c>
      <c r="P16363" t="str">
        <f t="shared" si="512"/>
        <v>concert</v>
      </c>
    </row>
    <row r="16364" spans="2:16" x14ac:dyDescent="0.25">
      <c r="B16364" t="s">
        <v>16417</v>
      </c>
      <c r="M16364">
        <v>16362</v>
      </c>
      <c r="N16364">
        <v>14650</v>
      </c>
      <c r="O16364" t="str">
        <f t="shared" si="511"/>
        <v>3</v>
      </c>
      <c r="P16364" t="str">
        <f t="shared" si="512"/>
        <v>concert</v>
      </c>
    </row>
    <row r="16365" spans="2:16" x14ac:dyDescent="0.25">
      <c r="B16365" t="s">
        <v>16418</v>
      </c>
      <c r="M16365">
        <v>16363</v>
      </c>
      <c r="N16365">
        <v>15982</v>
      </c>
      <c r="O16365" t="str">
        <f t="shared" si="511"/>
        <v>3</v>
      </c>
      <c r="P16365" t="str">
        <f t="shared" si="512"/>
        <v>concert</v>
      </c>
    </row>
    <row r="16366" spans="2:16" x14ac:dyDescent="0.25">
      <c r="B16366" t="s">
        <v>16419</v>
      </c>
      <c r="M16366">
        <v>16364</v>
      </c>
      <c r="N16366">
        <v>13320</v>
      </c>
      <c r="O16366" t="str">
        <f t="shared" si="511"/>
        <v>3</v>
      </c>
      <c r="P16366" t="str">
        <f t="shared" si="512"/>
        <v>concert</v>
      </c>
    </row>
    <row r="16367" spans="2:16" x14ac:dyDescent="0.25">
      <c r="B16367" t="s">
        <v>16420</v>
      </c>
      <c r="M16367">
        <v>16365</v>
      </c>
      <c r="N16367">
        <v>14651</v>
      </c>
      <c r="O16367" t="str">
        <f t="shared" si="511"/>
        <v>3</v>
      </c>
      <c r="P16367" t="str">
        <f t="shared" si="512"/>
        <v>concert</v>
      </c>
    </row>
    <row r="16368" spans="2:16" x14ac:dyDescent="0.25">
      <c r="B16368" t="s">
        <v>16421</v>
      </c>
      <c r="M16368">
        <v>16366</v>
      </c>
      <c r="N16368">
        <v>15981</v>
      </c>
      <c r="O16368" t="str">
        <f t="shared" si="511"/>
        <v>4</v>
      </c>
      <c r="P16368" t="str">
        <f t="shared" si="512"/>
        <v>non_event</v>
      </c>
    </row>
    <row r="16369" spans="2:16" x14ac:dyDescent="0.25">
      <c r="B16369" t="s">
        <v>16422</v>
      </c>
      <c r="M16369">
        <v>16367</v>
      </c>
      <c r="N16369">
        <v>15980</v>
      </c>
      <c r="O16369" t="str">
        <f t="shared" si="511"/>
        <v>3</v>
      </c>
      <c r="P16369" t="str">
        <f t="shared" si="512"/>
        <v>concert</v>
      </c>
    </row>
    <row r="16370" spans="2:16" x14ac:dyDescent="0.25">
      <c r="B16370" t="s">
        <v>16423</v>
      </c>
      <c r="M16370">
        <v>16368</v>
      </c>
      <c r="N16370">
        <v>13329</v>
      </c>
      <c r="O16370" t="str">
        <f t="shared" si="511"/>
        <v>3</v>
      </c>
      <c r="P16370" t="str">
        <f t="shared" si="512"/>
        <v>concert</v>
      </c>
    </row>
    <row r="16371" spans="2:16" x14ac:dyDescent="0.25">
      <c r="B16371" t="s">
        <v>16424</v>
      </c>
      <c r="M16371">
        <v>16369</v>
      </c>
      <c r="N16371">
        <v>13323</v>
      </c>
      <c r="O16371" t="str">
        <f t="shared" si="511"/>
        <v>4</v>
      </c>
      <c r="P16371" t="str">
        <f t="shared" si="512"/>
        <v>non_event</v>
      </c>
    </row>
    <row r="16372" spans="2:16" x14ac:dyDescent="0.25">
      <c r="B16372" t="s">
        <v>16425</v>
      </c>
      <c r="M16372">
        <v>16370</v>
      </c>
      <c r="N16372">
        <v>14654</v>
      </c>
      <c r="O16372" t="str">
        <f t="shared" si="511"/>
        <v>3</v>
      </c>
      <c r="P16372" t="str">
        <f t="shared" si="512"/>
        <v>concert</v>
      </c>
    </row>
    <row r="16373" spans="2:16" x14ac:dyDescent="0.25">
      <c r="B16373" t="s">
        <v>16426</v>
      </c>
      <c r="M16373">
        <v>16371</v>
      </c>
      <c r="N16373">
        <v>13324</v>
      </c>
      <c r="O16373" t="str">
        <f t="shared" si="511"/>
        <v>3</v>
      </c>
      <c r="P16373" t="str">
        <f t="shared" si="512"/>
        <v>concert</v>
      </c>
    </row>
    <row r="16374" spans="2:16" x14ac:dyDescent="0.25">
      <c r="B16374" t="s">
        <v>16427</v>
      </c>
      <c r="M16374">
        <v>16372</v>
      </c>
      <c r="N16374">
        <v>14655</v>
      </c>
      <c r="O16374" t="str">
        <f t="shared" si="511"/>
        <v>3</v>
      </c>
      <c r="P16374" t="str">
        <f t="shared" si="512"/>
        <v>concert</v>
      </c>
    </row>
    <row r="16375" spans="2:16" x14ac:dyDescent="0.25">
      <c r="B16375" t="s">
        <v>16428</v>
      </c>
      <c r="M16375">
        <v>16373</v>
      </c>
      <c r="N16375">
        <v>15985</v>
      </c>
      <c r="O16375" t="str">
        <f t="shared" si="511"/>
        <v>3</v>
      </c>
      <c r="P16375" t="str">
        <f t="shared" si="512"/>
        <v>concert</v>
      </c>
    </row>
    <row r="16376" spans="2:16" x14ac:dyDescent="0.25">
      <c r="B16376" t="s">
        <v>16429</v>
      </c>
      <c r="M16376">
        <v>16374</v>
      </c>
      <c r="N16376">
        <v>13321</v>
      </c>
      <c r="O16376" t="str">
        <f t="shared" si="511"/>
        <v>4</v>
      </c>
      <c r="P16376" t="str">
        <f t="shared" si="512"/>
        <v>non_event</v>
      </c>
    </row>
    <row r="16377" spans="2:16" x14ac:dyDescent="0.25">
      <c r="B16377" t="s">
        <v>16430</v>
      </c>
      <c r="M16377">
        <v>16375</v>
      </c>
      <c r="N16377">
        <v>14652</v>
      </c>
      <c r="O16377" t="str">
        <f t="shared" si="511"/>
        <v>3</v>
      </c>
      <c r="P16377" t="str">
        <f t="shared" si="512"/>
        <v>concert</v>
      </c>
    </row>
    <row r="16378" spans="2:16" x14ac:dyDescent="0.25">
      <c r="B16378" t="s">
        <v>16431</v>
      </c>
      <c r="M16378">
        <v>16376</v>
      </c>
      <c r="N16378">
        <v>15984</v>
      </c>
      <c r="O16378" t="str">
        <f t="shared" si="511"/>
        <v>3</v>
      </c>
      <c r="P16378" t="str">
        <f t="shared" si="512"/>
        <v>concert</v>
      </c>
    </row>
    <row r="16379" spans="2:16" x14ac:dyDescent="0.25">
      <c r="B16379" t="s">
        <v>16432</v>
      </c>
      <c r="M16379">
        <v>16377</v>
      </c>
      <c r="N16379">
        <v>14653</v>
      </c>
      <c r="O16379" t="str">
        <f t="shared" si="511"/>
        <v>4</v>
      </c>
      <c r="P16379" t="str">
        <f t="shared" si="512"/>
        <v>non_event</v>
      </c>
    </row>
    <row r="16380" spans="2:16" x14ac:dyDescent="0.25">
      <c r="B16380" t="s">
        <v>16433</v>
      </c>
      <c r="M16380">
        <v>16378</v>
      </c>
      <c r="N16380">
        <v>13322</v>
      </c>
      <c r="O16380" t="str">
        <f t="shared" si="511"/>
        <v>3</v>
      </c>
      <c r="P16380" t="str">
        <f t="shared" si="512"/>
        <v>concert</v>
      </c>
    </row>
    <row r="16381" spans="2:16" x14ac:dyDescent="0.25">
      <c r="B16381" t="s">
        <v>16434</v>
      </c>
      <c r="M16381">
        <v>16379</v>
      </c>
      <c r="N16381">
        <v>15983</v>
      </c>
      <c r="O16381" t="str">
        <f t="shared" si="511"/>
        <v>4</v>
      </c>
      <c r="P16381" t="str">
        <f t="shared" si="512"/>
        <v>non_event</v>
      </c>
    </row>
    <row r="16382" spans="2:16" x14ac:dyDescent="0.25">
      <c r="B16382" t="s">
        <v>16435</v>
      </c>
      <c r="M16382">
        <v>16380</v>
      </c>
      <c r="N16382">
        <v>13327</v>
      </c>
      <c r="O16382" t="str">
        <f t="shared" si="511"/>
        <v>3</v>
      </c>
      <c r="P16382" t="str">
        <f t="shared" si="512"/>
        <v>concert</v>
      </c>
    </row>
    <row r="16383" spans="2:16" x14ac:dyDescent="0.25">
      <c r="B16383" t="s">
        <v>16436</v>
      </c>
      <c r="M16383">
        <v>16381</v>
      </c>
      <c r="N16383">
        <v>14658</v>
      </c>
      <c r="O16383" t="str">
        <f t="shared" si="511"/>
        <v>4</v>
      </c>
      <c r="P16383" t="str">
        <f t="shared" si="512"/>
        <v>non_event</v>
      </c>
    </row>
    <row r="16384" spans="2:16" x14ac:dyDescent="0.25">
      <c r="B16384" t="s">
        <v>16437</v>
      </c>
      <c r="M16384">
        <v>16382</v>
      </c>
      <c r="N16384">
        <v>13328</v>
      </c>
      <c r="O16384" t="str">
        <f t="shared" si="511"/>
        <v>3</v>
      </c>
      <c r="P16384" t="str">
        <f t="shared" si="512"/>
        <v>concert</v>
      </c>
    </row>
    <row r="16385" spans="2:16" x14ac:dyDescent="0.25">
      <c r="B16385" t="s">
        <v>16438</v>
      </c>
      <c r="M16385">
        <v>16383</v>
      </c>
      <c r="N16385">
        <v>14659</v>
      </c>
      <c r="O16385" t="str">
        <f t="shared" si="511"/>
        <v>3</v>
      </c>
      <c r="P16385" t="str">
        <f t="shared" si="512"/>
        <v>concert</v>
      </c>
    </row>
    <row r="16386" spans="2:16" x14ac:dyDescent="0.25">
      <c r="B16386" t="s">
        <v>16439</v>
      </c>
      <c r="M16386">
        <v>16384</v>
      </c>
      <c r="N16386">
        <v>15989</v>
      </c>
      <c r="O16386" t="str">
        <f t="shared" si="511"/>
        <v>3</v>
      </c>
      <c r="P16386" t="str">
        <f t="shared" si="512"/>
        <v>concert</v>
      </c>
    </row>
    <row r="16387" spans="2:16" x14ac:dyDescent="0.25">
      <c r="B16387" t="s">
        <v>16440</v>
      </c>
      <c r="M16387">
        <v>16385</v>
      </c>
      <c r="N16387">
        <v>14656</v>
      </c>
      <c r="O16387" t="str">
        <f t="shared" si="511"/>
        <v>3</v>
      </c>
      <c r="P16387" t="str">
        <f t="shared" si="512"/>
        <v>concert</v>
      </c>
    </row>
    <row r="16388" spans="2:16" x14ac:dyDescent="0.25">
      <c r="B16388" t="s">
        <v>16441</v>
      </c>
      <c r="M16388">
        <v>16386</v>
      </c>
      <c r="N16388">
        <v>15988</v>
      </c>
      <c r="O16388" t="str">
        <f t="shared" ref="O16388:O16451" si="513">LEFT(B16388,1)</f>
        <v>3</v>
      </c>
      <c r="P16388" t="str">
        <f t="shared" ref="P16388:P16451" si="514">IF(O16388="1","conference",IF(O16388="2","fashion",IF(O16388="3","concert",IF(O16388="4","non_event",IF(O16388="5","sport",IF(O16388="6","protest",IF(O16388="7","other",IF(O16388="8","exhibition",IF(O16388="9","theater_dance")))))))))</f>
        <v>concert</v>
      </c>
    </row>
    <row r="16389" spans="2:16" x14ac:dyDescent="0.25">
      <c r="B16389" t="s">
        <v>16442</v>
      </c>
      <c r="M16389">
        <v>16387</v>
      </c>
      <c r="N16389">
        <v>13326</v>
      </c>
      <c r="O16389" t="str">
        <f t="shared" si="513"/>
        <v>3</v>
      </c>
      <c r="P16389" t="str">
        <f t="shared" si="514"/>
        <v>concert</v>
      </c>
    </row>
    <row r="16390" spans="2:16" x14ac:dyDescent="0.25">
      <c r="B16390" t="s">
        <v>16443</v>
      </c>
      <c r="M16390">
        <v>16388</v>
      </c>
      <c r="N16390">
        <v>14657</v>
      </c>
      <c r="O16390" t="str">
        <f t="shared" si="513"/>
        <v>3</v>
      </c>
      <c r="P16390" t="str">
        <f t="shared" si="514"/>
        <v>concert</v>
      </c>
    </row>
    <row r="16391" spans="2:16" x14ac:dyDescent="0.25">
      <c r="B16391" t="s">
        <v>16444</v>
      </c>
      <c r="M16391">
        <v>16389</v>
      </c>
      <c r="N16391">
        <v>15987</v>
      </c>
      <c r="O16391" t="str">
        <f t="shared" si="513"/>
        <v>3</v>
      </c>
      <c r="P16391" t="str">
        <f t="shared" si="514"/>
        <v>concert</v>
      </c>
    </row>
    <row r="16392" spans="2:16" x14ac:dyDescent="0.25">
      <c r="B16392" t="s">
        <v>16445</v>
      </c>
      <c r="M16392">
        <v>16390</v>
      </c>
      <c r="N16392">
        <v>13330</v>
      </c>
      <c r="O16392" t="str">
        <f t="shared" si="513"/>
        <v>3</v>
      </c>
      <c r="P16392" t="str">
        <f t="shared" si="514"/>
        <v>concert</v>
      </c>
    </row>
    <row r="16393" spans="2:16" x14ac:dyDescent="0.25">
      <c r="B16393" t="s">
        <v>16446</v>
      </c>
      <c r="M16393">
        <v>16391</v>
      </c>
      <c r="N16393">
        <v>14661</v>
      </c>
      <c r="O16393" t="str">
        <f t="shared" si="513"/>
        <v>3</v>
      </c>
      <c r="P16393" t="str">
        <f t="shared" si="514"/>
        <v>concert</v>
      </c>
    </row>
    <row r="16394" spans="2:16" x14ac:dyDescent="0.25">
      <c r="B16394" t="s">
        <v>16447</v>
      </c>
      <c r="M16394">
        <v>16392</v>
      </c>
      <c r="N16394">
        <v>15993</v>
      </c>
      <c r="O16394" t="str">
        <f t="shared" si="513"/>
        <v>4</v>
      </c>
      <c r="P16394" t="str">
        <f t="shared" si="514"/>
        <v>non_event</v>
      </c>
    </row>
    <row r="16395" spans="2:16" x14ac:dyDescent="0.25">
      <c r="B16395" t="s">
        <v>16448</v>
      </c>
      <c r="M16395">
        <v>16393</v>
      </c>
      <c r="N16395">
        <v>14662</v>
      </c>
      <c r="O16395" t="str">
        <f t="shared" si="513"/>
        <v>4</v>
      </c>
      <c r="P16395" t="str">
        <f t="shared" si="514"/>
        <v>non_event</v>
      </c>
    </row>
    <row r="16396" spans="2:16" x14ac:dyDescent="0.25">
      <c r="B16396" t="s">
        <v>16449</v>
      </c>
      <c r="M16396">
        <v>16394</v>
      </c>
      <c r="N16396">
        <v>15992</v>
      </c>
      <c r="O16396" t="str">
        <f t="shared" si="513"/>
        <v>3</v>
      </c>
      <c r="P16396" t="str">
        <f t="shared" si="514"/>
        <v>concert</v>
      </c>
    </row>
    <row r="16397" spans="2:16" x14ac:dyDescent="0.25">
      <c r="B16397" t="s">
        <v>16450</v>
      </c>
      <c r="M16397">
        <v>16395</v>
      </c>
      <c r="N16397">
        <v>12000</v>
      </c>
      <c r="O16397" t="str">
        <f t="shared" si="513"/>
        <v>4</v>
      </c>
      <c r="P16397" t="str">
        <f t="shared" si="514"/>
        <v>non_event</v>
      </c>
    </row>
    <row r="16398" spans="2:16" x14ac:dyDescent="0.25">
      <c r="B16398" t="s">
        <v>16451</v>
      </c>
      <c r="M16398">
        <v>16396</v>
      </c>
      <c r="N16398">
        <v>14660</v>
      </c>
      <c r="O16398" t="str">
        <f t="shared" si="513"/>
        <v>3</v>
      </c>
      <c r="P16398" t="str">
        <f t="shared" si="514"/>
        <v>concert</v>
      </c>
    </row>
    <row r="16399" spans="2:16" x14ac:dyDescent="0.25">
      <c r="B16399" t="s">
        <v>16452</v>
      </c>
      <c r="M16399">
        <v>16397</v>
      </c>
      <c r="N16399">
        <v>15990</v>
      </c>
      <c r="O16399" t="str">
        <f t="shared" si="513"/>
        <v>4</v>
      </c>
      <c r="P16399" t="str">
        <f t="shared" si="514"/>
        <v>non_event</v>
      </c>
    </row>
    <row r="16400" spans="2:16" x14ac:dyDescent="0.25">
      <c r="B16400" t="s">
        <v>16453</v>
      </c>
      <c r="M16400">
        <v>16398</v>
      </c>
      <c r="N16400">
        <v>12009</v>
      </c>
      <c r="O16400" t="str">
        <f t="shared" si="513"/>
        <v>3</v>
      </c>
      <c r="P16400" t="str">
        <f t="shared" si="514"/>
        <v>concert</v>
      </c>
    </row>
    <row r="16401" spans="2:16" x14ac:dyDescent="0.25">
      <c r="B16401" t="s">
        <v>16454</v>
      </c>
      <c r="M16401">
        <v>16399</v>
      </c>
      <c r="N16401">
        <v>12002</v>
      </c>
      <c r="O16401" t="str">
        <f t="shared" si="513"/>
        <v>5</v>
      </c>
      <c r="P16401" t="str">
        <f t="shared" si="514"/>
        <v>sport</v>
      </c>
    </row>
    <row r="16402" spans="2:16" x14ac:dyDescent="0.25">
      <c r="B16402" t="s">
        <v>16455</v>
      </c>
      <c r="M16402">
        <v>16400</v>
      </c>
      <c r="N16402">
        <v>13334</v>
      </c>
      <c r="O16402" t="str">
        <f t="shared" si="513"/>
        <v>3</v>
      </c>
      <c r="P16402" t="str">
        <f t="shared" si="514"/>
        <v>concert</v>
      </c>
    </row>
    <row r="16403" spans="2:16" x14ac:dyDescent="0.25">
      <c r="B16403" t="s">
        <v>16456</v>
      </c>
      <c r="M16403">
        <v>16401</v>
      </c>
      <c r="N16403">
        <v>14665</v>
      </c>
      <c r="O16403" t="str">
        <f t="shared" si="513"/>
        <v>3</v>
      </c>
      <c r="P16403" t="str">
        <f t="shared" si="514"/>
        <v>concert</v>
      </c>
    </row>
    <row r="16404" spans="2:16" x14ac:dyDescent="0.25">
      <c r="B16404" t="s">
        <v>16457</v>
      </c>
      <c r="M16404">
        <v>16402</v>
      </c>
      <c r="N16404">
        <v>15997</v>
      </c>
      <c r="O16404" t="str">
        <f t="shared" si="513"/>
        <v>3</v>
      </c>
      <c r="P16404" t="str">
        <f t="shared" si="514"/>
        <v>concert</v>
      </c>
    </row>
    <row r="16405" spans="2:16" x14ac:dyDescent="0.25">
      <c r="B16405" t="s">
        <v>16458</v>
      </c>
      <c r="M16405">
        <v>16403</v>
      </c>
      <c r="N16405">
        <v>14666</v>
      </c>
      <c r="O16405" t="str">
        <f t="shared" si="513"/>
        <v>4</v>
      </c>
      <c r="P16405" t="str">
        <f t="shared" si="514"/>
        <v>non_event</v>
      </c>
    </row>
    <row r="16406" spans="2:16" x14ac:dyDescent="0.25">
      <c r="B16406" t="s">
        <v>16459</v>
      </c>
      <c r="M16406">
        <v>16404</v>
      </c>
      <c r="N16406">
        <v>12001</v>
      </c>
      <c r="O16406" t="str">
        <f t="shared" si="513"/>
        <v>3</v>
      </c>
      <c r="P16406" t="str">
        <f t="shared" si="514"/>
        <v>concert</v>
      </c>
    </row>
    <row r="16407" spans="2:16" x14ac:dyDescent="0.25">
      <c r="B16407" t="s">
        <v>16460</v>
      </c>
      <c r="M16407">
        <v>16405</v>
      </c>
      <c r="N16407">
        <v>13335</v>
      </c>
      <c r="O16407" t="str">
        <f t="shared" si="513"/>
        <v>4</v>
      </c>
      <c r="P16407" t="str">
        <f t="shared" si="514"/>
        <v>non_event</v>
      </c>
    </row>
    <row r="16408" spans="2:16" x14ac:dyDescent="0.25">
      <c r="B16408" t="s">
        <v>16461</v>
      </c>
      <c r="M16408">
        <v>16406</v>
      </c>
      <c r="N16408">
        <v>15996</v>
      </c>
      <c r="O16408" t="str">
        <f t="shared" si="513"/>
        <v>3</v>
      </c>
      <c r="P16408" t="str">
        <f t="shared" si="514"/>
        <v>concert</v>
      </c>
    </row>
    <row r="16409" spans="2:16" x14ac:dyDescent="0.25">
      <c r="B16409" t="s">
        <v>16462</v>
      </c>
      <c r="M16409">
        <v>16407</v>
      </c>
      <c r="N16409">
        <v>12004</v>
      </c>
      <c r="O16409" t="str">
        <f t="shared" si="513"/>
        <v>4</v>
      </c>
      <c r="P16409" t="str">
        <f t="shared" si="514"/>
        <v>non_event</v>
      </c>
    </row>
    <row r="16410" spans="2:16" x14ac:dyDescent="0.25">
      <c r="B16410" t="s">
        <v>16463</v>
      </c>
      <c r="M16410">
        <v>16408</v>
      </c>
      <c r="N16410">
        <v>13332</v>
      </c>
      <c r="O16410" t="str">
        <f t="shared" si="513"/>
        <v>4</v>
      </c>
      <c r="P16410" t="str">
        <f t="shared" si="514"/>
        <v>non_event</v>
      </c>
    </row>
    <row r="16411" spans="2:16" x14ac:dyDescent="0.25">
      <c r="B16411" t="s">
        <v>16464</v>
      </c>
      <c r="M16411">
        <v>16409</v>
      </c>
      <c r="N16411">
        <v>14663</v>
      </c>
      <c r="O16411" t="str">
        <f t="shared" si="513"/>
        <v>3</v>
      </c>
      <c r="P16411" t="str">
        <f t="shared" si="514"/>
        <v>concert</v>
      </c>
    </row>
    <row r="16412" spans="2:16" x14ac:dyDescent="0.25">
      <c r="B16412" t="s">
        <v>16465</v>
      </c>
      <c r="M16412">
        <v>16410</v>
      </c>
      <c r="N16412">
        <v>15995</v>
      </c>
      <c r="O16412" t="str">
        <f t="shared" si="513"/>
        <v>3</v>
      </c>
      <c r="P16412" t="str">
        <f t="shared" si="514"/>
        <v>concert</v>
      </c>
    </row>
    <row r="16413" spans="2:16" x14ac:dyDescent="0.25">
      <c r="B16413" t="s">
        <v>16466</v>
      </c>
      <c r="M16413">
        <v>16411</v>
      </c>
      <c r="N16413">
        <v>12003</v>
      </c>
      <c r="O16413" t="str">
        <f t="shared" si="513"/>
        <v>4</v>
      </c>
      <c r="P16413" t="str">
        <f t="shared" si="514"/>
        <v>non_event</v>
      </c>
    </row>
    <row r="16414" spans="2:16" x14ac:dyDescent="0.25">
      <c r="B16414" t="s">
        <v>16467</v>
      </c>
      <c r="M16414">
        <v>16412</v>
      </c>
      <c r="N16414">
        <v>13333</v>
      </c>
      <c r="O16414" t="str">
        <f t="shared" si="513"/>
        <v>3</v>
      </c>
      <c r="P16414" t="str">
        <f t="shared" si="514"/>
        <v>concert</v>
      </c>
    </row>
    <row r="16415" spans="2:16" x14ac:dyDescent="0.25">
      <c r="B16415" t="s">
        <v>16468</v>
      </c>
      <c r="M16415">
        <v>16413</v>
      </c>
      <c r="N16415">
        <v>14664</v>
      </c>
      <c r="O16415" t="str">
        <f t="shared" si="513"/>
        <v>3</v>
      </c>
      <c r="P16415" t="str">
        <f t="shared" si="514"/>
        <v>concert</v>
      </c>
    </row>
    <row r="16416" spans="2:16" x14ac:dyDescent="0.25">
      <c r="B16416" t="s">
        <v>16469</v>
      </c>
      <c r="M16416">
        <v>16414</v>
      </c>
      <c r="N16416">
        <v>12006</v>
      </c>
      <c r="O16416" t="str">
        <f t="shared" si="513"/>
        <v>3</v>
      </c>
      <c r="P16416" t="str">
        <f t="shared" si="514"/>
        <v>concert</v>
      </c>
    </row>
    <row r="16417" spans="2:16" x14ac:dyDescent="0.25">
      <c r="B16417" t="s">
        <v>16470</v>
      </c>
      <c r="M16417">
        <v>16415</v>
      </c>
      <c r="N16417">
        <v>13338</v>
      </c>
      <c r="O16417" t="str">
        <f t="shared" si="513"/>
        <v>4</v>
      </c>
      <c r="P16417" t="str">
        <f t="shared" si="514"/>
        <v>non_event</v>
      </c>
    </row>
    <row r="16418" spans="2:16" x14ac:dyDescent="0.25">
      <c r="B16418" t="s">
        <v>16471</v>
      </c>
      <c r="M16418">
        <v>16416</v>
      </c>
      <c r="N16418">
        <v>14669</v>
      </c>
      <c r="O16418" t="str">
        <f t="shared" si="513"/>
        <v>4</v>
      </c>
      <c r="P16418" t="str">
        <f t="shared" si="514"/>
        <v>non_event</v>
      </c>
    </row>
    <row r="16419" spans="2:16" x14ac:dyDescent="0.25">
      <c r="B16419" t="s">
        <v>16472</v>
      </c>
      <c r="M16419">
        <v>16417</v>
      </c>
      <c r="N16419">
        <v>12005</v>
      </c>
      <c r="O16419" t="str">
        <f t="shared" si="513"/>
        <v>3</v>
      </c>
      <c r="P16419" t="str">
        <f t="shared" si="514"/>
        <v>concert</v>
      </c>
    </row>
    <row r="16420" spans="2:16" x14ac:dyDescent="0.25">
      <c r="B16420" t="s">
        <v>16473</v>
      </c>
      <c r="M16420">
        <v>16418</v>
      </c>
      <c r="N16420">
        <v>13339</v>
      </c>
      <c r="O16420" t="str">
        <f t="shared" si="513"/>
        <v>3</v>
      </c>
      <c r="P16420" t="str">
        <f t="shared" si="514"/>
        <v>concert</v>
      </c>
    </row>
    <row r="16421" spans="2:16" x14ac:dyDescent="0.25">
      <c r="B16421" t="s">
        <v>16474</v>
      </c>
      <c r="M16421">
        <v>16419</v>
      </c>
      <c r="N16421">
        <v>12008</v>
      </c>
      <c r="O16421" t="str">
        <f t="shared" si="513"/>
        <v>3</v>
      </c>
      <c r="P16421" t="str">
        <f t="shared" si="514"/>
        <v>concert</v>
      </c>
    </row>
    <row r="16422" spans="2:16" x14ac:dyDescent="0.25">
      <c r="B16422" t="s">
        <v>16475</v>
      </c>
      <c r="M16422">
        <v>16420</v>
      </c>
      <c r="N16422">
        <v>13336</v>
      </c>
      <c r="O16422" t="str">
        <f t="shared" si="513"/>
        <v>3</v>
      </c>
      <c r="P16422" t="str">
        <f t="shared" si="514"/>
        <v>concert</v>
      </c>
    </row>
    <row r="16423" spans="2:16" x14ac:dyDescent="0.25">
      <c r="B16423" t="s">
        <v>16476</v>
      </c>
      <c r="M16423">
        <v>16421</v>
      </c>
      <c r="N16423">
        <v>14667</v>
      </c>
      <c r="O16423" t="str">
        <f t="shared" si="513"/>
        <v>3</v>
      </c>
      <c r="P16423" t="str">
        <f t="shared" si="514"/>
        <v>concert</v>
      </c>
    </row>
    <row r="16424" spans="2:16" x14ac:dyDescent="0.25">
      <c r="B16424" t="s">
        <v>16477</v>
      </c>
      <c r="M16424">
        <v>16422</v>
      </c>
      <c r="N16424">
        <v>15999</v>
      </c>
      <c r="O16424" t="str">
        <f t="shared" si="513"/>
        <v>3</v>
      </c>
      <c r="P16424" t="str">
        <f t="shared" si="514"/>
        <v>concert</v>
      </c>
    </row>
    <row r="16425" spans="2:16" x14ac:dyDescent="0.25">
      <c r="B16425" t="s">
        <v>16478</v>
      </c>
      <c r="M16425">
        <v>16423</v>
      </c>
      <c r="N16425">
        <v>12007</v>
      </c>
      <c r="O16425" t="str">
        <f t="shared" si="513"/>
        <v>3</v>
      </c>
      <c r="P16425" t="str">
        <f t="shared" si="514"/>
        <v>concert</v>
      </c>
    </row>
    <row r="16426" spans="2:16" x14ac:dyDescent="0.25">
      <c r="B16426" t="s">
        <v>16479</v>
      </c>
      <c r="M16426">
        <v>16424</v>
      </c>
      <c r="N16426">
        <v>13337</v>
      </c>
      <c r="O16426" t="str">
        <f t="shared" si="513"/>
        <v>4</v>
      </c>
      <c r="P16426" t="str">
        <f t="shared" si="514"/>
        <v>non_event</v>
      </c>
    </row>
    <row r="16427" spans="2:16" x14ac:dyDescent="0.25">
      <c r="B16427" t="s">
        <v>16480</v>
      </c>
      <c r="M16427">
        <v>16425</v>
      </c>
      <c r="N16427">
        <v>14668</v>
      </c>
      <c r="O16427" t="str">
        <f t="shared" si="513"/>
        <v>3</v>
      </c>
      <c r="P16427" t="str">
        <f t="shared" si="514"/>
        <v>concert</v>
      </c>
    </row>
    <row r="16428" spans="2:16" x14ac:dyDescent="0.25">
      <c r="B16428" t="s">
        <v>16481</v>
      </c>
      <c r="M16428">
        <v>16426</v>
      </c>
      <c r="N16428">
        <v>15998</v>
      </c>
      <c r="O16428" t="str">
        <f t="shared" si="513"/>
        <v>3</v>
      </c>
      <c r="P16428" t="str">
        <f t="shared" si="514"/>
        <v>concert</v>
      </c>
    </row>
    <row r="16429" spans="2:16" x14ac:dyDescent="0.25">
      <c r="B16429" t="s">
        <v>16482</v>
      </c>
      <c r="M16429">
        <v>16427</v>
      </c>
      <c r="N16429">
        <v>15960</v>
      </c>
      <c r="O16429" t="str">
        <f t="shared" si="513"/>
        <v>3</v>
      </c>
      <c r="P16429" t="str">
        <f t="shared" si="514"/>
        <v>concert</v>
      </c>
    </row>
    <row r="16430" spans="2:16" x14ac:dyDescent="0.25">
      <c r="B16430" t="s">
        <v>16483</v>
      </c>
      <c r="M16430">
        <v>16428</v>
      </c>
      <c r="N16430">
        <v>13307</v>
      </c>
      <c r="O16430" t="str">
        <f t="shared" si="513"/>
        <v>4</v>
      </c>
      <c r="P16430" t="str">
        <f t="shared" si="514"/>
        <v>non_event</v>
      </c>
    </row>
    <row r="16431" spans="2:16" x14ac:dyDescent="0.25">
      <c r="B16431" t="s">
        <v>16484</v>
      </c>
      <c r="M16431">
        <v>16429</v>
      </c>
      <c r="N16431">
        <v>14638</v>
      </c>
      <c r="O16431" t="str">
        <f t="shared" si="513"/>
        <v>3</v>
      </c>
      <c r="P16431" t="str">
        <f t="shared" si="514"/>
        <v>concert</v>
      </c>
    </row>
    <row r="16432" spans="2:16" x14ac:dyDescent="0.25">
      <c r="B16432" t="s">
        <v>16485</v>
      </c>
      <c r="M16432">
        <v>16430</v>
      </c>
      <c r="N16432">
        <v>13308</v>
      </c>
      <c r="O16432" t="str">
        <f t="shared" si="513"/>
        <v>4</v>
      </c>
      <c r="P16432" t="str">
        <f t="shared" si="514"/>
        <v>non_event</v>
      </c>
    </row>
    <row r="16433" spans="2:16" x14ac:dyDescent="0.25">
      <c r="B16433" t="s">
        <v>16486</v>
      </c>
      <c r="M16433">
        <v>16431</v>
      </c>
      <c r="N16433">
        <v>14639</v>
      </c>
      <c r="O16433" t="str">
        <f t="shared" si="513"/>
        <v>3</v>
      </c>
      <c r="P16433" t="str">
        <f t="shared" si="514"/>
        <v>concert</v>
      </c>
    </row>
    <row r="16434" spans="2:16" x14ac:dyDescent="0.25">
      <c r="B16434" t="s">
        <v>16487</v>
      </c>
      <c r="M16434">
        <v>16432</v>
      </c>
      <c r="N16434">
        <v>15969</v>
      </c>
      <c r="O16434" t="str">
        <f t="shared" si="513"/>
        <v>3</v>
      </c>
      <c r="P16434" t="str">
        <f t="shared" si="514"/>
        <v>concert</v>
      </c>
    </row>
    <row r="16435" spans="2:16" x14ac:dyDescent="0.25">
      <c r="B16435" t="s">
        <v>16488</v>
      </c>
      <c r="M16435">
        <v>16433</v>
      </c>
      <c r="N16435">
        <v>13301</v>
      </c>
      <c r="O16435" t="str">
        <f t="shared" si="513"/>
        <v>3</v>
      </c>
      <c r="P16435" t="str">
        <f t="shared" si="514"/>
        <v>concert</v>
      </c>
    </row>
    <row r="16436" spans="2:16" x14ac:dyDescent="0.25">
      <c r="B16436" t="s">
        <v>16489</v>
      </c>
      <c r="M16436">
        <v>16434</v>
      </c>
      <c r="N16436">
        <v>15964</v>
      </c>
      <c r="O16436" t="str">
        <f t="shared" si="513"/>
        <v>4</v>
      </c>
      <c r="P16436" t="str">
        <f t="shared" si="514"/>
        <v>non_event</v>
      </c>
    </row>
    <row r="16437" spans="2:16" x14ac:dyDescent="0.25">
      <c r="B16437" t="s">
        <v>16490</v>
      </c>
      <c r="M16437">
        <v>16435</v>
      </c>
      <c r="N16437">
        <v>13302</v>
      </c>
      <c r="O16437" t="str">
        <f t="shared" si="513"/>
        <v>4</v>
      </c>
      <c r="P16437" t="str">
        <f t="shared" si="514"/>
        <v>non_event</v>
      </c>
    </row>
    <row r="16438" spans="2:16" x14ac:dyDescent="0.25">
      <c r="B16438" t="s">
        <v>16491</v>
      </c>
      <c r="M16438">
        <v>16436</v>
      </c>
      <c r="N16438">
        <v>14633</v>
      </c>
      <c r="O16438" t="str">
        <f t="shared" si="513"/>
        <v>4</v>
      </c>
      <c r="P16438" t="str">
        <f t="shared" si="514"/>
        <v>non_event</v>
      </c>
    </row>
    <row r="16439" spans="2:16" x14ac:dyDescent="0.25">
      <c r="B16439" t="s">
        <v>16492</v>
      </c>
      <c r="M16439">
        <v>16437</v>
      </c>
      <c r="N16439">
        <v>15963</v>
      </c>
      <c r="O16439" t="str">
        <f t="shared" si="513"/>
        <v>3</v>
      </c>
      <c r="P16439" t="str">
        <f t="shared" si="514"/>
        <v>concert</v>
      </c>
    </row>
    <row r="16440" spans="2:16" x14ac:dyDescent="0.25">
      <c r="B16440" t="s">
        <v>16493</v>
      </c>
      <c r="M16440">
        <v>16438</v>
      </c>
      <c r="N16440">
        <v>14630</v>
      </c>
      <c r="O16440" t="str">
        <f t="shared" si="513"/>
        <v>3</v>
      </c>
      <c r="P16440" t="str">
        <f t="shared" si="514"/>
        <v>concert</v>
      </c>
    </row>
    <row r="16441" spans="2:16" x14ac:dyDescent="0.25">
      <c r="B16441" t="s">
        <v>16494</v>
      </c>
      <c r="M16441">
        <v>16439</v>
      </c>
      <c r="N16441">
        <v>15962</v>
      </c>
      <c r="O16441" t="str">
        <f t="shared" si="513"/>
        <v>3</v>
      </c>
      <c r="P16441" t="str">
        <f t="shared" si="514"/>
        <v>concert</v>
      </c>
    </row>
    <row r="16442" spans="2:16" x14ac:dyDescent="0.25">
      <c r="B16442" t="s">
        <v>16495</v>
      </c>
      <c r="M16442">
        <v>16440</v>
      </c>
      <c r="N16442">
        <v>13300</v>
      </c>
      <c r="O16442" t="str">
        <f t="shared" si="513"/>
        <v>3</v>
      </c>
      <c r="P16442" t="str">
        <f t="shared" si="514"/>
        <v>concert</v>
      </c>
    </row>
    <row r="16443" spans="2:16" x14ac:dyDescent="0.25">
      <c r="B16443" t="s">
        <v>16496</v>
      </c>
      <c r="M16443">
        <v>16441</v>
      </c>
      <c r="N16443">
        <v>15961</v>
      </c>
      <c r="O16443" t="str">
        <f t="shared" si="513"/>
        <v>3</v>
      </c>
      <c r="P16443" t="str">
        <f t="shared" si="514"/>
        <v>concert</v>
      </c>
    </row>
    <row r="16444" spans="2:16" x14ac:dyDescent="0.25">
      <c r="B16444" t="s">
        <v>16497</v>
      </c>
      <c r="M16444">
        <v>16442</v>
      </c>
      <c r="N16444">
        <v>13305</v>
      </c>
      <c r="O16444" t="str">
        <f t="shared" si="513"/>
        <v>3</v>
      </c>
      <c r="P16444" t="str">
        <f t="shared" si="514"/>
        <v>concert</v>
      </c>
    </row>
    <row r="16445" spans="2:16" x14ac:dyDescent="0.25">
      <c r="B16445" t="s">
        <v>16498</v>
      </c>
      <c r="M16445">
        <v>16443</v>
      </c>
      <c r="N16445">
        <v>14636</v>
      </c>
      <c r="O16445" t="str">
        <f t="shared" si="513"/>
        <v>3</v>
      </c>
      <c r="P16445" t="str">
        <f t="shared" si="514"/>
        <v>concert</v>
      </c>
    </row>
    <row r="16446" spans="2:16" x14ac:dyDescent="0.25">
      <c r="B16446" t="s">
        <v>16499</v>
      </c>
      <c r="M16446">
        <v>16444</v>
      </c>
      <c r="N16446">
        <v>15968</v>
      </c>
      <c r="O16446" t="str">
        <f t="shared" si="513"/>
        <v>3</v>
      </c>
      <c r="P16446" t="str">
        <f t="shared" si="514"/>
        <v>concert</v>
      </c>
    </row>
    <row r="16447" spans="2:16" x14ac:dyDescent="0.25">
      <c r="B16447" t="s">
        <v>16500</v>
      </c>
      <c r="M16447">
        <v>16445</v>
      </c>
      <c r="N16447">
        <v>13306</v>
      </c>
      <c r="O16447" t="str">
        <f t="shared" si="513"/>
        <v>3</v>
      </c>
      <c r="P16447" t="str">
        <f t="shared" si="514"/>
        <v>concert</v>
      </c>
    </row>
    <row r="16448" spans="2:16" x14ac:dyDescent="0.25">
      <c r="B16448" t="s">
        <v>16501</v>
      </c>
      <c r="M16448">
        <v>16446</v>
      </c>
      <c r="N16448">
        <v>14637</v>
      </c>
      <c r="O16448" t="str">
        <f t="shared" si="513"/>
        <v>3</v>
      </c>
      <c r="P16448" t="str">
        <f t="shared" si="514"/>
        <v>concert</v>
      </c>
    </row>
    <row r="16449" spans="2:16" x14ac:dyDescent="0.25">
      <c r="B16449" t="s">
        <v>16502</v>
      </c>
      <c r="M16449">
        <v>16447</v>
      </c>
      <c r="N16449">
        <v>13303</v>
      </c>
      <c r="O16449" t="str">
        <f t="shared" si="513"/>
        <v>3</v>
      </c>
      <c r="P16449" t="str">
        <f t="shared" si="514"/>
        <v>concert</v>
      </c>
    </row>
    <row r="16450" spans="2:16" x14ac:dyDescent="0.25">
      <c r="B16450" t="s">
        <v>16503</v>
      </c>
      <c r="M16450">
        <v>16448</v>
      </c>
      <c r="N16450">
        <v>14634</v>
      </c>
      <c r="O16450" t="str">
        <f t="shared" si="513"/>
        <v>4</v>
      </c>
      <c r="P16450" t="str">
        <f t="shared" si="514"/>
        <v>non_event</v>
      </c>
    </row>
    <row r="16451" spans="2:16" x14ac:dyDescent="0.25">
      <c r="B16451" t="s">
        <v>16504</v>
      </c>
      <c r="M16451">
        <v>16449</v>
      </c>
      <c r="N16451">
        <v>13304</v>
      </c>
      <c r="O16451" t="str">
        <f t="shared" si="513"/>
        <v>3</v>
      </c>
      <c r="P16451" t="str">
        <f t="shared" si="514"/>
        <v>concert</v>
      </c>
    </row>
    <row r="16452" spans="2:16" x14ac:dyDescent="0.25">
      <c r="B16452" t="s">
        <v>16505</v>
      </c>
      <c r="M16452">
        <v>16450</v>
      </c>
      <c r="N16452">
        <v>15965</v>
      </c>
      <c r="O16452" t="str">
        <f t="shared" ref="O16452:O16515" si="515">LEFT(B16452,1)</f>
        <v>3</v>
      </c>
      <c r="P16452" t="str">
        <f t="shared" ref="P16452:P16515" si="516">IF(O16452="1","conference",IF(O16452="2","fashion",IF(O16452="3","concert",IF(O16452="4","non_event",IF(O16452="5","sport",IF(O16452="6","protest",IF(O16452="7","other",IF(O16452="8","exhibition",IF(O16452="9","theater_dance")))))))))</f>
        <v>concert</v>
      </c>
    </row>
    <row r="16453" spans="2:16" x14ac:dyDescent="0.25">
      <c r="B16453" t="s">
        <v>16506</v>
      </c>
      <c r="M16453">
        <v>16451</v>
      </c>
      <c r="N16453">
        <v>14640</v>
      </c>
      <c r="O16453" t="str">
        <f t="shared" si="515"/>
        <v>3</v>
      </c>
      <c r="P16453" t="str">
        <f t="shared" si="516"/>
        <v>concert</v>
      </c>
    </row>
    <row r="16454" spans="2:16" x14ac:dyDescent="0.25">
      <c r="B16454" t="s">
        <v>16507</v>
      </c>
      <c r="M16454">
        <v>16452</v>
      </c>
      <c r="N16454">
        <v>15970</v>
      </c>
      <c r="O16454" t="str">
        <f t="shared" si="515"/>
        <v>3</v>
      </c>
      <c r="P16454" t="str">
        <f t="shared" si="516"/>
        <v>concert</v>
      </c>
    </row>
    <row r="16455" spans="2:16" x14ac:dyDescent="0.25">
      <c r="B16455" t="s">
        <v>16508</v>
      </c>
      <c r="M16455">
        <v>16453</v>
      </c>
      <c r="N16455">
        <v>14649</v>
      </c>
      <c r="O16455" t="str">
        <f t="shared" si="515"/>
        <v>4</v>
      </c>
      <c r="P16455" t="str">
        <f t="shared" si="516"/>
        <v>non_event</v>
      </c>
    </row>
    <row r="16456" spans="2:16" x14ac:dyDescent="0.25">
      <c r="B16456" t="s">
        <v>16509</v>
      </c>
      <c r="M16456">
        <v>16454</v>
      </c>
      <c r="N16456">
        <v>13319</v>
      </c>
      <c r="O16456" t="str">
        <f t="shared" si="515"/>
        <v>4</v>
      </c>
      <c r="P16456" t="str">
        <f t="shared" si="516"/>
        <v>non_event</v>
      </c>
    </row>
    <row r="16457" spans="2:16" x14ac:dyDescent="0.25">
      <c r="B16457" t="s">
        <v>16510</v>
      </c>
      <c r="M16457">
        <v>16455</v>
      </c>
      <c r="N16457">
        <v>13312</v>
      </c>
      <c r="O16457" t="str">
        <f t="shared" si="515"/>
        <v>3</v>
      </c>
      <c r="P16457" t="str">
        <f t="shared" si="516"/>
        <v>concert</v>
      </c>
    </row>
    <row r="16458" spans="2:16" x14ac:dyDescent="0.25">
      <c r="B16458" t="s">
        <v>16511</v>
      </c>
      <c r="M16458">
        <v>16456</v>
      </c>
      <c r="N16458">
        <v>14643</v>
      </c>
      <c r="O16458" t="str">
        <f t="shared" si="515"/>
        <v>4</v>
      </c>
      <c r="P16458" t="str">
        <f t="shared" si="516"/>
        <v>non_event</v>
      </c>
    </row>
    <row r="16459" spans="2:16" x14ac:dyDescent="0.25">
      <c r="B16459" t="s">
        <v>16512</v>
      </c>
      <c r="M16459">
        <v>16457</v>
      </c>
      <c r="N16459">
        <v>15975</v>
      </c>
      <c r="O16459" t="str">
        <f t="shared" si="515"/>
        <v>3</v>
      </c>
      <c r="P16459" t="str">
        <f t="shared" si="516"/>
        <v>concert</v>
      </c>
    </row>
    <row r="16460" spans="2:16" x14ac:dyDescent="0.25">
      <c r="B16460" t="s">
        <v>16513</v>
      </c>
      <c r="M16460">
        <v>16458</v>
      </c>
      <c r="N16460">
        <v>13313</v>
      </c>
      <c r="O16460" t="str">
        <f t="shared" si="515"/>
        <v>3</v>
      </c>
      <c r="P16460" t="str">
        <f t="shared" si="516"/>
        <v>concert</v>
      </c>
    </row>
    <row r="16461" spans="2:16" x14ac:dyDescent="0.25">
      <c r="B16461" t="s">
        <v>16514</v>
      </c>
      <c r="M16461">
        <v>16459</v>
      </c>
      <c r="N16461">
        <v>14644</v>
      </c>
      <c r="O16461" t="str">
        <f t="shared" si="515"/>
        <v>4</v>
      </c>
      <c r="P16461" t="str">
        <f t="shared" si="516"/>
        <v>non_event</v>
      </c>
    </row>
    <row r="16462" spans="2:16" x14ac:dyDescent="0.25">
      <c r="B16462" t="s">
        <v>16515</v>
      </c>
      <c r="M16462">
        <v>16460</v>
      </c>
      <c r="N16462">
        <v>15974</v>
      </c>
      <c r="O16462" t="str">
        <f t="shared" si="515"/>
        <v>3</v>
      </c>
      <c r="P16462" t="str">
        <f t="shared" si="516"/>
        <v>concert</v>
      </c>
    </row>
    <row r="16463" spans="2:16" x14ac:dyDescent="0.25">
      <c r="B16463" t="s">
        <v>16516</v>
      </c>
      <c r="M16463">
        <v>16461</v>
      </c>
      <c r="N16463">
        <v>13310</v>
      </c>
      <c r="O16463" t="str">
        <f t="shared" si="515"/>
        <v>3</v>
      </c>
      <c r="P16463" t="str">
        <f t="shared" si="516"/>
        <v>concert</v>
      </c>
    </row>
    <row r="16464" spans="2:16" x14ac:dyDescent="0.25">
      <c r="B16464" t="s">
        <v>16517</v>
      </c>
      <c r="M16464">
        <v>16462</v>
      </c>
      <c r="N16464">
        <v>15973</v>
      </c>
      <c r="O16464" t="str">
        <f t="shared" si="515"/>
        <v>3</v>
      </c>
      <c r="P16464" t="str">
        <f t="shared" si="516"/>
        <v>concert</v>
      </c>
    </row>
    <row r="16465" spans="2:16" x14ac:dyDescent="0.25">
      <c r="B16465" t="s">
        <v>16518</v>
      </c>
      <c r="M16465">
        <v>16463</v>
      </c>
      <c r="N16465">
        <v>13311</v>
      </c>
      <c r="O16465" t="str">
        <f t="shared" si="515"/>
        <v>3</v>
      </c>
      <c r="P16465" t="str">
        <f t="shared" si="516"/>
        <v>concert</v>
      </c>
    </row>
    <row r="16466" spans="2:16" x14ac:dyDescent="0.25">
      <c r="B16466" t="s">
        <v>16519</v>
      </c>
      <c r="M16466">
        <v>16464</v>
      </c>
      <c r="N16466">
        <v>14642</v>
      </c>
      <c r="O16466" t="str">
        <f t="shared" si="515"/>
        <v>3</v>
      </c>
      <c r="P16466" t="str">
        <f t="shared" si="516"/>
        <v>concert</v>
      </c>
    </row>
    <row r="16467" spans="2:16" x14ac:dyDescent="0.25">
      <c r="B16467" t="s">
        <v>16520</v>
      </c>
      <c r="M16467">
        <v>16465</v>
      </c>
      <c r="N16467">
        <v>15972</v>
      </c>
      <c r="O16467" t="str">
        <f t="shared" si="515"/>
        <v>3</v>
      </c>
      <c r="P16467" t="str">
        <f t="shared" si="516"/>
        <v>concert</v>
      </c>
    </row>
    <row r="16468" spans="2:16" x14ac:dyDescent="0.25">
      <c r="B16468" t="s">
        <v>16521</v>
      </c>
      <c r="M16468">
        <v>16466</v>
      </c>
      <c r="N16468">
        <v>13316</v>
      </c>
      <c r="O16468" t="str">
        <f t="shared" si="515"/>
        <v>3</v>
      </c>
      <c r="P16468" t="str">
        <f t="shared" si="516"/>
        <v>concert</v>
      </c>
    </row>
    <row r="16469" spans="2:16" x14ac:dyDescent="0.25">
      <c r="B16469" t="s">
        <v>16522</v>
      </c>
      <c r="M16469">
        <v>16467</v>
      </c>
      <c r="N16469">
        <v>14647</v>
      </c>
      <c r="O16469" t="str">
        <f t="shared" si="515"/>
        <v>3</v>
      </c>
      <c r="P16469" t="str">
        <f t="shared" si="516"/>
        <v>concert</v>
      </c>
    </row>
    <row r="16470" spans="2:16" x14ac:dyDescent="0.25">
      <c r="B16470" t="s">
        <v>16523</v>
      </c>
      <c r="M16470">
        <v>16468</v>
      </c>
      <c r="N16470">
        <v>15979</v>
      </c>
      <c r="O16470" t="str">
        <f t="shared" si="515"/>
        <v>3</v>
      </c>
      <c r="P16470" t="str">
        <f t="shared" si="516"/>
        <v>concert</v>
      </c>
    </row>
    <row r="16471" spans="2:16" x14ac:dyDescent="0.25">
      <c r="B16471" t="s">
        <v>16524</v>
      </c>
      <c r="M16471">
        <v>16469</v>
      </c>
      <c r="N16471">
        <v>13317</v>
      </c>
      <c r="O16471" t="str">
        <f t="shared" si="515"/>
        <v>3</v>
      </c>
      <c r="P16471" t="str">
        <f t="shared" si="516"/>
        <v>concert</v>
      </c>
    </row>
    <row r="16472" spans="2:16" x14ac:dyDescent="0.25">
      <c r="B16472" t="s">
        <v>16525</v>
      </c>
      <c r="M16472">
        <v>16470</v>
      </c>
      <c r="N16472">
        <v>14648</v>
      </c>
      <c r="O16472" t="str">
        <f t="shared" si="515"/>
        <v>3</v>
      </c>
      <c r="P16472" t="str">
        <f t="shared" si="516"/>
        <v>concert</v>
      </c>
    </row>
    <row r="16473" spans="2:16" x14ac:dyDescent="0.25">
      <c r="B16473" t="s">
        <v>16526</v>
      </c>
      <c r="M16473">
        <v>16471</v>
      </c>
      <c r="N16473">
        <v>15978</v>
      </c>
      <c r="O16473" t="str">
        <f t="shared" si="515"/>
        <v>3</v>
      </c>
      <c r="P16473" t="str">
        <f t="shared" si="516"/>
        <v>concert</v>
      </c>
    </row>
    <row r="16474" spans="2:16" x14ac:dyDescent="0.25">
      <c r="B16474" t="s">
        <v>16527</v>
      </c>
      <c r="M16474">
        <v>16472</v>
      </c>
      <c r="N16474">
        <v>13314</v>
      </c>
      <c r="O16474" t="str">
        <f t="shared" si="515"/>
        <v>4</v>
      </c>
      <c r="P16474" t="str">
        <f t="shared" si="516"/>
        <v>non_event</v>
      </c>
    </row>
    <row r="16475" spans="2:16" x14ac:dyDescent="0.25">
      <c r="B16475" t="s">
        <v>16528</v>
      </c>
      <c r="M16475">
        <v>16473</v>
      </c>
      <c r="N16475">
        <v>14645</v>
      </c>
      <c r="O16475" t="str">
        <f t="shared" si="515"/>
        <v>3</v>
      </c>
      <c r="P16475" t="str">
        <f t="shared" si="516"/>
        <v>concert</v>
      </c>
    </row>
    <row r="16476" spans="2:16" x14ac:dyDescent="0.25">
      <c r="B16476" t="s">
        <v>16529</v>
      </c>
      <c r="M16476">
        <v>16474</v>
      </c>
      <c r="N16476">
        <v>15977</v>
      </c>
      <c r="O16476" t="str">
        <f t="shared" si="515"/>
        <v>3</v>
      </c>
      <c r="P16476" t="str">
        <f t="shared" si="516"/>
        <v>concert</v>
      </c>
    </row>
    <row r="16477" spans="2:16" x14ac:dyDescent="0.25">
      <c r="B16477" t="s">
        <v>16530</v>
      </c>
      <c r="M16477">
        <v>16475</v>
      </c>
      <c r="N16477">
        <v>13315</v>
      </c>
      <c r="O16477" t="str">
        <f t="shared" si="515"/>
        <v>3</v>
      </c>
      <c r="P16477" t="str">
        <f t="shared" si="516"/>
        <v>concert</v>
      </c>
    </row>
    <row r="16478" spans="2:16" x14ac:dyDescent="0.25">
      <c r="B16478" t="s">
        <v>16531</v>
      </c>
      <c r="M16478">
        <v>16476</v>
      </c>
      <c r="N16478">
        <v>14646</v>
      </c>
      <c r="O16478" t="str">
        <f t="shared" si="515"/>
        <v>3</v>
      </c>
      <c r="P16478" t="str">
        <f t="shared" si="516"/>
        <v>concert</v>
      </c>
    </row>
    <row r="16479" spans="2:16" x14ac:dyDescent="0.25">
      <c r="B16479" t="s">
        <v>16532</v>
      </c>
      <c r="M16479">
        <v>16477</v>
      </c>
      <c r="N16479">
        <v>15976</v>
      </c>
      <c r="O16479" t="str">
        <f t="shared" si="515"/>
        <v>3</v>
      </c>
      <c r="P16479" t="str">
        <f t="shared" si="516"/>
        <v>concert</v>
      </c>
    </row>
    <row r="16480" spans="2:16" x14ac:dyDescent="0.25">
      <c r="B16480" t="s">
        <v>16533</v>
      </c>
      <c r="M16480">
        <v>16478</v>
      </c>
      <c r="N16480">
        <v>12093</v>
      </c>
      <c r="O16480" t="str">
        <f t="shared" si="515"/>
        <v>3</v>
      </c>
      <c r="P16480" t="str">
        <f t="shared" si="516"/>
        <v>concert</v>
      </c>
    </row>
    <row r="16481" spans="2:16" x14ac:dyDescent="0.25">
      <c r="B16481" t="s">
        <v>16534</v>
      </c>
      <c r="M16481">
        <v>16479</v>
      </c>
      <c r="N16481">
        <v>12092</v>
      </c>
      <c r="O16481" t="str">
        <f t="shared" si="515"/>
        <v>3</v>
      </c>
      <c r="P16481" t="str">
        <f t="shared" si="516"/>
        <v>concert</v>
      </c>
    </row>
    <row r="16482" spans="2:16" x14ac:dyDescent="0.25">
      <c r="B16482" t="s">
        <v>16535</v>
      </c>
      <c r="M16482">
        <v>16480</v>
      </c>
      <c r="N16482">
        <v>12095</v>
      </c>
      <c r="O16482" t="str">
        <f t="shared" si="515"/>
        <v>3</v>
      </c>
      <c r="P16482" t="str">
        <f t="shared" si="516"/>
        <v>concert</v>
      </c>
    </row>
    <row r="16483" spans="2:16" x14ac:dyDescent="0.25">
      <c r="B16483" t="s">
        <v>16536</v>
      </c>
      <c r="M16483">
        <v>16481</v>
      </c>
      <c r="N16483">
        <v>12094</v>
      </c>
      <c r="O16483" t="str">
        <f t="shared" si="515"/>
        <v>3</v>
      </c>
      <c r="P16483" t="str">
        <f t="shared" si="516"/>
        <v>concert</v>
      </c>
    </row>
    <row r="16484" spans="2:16" x14ac:dyDescent="0.25">
      <c r="B16484" t="s">
        <v>16537</v>
      </c>
      <c r="M16484">
        <v>16482</v>
      </c>
      <c r="N16484">
        <v>12097</v>
      </c>
      <c r="O16484" t="str">
        <f t="shared" si="515"/>
        <v>3</v>
      </c>
      <c r="P16484" t="str">
        <f t="shared" si="516"/>
        <v>concert</v>
      </c>
    </row>
    <row r="16485" spans="2:16" x14ac:dyDescent="0.25">
      <c r="B16485" t="s">
        <v>16538</v>
      </c>
      <c r="M16485">
        <v>16483</v>
      </c>
      <c r="N16485">
        <v>12096</v>
      </c>
      <c r="O16485" t="str">
        <f t="shared" si="515"/>
        <v>3</v>
      </c>
      <c r="P16485" t="str">
        <f t="shared" si="516"/>
        <v>concert</v>
      </c>
    </row>
    <row r="16486" spans="2:16" x14ac:dyDescent="0.25">
      <c r="B16486" t="s">
        <v>16539</v>
      </c>
      <c r="M16486">
        <v>16484</v>
      </c>
      <c r="N16486">
        <v>12099</v>
      </c>
      <c r="O16486" t="str">
        <f t="shared" si="515"/>
        <v>3</v>
      </c>
      <c r="P16486" t="str">
        <f t="shared" si="516"/>
        <v>concert</v>
      </c>
    </row>
    <row r="16487" spans="2:16" x14ac:dyDescent="0.25">
      <c r="B16487" t="s">
        <v>16540</v>
      </c>
      <c r="M16487">
        <v>16485</v>
      </c>
      <c r="N16487">
        <v>12098</v>
      </c>
      <c r="O16487" t="str">
        <f t="shared" si="515"/>
        <v>3</v>
      </c>
      <c r="P16487" t="str">
        <f t="shared" si="516"/>
        <v>concert</v>
      </c>
    </row>
    <row r="16488" spans="2:16" x14ac:dyDescent="0.25">
      <c r="B16488" t="s">
        <v>16541</v>
      </c>
      <c r="M16488">
        <v>16486</v>
      </c>
      <c r="N16488">
        <v>12091</v>
      </c>
      <c r="O16488" t="str">
        <f t="shared" si="515"/>
        <v>3</v>
      </c>
      <c r="P16488" t="str">
        <f t="shared" si="516"/>
        <v>concert</v>
      </c>
    </row>
    <row r="16489" spans="2:16" x14ac:dyDescent="0.25">
      <c r="B16489" t="s">
        <v>16542</v>
      </c>
      <c r="M16489">
        <v>16487</v>
      </c>
      <c r="N16489">
        <v>12090</v>
      </c>
      <c r="O16489" t="str">
        <f t="shared" si="515"/>
        <v>3</v>
      </c>
      <c r="P16489" t="str">
        <f t="shared" si="516"/>
        <v>concert</v>
      </c>
    </row>
    <row r="16490" spans="2:16" x14ac:dyDescent="0.25">
      <c r="B16490" t="s">
        <v>16543</v>
      </c>
      <c r="M16490">
        <v>16488</v>
      </c>
      <c r="N16490">
        <v>12071</v>
      </c>
      <c r="O16490" t="str">
        <f t="shared" si="515"/>
        <v>3</v>
      </c>
      <c r="P16490" t="str">
        <f t="shared" si="516"/>
        <v>concert</v>
      </c>
    </row>
    <row r="16491" spans="2:16" x14ac:dyDescent="0.25">
      <c r="B16491" t="s">
        <v>16544</v>
      </c>
      <c r="M16491">
        <v>16489</v>
      </c>
      <c r="N16491">
        <v>12070</v>
      </c>
      <c r="O16491" t="str">
        <f t="shared" si="515"/>
        <v>3</v>
      </c>
      <c r="P16491" t="str">
        <f t="shared" si="516"/>
        <v>concert</v>
      </c>
    </row>
    <row r="16492" spans="2:16" x14ac:dyDescent="0.25">
      <c r="B16492" t="s">
        <v>16545</v>
      </c>
      <c r="M16492">
        <v>16490</v>
      </c>
      <c r="N16492">
        <v>12072</v>
      </c>
      <c r="O16492" t="str">
        <f t="shared" si="515"/>
        <v>3</v>
      </c>
      <c r="P16492" t="str">
        <f t="shared" si="516"/>
        <v>concert</v>
      </c>
    </row>
    <row r="16493" spans="2:16" x14ac:dyDescent="0.25">
      <c r="B16493" t="s">
        <v>16546</v>
      </c>
      <c r="M16493">
        <v>16491</v>
      </c>
      <c r="N16493">
        <v>12075</v>
      </c>
      <c r="O16493" t="str">
        <f t="shared" si="515"/>
        <v>4</v>
      </c>
      <c r="P16493" t="str">
        <f t="shared" si="516"/>
        <v>non_event</v>
      </c>
    </row>
    <row r="16494" spans="2:16" x14ac:dyDescent="0.25">
      <c r="B16494" t="s">
        <v>16547</v>
      </c>
      <c r="M16494">
        <v>16492</v>
      </c>
      <c r="N16494">
        <v>12074</v>
      </c>
      <c r="O16494" t="str">
        <f t="shared" si="515"/>
        <v>3</v>
      </c>
      <c r="P16494" t="str">
        <f t="shared" si="516"/>
        <v>concert</v>
      </c>
    </row>
    <row r="16495" spans="2:16" x14ac:dyDescent="0.25">
      <c r="B16495" t="s">
        <v>16548</v>
      </c>
      <c r="M16495">
        <v>16493</v>
      </c>
      <c r="N16495">
        <v>12077</v>
      </c>
      <c r="O16495" t="str">
        <f t="shared" si="515"/>
        <v>4</v>
      </c>
      <c r="P16495" t="str">
        <f t="shared" si="516"/>
        <v>non_event</v>
      </c>
    </row>
    <row r="16496" spans="2:16" x14ac:dyDescent="0.25">
      <c r="B16496" t="s">
        <v>16549</v>
      </c>
      <c r="M16496">
        <v>16494</v>
      </c>
      <c r="N16496">
        <v>12076</v>
      </c>
      <c r="O16496" t="str">
        <f t="shared" si="515"/>
        <v>3</v>
      </c>
      <c r="P16496" t="str">
        <f t="shared" si="516"/>
        <v>concert</v>
      </c>
    </row>
    <row r="16497" spans="2:16" x14ac:dyDescent="0.25">
      <c r="B16497" t="s">
        <v>16550</v>
      </c>
      <c r="M16497">
        <v>16495</v>
      </c>
      <c r="N16497">
        <v>12079</v>
      </c>
      <c r="O16497" t="str">
        <f t="shared" si="515"/>
        <v>4</v>
      </c>
      <c r="P16497" t="str">
        <f t="shared" si="516"/>
        <v>non_event</v>
      </c>
    </row>
    <row r="16498" spans="2:16" x14ac:dyDescent="0.25">
      <c r="B16498" t="s">
        <v>16551</v>
      </c>
      <c r="M16498">
        <v>16496</v>
      </c>
      <c r="N16498">
        <v>12078</v>
      </c>
      <c r="O16498" t="str">
        <f t="shared" si="515"/>
        <v>3</v>
      </c>
      <c r="P16498" t="str">
        <f t="shared" si="516"/>
        <v>concert</v>
      </c>
    </row>
    <row r="16499" spans="2:16" x14ac:dyDescent="0.25">
      <c r="B16499" t="s">
        <v>16552</v>
      </c>
      <c r="M16499">
        <v>16497</v>
      </c>
      <c r="N16499">
        <v>12082</v>
      </c>
      <c r="O16499" t="str">
        <f t="shared" si="515"/>
        <v>3</v>
      </c>
      <c r="P16499" t="str">
        <f t="shared" si="516"/>
        <v>concert</v>
      </c>
    </row>
    <row r="16500" spans="2:16" x14ac:dyDescent="0.25">
      <c r="B16500" t="s">
        <v>16553</v>
      </c>
      <c r="M16500">
        <v>16498</v>
      </c>
      <c r="N16500">
        <v>12081</v>
      </c>
      <c r="O16500" t="str">
        <f t="shared" si="515"/>
        <v>4</v>
      </c>
      <c r="P16500" t="str">
        <f t="shared" si="516"/>
        <v>non_event</v>
      </c>
    </row>
    <row r="16501" spans="2:16" x14ac:dyDescent="0.25">
      <c r="B16501" t="s">
        <v>16554</v>
      </c>
      <c r="M16501">
        <v>16499</v>
      </c>
      <c r="N16501">
        <v>12084</v>
      </c>
      <c r="O16501" t="str">
        <f t="shared" si="515"/>
        <v>3</v>
      </c>
      <c r="P16501" t="str">
        <f t="shared" si="516"/>
        <v>concert</v>
      </c>
    </row>
    <row r="16502" spans="2:16" x14ac:dyDescent="0.25">
      <c r="B16502" t="s">
        <v>16555</v>
      </c>
      <c r="M16502">
        <v>16500</v>
      </c>
      <c r="N16502">
        <v>12083</v>
      </c>
      <c r="O16502" t="str">
        <f t="shared" si="515"/>
        <v>3</v>
      </c>
      <c r="P16502" t="str">
        <f t="shared" si="516"/>
        <v>concert</v>
      </c>
    </row>
    <row r="16503" spans="2:16" x14ac:dyDescent="0.25">
      <c r="B16503" t="s">
        <v>16556</v>
      </c>
      <c r="M16503">
        <v>16501</v>
      </c>
      <c r="N16503">
        <v>12086</v>
      </c>
      <c r="O16503" t="str">
        <f t="shared" si="515"/>
        <v>3</v>
      </c>
      <c r="P16503" t="str">
        <f t="shared" si="516"/>
        <v>concert</v>
      </c>
    </row>
    <row r="16504" spans="2:16" x14ac:dyDescent="0.25">
      <c r="B16504" t="s">
        <v>16557</v>
      </c>
      <c r="M16504">
        <v>16502</v>
      </c>
      <c r="N16504">
        <v>12085</v>
      </c>
      <c r="O16504" t="str">
        <f t="shared" si="515"/>
        <v>3</v>
      </c>
      <c r="P16504" t="str">
        <f t="shared" si="516"/>
        <v>concert</v>
      </c>
    </row>
    <row r="16505" spans="2:16" x14ac:dyDescent="0.25">
      <c r="B16505" t="s">
        <v>16558</v>
      </c>
      <c r="M16505">
        <v>16503</v>
      </c>
      <c r="N16505">
        <v>12087</v>
      </c>
      <c r="O16505" t="str">
        <f t="shared" si="515"/>
        <v>4</v>
      </c>
      <c r="P16505" t="str">
        <f t="shared" si="516"/>
        <v>non_event</v>
      </c>
    </row>
    <row r="16506" spans="2:16" x14ac:dyDescent="0.25">
      <c r="B16506" t="s">
        <v>16559</v>
      </c>
      <c r="M16506">
        <v>16504</v>
      </c>
      <c r="N16506">
        <v>12080</v>
      </c>
      <c r="O16506" t="str">
        <f t="shared" si="515"/>
        <v>3</v>
      </c>
      <c r="P16506" t="str">
        <f t="shared" si="516"/>
        <v>concert</v>
      </c>
    </row>
    <row r="16507" spans="2:16" x14ac:dyDescent="0.25">
      <c r="B16507" t="s">
        <v>16560</v>
      </c>
      <c r="M16507">
        <v>16505</v>
      </c>
      <c r="N16507">
        <v>12089</v>
      </c>
      <c r="O16507" t="str">
        <f t="shared" si="515"/>
        <v>3</v>
      </c>
      <c r="P16507" t="str">
        <f t="shared" si="516"/>
        <v>concert</v>
      </c>
    </row>
    <row r="16508" spans="2:16" x14ac:dyDescent="0.25">
      <c r="B16508" t="s">
        <v>16561</v>
      </c>
      <c r="M16508">
        <v>16506</v>
      </c>
      <c r="N16508">
        <v>13381</v>
      </c>
      <c r="O16508" t="str">
        <f t="shared" si="515"/>
        <v>3</v>
      </c>
      <c r="P16508" t="str">
        <f t="shared" si="516"/>
        <v>concert</v>
      </c>
    </row>
    <row r="16509" spans="2:16" x14ac:dyDescent="0.25">
      <c r="B16509" t="s">
        <v>16562</v>
      </c>
      <c r="M16509">
        <v>16507</v>
      </c>
      <c r="N16509">
        <v>13382</v>
      </c>
      <c r="O16509" t="str">
        <f t="shared" si="515"/>
        <v>3</v>
      </c>
      <c r="P16509" t="str">
        <f t="shared" si="516"/>
        <v>concert</v>
      </c>
    </row>
    <row r="16510" spans="2:16" x14ac:dyDescent="0.25">
      <c r="B16510" t="s">
        <v>16563</v>
      </c>
      <c r="M16510">
        <v>16508</v>
      </c>
      <c r="N16510">
        <v>12051</v>
      </c>
      <c r="O16510" t="str">
        <f t="shared" si="515"/>
        <v>3</v>
      </c>
      <c r="P16510" t="str">
        <f t="shared" si="516"/>
        <v>concert</v>
      </c>
    </row>
    <row r="16511" spans="2:16" x14ac:dyDescent="0.25">
      <c r="B16511" t="s">
        <v>16564</v>
      </c>
      <c r="M16511">
        <v>16509</v>
      </c>
      <c r="N16511">
        <v>12050</v>
      </c>
      <c r="O16511" t="str">
        <f t="shared" si="515"/>
        <v>4</v>
      </c>
      <c r="P16511" t="str">
        <f t="shared" si="516"/>
        <v>non_event</v>
      </c>
    </row>
    <row r="16512" spans="2:16" x14ac:dyDescent="0.25">
      <c r="B16512" t="s">
        <v>16565</v>
      </c>
      <c r="M16512">
        <v>16510</v>
      </c>
      <c r="N16512">
        <v>13380</v>
      </c>
      <c r="O16512" t="str">
        <f t="shared" si="515"/>
        <v>3</v>
      </c>
      <c r="P16512" t="str">
        <f t="shared" si="516"/>
        <v>concert</v>
      </c>
    </row>
    <row r="16513" spans="2:16" x14ac:dyDescent="0.25">
      <c r="B16513" t="s">
        <v>16566</v>
      </c>
      <c r="M16513">
        <v>16511</v>
      </c>
      <c r="N16513">
        <v>12053</v>
      </c>
      <c r="O16513" t="str">
        <f t="shared" si="515"/>
        <v>3</v>
      </c>
      <c r="P16513" t="str">
        <f t="shared" si="516"/>
        <v>concert</v>
      </c>
    </row>
    <row r="16514" spans="2:16" x14ac:dyDescent="0.25">
      <c r="B16514" t="s">
        <v>16567</v>
      </c>
      <c r="M16514">
        <v>16512</v>
      </c>
      <c r="N16514">
        <v>13385</v>
      </c>
      <c r="O16514" t="str">
        <f t="shared" si="515"/>
        <v>3</v>
      </c>
      <c r="P16514" t="str">
        <f t="shared" si="516"/>
        <v>concert</v>
      </c>
    </row>
    <row r="16515" spans="2:16" x14ac:dyDescent="0.25">
      <c r="B16515" t="s">
        <v>16568</v>
      </c>
      <c r="M16515">
        <v>16513</v>
      </c>
      <c r="N16515">
        <v>12052</v>
      </c>
      <c r="O16515" t="str">
        <f t="shared" si="515"/>
        <v>3</v>
      </c>
      <c r="P16515" t="str">
        <f t="shared" si="516"/>
        <v>concert</v>
      </c>
    </row>
    <row r="16516" spans="2:16" x14ac:dyDescent="0.25">
      <c r="B16516" t="s">
        <v>16569</v>
      </c>
      <c r="M16516">
        <v>16514</v>
      </c>
      <c r="N16516">
        <v>13386</v>
      </c>
      <c r="O16516" t="str">
        <f t="shared" ref="O16516:O16579" si="517">LEFT(B16516,1)</f>
        <v>4</v>
      </c>
      <c r="P16516" t="str">
        <f t="shared" ref="P16516:P16579" si="518">IF(O16516="1","conference",IF(O16516="2","fashion",IF(O16516="3","concert",IF(O16516="4","non_event",IF(O16516="5","sport",IF(O16516="6","protest",IF(O16516="7","other",IF(O16516="8","exhibition",IF(O16516="9","theater_dance")))))))))</f>
        <v>non_event</v>
      </c>
    </row>
    <row r="16517" spans="2:16" x14ac:dyDescent="0.25">
      <c r="B16517" t="s">
        <v>16570</v>
      </c>
      <c r="M16517">
        <v>16515</v>
      </c>
      <c r="N16517">
        <v>12055</v>
      </c>
      <c r="O16517" t="str">
        <f t="shared" si="517"/>
        <v>3</v>
      </c>
      <c r="P16517" t="str">
        <f t="shared" si="518"/>
        <v>concert</v>
      </c>
    </row>
    <row r="16518" spans="2:16" x14ac:dyDescent="0.25">
      <c r="B16518" t="s">
        <v>16571</v>
      </c>
      <c r="M16518">
        <v>16516</v>
      </c>
      <c r="N16518">
        <v>13383</v>
      </c>
      <c r="O16518" t="str">
        <f t="shared" si="517"/>
        <v>3</v>
      </c>
      <c r="P16518" t="str">
        <f t="shared" si="518"/>
        <v>concert</v>
      </c>
    </row>
    <row r="16519" spans="2:16" x14ac:dyDescent="0.25">
      <c r="B16519" t="s">
        <v>16572</v>
      </c>
      <c r="M16519">
        <v>16517</v>
      </c>
      <c r="N16519">
        <v>12054</v>
      </c>
      <c r="O16519" t="str">
        <f t="shared" si="517"/>
        <v>3</v>
      </c>
      <c r="P16519" t="str">
        <f t="shared" si="518"/>
        <v>concert</v>
      </c>
    </row>
    <row r="16520" spans="2:16" x14ac:dyDescent="0.25">
      <c r="B16520" t="s">
        <v>16573</v>
      </c>
      <c r="M16520">
        <v>16518</v>
      </c>
      <c r="N16520">
        <v>13384</v>
      </c>
      <c r="O16520" t="str">
        <f t="shared" si="517"/>
        <v>3</v>
      </c>
      <c r="P16520" t="str">
        <f t="shared" si="518"/>
        <v>concert</v>
      </c>
    </row>
    <row r="16521" spans="2:16" x14ac:dyDescent="0.25">
      <c r="B16521" t="s">
        <v>16574</v>
      </c>
      <c r="M16521">
        <v>16519</v>
      </c>
      <c r="N16521">
        <v>4705</v>
      </c>
      <c r="O16521" t="str">
        <f t="shared" si="517"/>
        <v>3</v>
      </c>
      <c r="P16521" t="str">
        <f t="shared" si="518"/>
        <v>concert</v>
      </c>
    </row>
    <row r="16522" spans="2:16" x14ac:dyDescent="0.25">
      <c r="B16522" t="s">
        <v>16575</v>
      </c>
      <c r="M16522">
        <v>16520</v>
      </c>
      <c r="N16522">
        <v>4706</v>
      </c>
      <c r="O16522" t="str">
        <f t="shared" si="517"/>
        <v>4</v>
      </c>
      <c r="P16522" t="str">
        <f t="shared" si="518"/>
        <v>non_event</v>
      </c>
    </row>
    <row r="16523" spans="2:16" x14ac:dyDescent="0.25">
      <c r="B16523" t="s">
        <v>16576</v>
      </c>
      <c r="M16523">
        <v>16521</v>
      </c>
      <c r="N16523">
        <v>4707</v>
      </c>
      <c r="O16523" t="str">
        <f t="shared" si="517"/>
        <v>3</v>
      </c>
      <c r="P16523" t="str">
        <f t="shared" si="518"/>
        <v>concert</v>
      </c>
    </row>
    <row r="16524" spans="2:16" x14ac:dyDescent="0.25">
      <c r="B16524" t="s">
        <v>16577</v>
      </c>
      <c r="M16524">
        <v>16522</v>
      </c>
      <c r="N16524">
        <v>4708</v>
      </c>
      <c r="O16524" t="str">
        <f t="shared" si="517"/>
        <v>3</v>
      </c>
      <c r="P16524" t="str">
        <f t="shared" si="518"/>
        <v>concert</v>
      </c>
    </row>
    <row r="16525" spans="2:16" x14ac:dyDescent="0.25">
      <c r="B16525" t="s">
        <v>16578</v>
      </c>
      <c r="M16525">
        <v>16523</v>
      </c>
      <c r="N16525">
        <v>4709</v>
      </c>
      <c r="O16525" t="str">
        <f t="shared" si="517"/>
        <v>3</v>
      </c>
      <c r="P16525" t="str">
        <f t="shared" si="518"/>
        <v>concert</v>
      </c>
    </row>
    <row r="16526" spans="2:16" x14ac:dyDescent="0.25">
      <c r="B16526" t="s">
        <v>16579</v>
      </c>
      <c r="M16526">
        <v>16524</v>
      </c>
      <c r="N16526">
        <v>12057</v>
      </c>
      <c r="O16526" t="str">
        <f t="shared" si="517"/>
        <v>3</v>
      </c>
      <c r="P16526" t="str">
        <f t="shared" si="518"/>
        <v>concert</v>
      </c>
    </row>
    <row r="16527" spans="2:16" x14ac:dyDescent="0.25">
      <c r="B16527" t="s">
        <v>16580</v>
      </c>
      <c r="M16527">
        <v>16525</v>
      </c>
      <c r="N16527">
        <v>13389</v>
      </c>
      <c r="O16527" t="str">
        <f t="shared" si="517"/>
        <v>3</v>
      </c>
      <c r="P16527" t="str">
        <f t="shared" si="518"/>
        <v>concert</v>
      </c>
    </row>
    <row r="16528" spans="2:16" x14ac:dyDescent="0.25">
      <c r="B16528" t="s">
        <v>16581</v>
      </c>
      <c r="M16528">
        <v>16526</v>
      </c>
      <c r="N16528">
        <v>12056</v>
      </c>
      <c r="O16528" t="str">
        <f t="shared" si="517"/>
        <v>3</v>
      </c>
      <c r="P16528" t="str">
        <f t="shared" si="518"/>
        <v>concert</v>
      </c>
    </row>
    <row r="16529" spans="2:16" x14ac:dyDescent="0.25">
      <c r="B16529" t="s">
        <v>16582</v>
      </c>
      <c r="M16529">
        <v>16527</v>
      </c>
      <c r="N16529">
        <v>12059</v>
      </c>
      <c r="O16529" t="str">
        <f t="shared" si="517"/>
        <v>3</v>
      </c>
      <c r="P16529" t="str">
        <f t="shared" si="518"/>
        <v>concert</v>
      </c>
    </row>
    <row r="16530" spans="2:16" x14ac:dyDescent="0.25">
      <c r="B16530" t="s">
        <v>16583</v>
      </c>
      <c r="M16530">
        <v>16528</v>
      </c>
      <c r="N16530">
        <v>13387</v>
      </c>
      <c r="O16530" t="str">
        <f t="shared" si="517"/>
        <v>3</v>
      </c>
      <c r="P16530" t="str">
        <f t="shared" si="518"/>
        <v>concert</v>
      </c>
    </row>
    <row r="16531" spans="2:16" x14ac:dyDescent="0.25">
      <c r="B16531" t="s">
        <v>16584</v>
      </c>
      <c r="M16531">
        <v>16529</v>
      </c>
      <c r="N16531">
        <v>4700</v>
      </c>
      <c r="O16531" t="str">
        <f t="shared" si="517"/>
        <v>3</v>
      </c>
      <c r="P16531" t="str">
        <f t="shared" si="518"/>
        <v>concert</v>
      </c>
    </row>
    <row r="16532" spans="2:16" x14ac:dyDescent="0.25">
      <c r="B16532" t="s">
        <v>16585</v>
      </c>
      <c r="M16532">
        <v>16530</v>
      </c>
      <c r="N16532">
        <v>12058</v>
      </c>
      <c r="O16532" t="str">
        <f t="shared" si="517"/>
        <v>3</v>
      </c>
      <c r="P16532" t="str">
        <f t="shared" si="518"/>
        <v>concert</v>
      </c>
    </row>
    <row r="16533" spans="2:16" x14ac:dyDescent="0.25">
      <c r="B16533" t="s">
        <v>16586</v>
      </c>
      <c r="M16533">
        <v>16531</v>
      </c>
      <c r="N16533">
        <v>13388</v>
      </c>
      <c r="O16533" t="str">
        <f t="shared" si="517"/>
        <v>3</v>
      </c>
      <c r="P16533" t="str">
        <f t="shared" si="518"/>
        <v>concert</v>
      </c>
    </row>
    <row r="16534" spans="2:16" x14ac:dyDescent="0.25">
      <c r="B16534" t="s">
        <v>16587</v>
      </c>
      <c r="M16534">
        <v>16532</v>
      </c>
      <c r="N16534">
        <v>4701</v>
      </c>
      <c r="O16534" t="str">
        <f t="shared" si="517"/>
        <v>4</v>
      </c>
      <c r="P16534" t="str">
        <f t="shared" si="518"/>
        <v>non_event</v>
      </c>
    </row>
    <row r="16535" spans="2:16" x14ac:dyDescent="0.25">
      <c r="B16535" t="s">
        <v>16588</v>
      </c>
      <c r="M16535">
        <v>16533</v>
      </c>
      <c r="N16535">
        <v>4703</v>
      </c>
      <c r="O16535" t="str">
        <f t="shared" si="517"/>
        <v>3</v>
      </c>
      <c r="P16535" t="str">
        <f t="shared" si="518"/>
        <v>concert</v>
      </c>
    </row>
    <row r="16536" spans="2:16" x14ac:dyDescent="0.25">
      <c r="B16536" t="s">
        <v>16589</v>
      </c>
      <c r="M16536">
        <v>16534</v>
      </c>
      <c r="N16536">
        <v>4704</v>
      </c>
      <c r="O16536" t="str">
        <f t="shared" si="517"/>
        <v>3</v>
      </c>
      <c r="P16536" t="str">
        <f t="shared" si="518"/>
        <v>concert</v>
      </c>
    </row>
    <row r="16537" spans="2:16" x14ac:dyDescent="0.25">
      <c r="B16537" t="s">
        <v>16590</v>
      </c>
      <c r="M16537">
        <v>16535</v>
      </c>
      <c r="N16537">
        <v>12060</v>
      </c>
      <c r="O16537" t="str">
        <f t="shared" si="517"/>
        <v>3</v>
      </c>
      <c r="P16537" t="str">
        <f t="shared" si="518"/>
        <v>concert</v>
      </c>
    </row>
    <row r="16538" spans="2:16" x14ac:dyDescent="0.25">
      <c r="B16538" t="s">
        <v>16591</v>
      </c>
      <c r="M16538">
        <v>16536</v>
      </c>
      <c r="N16538">
        <v>13392</v>
      </c>
      <c r="O16538" t="str">
        <f t="shared" si="517"/>
        <v>3</v>
      </c>
      <c r="P16538" t="str">
        <f t="shared" si="518"/>
        <v>concert</v>
      </c>
    </row>
    <row r="16539" spans="2:16" x14ac:dyDescent="0.25">
      <c r="B16539" t="s">
        <v>16592</v>
      </c>
      <c r="M16539">
        <v>16537</v>
      </c>
      <c r="N16539">
        <v>13393</v>
      </c>
      <c r="O16539" t="str">
        <f t="shared" si="517"/>
        <v>3</v>
      </c>
      <c r="P16539" t="str">
        <f t="shared" si="518"/>
        <v>concert</v>
      </c>
    </row>
    <row r="16540" spans="2:16" x14ac:dyDescent="0.25">
      <c r="B16540" t="s">
        <v>16593</v>
      </c>
      <c r="M16540">
        <v>16538</v>
      </c>
      <c r="N16540">
        <v>12062</v>
      </c>
      <c r="O16540" t="str">
        <f t="shared" si="517"/>
        <v>3</v>
      </c>
      <c r="P16540" t="str">
        <f t="shared" si="518"/>
        <v>concert</v>
      </c>
    </row>
    <row r="16541" spans="2:16" x14ac:dyDescent="0.25">
      <c r="B16541" t="s">
        <v>16594</v>
      </c>
      <c r="M16541">
        <v>16539</v>
      </c>
      <c r="N16541">
        <v>13390</v>
      </c>
      <c r="O16541" t="str">
        <f t="shared" si="517"/>
        <v>3</v>
      </c>
      <c r="P16541" t="str">
        <f t="shared" si="518"/>
        <v>concert</v>
      </c>
    </row>
    <row r="16542" spans="2:16" x14ac:dyDescent="0.25">
      <c r="B16542" t="s">
        <v>16595</v>
      </c>
      <c r="M16542">
        <v>16540</v>
      </c>
      <c r="N16542">
        <v>12061</v>
      </c>
      <c r="O16542" t="str">
        <f t="shared" si="517"/>
        <v>3</v>
      </c>
      <c r="P16542" t="str">
        <f t="shared" si="518"/>
        <v>concert</v>
      </c>
    </row>
    <row r="16543" spans="2:16" x14ac:dyDescent="0.25">
      <c r="B16543" t="s">
        <v>16596</v>
      </c>
      <c r="M16543">
        <v>16541</v>
      </c>
      <c r="N16543">
        <v>13391</v>
      </c>
      <c r="O16543" t="str">
        <f t="shared" si="517"/>
        <v>4</v>
      </c>
      <c r="P16543" t="str">
        <f t="shared" si="518"/>
        <v>non_event</v>
      </c>
    </row>
    <row r="16544" spans="2:16" x14ac:dyDescent="0.25">
      <c r="B16544" t="s">
        <v>16597</v>
      </c>
      <c r="M16544">
        <v>16542</v>
      </c>
      <c r="N16544">
        <v>12064</v>
      </c>
      <c r="O16544" t="str">
        <f t="shared" si="517"/>
        <v>3</v>
      </c>
      <c r="P16544" t="str">
        <f t="shared" si="518"/>
        <v>concert</v>
      </c>
    </row>
    <row r="16545" spans="2:16" x14ac:dyDescent="0.25">
      <c r="B16545" t="s">
        <v>16598</v>
      </c>
      <c r="M16545">
        <v>16543</v>
      </c>
      <c r="N16545">
        <v>13396</v>
      </c>
      <c r="O16545" t="str">
        <f t="shared" si="517"/>
        <v>3</v>
      </c>
      <c r="P16545" t="str">
        <f t="shared" si="518"/>
        <v>concert</v>
      </c>
    </row>
    <row r="16546" spans="2:16" x14ac:dyDescent="0.25">
      <c r="B16546" t="s">
        <v>16599</v>
      </c>
      <c r="M16546">
        <v>16544</v>
      </c>
      <c r="N16546">
        <v>12063</v>
      </c>
      <c r="O16546" t="str">
        <f t="shared" si="517"/>
        <v>3</v>
      </c>
      <c r="P16546" t="str">
        <f t="shared" si="518"/>
        <v>concert</v>
      </c>
    </row>
    <row r="16547" spans="2:16" x14ac:dyDescent="0.25">
      <c r="B16547" t="s">
        <v>16600</v>
      </c>
      <c r="M16547">
        <v>16545</v>
      </c>
      <c r="N16547">
        <v>13397</v>
      </c>
      <c r="O16547" t="str">
        <f t="shared" si="517"/>
        <v>3</v>
      </c>
      <c r="P16547" t="str">
        <f t="shared" si="518"/>
        <v>concert</v>
      </c>
    </row>
    <row r="16548" spans="2:16" x14ac:dyDescent="0.25">
      <c r="B16548" t="s">
        <v>16601</v>
      </c>
      <c r="M16548">
        <v>16546</v>
      </c>
      <c r="N16548">
        <v>12066</v>
      </c>
      <c r="O16548" t="str">
        <f t="shared" si="517"/>
        <v>5</v>
      </c>
      <c r="P16548" t="str">
        <f t="shared" si="518"/>
        <v>sport</v>
      </c>
    </row>
    <row r="16549" spans="2:16" x14ac:dyDescent="0.25">
      <c r="B16549" t="s">
        <v>16602</v>
      </c>
      <c r="M16549">
        <v>16547</v>
      </c>
      <c r="N16549">
        <v>13394</v>
      </c>
      <c r="O16549" t="str">
        <f t="shared" si="517"/>
        <v>3</v>
      </c>
      <c r="P16549" t="str">
        <f t="shared" si="518"/>
        <v>concert</v>
      </c>
    </row>
    <row r="16550" spans="2:16" x14ac:dyDescent="0.25">
      <c r="B16550" t="s">
        <v>16603</v>
      </c>
      <c r="M16550">
        <v>16548</v>
      </c>
      <c r="N16550">
        <v>12065</v>
      </c>
      <c r="O16550" t="str">
        <f t="shared" si="517"/>
        <v>3</v>
      </c>
      <c r="P16550" t="str">
        <f t="shared" si="518"/>
        <v>concert</v>
      </c>
    </row>
    <row r="16551" spans="2:16" x14ac:dyDescent="0.25">
      <c r="B16551" t="s">
        <v>16604</v>
      </c>
      <c r="M16551">
        <v>16549</v>
      </c>
      <c r="N16551">
        <v>13395</v>
      </c>
      <c r="O16551" t="str">
        <f t="shared" si="517"/>
        <v>3</v>
      </c>
      <c r="P16551" t="str">
        <f t="shared" si="518"/>
        <v>concert</v>
      </c>
    </row>
    <row r="16552" spans="2:16" x14ac:dyDescent="0.25">
      <c r="B16552" t="s">
        <v>16605</v>
      </c>
      <c r="M16552">
        <v>16550</v>
      </c>
      <c r="N16552">
        <v>4716</v>
      </c>
      <c r="O16552" t="str">
        <f t="shared" si="517"/>
        <v>3</v>
      </c>
      <c r="P16552" t="str">
        <f t="shared" si="518"/>
        <v>concert</v>
      </c>
    </row>
    <row r="16553" spans="2:16" x14ac:dyDescent="0.25">
      <c r="B16553" t="s">
        <v>16606</v>
      </c>
      <c r="M16553">
        <v>16551</v>
      </c>
      <c r="N16553">
        <v>4718</v>
      </c>
      <c r="O16553" t="str">
        <f t="shared" si="517"/>
        <v>3</v>
      </c>
      <c r="P16553" t="str">
        <f t="shared" si="518"/>
        <v>concert</v>
      </c>
    </row>
    <row r="16554" spans="2:16" x14ac:dyDescent="0.25">
      <c r="B16554" t="s">
        <v>16607</v>
      </c>
      <c r="M16554">
        <v>16552</v>
      </c>
      <c r="N16554">
        <v>4719</v>
      </c>
      <c r="O16554" t="str">
        <f t="shared" si="517"/>
        <v>3</v>
      </c>
      <c r="P16554" t="str">
        <f t="shared" si="518"/>
        <v>concert</v>
      </c>
    </row>
    <row r="16555" spans="2:16" x14ac:dyDescent="0.25">
      <c r="B16555" t="s">
        <v>16608</v>
      </c>
      <c r="M16555">
        <v>16553</v>
      </c>
      <c r="N16555">
        <v>12068</v>
      </c>
      <c r="O16555" t="str">
        <f t="shared" si="517"/>
        <v>3</v>
      </c>
      <c r="P16555" t="str">
        <f t="shared" si="518"/>
        <v>concert</v>
      </c>
    </row>
    <row r="16556" spans="2:16" x14ac:dyDescent="0.25">
      <c r="B16556" t="s">
        <v>16609</v>
      </c>
      <c r="M16556">
        <v>16554</v>
      </c>
      <c r="N16556">
        <v>12067</v>
      </c>
      <c r="O16556" t="str">
        <f t="shared" si="517"/>
        <v>3</v>
      </c>
      <c r="P16556" t="str">
        <f t="shared" si="518"/>
        <v>concert</v>
      </c>
    </row>
    <row r="16557" spans="2:16" x14ac:dyDescent="0.25">
      <c r="B16557" t="s">
        <v>16610</v>
      </c>
      <c r="M16557">
        <v>16555</v>
      </c>
      <c r="N16557">
        <v>4710</v>
      </c>
      <c r="O16557" t="str">
        <f t="shared" si="517"/>
        <v>3</v>
      </c>
      <c r="P16557" t="str">
        <f t="shared" si="518"/>
        <v>concert</v>
      </c>
    </row>
    <row r="16558" spans="2:16" x14ac:dyDescent="0.25">
      <c r="B16558" t="s">
        <v>16611</v>
      </c>
      <c r="M16558">
        <v>16556</v>
      </c>
      <c r="N16558">
        <v>13398</v>
      </c>
      <c r="O16558" t="str">
        <f t="shared" si="517"/>
        <v>3</v>
      </c>
      <c r="P16558" t="str">
        <f t="shared" si="518"/>
        <v>concert</v>
      </c>
    </row>
    <row r="16559" spans="2:16" x14ac:dyDescent="0.25">
      <c r="B16559" t="s">
        <v>16612</v>
      </c>
      <c r="M16559">
        <v>16557</v>
      </c>
      <c r="N16559">
        <v>4711</v>
      </c>
      <c r="O16559" t="str">
        <f t="shared" si="517"/>
        <v>3</v>
      </c>
      <c r="P16559" t="str">
        <f t="shared" si="518"/>
        <v>concert</v>
      </c>
    </row>
    <row r="16560" spans="2:16" x14ac:dyDescent="0.25">
      <c r="B16560" t="s">
        <v>16613</v>
      </c>
      <c r="M16560">
        <v>16558</v>
      </c>
      <c r="N16560">
        <v>12069</v>
      </c>
      <c r="O16560" t="str">
        <f t="shared" si="517"/>
        <v>3</v>
      </c>
      <c r="P16560" t="str">
        <f t="shared" si="518"/>
        <v>concert</v>
      </c>
    </row>
    <row r="16561" spans="2:16" x14ac:dyDescent="0.25">
      <c r="B16561" t="s">
        <v>16614</v>
      </c>
      <c r="M16561">
        <v>16559</v>
      </c>
      <c r="N16561">
        <v>13399</v>
      </c>
      <c r="O16561" t="str">
        <f t="shared" si="517"/>
        <v>3</v>
      </c>
      <c r="P16561" t="str">
        <f t="shared" si="518"/>
        <v>concert</v>
      </c>
    </row>
    <row r="16562" spans="2:16" x14ac:dyDescent="0.25">
      <c r="B16562" t="s">
        <v>16615</v>
      </c>
      <c r="M16562">
        <v>16560</v>
      </c>
      <c r="N16562">
        <v>4712</v>
      </c>
      <c r="O16562" t="str">
        <f t="shared" si="517"/>
        <v>3</v>
      </c>
      <c r="P16562" t="str">
        <f t="shared" si="518"/>
        <v>concert</v>
      </c>
    </row>
    <row r="16563" spans="2:16" x14ac:dyDescent="0.25">
      <c r="B16563" t="s">
        <v>16616</v>
      </c>
      <c r="M16563">
        <v>16561</v>
      </c>
      <c r="N16563">
        <v>4713</v>
      </c>
      <c r="O16563" t="str">
        <f t="shared" si="517"/>
        <v>3</v>
      </c>
      <c r="P16563" t="str">
        <f t="shared" si="518"/>
        <v>concert</v>
      </c>
    </row>
    <row r="16564" spans="2:16" x14ac:dyDescent="0.25">
      <c r="B16564" t="s">
        <v>16617</v>
      </c>
      <c r="M16564">
        <v>16562</v>
      </c>
      <c r="N16564">
        <v>4714</v>
      </c>
      <c r="O16564" t="str">
        <f t="shared" si="517"/>
        <v>3</v>
      </c>
      <c r="P16564" t="str">
        <f t="shared" si="518"/>
        <v>concert</v>
      </c>
    </row>
    <row r="16565" spans="2:16" x14ac:dyDescent="0.25">
      <c r="B16565" t="s">
        <v>16618</v>
      </c>
      <c r="M16565">
        <v>16563</v>
      </c>
      <c r="N16565">
        <v>4715</v>
      </c>
      <c r="O16565" t="str">
        <f t="shared" si="517"/>
        <v>3</v>
      </c>
      <c r="P16565" t="str">
        <f t="shared" si="518"/>
        <v>concert</v>
      </c>
    </row>
    <row r="16566" spans="2:16" x14ac:dyDescent="0.25">
      <c r="B16566" t="s">
        <v>16619</v>
      </c>
      <c r="M16566">
        <v>16564</v>
      </c>
      <c r="N16566">
        <v>4727</v>
      </c>
      <c r="O16566" t="str">
        <f t="shared" si="517"/>
        <v>3</v>
      </c>
      <c r="P16566" t="str">
        <f t="shared" si="518"/>
        <v>concert</v>
      </c>
    </row>
    <row r="16567" spans="2:16" x14ac:dyDescent="0.25">
      <c r="B16567" t="s">
        <v>16620</v>
      </c>
      <c r="M16567">
        <v>16565</v>
      </c>
      <c r="N16567">
        <v>4728</v>
      </c>
      <c r="O16567" t="str">
        <f t="shared" si="517"/>
        <v>4</v>
      </c>
      <c r="P16567" t="str">
        <f t="shared" si="518"/>
        <v>non_event</v>
      </c>
    </row>
    <row r="16568" spans="2:16" x14ac:dyDescent="0.25">
      <c r="B16568" t="s">
        <v>16621</v>
      </c>
      <c r="M16568">
        <v>16566</v>
      </c>
      <c r="N16568">
        <v>4729</v>
      </c>
      <c r="O16568" t="str">
        <f t="shared" si="517"/>
        <v>3</v>
      </c>
      <c r="P16568" t="str">
        <f t="shared" si="518"/>
        <v>concert</v>
      </c>
    </row>
    <row r="16569" spans="2:16" x14ac:dyDescent="0.25">
      <c r="B16569" t="s">
        <v>16622</v>
      </c>
      <c r="M16569">
        <v>16567</v>
      </c>
      <c r="N16569">
        <v>4720</v>
      </c>
      <c r="O16569" t="str">
        <f t="shared" si="517"/>
        <v>3</v>
      </c>
      <c r="P16569" t="str">
        <f t="shared" si="518"/>
        <v>concert</v>
      </c>
    </row>
    <row r="16570" spans="2:16" x14ac:dyDescent="0.25">
      <c r="B16570" t="s">
        <v>16623</v>
      </c>
      <c r="M16570">
        <v>16568</v>
      </c>
      <c r="N16570">
        <v>4721</v>
      </c>
      <c r="O16570" t="str">
        <f t="shared" si="517"/>
        <v>4</v>
      </c>
      <c r="P16570" t="str">
        <f t="shared" si="518"/>
        <v>non_event</v>
      </c>
    </row>
    <row r="16571" spans="2:16" x14ac:dyDescent="0.25">
      <c r="B16571" t="s">
        <v>16624</v>
      </c>
      <c r="M16571">
        <v>16569</v>
      </c>
      <c r="N16571">
        <v>4723</v>
      </c>
      <c r="O16571" t="str">
        <f t="shared" si="517"/>
        <v>4</v>
      </c>
      <c r="P16571" t="str">
        <f t="shared" si="518"/>
        <v>non_event</v>
      </c>
    </row>
    <row r="16572" spans="2:16" x14ac:dyDescent="0.25">
      <c r="B16572" t="s">
        <v>16625</v>
      </c>
      <c r="M16572">
        <v>16570</v>
      </c>
      <c r="N16572">
        <v>4725</v>
      </c>
      <c r="O16572" t="str">
        <f t="shared" si="517"/>
        <v>4</v>
      </c>
      <c r="P16572" t="str">
        <f t="shared" si="518"/>
        <v>non_event</v>
      </c>
    </row>
    <row r="16573" spans="2:16" x14ac:dyDescent="0.25">
      <c r="B16573" t="s">
        <v>16626</v>
      </c>
      <c r="M16573">
        <v>16571</v>
      </c>
      <c r="N16573">
        <v>4726</v>
      </c>
      <c r="O16573" t="str">
        <f t="shared" si="517"/>
        <v>3</v>
      </c>
      <c r="P16573" t="str">
        <f t="shared" si="518"/>
        <v>concert</v>
      </c>
    </row>
    <row r="16574" spans="2:16" x14ac:dyDescent="0.25">
      <c r="B16574" t="s">
        <v>16627</v>
      </c>
      <c r="M16574">
        <v>16572</v>
      </c>
      <c r="N16574">
        <v>4740</v>
      </c>
      <c r="O16574" t="str">
        <f t="shared" si="517"/>
        <v>3</v>
      </c>
      <c r="P16574" t="str">
        <f t="shared" si="518"/>
        <v>concert</v>
      </c>
    </row>
    <row r="16575" spans="2:16" x14ac:dyDescent="0.25">
      <c r="B16575" t="s">
        <v>16628</v>
      </c>
      <c r="M16575">
        <v>16573</v>
      </c>
      <c r="N16575">
        <v>3406</v>
      </c>
      <c r="O16575" t="str">
        <f t="shared" si="517"/>
        <v>4</v>
      </c>
      <c r="P16575" t="str">
        <f t="shared" si="518"/>
        <v>non_event</v>
      </c>
    </row>
    <row r="16576" spans="2:16" x14ac:dyDescent="0.25">
      <c r="B16576" t="s">
        <v>16629</v>
      </c>
      <c r="M16576">
        <v>16574</v>
      </c>
      <c r="N16576">
        <v>4738</v>
      </c>
      <c r="O16576" t="str">
        <f t="shared" si="517"/>
        <v>3</v>
      </c>
      <c r="P16576" t="str">
        <f t="shared" si="518"/>
        <v>concert</v>
      </c>
    </row>
    <row r="16577" spans="2:16" x14ac:dyDescent="0.25">
      <c r="B16577" t="s">
        <v>16630</v>
      </c>
      <c r="M16577">
        <v>16575</v>
      </c>
      <c r="N16577">
        <v>3405</v>
      </c>
      <c r="O16577" t="str">
        <f t="shared" si="517"/>
        <v>3</v>
      </c>
      <c r="P16577" t="str">
        <f t="shared" si="518"/>
        <v>concert</v>
      </c>
    </row>
    <row r="16578" spans="2:16" x14ac:dyDescent="0.25">
      <c r="B16578" t="s">
        <v>16631</v>
      </c>
      <c r="M16578">
        <v>16576</v>
      </c>
      <c r="N16578">
        <v>4739</v>
      </c>
      <c r="O16578" t="str">
        <f t="shared" si="517"/>
        <v>3</v>
      </c>
      <c r="P16578" t="str">
        <f t="shared" si="518"/>
        <v>concert</v>
      </c>
    </row>
    <row r="16579" spans="2:16" x14ac:dyDescent="0.25">
      <c r="B16579" t="s">
        <v>8484</v>
      </c>
      <c r="M16579">
        <v>16577</v>
      </c>
      <c r="N16579">
        <v>3404</v>
      </c>
      <c r="O16579" t="str">
        <f t="shared" si="517"/>
        <v>3</v>
      </c>
      <c r="P16579" t="str">
        <f t="shared" si="518"/>
        <v>concert</v>
      </c>
    </row>
    <row r="16580" spans="2:16" x14ac:dyDescent="0.25">
      <c r="B16580" t="s">
        <v>16632</v>
      </c>
      <c r="M16580">
        <v>16578</v>
      </c>
      <c r="N16580">
        <v>3403</v>
      </c>
      <c r="O16580" t="str">
        <f t="shared" ref="O16580:O16643" si="519">LEFT(B16580,1)</f>
        <v>3</v>
      </c>
      <c r="P16580" t="str">
        <f t="shared" ref="P16580:P16643" si="520">IF(O16580="1","conference",IF(O16580="2","fashion",IF(O16580="3","concert",IF(O16580="4","non_event",IF(O16580="5","sport",IF(O16580="6","protest",IF(O16580="7","other",IF(O16580="8","exhibition",IF(O16580="9","theater_dance")))))))))</f>
        <v>concert</v>
      </c>
    </row>
    <row r="16581" spans="2:16" x14ac:dyDescent="0.25">
      <c r="B16581" t="s">
        <v>16633</v>
      </c>
      <c r="M16581">
        <v>16579</v>
      </c>
      <c r="N16581">
        <v>3402</v>
      </c>
      <c r="O16581" t="str">
        <f t="shared" si="519"/>
        <v>3</v>
      </c>
      <c r="P16581" t="str">
        <f t="shared" si="520"/>
        <v>concert</v>
      </c>
    </row>
    <row r="16582" spans="2:16" x14ac:dyDescent="0.25">
      <c r="B16582" t="s">
        <v>16634</v>
      </c>
      <c r="M16582">
        <v>16580</v>
      </c>
      <c r="N16582">
        <v>3401</v>
      </c>
      <c r="O16582" t="str">
        <f t="shared" si="519"/>
        <v>3</v>
      </c>
      <c r="P16582" t="str">
        <f t="shared" si="520"/>
        <v>concert</v>
      </c>
    </row>
    <row r="16583" spans="2:16" x14ac:dyDescent="0.25">
      <c r="B16583" t="s">
        <v>16635</v>
      </c>
      <c r="M16583">
        <v>16581</v>
      </c>
      <c r="N16583">
        <v>3400</v>
      </c>
      <c r="O16583" t="str">
        <f t="shared" si="519"/>
        <v>4</v>
      </c>
      <c r="P16583" t="str">
        <f t="shared" si="520"/>
        <v>non_event</v>
      </c>
    </row>
    <row r="16584" spans="2:16" x14ac:dyDescent="0.25">
      <c r="B16584" t="s">
        <v>16636</v>
      </c>
      <c r="M16584">
        <v>16582</v>
      </c>
      <c r="N16584">
        <v>4730</v>
      </c>
      <c r="O16584" t="str">
        <f t="shared" si="519"/>
        <v>3</v>
      </c>
      <c r="P16584" t="str">
        <f t="shared" si="520"/>
        <v>concert</v>
      </c>
    </row>
    <row r="16585" spans="2:16" x14ac:dyDescent="0.25">
      <c r="B16585" t="s">
        <v>16637</v>
      </c>
      <c r="M16585">
        <v>16583</v>
      </c>
      <c r="N16585">
        <v>4731</v>
      </c>
      <c r="O16585" t="str">
        <f t="shared" si="519"/>
        <v>4</v>
      </c>
      <c r="P16585" t="str">
        <f t="shared" si="520"/>
        <v>non_event</v>
      </c>
    </row>
    <row r="16586" spans="2:16" x14ac:dyDescent="0.25">
      <c r="B16586" t="s">
        <v>16638</v>
      </c>
      <c r="M16586">
        <v>16584</v>
      </c>
      <c r="N16586">
        <v>4732</v>
      </c>
      <c r="O16586" t="str">
        <f t="shared" si="519"/>
        <v>4</v>
      </c>
      <c r="P16586" t="str">
        <f t="shared" si="520"/>
        <v>non_event</v>
      </c>
    </row>
    <row r="16587" spans="2:16" x14ac:dyDescent="0.25">
      <c r="B16587" t="s">
        <v>16639</v>
      </c>
      <c r="M16587">
        <v>16585</v>
      </c>
      <c r="N16587">
        <v>4734</v>
      </c>
      <c r="O16587" t="str">
        <f t="shared" si="519"/>
        <v>5</v>
      </c>
      <c r="P16587" t="str">
        <f t="shared" si="520"/>
        <v>sport</v>
      </c>
    </row>
    <row r="16588" spans="2:16" x14ac:dyDescent="0.25">
      <c r="B16588" t="s">
        <v>16640</v>
      </c>
      <c r="M16588">
        <v>16586</v>
      </c>
      <c r="N16588">
        <v>3409</v>
      </c>
      <c r="O16588" t="str">
        <f t="shared" si="519"/>
        <v>4</v>
      </c>
      <c r="P16588" t="str">
        <f t="shared" si="520"/>
        <v>non_event</v>
      </c>
    </row>
    <row r="16589" spans="2:16" x14ac:dyDescent="0.25">
      <c r="B16589" t="s">
        <v>16641</v>
      </c>
      <c r="M16589">
        <v>16587</v>
      </c>
      <c r="N16589">
        <v>4735</v>
      </c>
      <c r="O16589" t="str">
        <f t="shared" si="519"/>
        <v>4</v>
      </c>
      <c r="P16589" t="str">
        <f t="shared" si="520"/>
        <v>non_event</v>
      </c>
    </row>
    <row r="16590" spans="2:16" x14ac:dyDescent="0.25">
      <c r="B16590" t="s">
        <v>16642</v>
      </c>
      <c r="M16590">
        <v>16588</v>
      </c>
      <c r="N16590">
        <v>3408</v>
      </c>
      <c r="O16590" t="str">
        <f t="shared" si="519"/>
        <v>3</v>
      </c>
      <c r="P16590" t="str">
        <f t="shared" si="520"/>
        <v>concert</v>
      </c>
    </row>
    <row r="16591" spans="2:16" x14ac:dyDescent="0.25">
      <c r="B16591" t="s">
        <v>16643</v>
      </c>
      <c r="M16591">
        <v>16589</v>
      </c>
      <c r="N16591">
        <v>4736</v>
      </c>
      <c r="O16591" t="str">
        <f t="shared" si="519"/>
        <v>3</v>
      </c>
      <c r="P16591" t="str">
        <f t="shared" si="520"/>
        <v>concert</v>
      </c>
    </row>
    <row r="16592" spans="2:16" x14ac:dyDescent="0.25">
      <c r="B16592" t="s">
        <v>16644</v>
      </c>
      <c r="M16592">
        <v>16590</v>
      </c>
      <c r="N16592">
        <v>3407</v>
      </c>
      <c r="O16592" t="str">
        <f t="shared" si="519"/>
        <v>4</v>
      </c>
      <c r="P16592" t="str">
        <f t="shared" si="520"/>
        <v>non_event</v>
      </c>
    </row>
    <row r="16593" spans="2:16" x14ac:dyDescent="0.25">
      <c r="B16593" t="s">
        <v>16645</v>
      </c>
      <c r="M16593">
        <v>16591</v>
      </c>
      <c r="N16593">
        <v>4737</v>
      </c>
      <c r="O16593" t="str">
        <f t="shared" si="519"/>
        <v>3</v>
      </c>
      <c r="P16593" t="str">
        <f t="shared" si="520"/>
        <v>concert</v>
      </c>
    </row>
    <row r="16594" spans="2:16" x14ac:dyDescent="0.25">
      <c r="B16594" t="s">
        <v>16646</v>
      </c>
      <c r="M16594">
        <v>16592</v>
      </c>
      <c r="N16594">
        <v>4750</v>
      </c>
      <c r="O16594" t="str">
        <f t="shared" si="519"/>
        <v>3</v>
      </c>
      <c r="P16594" t="str">
        <f t="shared" si="520"/>
        <v>concert</v>
      </c>
    </row>
    <row r="16595" spans="2:16" x14ac:dyDescent="0.25">
      <c r="B16595" t="s">
        <v>16647</v>
      </c>
      <c r="M16595">
        <v>16593</v>
      </c>
      <c r="N16595">
        <v>4751</v>
      </c>
      <c r="O16595" t="str">
        <f t="shared" si="519"/>
        <v>3</v>
      </c>
      <c r="P16595" t="str">
        <f t="shared" si="520"/>
        <v>concert</v>
      </c>
    </row>
    <row r="16596" spans="2:16" x14ac:dyDescent="0.25">
      <c r="B16596" t="s">
        <v>16648</v>
      </c>
      <c r="M16596">
        <v>16594</v>
      </c>
      <c r="N16596">
        <v>3420</v>
      </c>
      <c r="O16596" t="str">
        <f t="shared" si="519"/>
        <v>3</v>
      </c>
      <c r="P16596" t="str">
        <f t="shared" si="520"/>
        <v>concert</v>
      </c>
    </row>
    <row r="16597" spans="2:16" x14ac:dyDescent="0.25">
      <c r="B16597" t="s">
        <v>16649</v>
      </c>
      <c r="M16597">
        <v>16595</v>
      </c>
      <c r="N16597">
        <v>3417</v>
      </c>
      <c r="O16597" t="str">
        <f t="shared" si="519"/>
        <v>3</v>
      </c>
      <c r="P16597" t="str">
        <f t="shared" si="520"/>
        <v>concert</v>
      </c>
    </row>
    <row r="16598" spans="2:16" x14ac:dyDescent="0.25">
      <c r="B16598" t="s">
        <v>16650</v>
      </c>
      <c r="M16598">
        <v>16596</v>
      </c>
      <c r="N16598">
        <v>4749</v>
      </c>
      <c r="O16598" t="str">
        <f t="shared" si="519"/>
        <v>3</v>
      </c>
      <c r="P16598" t="str">
        <f t="shared" si="520"/>
        <v>concert</v>
      </c>
    </row>
    <row r="16599" spans="2:16" x14ac:dyDescent="0.25">
      <c r="B16599" t="s">
        <v>16651</v>
      </c>
      <c r="M16599">
        <v>16597</v>
      </c>
      <c r="N16599">
        <v>3416</v>
      </c>
      <c r="O16599" t="str">
        <f t="shared" si="519"/>
        <v>3</v>
      </c>
      <c r="P16599" t="str">
        <f t="shared" si="520"/>
        <v>concert</v>
      </c>
    </row>
    <row r="16600" spans="2:16" x14ac:dyDescent="0.25">
      <c r="B16600" t="s">
        <v>16652</v>
      </c>
      <c r="M16600">
        <v>16598</v>
      </c>
      <c r="N16600">
        <v>3414</v>
      </c>
      <c r="O16600" t="str">
        <f t="shared" si="519"/>
        <v>4</v>
      </c>
      <c r="P16600" t="str">
        <f t="shared" si="520"/>
        <v>non_event</v>
      </c>
    </row>
    <row r="16601" spans="2:16" x14ac:dyDescent="0.25">
      <c r="B16601" t="s">
        <v>16653</v>
      </c>
      <c r="M16601">
        <v>16599</v>
      </c>
      <c r="N16601">
        <v>3413</v>
      </c>
      <c r="O16601" t="str">
        <f t="shared" si="519"/>
        <v>3</v>
      </c>
      <c r="P16601" t="str">
        <f t="shared" si="520"/>
        <v>concert</v>
      </c>
    </row>
    <row r="16602" spans="2:16" x14ac:dyDescent="0.25">
      <c r="B16602" t="s">
        <v>3320</v>
      </c>
      <c r="M16602">
        <v>16600</v>
      </c>
      <c r="N16602">
        <v>3412</v>
      </c>
      <c r="O16602" t="str">
        <f t="shared" si="519"/>
        <v>3</v>
      </c>
      <c r="P16602" t="str">
        <f t="shared" si="520"/>
        <v>concert</v>
      </c>
    </row>
    <row r="16603" spans="2:16" x14ac:dyDescent="0.25">
      <c r="B16603" t="s">
        <v>16654</v>
      </c>
      <c r="M16603">
        <v>16601</v>
      </c>
      <c r="N16603">
        <v>3411</v>
      </c>
      <c r="O16603" t="str">
        <f t="shared" si="519"/>
        <v>3</v>
      </c>
      <c r="P16603" t="str">
        <f t="shared" si="520"/>
        <v>concert</v>
      </c>
    </row>
    <row r="16604" spans="2:16" x14ac:dyDescent="0.25">
      <c r="B16604" t="s">
        <v>16655</v>
      </c>
      <c r="M16604">
        <v>16602</v>
      </c>
      <c r="N16604">
        <v>3410</v>
      </c>
      <c r="O16604" t="str">
        <f t="shared" si="519"/>
        <v>3</v>
      </c>
      <c r="P16604" t="str">
        <f t="shared" si="520"/>
        <v>concert</v>
      </c>
    </row>
    <row r="16605" spans="2:16" x14ac:dyDescent="0.25">
      <c r="B16605" t="s">
        <v>16656</v>
      </c>
      <c r="M16605">
        <v>16603</v>
      </c>
      <c r="N16605">
        <v>4741</v>
      </c>
      <c r="O16605" t="str">
        <f t="shared" si="519"/>
        <v>3</v>
      </c>
      <c r="P16605" t="str">
        <f t="shared" si="520"/>
        <v>concert</v>
      </c>
    </row>
    <row r="16606" spans="2:16" x14ac:dyDescent="0.25">
      <c r="B16606" t="s">
        <v>16657</v>
      </c>
      <c r="M16606">
        <v>16604</v>
      </c>
      <c r="N16606">
        <v>4742</v>
      </c>
      <c r="O16606" t="str">
        <f t="shared" si="519"/>
        <v>3</v>
      </c>
      <c r="P16606" t="str">
        <f t="shared" si="520"/>
        <v>concert</v>
      </c>
    </row>
    <row r="16607" spans="2:16" x14ac:dyDescent="0.25">
      <c r="B16607" t="s">
        <v>16658</v>
      </c>
      <c r="M16607">
        <v>16605</v>
      </c>
      <c r="N16607">
        <v>4743</v>
      </c>
      <c r="O16607" t="str">
        <f t="shared" si="519"/>
        <v>3</v>
      </c>
      <c r="P16607" t="str">
        <f t="shared" si="520"/>
        <v>concert</v>
      </c>
    </row>
    <row r="16608" spans="2:16" x14ac:dyDescent="0.25">
      <c r="B16608" t="s">
        <v>16659</v>
      </c>
      <c r="M16608">
        <v>16606</v>
      </c>
      <c r="N16608">
        <v>4744</v>
      </c>
      <c r="O16608" t="str">
        <f t="shared" si="519"/>
        <v>3</v>
      </c>
      <c r="P16608" t="str">
        <f t="shared" si="520"/>
        <v>concert</v>
      </c>
    </row>
    <row r="16609" spans="2:16" x14ac:dyDescent="0.25">
      <c r="B16609" t="s">
        <v>16660</v>
      </c>
      <c r="M16609">
        <v>16607</v>
      </c>
      <c r="N16609">
        <v>4745</v>
      </c>
      <c r="O16609" t="str">
        <f t="shared" si="519"/>
        <v>3</v>
      </c>
      <c r="P16609" t="str">
        <f t="shared" si="520"/>
        <v>concert</v>
      </c>
    </row>
    <row r="16610" spans="2:16" x14ac:dyDescent="0.25">
      <c r="B16610" t="s">
        <v>16661</v>
      </c>
      <c r="M16610">
        <v>16608</v>
      </c>
      <c r="N16610">
        <v>4746</v>
      </c>
      <c r="O16610" t="str">
        <f t="shared" si="519"/>
        <v>4</v>
      </c>
      <c r="P16610" t="str">
        <f t="shared" si="520"/>
        <v>non_event</v>
      </c>
    </row>
    <row r="16611" spans="2:16" x14ac:dyDescent="0.25">
      <c r="B16611" t="s">
        <v>16662</v>
      </c>
      <c r="M16611">
        <v>16609</v>
      </c>
      <c r="N16611">
        <v>3419</v>
      </c>
      <c r="O16611" t="str">
        <f t="shared" si="519"/>
        <v>3</v>
      </c>
      <c r="P16611" t="str">
        <f t="shared" si="520"/>
        <v>concert</v>
      </c>
    </row>
    <row r="16612" spans="2:16" x14ac:dyDescent="0.25">
      <c r="B16612" t="s">
        <v>16663</v>
      </c>
      <c r="M16612">
        <v>16610</v>
      </c>
      <c r="N16612">
        <v>4747</v>
      </c>
      <c r="O16612" t="str">
        <f t="shared" si="519"/>
        <v>3</v>
      </c>
      <c r="P16612" t="str">
        <f t="shared" si="520"/>
        <v>concert</v>
      </c>
    </row>
    <row r="16613" spans="2:16" x14ac:dyDescent="0.25">
      <c r="B16613" t="s">
        <v>16664</v>
      </c>
      <c r="M16613">
        <v>16611</v>
      </c>
      <c r="N16613">
        <v>3418</v>
      </c>
      <c r="O16613" t="str">
        <f t="shared" si="519"/>
        <v>3</v>
      </c>
      <c r="P16613" t="str">
        <f t="shared" si="520"/>
        <v>concert</v>
      </c>
    </row>
    <row r="16614" spans="2:16" x14ac:dyDescent="0.25">
      <c r="B16614" t="s">
        <v>16665</v>
      </c>
      <c r="M16614">
        <v>16612</v>
      </c>
      <c r="N16614">
        <v>4748</v>
      </c>
      <c r="O16614" t="str">
        <f t="shared" si="519"/>
        <v>3</v>
      </c>
      <c r="P16614" t="str">
        <f t="shared" si="520"/>
        <v>concert</v>
      </c>
    </row>
    <row r="16615" spans="2:16" x14ac:dyDescent="0.25">
      <c r="B16615" t="s">
        <v>16666</v>
      </c>
      <c r="M16615">
        <v>16613</v>
      </c>
      <c r="N16615">
        <v>4760</v>
      </c>
      <c r="O16615" t="str">
        <f t="shared" si="519"/>
        <v>3</v>
      </c>
      <c r="P16615" t="str">
        <f t="shared" si="520"/>
        <v>concert</v>
      </c>
    </row>
    <row r="16616" spans="2:16" x14ac:dyDescent="0.25">
      <c r="B16616" t="s">
        <v>16667</v>
      </c>
      <c r="M16616">
        <v>16614</v>
      </c>
      <c r="N16616">
        <v>4761</v>
      </c>
      <c r="O16616" t="str">
        <f t="shared" si="519"/>
        <v>3</v>
      </c>
      <c r="P16616" t="str">
        <f t="shared" si="520"/>
        <v>concert</v>
      </c>
    </row>
    <row r="16617" spans="2:16" x14ac:dyDescent="0.25">
      <c r="B16617" t="s">
        <v>16668</v>
      </c>
      <c r="M16617">
        <v>16615</v>
      </c>
      <c r="N16617">
        <v>4762</v>
      </c>
      <c r="O16617" t="str">
        <f t="shared" si="519"/>
        <v>3</v>
      </c>
      <c r="P16617" t="str">
        <f t="shared" si="520"/>
        <v>concert</v>
      </c>
    </row>
    <row r="16618" spans="2:16" x14ac:dyDescent="0.25">
      <c r="B16618" t="s">
        <v>16669</v>
      </c>
      <c r="M16618">
        <v>16616</v>
      </c>
      <c r="N16618">
        <v>2100</v>
      </c>
      <c r="O16618" t="str">
        <f t="shared" si="519"/>
        <v>3</v>
      </c>
      <c r="P16618" t="str">
        <f t="shared" si="520"/>
        <v>concert</v>
      </c>
    </row>
    <row r="16619" spans="2:16" x14ac:dyDescent="0.25">
      <c r="B16619" t="s">
        <v>16670</v>
      </c>
      <c r="M16619">
        <v>16617</v>
      </c>
      <c r="N16619">
        <v>3431</v>
      </c>
      <c r="O16619" t="str">
        <f t="shared" si="519"/>
        <v>4</v>
      </c>
      <c r="P16619" t="str">
        <f t="shared" si="520"/>
        <v>non_event</v>
      </c>
    </row>
    <row r="16620" spans="2:16" x14ac:dyDescent="0.25">
      <c r="B16620" t="s">
        <v>16671</v>
      </c>
      <c r="M16620">
        <v>16618</v>
      </c>
      <c r="N16620">
        <v>3430</v>
      </c>
      <c r="O16620" t="str">
        <f t="shared" si="519"/>
        <v>3</v>
      </c>
      <c r="P16620" t="str">
        <f t="shared" si="520"/>
        <v>concert</v>
      </c>
    </row>
    <row r="16621" spans="2:16" x14ac:dyDescent="0.25">
      <c r="B16621" t="s">
        <v>16672</v>
      </c>
      <c r="M16621">
        <v>16619</v>
      </c>
      <c r="N16621">
        <v>3428</v>
      </c>
      <c r="O16621" t="str">
        <f t="shared" si="519"/>
        <v>3</v>
      </c>
      <c r="P16621" t="str">
        <f t="shared" si="520"/>
        <v>concert</v>
      </c>
    </row>
    <row r="16622" spans="2:16" x14ac:dyDescent="0.25">
      <c r="B16622" t="s">
        <v>16673</v>
      </c>
      <c r="M16622">
        <v>16620</v>
      </c>
      <c r="N16622">
        <v>3427</v>
      </c>
      <c r="O16622" t="str">
        <f t="shared" si="519"/>
        <v>3</v>
      </c>
      <c r="P16622" t="str">
        <f t="shared" si="520"/>
        <v>concert</v>
      </c>
    </row>
    <row r="16623" spans="2:16" x14ac:dyDescent="0.25">
      <c r="B16623" t="s">
        <v>16674</v>
      </c>
      <c r="M16623">
        <v>16621</v>
      </c>
      <c r="N16623">
        <v>3426</v>
      </c>
      <c r="O16623" t="str">
        <f t="shared" si="519"/>
        <v>4</v>
      </c>
      <c r="P16623" t="str">
        <f t="shared" si="520"/>
        <v>non_event</v>
      </c>
    </row>
    <row r="16624" spans="2:16" x14ac:dyDescent="0.25">
      <c r="B16624" t="s">
        <v>16675</v>
      </c>
      <c r="M16624">
        <v>16622</v>
      </c>
      <c r="N16624">
        <v>3425</v>
      </c>
      <c r="O16624" t="str">
        <f t="shared" si="519"/>
        <v>3</v>
      </c>
      <c r="P16624" t="str">
        <f t="shared" si="520"/>
        <v>concert</v>
      </c>
    </row>
    <row r="16625" spans="2:16" x14ac:dyDescent="0.25">
      <c r="B16625" t="s">
        <v>16676</v>
      </c>
      <c r="M16625">
        <v>16623</v>
      </c>
      <c r="N16625">
        <v>3424</v>
      </c>
      <c r="O16625" t="str">
        <f t="shared" si="519"/>
        <v>3</v>
      </c>
      <c r="P16625" t="str">
        <f t="shared" si="520"/>
        <v>concert</v>
      </c>
    </row>
    <row r="16626" spans="2:16" x14ac:dyDescent="0.25">
      <c r="B16626" t="s">
        <v>16677</v>
      </c>
      <c r="M16626">
        <v>16624</v>
      </c>
      <c r="N16626">
        <v>3423</v>
      </c>
      <c r="O16626" t="str">
        <f t="shared" si="519"/>
        <v>3</v>
      </c>
      <c r="P16626" t="str">
        <f t="shared" si="520"/>
        <v>concert</v>
      </c>
    </row>
    <row r="16627" spans="2:16" x14ac:dyDescent="0.25">
      <c r="B16627" t="s">
        <v>16678</v>
      </c>
      <c r="M16627">
        <v>16625</v>
      </c>
      <c r="N16627">
        <v>3422</v>
      </c>
      <c r="O16627" t="str">
        <f t="shared" si="519"/>
        <v>3</v>
      </c>
      <c r="P16627" t="str">
        <f t="shared" si="520"/>
        <v>concert</v>
      </c>
    </row>
    <row r="16628" spans="2:16" x14ac:dyDescent="0.25">
      <c r="B16628" t="s">
        <v>16679</v>
      </c>
      <c r="M16628">
        <v>16626</v>
      </c>
      <c r="N16628">
        <v>3421</v>
      </c>
      <c r="O16628" t="str">
        <f t="shared" si="519"/>
        <v>3</v>
      </c>
      <c r="P16628" t="str">
        <f t="shared" si="520"/>
        <v>concert</v>
      </c>
    </row>
    <row r="16629" spans="2:16" x14ac:dyDescent="0.25">
      <c r="B16629" t="s">
        <v>16680</v>
      </c>
      <c r="M16629">
        <v>16627</v>
      </c>
      <c r="N16629">
        <v>4752</v>
      </c>
      <c r="O16629" t="str">
        <f t="shared" si="519"/>
        <v>3</v>
      </c>
      <c r="P16629" t="str">
        <f t="shared" si="520"/>
        <v>concert</v>
      </c>
    </row>
    <row r="16630" spans="2:16" x14ac:dyDescent="0.25">
      <c r="B16630" t="s">
        <v>16681</v>
      </c>
      <c r="M16630">
        <v>16628</v>
      </c>
      <c r="N16630">
        <v>4754</v>
      </c>
      <c r="O16630" t="str">
        <f t="shared" si="519"/>
        <v>4</v>
      </c>
      <c r="P16630" t="str">
        <f t="shared" si="520"/>
        <v>non_event</v>
      </c>
    </row>
    <row r="16631" spans="2:16" x14ac:dyDescent="0.25">
      <c r="B16631" t="s">
        <v>16682</v>
      </c>
      <c r="M16631">
        <v>16629</v>
      </c>
      <c r="N16631">
        <v>4755</v>
      </c>
      <c r="O16631" t="str">
        <f t="shared" si="519"/>
        <v>3</v>
      </c>
      <c r="P16631" t="str">
        <f t="shared" si="520"/>
        <v>concert</v>
      </c>
    </row>
    <row r="16632" spans="2:16" x14ac:dyDescent="0.25">
      <c r="B16632" t="s">
        <v>16683</v>
      </c>
      <c r="M16632">
        <v>16630</v>
      </c>
      <c r="N16632">
        <v>4756</v>
      </c>
      <c r="O16632" t="str">
        <f t="shared" si="519"/>
        <v>3</v>
      </c>
      <c r="P16632" t="str">
        <f t="shared" si="520"/>
        <v>concert</v>
      </c>
    </row>
    <row r="16633" spans="2:16" x14ac:dyDescent="0.25">
      <c r="B16633" t="s">
        <v>16684</v>
      </c>
      <c r="M16633">
        <v>16631</v>
      </c>
      <c r="N16633">
        <v>4757</v>
      </c>
      <c r="O16633" t="str">
        <f t="shared" si="519"/>
        <v>3</v>
      </c>
      <c r="P16633" t="str">
        <f t="shared" si="520"/>
        <v>concert</v>
      </c>
    </row>
    <row r="16634" spans="2:16" x14ac:dyDescent="0.25">
      <c r="B16634" t="s">
        <v>16685</v>
      </c>
      <c r="M16634">
        <v>16632</v>
      </c>
      <c r="N16634">
        <v>4758</v>
      </c>
      <c r="O16634" t="str">
        <f t="shared" si="519"/>
        <v>4</v>
      </c>
      <c r="P16634" t="str">
        <f t="shared" si="520"/>
        <v>non_event</v>
      </c>
    </row>
    <row r="16635" spans="2:16" x14ac:dyDescent="0.25">
      <c r="B16635" t="s">
        <v>16686</v>
      </c>
      <c r="M16635">
        <v>16633</v>
      </c>
      <c r="N16635">
        <v>3429</v>
      </c>
      <c r="O16635" t="str">
        <f t="shared" si="519"/>
        <v>3</v>
      </c>
      <c r="P16635" t="str">
        <f t="shared" si="520"/>
        <v>concert</v>
      </c>
    </row>
    <row r="16636" spans="2:16" x14ac:dyDescent="0.25">
      <c r="B16636" t="s">
        <v>16687</v>
      </c>
      <c r="M16636">
        <v>16634</v>
      </c>
      <c r="N16636">
        <v>4759</v>
      </c>
      <c r="O16636" t="str">
        <f t="shared" si="519"/>
        <v>3</v>
      </c>
      <c r="P16636" t="str">
        <f t="shared" si="520"/>
        <v>concert</v>
      </c>
    </row>
    <row r="16637" spans="2:16" x14ac:dyDescent="0.25">
      <c r="B16637" t="s">
        <v>16688</v>
      </c>
      <c r="M16637">
        <v>16635</v>
      </c>
      <c r="N16637">
        <v>4770</v>
      </c>
      <c r="O16637" t="str">
        <f t="shared" si="519"/>
        <v>3</v>
      </c>
      <c r="P16637" t="str">
        <f t="shared" si="520"/>
        <v>concert</v>
      </c>
    </row>
    <row r="16638" spans="2:16" x14ac:dyDescent="0.25">
      <c r="B16638" t="s">
        <v>16689</v>
      </c>
      <c r="M16638">
        <v>16636</v>
      </c>
      <c r="N16638">
        <v>4771</v>
      </c>
      <c r="O16638" t="str">
        <f t="shared" si="519"/>
        <v>3</v>
      </c>
      <c r="P16638" t="str">
        <f t="shared" si="520"/>
        <v>concert</v>
      </c>
    </row>
    <row r="16639" spans="2:16" x14ac:dyDescent="0.25">
      <c r="B16639" t="s">
        <v>16690</v>
      </c>
      <c r="M16639">
        <v>16637</v>
      </c>
      <c r="N16639">
        <v>4772</v>
      </c>
      <c r="O16639" t="str">
        <f t="shared" si="519"/>
        <v>3</v>
      </c>
      <c r="P16639" t="str">
        <f t="shared" si="520"/>
        <v>concert</v>
      </c>
    </row>
    <row r="16640" spans="2:16" x14ac:dyDescent="0.25">
      <c r="B16640" t="s">
        <v>16691</v>
      </c>
      <c r="M16640">
        <v>16638</v>
      </c>
      <c r="N16640">
        <v>4773</v>
      </c>
      <c r="O16640" t="str">
        <f t="shared" si="519"/>
        <v>3</v>
      </c>
      <c r="P16640" t="str">
        <f t="shared" si="520"/>
        <v>concert</v>
      </c>
    </row>
    <row r="16641" spans="2:16" x14ac:dyDescent="0.25">
      <c r="B16641" t="s">
        <v>16692</v>
      </c>
      <c r="M16641">
        <v>16639</v>
      </c>
      <c r="N16641">
        <v>2111</v>
      </c>
      <c r="O16641" t="str">
        <f t="shared" si="519"/>
        <v>3</v>
      </c>
      <c r="P16641" t="str">
        <f t="shared" si="520"/>
        <v>concert</v>
      </c>
    </row>
    <row r="16642" spans="2:16" x14ac:dyDescent="0.25">
      <c r="B16642" t="s">
        <v>16693</v>
      </c>
      <c r="M16642">
        <v>16640</v>
      </c>
      <c r="N16642">
        <v>3442</v>
      </c>
      <c r="O16642" t="str">
        <f t="shared" si="519"/>
        <v>4</v>
      </c>
      <c r="P16642" t="str">
        <f t="shared" si="520"/>
        <v>non_event</v>
      </c>
    </row>
    <row r="16643" spans="2:16" x14ac:dyDescent="0.25">
      <c r="B16643" t="s">
        <v>16694</v>
      </c>
      <c r="M16643">
        <v>16641</v>
      </c>
      <c r="N16643">
        <v>2110</v>
      </c>
      <c r="O16643" t="str">
        <f t="shared" si="519"/>
        <v>3</v>
      </c>
      <c r="P16643" t="str">
        <f t="shared" si="520"/>
        <v>concert</v>
      </c>
    </row>
    <row r="16644" spans="2:16" x14ac:dyDescent="0.25">
      <c r="B16644" t="s">
        <v>16695</v>
      </c>
      <c r="M16644">
        <v>16642</v>
      </c>
      <c r="N16644">
        <v>3441</v>
      </c>
      <c r="O16644" t="str">
        <f t="shared" ref="O16644:O16707" si="521">LEFT(B16644,1)</f>
        <v>4</v>
      </c>
      <c r="P16644" t="str">
        <f t="shared" ref="P16644:P16707" si="522">IF(O16644="1","conference",IF(O16644="2","fashion",IF(O16644="3","concert",IF(O16644="4","non_event",IF(O16644="5","sport",IF(O16644="6","protest",IF(O16644="7","other",IF(O16644="8","exhibition",IF(O16644="9","theater_dance")))))))))</f>
        <v>non_event</v>
      </c>
    </row>
    <row r="16645" spans="2:16" x14ac:dyDescent="0.25">
      <c r="B16645" t="s">
        <v>16696</v>
      </c>
      <c r="M16645">
        <v>16643</v>
      </c>
      <c r="N16645">
        <v>3440</v>
      </c>
      <c r="O16645" t="str">
        <f t="shared" si="521"/>
        <v>3</v>
      </c>
      <c r="P16645" t="str">
        <f t="shared" si="522"/>
        <v>concert</v>
      </c>
    </row>
    <row r="16646" spans="2:16" x14ac:dyDescent="0.25">
      <c r="B16646" t="s">
        <v>16697</v>
      </c>
      <c r="M16646">
        <v>16644</v>
      </c>
      <c r="N16646">
        <v>2108</v>
      </c>
      <c r="O16646" t="str">
        <f t="shared" si="521"/>
        <v>3</v>
      </c>
      <c r="P16646" t="str">
        <f t="shared" si="522"/>
        <v>concert</v>
      </c>
    </row>
    <row r="16647" spans="2:16" x14ac:dyDescent="0.25">
      <c r="B16647" t="s">
        <v>16698</v>
      </c>
      <c r="M16647">
        <v>16645</v>
      </c>
      <c r="N16647">
        <v>3439</v>
      </c>
      <c r="O16647" t="str">
        <f t="shared" si="521"/>
        <v>3</v>
      </c>
      <c r="P16647" t="str">
        <f t="shared" si="522"/>
        <v>concert</v>
      </c>
    </row>
    <row r="16648" spans="2:16" x14ac:dyDescent="0.25">
      <c r="B16648" t="s">
        <v>16699</v>
      </c>
      <c r="M16648">
        <v>16646</v>
      </c>
      <c r="N16648">
        <v>2107</v>
      </c>
      <c r="O16648" t="str">
        <f t="shared" si="521"/>
        <v>4</v>
      </c>
      <c r="P16648" t="str">
        <f t="shared" si="522"/>
        <v>non_event</v>
      </c>
    </row>
    <row r="16649" spans="2:16" x14ac:dyDescent="0.25">
      <c r="B16649" t="s">
        <v>16700</v>
      </c>
      <c r="M16649">
        <v>16647</v>
      </c>
      <c r="N16649">
        <v>3438</v>
      </c>
      <c r="O16649" t="str">
        <f t="shared" si="521"/>
        <v>3</v>
      </c>
      <c r="P16649" t="str">
        <f t="shared" si="522"/>
        <v>concert</v>
      </c>
    </row>
    <row r="16650" spans="2:16" x14ac:dyDescent="0.25">
      <c r="B16650" t="s">
        <v>16701</v>
      </c>
      <c r="M16650">
        <v>16648</v>
      </c>
      <c r="N16650">
        <v>2106</v>
      </c>
      <c r="O16650" t="str">
        <f t="shared" si="521"/>
        <v>3</v>
      </c>
      <c r="P16650" t="str">
        <f t="shared" si="522"/>
        <v>concert</v>
      </c>
    </row>
    <row r="16651" spans="2:16" x14ac:dyDescent="0.25">
      <c r="B16651" t="s">
        <v>16702</v>
      </c>
      <c r="M16651">
        <v>16649</v>
      </c>
      <c r="N16651">
        <v>3437</v>
      </c>
      <c r="O16651" t="str">
        <f t="shared" si="521"/>
        <v>4</v>
      </c>
      <c r="P16651" t="str">
        <f t="shared" si="522"/>
        <v>non_event</v>
      </c>
    </row>
    <row r="16652" spans="2:16" x14ac:dyDescent="0.25">
      <c r="B16652" t="s">
        <v>16703</v>
      </c>
      <c r="M16652">
        <v>16650</v>
      </c>
      <c r="N16652">
        <v>2105</v>
      </c>
      <c r="O16652" t="str">
        <f t="shared" si="521"/>
        <v>3</v>
      </c>
      <c r="P16652" t="str">
        <f t="shared" si="522"/>
        <v>concert</v>
      </c>
    </row>
    <row r="16653" spans="2:16" x14ac:dyDescent="0.25">
      <c r="B16653" t="s">
        <v>16704</v>
      </c>
      <c r="M16653">
        <v>16651</v>
      </c>
      <c r="N16653">
        <v>3436</v>
      </c>
      <c r="O16653" t="str">
        <f t="shared" si="521"/>
        <v>3</v>
      </c>
      <c r="P16653" t="str">
        <f t="shared" si="522"/>
        <v>concert</v>
      </c>
    </row>
    <row r="16654" spans="2:16" x14ac:dyDescent="0.25">
      <c r="B16654" t="s">
        <v>16705</v>
      </c>
      <c r="M16654">
        <v>16652</v>
      </c>
      <c r="N16654">
        <v>2104</v>
      </c>
      <c r="O16654" t="str">
        <f t="shared" si="521"/>
        <v>8</v>
      </c>
      <c r="P16654" t="str">
        <f t="shared" si="522"/>
        <v>exhibition</v>
      </c>
    </row>
    <row r="16655" spans="2:16" x14ac:dyDescent="0.25">
      <c r="B16655" t="s">
        <v>16706</v>
      </c>
      <c r="M16655">
        <v>16653</v>
      </c>
      <c r="N16655">
        <v>3435</v>
      </c>
      <c r="O16655" t="str">
        <f t="shared" si="521"/>
        <v>3</v>
      </c>
      <c r="P16655" t="str">
        <f t="shared" si="522"/>
        <v>concert</v>
      </c>
    </row>
    <row r="16656" spans="2:16" x14ac:dyDescent="0.25">
      <c r="B16656" t="s">
        <v>16707</v>
      </c>
      <c r="M16656">
        <v>16654</v>
      </c>
      <c r="N16656">
        <v>2103</v>
      </c>
      <c r="O16656" t="str">
        <f t="shared" si="521"/>
        <v>3</v>
      </c>
      <c r="P16656" t="str">
        <f t="shared" si="522"/>
        <v>concert</v>
      </c>
    </row>
    <row r="16657" spans="2:16" x14ac:dyDescent="0.25">
      <c r="B16657" t="s">
        <v>16708</v>
      </c>
      <c r="M16657">
        <v>16655</v>
      </c>
      <c r="N16657">
        <v>3434</v>
      </c>
      <c r="O16657" t="str">
        <f t="shared" si="521"/>
        <v>3</v>
      </c>
      <c r="P16657" t="str">
        <f t="shared" si="522"/>
        <v>concert</v>
      </c>
    </row>
    <row r="16658" spans="2:16" x14ac:dyDescent="0.25">
      <c r="B16658" t="s">
        <v>16709</v>
      </c>
      <c r="M16658">
        <v>16656</v>
      </c>
      <c r="N16658">
        <v>2102</v>
      </c>
      <c r="O16658" t="str">
        <f t="shared" si="521"/>
        <v>3</v>
      </c>
      <c r="P16658" t="str">
        <f t="shared" si="522"/>
        <v>concert</v>
      </c>
    </row>
    <row r="16659" spans="2:16" x14ac:dyDescent="0.25">
      <c r="B16659" t="s">
        <v>16710</v>
      </c>
      <c r="M16659">
        <v>16657</v>
      </c>
      <c r="N16659">
        <v>3433</v>
      </c>
      <c r="O16659" t="str">
        <f t="shared" si="521"/>
        <v>3</v>
      </c>
      <c r="P16659" t="str">
        <f t="shared" si="522"/>
        <v>concert</v>
      </c>
    </row>
    <row r="16660" spans="2:16" x14ac:dyDescent="0.25">
      <c r="B16660" t="s">
        <v>16711</v>
      </c>
      <c r="M16660">
        <v>16658</v>
      </c>
      <c r="N16660">
        <v>2101</v>
      </c>
      <c r="O16660" t="str">
        <f t="shared" si="521"/>
        <v>3</v>
      </c>
      <c r="P16660" t="str">
        <f t="shared" si="522"/>
        <v>concert</v>
      </c>
    </row>
    <row r="16661" spans="2:16" x14ac:dyDescent="0.25">
      <c r="B16661" t="s">
        <v>16712</v>
      </c>
      <c r="M16661">
        <v>16659</v>
      </c>
      <c r="N16661">
        <v>3432</v>
      </c>
      <c r="O16661" t="str">
        <f t="shared" si="521"/>
        <v>3</v>
      </c>
      <c r="P16661" t="str">
        <f t="shared" si="522"/>
        <v>concert</v>
      </c>
    </row>
    <row r="16662" spans="2:16" x14ac:dyDescent="0.25">
      <c r="B16662" t="s">
        <v>16713</v>
      </c>
      <c r="M16662">
        <v>16660</v>
      </c>
      <c r="N16662">
        <v>4763</v>
      </c>
      <c r="O16662" t="str">
        <f t="shared" si="521"/>
        <v>4</v>
      </c>
      <c r="P16662" t="str">
        <f t="shared" si="522"/>
        <v>non_event</v>
      </c>
    </row>
    <row r="16663" spans="2:16" x14ac:dyDescent="0.25">
      <c r="B16663" t="s">
        <v>16714</v>
      </c>
      <c r="M16663">
        <v>16661</v>
      </c>
      <c r="N16663">
        <v>4764</v>
      </c>
      <c r="O16663" t="str">
        <f t="shared" si="521"/>
        <v>4</v>
      </c>
      <c r="P16663" t="str">
        <f t="shared" si="522"/>
        <v>non_event</v>
      </c>
    </row>
    <row r="16664" spans="2:16" x14ac:dyDescent="0.25">
      <c r="B16664" t="s">
        <v>16715</v>
      </c>
      <c r="M16664">
        <v>16662</v>
      </c>
      <c r="N16664">
        <v>4765</v>
      </c>
      <c r="O16664" t="str">
        <f t="shared" si="521"/>
        <v>4</v>
      </c>
      <c r="P16664" t="str">
        <f t="shared" si="522"/>
        <v>non_event</v>
      </c>
    </row>
    <row r="16665" spans="2:16" x14ac:dyDescent="0.25">
      <c r="B16665" t="s">
        <v>16716</v>
      </c>
      <c r="M16665">
        <v>16663</v>
      </c>
      <c r="N16665">
        <v>4766</v>
      </c>
      <c r="O16665" t="str">
        <f t="shared" si="521"/>
        <v>3</v>
      </c>
      <c r="P16665" t="str">
        <f t="shared" si="522"/>
        <v>concert</v>
      </c>
    </row>
    <row r="16666" spans="2:16" x14ac:dyDescent="0.25">
      <c r="B16666" t="s">
        <v>16717</v>
      </c>
      <c r="M16666">
        <v>16664</v>
      </c>
      <c r="N16666">
        <v>4767</v>
      </c>
      <c r="O16666" t="str">
        <f t="shared" si="521"/>
        <v>4</v>
      </c>
      <c r="P16666" t="str">
        <f t="shared" si="522"/>
        <v>non_event</v>
      </c>
    </row>
    <row r="16667" spans="2:16" x14ac:dyDescent="0.25">
      <c r="B16667" t="s">
        <v>16718</v>
      </c>
      <c r="M16667">
        <v>16665</v>
      </c>
      <c r="N16667">
        <v>4768</v>
      </c>
      <c r="O16667" t="str">
        <f t="shared" si="521"/>
        <v>3</v>
      </c>
      <c r="P16667" t="str">
        <f t="shared" si="522"/>
        <v>concert</v>
      </c>
    </row>
    <row r="16668" spans="2:16" x14ac:dyDescent="0.25">
      <c r="B16668" t="s">
        <v>16719</v>
      </c>
      <c r="M16668">
        <v>16666</v>
      </c>
      <c r="N16668">
        <v>4769</v>
      </c>
      <c r="O16668" t="str">
        <f t="shared" si="521"/>
        <v>3</v>
      </c>
      <c r="P16668" t="str">
        <f t="shared" si="522"/>
        <v>concert</v>
      </c>
    </row>
    <row r="16669" spans="2:16" x14ac:dyDescent="0.25">
      <c r="B16669" t="s">
        <v>16720</v>
      </c>
      <c r="M16669">
        <v>16667</v>
      </c>
      <c r="N16669">
        <v>2109</v>
      </c>
      <c r="O16669" t="str">
        <f t="shared" si="521"/>
        <v>3</v>
      </c>
      <c r="P16669" t="str">
        <f t="shared" si="522"/>
        <v>concert</v>
      </c>
    </row>
    <row r="16670" spans="2:16" x14ac:dyDescent="0.25">
      <c r="B16670" t="s">
        <v>16721</v>
      </c>
      <c r="M16670">
        <v>16668</v>
      </c>
      <c r="N16670">
        <v>4780</v>
      </c>
      <c r="O16670" t="str">
        <f t="shared" si="521"/>
        <v>3</v>
      </c>
      <c r="P16670" t="str">
        <f t="shared" si="522"/>
        <v>concert</v>
      </c>
    </row>
    <row r="16671" spans="2:16" x14ac:dyDescent="0.25">
      <c r="B16671" t="s">
        <v>16722</v>
      </c>
      <c r="M16671">
        <v>16669</v>
      </c>
      <c r="N16671">
        <v>4782</v>
      </c>
      <c r="O16671" t="str">
        <f t="shared" si="521"/>
        <v>3</v>
      </c>
      <c r="P16671" t="str">
        <f t="shared" si="522"/>
        <v>concert</v>
      </c>
    </row>
    <row r="16672" spans="2:16" x14ac:dyDescent="0.25">
      <c r="B16672" t="s">
        <v>16723</v>
      </c>
      <c r="M16672">
        <v>16670</v>
      </c>
      <c r="N16672">
        <v>4783</v>
      </c>
      <c r="O16672" t="str">
        <f t="shared" si="521"/>
        <v>4</v>
      </c>
      <c r="P16672" t="str">
        <f t="shared" si="522"/>
        <v>non_event</v>
      </c>
    </row>
    <row r="16673" spans="2:16" x14ac:dyDescent="0.25">
      <c r="B16673" t="s">
        <v>16724</v>
      </c>
      <c r="M16673">
        <v>16671</v>
      </c>
      <c r="N16673">
        <v>4784</v>
      </c>
      <c r="O16673" t="str">
        <f t="shared" si="521"/>
        <v>4</v>
      </c>
      <c r="P16673" t="str">
        <f t="shared" si="522"/>
        <v>non_event</v>
      </c>
    </row>
    <row r="16674" spans="2:16" x14ac:dyDescent="0.25">
      <c r="B16674" t="s">
        <v>16725</v>
      </c>
      <c r="M16674">
        <v>16672</v>
      </c>
      <c r="N16674">
        <v>3453</v>
      </c>
      <c r="O16674" t="str">
        <f t="shared" si="521"/>
        <v>3</v>
      </c>
      <c r="P16674" t="str">
        <f t="shared" si="522"/>
        <v>concert</v>
      </c>
    </row>
    <row r="16675" spans="2:16" x14ac:dyDescent="0.25">
      <c r="B16675" t="s">
        <v>16726</v>
      </c>
      <c r="M16675">
        <v>16673</v>
      </c>
      <c r="N16675">
        <v>2121</v>
      </c>
      <c r="O16675" t="str">
        <f t="shared" si="521"/>
        <v>4</v>
      </c>
      <c r="P16675" t="str">
        <f t="shared" si="522"/>
        <v>non_event</v>
      </c>
    </row>
    <row r="16676" spans="2:16" x14ac:dyDescent="0.25">
      <c r="B16676" t="s">
        <v>16727</v>
      </c>
      <c r="M16676">
        <v>16674</v>
      </c>
      <c r="N16676">
        <v>3452</v>
      </c>
      <c r="O16676" t="str">
        <f t="shared" si="521"/>
        <v>3</v>
      </c>
      <c r="P16676" t="str">
        <f t="shared" si="522"/>
        <v>concert</v>
      </c>
    </row>
    <row r="16677" spans="2:16" x14ac:dyDescent="0.25">
      <c r="B16677" t="s">
        <v>16728</v>
      </c>
      <c r="M16677">
        <v>16675</v>
      </c>
      <c r="N16677">
        <v>2120</v>
      </c>
      <c r="O16677" t="str">
        <f t="shared" si="521"/>
        <v>3</v>
      </c>
      <c r="P16677" t="str">
        <f t="shared" si="522"/>
        <v>concert</v>
      </c>
    </row>
    <row r="16678" spans="2:16" x14ac:dyDescent="0.25">
      <c r="B16678" t="s">
        <v>16729</v>
      </c>
      <c r="M16678">
        <v>16676</v>
      </c>
      <c r="N16678">
        <v>3451</v>
      </c>
      <c r="O16678" t="str">
        <f t="shared" si="521"/>
        <v>3</v>
      </c>
      <c r="P16678" t="str">
        <f t="shared" si="522"/>
        <v>concert</v>
      </c>
    </row>
    <row r="16679" spans="2:16" x14ac:dyDescent="0.25">
      <c r="B16679" t="s">
        <v>16730</v>
      </c>
      <c r="M16679">
        <v>16677</v>
      </c>
      <c r="N16679">
        <v>3450</v>
      </c>
      <c r="O16679" t="str">
        <f t="shared" si="521"/>
        <v>4</v>
      </c>
      <c r="P16679" t="str">
        <f t="shared" si="522"/>
        <v>non_event</v>
      </c>
    </row>
    <row r="16680" spans="2:16" x14ac:dyDescent="0.25">
      <c r="B16680" t="s">
        <v>16731</v>
      </c>
      <c r="M16680">
        <v>16678</v>
      </c>
      <c r="N16680">
        <v>2119</v>
      </c>
      <c r="O16680" t="str">
        <f t="shared" si="521"/>
        <v>4</v>
      </c>
      <c r="P16680" t="str">
        <f t="shared" si="522"/>
        <v>non_event</v>
      </c>
    </row>
    <row r="16681" spans="2:16" x14ac:dyDescent="0.25">
      <c r="B16681" t="s">
        <v>16732</v>
      </c>
      <c r="M16681">
        <v>16679</v>
      </c>
      <c r="N16681">
        <v>2118</v>
      </c>
      <c r="O16681" t="str">
        <f t="shared" si="521"/>
        <v>3</v>
      </c>
      <c r="P16681" t="str">
        <f t="shared" si="522"/>
        <v>concert</v>
      </c>
    </row>
    <row r="16682" spans="2:16" x14ac:dyDescent="0.25">
      <c r="B16682" t="s">
        <v>16733</v>
      </c>
      <c r="M16682">
        <v>16680</v>
      </c>
      <c r="N16682">
        <v>3449</v>
      </c>
      <c r="O16682" t="str">
        <f t="shared" si="521"/>
        <v>3</v>
      </c>
      <c r="P16682" t="str">
        <f t="shared" si="522"/>
        <v>concert</v>
      </c>
    </row>
    <row r="16683" spans="2:16" x14ac:dyDescent="0.25">
      <c r="B16683" t="s">
        <v>16734</v>
      </c>
      <c r="M16683">
        <v>16681</v>
      </c>
      <c r="N16683">
        <v>2117</v>
      </c>
      <c r="O16683" t="str">
        <f t="shared" si="521"/>
        <v>3</v>
      </c>
      <c r="P16683" t="str">
        <f t="shared" si="522"/>
        <v>concert</v>
      </c>
    </row>
    <row r="16684" spans="2:16" x14ac:dyDescent="0.25">
      <c r="B16684" t="s">
        <v>16735</v>
      </c>
      <c r="M16684">
        <v>16682</v>
      </c>
      <c r="N16684">
        <v>3448</v>
      </c>
      <c r="O16684" t="str">
        <f t="shared" si="521"/>
        <v>4</v>
      </c>
      <c r="P16684" t="str">
        <f t="shared" si="522"/>
        <v>non_event</v>
      </c>
    </row>
    <row r="16685" spans="2:16" x14ac:dyDescent="0.25">
      <c r="B16685" t="s">
        <v>16736</v>
      </c>
      <c r="M16685">
        <v>16683</v>
      </c>
      <c r="N16685">
        <v>2116</v>
      </c>
      <c r="O16685" t="str">
        <f t="shared" si="521"/>
        <v>3</v>
      </c>
      <c r="P16685" t="str">
        <f t="shared" si="522"/>
        <v>concert</v>
      </c>
    </row>
    <row r="16686" spans="2:16" x14ac:dyDescent="0.25">
      <c r="B16686" t="s">
        <v>16737</v>
      </c>
      <c r="M16686">
        <v>16684</v>
      </c>
      <c r="N16686">
        <v>3447</v>
      </c>
      <c r="O16686" t="str">
        <f t="shared" si="521"/>
        <v>3</v>
      </c>
      <c r="P16686" t="str">
        <f t="shared" si="522"/>
        <v>concert</v>
      </c>
    </row>
    <row r="16687" spans="2:16" x14ac:dyDescent="0.25">
      <c r="B16687" t="s">
        <v>16738</v>
      </c>
      <c r="M16687">
        <v>16685</v>
      </c>
      <c r="N16687">
        <v>2115</v>
      </c>
      <c r="O16687" t="str">
        <f t="shared" si="521"/>
        <v>3</v>
      </c>
      <c r="P16687" t="str">
        <f t="shared" si="522"/>
        <v>concert</v>
      </c>
    </row>
    <row r="16688" spans="2:16" x14ac:dyDescent="0.25">
      <c r="B16688" t="s">
        <v>16739</v>
      </c>
      <c r="M16688">
        <v>16686</v>
      </c>
      <c r="N16688">
        <v>3446</v>
      </c>
      <c r="O16688" t="str">
        <f t="shared" si="521"/>
        <v>4</v>
      </c>
      <c r="P16688" t="str">
        <f t="shared" si="522"/>
        <v>non_event</v>
      </c>
    </row>
    <row r="16689" spans="2:16" x14ac:dyDescent="0.25">
      <c r="B16689" t="s">
        <v>16740</v>
      </c>
      <c r="M16689">
        <v>16687</v>
      </c>
      <c r="N16689">
        <v>2114</v>
      </c>
      <c r="O16689" t="str">
        <f t="shared" si="521"/>
        <v>3</v>
      </c>
      <c r="P16689" t="str">
        <f t="shared" si="522"/>
        <v>concert</v>
      </c>
    </row>
    <row r="16690" spans="2:16" x14ac:dyDescent="0.25">
      <c r="B16690" t="s">
        <v>16741</v>
      </c>
      <c r="M16690">
        <v>16688</v>
      </c>
      <c r="N16690">
        <v>3445</v>
      </c>
      <c r="O16690" t="str">
        <f t="shared" si="521"/>
        <v>4</v>
      </c>
      <c r="P16690" t="str">
        <f t="shared" si="522"/>
        <v>non_event</v>
      </c>
    </row>
    <row r="16691" spans="2:16" x14ac:dyDescent="0.25">
      <c r="B16691" t="s">
        <v>16742</v>
      </c>
      <c r="M16691">
        <v>16689</v>
      </c>
      <c r="N16691">
        <v>2113</v>
      </c>
      <c r="O16691" t="str">
        <f t="shared" si="521"/>
        <v>3</v>
      </c>
      <c r="P16691" t="str">
        <f t="shared" si="522"/>
        <v>concert</v>
      </c>
    </row>
    <row r="16692" spans="2:16" x14ac:dyDescent="0.25">
      <c r="B16692" t="s">
        <v>16743</v>
      </c>
      <c r="M16692">
        <v>16690</v>
      </c>
      <c r="N16692">
        <v>3444</v>
      </c>
      <c r="O16692" t="str">
        <f t="shared" si="521"/>
        <v>3</v>
      </c>
      <c r="P16692" t="str">
        <f t="shared" si="522"/>
        <v>concert</v>
      </c>
    </row>
    <row r="16693" spans="2:16" x14ac:dyDescent="0.25">
      <c r="B16693" t="s">
        <v>16744</v>
      </c>
      <c r="M16693">
        <v>16691</v>
      </c>
      <c r="N16693">
        <v>2112</v>
      </c>
      <c r="O16693" t="str">
        <f t="shared" si="521"/>
        <v>3</v>
      </c>
      <c r="P16693" t="str">
        <f t="shared" si="522"/>
        <v>concert</v>
      </c>
    </row>
    <row r="16694" spans="2:16" x14ac:dyDescent="0.25">
      <c r="B16694" t="s">
        <v>16745</v>
      </c>
      <c r="M16694">
        <v>16692</v>
      </c>
      <c r="N16694">
        <v>3443</v>
      </c>
      <c r="O16694" t="str">
        <f t="shared" si="521"/>
        <v>3</v>
      </c>
      <c r="P16694" t="str">
        <f t="shared" si="522"/>
        <v>concert</v>
      </c>
    </row>
    <row r="16695" spans="2:16" x14ac:dyDescent="0.25">
      <c r="B16695" t="s">
        <v>16746</v>
      </c>
      <c r="M16695">
        <v>16693</v>
      </c>
      <c r="N16695">
        <v>4774</v>
      </c>
      <c r="O16695" t="str">
        <f t="shared" si="521"/>
        <v>3</v>
      </c>
      <c r="P16695" t="str">
        <f t="shared" si="522"/>
        <v>concert</v>
      </c>
    </row>
    <row r="16696" spans="2:16" x14ac:dyDescent="0.25">
      <c r="B16696" t="s">
        <v>16747</v>
      </c>
      <c r="M16696">
        <v>16694</v>
      </c>
      <c r="N16696">
        <v>4775</v>
      </c>
      <c r="O16696" t="str">
        <f t="shared" si="521"/>
        <v>3</v>
      </c>
      <c r="P16696" t="str">
        <f t="shared" si="522"/>
        <v>concert</v>
      </c>
    </row>
    <row r="16697" spans="2:16" x14ac:dyDescent="0.25">
      <c r="B16697" t="s">
        <v>16748</v>
      </c>
      <c r="M16697">
        <v>16695</v>
      </c>
      <c r="N16697">
        <v>4776</v>
      </c>
      <c r="O16697" t="str">
        <f t="shared" si="521"/>
        <v>4</v>
      </c>
      <c r="P16697" t="str">
        <f t="shared" si="522"/>
        <v>non_event</v>
      </c>
    </row>
    <row r="16698" spans="2:16" x14ac:dyDescent="0.25">
      <c r="B16698" t="s">
        <v>16749</v>
      </c>
      <c r="M16698">
        <v>16696</v>
      </c>
      <c r="N16698">
        <v>4777</v>
      </c>
      <c r="O16698" t="str">
        <f t="shared" si="521"/>
        <v>3</v>
      </c>
      <c r="P16698" t="str">
        <f t="shared" si="522"/>
        <v>concert</v>
      </c>
    </row>
    <row r="16699" spans="2:16" x14ac:dyDescent="0.25">
      <c r="B16699" t="s">
        <v>16750</v>
      </c>
      <c r="M16699">
        <v>16697</v>
      </c>
      <c r="N16699">
        <v>4778</v>
      </c>
      <c r="O16699" t="str">
        <f t="shared" si="521"/>
        <v>3</v>
      </c>
      <c r="P16699" t="str">
        <f t="shared" si="522"/>
        <v>concert</v>
      </c>
    </row>
    <row r="16700" spans="2:16" x14ac:dyDescent="0.25">
      <c r="B16700" t="s">
        <v>16751</v>
      </c>
      <c r="M16700">
        <v>16698</v>
      </c>
      <c r="N16700">
        <v>4790</v>
      </c>
      <c r="O16700" t="str">
        <f t="shared" si="521"/>
        <v>4</v>
      </c>
      <c r="P16700" t="str">
        <f t="shared" si="522"/>
        <v>non_event</v>
      </c>
    </row>
    <row r="16701" spans="2:16" x14ac:dyDescent="0.25">
      <c r="B16701" t="s">
        <v>16752</v>
      </c>
      <c r="M16701">
        <v>16699</v>
      </c>
      <c r="N16701">
        <v>4791</v>
      </c>
      <c r="O16701" t="str">
        <f t="shared" si="521"/>
        <v>3</v>
      </c>
      <c r="P16701" t="str">
        <f t="shared" si="522"/>
        <v>concert</v>
      </c>
    </row>
    <row r="16702" spans="2:16" x14ac:dyDescent="0.25">
      <c r="B16702" t="s">
        <v>16753</v>
      </c>
      <c r="M16702">
        <v>16700</v>
      </c>
      <c r="N16702">
        <v>4793</v>
      </c>
      <c r="O16702" t="str">
        <f t="shared" si="521"/>
        <v>3</v>
      </c>
      <c r="P16702" t="str">
        <f t="shared" si="522"/>
        <v>concert</v>
      </c>
    </row>
    <row r="16703" spans="2:16" x14ac:dyDescent="0.25">
      <c r="B16703" t="s">
        <v>16754</v>
      </c>
      <c r="M16703">
        <v>16701</v>
      </c>
      <c r="N16703">
        <v>4794</v>
      </c>
      <c r="O16703" t="str">
        <f t="shared" si="521"/>
        <v>4</v>
      </c>
      <c r="P16703" t="str">
        <f t="shared" si="522"/>
        <v>non_event</v>
      </c>
    </row>
    <row r="16704" spans="2:16" x14ac:dyDescent="0.25">
      <c r="B16704" t="s">
        <v>16755</v>
      </c>
      <c r="M16704">
        <v>16702</v>
      </c>
      <c r="N16704">
        <v>4795</v>
      </c>
      <c r="O16704" t="str">
        <f t="shared" si="521"/>
        <v>4</v>
      </c>
      <c r="P16704" t="str">
        <f t="shared" si="522"/>
        <v>non_event</v>
      </c>
    </row>
    <row r="16705" spans="2:16" x14ac:dyDescent="0.25">
      <c r="B16705" t="s">
        <v>16756</v>
      </c>
      <c r="M16705">
        <v>16703</v>
      </c>
      <c r="N16705">
        <v>2133</v>
      </c>
      <c r="O16705" t="str">
        <f t="shared" si="521"/>
        <v>3</v>
      </c>
      <c r="P16705" t="str">
        <f t="shared" si="522"/>
        <v>concert</v>
      </c>
    </row>
    <row r="16706" spans="2:16" x14ac:dyDescent="0.25">
      <c r="B16706" t="s">
        <v>16757</v>
      </c>
      <c r="M16706">
        <v>16704</v>
      </c>
      <c r="N16706">
        <v>3464</v>
      </c>
      <c r="O16706" t="str">
        <f t="shared" si="521"/>
        <v>3</v>
      </c>
      <c r="P16706" t="str">
        <f t="shared" si="522"/>
        <v>concert</v>
      </c>
    </row>
    <row r="16707" spans="2:16" x14ac:dyDescent="0.25">
      <c r="B16707" t="s">
        <v>16758</v>
      </c>
      <c r="M16707">
        <v>16705</v>
      </c>
      <c r="N16707">
        <v>2132</v>
      </c>
      <c r="O16707" t="str">
        <f t="shared" si="521"/>
        <v>3</v>
      </c>
      <c r="P16707" t="str">
        <f t="shared" si="522"/>
        <v>concert</v>
      </c>
    </row>
    <row r="16708" spans="2:16" x14ac:dyDescent="0.25">
      <c r="B16708" t="s">
        <v>16759</v>
      </c>
      <c r="M16708">
        <v>16706</v>
      </c>
      <c r="N16708">
        <v>3463</v>
      </c>
      <c r="O16708" t="str">
        <f t="shared" ref="O16708:O16771" si="523">LEFT(B16708,1)</f>
        <v>3</v>
      </c>
      <c r="P16708" t="str">
        <f t="shared" ref="P16708:P16771" si="524">IF(O16708="1","conference",IF(O16708="2","fashion",IF(O16708="3","concert",IF(O16708="4","non_event",IF(O16708="5","sport",IF(O16708="6","protest",IF(O16708="7","other",IF(O16708="8","exhibition",IF(O16708="9","theater_dance")))))))))</f>
        <v>concert</v>
      </c>
    </row>
    <row r="16709" spans="2:16" x14ac:dyDescent="0.25">
      <c r="B16709" t="s">
        <v>16760</v>
      </c>
      <c r="M16709">
        <v>16707</v>
      </c>
      <c r="N16709">
        <v>2131</v>
      </c>
      <c r="O16709" t="str">
        <f t="shared" si="523"/>
        <v>3</v>
      </c>
      <c r="P16709" t="str">
        <f t="shared" si="524"/>
        <v>concert</v>
      </c>
    </row>
    <row r="16710" spans="2:16" x14ac:dyDescent="0.25">
      <c r="B16710" t="s">
        <v>16761</v>
      </c>
      <c r="M16710">
        <v>16708</v>
      </c>
      <c r="N16710">
        <v>3462</v>
      </c>
      <c r="O16710" t="str">
        <f t="shared" si="523"/>
        <v>4</v>
      </c>
      <c r="P16710" t="str">
        <f t="shared" si="524"/>
        <v>non_event</v>
      </c>
    </row>
    <row r="16711" spans="2:16" x14ac:dyDescent="0.25">
      <c r="B16711" t="s">
        <v>16762</v>
      </c>
      <c r="M16711">
        <v>16709</v>
      </c>
      <c r="N16711">
        <v>2130</v>
      </c>
      <c r="O16711" t="str">
        <f t="shared" si="523"/>
        <v>3</v>
      </c>
      <c r="P16711" t="str">
        <f t="shared" si="524"/>
        <v>concert</v>
      </c>
    </row>
    <row r="16712" spans="2:16" x14ac:dyDescent="0.25">
      <c r="B16712" t="s">
        <v>16763</v>
      </c>
      <c r="M16712">
        <v>16710</v>
      </c>
      <c r="N16712">
        <v>3461</v>
      </c>
      <c r="O16712" t="str">
        <f t="shared" si="523"/>
        <v>4</v>
      </c>
      <c r="P16712" t="str">
        <f t="shared" si="524"/>
        <v>non_event</v>
      </c>
    </row>
    <row r="16713" spans="2:16" x14ac:dyDescent="0.25">
      <c r="B16713" t="s">
        <v>16764</v>
      </c>
      <c r="M16713">
        <v>16711</v>
      </c>
      <c r="N16713">
        <v>3460</v>
      </c>
      <c r="O16713" t="str">
        <f t="shared" si="523"/>
        <v>3</v>
      </c>
      <c r="P16713" t="str">
        <f t="shared" si="524"/>
        <v>concert</v>
      </c>
    </row>
    <row r="16714" spans="2:16" x14ac:dyDescent="0.25">
      <c r="B16714" t="s">
        <v>16765</v>
      </c>
      <c r="M16714">
        <v>16712</v>
      </c>
      <c r="N16714">
        <v>2129</v>
      </c>
      <c r="O16714" t="str">
        <f t="shared" si="523"/>
        <v>3</v>
      </c>
      <c r="P16714" t="str">
        <f t="shared" si="524"/>
        <v>concert</v>
      </c>
    </row>
    <row r="16715" spans="2:16" x14ac:dyDescent="0.25">
      <c r="B16715" t="s">
        <v>16766</v>
      </c>
      <c r="M16715">
        <v>16713</v>
      </c>
      <c r="N16715">
        <v>2128</v>
      </c>
      <c r="O16715" t="str">
        <f t="shared" si="523"/>
        <v>4</v>
      </c>
      <c r="P16715" t="str">
        <f t="shared" si="524"/>
        <v>non_event</v>
      </c>
    </row>
    <row r="16716" spans="2:16" x14ac:dyDescent="0.25">
      <c r="B16716" t="s">
        <v>16767</v>
      </c>
      <c r="M16716">
        <v>16714</v>
      </c>
      <c r="N16716">
        <v>3459</v>
      </c>
      <c r="O16716" t="str">
        <f t="shared" si="523"/>
        <v>4</v>
      </c>
      <c r="P16716" t="str">
        <f t="shared" si="524"/>
        <v>non_event</v>
      </c>
    </row>
    <row r="16717" spans="2:16" x14ac:dyDescent="0.25">
      <c r="B16717" t="s">
        <v>16768</v>
      </c>
      <c r="M16717">
        <v>16715</v>
      </c>
      <c r="N16717">
        <v>3458</v>
      </c>
      <c r="O16717" t="str">
        <f t="shared" si="523"/>
        <v>3</v>
      </c>
      <c r="P16717" t="str">
        <f t="shared" si="524"/>
        <v>concert</v>
      </c>
    </row>
    <row r="16718" spans="2:16" x14ac:dyDescent="0.25">
      <c r="B16718" t="s">
        <v>16769</v>
      </c>
      <c r="M16718">
        <v>16716</v>
      </c>
      <c r="N16718">
        <v>2126</v>
      </c>
      <c r="O16718" t="str">
        <f t="shared" si="523"/>
        <v>4</v>
      </c>
      <c r="P16718" t="str">
        <f t="shared" si="524"/>
        <v>non_event</v>
      </c>
    </row>
    <row r="16719" spans="2:16" x14ac:dyDescent="0.25">
      <c r="B16719" t="s">
        <v>16770</v>
      </c>
      <c r="M16719">
        <v>16717</v>
      </c>
      <c r="N16719">
        <v>3457</v>
      </c>
      <c r="O16719" t="str">
        <f t="shared" si="523"/>
        <v>4</v>
      </c>
      <c r="P16719" t="str">
        <f t="shared" si="524"/>
        <v>non_event</v>
      </c>
    </row>
    <row r="16720" spans="2:16" x14ac:dyDescent="0.25">
      <c r="B16720" t="s">
        <v>16771</v>
      </c>
      <c r="M16720">
        <v>16718</v>
      </c>
      <c r="N16720">
        <v>2125</v>
      </c>
      <c r="O16720" t="str">
        <f t="shared" si="523"/>
        <v>3</v>
      </c>
      <c r="P16720" t="str">
        <f t="shared" si="524"/>
        <v>concert</v>
      </c>
    </row>
    <row r="16721" spans="2:16" x14ac:dyDescent="0.25">
      <c r="B16721" t="s">
        <v>16772</v>
      </c>
      <c r="M16721">
        <v>16719</v>
      </c>
      <c r="N16721">
        <v>3456</v>
      </c>
      <c r="O16721" t="str">
        <f t="shared" si="523"/>
        <v>3</v>
      </c>
      <c r="P16721" t="str">
        <f t="shared" si="524"/>
        <v>concert</v>
      </c>
    </row>
    <row r="16722" spans="2:16" x14ac:dyDescent="0.25">
      <c r="B16722" t="s">
        <v>16773</v>
      </c>
      <c r="M16722">
        <v>16720</v>
      </c>
      <c r="N16722">
        <v>2124</v>
      </c>
      <c r="O16722" t="str">
        <f t="shared" si="523"/>
        <v>3</v>
      </c>
      <c r="P16722" t="str">
        <f t="shared" si="524"/>
        <v>concert</v>
      </c>
    </row>
    <row r="16723" spans="2:16" x14ac:dyDescent="0.25">
      <c r="B16723" t="s">
        <v>16774</v>
      </c>
      <c r="M16723">
        <v>16721</v>
      </c>
      <c r="N16723">
        <v>3455</v>
      </c>
      <c r="O16723" t="str">
        <f t="shared" si="523"/>
        <v>3</v>
      </c>
      <c r="P16723" t="str">
        <f t="shared" si="524"/>
        <v>concert</v>
      </c>
    </row>
    <row r="16724" spans="2:16" x14ac:dyDescent="0.25">
      <c r="B16724" t="s">
        <v>16775</v>
      </c>
      <c r="M16724">
        <v>16722</v>
      </c>
      <c r="N16724">
        <v>2123</v>
      </c>
      <c r="O16724" t="str">
        <f t="shared" si="523"/>
        <v>3</v>
      </c>
      <c r="P16724" t="str">
        <f t="shared" si="524"/>
        <v>concert</v>
      </c>
    </row>
    <row r="16725" spans="2:16" x14ac:dyDescent="0.25">
      <c r="B16725" t="s">
        <v>16776</v>
      </c>
      <c r="M16725">
        <v>16723</v>
      </c>
      <c r="N16725">
        <v>3454</v>
      </c>
      <c r="O16725" t="str">
        <f t="shared" si="523"/>
        <v>3</v>
      </c>
      <c r="P16725" t="str">
        <f t="shared" si="524"/>
        <v>concert</v>
      </c>
    </row>
    <row r="16726" spans="2:16" x14ac:dyDescent="0.25">
      <c r="B16726" t="s">
        <v>16777</v>
      </c>
      <c r="M16726">
        <v>16724</v>
      </c>
      <c r="N16726">
        <v>4785</v>
      </c>
      <c r="O16726" t="str">
        <f t="shared" si="523"/>
        <v>4</v>
      </c>
      <c r="P16726" t="str">
        <f t="shared" si="524"/>
        <v>non_event</v>
      </c>
    </row>
    <row r="16727" spans="2:16" x14ac:dyDescent="0.25">
      <c r="B16727" t="s">
        <v>16778</v>
      </c>
      <c r="M16727">
        <v>16725</v>
      </c>
      <c r="N16727">
        <v>4786</v>
      </c>
      <c r="O16727" t="str">
        <f t="shared" si="523"/>
        <v>4</v>
      </c>
      <c r="P16727" t="str">
        <f t="shared" si="524"/>
        <v>non_event</v>
      </c>
    </row>
    <row r="16728" spans="2:16" x14ac:dyDescent="0.25">
      <c r="B16728" t="s">
        <v>16779</v>
      </c>
      <c r="M16728">
        <v>16726</v>
      </c>
      <c r="N16728">
        <v>4787</v>
      </c>
      <c r="O16728" t="str">
        <f t="shared" si="523"/>
        <v>3</v>
      </c>
      <c r="P16728" t="str">
        <f t="shared" si="524"/>
        <v>concert</v>
      </c>
    </row>
    <row r="16729" spans="2:16" x14ac:dyDescent="0.25">
      <c r="B16729" t="s">
        <v>16780</v>
      </c>
      <c r="M16729">
        <v>16727</v>
      </c>
      <c r="N16729">
        <v>4788</v>
      </c>
      <c r="O16729" t="str">
        <f t="shared" si="523"/>
        <v>3</v>
      </c>
      <c r="P16729" t="str">
        <f t="shared" si="524"/>
        <v>concert</v>
      </c>
    </row>
    <row r="16730" spans="2:16" x14ac:dyDescent="0.25">
      <c r="B16730" t="s">
        <v>16781</v>
      </c>
      <c r="M16730">
        <v>16728</v>
      </c>
      <c r="N16730">
        <v>4789</v>
      </c>
      <c r="O16730" t="str">
        <f t="shared" si="523"/>
        <v>4</v>
      </c>
      <c r="P16730" t="str">
        <f t="shared" si="524"/>
        <v>non_event</v>
      </c>
    </row>
    <row r="16731" spans="2:16" x14ac:dyDescent="0.25">
      <c r="B16731" t="s">
        <v>16782</v>
      </c>
      <c r="M16731">
        <v>16729</v>
      </c>
      <c r="N16731">
        <v>2144</v>
      </c>
      <c r="O16731" t="str">
        <f t="shared" si="523"/>
        <v>3</v>
      </c>
      <c r="P16731" t="str">
        <f t="shared" si="524"/>
        <v>concert</v>
      </c>
    </row>
    <row r="16732" spans="2:16" x14ac:dyDescent="0.25">
      <c r="B16732" t="s">
        <v>16783</v>
      </c>
      <c r="M16732">
        <v>16730</v>
      </c>
      <c r="N16732">
        <v>3475</v>
      </c>
      <c r="O16732" t="str">
        <f t="shared" si="523"/>
        <v>4</v>
      </c>
      <c r="P16732" t="str">
        <f t="shared" si="524"/>
        <v>non_event</v>
      </c>
    </row>
    <row r="16733" spans="2:16" x14ac:dyDescent="0.25">
      <c r="B16733" t="s">
        <v>16784</v>
      </c>
      <c r="M16733">
        <v>16731</v>
      </c>
      <c r="N16733">
        <v>2143</v>
      </c>
      <c r="O16733" t="str">
        <f t="shared" si="523"/>
        <v>3</v>
      </c>
      <c r="P16733" t="str">
        <f t="shared" si="524"/>
        <v>concert</v>
      </c>
    </row>
    <row r="16734" spans="2:16" x14ac:dyDescent="0.25">
      <c r="B16734" t="s">
        <v>16785</v>
      </c>
      <c r="M16734">
        <v>16732</v>
      </c>
      <c r="N16734">
        <v>3474</v>
      </c>
      <c r="O16734" t="str">
        <f t="shared" si="523"/>
        <v>3</v>
      </c>
      <c r="P16734" t="str">
        <f t="shared" si="524"/>
        <v>concert</v>
      </c>
    </row>
    <row r="16735" spans="2:16" x14ac:dyDescent="0.25">
      <c r="B16735" t="s">
        <v>16786</v>
      </c>
      <c r="M16735">
        <v>16733</v>
      </c>
      <c r="N16735">
        <v>2142</v>
      </c>
      <c r="O16735" t="str">
        <f t="shared" si="523"/>
        <v>3</v>
      </c>
      <c r="P16735" t="str">
        <f t="shared" si="524"/>
        <v>concert</v>
      </c>
    </row>
    <row r="16736" spans="2:16" x14ac:dyDescent="0.25">
      <c r="B16736" t="s">
        <v>16787</v>
      </c>
      <c r="M16736">
        <v>16734</v>
      </c>
      <c r="N16736">
        <v>3473</v>
      </c>
      <c r="O16736" t="str">
        <f t="shared" si="523"/>
        <v>3</v>
      </c>
      <c r="P16736" t="str">
        <f t="shared" si="524"/>
        <v>concert</v>
      </c>
    </row>
    <row r="16737" spans="2:16" x14ac:dyDescent="0.25">
      <c r="B16737" t="s">
        <v>4792</v>
      </c>
      <c r="M16737">
        <v>16735</v>
      </c>
      <c r="N16737">
        <v>2141</v>
      </c>
      <c r="O16737" t="str">
        <f t="shared" si="523"/>
        <v>3</v>
      </c>
      <c r="P16737" t="str">
        <f t="shared" si="524"/>
        <v>concert</v>
      </c>
    </row>
    <row r="16738" spans="2:16" x14ac:dyDescent="0.25">
      <c r="B16738" t="s">
        <v>16788</v>
      </c>
      <c r="M16738">
        <v>16736</v>
      </c>
      <c r="N16738">
        <v>3472</v>
      </c>
      <c r="O16738" t="str">
        <f t="shared" si="523"/>
        <v>3</v>
      </c>
      <c r="P16738" t="str">
        <f t="shared" si="524"/>
        <v>concert</v>
      </c>
    </row>
    <row r="16739" spans="2:16" x14ac:dyDescent="0.25">
      <c r="B16739" t="s">
        <v>16789</v>
      </c>
      <c r="M16739">
        <v>16737</v>
      </c>
      <c r="N16739">
        <v>2140</v>
      </c>
      <c r="O16739" t="str">
        <f t="shared" si="523"/>
        <v>4</v>
      </c>
      <c r="P16739" t="str">
        <f t="shared" si="524"/>
        <v>non_event</v>
      </c>
    </row>
    <row r="16740" spans="2:16" x14ac:dyDescent="0.25">
      <c r="B16740" t="s">
        <v>16790</v>
      </c>
      <c r="M16740">
        <v>16738</v>
      </c>
      <c r="N16740">
        <v>3471</v>
      </c>
      <c r="O16740" t="str">
        <f t="shared" si="523"/>
        <v>3</v>
      </c>
      <c r="P16740" t="str">
        <f t="shared" si="524"/>
        <v>concert</v>
      </c>
    </row>
    <row r="16741" spans="2:16" x14ac:dyDescent="0.25">
      <c r="B16741" t="s">
        <v>16791</v>
      </c>
      <c r="M16741">
        <v>16739</v>
      </c>
      <c r="N16741">
        <v>3470</v>
      </c>
      <c r="O16741" t="str">
        <f t="shared" si="523"/>
        <v>4</v>
      </c>
      <c r="P16741" t="str">
        <f t="shared" si="524"/>
        <v>non_event</v>
      </c>
    </row>
    <row r="16742" spans="2:16" x14ac:dyDescent="0.25">
      <c r="B16742" t="s">
        <v>16792</v>
      </c>
      <c r="M16742">
        <v>16740</v>
      </c>
      <c r="N16742">
        <v>2139</v>
      </c>
      <c r="O16742" t="str">
        <f t="shared" si="523"/>
        <v>3</v>
      </c>
      <c r="P16742" t="str">
        <f t="shared" si="524"/>
        <v>concert</v>
      </c>
    </row>
    <row r="16743" spans="2:16" x14ac:dyDescent="0.25">
      <c r="B16743" t="s">
        <v>16793</v>
      </c>
      <c r="M16743">
        <v>16741</v>
      </c>
      <c r="N16743">
        <v>3469</v>
      </c>
      <c r="O16743" t="str">
        <f t="shared" si="523"/>
        <v>3</v>
      </c>
      <c r="P16743" t="str">
        <f t="shared" si="524"/>
        <v>concert</v>
      </c>
    </row>
    <row r="16744" spans="2:16" x14ac:dyDescent="0.25">
      <c r="B16744" t="s">
        <v>16794</v>
      </c>
      <c r="M16744">
        <v>16742</v>
      </c>
      <c r="N16744">
        <v>2137</v>
      </c>
      <c r="O16744" t="str">
        <f t="shared" si="523"/>
        <v>3</v>
      </c>
      <c r="P16744" t="str">
        <f t="shared" si="524"/>
        <v>concert</v>
      </c>
    </row>
    <row r="16745" spans="2:16" x14ac:dyDescent="0.25">
      <c r="B16745" t="s">
        <v>16795</v>
      </c>
      <c r="M16745">
        <v>16743</v>
      </c>
      <c r="N16745">
        <v>3468</v>
      </c>
      <c r="O16745" t="str">
        <f t="shared" si="523"/>
        <v>4</v>
      </c>
      <c r="P16745" t="str">
        <f t="shared" si="524"/>
        <v>non_event</v>
      </c>
    </row>
    <row r="16746" spans="2:16" x14ac:dyDescent="0.25">
      <c r="B16746" t="s">
        <v>16796</v>
      </c>
      <c r="M16746">
        <v>16744</v>
      </c>
      <c r="N16746">
        <v>2136</v>
      </c>
      <c r="O16746" t="str">
        <f t="shared" si="523"/>
        <v>3</v>
      </c>
      <c r="P16746" t="str">
        <f t="shared" si="524"/>
        <v>concert</v>
      </c>
    </row>
    <row r="16747" spans="2:16" x14ac:dyDescent="0.25">
      <c r="B16747" t="s">
        <v>16797</v>
      </c>
      <c r="M16747">
        <v>16745</v>
      </c>
      <c r="N16747">
        <v>3467</v>
      </c>
      <c r="O16747" t="str">
        <f t="shared" si="523"/>
        <v>3</v>
      </c>
      <c r="P16747" t="str">
        <f t="shared" si="524"/>
        <v>concert</v>
      </c>
    </row>
    <row r="16748" spans="2:16" x14ac:dyDescent="0.25">
      <c r="B16748" t="s">
        <v>16798</v>
      </c>
      <c r="M16748">
        <v>16746</v>
      </c>
      <c r="N16748">
        <v>2135</v>
      </c>
      <c r="O16748" t="str">
        <f t="shared" si="523"/>
        <v>4</v>
      </c>
      <c r="P16748" t="str">
        <f t="shared" si="524"/>
        <v>non_event</v>
      </c>
    </row>
    <row r="16749" spans="2:16" x14ac:dyDescent="0.25">
      <c r="B16749" t="s">
        <v>16799</v>
      </c>
      <c r="M16749">
        <v>16747</v>
      </c>
      <c r="N16749">
        <v>2134</v>
      </c>
      <c r="O16749" t="str">
        <f t="shared" si="523"/>
        <v>3</v>
      </c>
      <c r="P16749" t="str">
        <f t="shared" si="524"/>
        <v>concert</v>
      </c>
    </row>
    <row r="16750" spans="2:16" x14ac:dyDescent="0.25">
      <c r="B16750" t="s">
        <v>16800</v>
      </c>
      <c r="M16750">
        <v>16748</v>
      </c>
      <c r="N16750">
        <v>3465</v>
      </c>
      <c r="O16750" t="str">
        <f t="shared" si="523"/>
        <v>4</v>
      </c>
      <c r="P16750" t="str">
        <f t="shared" si="524"/>
        <v>non_event</v>
      </c>
    </row>
    <row r="16751" spans="2:16" x14ac:dyDescent="0.25">
      <c r="B16751" t="s">
        <v>16801</v>
      </c>
      <c r="M16751">
        <v>16749</v>
      </c>
      <c r="N16751">
        <v>4796</v>
      </c>
      <c r="O16751" t="str">
        <f t="shared" si="523"/>
        <v>3</v>
      </c>
      <c r="P16751" t="str">
        <f t="shared" si="524"/>
        <v>concert</v>
      </c>
    </row>
    <row r="16752" spans="2:16" x14ac:dyDescent="0.25">
      <c r="B16752" t="s">
        <v>16802</v>
      </c>
      <c r="M16752">
        <v>16750</v>
      </c>
      <c r="N16752">
        <v>4797</v>
      </c>
      <c r="O16752" t="str">
        <f t="shared" si="523"/>
        <v>3</v>
      </c>
      <c r="P16752" t="str">
        <f t="shared" si="524"/>
        <v>concert</v>
      </c>
    </row>
    <row r="16753" spans="2:16" x14ac:dyDescent="0.25">
      <c r="B16753" t="s">
        <v>16803</v>
      </c>
      <c r="M16753">
        <v>16751</v>
      </c>
      <c r="N16753">
        <v>4798</v>
      </c>
      <c r="O16753" t="str">
        <f t="shared" si="523"/>
        <v>4</v>
      </c>
      <c r="P16753" t="str">
        <f t="shared" si="524"/>
        <v>non_event</v>
      </c>
    </row>
    <row r="16754" spans="2:16" x14ac:dyDescent="0.25">
      <c r="B16754" t="s">
        <v>16804</v>
      </c>
      <c r="M16754">
        <v>16752</v>
      </c>
      <c r="N16754">
        <v>4799</v>
      </c>
      <c r="O16754" t="str">
        <f t="shared" si="523"/>
        <v>3</v>
      </c>
      <c r="P16754" t="str">
        <f t="shared" si="524"/>
        <v>concert</v>
      </c>
    </row>
    <row r="16755" spans="2:16" x14ac:dyDescent="0.25">
      <c r="B16755" t="s">
        <v>16805</v>
      </c>
      <c r="M16755">
        <v>16753</v>
      </c>
      <c r="N16755">
        <v>2155</v>
      </c>
      <c r="O16755" t="str">
        <f t="shared" si="523"/>
        <v>3</v>
      </c>
      <c r="P16755" t="str">
        <f t="shared" si="524"/>
        <v>concert</v>
      </c>
    </row>
    <row r="16756" spans="2:16" x14ac:dyDescent="0.25">
      <c r="B16756" t="s">
        <v>16806</v>
      </c>
      <c r="M16756">
        <v>16754</v>
      </c>
      <c r="N16756">
        <v>3486</v>
      </c>
      <c r="O16756" t="str">
        <f t="shared" si="523"/>
        <v>3</v>
      </c>
      <c r="P16756" t="str">
        <f t="shared" si="524"/>
        <v>concert</v>
      </c>
    </row>
    <row r="16757" spans="2:16" x14ac:dyDescent="0.25">
      <c r="B16757" t="s">
        <v>16807</v>
      </c>
      <c r="M16757">
        <v>16755</v>
      </c>
      <c r="N16757">
        <v>2154</v>
      </c>
      <c r="O16757" t="str">
        <f t="shared" si="523"/>
        <v>7</v>
      </c>
      <c r="P16757" t="str">
        <f t="shared" si="524"/>
        <v>other</v>
      </c>
    </row>
    <row r="16758" spans="2:16" x14ac:dyDescent="0.25">
      <c r="B16758" t="s">
        <v>16808</v>
      </c>
      <c r="M16758">
        <v>16756</v>
      </c>
      <c r="N16758">
        <v>3485</v>
      </c>
      <c r="O16758" t="str">
        <f t="shared" si="523"/>
        <v>4</v>
      </c>
      <c r="P16758" t="str">
        <f t="shared" si="524"/>
        <v>non_event</v>
      </c>
    </row>
    <row r="16759" spans="2:16" x14ac:dyDescent="0.25">
      <c r="B16759" t="s">
        <v>16809</v>
      </c>
      <c r="M16759">
        <v>16757</v>
      </c>
      <c r="N16759">
        <v>2153</v>
      </c>
      <c r="O16759" t="str">
        <f t="shared" si="523"/>
        <v>3</v>
      </c>
      <c r="P16759" t="str">
        <f t="shared" si="524"/>
        <v>concert</v>
      </c>
    </row>
    <row r="16760" spans="2:16" x14ac:dyDescent="0.25">
      <c r="B16760" t="s">
        <v>16810</v>
      </c>
      <c r="M16760">
        <v>16758</v>
      </c>
      <c r="N16760">
        <v>3484</v>
      </c>
      <c r="O16760" t="str">
        <f t="shared" si="523"/>
        <v>3</v>
      </c>
      <c r="P16760" t="str">
        <f t="shared" si="524"/>
        <v>concert</v>
      </c>
    </row>
    <row r="16761" spans="2:16" x14ac:dyDescent="0.25">
      <c r="B16761" t="s">
        <v>16811</v>
      </c>
      <c r="M16761">
        <v>16759</v>
      </c>
      <c r="N16761">
        <v>2152</v>
      </c>
      <c r="O16761" t="str">
        <f t="shared" si="523"/>
        <v>3</v>
      </c>
      <c r="P16761" t="str">
        <f t="shared" si="524"/>
        <v>concert</v>
      </c>
    </row>
    <row r="16762" spans="2:16" x14ac:dyDescent="0.25">
      <c r="B16762" t="s">
        <v>16812</v>
      </c>
      <c r="M16762">
        <v>16760</v>
      </c>
      <c r="N16762">
        <v>3483</v>
      </c>
      <c r="O16762" t="str">
        <f t="shared" si="523"/>
        <v>4</v>
      </c>
      <c r="P16762" t="str">
        <f t="shared" si="524"/>
        <v>non_event</v>
      </c>
    </row>
    <row r="16763" spans="2:16" x14ac:dyDescent="0.25">
      <c r="B16763" t="s">
        <v>16813</v>
      </c>
      <c r="M16763">
        <v>16761</v>
      </c>
      <c r="N16763">
        <v>2151</v>
      </c>
      <c r="O16763" t="str">
        <f t="shared" si="523"/>
        <v>3</v>
      </c>
      <c r="P16763" t="str">
        <f t="shared" si="524"/>
        <v>concert</v>
      </c>
    </row>
    <row r="16764" spans="2:16" x14ac:dyDescent="0.25">
      <c r="B16764" t="s">
        <v>16814</v>
      </c>
      <c r="M16764">
        <v>16762</v>
      </c>
      <c r="N16764">
        <v>3482</v>
      </c>
      <c r="O16764" t="str">
        <f t="shared" si="523"/>
        <v>3</v>
      </c>
      <c r="P16764" t="str">
        <f t="shared" si="524"/>
        <v>concert</v>
      </c>
    </row>
    <row r="16765" spans="2:16" x14ac:dyDescent="0.25">
      <c r="B16765" t="s">
        <v>16815</v>
      </c>
      <c r="M16765">
        <v>16763</v>
      </c>
      <c r="N16765">
        <v>2150</v>
      </c>
      <c r="O16765" t="str">
        <f t="shared" si="523"/>
        <v>3</v>
      </c>
      <c r="P16765" t="str">
        <f t="shared" si="524"/>
        <v>concert</v>
      </c>
    </row>
    <row r="16766" spans="2:16" x14ac:dyDescent="0.25">
      <c r="B16766" t="s">
        <v>16816</v>
      </c>
      <c r="M16766">
        <v>16764</v>
      </c>
      <c r="N16766">
        <v>3481</v>
      </c>
      <c r="O16766" t="str">
        <f t="shared" si="523"/>
        <v>4</v>
      </c>
      <c r="P16766" t="str">
        <f t="shared" si="524"/>
        <v>non_event</v>
      </c>
    </row>
    <row r="16767" spans="2:16" x14ac:dyDescent="0.25">
      <c r="B16767" t="s">
        <v>16817</v>
      </c>
      <c r="M16767">
        <v>16765</v>
      </c>
      <c r="N16767">
        <v>3480</v>
      </c>
      <c r="O16767" t="str">
        <f t="shared" si="523"/>
        <v>3</v>
      </c>
      <c r="P16767" t="str">
        <f t="shared" si="524"/>
        <v>concert</v>
      </c>
    </row>
    <row r="16768" spans="2:16" x14ac:dyDescent="0.25">
      <c r="B16768" t="s">
        <v>16818</v>
      </c>
      <c r="M16768">
        <v>16766</v>
      </c>
      <c r="N16768">
        <v>13529</v>
      </c>
      <c r="O16768" t="str">
        <f t="shared" si="523"/>
        <v>3</v>
      </c>
      <c r="P16768" t="str">
        <f t="shared" si="524"/>
        <v>concert</v>
      </c>
    </row>
    <row r="16769" spans="2:16" x14ac:dyDescent="0.25">
      <c r="B16769" t="s">
        <v>16819</v>
      </c>
      <c r="M16769">
        <v>16767</v>
      </c>
      <c r="N16769">
        <v>13527</v>
      </c>
      <c r="O16769" t="str">
        <f t="shared" si="523"/>
        <v>3</v>
      </c>
      <c r="P16769" t="str">
        <f t="shared" si="524"/>
        <v>concert</v>
      </c>
    </row>
    <row r="16770" spans="2:16" x14ac:dyDescent="0.25">
      <c r="B16770" t="s">
        <v>16820</v>
      </c>
      <c r="M16770">
        <v>16768</v>
      </c>
      <c r="N16770">
        <v>2149</v>
      </c>
      <c r="O16770" t="str">
        <f t="shared" si="523"/>
        <v>3</v>
      </c>
      <c r="P16770" t="str">
        <f t="shared" si="524"/>
        <v>concert</v>
      </c>
    </row>
    <row r="16771" spans="2:16" x14ac:dyDescent="0.25">
      <c r="B16771" t="s">
        <v>16821</v>
      </c>
      <c r="M16771">
        <v>16769</v>
      </c>
      <c r="N16771">
        <v>13528</v>
      </c>
      <c r="O16771" t="str">
        <f t="shared" si="523"/>
        <v>3</v>
      </c>
      <c r="P16771" t="str">
        <f t="shared" si="524"/>
        <v>concert</v>
      </c>
    </row>
    <row r="16772" spans="2:16" x14ac:dyDescent="0.25">
      <c r="B16772" t="s">
        <v>16822</v>
      </c>
      <c r="M16772">
        <v>16770</v>
      </c>
      <c r="N16772">
        <v>14859</v>
      </c>
      <c r="O16772" t="str">
        <f t="shared" ref="O16772:O16835" si="525">LEFT(B16772,1)</f>
        <v>3</v>
      </c>
      <c r="P16772" t="str">
        <f t="shared" ref="P16772:P16835" si="526">IF(O16772="1","conference",IF(O16772="2","fashion",IF(O16772="3","concert",IF(O16772="4","non_event",IF(O16772="5","sport",IF(O16772="6","protest",IF(O16772="7","other",IF(O16772="8","exhibition",IF(O16772="9","theater_dance")))))))))</f>
        <v>concert</v>
      </c>
    </row>
    <row r="16773" spans="2:16" x14ac:dyDescent="0.25">
      <c r="B16773" t="s">
        <v>16823</v>
      </c>
      <c r="M16773">
        <v>16771</v>
      </c>
      <c r="N16773">
        <v>2148</v>
      </c>
      <c r="O16773" t="str">
        <f t="shared" si="525"/>
        <v>3</v>
      </c>
      <c r="P16773" t="str">
        <f t="shared" si="526"/>
        <v>concert</v>
      </c>
    </row>
    <row r="16774" spans="2:16" x14ac:dyDescent="0.25">
      <c r="B16774" t="s">
        <v>16824</v>
      </c>
      <c r="M16774">
        <v>16772</v>
      </c>
      <c r="N16774">
        <v>3479</v>
      </c>
      <c r="O16774" t="str">
        <f t="shared" si="525"/>
        <v>4</v>
      </c>
      <c r="P16774" t="str">
        <f t="shared" si="526"/>
        <v>non_event</v>
      </c>
    </row>
    <row r="16775" spans="2:16" x14ac:dyDescent="0.25">
      <c r="B16775" t="s">
        <v>16825</v>
      </c>
      <c r="M16775">
        <v>16773</v>
      </c>
      <c r="N16775">
        <v>2147</v>
      </c>
      <c r="O16775" t="str">
        <f t="shared" si="525"/>
        <v>3</v>
      </c>
      <c r="P16775" t="str">
        <f t="shared" si="526"/>
        <v>concert</v>
      </c>
    </row>
    <row r="16776" spans="2:16" x14ac:dyDescent="0.25">
      <c r="B16776" t="s">
        <v>16826</v>
      </c>
      <c r="M16776">
        <v>16774</v>
      </c>
      <c r="N16776">
        <v>3478</v>
      </c>
      <c r="O16776" t="str">
        <f t="shared" si="525"/>
        <v>3</v>
      </c>
      <c r="P16776" t="str">
        <f t="shared" si="526"/>
        <v>concert</v>
      </c>
    </row>
    <row r="16777" spans="2:16" x14ac:dyDescent="0.25">
      <c r="B16777" t="s">
        <v>16827</v>
      </c>
      <c r="M16777">
        <v>16775</v>
      </c>
      <c r="N16777">
        <v>2146</v>
      </c>
      <c r="O16777" t="str">
        <f t="shared" si="525"/>
        <v>3</v>
      </c>
      <c r="P16777" t="str">
        <f t="shared" si="526"/>
        <v>concert</v>
      </c>
    </row>
    <row r="16778" spans="2:16" x14ac:dyDescent="0.25">
      <c r="B16778" t="s">
        <v>16828</v>
      </c>
      <c r="M16778">
        <v>16776</v>
      </c>
      <c r="N16778">
        <v>3477</v>
      </c>
      <c r="O16778" t="str">
        <f t="shared" si="525"/>
        <v>3</v>
      </c>
      <c r="P16778" t="str">
        <f t="shared" si="526"/>
        <v>concert</v>
      </c>
    </row>
    <row r="16779" spans="2:16" x14ac:dyDescent="0.25">
      <c r="B16779" t="s">
        <v>8859</v>
      </c>
      <c r="M16779">
        <v>16777</v>
      </c>
      <c r="N16779">
        <v>2145</v>
      </c>
      <c r="O16779" t="str">
        <f t="shared" si="525"/>
        <v>3</v>
      </c>
      <c r="P16779" t="str">
        <f t="shared" si="526"/>
        <v>concert</v>
      </c>
    </row>
    <row r="16780" spans="2:16" x14ac:dyDescent="0.25">
      <c r="B16780" t="s">
        <v>16829</v>
      </c>
      <c r="M16780">
        <v>16778</v>
      </c>
      <c r="N16780">
        <v>3476</v>
      </c>
      <c r="O16780" t="str">
        <f t="shared" si="525"/>
        <v>4</v>
      </c>
      <c r="P16780" t="str">
        <f t="shared" si="526"/>
        <v>non_event</v>
      </c>
    </row>
    <row r="16781" spans="2:16" x14ac:dyDescent="0.25">
      <c r="B16781" t="s">
        <v>16830</v>
      </c>
      <c r="M16781">
        <v>16779</v>
      </c>
      <c r="N16781">
        <v>13521</v>
      </c>
      <c r="O16781" t="str">
        <f t="shared" si="525"/>
        <v>3</v>
      </c>
      <c r="P16781" t="str">
        <f t="shared" si="526"/>
        <v>concert</v>
      </c>
    </row>
    <row r="16782" spans="2:16" x14ac:dyDescent="0.25">
      <c r="B16782" t="s">
        <v>16831</v>
      </c>
      <c r="M16782">
        <v>16780</v>
      </c>
      <c r="N16782">
        <v>14852</v>
      </c>
      <c r="O16782" t="str">
        <f t="shared" si="525"/>
        <v>3</v>
      </c>
      <c r="P16782" t="str">
        <f t="shared" si="526"/>
        <v>concert</v>
      </c>
    </row>
    <row r="16783" spans="2:16" x14ac:dyDescent="0.25">
      <c r="B16783" t="s">
        <v>16832</v>
      </c>
      <c r="M16783">
        <v>16781</v>
      </c>
      <c r="N16783">
        <v>13522</v>
      </c>
      <c r="O16783" t="str">
        <f t="shared" si="525"/>
        <v>4</v>
      </c>
      <c r="P16783" t="str">
        <f t="shared" si="526"/>
        <v>non_event</v>
      </c>
    </row>
    <row r="16784" spans="2:16" x14ac:dyDescent="0.25">
      <c r="B16784" t="s">
        <v>16833</v>
      </c>
      <c r="M16784">
        <v>16782</v>
      </c>
      <c r="N16784">
        <v>14850</v>
      </c>
      <c r="O16784" t="str">
        <f t="shared" si="525"/>
        <v>3</v>
      </c>
      <c r="P16784" t="str">
        <f t="shared" si="526"/>
        <v>concert</v>
      </c>
    </row>
    <row r="16785" spans="2:16" x14ac:dyDescent="0.25">
      <c r="B16785" t="s">
        <v>16834</v>
      </c>
      <c r="M16785">
        <v>16783</v>
      </c>
      <c r="N16785">
        <v>13520</v>
      </c>
      <c r="O16785" t="str">
        <f t="shared" si="525"/>
        <v>3</v>
      </c>
      <c r="P16785" t="str">
        <f t="shared" si="526"/>
        <v>concert</v>
      </c>
    </row>
    <row r="16786" spans="2:16" x14ac:dyDescent="0.25">
      <c r="B16786" t="s">
        <v>16835</v>
      </c>
      <c r="M16786">
        <v>16784</v>
      </c>
      <c r="N16786">
        <v>14851</v>
      </c>
      <c r="O16786" t="str">
        <f t="shared" si="525"/>
        <v>3</v>
      </c>
      <c r="P16786" t="str">
        <f t="shared" si="526"/>
        <v>concert</v>
      </c>
    </row>
    <row r="16787" spans="2:16" x14ac:dyDescent="0.25">
      <c r="B16787" t="s">
        <v>16836</v>
      </c>
      <c r="M16787">
        <v>16785</v>
      </c>
      <c r="N16787">
        <v>13525</v>
      </c>
      <c r="O16787" t="str">
        <f t="shared" si="525"/>
        <v>3</v>
      </c>
      <c r="P16787" t="str">
        <f t="shared" si="526"/>
        <v>concert</v>
      </c>
    </row>
    <row r="16788" spans="2:16" x14ac:dyDescent="0.25">
      <c r="B16788" t="s">
        <v>16837</v>
      </c>
      <c r="M16788">
        <v>16786</v>
      </c>
      <c r="N16788">
        <v>14856</v>
      </c>
      <c r="O16788" t="str">
        <f t="shared" si="525"/>
        <v>3</v>
      </c>
      <c r="P16788" t="str">
        <f t="shared" si="526"/>
        <v>concert</v>
      </c>
    </row>
    <row r="16789" spans="2:16" x14ac:dyDescent="0.25">
      <c r="B16789" t="s">
        <v>16838</v>
      </c>
      <c r="M16789">
        <v>16787</v>
      </c>
      <c r="N16789">
        <v>13526</v>
      </c>
      <c r="O16789" t="str">
        <f t="shared" si="525"/>
        <v>3</v>
      </c>
      <c r="P16789" t="str">
        <f t="shared" si="526"/>
        <v>concert</v>
      </c>
    </row>
    <row r="16790" spans="2:16" x14ac:dyDescent="0.25">
      <c r="B16790" t="s">
        <v>16839</v>
      </c>
      <c r="M16790">
        <v>16788</v>
      </c>
      <c r="N16790">
        <v>14857</v>
      </c>
      <c r="O16790" t="str">
        <f t="shared" si="525"/>
        <v>3</v>
      </c>
      <c r="P16790" t="str">
        <f t="shared" si="526"/>
        <v>concert</v>
      </c>
    </row>
    <row r="16791" spans="2:16" x14ac:dyDescent="0.25">
      <c r="B16791" t="s">
        <v>16840</v>
      </c>
      <c r="M16791">
        <v>16789</v>
      </c>
      <c r="N16791">
        <v>13523</v>
      </c>
      <c r="O16791" t="str">
        <f t="shared" si="525"/>
        <v>4</v>
      </c>
      <c r="P16791" t="str">
        <f t="shared" si="526"/>
        <v>non_event</v>
      </c>
    </row>
    <row r="16792" spans="2:16" x14ac:dyDescent="0.25">
      <c r="B16792" t="s">
        <v>16841</v>
      </c>
      <c r="M16792">
        <v>16790</v>
      </c>
      <c r="N16792">
        <v>14854</v>
      </c>
      <c r="O16792" t="str">
        <f t="shared" si="525"/>
        <v>3</v>
      </c>
      <c r="P16792" t="str">
        <f t="shared" si="526"/>
        <v>concert</v>
      </c>
    </row>
    <row r="16793" spans="2:16" x14ac:dyDescent="0.25">
      <c r="B16793" t="s">
        <v>16842</v>
      </c>
      <c r="M16793">
        <v>16791</v>
      </c>
      <c r="N16793">
        <v>13524</v>
      </c>
      <c r="O16793" t="str">
        <f t="shared" si="525"/>
        <v>3</v>
      </c>
      <c r="P16793" t="str">
        <f t="shared" si="526"/>
        <v>concert</v>
      </c>
    </row>
    <row r="16794" spans="2:16" x14ac:dyDescent="0.25">
      <c r="B16794" t="s">
        <v>16843</v>
      </c>
      <c r="M16794">
        <v>16792</v>
      </c>
      <c r="N16794">
        <v>14855</v>
      </c>
      <c r="O16794" t="str">
        <f t="shared" si="525"/>
        <v>3</v>
      </c>
      <c r="P16794" t="str">
        <f t="shared" si="526"/>
        <v>concert</v>
      </c>
    </row>
    <row r="16795" spans="2:16" x14ac:dyDescent="0.25">
      <c r="B16795" t="s">
        <v>16844</v>
      </c>
      <c r="M16795">
        <v>16793</v>
      </c>
      <c r="N16795">
        <v>14860</v>
      </c>
      <c r="O16795" t="str">
        <f t="shared" si="525"/>
        <v>3</v>
      </c>
      <c r="P16795" t="str">
        <f t="shared" si="526"/>
        <v>concert</v>
      </c>
    </row>
    <row r="16796" spans="2:16" x14ac:dyDescent="0.25">
      <c r="B16796" t="s">
        <v>16845</v>
      </c>
      <c r="M16796">
        <v>16794</v>
      </c>
      <c r="N16796">
        <v>2166</v>
      </c>
      <c r="O16796" t="str">
        <f t="shared" si="525"/>
        <v>3</v>
      </c>
      <c r="P16796" t="str">
        <f t="shared" si="526"/>
        <v>concert</v>
      </c>
    </row>
    <row r="16797" spans="2:16" x14ac:dyDescent="0.25">
      <c r="B16797" t="s">
        <v>1465</v>
      </c>
      <c r="M16797">
        <v>16795</v>
      </c>
      <c r="N16797">
        <v>3497</v>
      </c>
      <c r="O16797" t="str">
        <f t="shared" si="525"/>
        <v>3</v>
      </c>
      <c r="P16797" t="str">
        <f t="shared" si="526"/>
        <v>concert</v>
      </c>
    </row>
    <row r="16798" spans="2:16" x14ac:dyDescent="0.25">
      <c r="B16798" t="s">
        <v>16846</v>
      </c>
      <c r="M16798">
        <v>16796</v>
      </c>
      <c r="N16798">
        <v>2165</v>
      </c>
      <c r="O16798" t="str">
        <f t="shared" si="525"/>
        <v>4</v>
      </c>
      <c r="P16798" t="str">
        <f t="shared" si="526"/>
        <v>non_event</v>
      </c>
    </row>
    <row r="16799" spans="2:16" x14ac:dyDescent="0.25">
      <c r="B16799" t="s">
        <v>16847</v>
      </c>
      <c r="M16799">
        <v>16797</v>
      </c>
      <c r="N16799">
        <v>3496</v>
      </c>
      <c r="O16799" t="str">
        <f t="shared" si="525"/>
        <v>3</v>
      </c>
      <c r="P16799" t="str">
        <f t="shared" si="526"/>
        <v>concert</v>
      </c>
    </row>
    <row r="16800" spans="2:16" x14ac:dyDescent="0.25">
      <c r="B16800" t="s">
        <v>16848</v>
      </c>
      <c r="M16800">
        <v>16798</v>
      </c>
      <c r="N16800">
        <v>2164</v>
      </c>
      <c r="O16800" t="str">
        <f t="shared" si="525"/>
        <v>3</v>
      </c>
      <c r="P16800" t="str">
        <f t="shared" si="526"/>
        <v>concert</v>
      </c>
    </row>
    <row r="16801" spans="2:16" x14ac:dyDescent="0.25">
      <c r="B16801" t="s">
        <v>16849</v>
      </c>
      <c r="M16801">
        <v>16799</v>
      </c>
      <c r="N16801">
        <v>3495</v>
      </c>
      <c r="O16801" t="str">
        <f t="shared" si="525"/>
        <v>3</v>
      </c>
      <c r="P16801" t="str">
        <f t="shared" si="526"/>
        <v>concert</v>
      </c>
    </row>
    <row r="16802" spans="2:16" x14ac:dyDescent="0.25">
      <c r="B16802" t="s">
        <v>16850</v>
      </c>
      <c r="M16802">
        <v>16800</v>
      </c>
      <c r="N16802">
        <v>2163</v>
      </c>
      <c r="O16802" t="str">
        <f t="shared" si="525"/>
        <v>4</v>
      </c>
      <c r="P16802" t="str">
        <f t="shared" si="526"/>
        <v>non_event</v>
      </c>
    </row>
    <row r="16803" spans="2:16" x14ac:dyDescent="0.25">
      <c r="B16803" t="s">
        <v>16851</v>
      </c>
      <c r="M16803">
        <v>16801</v>
      </c>
      <c r="N16803">
        <v>3494</v>
      </c>
      <c r="O16803" t="str">
        <f t="shared" si="525"/>
        <v>3</v>
      </c>
      <c r="P16803" t="str">
        <f t="shared" si="526"/>
        <v>concert</v>
      </c>
    </row>
    <row r="16804" spans="2:16" x14ac:dyDescent="0.25">
      <c r="B16804" t="s">
        <v>16852</v>
      </c>
      <c r="M16804">
        <v>16802</v>
      </c>
      <c r="N16804">
        <v>3493</v>
      </c>
      <c r="O16804" t="str">
        <f t="shared" si="525"/>
        <v>4</v>
      </c>
      <c r="P16804" t="str">
        <f t="shared" si="526"/>
        <v>non_event</v>
      </c>
    </row>
    <row r="16805" spans="2:16" x14ac:dyDescent="0.25">
      <c r="B16805" t="s">
        <v>16853</v>
      </c>
      <c r="M16805">
        <v>16803</v>
      </c>
      <c r="N16805">
        <v>2162</v>
      </c>
      <c r="O16805" t="str">
        <f t="shared" si="525"/>
        <v>3</v>
      </c>
      <c r="P16805" t="str">
        <f t="shared" si="526"/>
        <v>concert</v>
      </c>
    </row>
    <row r="16806" spans="2:16" x14ac:dyDescent="0.25">
      <c r="B16806" t="s">
        <v>16854</v>
      </c>
      <c r="M16806">
        <v>16804</v>
      </c>
      <c r="N16806">
        <v>2161</v>
      </c>
      <c r="O16806" t="str">
        <f t="shared" si="525"/>
        <v>3</v>
      </c>
      <c r="P16806" t="str">
        <f t="shared" si="526"/>
        <v>concert</v>
      </c>
    </row>
    <row r="16807" spans="2:16" x14ac:dyDescent="0.25">
      <c r="B16807" t="s">
        <v>16855</v>
      </c>
      <c r="M16807">
        <v>16805</v>
      </c>
      <c r="N16807">
        <v>3492</v>
      </c>
      <c r="O16807" t="str">
        <f t="shared" si="525"/>
        <v>3</v>
      </c>
      <c r="P16807" t="str">
        <f t="shared" si="526"/>
        <v>concert</v>
      </c>
    </row>
    <row r="16808" spans="2:16" x14ac:dyDescent="0.25">
      <c r="B16808" t="s">
        <v>16856</v>
      </c>
      <c r="M16808">
        <v>16806</v>
      </c>
      <c r="N16808">
        <v>2160</v>
      </c>
      <c r="O16808" t="str">
        <f t="shared" si="525"/>
        <v>3</v>
      </c>
      <c r="P16808" t="str">
        <f t="shared" si="526"/>
        <v>concert</v>
      </c>
    </row>
    <row r="16809" spans="2:16" x14ac:dyDescent="0.25">
      <c r="B16809" t="s">
        <v>16857</v>
      </c>
      <c r="M16809">
        <v>16807</v>
      </c>
      <c r="N16809">
        <v>3491</v>
      </c>
      <c r="O16809" t="str">
        <f t="shared" si="525"/>
        <v>3</v>
      </c>
      <c r="P16809" t="str">
        <f t="shared" si="526"/>
        <v>concert</v>
      </c>
    </row>
    <row r="16810" spans="2:16" x14ac:dyDescent="0.25">
      <c r="B16810" t="s">
        <v>5743</v>
      </c>
      <c r="M16810">
        <v>16808</v>
      </c>
      <c r="N16810">
        <v>3490</v>
      </c>
      <c r="O16810" t="str">
        <f t="shared" si="525"/>
        <v>3</v>
      </c>
      <c r="P16810" t="str">
        <f t="shared" si="526"/>
        <v>concert</v>
      </c>
    </row>
    <row r="16811" spans="2:16" x14ac:dyDescent="0.25">
      <c r="B16811" t="s">
        <v>16858</v>
      </c>
      <c r="M16811">
        <v>16809</v>
      </c>
      <c r="N16811">
        <v>12208</v>
      </c>
      <c r="O16811" t="str">
        <f t="shared" si="525"/>
        <v>3</v>
      </c>
      <c r="P16811" t="str">
        <f t="shared" si="526"/>
        <v>concert</v>
      </c>
    </row>
    <row r="16812" spans="2:16" x14ac:dyDescent="0.25">
      <c r="B16812" t="s">
        <v>16859</v>
      </c>
      <c r="M16812">
        <v>16810</v>
      </c>
      <c r="N16812">
        <v>12207</v>
      </c>
      <c r="O16812" t="str">
        <f t="shared" si="525"/>
        <v>3</v>
      </c>
      <c r="P16812" t="str">
        <f t="shared" si="526"/>
        <v>concert</v>
      </c>
    </row>
    <row r="16813" spans="2:16" x14ac:dyDescent="0.25">
      <c r="B16813" t="s">
        <v>16860</v>
      </c>
      <c r="M16813">
        <v>16811</v>
      </c>
      <c r="N16813">
        <v>13538</v>
      </c>
      <c r="O16813" t="str">
        <f t="shared" si="525"/>
        <v>4</v>
      </c>
      <c r="P16813" t="str">
        <f t="shared" si="526"/>
        <v>non_event</v>
      </c>
    </row>
    <row r="16814" spans="2:16" x14ac:dyDescent="0.25">
      <c r="B16814" t="s">
        <v>16861</v>
      </c>
      <c r="M16814">
        <v>16812</v>
      </c>
      <c r="N16814">
        <v>14869</v>
      </c>
      <c r="O16814" t="str">
        <f t="shared" si="525"/>
        <v>3</v>
      </c>
      <c r="P16814" t="str">
        <f t="shared" si="526"/>
        <v>concert</v>
      </c>
    </row>
    <row r="16815" spans="2:16" x14ac:dyDescent="0.25">
      <c r="B16815" t="s">
        <v>16862</v>
      </c>
      <c r="M16815">
        <v>16813</v>
      </c>
      <c r="N16815">
        <v>12209</v>
      </c>
      <c r="O16815" t="str">
        <f t="shared" si="525"/>
        <v>3</v>
      </c>
      <c r="P16815" t="str">
        <f t="shared" si="526"/>
        <v>concert</v>
      </c>
    </row>
    <row r="16816" spans="2:16" x14ac:dyDescent="0.25">
      <c r="B16816" t="s">
        <v>16863</v>
      </c>
      <c r="M16816">
        <v>16814</v>
      </c>
      <c r="N16816">
        <v>13539</v>
      </c>
      <c r="O16816" t="str">
        <f t="shared" si="525"/>
        <v>3</v>
      </c>
      <c r="P16816" t="str">
        <f t="shared" si="526"/>
        <v>concert</v>
      </c>
    </row>
    <row r="16817" spans="2:16" x14ac:dyDescent="0.25">
      <c r="B16817" t="s">
        <v>16864</v>
      </c>
      <c r="M16817">
        <v>16815</v>
      </c>
      <c r="N16817">
        <v>2159</v>
      </c>
      <c r="O16817" t="str">
        <f t="shared" si="525"/>
        <v>3</v>
      </c>
      <c r="P16817" t="str">
        <f t="shared" si="526"/>
        <v>concert</v>
      </c>
    </row>
    <row r="16818" spans="2:16" x14ac:dyDescent="0.25">
      <c r="B16818" t="s">
        <v>16865</v>
      </c>
      <c r="M16818">
        <v>16816</v>
      </c>
      <c r="N16818">
        <v>3489</v>
      </c>
      <c r="O16818" t="str">
        <f t="shared" si="525"/>
        <v>3</v>
      </c>
      <c r="P16818" t="str">
        <f t="shared" si="526"/>
        <v>concert</v>
      </c>
    </row>
    <row r="16819" spans="2:16" x14ac:dyDescent="0.25">
      <c r="B16819" t="s">
        <v>16866</v>
      </c>
      <c r="M16819">
        <v>16817</v>
      </c>
      <c r="N16819">
        <v>2158</v>
      </c>
      <c r="O16819" t="str">
        <f t="shared" si="525"/>
        <v>3</v>
      </c>
      <c r="P16819" t="str">
        <f t="shared" si="526"/>
        <v>concert</v>
      </c>
    </row>
    <row r="16820" spans="2:16" x14ac:dyDescent="0.25">
      <c r="B16820" t="s">
        <v>16867</v>
      </c>
      <c r="M16820">
        <v>16818</v>
      </c>
      <c r="N16820">
        <v>2157</v>
      </c>
      <c r="O16820" t="str">
        <f t="shared" si="525"/>
        <v>3</v>
      </c>
      <c r="P16820" t="str">
        <f t="shared" si="526"/>
        <v>concert</v>
      </c>
    </row>
    <row r="16821" spans="2:16" x14ac:dyDescent="0.25">
      <c r="B16821" t="s">
        <v>16868</v>
      </c>
      <c r="M16821">
        <v>16819</v>
      </c>
      <c r="N16821">
        <v>3488</v>
      </c>
      <c r="O16821" t="str">
        <f t="shared" si="525"/>
        <v>3</v>
      </c>
      <c r="P16821" t="str">
        <f t="shared" si="526"/>
        <v>concert</v>
      </c>
    </row>
    <row r="16822" spans="2:16" x14ac:dyDescent="0.25">
      <c r="B16822" t="s">
        <v>16869</v>
      </c>
      <c r="M16822">
        <v>16820</v>
      </c>
      <c r="N16822">
        <v>2156</v>
      </c>
      <c r="O16822" t="str">
        <f t="shared" si="525"/>
        <v>3</v>
      </c>
      <c r="P16822" t="str">
        <f t="shared" si="526"/>
        <v>concert</v>
      </c>
    </row>
    <row r="16823" spans="2:16" x14ac:dyDescent="0.25">
      <c r="B16823" t="s">
        <v>16870</v>
      </c>
      <c r="M16823">
        <v>16821</v>
      </c>
      <c r="N16823">
        <v>3487</v>
      </c>
      <c r="O16823" t="str">
        <f t="shared" si="525"/>
        <v>3</v>
      </c>
      <c r="P16823" t="str">
        <f t="shared" si="526"/>
        <v>concert</v>
      </c>
    </row>
    <row r="16824" spans="2:16" x14ac:dyDescent="0.25">
      <c r="B16824" t="s">
        <v>16871</v>
      </c>
      <c r="M16824">
        <v>16822</v>
      </c>
      <c r="N16824">
        <v>12200</v>
      </c>
      <c r="O16824" t="str">
        <f t="shared" si="525"/>
        <v>3</v>
      </c>
      <c r="P16824" t="str">
        <f t="shared" si="526"/>
        <v>concert</v>
      </c>
    </row>
    <row r="16825" spans="2:16" x14ac:dyDescent="0.25">
      <c r="B16825" t="s">
        <v>16872</v>
      </c>
      <c r="M16825">
        <v>16823</v>
      </c>
      <c r="N16825">
        <v>13532</v>
      </c>
      <c r="O16825" t="str">
        <f t="shared" si="525"/>
        <v>3</v>
      </c>
      <c r="P16825" t="str">
        <f t="shared" si="526"/>
        <v>concert</v>
      </c>
    </row>
    <row r="16826" spans="2:16" x14ac:dyDescent="0.25">
      <c r="B16826" t="s">
        <v>16873</v>
      </c>
      <c r="M16826">
        <v>16824</v>
      </c>
      <c r="N16826">
        <v>14863</v>
      </c>
      <c r="O16826" t="str">
        <f t="shared" si="525"/>
        <v>3</v>
      </c>
      <c r="P16826" t="str">
        <f t="shared" si="526"/>
        <v>concert</v>
      </c>
    </row>
    <row r="16827" spans="2:16" x14ac:dyDescent="0.25">
      <c r="B16827" t="s">
        <v>16874</v>
      </c>
      <c r="M16827">
        <v>16825</v>
      </c>
      <c r="N16827">
        <v>13533</v>
      </c>
      <c r="O16827" t="str">
        <f t="shared" si="525"/>
        <v>3</v>
      </c>
      <c r="P16827" t="str">
        <f t="shared" si="526"/>
        <v>concert</v>
      </c>
    </row>
    <row r="16828" spans="2:16" x14ac:dyDescent="0.25">
      <c r="B16828" t="s">
        <v>16875</v>
      </c>
      <c r="M16828">
        <v>16826</v>
      </c>
      <c r="N16828">
        <v>14864</v>
      </c>
      <c r="O16828" t="str">
        <f t="shared" si="525"/>
        <v>3</v>
      </c>
      <c r="P16828" t="str">
        <f t="shared" si="526"/>
        <v>concert</v>
      </c>
    </row>
    <row r="16829" spans="2:16" x14ac:dyDescent="0.25">
      <c r="B16829" t="s">
        <v>16876</v>
      </c>
      <c r="M16829">
        <v>16827</v>
      </c>
      <c r="N16829">
        <v>12202</v>
      </c>
      <c r="O16829" t="str">
        <f t="shared" si="525"/>
        <v>4</v>
      </c>
      <c r="P16829" t="str">
        <f t="shared" si="526"/>
        <v>non_event</v>
      </c>
    </row>
    <row r="16830" spans="2:16" x14ac:dyDescent="0.25">
      <c r="B16830" t="s">
        <v>16877</v>
      </c>
      <c r="M16830">
        <v>16828</v>
      </c>
      <c r="N16830">
        <v>13530</v>
      </c>
      <c r="O16830" t="str">
        <f t="shared" si="525"/>
        <v>3</v>
      </c>
      <c r="P16830" t="str">
        <f t="shared" si="526"/>
        <v>concert</v>
      </c>
    </row>
    <row r="16831" spans="2:16" x14ac:dyDescent="0.25">
      <c r="B16831" t="s">
        <v>16878</v>
      </c>
      <c r="M16831">
        <v>16829</v>
      </c>
      <c r="N16831">
        <v>14861</v>
      </c>
      <c r="O16831" t="str">
        <f t="shared" si="525"/>
        <v>3</v>
      </c>
      <c r="P16831" t="str">
        <f t="shared" si="526"/>
        <v>concert</v>
      </c>
    </row>
    <row r="16832" spans="2:16" x14ac:dyDescent="0.25">
      <c r="B16832" t="s">
        <v>16879</v>
      </c>
      <c r="M16832">
        <v>16830</v>
      </c>
      <c r="N16832">
        <v>12201</v>
      </c>
      <c r="O16832" t="str">
        <f t="shared" si="525"/>
        <v>3</v>
      </c>
      <c r="P16832" t="str">
        <f t="shared" si="526"/>
        <v>concert</v>
      </c>
    </row>
    <row r="16833" spans="2:16" x14ac:dyDescent="0.25">
      <c r="B16833" t="s">
        <v>16880</v>
      </c>
      <c r="M16833">
        <v>16831</v>
      </c>
      <c r="N16833">
        <v>13531</v>
      </c>
      <c r="O16833" t="str">
        <f t="shared" si="525"/>
        <v>3</v>
      </c>
      <c r="P16833" t="str">
        <f t="shared" si="526"/>
        <v>concert</v>
      </c>
    </row>
    <row r="16834" spans="2:16" x14ac:dyDescent="0.25">
      <c r="B16834" t="s">
        <v>16881</v>
      </c>
      <c r="M16834">
        <v>16832</v>
      </c>
      <c r="N16834">
        <v>14862</v>
      </c>
      <c r="O16834" t="str">
        <f t="shared" si="525"/>
        <v>3</v>
      </c>
      <c r="P16834" t="str">
        <f t="shared" si="526"/>
        <v>concert</v>
      </c>
    </row>
    <row r="16835" spans="2:16" x14ac:dyDescent="0.25">
      <c r="B16835" t="s">
        <v>16882</v>
      </c>
      <c r="M16835">
        <v>16833</v>
      </c>
      <c r="N16835">
        <v>12204</v>
      </c>
      <c r="O16835" t="str">
        <f t="shared" si="525"/>
        <v>4</v>
      </c>
      <c r="P16835" t="str">
        <f t="shared" si="526"/>
        <v>non_event</v>
      </c>
    </row>
    <row r="16836" spans="2:16" x14ac:dyDescent="0.25">
      <c r="B16836" t="s">
        <v>16883</v>
      </c>
      <c r="M16836">
        <v>16834</v>
      </c>
      <c r="N16836">
        <v>13536</v>
      </c>
      <c r="O16836" t="str">
        <f t="shared" ref="O16836:O16899" si="527">LEFT(B16836,1)</f>
        <v>3</v>
      </c>
      <c r="P16836" t="str">
        <f t="shared" ref="P16836:P16899" si="528">IF(O16836="1","conference",IF(O16836="2","fashion",IF(O16836="3","concert",IF(O16836="4","non_event",IF(O16836="5","sport",IF(O16836="6","protest",IF(O16836="7","other",IF(O16836="8","exhibition",IF(O16836="9","theater_dance")))))))))</f>
        <v>concert</v>
      </c>
    </row>
    <row r="16837" spans="2:16" x14ac:dyDescent="0.25">
      <c r="B16837" t="s">
        <v>16884</v>
      </c>
      <c r="M16837">
        <v>16835</v>
      </c>
      <c r="N16837">
        <v>14867</v>
      </c>
      <c r="O16837" t="str">
        <f t="shared" si="527"/>
        <v>4</v>
      </c>
      <c r="P16837" t="str">
        <f t="shared" si="528"/>
        <v>non_event</v>
      </c>
    </row>
    <row r="16838" spans="2:16" x14ac:dyDescent="0.25">
      <c r="B16838" t="s">
        <v>16885</v>
      </c>
      <c r="M16838">
        <v>16836</v>
      </c>
      <c r="N16838">
        <v>12203</v>
      </c>
      <c r="O16838" t="str">
        <f t="shared" si="527"/>
        <v>3</v>
      </c>
      <c r="P16838" t="str">
        <f t="shared" si="528"/>
        <v>concert</v>
      </c>
    </row>
    <row r="16839" spans="2:16" x14ac:dyDescent="0.25">
      <c r="B16839" t="s">
        <v>16886</v>
      </c>
      <c r="M16839">
        <v>16837</v>
      </c>
      <c r="N16839">
        <v>13537</v>
      </c>
      <c r="O16839" t="str">
        <f t="shared" si="527"/>
        <v>3</v>
      </c>
      <c r="P16839" t="str">
        <f t="shared" si="528"/>
        <v>concert</v>
      </c>
    </row>
    <row r="16840" spans="2:16" x14ac:dyDescent="0.25">
      <c r="B16840" t="s">
        <v>16887</v>
      </c>
      <c r="M16840">
        <v>16838</v>
      </c>
      <c r="N16840">
        <v>14868</v>
      </c>
      <c r="O16840" t="str">
        <f t="shared" si="527"/>
        <v>4</v>
      </c>
      <c r="P16840" t="str">
        <f t="shared" si="528"/>
        <v>non_event</v>
      </c>
    </row>
    <row r="16841" spans="2:16" x14ac:dyDescent="0.25">
      <c r="B16841" t="s">
        <v>16888</v>
      </c>
      <c r="M16841">
        <v>16839</v>
      </c>
      <c r="N16841">
        <v>12206</v>
      </c>
      <c r="O16841" t="str">
        <f t="shared" si="527"/>
        <v>3</v>
      </c>
      <c r="P16841" t="str">
        <f t="shared" si="528"/>
        <v>concert</v>
      </c>
    </row>
    <row r="16842" spans="2:16" x14ac:dyDescent="0.25">
      <c r="B16842" t="s">
        <v>16889</v>
      </c>
      <c r="M16842">
        <v>16840</v>
      </c>
      <c r="N16842">
        <v>13534</v>
      </c>
      <c r="O16842" t="str">
        <f t="shared" si="527"/>
        <v>3</v>
      </c>
      <c r="P16842" t="str">
        <f t="shared" si="528"/>
        <v>concert</v>
      </c>
    </row>
    <row r="16843" spans="2:16" x14ac:dyDescent="0.25">
      <c r="B16843" t="s">
        <v>16890</v>
      </c>
      <c r="M16843">
        <v>16841</v>
      </c>
      <c r="N16843">
        <v>14865</v>
      </c>
      <c r="O16843" t="str">
        <f t="shared" si="527"/>
        <v>3</v>
      </c>
      <c r="P16843" t="str">
        <f t="shared" si="528"/>
        <v>concert</v>
      </c>
    </row>
    <row r="16844" spans="2:16" x14ac:dyDescent="0.25">
      <c r="B16844" t="s">
        <v>16891</v>
      </c>
      <c r="M16844">
        <v>16842</v>
      </c>
      <c r="N16844">
        <v>12205</v>
      </c>
      <c r="O16844" t="str">
        <f t="shared" si="527"/>
        <v>3</v>
      </c>
      <c r="P16844" t="str">
        <f t="shared" si="528"/>
        <v>concert</v>
      </c>
    </row>
    <row r="16845" spans="2:16" x14ac:dyDescent="0.25">
      <c r="B16845" t="s">
        <v>16892</v>
      </c>
      <c r="M16845">
        <v>16843</v>
      </c>
      <c r="N16845">
        <v>13535</v>
      </c>
      <c r="O16845" t="str">
        <f t="shared" si="527"/>
        <v>3</v>
      </c>
      <c r="P16845" t="str">
        <f t="shared" si="528"/>
        <v>concert</v>
      </c>
    </row>
    <row r="16846" spans="2:16" x14ac:dyDescent="0.25">
      <c r="B16846" t="s">
        <v>5743</v>
      </c>
      <c r="M16846">
        <v>16844</v>
      </c>
      <c r="N16846">
        <v>14866</v>
      </c>
      <c r="O16846" t="str">
        <f t="shared" si="527"/>
        <v>3</v>
      </c>
      <c r="P16846" t="str">
        <f t="shared" si="528"/>
        <v>concert</v>
      </c>
    </row>
    <row r="16847" spans="2:16" x14ac:dyDescent="0.25">
      <c r="B16847" t="s">
        <v>16893</v>
      </c>
      <c r="M16847">
        <v>16845</v>
      </c>
      <c r="N16847">
        <v>2177</v>
      </c>
      <c r="O16847" t="str">
        <f t="shared" si="527"/>
        <v>3</v>
      </c>
      <c r="P16847" t="str">
        <f t="shared" si="528"/>
        <v>concert</v>
      </c>
    </row>
    <row r="16848" spans="2:16" x14ac:dyDescent="0.25">
      <c r="B16848" t="s">
        <v>16894</v>
      </c>
      <c r="M16848">
        <v>16846</v>
      </c>
      <c r="N16848">
        <v>2176</v>
      </c>
      <c r="O16848" t="str">
        <f t="shared" si="527"/>
        <v>3</v>
      </c>
      <c r="P16848" t="str">
        <f t="shared" si="528"/>
        <v>concert</v>
      </c>
    </row>
    <row r="16849" spans="2:16" x14ac:dyDescent="0.25">
      <c r="B16849" t="s">
        <v>16895</v>
      </c>
      <c r="M16849">
        <v>16847</v>
      </c>
      <c r="N16849">
        <v>2174</v>
      </c>
      <c r="O16849" t="str">
        <f t="shared" si="527"/>
        <v>3</v>
      </c>
      <c r="P16849" t="str">
        <f t="shared" si="528"/>
        <v>concert</v>
      </c>
    </row>
    <row r="16850" spans="2:16" x14ac:dyDescent="0.25">
      <c r="B16850" t="s">
        <v>16896</v>
      </c>
      <c r="M16850">
        <v>16848</v>
      </c>
      <c r="N16850">
        <v>2173</v>
      </c>
      <c r="O16850" t="str">
        <f t="shared" si="527"/>
        <v>3</v>
      </c>
      <c r="P16850" t="str">
        <f t="shared" si="528"/>
        <v>concert</v>
      </c>
    </row>
    <row r="16851" spans="2:16" x14ac:dyDescent="0.25">
      <c r="B16851" t="s">
        <v>16897</v>
      </c>
      <c r="M16851">
        <v>16849</v>
      </c>
      <c r="N16851">
        <v>2172</v>
      </c>
      <c r="O16851" t="str">
        <f t="shared" si="527"/>
        <v>4</v>
      </c>
      <c r="P16851" t="str">
        <f t="shared" si="528"/>
        <v>non_event</v>
      </c>
    </row>
    <row r="16852" spans="2:16" x14ac:dyDescent="0.25">
      <c r="B16852" t="s">
        <v>16898</v>
      </c>
      <c r="M16852">
        <v>16850</v>
      </c>
      <c r="N16852">
        <v>2171</v>
      </c>
      <c r="O16852" t="str">
        <f t="shared" si="527"/>
        <v>3</v>
      </c>
      <c r="P16852" t="str">
        <f t="shared" si="528"/>
        <v>concert</v>
      </c>
    </row>
    <row r="16853" spans="2:16" x14ac:dyDescent="0.25">
      <c r="B16853" t="s">
        <v>16899</v>
      </c>
      <c r="M16853">
        <v>16851</v>
      </c>
      <c r="N16853">
        <v>2170</v>
      </c>
      <c r="O16853" t="str">
        <f t="shared" si="527"/>
        <v>3</v>
      </c>
      <c r="P16853" t="str">
        <f t="shared" si="528"/>
        <v>concert</v>
      </c>
    </row>
    <row r="16854" spans="2:16" x14ac:dyDescent="0.25">
      <c r="B16854" t="s">
        <v>16900</v>
      </c>
      <c r="M16854">
        <v>16852</v>
      </c>
      <c r="N16854">
        <v>13507</v>
      </c>
      <c r="O16854" t="str">
        <f t="shared" si="527"/>
        <v>3</v>
      </c>
      <c r="P16854" t="str">
        <f t="shared" si="528"/>
        <v>concert</v>
      </c>
    </row>
    <row r="16855" spans="2:16" x14ac:dyDescent="0.25">
      <c r="B16855" t="s">
        <v>16901</v>
      </c>
      <c r="M16855">
        <v>16853</v>
      </c>
      <c r="N16855">
        <v>14838</v>
      </c>
      <c r="O16855" t="str">
        <f t="shared" si="527"/>
        <v>4</v>
      </c>
      <c r="P16855" t="str">
        <f t="shared" si="528"/>
        <v>non_event</v>
      </c>
    </row>
    <row r="16856" spans="2:16" x14ac:dyDescent="0.25">
      <c r="B16856" t="s">
        <v>16902</v>
      </c>
      <c r="M16856">
        <v>16854</v>
      </c>
      <c r="N16856">
        <v>13508</v>
      </c>
      <c r="O16856" t="str">
        <f t="shared" si="527"/>
        <v>5</v>
      </c>
      <c r="P16856" t="str">
        <f t="shared" si="528"/>
        <v>sport</v>
      </c>
    </row>
    <row r="16857" spans="2:16" x14ac:dyDescent="0.25">
      <c r="B16857" t="s">
        <v>16903</v>
      </c>
      <c r="M16857">
        <v>16855</v>
      </c>
      <c r="N16857">
        <v>14839</v>
      </c>
      <c r="O16857" t="str">
        <f t="shared" si="527"/>
        <v>3</v>
      </c>
      <c r="P16857" t="str">
        <f t="shared" si="528"/>
        <v>concert</v>
      </c>
    </row>
    <row r="16858" spans="2:16" x14ac:dyDescent="0.25">
      <c r="B16858" t="s">
        <v>16904</v>
      </c>
      <c r="M16858">
        <v>16856</v>
      </c>
      <c r="N16858">
        <v>13506</v>
      </c>
      <c r="O16858" t="str">
        <f t="shared" si="527"/>
        <v>4</v>
      </c>
      <c r="P16858" t="str">
        <f t="shared" si="528"/>
        <v>non_event</v>
      </c>
    </row>
    <row r="16859" spans="2:16" x14ac:dyDescent="0.25">
      <c r="B16859" t="s">
        <v>16905</v>
      </c>
      <c r="M16859">
        <v>16857</v>
      </c>
      <c r="N16859">
        <v>2169</v>
      </c>
      <c r="O16859" t="str">
        <f t="shared" si="527"/>
        <v>3</v>
      </c>
      <c r="P16859" t="str">
        <f t="shared" si="528"/>
        <v>concert</v>
      </c>
    </row>
    <row r="16860" spans="2:16" x14ac:dyDescent="0.25">
      <c r="B16860" t="s">
        <v>16906</v>
      </c>
      <c r="M16860">
        <v>16858</v>
      </c>
      <c r="N16860">
        <v>2168</v>
      </c>
      <c r="O16860" t="str">
        <f t="shared" si="527"/>
        <v>3</v>
      </c>
      <c r="P16860" t="str">
        <f t="shared" si="528"/>
        <v>concert</v>
      </c>
    </row>
    <row r="16861" spans="2:16" x14ac:dyDescent="0.25">
      <c r="B16861" t="s">
        <v>16907</v>
      </c>
      <c r="M16861">
        <v>16859</v>
      </c>
      <c r="N16861">
        <v>3499</v>
      </c>
      <c r="O16861" t="str">
        <f t="shared" si="527"/>
        <v>3</v>
      </c>
      <c r="P16861" t="str">
        <f t="shared" si="528"/>
        <v>concert</v>
      </c>
    </row>
    <row r="16862" spans="2:16" x14ac:dyDescent="0.25">
      <c r="B16862" t="s">
        <v>16908</v>
      </c>
      <c r="M16862">
        <v>16860</v>
      </c>
      <c r="N16862">
        <v>2167</v>
      </c>
      <c r="O16862" t="str">
        <f t="shared" si="527"/>
        <v>3</v>
      </c>
      <c r="P16862" t="str">
        <f t="shared" si="528"/>
        <v>concert</v>
      </c>
    </row>
    <row r="16863" spans="2:16" x14ac:dyDescent="0.25">
      <c r="B16863" t="s">
        <v>16909</v>
      </c>
      <c r="M16863">
        <v>16861</v>
      </c>
      <c r="N16863">
        <v>3498</v>
      </c>
      <c r="O16863" t="str">
        <f t="shared" si="527"/>
        <v>3</v>
      </c>
      <c r="P16863" t="str">
        <f t="shared" si="528"/>
        <v>concert</v>
      </c>
    </row>
    <row r="16864" spans="2:16" x14ac:dyDescent="0.25">
      <c r="B16864" t="s">
        <v>16910</v>
      </c>
      <c r="M16864">
        <v>16862</v>
      </c>
      <c r="N16864">
        <v>14830</v>
      </c>
      <c r="O16864" t="str">
        <f t="shared" si="527"/>
        <v>4</v>
      </c>
      <c r="P16864" t="str">
        <f t="shared" si="528"/>
        <v>non_event</v>
      </c>
    </row>
    <row r="16865" spans="2:16" x14ac:dyDescent="0.25">
      <c r="B16865" t="s">
        <v>16911</v>
      </c>
      <c r="M16865">
        <v>16863</v>
      </c>
      <c r="N16865">
        <v>13500</v>
      </c>
      <c r="O16865" t="str">
        <f t="shared" si="527"/>
        <v>4</v>
      </c>
      <c r="P16865" t="str">
        <f t="shared" si="528"/>
        <v>non_event</v>
      </c>
    </row>
    <row r="16866" spans="2:16" x14ac:dyDescent="0.25">
      <c r="B16866" t="s">
        <v>16912</v>
      </c>
      <c r="M16866">
        <v>16864</v>
      </c>
      <c r="N16866">
        <v>14831</v>
      </c>
      <c r="O16866" t="str">
        <f t="shared" si="527"/>
        <v>4</v>
      </c>
      <c r="P16866" t="str">
        <f t="shared" si="528"/>
        <v>non_event</v>
      </c>
    </row>
    <row r="16867" spans="2:16" x14ac:dyDescent="0.25">
      <c r="B16867" t="s">
        <v>16913</v>
      </c>
      <c r="M16867">
        <v>16865</v>
      </c>
      <c r="N16867">
        <v>13503</v>
      </c>
      <c r="O16867" t="str">
        <f t="shared" si="527"/>
        <v>3</v>
      </c>
      <c r="P16867" t="str">
        <f t="shared" si="528"/>
        <v>concert</v>
      </c>
    </row>
    <row r="16868" spans="2:16" x14ac:dyDescent="0.25">
      <c r="B16868" t="s">
        <v>16914</v>
      </c>
      <c r="M16868">
        <v>16866</v>
      </c>
      <c r="N16868">
        <v>14834</v>
      </c>
      <c r="O16868" t="str">
        <f t="shared" si="527"/>
        <v>3</v>
      </c>
      <c r="P16868" t="str">
        <f t="shared" si="528"/>
        <v>concert</v>
      </c>
    </row>
    <row r="16869" spans="2:16" x14ac:dyDescent="0.25">
      <c r="B16869" t="s">
        <v>16915</v>
      </c>
      <c r="M16869">
        <v>16867</v>
      </c>
      <c r="N16869">
        <v>13504</v>
      </c>
      <c r="O16869" t="str">
        <f t="shared" si="527"/>
        <v>4</v>
      </c>
      <c r="P16869" t="str">
        <f t="shared" si="528"/>
        <v>non_event</v>
      </c>
    </row>
    <row r="16870" spans="2:16" x14ac:dyDescent="0.25">
      <c r="B16870" t="s">
        <v>16916</v>
      </c>
      <c r="M16870">
        <v>16868</v>
      </c>
      <c r="N16870">
        <v>14835</v>
      </c>
      <c r="O16870" t="str">
        <f t="shared" si="527"/>
        <v>3</v>
      </c>
      <c r="P16870" t="str">
        <f t="shared" si="528"/>
        <v>concert</v>
      </c>
    </row>
    <row r="16871" spans="2:16" x14ac:dyDescent="0.25">
      <c r="B16871" t="s">
        <v>16917</v>
      </c>
      <c r="M16871">
        <v>16869</v>
      </c>
      <c r="N16871">
        <v>13501</v>
      </c>
      <c r="O16871" t="str">
        <f t="shared" si="527"/>
        <v>3</v>
      </c>
      <c r="P16871" t="str">
        <f t="shared" si="528"/>
        <v>concert</v>
      </c>
    </row>
    <row r="16872" spans="2:16" x14ac:dyDescent="0.25">
      <c r="B16872" t="s">
        <v>16918</v>
      </c>
      <c r="M16872">
        <v>16870</v>
      </c>
      <c r="N16872">
        <v>13502</v>
      </c>
      <c r="O16872" t="str">
        <f t="shared" si="527"/>
        <v>3</v>
      </c>
      <c r="P16872" t="str">
        <f t="shared" si="528"/>
        <v>concert</v>
      </c>
    </row>
    <row r="16873" spans="2:16" x14ac:dyDescent="0.25">
      <c r="B16873" t="s">
        <v>16919</v>
      </c>
      <c r="M16873">
        <v>16871</v>
      </c>
      <c r="N16873">
        <v>14833</v>
      </c>
      <c r="O16873" t="str">
        <f t="shared" si="527"/>
        <v>3</v>
      </c>
      <c r="P16873" t="str">
        <f t="shared" si="528"/>
        <v>concert</v>
      </c>
    </row>
    <row r="16874" spans="2:16" x14ac:dyDescent="0.25">
      <c r="B16874" t="s">
        <v>16920</v>
      </c>
      <c r="M16874">
        <v>16872</v>
      </c>
      <c r="N16874">
        <v>2180</v>
      </c>
      <c r="O16874" t="str">
        <f t="shared" si="527"/>
        <v>3</v>
      </c>
      <c r="P16874" t="str">
        <f t="shared" si="528"/>
        <v>concert</v>
      </c>
    </row>
    <row r="16875" spans="2:16" x14ac:dyDescent="0.25">
      <c r="B16875" t="s">
        <v>16921</v>
      </c>
      <c r="M16875">
        <v>16873</v>
      </c>
      <c r="N16875">
        <v>2188</v>
      </c>
      <c r="O16875" t="str">
        <f t="shared" si="527"/>
        <v>3</v>
      </c>
      <c r="P16875" t="str">
        <f t="shared" si="528"/>
        <v>concert</v>
      </c>
    </row>
    <row r="16876" spans="2:16" x14ac:dyDescent="0.25">
      <c r="B16876" t="s">
        <v>16922</v>
      </c>
      <c r="M16876">
        <v>16874</v>
      </c>
      <c r="N16876">
        <v>2187</v>
      </c>
      <c r="O16876" t="str">
        <f t="shared" si="527"/>
        <v>4</v>
      </c>
      <c r="P16876" t="str">
        <f t="shared" si="528"/>
        <v>non_event</v>
      </c>
    </row>
    <row r="16877" spans="2:16" x14ac:dyDescent="0.25">
      <c r="B16877" t="s">
        <v>16923</v>
      </c>
      <c r="M16877">
        <v>16875</v>
      </c>
      <c r="N16877">
        <v>2186</v>
      </c>
      <c r="O16877" t="str">
        <f t="shared" si="527"/>
        <v>3</v>
      </c>
      <c r="P16877" t="str">
        <f t="shared" si="528"/>
        <v>concert</v>
      </c>
    </row>
    <row r="16878" spans="2:16" x14ac:dyDescent="0.25">
      <c r="B16878" t="s">
        <v>16924</v>
      </c>
      <c r="M16878">
        <v>16876</v>
      </c>
      <c r="N16878">
        <v>2185</v>
      </c>
      <c r="O16878" t="str">
        <f t="shared" si="527"/>
        <v>3</v>
      </c>
      <c r="P16878" t="str">
        <f t="shared" si="528"/>
        <v>concert</v>
      </c>
    </row>
    <row r="16879" spans="2:16" x14ac:dyDescent="0.25">
      <c r="B16879" t="s">
        <v>16925</v>
      </c>
      <c r="M16879">
        <v>16877</v>
      </c>
      <c r="N16879">
        <v>2183</v>
      </c>
      <c r="O16879" t="str">
        <f t="shared" si="527"/>
        <v>4</v>
      </c>
      <c r="P16879" t="str">
        <f t="shared" si="528"/>
        <v>non_event</v>
      </c>
    </row>
    <row r="16880" spans="2:16" x14ac:dyDescent="0.25">
      <c r="B16880" t="s">
        <v>16926</v>
      </c>
      <c r="M16880">
        <v>16878</v>
      </c>
      <c r="N16880">
        <v>2182</v>
      </c>
      <c r="O16880" t="str">
        <f t="shared" si="527"/>
        <v>3</v>
      </c>
      <c r="P16880" t="str">
        <f t="shared" si="528"/>
        <v>concert</v>
      </c>
    </row>
    <row r="16881" spans="2:16" x14ac:dyDescent="0.25">
      <c r="B16881" t="s">
        <v>16927</v>
      </c>
      <c r="M16881">
        <v>16879</v>
      </c>
      <c r="N16881">
        <v>13518</v>
      </c>
      <c r="O16881" t="str">
        <f t="shared" si="527"/>
        <v>3</v>
      </c>
      <c r="P16881" t="str">
        <f t="shared" si="528"/>
        <v>concert</v>
      </c>
    </row>
    <row r="16882" spans="2:16" x14ac:dyDescent="0.25">
      <c r="B16882" t="s">
        <v>16928</v>
      </c>
      <c r="M16882">
        <v>16880</v>
      </c>
      <c r="N16882">
        <v>14849</v>
      </c>
      <c r="O16882" t="str">
        <f t="shared" si="527"/>
        <v>3</v>
      </c>
      <c r="P16882" t="str">
        <f t="shared" si="528"/>
        <v>concert</v>
      </c>
    </row>
    <row r="16883" spans="2:16" x14ac:dyDescent="0.25">
      <c r="B16883" t="s">
        <v>16929</v>
      </c>
      <c r="M16883">
        <v>16881</v>
      </c>
      <c r="N16883">
        <v>13519</v>
      </c>
      <c r="O16883" t="str">
        <f t="shared" si="527"/>
        <v>3</v>
      </c>
      <c r="P16883" t="str">
        <f t="shared" si="528"/>
        <v>concert</v>
      </c>
    </row>
    <row r="16884" spans="2:16" x14ac:dyDescent="0.25">
      <c r="B16884" t="s">
        <v>16930</v>
      </c>
      <c r="M16884">
        <v>16882</v>
      </c>
      <c r="N16884">
        <v>13516</v>
      </c>
      <c r="O16884" t="str">
        <f t="shared" si="527"/>
        <v>3</v>
      </c>
      <c r="P16884" t="str">
        <f t="shared" si="528"/>
        <v>concert</v>
      </c>
    </row>
    <row r="16885" spans="2:16" x14ac:dyDescent="0.25">
      <c r="B16885" t="s">
        <v>16931</v>
      </c>
      <c r="M16885">
        <v>16883</v>
      </c>
      <c r="N16885">
        <v>14847</v>
      </c>
      <c r="O16885" t="str">
        <f t="shared" si="527"/>
        <v>3</v>
      </c>
      <c r="P16885" t="str">
        <f t="shared" si="528"/>
        <v>concert</v>
      </c>
    </row>
    <row r="16886" spans="2:16" x14ac:dyDescent="0.25">
      <c r="B16886" t="s">
        <v>16932</v>
      </c>
      <c r="M16886">
        <v>16884</v>
      </c>
      <c r="N16886">
        <v>13517</v>
      </c>
      <c r="O16886" t="str">
        <f t="shared" si="527"/>
        <v>3</v>
      </c>
      <c r="P16886" t="str">
        <f t="shared" si="528"/>
        <v>concert</v>
      </c>
    </row>
    <row r="16887" spans="2:16" x14ac:dyDescent="0.25">
      <c r="B16887" t="s">
        <v>16933</v>
      </c>
      <c r="M16887">
        <v>16885</v>
      </c>
      <c r="N16887">
        <v>14848</v>
      </c>
      <c r="O16887" t="str">
        <f t="shared" si="527"/>
        <v>4</v>
      </c>
      <c r="P16887" t="str">
        <f t="shared" si="528"/>
        <v>non_event</v>
      </c>
    </row>
    <row r="16888" spans="2:16" x14ac:dyDescent="0.25">
      <c r="B16888" t="s">
        <v>16934</v>
      </c>
      <c r="M16888">
        <v>16886</v>
      </c>
      <c r="N16888">
        <v>2179</v>
      </c>
      <c r="O16888" t="str">
        <f t="shared" si="527"/>
        <v>3</v>
      </c>
      <c r="P16888" t="str">
        <f t="shared" si="528"/>
        <v>concert</v>
      </c>
    </row>
    <row r="16889" spans="2:16" x14ac:dyDescent="0.25">
      <c r="B16889" t="s">
        <v>16935</v>
      </c>
      <c r="M16889">
        <v>16887</v>
      </c>
      <c r="N16889">
        <v>2178</v>
      </c>
      <c r="O16889" t="str">
        <f t="shared" si="527"/>
        <v>3</v>
      </c>
      <c r="P16889" t="str">
        <f t="shared" si="528"/>
        <v>concert</v>
      </c>
    </row>
    <row r="16890" spans="2:16" x14ac:dyDescent="0.25">
      <c r="B16890" t="s">
        <v>16936</v>
      </c>
      <c r="M16890">
        <v>16888</v>
      </c>
      <c r="N16890">
        <v>13510</v>
      </c>
      <c r="O16890" t="str">
        <f t="shared" si="527"/>
        <v>3</v>
      </c>
      <c r="P16890" t="str">
        <f t="shared" si="528"/>
        <v>concert</v>
      </c>
    </row>
    <row r="16891" spans="2:16" x14ac:dyDescent="0.25">
      <c r="B16891" t="s">
        <v>16937</v>
      </c>
      <c r="M16891">
        <v>16889</v>
      </c>
      <c r="N16891">
        <v>14841</v>
      </c>
      <c r="O16891" t="str">
        <f t="shared" si="527"/>
        <v>3</v>
      </c>
      <c r="P16891" t="str">
        <f t="shared" si="528"/>
        <v>concert</v>
      </c>
    </row>
    <row r="16892" spans="2:16" x14ac:dyDescent="0.25">
      <c r="B16892" t="s">
        <v>16938</v>
      </c>
      <c r="M16892">
        <v>16890</v>
      </c>
      <c r="N16892">
        <v>13511</v>
      </c>
      <c r="O16892" t="str">
        <f t="shared" si="527"/>
        <v>3</v>
      </c>
      <c r="P16892" t="str">
        <f t="shared" si="528"/>
        <v>concert</v>
      </c>
    </row>
    <row r="16893" spans="2:16" x14ac:dyDescent="0.25">
      <c r="B16893" t="s">
        <v>16939</v>
      </c>
      <c r="M16893">
        <v>16891</v>
      </c>
      <c r="N16893">
        <v>14842</v>
      </c>
      <c r="O16893" t="str">
        <f t="shared" si="527"/>
        <v>3</v>
      </c>
      <c r="P16893" t="str">
        <f t="shared" si="528"/>
        <v>concert</v>
      </c>
    </row>
    <row r="16894" spans="2:16" x14ac:dyDescent="0.25">
      <c r="B16894" t="s">
        <v>16940</v>
      </c>
      <c r="M16894">
        <v>16892</v>
      </c>
      <c r="N16894">
        <v>14840</v>
      </c>
      <c r="O16894" t="str">
        <f t="shared" si="527"/>
        <v>4</v>
      </c>
      <c r="P16894" t="str">
        <f t="shared" si="528"/>
        <v>non_event</v>
      </c>
    </row>
    <row r="16895" spans="2:16" x14ac:dyDescent="0.25">
      <c r="B16895" t="s">
        <v>16941</v>
      </c>
      <c r="M16895">
        <v>16893</v>
      </c>
      <c r="N16895">
        <v>13514</v>
      </c>
      <c r="O16895" t="str">
        <f t="shared" si="527"/>
        <v>3</v>
      </c>
      <c r="P16895" t="str">
        <f t="shared" si="528"/>
        <v>concert</v>
      </c>
    </row>
    <row r="16896" spans="2:16" x14ac:dyDescent="0.25">
      <c r="B16896" t="s">
        <v>16942</v>
      </c>
      <c r="M16896">
        <v>16894</v>
      </c>
      <c r="N16896">
        <v>14845</v>
      </c>
      <c r="O16896" t="str">
        <f t="shared" si="527"/>
        <v>4</v>
      </c>
      <c r="P16896" t="str">
        <f t="shared" si="528"/>
        <v>non_event</v>
      </c>
    </row>
    <row r="16897" spans="2:16" x14ac:dyDescent="0.25">
      <c r="B16897" t="s">
        <v>16943</v>
      </c>
      <c r="M16897">
        <v>16895</v>
      </c>
      <c r="N16897">
        <v>13515</v>
      </c>
      <c r="O16897" t="str">
        <f t="shared" si="527"/>
        <v>3</v>
      </c>
      <c r="P16897" t="str">
        <f t="shared" si="528"/>
        <v>concert</v>
      </c>
    </row>
    <row r="16898" spans="2:16" x14ac:dyDescent="0.25">
      <c r="B16898" t="s">
        <v>16944</v>
      </c>
      <c r="M16898">
        <v>16896</v>
      </c>
      <c r="N16898">
        <v>14846</v>
      </c>
      <c r="O16898" t="str">
        <f t="shared" si="527"/>
        <v>3</v>
      </c>
      <c r="P16898" t="str">
        <f t="shared" si="528"/>
        <v>concert</v>
      </c>
    </row>
    <row r="16899" spans="2:16" x14ac:dyDescent="0.25">
      <c r="B16899" t="s">
        <v>16945</v>
      </c>
      <c r="M16899">
        <v>16897</v>
      </c>
      <c r="N16899">
        <v>13512</v>
      </c>
      <c r="O16899" t="str">
        <f t="shared" si="527"/>
        <v>3</v>
      </c>
      <c r="P16899" t="str">
        <f t="shared" si="528"/>
        <v>concert</v>
      </c>
    </row>
    <row r="16900" spans="2:16" x14ac:dyDescent="0.25">
      <c r="B16900" t="s">
        <v>16946</v>
      </c>
      <c r="M16900">
        <v>16898</v>
      </c>
      <c r="N16900">
        <v>14843</v>
      </c>
      <c r="O16900" t="str">
        <f t="shared" ref="O16900:O16963" si="529">LEFT(B16900,1)</f>
        <v>3</v>
      </c>
      <c r="P16900" t="str">
        <f t="shared" ref="P16900:P16963" si="530">IF(O16900="1","conference",IF(O16900="2","fashion",IF(O16900="3","concert",IF(O16900="4","non_event",IF(O16900="5","sport",IF(O16900="6","protest",IF(O16900="7","other",IF(O16900="8","exhibition",IF(O16900="9","theater_dance")))))))))</f>
        <v>concert</v>
      </c>
    </row>
    <row r="16901" spans="2:16" x14ac:dyDescent="0.25">
      <c r="B16901" t="s">
        <v>16947</v>
      </c>
      <c r="M16901">
        <v>16899</v>
      </c>
      <c r="N16901">
        <v>13513</v>
      </c>
      <c r="O16901" t="str">
        <f t="shared" si="529"/>
        <v>3</v>
      </c>
      <c r="P16901" t="str">
        <f t="shared" si="530"/>
        <v>concert</v>
      </c>
    </row>
    <row r="16902" spans="2:16" x14ac:dyDescent="0.25">
      <c r="B16902" t="s">
        <v>16948</v>
      </c>
      <c r="M16902">
        <v>16900</v>
      </c>
      <c r="N16902">
        <v>14844</v>
      </c>
      <c r="O16902" t="str">
        <f t="shared" si="529"/>
        <v>3</v>
      </c>
      <c r="P16902" t="str">
        <f t="shared" si="530"/>
        <v>concert</v>
      </c>
    </row>
    <row r="16903" spans="2:16" x14ac:dyDescent="0.25">
      <c r="B16903" t="s">
        <v>16949</v>
      </c>
      <c r="M16903">
        <v>16901</v>
      </c>
      <c r="N16903">
        <v>2191</v>
      </c>
      <c r="O16903" t="str">
        <f t="shared" si="529"/>
        <v>3</v>
      </c>
      <c r="P16903" t="str">
        <f t="shared" si="530"/>
        <v>concert</v>
      </c>
    </row>
    <row r="16904" spans="2:16" x14ac:dyDescent="0.25">
      <c r="B16904" t="s">
        <v>16950</v>
      </c>
      <c r="M16904">
        <v>16902</v>
      </c>
      <c r="N16904">
        <v>2190</v>
      </c>
      <c r="O16904" t="str">
        <f t="shared" si="529"/>
        <v>3</v>
      </c>
      <c r="P16904" t="str">
        <f t="shared" si="530"/>
        <v>concert</v>
      </c>
    </row>
    <row r="16905" spans="2:16" x14ac:dyDescent="0.25">
      <c r="B16905" t="s">
        <v>16951</v>
      </c>
      <c r="M16905">
        <v>16903</v>
      </c>
      <c r="N16905">
        <v>2199</v>
      </c>
      <c r="O16905" t="str">
        <f t="shared" si="529"/>
        <v>3</v>
      </c>
      <c r="P16905" t="str">
        <f t="shared" si="530"/>
        <v>concert</v>
      </c>
    </row>
    <row r="16906" spans="2:16" x14ac:dyDescent="0.25">
      <c r="B16906" t="s">
        <v>16952</v>
      </c>
      <c r="M16906">
        <v>16904</v>
      </c>
      <c r="N16906">
        <v>2198</v>
      </c>
      <c r="O16906" t="str">
        <f t="shared" si="529"/>
        <v>3</v>
      </c>
      <c r="P16906" t="str">
        <f t="shared" si="530"/>
        <v>concert</v>
      </c>
    </row>
    <row r="16907" spans="2:16" x14ac:dyDescent="0.25">
      <c r="B16907" t="s">
        <v>16953</v>
      </c>
      <c r="M16907">
        <v>16905</v>
      </c>
      <c r="N16907">
        <v>2197</v>
      </c>
      <c r="O16907" t="str">
        <f t="shared" si="529"/>
        <v>3</v>
      </c>
      <c r="P16907" t="str">
        <f t="shared" si="530"/>
        <v>concert</v>
      </c>
    </row>
    <row r="16908" spans="2:16" x14ac:dyDescent="0.25">
      <c r="B16908" t="s">
        <v>16954</v>
      </c>
      <c r="M16908">
        <v>16906</v>
      </c>
      <c r="N16908">
        <v>2196</v>
      </c>
      <c r="O16908" t="str">
        <f t="shared" si="529"/>
        <v>3</v>
      </c>
      <c r="P16908" t="str">
        <f t="shared" si="530"/>
        <v>concert</v>
      </c>
    </row>
    <row r="16909" spans="2:16" x14ac:dyDescent="0.25">
      <c r="B16909" t="s">
        <v>16955</v>
      </c>
      <c r="M16909">
        <v>16907</v>
      </c>
      <c r="N16909">
        <v>2195</v>
      </c>
      <c r="O16909" t="str">
        <f t="shared" si="529"/>
        <v>3</v>
      </c>
      <c r="P16909" t="str">
        <f t="shared" si="530"/>
        <v>concert</v>
      </c>
    </row>
    <row r="16910" spans="2:16" x14ac:dyDescent="0.25">
      <c r="B16910" t="s">
        <v>16956</v>
      </c>
      <c r="M16910">
        <v>16908</v>
      </c>
      <c r="N16910">
        <v>2194</v>
      </c>
      <c r="O16910" t="str">
        <f t="shared" si="529"/>
        <v>3</v>
      </c>
      <c r="P16910" t="str">
        <f t="shared" si="530"/>
        <v>concert</v>
      </c>
    </row>
    <row r="16911" spans="2:16" x14ac:dyDescent="0.25">
      <c r="B16911" t="s">
        <v>16957</v>
      </c>
      <c r="M16911">
        <v>16909</v>
      </c>
      <c r="N16911">
        <v>2193</v>
      </c>
      <c r="O16911" t="str">
        <f t="shared" si="529"/>
        <v>4</v>
      </c>
      <c r="P16911" t="str">
        <f t="shared" si="530"/>
        <v>non_event</v>
      </c>
    </row>
    <row r="16912" spans="2:16" x14ac:dyDescent="0.25">
      <c r="B16912" t="s">
        <v>16958</v>
      </c>
      <c r="M16912">
        <v>16910</v>
      </c>
      <c r="N16912">
        <v>2192</v>
      </c>
      <c r="O16912" t="str">
        <f t="shared" si="529"/>
        <v>3</v>
      </c>
      <c r="P16912" t="str">
        <f t="shared" si="530"/>
        <v>concert</v>
      </c>
    </row>
    <row r="16913" spans="2:16" x14ac:dyDescent="0.25">
      <c r="B16913" t="s">
        <v>16959</v>
      </c>
      <c r="M16913">
        <v>16911</v>
      </c>
      <c r="N16913">
        <v>14816</v>
      </c>
      <c r="O16913" t="str">
        <f t="shared" si="529"/>
        <v>4</v>
      </c>
      <c r="P16913" t="str">
        <f t="shared" si="530"/>
        <v>non_event</v>
      </c>
    </row>
    <row r="16914" spans="2:16" x14ac:dyDescent="0.25">
      <c r="B16914" t="s">
        <v>16960</v>
      </c>
      <c r="M16914">
        <v>16912</v>
      </c>
      <c r="N16914">
        <v>14817</v>
      </c>
      <c r="O16914" t="str">
        <f t="shared" si="529"/>
        <v>4</v>
      </c>
      <c r="P16914" t="str">
        <f t="shared" si="530"/>
        <v>non_event</v>
      </c>
    </row>
    <row r="16915" spans="2:16" x14ac:dyDescent="0.25">
      <c r="B16915" t="s">
        <v>16961</v>
      </c>
      <c r="M16915">
        <v>16913</v>
      </c>
      <c r="N16915">
        <v>14814</v>
      </c>
      <c r="O16915" t="str">
        <f t="shared" si="529"/>
        <v>4</v>
      </c>
      <c r="P16915" t="str">
        <f t="shared" si="530"/>
        <v>non_event</v>
      </c>
    </row>
    <row r="16916" spans="2:16" x14ac:dyDescent="0.25">
      <c r="B16916" t="s">
        <v>16962</v>
      </c>
      <c r="M16916">
        <v>16914</v>
      </c>
      <c r="N16916">
        <v>14815</v>
      </c>
      <c r="O16916" t="str">
        <f t="shared" si="529"/>
        <v>3</v>
      </c>
      <c r="P16916" t="str">
        <f t="shared" si="530"/>
        <v>concert</v>
      </c>
    </row>
    <row r="16917" spans="2:16" x14ac:dyDescent="0.25">
      <c r="B16917" t="s">
        <v>16963</v>
      </c>
      <c r="M16917">
        <v>16915</v>
      </c>
      <c r="N16917">
        <v>14818</v>
      </c>
      <c r="O16917" t="str">
        <f t="shared" si="529"/>
        <v>3</v>
      </c>
      <c r="P16917" t="str">
        <f t="shared" si="530"/>
        <v>concert</v>
      </c>
    </row>
    <row r="16918" spans="2:16" x14ac:dyDescent="0.25">
      <c r="B16918" t="s">
        <v>16964</v>
      </c>
      <c r="M16918">
        <v>16916</v>
      </c>
      <c r="N16918">
        <v>2189</v>
      </c>
      <c r="O16918" t="str">
        <f t="shared" si="529"/>
        <v>3</v>
      </c>
      <c r="P16918" t="str">
        <f t="shared" si="530"/>
        <v>concert</v>
      </c>
    </row>
    <row r="16919" spans="2:16" x14ac:dyDescent="0.25">
      <c r="B16919" t="s">
        <v>16965</v>
      </c>
      <c r="M16919">
        <v>16917</v>
      </c>
      <c r="N16919">
        <v>14819</v>
      </c>
      <c r="O16919" t="str">
        <f t="shared" si="529"/>
        <v>3</v>
      </c>
      <c r="P16919" t="str">
        <f t="shared" si="530"/>
        <v>concert</v>
      </c>
    </row>
    <row r="16920" spans="2:16" x14ac:dyDescent="0.25">
      <c r="B16920" t="s">
        <v>16966</v>
      </c>
      <c r="M16920">
        <v>16918</v>
      </c>
      <c r="N16920">
        <v>14812</v>
      </c>
      <c r="O16920" t="str">
        <f t="shared" si="529"/>
        <v>3</v>
      </c>
      <c r="P16920" t="str">
        <f t="shared" si="530"/>
        <v>concert</v>
      </c>
    </row>
    <row r="16921" spans="2:16" x14ac:dyDescent="0.25">
      <c r="B16921" t="s">
        <v>16967</v>
      </c>
      <c r="M16921">
        <v>16919</v>
      </c>
      <c r="N16921">
        <v>14813</v>
      </c>
      <c r="O16921" t="str">
        <f t="shared" si="529"/>
        <v>3</v>
      </c>
      <c r="P16921" t="str">
        <f t="shared" si="530"/>
        <v>concert</v>
      </c>
    </row>
    <row r="16922" spans="2:16" x14ac:dyDescent="0.25">
      <c r="B16922" t="s">
        <v>16968</v>
      </c>
      <c r="M16922">
        <v>16920</v>
      </c>
      <c r="N16922">
        <v>14810</v>
      </c>
      <c r="O16922" t="str">
        <f t="shared" si="529"/>
        <v>3</v>
      </c>
      <c r="P16922" t="str">
        <f t="shared" si="530"/>
        <v>concert</v>
      </c>
    </row>
    <row r="16923" spans="2:16" x14ac:dyDescent="0.25">
      <c r="B16923" t="s">
        <v>16969</v>
      </c>
      <c r="M16923">
        <v>16921</v>
      </c>
      <c r="N16923">
        <v>14811</v>
      </c>
      <c r="O16923" t="str">
        <f t="shared" si="529"/>
        <v>4</v>
      </c>
      <c r="P16923" t="str">
        <f t="shared" si="530"/>
        <v>non_event</v>
      </c>
    </row>
    <row r="16924" spans="2:16" x14ac:dyDescent="0.25">
      <c r="B16924" t="s">
        <v>16970</v>
      </c>
      <c r="M16924">
        <v>16922</v>
      </c>
      <c r="N16924">
        <v>14827</v>
      </c>
      <c r="O16924" t="str">
        <f t="shared" si="529"/>
        <v>4</v>
      </c>
      <c r="P16924" t="str">
        <f t="shared" si="530"/>
        <v>non_event</v>
      </c>
    </row>
    <row r="16925" spans="2:16" x14ac:dyDescent="0.25">
      <c r="B16925" t="s">
        <v>16971</v>
      </c>
      <c r="M16925">
        <v>16923</v>
      </c>
      <c r="N16925">
        <v>14828</v>
      </c>
      <c r="O16925" t="str">
        <f t="shared" si="529"/>
        <v>3</v>
      </c>
      <c r="P16925" t="str">
        <f t="shared" si="530"/>
        <v>concert</v>
      </c>
    </row>
    <row r="16926" spans="2:16" x14ac:dyDescent="0.25">
      <c r="B16926" t="s">
        <v>16972</v>
      </c>
      <c r="M16926">
        <v>16924</v>
      </c>
      <c r="N16926">
        <v>14825</v>
      </c>
      <c r="O16926" t="str">
        <f t="shared" si="529"/>
        <v>3</v>
      </c>
      <c r="P16926" t="str">
        <f t="shared" si="530"/>
        <v>concert</v>
      </c>
    </row>
    <row r="16927" spans="2:16" x14ac:dyDescent="0.25">
      <c r="B16927" t="s">
        <v>16973</v>
      </c>
      <c r="M16927">
        <v>16925</v>
      </c>
      <c r="N16927">
        <v>14826</v>
      </c>
      <c r="O16927" t="str">
        <f t="shared" si="529"/>
        <v>3</v>
      </c>
      <c r="P16927" t="str">
        <f t="shared" si="530"/>
        <v>concert</v>
      </c>
    </row>
    <row r="16928" spans="2:16" x14ac:dyDescent="0.25">
      <c r="B16928" t="s">
        <v>16974</v>
      </c>
      <c r="M16928">
        <v>16926</v>
      </c>
      <c r="N16928">
        <v>14829</v>
      </c>
      <c r="O16928" t="str">
        <f t="shared" si="529"/>
        <v>3</v>
      </c>
      <c r="P16928" t="str">
        <f t="shared" si="530"/>
        <v>concert</v>
      </c>
    </row>
    <row r="16929" spans="2:16" x14ac:dyDescent="0.25">
      <c r="B16929" t="s">
        <v>16975</v>
      </c>
      <c r="M16929">
        <v>16927</v>
      </c>
      <c r="N16929">
        <v>14820</v>
      </c>
      <c r="O16929" t="str">
        <f t="shared" si="529"/>
        <v>3</v>
      </c>
      <c r="P16929" t="str">
        <f t="shared" si="530"/>
        <v>concert</v>
      </c>
    </row>
    <row r="16930" spans="2:16" x14ac:dyDescent="0.25">
      <c r="B16930" t="s">
        <v>16976</v>
      </c>
      <c r="M16930">
        <v>16928</v>
      </c>
      <c r="N16930">
        <v>14823</v>
      </c>
      <c r="O16930" t="str">
        <f t="shared" si="529"/>
        <v>3</v>
      </c>
      <c r="P16930" t="str">
        <f t="shared" si="530"/>
        <v>concert</v>
      </c>
    </row>
    <row r="16931" spans="2:16" x14ac:dyDescent="0.25">
      <c r="B16931" t="s">
        <v>16977</v>
      </c>
      <c r="M16931">
        <v>16929</v>
      </c>
      <c r="N16931">
        <v>14824</v>
      </c>
      <c r="O16931" t="str">
        <f t="shared" si="529"/>
        <v>3</v>
      </c>
      <c r="P16931" t="str">
        <f t="shared" si="530"/>
        <v>concert</v>
      </c>
    </row>
    <row r="16932" spans="2:16" x14ac:dyDescent="0.25">
      <c r="B16932" t="s">
        <v>16978</v>
      </c>
      <c r="M16932">
        <v>16930</v>
      </c>
      <c r="N16932">
        <v>14821</v>
      </c>
      <c r="O16932" t="str">
        <f t="shared" si="529"/>
        <v>4</v>
      </c>
      <c r="P16932" t="str">
        <f t="shared" si="530"/>
        <v>non_event</v>
      </c>
    </row>
    <row r="16933" spans="2:16" x14ac:dyDescent="0.25">
      <c r="B16933" t="s">
        <v>16979</v>
      </c>
      <c r="M16933">
        <v>16931</v>
      </c>
      <c r="N16933">
        <v>14805</v>
      </c>
      <c r="O16933" t="str">
        <f t="shared" si="529"/>
        <v>3</v>
      </c>
      <c r="P16933" t="str">
        <f t="shared" si="530"/>
        <v>concert</v>
      </c>
    </row>
    <row r="16934" spans="2:16" x14ac:dyDescent="0.25">
      <c r="B16934" t="s">
        <v>16980</v>
      </c>
      <c r="M16934">
        <v>16932</v>
      </c>
      <c r="N16934">
        <v>14806</v>
      </c>
      <c r="O16934" t="str">
        <f t="shared" si="529"/>
        <v>3</v>
      </c>
      <c r="P16934" t="str">
        <f t="shared" si="530"/>
        <v>concert</v>
      </c>
    </row>
    <row r="16935" spans="2:16" x14ac:dyDescent="0.25">
      <c r="B16935" t="s">
        <v>16981</v>
      </c>
      <c r="M16935">
        <v>16933</v>
      </c>
      <c r="N16935">
        <v>14803</v>
      </c>
      <c r="O16935" t="str">
        <f t="shared" si="529"/>
        <v>3</v>
      </c>
      <c r="P16935" t="str">
        <f t="shared" si="530"/>
        <v>concert</v>
      </c>
    </row>
    <row r="16936" spans="2:16" x14ac:dyDescent="0.25">
      <c r="B16936" t="s">
        <v>16982</v>
      </c>
      <c r="M16936">
        <v>16934</v>
      </c>
      <c r="N16936">
        <v>14804</v>
      </c>
      <c r="O16936" t="str">
        <f t="shared" si="529"/>
        <v>3</v>
      </c>
      <c r="P16936" t="str">
        <f t="shared" si="530"/>
        <v>concert</v>
      </c>
    </row>
    <row r="16937" spans="2:16" x14ac:dyDescent="0.25">
      <c r="B16937" t="s">
        <v>16983</v>
      </c>
      <c r="M16937">
        <v>16935</v>
      </c>
      <c r="N16937">
        <v>14809</v>
      </c>
      <c r="O16937" t="str">
        <f t="shared" si="529"/>
        <v>3</v>
      </c>
      <c r="P16937" t="str">
        <f t="shared" si="530"/>
        <v>concert</v>
      </c>
    </row>
    <row r="16938" spans="2:16" x14ac:dyDescent="0.25">
      <c r="B16938" t="s">
        <v>16984</v>
      </c>
      <c r="M16938">
        <v>16936</v>
      </c>
      <c r="N16938">
        <v>14807</v>
      </c>
      <c r="O16938" t="str">
        <f t="shared" si="529"/>
        <v>3</v>
      </c>
      <c r="P16938" t="str">
        <f t="shared" si="530"/>
        <v>concert</v>
      </c>
    </row>
    <row r="16939" spans="2:16" x14ac:dyDescent="0.25">
      <c r="B16939" t="s">
        <v>16985</v>
      </c>
      <c r="M16939">
        <v>16937</v>
      </c>
      <c r="N16939">
        <v>14808</v>
      </c>
      <c r="O16939" t="str">
        <f t="shared" si="529"/>
        <v>3</v>
      </c>
      <c r="P16939" t="str">
        <f t="shared" si="530"/>
        <v>concert</v>
      </c>
    </row>
    <row r="16940" spans="2:16" x14ac:dyDescent="0.25">
      <c r="B16940" t="s">
        <v>16986</v>
      </c>
      <c r="M16940">
        <v>16938</v>
      </c>
      <c r="N16940">
        <v>14801</v>
      </c>
      <c r="O16940" t="str">
        <f t="shared" si="529"/>
        <v>3</v>
      </c>
      <c r="P16940" t="str">
        <f t="shared" si="530"/>
        <v>concert</v>
      </c>
    </row>
    <row r="16941" spans="2:16" x14ac:dyDescent="0.25">
      <c r="B16941" t="s">
        <v>16987</v>
      </c>
      <c r="M16941">
        <v>16939</v>
      </c>
      <c r="N16941">
        <v>14802</v>
      </c>
      <c r="O16941" t="str">
        <f t="shared" si="529"/>
        <v>4</v>
      </c>
      <c r="P16941" t="str">
        <f t="shared" si="530"/>
        <v>non_event</v>
      </c>
    </row>
    <row r="16942" spans="2:16" x14ac:dyDescent="0.25">
      <c r="B16942" t="s">
        <v>16988</v>
      </c>
      <c r="M16942">
        <v>16940</v>
      </c>
      <c r="N16942">
        <v>13480</v>
      </c>
      <c r="O16942" t="str">
        <f t="shared" si="529"/>
        <v>3</v>
      </c>
      <c r="P16942" t="str">
        <f t="shared" si="530"/>
        <v>concert</v>
      </c>
    </row>
    <row r="16943" spans="2:16" x14ac:dyDescent="0.25">
      <c r="B16943" t="s">
        <v>16989</v>
      </c>
      <c r="M16943">
        <v>16941</v>
      </c>
      <c r="N16943">
        <v>13481</v>
      </c>
      <c r="O16943" t="str">
        <f t="shared" si="529"/>
        <v>3</v>
      </c>
      <c r="P16943" t="str">
        <f t="shared" si="530"/>
        <v>concert</v>
      </c>
    </row>
    <row r="16944" spans="2:16" x14ac:dyDescent="0.25">
      <c r="B16944" t="s">
        <v>16990</v>
      </c>
      <c r="M16944">
        <v>16942</v>
      </c>
      <c r="N16944">
        <v>12150</v>
      </c>
      <c r="O16944" t="str">
        <f t="shared" si="529"/>
        <v>3</v>
      </c>
      <c r="P16944" t="str">
        <f t="shared" si="530"/>
        <v>concert</v>
      </c>
    </row>
    <row r="16945" spans="2:16" x14ac:dyDescent="0.25">
      <c r="B16945" t="s">
        <v>16991</v>
      </c>
      <c r="M16945">
        <v>16943</v>
      </c>
      <c r="N16945">
        <v>13484</v>
      </c>
      <c r="O16945" t="str">
        <f t="shared" si="529"/>
        <v>3</v>
      </c>
      <c r="P16945" t="str">
        <f t="shared" si="530"/>
        <v>concert</v>
      </c>
    </row>
    <row r="16946" spans="2:16" x14ac:dyDescent="0.25">
      <c r="B16946" t="s">
        <v>16992</v>
      </c>
      <c r="M16946">
        <v>16944</v>
      </c>
      <c r="N16946">
        <v>12151</v>
      </c>
      <c r="O16946" t="str">
        <f t="shared" si="529"/>
        <v>4</v>
      </c>
      <c r="P16946" t="str">
        <f t="shared" si="530"/>
        <v>non_event</v>
      </c>
    </row>
    <row r="16947" spans="2:16" x14ac:dyDescent="0.25">
      <c r="B16947" t="s">
        <v>16993</v>
      </c>
      <c r="M16947">
        <v>16945</v>
      </c>
      <c r="N16947">
        <v>13485</v>
      </c>
      <c r="O16947" t="str">
        <f t="shared" si="529"/>
        <v>4</v>
      </c>
      <c r="P16947" t="str">
        <f t="shared" si="530"/>
        <v>non_event</v>
      </c>
    </row>
    <row r="16948" spans="2:16" x14ac:dyDescent="0.25">
      <c r="B16948" t="s">
        <v>16994</v>
      </c>
      <c r="M16948">
        <v>16946</v>
      </c>
      <c r="N16948">
        <v>12154</v>
      </c>
      <c r="O16948" t="str">
        <f t="shared" si="529"/>
        <v>3</v>
      </c>
      <c r="P16948" t="str">
        <f t="shared" si="530"/>
        <v>concert</v>
      </c>
    </row>
    <row r="16949" spans="2:16" x14ac:dyDescent="0.25">
      <c r="B16949" t="s">
        <v>16995</v>
      </c>
      <c r="M16949">
        <v>16947</v>
      </c>
      <c r="N16949">
        <v>13482</v>
      </c>
      <c r="O16949" t="str">
        <f t="shared" si="529"/>
        <v>4</v>
      </c>
      <c r="P16949" t="str">
        <f t="shared" si="530"/>
        <v>non_event</v>
      </c>
    </row>
    <row r="16950" spans="2:16" x14ac:dyDescent="0.25">
      <c r="B16950" t="s">
        <v>16996</v>
      </c>
      <c r="M16950">
        <v>16948</v>
      </c>
      <c r="N16950">
        <v>12153</v>
      </c>
      <c r="O16950" t="str">
        <f t="shared" si="529"/>
        <v>4</v>
      </c>
      <c r="P16950" t="str">
        <f t="shared" si="530"/>
        <v>non_event</v>
      </c>
    </row>
    <row r="16951" spans="2:16" x14ac:dyDescent="0.25">
      <c r="B16951" t="s">
        <v>16997</v>
      </c>
      <c r="M16951">
        <v>16949</v>
      </c>
      <c r="N16951">
        <v>13483</v>
      </c>
      <c r="O16951" t="str">
        <f t="shared" si="529"/>
        <v>4</v>
      </c>
      <c r="P16951" t="str">
        <f t="shared" si="530"/>
        <v>non_event</v>
      </c>
    </row>
    <row r="16952" spans="2:16" x14ac:dyDescent="0.25">
      <c r="B16952" t="s">
        <v>16998</v>
      </c>
      <c r="M16952">
        <v>16950</v>
      </c>
      <c r="N16952">
        <v>13488</v>
      </c>
      <c r="O16952" t="str">
        <f t="shared" si="529"/>
        <v>3</v>
      </c>
      <c r="P16952" t="str">
        <f t="shared" si="530"/>
        <v>concert</v>
      </c>
    </row>
    <row r="16953" spans="2:16" x14ac:dyDescent="0.25">
      <c r="B16953" t="s">
        <v>16999</v>
      </c>
      <c r="M16953">
        <v>16951</v>
      </c>
      <c r="N16953">
        <v>12156</v>
      </c>
      <c r="O16953" t="str">
        <f t="shared" si="529"/>
        <v>3</v>
      </c>
      <c r="P16953" t="str">
        <f t="shared" si="530"/>
        <v>concert</v>
      </c>
    </row>
    <row r="16954" spans="2:16" x14ac:dyDescent="0.25">
      <c r="B16954" t="s">
        <v>17000</v>
      </c>
      <c r="M16954">
        <v>16952</v>
      </c>
      <c r="N16954">
        <v>12155</v>
      </c>
      <c r="O16954" t="str">
        <f t="shared" si="529"/>
        <v>3</v>
      </c>
      <c r="P16954" t="str">
        <f t="shared" si="530"/>
        <v>concert</v>
      </c>
    </row>
    <row r="16955" spans="2:16" x14ac:dyDescent="0.25">
      <c r="B16955" t="s">
        <v>17001</v>
      </c>
      <c r="M16955">
        <v>16953</v>
      </c>
      <c r="N16955">
        <v>13489</v>
      </c>
      <c r="O16955" t="str">
        <f t="shared" si="529"/>
        <v>3</v>
      </c>
      <c r="P16955" t="str">
        <f t="shared" si="530"/>
        <v>concert</v>
      </c>
    </row>
    <row r="16956" spans="2:16" x14ac:dyDescent="0.25">
      <c r="B16956" t="s">
        <v>17002</v>
      </c>
      <c r="M16956">
        <v>16954</v>
      </c>
      <c r="N16956">
        <v>12158</v>
      </c>
      <c r="O16956" t="str">
        <f t="shared" si="529"/>
        <v>4</v>
      </c>
      <c r="P16956" t="str">
        <f t="shared" si="530"/>
        <v>non_event</v>
      </c>
    </row>
    <row r="16957" spans="2:16" x14ac:dyDescent="0.25">
      <c r="B16957" t="s">
        <v>17003</v>
      </c>
      <c r="M16957">
        <v>16955</v>
      </c>
      <c r="N16957">
        <v>13486</v>
      </c>
      <c r="O16957" t="str">
        <f t="shared" si="529"/>
        <v>3</v>
      </c>
      <c r="P16957" t="str">
        <f t="shared" si="530"/>
        <v>concert</v>
      </c>
    </row>
    <row r="16958" spans="2:16" x14ac:dyDescent="0.25">
      <c r="B16958" t="s">
        <v>17004</v>
      </c>
      <c r="M16958">
        <v>16956</v>
      </c>
      <c r="N16958">
        <v>12157</v>
      </c>
      <c r="O16958" t="str">
        <f t="shared" si="529"/>
        <v>3</v>
      </c>
      <c r="P16958" t="str">
        <f t="shared" si="530"/>
        <v>concert</v>
      </c>
    </row>
    <row r="16959" spans="2:16" x14ac:dyDescent="0.25">
      <c r="B16959" t="s">
        <v>17005</v>
      </c>
      <c r="M16959">
        <v>16957</v>
      </c>
      <c r="N16959">
        <v>13487</v>
      </c>
      <c r="O16959" t="str">
        <f t="shared" si="529"/>
        <v>3</v>
      </c>
      <c r="P16959" t="str">
        <f t="shared" si="530"/>
        <v>concert</v>
      </c>
    </row>
    <row r="16960" spans="2:16" x14ac:dyDescent="0.25">
      <c r="B16960" t="s">
        <v>17006</v>
      </c>
      <c r="M16960">
        <v>16958</v>
      </c>
      <c r="N16960">
        <v>12159</v>
      </c>
      <c r="O16960" t="str">
        <f t="shared" si="529"/>
        <v>3</v>
      </c>
      <c r="P16960" t="str">
        <f t="shared" si="530"/>
        <v>concert</v>
      </c>
    </row>
    <row r="16961" spans="2:16" x14ac:dyDescent="0.25">
      <c r="B16961" t="s">
        <v>17007</v>
      </c>
      <c r="M16961">
        <v>16959</v>
      </c>
      <c r="N16961">
        <v>13491</v>
      </c>
      <c r="O16961" t="str">
        <f t="shared" si="529"/>
        <v>3</v>
      </c>
      <c r="P16961" t="str">
        <f t="shared" si="530"/>
        <v>concert</v>
      </c>
    </row>
    <row r="16962" spans="2:16" x14ac:dyDescent="0.25">
      <c r="B16962" t="s">
        <v>17008</v>
      </c>
      <c r="M16962">
        <v>16960</v>
      </c>
      <c r="N16962">
        <v>12161</v>
      </c>
      <c r="O16962" t="str">
        <f t="shared" si="529"/>
        <v>3</v>
      </c>
      <c r="P16962" t="str">
        <f t="shared" si="530"/>
        <v>concert</v>
      </c>
    </row>
    <row r="16963" spans="2:16" x14ac:dyDescent="0.25">
      <c r="B16963" t="s">
        <v>17009</v>
      </c>
      <c r="M16963">
        <v>16961</v>
      </c>
      <c r="N16963">
        <v>12160</v>
      </c>
      <c r="O16963" t="str">
        <f t="shared" si="529"/>
        <v>3</v>
      </c>
      <c r="P16963" t="str">
        <f t="shared" si="530"/>
        <v>concert</v>
      </c>
    </row>
    <row r="16964" spans="2:16" x14ac:dyDescent="0.25">
      <c r="B16964" t="s">
        <v>17010</v>
      </c>
      <c r="M16964">
        <v>16962</v>
      </c>
      <c r="N16964">
        <v>13490</v>
      </c>
      <c r="O16964" t="str">
        <f t="shared" ref="O16964:O17027" si="531">LEFT(B16964,1)</f>
        <v>3</v>
      </c>
      <c r="P16964" t="str">
        <f t="shared" ref="P16964:P17027" si="532">IF(O16964="1","conference",IF(O16964="2","fashion",IF(O16964="3","concert",IF(O16964="4","non_event",IF(O16964="5","sport",IF(O16964="6","protest",IF(O16964="7","other",IF(O16964="8","exhibition",IF(O16964="9","theater_dance")))))))))</f>
        <v>concert</v>
      </c>
    </row>
    <row r="16965" spans="2:16" x14ac:dyDescent="0.25">
      <c r="B16965" t="s">
        <v>17011</v>
      </c>
      <c r="M16965">
        <v>16963</v>
      </c>
      <c r="N16965">
        <v>12163</v>
      </c>
      <c r="O16965" t="str">
        <f t="shared" si="531"/>
        <v>3</v>
      </c>
      <c r="P16965" t="str">
        <f t="shared" si="532"/>
        <v>concert</v>
      </c>
    </row>
    <row r="16966" spans="2:16" x14ac:dyDescent="0.25">
      <c r="B16966" t="s">
        <v>17012</v>
      </c>
      <c r="M16966">
        <v>16964</v>
      </c>
      <c r="N16966">
        <v>13495</v>
      </c>
      <c r="O16966" t="str">
        <f t="shared" si="531"/>
        <v>3</v>
      </c>
      <c r="P16966" t="str">
        <f t="shared" si="532"/>
        <v>concert</v>
      </c>
    </row>
    <row r="16967" spans="2:16" x14ac:dyDescent="0.25">
      <c r="B16967" t="s">
        <v>17013</v>
      </c>
      <c r="M16967">
        <v>16965</v>
      </c>
      <c r="N16967">
        <v>12162</v>
      </c>
      <c r="O16967" t="str">
        <f t="shared" si="531"/>
        <v>4</v>
      </c>
      <c r="P16967" t="str">
        <f t="shared" si="532"/>
        <v>non_event</v>
      </c>
    </row>
    <row r="16968" spans="2:16" x14ac:dyDescent="0.25">
      <c r="B16968" t="s">
        <v>3320</v>
      </c>
      <c r="M16968">
        <v>16966</v>
      </c>
      <c r="N16968">
        <v>12165</v>
      </c>
      <c r="O16968" t="str">
        <f t="shared" si="531"/>
        <v>3</v>
      </c>
      <c r="P16968" t="str">
        <f t="shared" si="532"/>
        <v>concert</v>
      </c>
    </row>
    <row r="16969" spans="2:16" x14ac:dyDescent="0.25">
      <c r="B16969" t="s">
        <v>17014</v>
      </c>
      <c r="M16969">
        <v>16967</v>
      </c>
      <c r="N16969">
        <v>13493</v>
      </c>
      <c r="O16969" t="str">
        <f t="shared" si="531"/>
        <v>4</v>
      </c>
      <c r="P16969" t="str">
        <f t="shared" si="532"/>
        <v>non_event</v>
      </c>
    </row>
    <row r="16970" spans="2:16" x14ac:dyDescent="0.25">
      <c r="B16970" t="s">
        <v>17015</v>
      </c>
      <c r="M16970">
        <v>16968</v>
      </c>
      <c r="N16970">
        <v>12164</v>
      </c>
      <c r="O16970" t="str">
        <f t="shared" si="531"/>
        <v>3</v>
      </c>
      <c r="P16970" t="str">
        <f t="shared" si="532"/>
        <v>concert</v>
      </c>
    </row>
    <row r="16971" spans="2:16" x14ac:dyDescent="0.25">
      <c r="B16971" t="s">
        <v>17016</v>
      </c>
      <c r="M16971">
        <v>16969</v>
      </c>
      <c r="N16971">
        <v>13494</v>
      </c>
      <c r="O16971" t="str">
        <f t="shared" si="531"/>
        <v>3</v>
      </c>
      <c r="P16971" t="str">
        <f t="shared" si="532"/>
        <v>concert</v>
      </c>
    </row>
    <row r="16972" spans="2:16" x14ac:dyDescent="0.25">
      <c r="B16972" t="s">
        <v>17017</v>
      </c>
      <c r="M16972">
        <v>16970</v>
      </c>
      <c r="N16972">
        <v>12167</v>
      </c>
      <c r="O16972" t="str">
        <f t="shared" si="531"/>
        <v>3</v>
      </c>
      <c r="P16972" t="str">
        <f t="shared" si="532"/>
        <v>concert</v>
      </c>
    </row>
    <row r="16973" spans="2:16" x14ac:dyDescent="0.25">
      <c r="B16973" t="s">
        <v>17018</v>
      </c>
      <c r="M16973">
        <v>16971</v>
      </c>
      <c r="N16973">
        <v>13499</v>
      </c>
      <c r="O16973" t="str">
        <f t="shared" si="531"/>
        <v>3</v>
      </c>
      <c r="P16973" t="str">
        <f t="shared" si="532"/>
        <v>concert</v>
      </c>
    </row>
    <row r="16974" spans="2:16" x14ac:dyDescent="0.25">
      <c r="B16974" t="s">
        <v>17019</v>
      </c>
      <c r="M16974">
        <v>16972</v>
      </c>
      <c r="N16974">
        <v>12166</v>
      </c>
      <c r="O16974" t="str">
        <f t="shared" si="531"/>
        <v>3</v>
      </c>
      <c r="P16974" t="str">
        <f t="shared" si="532"/>
        <v>concert</v>
      </c>
    </row>
    <row r="16975" spans="2:16" x14ac:dyDescent="0.25">
      <c r="B16975" t="s">
        <v>17020</v>
      </c>
      <c r="M16975">
        <v>16973</v>
      </c>
      <c r="N16975">
        <v>12169</v>
      </c>
      <c r="O16975" t="str">
        <f t="shared" si="531"/>
        <v>3</v>
      </c>
      <c r="P16975" t="str">
        <f t="shared" si="532"/>
        <v>concert</v>
      </c>
    </row>
    <row r="16976" spans="2:16" x14ac:dyDescent="0.25">
      <c r="B16976" t="s">
        <v>17021</v>
      </c>
      <c r="M16976">
        <v>16974</v>
      </c>
      <c r="N16976">
        <v>12168</v>
      </c>
      <c r="O16976" t="str">
        <f t="shared" si="531"/>
        <v>3</v>
      </c>
      <c r="P16976" t="str">
        <f t="shared" si="532"/>
        <v>concert</v>
      </c>
    </row>
    <row r="16977" spans="2:16" x14ac:dyDescent="0.25">
      <c r="B16977" t="s">
        <v>17022</v>
      </c>
      <c r="M16977">
        <v>16975</v>
      </c>
      <c r="N16977">
        <v>13498</v>
      </c>
      <c r="O16977" t="str">
        <f t="shared" si="531"/>
        <v>4</v>
      </c>
      <c r="P16977" t="str">
        <f t="shared" si="532"/>
        <v>non_event</v>
      </c>
    </row>
    <row r="16978" spans="2:16" x14ac:dyDescent="0.25">
      <c r="B16978" t="s">
        <v>17023</v>
      </c>
      <c r="M16978">
        <v>16976</v>
      </c>
      <c r="N16978">
        <v>14790</v>
      </c>
      <c r="O16978" t="str">
        <f t="shared" si="531"/>
        <v>3</v>
      </c>
      <c r="P16978" t="str">
        <f t="shared" si="532"/>
        <v>concert</v>
      </c>
    </row>
    <row r="16979" spans="2:16" x14ac:dyDescent="0.25">
      <c r="B16979" t="s">
        <v>17024</v>
      </c>
      <c r="M16979">
        <v>16977</v>
      </c>
      <c r="N16979">
        <v>13463</v>
      </c>
      <c r="O16979" t="str">
        <f t="shared" si="531"/>
        <v>3</v>
      </c>
      <c r="P16979" t="str">
        <f t="shared" si="532"/>
        <v>concert</v>
      </c>
    </row>
    <row r="16980" spans="2:16" x14ac:dyDescent="0.25">
      <c r="B16980" t="s">
        <v>17025</v>
      </c>
      <c r="M16980">
        <v>16978</v>
      </c>
      <c r="N16980">
        <v>14794</v>
      </c>
      <c r="O16980" t="str">
        <f t="shared" si="531"/>
        <v>3</v>
      </c>
      <c r="P16980" t="str">
        <f t="shared" si="532"/>
        <v>concert</v>
      </c>
    </row>
    <row r="16981" spans="2:16" x14ac:dyDescent="0.25">
      <c r="B16981" t="s">
        <v>17026</v>
      </c>
      <c r="M16981">
        <v>16979</v>
      </c>
      <c r="N16981">
        <v>12132</v>
      </c>
      <c r="O16981" t="str">
        <f t="shared" si="531"/>
        <v>3</v>
      </c>
      <c r="P16981" t="str">
        <f t="shared" si="532"/>
        <v>concert</v>
      </c>
    </row>
    <row r="16982" spans="2:16" x14ac:dyDescent="0.25">
      <c r="B16982" t="s">
        <v>17027</v>
      </c>
      <c r="M16982">
        <v>16980</v>
      </c>
      <c r="N16982">
        <v>13460</v>
      </c>
      <c r="O16982" t="str">
        <f t="shared" si="531"/>
        <v>3</v>
      </c>
      <c r="P16982" t="str">
        <f t="shared" si="532"/>
        <v>concert</v>
      </c>
    </row>
    <row r="16983" spans="2:16" x14ac:dyDescent="0.25">
      <c r="B16983" t="s">
        <v>17028</v>
      </c>
      <c r="M16983">
        <v>16981</v>
      </c>
      <c r="N16983">
        <v>14791</v>
      </c>
      <c r="O16983" t="str">
        <f t="shared" si="531"/>
        <v>3</v>
      </c>
      <c r="P16983" t="str">
        <f t="shared" si="532"/>
        <v>concert</v>
      </c>
    </row>
    <row r="16984" spans="2:16" x14ac:dyDescent="0.25">
      <c r="B16984" t="s">
        <v>17029</v>
      </c>
      <c r="M16984">
        <v>16982</v>
      </c>
      <c r="N16984">
        <v>12131</v>
      </c>
      <c r="O16984" t="str">
        <f t="shared" si="531"/>
        <v>3</v>
      </c>
      <c r="P16984" t="str">
        <f t="shared" si="532"/>
        <v>concert</v>
      </c>
    </row>
    <row r="16985" spans="2:16" x14ac:dyDescent="0.25">
      <c r="B16985" t="s">
        <v>17030</v>
      </c>
      <c r="M16985">
        <v>16983</v>
      </c>
      <c r="N16985">
        <v>13461</v>
      </c>
      <c r="O16985" t="str">
        <f t="shared" si="531"/>
        <v>3</v>
      </c>
      <c r="P16985" t="str">
        <f t="shared" si="532"/>
        <v>concert</v>
      </c>
    </row>
    <row r="16986" spans="2:16" x14ac:dyDescent="0.25">
      <c r="B16986" t="s">
        <v>17031</v>
      </c>
      <c r="M16986">
        <v>16984</v>
      </c>
      <c r="N16986">
        <v>14792</v>
      </c>
      <c r="O16986" t="str">
        <f t="shared" si="531"/>
        <v>4</v>
      </c>
      <c r="P16986" t="str">
        <f t="shared" si="532"/>
        <v>non_event</v>
      </c>
    </row>
    <row r="16987" spans="2:16" x14ac:dyDescent="0.25">
      <c r="B16987" t="s">
        <v>17032</v>
      </c>
      <c r="M16987">
        <v>16985</v>
      </c>
      <c r="N16987">
        <v>12134</v>
      </c>
      <c r="O16987" t="str">
        <f t="shared" si="531"/>
        <v>3</v>
      </c>
      <c r="P16987" t="str">
        <f t="shared" si="532"/>
        <v>concert</v>
      </c>
    </row>
    <row r="16988" spans="2:16" x14ac:dyDescent="0.25">
      <c r="B16988" t="s">
        <v>17033</v>
      </c>
      <c r="M16988">
        <v>16986</v>
      </c>
      <c r="N16988">
        <v>13466</v>
      </c>
      <c r="O16988" t="str">
        <f t="shared" si="531"/>
        <v>4</v>
      </c>
      <c r="P16988" t="str">
        <f t="shared" si="532"/>
        <v>non_event</v>
      </c>
    </row>
    <row r="16989" spans="2:16" x14ac:dyDescent="0.25">
      <c r="B16989" t="s">
        <v>17034</v>
      </c>
      <c r="M16989">
        <v>16987</v>
      </c>
      <c r="N16989">
        <v>14797</v>
      </c>
      <c r="O16989" t="str">
        <f t="shared" si="531"/>
        <v>4</v>
      </c>
      <c r="P16989" t="str">
        <f t="shared" si="532"/>
        <v>non_event</v>
      </c>
    </row>
    <row r="16990" spans="2:16" x14ac:dyDescent="0.25">
      <c r="B16990" t="s">
        <v>17035</v>
      </c>
      <c r="M16990">
        <v>16988</v>
      </c>
      <c r="N16990">
        <v>12133</v>
      </c>
      <c r="O16990" t="str">
        <f t="shared" si="531"/>
        <v>3</v>
      </c>
      <c r="P16990" t="str">
        <f t="shared" si="532"/>
        <v>concert</v>
      </c>
    </row>
    <row r="16991" spans="2:16" x14ac:dyDescent="0.25">
      <c r="B16991" t="s">
        <v>17036</v>
      </c>
      <c r="M16991">
        <v>16989</v>
      </c>
      <c r="N16991">
        <v>14798</v>
      </c>
      <c r="O16991" t="str">
        <f t="shared" si="531"/>
        <v>3</v>
      </c>
      <c r="P16991" t="str">
        <f t="shared" si="532"/>
        <v>concert</v>
      </c>
    </row>
    <row r="16992" spans="2:16" x14ac:dyDescent="0.25">
      <c r="B16992" t="s">
        <v>17037</v>
      </c>
      <c r="M16992">
        <v>16990</v>
      </c>
      <c r="N16992">
        <v>12136</v>
      </c>
      <c r="O16992" t="str">
        <f t="shared" si="531"/>
        <v>3</v>
      </c>
      <c r="P16992" t="str">
        <f t="shared" si="532"/>
        <v>concert</v>
      </c>
    </row>
    <row r="16993" spans="2:16" x14ac:dyDescent="0.25">
      <c r="B16993" t="s">
        <v>17038</v>
      </c>
      <c r="M16993">
        <v>16991</v>
      </c>
      <c r="N16993">
        <v>12135</v>
      </c>
      <c r="O16993" t="str">
        <f t="shared" si="531"/>
        <v>3</v>
      </c>
      <c r="P16993" t="str">
        <f t="shared" si="532"/>
        <v>concert</v>
      </c>
    </row>
    <row r="16994" spans="2:16" x14ac:dyDescent="0.25">
      <c r="B16994" t="s">
        <v>17039</v>
      </c>
      <c r="M16994">
        <v>16992</v>
      </c>
      <c r="N16994">
        <v>12138</v>
      </c>
      <c r="O16994" t="str">
        <f t="shared" si="531"/>
        <v>3</v>
      </c>
      <c r="P16994" t="str">
        <f t="shared" si="532"/>
        <v>concert</v>
      </c>
    </row>
    <row r="16995" spans="2:16" x14ac:dyDescent="0.25">
      <c r="B16995" t="s">
        <v>17040</v>
      </c>
      <c r="M16995">
        <v>16993</v>
      </c>
      <c r="N16995">
        <v>12137</v>
      </c>
      <c r="O16995" t="str">
        <f t="shared" si="531"/>
        <v>3</v>
      </c>
      <c r="P16995" t="str">
        <f t="shared" si="532"/>
        <v>concert</v>
      </c>
    </row>
    <row r="16996" spans="2:16" x14ac:dyDescent="0.25">
      <c r="B16996" t="s">
        <v>17041</v>
      </c>
      <c r="M16996">
        <v>16994</v>
      </c>
      <c r="N16996">
        <v>13468</v>
      </c>
      <c r="O16996" t="str">
        <f t="shared" si="531"/>
        <v>3</v>
      </c>
      <c r="P16996" t="str">
        <f t="shared" si="532"/>
        <v>concert</v>
      </c>
    </row>
    <row r="16997" spans="2:16" x14ac:dyDescent="0.25">
      <c r="B16997" t="s">
        <v>17042</v>
      </c>
      <c r="M16997">
        <v>16995</v>
      </c>
      <c r="N16997">
        <v>14799</v>
      </c>
      <c r="O16997" t="str">
        <f t="shared" si="531"/>
        <v>4</v>
      </c>
      <c r="P16997" t="str">
        <f t="shared" si="532"/>
        <v>non_event</v>
      </c>
    </row>
    <row r="16998" spans="2:16" x14ac:dyDescent="0.25">
      <c r="B16998" t="s">
        <v>17043</v>
      </c>
      <c r="M16998">
        <v>16996</v>
      </c>
      <c r="N16998">
        <v>12139</v>
      </c>
      <c r="O16998" t="str">
        <f t="shared" si="531"/>
        <v>3</v>
      </c>
      <c r="P16998" t="str">
        <f t="shared" si="532"/>
        <v>concert</v>
      </c>
    </row>
    <row r="16999" spans="2:16" x14ac:dyDescent="0.25">
      <c r="B16999" t="s">
        <v>17044</v>
      </c>
      <c r="M16999">
        <v>16997</v>
      </c>
      <c r="N16999">
        <v>13469</v>
      </c>
      <c r="O16999" t="str">
        <f t="shared" si="531"/>
        <v>3</v>
      </c>
      <c r="P16999" t="str">
        <f t="shared" si="532"/>
        <v>concert</v>
      </c>
    </row>
    <row r="17000" spans="2:16" x14ac:dyDescent="0.25">
      <c r="B17000" t="s">
        <v>17045</v>
      </c>
      <c r="M17000">
        <v>16998</v>
      </c>
      <c r="N17000">
        <v>13470</v>
      </c>
      <c r="O17000" t="str">
        <f t="shared" si="531"/>
        <v>3</v>
      </c>
      <c r="P17000" t="str">
        <f t="shared" si="532"/>
        <v>concert</v>
      </c>
    </row>
    <row r="17001" spans="2:16" x14ac:dyDescent="0.25">
      <c r="B17001" t="s">
        <v>17046</v>
      </c>
      <c r="M17001">
        <v>16999</v>
      </c>
      <c r="N17001">
        <v>12141</v>
      </c>
      <c r="O17001" t="str">
        <f t="shared" si="531"/>
        <v>4</v>
      </c>
      <c r="P17001" t="str">
        <f t="shared" si="532"/>
        <v>non_event</v>
      </c>
    </row>
    <row r="17002" spans="2:16" x14ac:dyDescent="0.25">
      <c r="B17002" t="s">
        <v>17047</v>
      </c>
      <c r="M17002">
        <v>17000</v>
      </c>
      <c r="N17002">
        <v>13473</v>
      </c>
      <c r="O17002" t="str">
        <f t="shared" si="531"/>
        <v>3</v>
      </c>
      <c r="P17002" t="str">
        <f t="shared" si="532"/>
        <v>concert</v>
      </c>
    </row>
    <row r="17003" spans="2:16" x14ac:dyDescent="0.25">
      <c r="B17003" t="s">
        <v>17048</v>
      </c>
      <c r="M17003">
        <v>17001</v>
      </c>
      <c r="N17003">
        <v>12140</v>
      </c>
      <c r="O17003" t="str">
        <f t="shared" si="531"/>
        <v>4</v>
      </c>
      <c r="P17003" t="str">
        <f t="shared" si="532"/>
        <v>non_event</v>
      </c>
    </row>
    <row r="17004" spans="2:16" x14ac:dyDescent="0.25">
      <c r="B17004" t="s">
        <v>17049</v>
      </c>
      <c r="M17004">
        <v>17002</v>
      </c>
      <c r="N17004">
        <v>13474</v>
      </c>
      <c r="O17004" t="str">
        <f t="shared" si="531"/>
        <v>3</v>
      </c>
      <c r="P17004" t="str">
        <f t="shared" si="532"/>
        <v>concert</v>
      </c>
    </row>
    <row r="17005" spans="2:16" x14ac:dyDescent="0.25">
      <c r="B17005" t="s">
        <v>17050</v>
      </c>
      <c r="M17005">
        <v>17003</v>
      </c>
      <c r="N17005">
        <v>12143</v>
      </c>
      <c r="O17005" t="str">
        <f t="shared" si="531"/>
        <v>3</v>
      </c>
      <c r="P17005" t="str">
        <f t="shared" si="532"/>
        <v>concert</v>
      </c>
    </row>
    <row r="17006" spans="2:16" x14ac:dyDescent="0.25">
      <c r="B17006" t="s">
        <v>17051</v>
      </c>
      <c r="M17006">
        <v>17004</v>
      </c>
      <c r="N17006">
        <v>13471</v>
      </c>
      <c r="O17006" t="str">
        <f t="shared" si="531"/>
        <v>3</v>
      </c>
      <c r="P17006" t="str">
        <f t="shared" si="532"/>
        <v>concert</v>
      </c>
    </row>
    <row r="17007" spans="2:16" x14ac:dyDescent="0.25">
      <c r="B17007" t="s">
        <v>17052</v>
      </c>
      <c r="M17007">
        <v>17005</v>
      </c>
      <c r="N17007">
        <v>12142</v>
      </c>
      <c r="O17007" t="str">
        <f t="shared" si="531"/>
        <v>9</v>
      </c>
      <c r="P17007" t="str">
        <f t="shared" si="532"/>
        <v>theater_dance</v>
      </c>
    </row>
    <row r="17008" spans="2:16" x14ac:dyDescent="0.25">
      <c r="B17008" t="s">
        <v>17053</v>
      </c>
      <c r="M17008">
        <v>17006</v>
      </c>
      <c r="N17008">
        <v>12145</v>
      </c>
      <c r="O17008" t="str">
        <f t="shared" si="531"/>
        <v>3</v>
      </c>
      <c r="P17008" t="str">
        <f t="shared" si="532"/>
        <v>concert</v>
      </c>
    </row>
    <row r="17009" spans="2:16" x14ac:dyDescent="0.25">
      <c r="B17009" t="s">
        <v>17054</v>
      </c>
      <c r="M17009">
        <v>17007</v>
      </c>
      <c r="N17009">
        <v>12144</v>
      </c>
      <c r="O17009" t="str">
        <f t="shared" si="531"/>
        <v>3</v>
      </c>
      <c r="P17009" t="str">
        <f t="shared" si="532"/>
        <v>concert</v>
      </c>
    </row>
    <row r="17010" spans="2:16" x14ac:dyDescent="0.25">
      <c r="B17010" t="s">
        <v>17055</v>
      </c>
      <c r="M17010">
        <v>17008</v>
      </c>
      <c r="N17010">
        <v>13478</v>
      </c>
      <c r="O17010" t="str">
        <f t="shared" si="531"/>
        <v>4</v>
      </c>
      <c r="P17010" t="str">
        <f t="shared" si="532"/>
        <v>non_event</v>
      </c>
    </row>
    <row r="17011" spans="2:16" x14ac:dyDescent="0.25">
      <c r="B17011" t="s">
        <v>17056</v>
      </c>
      <c r="M17011">
        <v>17009</v>
      </c>
      <c r="N17011">
        <v>12147</v>
      </c>
      <c r="O17011" t="str">
        <f t="shared" si="531"/>
        <v>3</v>
      </c>
      <c r="P17011" t="str">
        <f t="shared" si="532"/>
        <v>concert</v>
      </c>
    </row>
    <row r="17012" spans="2:16" x14ac:dyDescent="0.25">
      <c r="B17012" t="s">
        <v>17057</v>
      </c>
      <c r="M17012">
        <v>17010</v>
      </c>
      <c r="N17012">
        <v>13475</v>
      </c>
      <c r="O17012" t="str">
        <f t="shared" si="531"/>
        <v>4</v>
      </c>
      <c r="P17012" t="str">
        <f t="shared" si="532"/>
        <v>non_event</v>
      </c>
    </row>
    <row r="17013" spans="2:16" x14ac:dyDescent="0.25">
      <c r="B17013" t="s">
        <v>17058</v>
      </c>
      <c r="M17013">
        <v>17011</v>
      </c>
      <c r="N17013">
        <v>12146</v>
      </c>
      <c r="O17013" t="str">
        <f t="shared" si="531"/>
        <v>3</v>
      </c>
      <c r="P17013" t="str">
        <f t="shared" si="532"/>
        <v>concert</v>
      </c>
    </row>
    <row r="17014" spans="2:16" x14ac:dyDescent="0.25">
      <c r="B17014" t="s">
        <v>17059</v>
      </c>
      <c r="M17014">
        <v>17012</v>
      </c>
      <c r="N17014">
        <v>12149</v>
      </c>
      <c r="O17014" t="str">
        <f t="shared" si="531"/>
        <v>3</v>
      </c>
      <c r="P17014" t="str">
        <f t="shared" si="532"/>
        <v>concert</v>
      </c>
    </row>
    <row r="17015" spans="2:16" x14ac:dyDescent="0.25">
      <c r="B17015" t="s">
        <v>17060</v>
      </c>
      <c r="M17015">
        <v>17013</v>
      </c>
      <c r="N17015">
        <v>12148</v>
      </c>
      <c r="O17015" t="str">
        <f t="shared" si="531"/>
        <v>3</v>
      </c>
      <c r="P17015" t="str">
        <f t="shared" si="532"/>
        <v>concert</v>
      </c>
    </row>
    <row r="17016" spans="2:16" x14ac:dyDescent="0.25">
      <c r="B17016" t="s">
        <v>17061</v>
      </c>
      <c r="M17016">
        <v>17014</v>
      </c>
      <c r="N17016">
        <v>13479</v>
      </c>
      <c r="O17016" t="str">
        <f t="shared" si="531"/>
        <v>4</v>
      </c>
      <c r="P17016" t="str">
        <f t="shared" si="532"/>
        <v>non_event</v>
      </c>
    </row>
    <row r="17017" spans="2:16" x14ac:dyDescent="0.25">
      <c r="B17017" t="s">
        <v>17062</v>
      </c>
      <c r="M17017">
        <v>17015</v>
      </c>
      <c r="N17017">
        <v>13440</v>
      </c>
      <c r="O17017" t="str">
        <f t="shared" si="531"/>
        <v>3</v>
      </c>
      <c r="P17017" t="str">
        <f t="shared" si="532"/>
        <v>concert</v>
      </c>
    </row>
    <row r="17018" spans="2:16" x14ac:dyDescent="0.25">
      <c r="B17018" t="s">
        <v>17063</v>
      </c>
      <c r="M17018">
        <v>17016</v>
      </c>
      <c r="N17018">
        <v>14771</v>
      </c>
      <c r="O17018" t="str">
        <f t="shared" si="531"/>
        <v>3</v>
      </c>
      <c r="P17018" t="str">
        <f t="shared" si="532"/>
        <v>concert</v>
      </c>
    </row>
    <row r="17019" spans="2:16" x14ac:dyDescent="0.25">
      <c r="B17019" t="s">
        <v>17064</v>
      </c>
      <c r="M17019">
        <v>17017</v>
      </c>
      <c r="N17019">
        <v>13441</v>
      </c>
      <c r="O17019" t="str">
        <f t="shared" si="531"/>
        <v>4</v>
      </c>
      <c r="P17019" t="str">
        <f t="shared" si="532"/>
        <v>non_event</v>
      </c>
    </row>
    <row r="17020" spans="2:16" x14ac:dyDescent="0.25">
      <c r="B17020" t="s">
        <v>17065</v>
      </c>
      <c r="M17020">
        <v>17018</v>
      </c>
      <c r="N17020">
        <v>14772</v>
      </c>
      <c r="O17020" t="str">
        <f t="shared" si="531"/>
        <v>3</v>
      </c>
      <c r="P17020" t="str">
        <f t="shared" si="532"/>
        <v>concert</v>
      </c>
    </row>
    <row r="17021" spans="2:16" x14ac:dyDescent="0.25">
      <c r="B17021" t="s">
        <v>17066</v>
      </c>
      <c r="M17021">
        <v>17019</v>
      </c>
      <c r="N17021">
        <v>14770</v>
      </c>
      <c r="O17021" t="str">
        <f t="shared" si="531"/>
        <v>4</v>
      </c>
      <c r="P17021" t="str">
        <f t="shared" si="532"/>
        <v>non_event</v>
      </c>
    </row>
    <row r="17022" spans="2:16" x14ac:dyDescent="0.25">
      <c r="B17022" t="s">
        <v>17067</v>
      </c>
      <c r="M17022">
        <v>17020</v>
      </c>
      <c r="N17022">
        <v>12119</v>
      </c>
      <c r="O17022" t="str">
        <f t="shared" si="531"/>
        <v>4</v>
      </c>
      <c r="P17022" t="str">
        <f t="shared" si="532"/>
        <v>non_event</v>
      </c>
    </row>
    <row r="17023" spans="2:16" x14ac:dyDescent="0.25">
      <c r="B17023" t="s">
        <v>17068</v>
      </c>
      <c r="M17023">
        <v>17021</v>
      </c>
      <c r="N17023">
        <v>14775</v>
      </c>
      <c r="O17023" t="str">
        <f t="shared" si="531"/>
        <v>3</v>
      </c>
      <c r="P17023" t="str">
        <f t="shared" si="532"/>
        <v>concert</v>
      </c>
    </row>
    <row r="17024" spans="2:16" x14ac:dyDescent="0.25">
      <c r="B17024" t="s">
        <v>17069</v>
      </c>
      <c r="M17024">
        <v>17022</v>
      </c>
      <c r="N17024">
        <v>12112</v>
      </c>
      <c r="O17024" t="str">
        <f t="shared" si="531"/>
        <v>3</v>
      </c>
      <c r="P17024" t="str">
        <f t="shared" si="532"/>
        <v>concert</v>
      </c>
    </row>
    <row r="17025" spans="2:16" x14ac:dyDescent="0.25">
      <c r="B17025" t="s">
        <v>17070</v>
      </c>
      <c r="M17025">
        <v>17023</v>
      </c>
      <c r="N17025">
        <v>13444</v>
      </c>
      <c r="O17025" t="str">
        <f t="shared" si="531"/>
        <v>3</v>
      </c>
      <c r="P17025" t="str">
        <f t="shared" si="532"/>
        <v>concert</v>
      </c>
    </row>
    <row r="17026" spans="2:16" x14ac:dyDescent="0.25">
      <c r="B17026" t="s">
        <v>17071</v>
      </c>
      <c r="M17026">
        <v>17024</v>
      </c>
      <c r="N17026">
        <v>12111</v>
      </c>
      <c r="O17026" t="str">
        <f t="shared" si="531"/>
        <v>4</v>
      </c>
      <c r="P17026" t="str">
        <f t="shared" si="532"/>
        <v>non_event</v>
      </c>
    </row>
    <row r="17027" spans="2:16" x14ac:dyDescent="0.25">
      <c r="B17027" t="s">
        <v>17072</v>
      </c>
      <c r="M17027">
        <v>17025</v>
      </c>
      <c r="N17027">
        <v>13445</v>
      </c>
      <c r="O17027" t="str">
        <f t="shared" si="531"/>
        <v>3</v>
      </c>
      <c r="P17027" t="str">
        <f t="shared" si="532"/>
        <v>concert</v>
      </c>
    </row>
    <row r="17028" spans="2:16" x14ac:dyDescent="0.25">
      <c r="B17028" t="s">
        <v>17073</v>
      </c>
      <c r="M17028">
        <v>17026</v>
      </c>
      <c r="N17028">
        <v>14776</v>
      </c>
      <c r="O17028" t="str">
        <f t="shared" ref="O17028:O17091" si="533">LEFT(B17028,1)</f>
        <v>3</v>
      </c>
      <c r="P17028" t="str">
        <f t="shared" ref="P17028:P17091" si="534">IF(O17028="1","conference",IF(O17028="2","fashion",IF(O17028="3","concert",IF(O17028="4","non_event",IF(O17028="5","sport",IF(O17028="6","protest",IF(O17028="7","other",IF(O17028="8","exhibition",IF(O17028="9","theater_dance")))))))))</f>
        <v>concert</v>
      </c>
    </row>
    <row r="17029" spans="2:16" x14ac:dyDescent="0.25">
      <c r="B17029" t="s">
        <v>17074</v>
      </c>
      <c r="M17029">
        <v>17027</v>
      </c>
      <c r="N17029">
        <v>12114</v>
      </c>
      <c r="O17029" t="str">
        <f t="shared" si="533"/>
        <v>3</v>
      </c>
      <c r="P17029" t="str">
        <f t="shared" si="534"/>
        <v>concert</v>
      </c>
    </row>
    <row r="17030" spans="2:16" x14ac:dyDescent="0.25">
      <c r="B17030" t="s">
        <v>17075</v>
      </c>
      <c r="M17030">
        <v>17028</v>
      </c>
      <c r="N17030">
        <v>14773</v>
      </c>
      <c r="O17030" t="str">
        <f t="shared" si="533"/>
        <v>3</v>
      </c>
      <c r="P17030" t="str">
        <f t="shared" si="534"/>
        <v>concert</v>
      </c>
    </row>
    <row r="17031" spans="2:16" x14ac:dyDescent="0.25">
      <c r="B17031" t="s">
        <v>17076</v>
      </c>
      <c r="M17031">
        <v>17029</v>
      </c>
      <c r="N17031">
        <v>13443</v>
      </c>
      <c r="O17031" t="str">
        <f t="shared" si="533"/>
        <v>3</v>
      </c>
      <c r="P17031" t="str">
        <f t="shared" si="534"/>
        <v>concert</v>
      </c>
    </row>
    <row r="17032" spans="2:16" x14ac:dyDescent="0.25">
      <c r="B17032" t="s">
        <v>17077</v>
      </c>
      <c r="M17032">
        <v>17030</v>
      </c>
      <c r="N17032">
        <v>14774</v>
      </c>
      <c r="O17032" t="str">
        <f t="shared" si="533"/>
        <v>3</v>
      </c>
      <c r="P17032" t="str">
        <f t="shared" si="534"/>
        <v>concert</v>
      </c>
    </row>
    <row r="17033" spans="2:16" x14ac:dyDescent="0.25">
      <c r="B17033" t="s">
        <v>17078</v>
      </c>
      <c r="M17033">
        <v>17031</v>
      </c>
      <c r="N17033">
        <v>12116</v>
      </c>
      <c r="O17033" t="str">
        <f t="shared" si="533"/>
        <v>3</v>
      </c>
      <c r="P17033" t="str">
        <f t="shared" si="534"/>
        <v>concert</v>
      </c>
    </row>
    <row r="17034" spans="2:16" x14ac:dyDescent="0.25">
      <c r="B17034" t="s">
        <v>17079</v>
      </c>
      <c r="M17034">
        <v>17032</v>
      </c>
      <c r="N17034">
        <v>13448</v>
      </c>
      <c r="O17034" t="str">
        <f t="shared" si="533"/>
        <v>3</v>
      </c>
      <c r="P17034" t="str">
        <f t="shared" si="534"/>
        <v>concert</v>
      </c>
    </row>
    <row r="17035" spans="2:16" x14ac:dyDescent="0.25">
      <c r="B17035" t="s">
        <v>17080</v>
      </c>
      <c r="M17035">
        <v>17033</v>
      </c>
      <c r="N17035">
        <v>14779</v>
      </c>
      <c r="O17035" t="str">
        <f t="shared" si="533"/>
        <v>3</v>
      </c>
      <c r="P17035" t="str">
        <f t="shared" si="534"/>
        <v>concert</v>
      </c>
    </row>
    <row r="17036" spans="2:16" x14ac:dyDescent="0.25">
      <c r="B17036" t="s">
        <v>17081</v>
      </c>
      <c r="M17036">
        <v>17034</v>
      </c>
      <c r="N17036">
        <v>12115</v>
      </c>
      <c r="O17036" t="str">
        <f t="shared" si="533"/>
        <v>3</v>
      </c>
      <c r="P17036" t="str">
        <f t="shared" si="534"/>
        <v>concert</v>
      </c>
    </row>
    <row r="17037" spans="2:16" x14ac:dyDescent="0.25">
      <c r="B17037" t="s">
        <v>17082</v>
      </c>
      <c r="M17037">
        <v>17035</v>
      </c>
      <c r="N17037">
        <v>13449</v>
      </c>
      <c r="O17037" t="str">
        <f t="shared" si="533"/>
        <v>3</v>
      </c>
      <c r="P17037" t="str">
        <f t="shared" si="534"/>
        <v>concert</v>
      </c>
    </row>
    <row r="17038" spans="2:16" x14ac:dyDescent="0.25">
      <c r="B17038" t="s">
        <v>17083</v>
      </c>
      <c r="M17038">
        <v>17036</v>
      </c>
      <c r="N17038">
        <v>12118</v>
      </c>
      <c r="O17038" t="str">
        <f t="shared" si="533"/>
        <v>3</v>
      </c>
      <c r="P17038" t="str">
        <f t="shared" si="534"/>
        <v>concert</v>
      </c>
    </row>
    <row r="17039" spans="2:16" x14ac:dyDescent="0.25">
      <c r="B17039" t="s">
        <v>17084</v>
      </c>
      <c r="M17039">
        <v>17037</v>
      </c>
      <c r="N17039">
        <v>13446</v>
      </c>
      <c r="O17039" t="str">
        <f t="shared" si="533"/>
        <v>3</v>
      </c>
      <c r="P17039" t="str">
        <f t="shared" si="534"/>
        <v>concert</v>
      </c>
    </row>
    <row r="17040" spans="2:16" x14ac:dyDescent="0.25">
      <c r="B17040" t="s">
        <v>17085</v>
      </c>
      <c r="M17040">
        <v>17038</v>
      </c>
      <c r="N17040">
        <v>14777</v>
      </c>
      <c r="O17040" t="str">
        <f t="shared" si="533"/>
        <v>4</v>
      </c>
      <c r="P17040" t="str">
        <f t="shared" si="534"/>
        <v>non_event</v>
      </c>
    </row>
    <row r="17041" spans="2:16" x14ac:dyDescent="0.25">
      <c r="B17041" t="s">
        <v>17086</v>
      </c>
      <c r="M17041">
        <v>17039</v>
      </c>
      <c r="N17041">
        <v>12117</v>
      </c>
      <c r="O17041" t="str">
        <f t="shared" si="533"/>
        <v>3</v>
      </c>
      <c r="P17041" t="str">
        <f t="shared" si="534"/>
        <v>concert</v>
      </c>
    </row>
    <row r="17042" spans="2:16" x14ac:dyDescent="0.25">
      <c r="B17042" t="s">
        <v>17087</v>
      </c>
      <c r="M17042">
        <v>17040</v>
      </c>
      <c r="N17042">
        <v>13447</v>
      </c>
      <c r="O17042" t="str">
        <f t="shared" si="533"/>
        <v>4</v>
      </c>
      <c r="P17042" t="str">
        <f t="shared" si="534"/>
        <v>non_event</v>
      </c>
    </row>
    <row r="17043" spans="2:16" x14ac:dyDescent="0.25">
      <c r="B17043" t="s">
        <v>17088</v>
      </c>
      <c r="M17043">
        <v>17041</v>
      </c>
      <c r="N17043">
        <v>14778</v>
      </c>
      <c r="O17043" t="str">
        <f t="shared" si="533"/>
        <v>3</v>
      </c>
      <c r="P17043" t="str">
        <f t="shared" si="534"/>
        <v>concert</v>
      </c>
    </row>
    <row r="17044" spans="2:16" x14ac:dyDescent="0.25">
      <c r="B17044" t="s">
        <v>17089</v>
      </c>
      <c r="M17044">
        <v>17042</v>
      </c>
      <c r="N17044">
        <v>13451</v>
      </c>
      <c r="O17044" t="str">
        <f t="shared" si="533"/>
        <v>3</v>
      </c>
      <c r="P17044" t="str">
        <f t="shared" si="534"/>
        <v>concert</v>
      </c>
    </row>
    <row r="17045" spans="2:16" x14ac:dyDescent="0.25">
      <c r="B17045" t="s">
        <v>17090</v>
      </c>
      <c r="M17045">
        <v>17043</v>
      </c>
      <c r="N17045">
        <v>14782</v>
      </c>
      <c r="O17045" t="str">
        <f t="shared" si="533"/>
        <v>3</v>
      </c>
      <c r="P17045" t="str">
        <f t="shared" si="534"/>
        <v>concert</v>
      </c>
    </row>
    <row r="17046" spans="2:16" x14ac:dyDescent="0.25">
      <c r="B17046" t="s">
        <v>17091</v>
      </c>
      <c r="M17046">
        <v>17044</v>
      </c>
      <c r="N17046">
        <v>13452</v>
      </c>
      <c r="O17046" t="str">
        <f t="shared" si="533"/>
        <v>3</v>
      </c>
      <c r="P17046" t="str">
        <f t="shared" si="534"/>
        <v>concert</v>
      </c>
    </row>
    <row r="17047" spans="2:16" x14ac:dyDescent="0.25">
      <c r="B17047" t="s">
        <v>17092</v>
      </c>
      <c r="M17047">
        <v>17045</v>
      </c>
      <c r="N17047">
        <v>14783</v>
      </c>
      <c r="O17047" t="str">
        <f t="shared" si="533"/>
        <v>3</v>
      </c>
      <c r="P17047" t="str">
        <f t="shared" si="534"/>
        <v>concert</v>
      </c>
    </row>
    <row r="17048" spans="2:16" x14ac:dyDescent="0.25">
      <c r="B17048" t="s">
        <v>17093</v>
      </c>
      <c r="M17048">
        <v>17046</v>
      </c>
      <c r="N17048">
        <v>12121</v>
      </c>
      <c r="O17048" t="str">
        <f t="shared" si="533"/>
        <v>3</v>
      </c>
      <c r="P17048" t="str">
        <f t="shared" si="534"/>
        <v>concert</v>
      </c>
    </row>
    <row r="17049" spans="2:16" x14ac:dyDescent="0.25">
      <c r="B17049" t="s">
        <v>17094</v>
      </c>
      <c r="M17049">
        <v>17047</v>
      </c>
      <c r="N17049">
        <v>14780</v>
      </c>
      <c r="O17049" t="str">
        <f t="shared" si="533"/>
        <v>3</v>
      </c>
      <c r="P17049" t="str">
        <f t="shared" si="534"/>
        <v>concert</v>
      </c>
    </row>
    <row r="17050" spans="2:16" x14ac:dyDescent="0.25">
      <c r="B17050" t="s">
        <v>17095</v>
      </c>
      <c r="M17050">
        <v>17048</v>
      </c>
      <c r="N17050">
        <v>12120</v>
      </c>
      <c r="O17050" t="str">
        <f t="shared" si="533"/>
        <v>3</v>
      </c>
      <c r="P17050" t="str">
        <f t="shared" si="534"/>
        <v>concert</v>
      </c>
    </row>
    <row r="17051" spans="2:16" x14ac:dyDescent="0.25">
      <c r="B17051" t="s">
        <v>17096</v>
      </c>
      <c r="M17051">
        <v>17049</v>
      </c>
      <c r="N17051">
        <v>13450</v>
      </c>
      <c r="O17051" t="str">
        <f t="shared" si="533"/>
        <v>3</v>
      </c>
      <c r="P17051" t="str">
        <f t="shared" si="534"/>
        <v>concert</v>
      </c>
    </row>
    <row r="17052" spans="2:16" x14ac:dyDescent="0.25">
      <c r="B17052" t="s">
        <v>17097</v>
      </c>
      <c r="M17052">
        <v>17050</v>
      </c>
      <c r="N17052">
        <v>14781</v>
      </c>
      <c r="O17052" t="str">
        <f t="shared" si="533"/>
        <v>3</v>
      </c>
      <c r="P17052" t="str">
        <f t="shared" si="534"/>
        <v>concert</v>
      </c>
    </row>
    <row r="17053" spans="2:16" x14ac:dyDescent="0.25">
      <c r="B17053" t="s">
        <v>17098</v>
      </c>
      <c r="M17053">
        <v>17051</v>
      </c>
      <c r="N17053">
        <v>12123</v>
      </c>
      <c r="O17053" t="str">
        <f t="shared" si="533"/>
        <v>3</v>
      </c>
      <c r="P17053" t="str">
        <f t="shared" si="534"/>
        <v>concert</v>
      </c>
    </row>
    <row r="17054" spans="2:16" x14ac:dyDescent="0.25">
      <c r="B17054" t="s">
        <v>17099</v>
      </c>
      <c r="M17054">
        <v>17052</v>
      </c>
      <c r="N17054">
        <v>13455</v>
      </c>
      <c r="O17054" t="str">
        <f t="shared" si="533"/>
        <v>4</v>
      </c>
      <c r="P17054" t="str">
        <f t="shared" si="534"/>
        <v>non_event</v>
      </c>
    </row>
    <row r="17055" spans="2:16" x14ac:dyDescent="0.25">
      <c r="B17055" t="s">
        <v>17100</v>
      </c>
      <c r="M17055">
        <v>17053</v>
      </c>
      <c r="N17055">
        <v>12122</v>
      </c>
      <c r="O17055" t="str">
        <f t="shared" si="533"/>
        <v>3</v>
      </c>
      <c r="P17055" t="str">
        <f t="shared" si="534"/>
        <v>concert</v>
      </c>
    </row>
    <row r="17056" spans="2:16" x14ac:dyDescent="0.25">
      <c r="B17056" t="s">
        <v>17101</v>
      </c>
      <c r="M17056">
        <v>17054</v>
      </c>
      <c r="N17056">
        <v>13456</v>
      </c>
      <c r="O17056" t="str">
        <f t="shared" si="533"/>
        <v>4</v>
      </c>
      <c r="P17056" t="str">
        <f t="shared" si="534"/>
        <v>non_event</v>
      </c>
    </row>
    <row r="17057" spans="2:16" x14ac:dyDescent="0.25">
      <c r="B17057" t="s">
        <v>17102</v>
      </c>
      <c r="M17057">
        <v>17055</v>
      </c>
      <c r="N17057">
        <v>14787</v>
      </c>
      <c r="O17057" t="str">
        <f t="shared" si="533"/>
        <v>3</v>
      </c>
      <c r="P17057" t="str">
        <f t="shared" si="534"/>
        <v>concert</v>
      </c>
    </row>
    <row r="17058" spans="2:16" x14ac:dyDescent="0.25">
      <c r="B17058" t="s">
        <v>17103</v>
      </c>
      <c r="M17058">
        <v>17056</v>
      </c>
      <c r="N17058">
        <v>12125</v>
      </c>
      <c r="O17058" t="str">
        <f t="shared" si="533"/>
        <v>3</v>
      </c>
      <c r="P17058" t="str">
        <f t="shared" si="534"/>
        <v>concert</v>
      </c>
    </row>
    <row r="17059" spans="2:16" x14ac:dyDescent="0.25">
      <c r="B17059" t="s">
        <v>17104</v>
      </c>
      <c r="M17059">
        <v>17057</v>
      </c>
      <c r="N17059">
        <v>13453</v>
      </c>
      <c r="O17059" t="str">
        <f t="shared" si="533"/>
        <v>4</v>
      </c>
      <c r="P17059" t="str">
        <f t="shared" si="534"/>
        <v>non_event</v>
      </c>
    </row>
    <row r="17060" spans="2:16" x14ac:dyDescent="0.25">
      <c r="B17060" t="s">
        <v>17105</v>
      </c>
      <c r="M17060">
        <v>17058</v>
      </c>
      <c r="N17060">
        <v>14784</v>
      </c>
      <c r="O17060" t="str">
        <f t="shared" si="533"/>
        <v>3</v>
      </c>
      <c r="P17060" t="str">
        <f t="shared" si="534"/>
        <v>concert</v>
      </c>
    </row>
    <row r="17061" spans="2:16" x14ac:dyDescent="0.25">
      <c r="B17061" t="s">
        <v>17106</v>
      </c>
      <c r="M17061">
        <v>17059</v>
      </c>
      <c r="N17061">
        <v>12124</v>
      </c>
      <c r="O17061" t="str">
        <f t="shared" si="533"/>
        <v>5</v>
      </c>
      <c r="P17061" t="str">
        <f t="shared" si="534"/>
        <v>sport</v>
      </c>
    </row>
    <row r="17062" spans="2:16" x14ac:dyDescent="0.25">
      <c r="B17062" t="s">
        <v>17107</v>
      </c>
      <c r="M17062">
        <v>17060</v>
      </c>
      <c r="N17062">
        <v>13454</v>
      </c>
      <c r="O17062" t="str">
        <f t="shared" si="533"/>
        <v>3</v>
      </c>
      <c r="P17062" t="str">
        <f t="shared" si="534"/>
        <v>concert</v>
      </c>
    </row>
    <row r="17063" spans="2:16" x14ac:dyDescent="0.25">
      <c r="B17063" t="s">
        <v>17108</v>
      </c>
      <c r="M17063">
        <v>17061</v>
      </c>
      <c r="N17063">
        <v>14785</v>
      </c>
      <c r="O17063" t="str">
        <f t="shared" si="533"/>
        <v>3</v>
      </c>
      <c r="P17063" t="str">
        <f t="shared" si="534"/>
        <v>concert</v>
      </c>
    </row>
    <row r="17064" spans="2:16" x14ac:dyDescent="0.25">
      <c r="B17064" t="s">
        <v>17109</v>
      </c>
      <c r="M17064">
        <v>17062</v>
      </c>
      <c r="N17064">
        <v>12127</v>
      </c>
      <c r="O17064" t="str">
        <f t="shared" si="533"/>
        <v>3</v>
      </c>
      <c r="P17064" t="str">
        <f t="shared" si="534"/>
        <v>concert</v>
      </c>
    </row>
    <row r="17065" spans="2:16" x14ac:dyDescent="0.25">
      <c r="B17065" t="s">
        <v>17110</v>
      </c>
      <c r="M17065">
        <v>17063</v>
      </c>
      <c r="N17065">
        <v>13459</v>
      </c>
      <c r="O17065" t="str">
        <f t="shared" si="533"/>
        <v>3</v>
      </c>
      <c r="P17065" t="str">
        <f t="shared" si="534"/>
        <v>concert</v>
      </c>
    </row>
    <row r="17066" spans="2:16" x14ac:dyDescent="0.25">
      <c r="B17066" t="s">
        <v>17111</v>
      </c>
      <c r="M17066">
        <v>17064</v>
      </c>
      <c r="N17066">
        <v>12129</v>
      </c>
      <c r="O17066" t="str">
        <f t="shared" si="533"/>
        <v>3</v>
      </c>
      <c r="P17066" t="str">
        <f t="shared" si="534"/>
        <v>concert</v>
      </c>
    </row>
    <row r="17067" spans="2:16" x14ac:dyDescent="0.25">
      <c r="B17067" t="s">
        <v>17112</v>
      </c>
      <c r="M17067">
        <v>17065</v>
      </c>
      <c r="N17067">
        <v>13457</v>
      </c>
      <c r="O17067" t="str">
        <f t="shared" si="533"/>
        <v>3</v>
      </c>
      <c r="P17067" t="str">
        <f t="shared" si="534"/>
        <v>concert</v>
      </c>
    </row>
    <row r="17068" spans="2:16" x14ac:dyDescent="0.25">
      <c r="B17068" t="s">
        <v>17113</v>
      </c>
      <c r="M17068">
        <v>17066</v>
      </c>
      <c r="N17068">
        <v>14788</v>
      </c>
      <c r="O17068" t="str">
        <f t="shared" si="533"/>
        <v>3</v>
      </c>
      <c r="P17068" t="str">
        <f t="shared" si="534"/>
        <v>concert</v>
      </c>
    </row>
    <row r="17069" spans="2:16" x14ac:dyDescent="0.25">
      <c r="B17069" t="s">
        <v>17114</v>
      </c>
      <c r="M17069">
        <v>17067</v>
      </c>
      <c r="N17069">
        <v>12128</v>
      </c>
      <c r="O17069" t="str">
        <f t="shared" si="533"/>
        <v>3</v>
      </c>
      <c r="P17069" t="str">
        <f t="shared" si="534"/>
        <v>concert</v>
      </c>
    </row>
    <row r="17070" spans="2:16" x14ac:dyDescent="0.25">
      <c r="B17070" t="s">
        <v>17115</v>
      </c>
      <c r="M17070">
        <v>17068</v>
      </c>
      <c r="N17070">
        <v>13458</v>
      </c>
      <c r="O17070" t="str">
        <f t="shared" si="533"/>
        <v>3</v>
      </c>
      <c r="P17070" t="str">
        <f t="shared" si="534"/>
        <v>concert</v>
      </c>
    </row>
    <row r="17071" spans="2:16" x14ac:dyDescent="0.25">
      <c r="B17071" t="s">
        <v>17116</v>
      </c>
      <c r="M17071">
        <v>17069</v>
      </c>
      <c r="N17071">
        <v>14789</v>
      </c>
      <c r="O17071" t="str">
        <f t="shared" si="533"/>
        <v>3</v>
      </c>
      <c r="P17071" t="str">
        <f t="shared" si="534"/>
        <v>concert</v>
      </c>
    </row>
    <row r="17072" spans="2:16" x14ac:dyDescent="0.25">
      <c r="B17072" t="s">
        <v>17117</v>
      </c>
      <c r="M17072">
        <v>17070</v>
      </c>
      <c r="N17072">
        <v>13428</v>
      </c>
      <c r="O17072" t="str">
        <f t="shared" si="533"/>
        <v>3</v>
      </c>
      <c r="P17072" t="str">
        <f t="shared" si="534"/>
        <v>concert</v>
      </c>
    </row>
    <row r="17073" spans="2:16" x14ac:dyDescent="0.25">
      <c r="B17073" t="s">
        <v>17118</v>
      </c>
      <c r="M17073">
        <v>17071</v>
      </c>
      <c r="N17073">
        <v>14759</v>
      </c>
      <c r="O17073" t="str">
        <f t="shared" si="533"/>
        <v>3</v>
      </c>
      <c r="P17073" t="str">
        <f t="shared" si="534"/>
        <v>concert</v>
      </c>
    </row>
    <row r="17074" spans="2:16" x14ac:dyDescent="0.25">
      <c r="B17074" t="s">
        <v>17119</v>
      </c>
      <c r="M17074">
        <v>17072</v>
      </c>
      <c r="N17074">
        <v>13429</v>
      </c>
      <c r="O17074" t="str">
        <f t="shared" si="533"/>
        <v>3</v>
      </c>
      <c r="P17074" t="str">
        <f t="shared" si="534"/>
        <v>concert</v>
      </c>
    </row>
    <row r="17075" spans="2:16" x14ac:dyDescent="0.25">
      <c r="B17075" t="s">
        <v>17120</v>
      </c>
      <c r="M17075">
        <v>17073</v>
      </c>
      <c r="N17075">
        <v>14753</v>
      </c>
      <c r="O17075" t="str">
        <f t="shared" si="533"/>
        <v>3</v>
      </c>
      <c r="P17075" t="str">
        <f t="shared" si="534"/>
        <v>concert</v>
      </c>
    </row>
    <row r="17076" spans="2:16" x14ac:dyDescent="0.25">
      <c r="B17076" t="s">
        <v>17121</v>
      </c>
      <c r="M17076">
        <v>17074</v>
      </c>
      <c r="N17076">
        <v>13422</v>
      </c>
      <c r="O17076" t="str">
        <f t="shared" si="533"/>
        <v>4</v>
      </c>
      <c r="P17076" t="str">
        <f t="shared" si="534"/>
        <v>non_event</v>
      </c>
    </row>
    <row r="17077" spans="2:16" x14ac:dyDescent="0.25">
      <c r="B17077" t="s">
        <v>17122</v>
      </c>
      <c r="M17077">
        <v>17075</v>
      </c>
      <c r="N17077">
        <v>13423</v>
      </c>
      <c r="O17077" t="str">
        <f t="shared" si="533"/>
        <v>3</v>
      </c>
      <c r="P17077" t="str">
        <f t="shared" si="534"/>
        <v>concert</v>
      </c>
    </row>
    <row r="17078" spans="2:16" x14ac:dyDescent="0.25">
      <c r="B17078" t="s">
        <v>17123</v>
      </c>
      <c r="M17078">
        <v>17076</v>
      </c>
      <c r="N17078">
        <v>14754</v>
      </c>
      <c r="O17078" t="str">
        <f t="shared" si="533"/>
        <v>3</v>
      </c>
      <c r="P17078" t="str">
        <f t="shared" si="534"/>
        <v>concert</v>
      </c>
    </row>
    <row r="17079" spans="2:16" x14ac:dyDescent="0.25">
      <c r="B17079" t="s">
        <v>17124</v>
      </c>
      <c r="M17079">
        <v>17077</v>
      </c>
      <c r="N17079">
        <v>13420</v>
      </c>
      <c r="O17079" t="str">
        <f t="shared" si="533"/>
        <v>3</v>
      </c>
      <c r="P17079" t="str">
        <f t="shared" si="534"/>
        <v>concert</v>
      </c>
    </row>
    <row r="17080" spans="2:16" x14ac:dyDescent="0.25">
      <c r="B17080" t="s">
        <v>17125</v>
      </c>
      <c r="M17080">
        <v>17078</v>
      </c>
      <c r="N17080">
        <v>14751</v>
      </c>
      <c r="O17080" t="str">
        <f t="shared" si="533"/>
        <v>4</v>
      </c>
      <c r="P17080" t="str">
        <f t="shared" si="534"/>
        <v>non_event</v>
      </c>
    </row>
    <row r="17081" spans="2:16" x14ac:dyDescent="0.25">
      <c r="B17081" t="s">
        <v>17126</v>
      </c>
      <c r="M17081">
        <v>17079</v>
      </c>
      <c r="N17081">
        <v>14752</v>
      </c>
      <c r="O17081" t="str">
        <f t="shared" si="533"/>
        <v>4</v>
      </c>
      <c r="P17081" t="str">
        <f t="shared" si="534"/>
        <v>non_event</v>
      </c>
    </row>
    <row r="17082" spans="2:16" x14ac:dyDescent="0.25">
      <c r="B17082" t="s">
        <v>17127</v>
      </c>
      <c r="M17082">
        <v>17080</v>
      </c>
      <c r="N17082">
        <v>13421</v>
      </c>
      <c r="O17082" t="str">
        <f t="shared" si="533"/>
        <v>3</v>
      </c>
      <c r="P17082" t="str">
        <f t="shared" si="534"/>
        <v>concert</v>
      </c>
    </row>
    <row r="17083" spans="2:16" x14ac:dyDescent="0.25">
      <c r="B17083" t="s">
        <v>17128</v>
      </c>
      <c r="M17083">
        <v>17081</v>
      </c>
      <c r="N17083">
        <v>13426</v>
      </c>
      <c r="O17083" t="str">
        <f t="shared" si="533"/>
        <v>3</v>
      </c>
      <c r="P17083" t="str">
        <f t="shared" si="534"/>
        <v>concert</v>
      </c>
    </row>
    <row r="17084" spans="2:16" x14ac:dyDescent="0.25">
      <c r="B17084" t="s">
        <v>17129</v>
      </c>
      <c r="M17084">
        <v>17082</v>
      </c>
      <c r="N17084">
        <v>14757</v>
      </c>
      <c r="O17084" t="str">
        <f t="shared" si="533"/>
        <v>3</v>
      </c>
      <c r="P17084" t="str">
        <f t="shared" si="534"/>
        <v>concert</v>
      </c>
    </row>
    <row r="17085" spans="2:16" x14ac:dyDescent="0.25">
      <c r="B17085" t="s">
        <v>17130</v>
      </c>
      <c r="M17085">
        <v>17083</v>
      </c>
      <c r="N17085">
        <v>13427</v>
      </c>
      <c r="O17085" t="str">
        <f t="shared" si="533"/>
        <v>3</v>
      </c>
      <c r="P17085" t="str">
        <f t="shared" si="534"/>
        <v>concert</v>
      </c>
    </row>
    <row r="17086" spans="2:16" x14ac:dyDescent="0.25">
      <c r="B17086" t="s">
        <v>17131</v>
      </c>
      <c r="M17086">
        <v>17084</v>
      </c>
      <c r="N17086">
        <v>14758</v>
      </c>
      <c r="O17086" t="str">
        <f t="shared" si="533"/>
        <v>4</v>
      </c>
      <c r="P17086" t="str">
        <f t="shared" si="534"/>
        <v>non_event</v>
      </c>
    </row>
    <row r="17087" spans="2:16" x14ac:dyDescent="0.25">
      <c r="B17087" t="s">
        <v>17132</v>
      </c>
      <c r="M17087">
        <v>17085</v>
      </c>
      <c r="N17087">
        <v>13424</v>
      </c>
      <c r="O17087" t="str">
        <f t="shared" si="533"/>
        <v>3</v>
      </c>
      <c r="P17087" t="str">
        <f t="shared" si="534"/>
        <v>concert</v>
      </c>
    </row>
    <row r="17088" spans="2:16" x14ac:dyDescent="0.25">
      <c r="B17088" t="s">
        <v>17133</v>
      </c>
      <c r="M17088">
        <v>17086</v>
      </c>
      <c r="N17088">
        <v>14755</v>
      </c>
      <c r="O17088" t="str">
        <f t="shared" si="533"/>
        <v>4</v>
      </c>
      <c r="P17088" t="str">
        <f t="shared" si="534"/>
        <v>non_event</v>
      </c>
    </row>
    <row r="17089" spans="2:16" x14ac:dyDescent="0.25">
      <c r="B17089" t="s">
        <v>17134</v>
      </c>
      <c r="M17089">
        <v>17087</v>
      </c>
      <c r="N17089">
        <v>13425</v>
      </c>
      <c r="O17089" t="str">
        <f t="shared" si="533"/>
        <v>4</v>
      </c>
      <c r="P17089" t="str">
        <f t="shared" si="534"/>
        <v>non_event</v>
      </c>
    </row>
    <row r="17090" spans="2:16" x14ac:dyDescent="0.25">
      <c r="B17090" t="s">
        <v>17135</v>
      </c>
      <c r="M17090">
        <v>17088</v>
      </c>
      <c r="N17090">
        <v>14756</v>
      </c>
      <c r="O17090" t="str">
        <f t="shared" si="533"/>
        <v>3</v>
      </c>
      <c r="P17090" t="str">
        <f t="shared" si="534"/>
        <v>concert</v>
      </c>
    </row>
    <row r="17091" spans="2:16" x14ac:dyDescent="0.25">
      <c r="B17091" t="s">
        <v>17136</v>
      </c>
      <c r="M17091">
        <v>17089</v>
      </c>
      <c r="N17091">
        <v>14760</v>
      </c>
      <c r="O17091" t="str">
        <f t="shared" si="533"/>
        <v>3</v>
      </c>
      <c r="P17091" t="str">
        <f t="shared" si="534"/>
        <v>concert</v>
      </c>
    </row>
    <row r="17092" spans="2:16" x14ac:dyDescent="0.25">
      <c r="B17092" t="s">
        <v>17137</v>
      </c>
      <c r="M17092">
        <v>17090</v>
      </c>
      <c r="N17092">
        <v>13430</v>
      </c>
      <c r="O17092" t="str">
        <f t="shared" ref="O17092:O17155" si="535">LEFT(B17092,1)</f>
        <v>3</v>
      </c>
      <c r="P17092" t="str">
        <f t="shared" ref="P17092:P17155" si="536">IF(O17092="1","conference",IF(O17092="2","fashion",IF(O17092="3","concert",IF(O17092="4","non_event",IF(O17092="5","sport",IF(O17092="6","protest",IF(O17092="7","other",IF(O17092="8","exhibition",IF(O17092="9","theater_dance")))))))))</f>
        <v>concert</v>
      </c>
    </row>
    <row r="17093" spans="2:16" x14ac:dyDescent="0.25">
      <c r="B17093" t="s">
        <v>17138</v>
      </c>
      <c r="M17093">
        <v>17091</v>
      </c>
      <c r="N17093">
        <v>14761</v>
      </c>
      <c r="O17093" t="str">
        <f t="shared" si="535"/>
        <v>3</v>
      </c>
      <c r="P17093" t="str">
        <f t="shared" si="536"/>
        <v>concert</v>
      </c>
    </row>
    <row r="17094" spans="2:16" x14ac:dyDescent="0.25">
      <c r="B17094" t="s">
        <v>17139</v>
      </c>
      <c r="M17094">
        <v>17092</v>
      </c>
      <c r="N17094">
        <v>12109</v>
      </c>
      <c r="O17094" t="str">
        <f t="shared" si="535"/>
        <v>3</v>
      </c>
      <c r="P17094" t="str">
        <f t="shared" si="536"/>
        <v>concert</v>
      </c>
    </row>
    <row r="17095" spans="2:16" x14ac:dyDescent="0.25">
      <c r="B17095" t="s">
        <v>17140</v>
      </c>
      <c r="M17095">
        <v>17093</v>
      </c>
      <c r="N17095">
        <v>12108</v>
      </c>
      <c r="O17095" t="str">
        <f t="shared" si="535"/>
        <v>4</v>
      </c>
      <c r="P17095" t="str">
        <f t="shared" si="536"/>
        <v>non_event</v>
      </c>
    </row>
    <row r="17096" spans="2:16" x14ac:dyDescent="0.25">
      <c r="B17096" t="s">
        <v>17141</v>
      </c>
      <c r="M17096">
        <v>17094</v>
      </c>
      <c r="N17096">
        <v>13439</v>
      </c>
      <c r="O17096" t="str">
        <f t="shared" si="535"/>
        <v>4</v>
      </c>
      <c r="P17096" t="str">
        <f t="shared" si="536"/>
        <v>non_event</v>
      </c>
    </row>
    <row r="17097" spans="2:16" x14ac:dyDescent="0.25">
      <c r="B17097" t="s">
        <v>17142</v>
      </c>
      <c r="M17097">
        <v>17095</v>
      </c>
      <c r="N17097">
        <v>12101</v>
      </c>
      <c r="O17097" t="str">
        <f t="shared" si="535"/>
        <v>3</v>
      </c>
      <c r="P17097" t="str">
        <f t="shared" si="536"/>
        <v>concert</v>
      </c>
    </row>
    <row r="17098" spans="2:16" x14ac:dyDescent="0.25">
      <c r="B17098" t="s">
        <v>17143</v>
      </c>
      <c r="M17098">
        <v>17096</v>
      </c>
      <c r="N17098">
        <v>13433</v>
      </c>
      <c r="O17098" t="str">
        <f t="shared" si="535"/>
        <v>3</v>
      </c>
      <c r="P17098" t="str">
        <f t="shared" si="536"/>
        <v>concert</v>
      </c>
    </row>
    <row r="17099" spans="2:16" x14ac:dyDescent="0.25">
      <c r="B17099" t="s">
        <v>17144</v>
      </c>
      <c r="M17099">
        <v>17097</v>
      </c>
      <c r="N17099">
        <v>14764</v>
      </c>
      <c r="O17099" t="str">
        <f t="shared" si="535"/>
        <v>3</v>
      </c>
      <c r="P17099" t="str">
        <f t="shared" si="536"/>
        <v>concert</v>
      </c>
    </row>
    <row r="17100" spans="2:16" x14ac:dyDescent="0.25">
      <c r="B17100" t="s">
        <v>17145</v>
      </c>
      <c r="M17100">
        <v>17098</v>
      </c>
      <c r="N17100">
        <v>12100</v>
      </c>
      <c r="O17100" t="str">
        <f t="shared" si="535"/>
        <v>4</v>
      </c>
      <c r="P17100" t="str">
        <f t="shared" si="536"/>
        <v>non_event</v>
      </c>
    </row>
    <row r="17101" spans="2:16" x14ac:dyDescent="0.25">
      <c r="B17101" t="s">
        <v>17146</v>
      </c>
      <c r="M17101">
        <v>17099</v>
      </c>
      <c r="N17101">
        <v>13434</v>
      </c>
      <c r="O17101" t="str">
        <f t="shared" si="535"/>
        <v>3</v>
      </c>
      <c r="P17101" t="str">
        <f t="shared" si="536"/>
        <v>concert</v>
      </c>
    </row>
    <row r="17102" spans="2:16" x14ac:dyDescent="0.25">
      <c r="B17102" t="s">
        <v>17147</v>
      </c>
      <c r="M17102">
        <v>17100</v>
      </c>
      <c r="N17102">
        <v>14765</v>
      </c>
      <c r="O17102" t="str">
        <f t="shared" si="535"/>
        <v>4</v>
      </c>
      <c r="P17102" t="str">
        <f t="shared" si="536"/>
        <v>non_event</v>
      </c>
    </row>
    <row r="17103" spans="2:16" x14ac:dyDescent="0.25">
      <c r="B17103" t="s">
        <v>17148</v>
      </c>
      <c r="M17103">
        <v>17101</v>
      </c>
      <c r="N17103">
        <v>14762</v>
      </c>
      <c r="O17103" t="str">
        <f t="shared" si="535"/>
        <v>3</v>
      </c>
      <c r="P17103" t="str">
        <f t="shared" si="536"/>
        <v>concert</v>
      </c>
    </row>
    <row r="17104" spans="2:16" x14ac:dyDescent="0.25">
      <c r="B17104" t="s">
        <v>17149</v>
      </c>
      <c r="M17104">
        <v>17102</v>
      </c>
      <c r="N17104">
        <v>12103</v>
      </c>
      <c r="O17104" t="str">
        <f t="shared" si="535"/>
        <v>3</v>
      </c>
      <c r="P17104" t="str">
        <f t="shared" si="536"/>
        <v>concert</v>
      </c>
    </row>
    <row r="17105" spans="2:16" x14ac:dyDescent="0.25">
      <c r="B17105" t="s">
        <v>17150</v>
      </c>
      <c r="M17105">
        <v>17103</v>
      </c>
      <c r="N17105">
        <v>13431</v>
      </c>
      <c r="O17105" t="str">
        <f t="shared" si="535"/>
        <v>4</v>
      </c>
      <c r="P17105" t="str">
        <f t="shared" si="536"/>
        <v>non_event</v>
      </c>
    </row>
    <row r="17106" spans="2:16" x14ac:dyDescent="0.25">
      <c r="B17106" t="s">
        <v>17151</v>
      </c>
      <c r="M17106">
        <v>17104</v>
      </c>
      <c r="N17106">
        <v>14763</v>
      </c>
      <c r="O17106" t="str">
        <f t="shared" si="535"/>
        <v>3</v>
      </c>
      <c r="P17106" t="str">
        <f t="shared" si="536"/>
        <v>concert</v>
      </c>
    </row>
    <row r="17107" spans="2:16" x14ac:dyDescent="0.25">
      <c r="B17107" t="s">
        <v>17152</v>
      </c>
      <c r="M17107">
        <v>17105</v>
      </c>
      <c r="N17107">
        <v>13432</v>
      </c>
      <c r="O17107" t="str">
        <f t="shared" si="535"/>
        <v>3</v>
      </c>
      <c r="P17107" t="str">
        <f t="shared" si="536"/>
        <v>concert</v>
      </c>
    </row>
    <row r="17108" spans="2:16" x14ac:dyDescent="0.25">
      <c r="B17108" t="s">
        <v>17153</v>
      </c>
      <c r="M17108">
        <v>17106</v>
      </c>
      <c r="N17108">
        <v>12105</v>
      </c>
      <c r="O17108" t="str">
        <f t="shared" si="535"/>
        <v>3</v>
      </c>
      <c r="P17108" t="str">
        <f t="shared" si="536"/>
        <v>concert</v>
      </c>
    </row>
    <row r="17109" spans="2:16" x14ac:dyDescent="0.25">
      <c r="B17109" t="s">
        <v>17154</v>
      </c>
      <c r="M17109">
        <v>17107</v>
      </c>
      <c r="N17109">
        <v>13437</v>
      </c>
      <c r="O17109" t="str">
        <f t="shared" si="535"/>
        <v>4</v>
      </c>
      <c r="P17109" t="str">
        <f t="shared" si="536"/>
        <v>non_event</v>
      </c>
    </row>
    <row r="17110" spans="2:16" x14ac:dyDescent="0.25">
      <c r="B17110" t="s">
        <v>17155</v>
      </c>
      <c r="M17110">
        <v>17108</v>
      </c>
      <c r="N17110">
        <v>14768</v>
      </c>
      <c r="O17110" t="str">
        <f t="shared" si="535"/>
        <v>4</v>
      </c>
      <c r="P17110" t="str">
        <f t="shared" si="536"/>
        <v>non_event</v>
      </c>
    </row>
    <row r="17111" spans="2:16" x14ac:dyDescent="0.25">
      <c r="B17111" t="s">
        <v>17156</v>
      </c>
      <c r="M17111">
        <v>17109</v>
      </c>
      <c r="N17111">
        <v>12104</v>
      </c>
      <c r="O17111" t="str">
        <f t="shared" si="535"/>
        <v>3</v>
      </c>
      <c r="P17111" t="str">
        <f t="shared" si="536"/>
        <v>concert</v>
      </c>
    </row>
    <row r="17112" spans="2:16" x14ac:dyDescent="0.25">
      <c r="B17112" t="s">
        <v>17157</v>
      </c>
      <c r="M17112">
        <v>17110</v>
      </c>
      <c r="N17112">
        <v>13438</v>
      </c>
      <c r="O17112" t="str">
        <f t="shared" si="535"/>
        <v>3</v>
      </c>
      <c r="P17112" t="str">
        <f t="shared" si="536"/>
        <v>concert</v>
      </c>
    </row>
    <row r="17113" spans="2:16" x14ac:dyDescent="0.25">
      <c r="B17113" t="s">
        <v>17158</v>
      </c>
      <c r="M17113">
        <v>17111</v>
      </c>
      <c r="N17113">
        <v>14769</v>
      </c>
      <c r="O17113" t="str">
        <f t="shared" si="535"/>
        <v>4</v>
      </c>
      <c r="P17113" t="str">
        <f t="shared" si="536"/>
        <v>non_event</v>
      </c>
    </row>
    <row r="17114" spans="2:16" x14ac:dyDescent="0.25">
      <c r="B17114" t="s">
        <v>17159</v>
      </c>
      <c r="M17114">
        <v>17112</v>
      </c>
      <c r="N17114">
        <v>12107</v>
      </c>
      <c r="O17114" t="str">
        <f t="shared" si="535"/>
        <v>3</v>
      </c>
      <c r="P17114" t="str">
        <f t="shared" si="536"/>
        <v>concert</v>
      </c>
    </row>
    <row r="17115" spans="2:16" x14ac:dyDescent="0.25">
      <c r="B17115" t="s">
        <v>17160</v>
      </c>
      <c r="M17115">
        <v>17113</v>
      </c>
      <c r="N17115">
        <v>13435</v>
      </c>
      <c r="O17115" t="str">
        <f t="shared" si="535"/>
        <v>3</v>
      </c>
      <c r="P17115" t="str">
        <f t="shared" si="536"/>
        <v>concert</v>
      </c>
    </row>
    <row r="17116" spans="2:16" x14ac:dyDescent="0.25">
      <c r="B17116" t="s">
        <v>17161</v>
      </c>
      <c r="M17116">
        <v>17114</v>
      </c>
      <c r="N17116">
        <v>14766</v>
      </c>
      <c r="O17116" t="str">
        <f t="shared" si="535"/>
        <v>3</v>
      </c>
      <c r="P17116" t="str">
        <f t="shared" si="536"/>
        <v>concert</v>
      </c>
    </row>
    <row r="17117" spans="2:16" x14ac:dyDescent="0.25">
      <c r="B17117" t="s">
        <v>17162</v>
      </c>
      <c r="M17117">
        <v>17115</v>
      </c>
      <c r="N17117">
        <v>12106</v>
      </c>
      <c r="O17117" t="str">
        <f t="shared" si="535"/>
        <v>3</v>
      </c>
      <c r="P17117" t="str">
        <f t="shared" si="536"/>
        <v>concert</v>
      </c>
    </row>
    <row r="17118" spans="2:16" x14ac:dyDescent="0.25">
      <c r="B17118" t="s">
        <v>17163</v>
      </c>
      <c r="M17118">
        <v>17116</v>
      </c>
      <c r="N17118">
        <v>13436</v>
      </c>
      <c r="O17118" t="str">
        <f t="shared" si="535"/>
        <v>3</v>
      </c>
      <c r="P17118" t="str">
        <f t="shared" si="536"/>
        <v>concert</v>
      </c>
    </row>
    <row r="17119" spans="2:16" x14ac:dyDescent="0.25">
      <c r="B17119" t="s">
        <v>17164</v>
      </c>
      <c r="M17119">
        <v>17117</v>
      </c>
      <c r="N17119">
        <v>14767</v>
      </c>
      <c r="O17119" t="str">
        <f t="shared" si="535"/>
        <v>3</v>
      </c>
      <c r="P17119" t="str">
        <f t="shared" si="536"/>
        <v>concert</v>
      </c>
    </row>
    <row r="17120" spans="2:16" x14ac:dyDescent="0.25">
      <c r="B17120" t="s">
        <v>17165</v>
      </c>
      <c r="M17120">
        <v>17118</v>
      </c>
      <c r="N17120">
        <v>12192</v>
      </c>
      <c r="O17120" t="str">
        <f t="shared" si="535"/>
        <v>3</v>
      </c>
      <c r="P17120" t="str">
        <f t="shared" si="536"/>
        <v>concert</v>
      </c>
    </row>
    <row r="17121" spans="2:16" x14ac:dyDescent="0.25">
      <c r="B17121" t="s">
        <v>17166</v>
      </c>
      <c r="M17121">
        <v>17119</v>
      </c>
      <c r="N17121">
        <v>12191</v>
      </c>
      <c r="O17121" t="str">
        <f t="shared" si="535"/>
        <v>4</v>
      </c>
      <c r="P17121" t="str">
        <f t="shared" si="536"/>
        <v>non_event</v>
      </c>
    </row>
    <row r="17122" spans="2:16" x14ac:dyDescent="0.25">
      <c r="B17122" t="s">
        <v>17167</v>
      </c>
      <c r="M17122">
        <v>17120</v>
      </c>
      <c r="N17122">
        <v>12194</v>
      </c>
      <c r="O17122" t="str">
        <f t="shared" si="535"/>
        <v>3</v>
      </c>
      <c r="P17122" t="str">
        <f t="shared" si="536"/>
        <v>concert</v>
      </c>
    </row>
    <row r="17123" spans="2:16" x14ac:dyDescent="0.25">
      <c r="B17123" t="s">
        <v>17168</v>
      </c>
      <c r="M17123">
        <v>17121</v>
      </c>
      <c r="N17123">
        <v>12193</v>
      </c>
      <c r="O17123" t="str">
        <f t="shared" si="535"/>
        <v>3</v>
      </c>
      <c r="P17123" t="str">
        <f t="shared" si="536"/>
        <v>concert</v>
      </c>
    </row>
    <row r="17124" spans="2:16" x14ac:dyDescent="0.25">
      <c r="B17124" t="s">
        <v>17169</v>
      </c>
      <c r="M17124">
        <v>17122</v>
      </c>
      <c r="N17124">
        <v>12196</v>
      </c>
      <c r="O17124" t="str">
        <f t="shared" si="535"/>
        <v>3</v>
      </c>
      <c r="P17124" t="str">
        <f t="shared" si="536"/>
        <v>concert</v>
      </c>
    </row>
    <row r="17125" spans="2:16" x14ac:dyDescent="0.25">
      <c r="B17125" t="s">
        <v>17170</v>
      </c>
      <c r="M17125">
        <v>17123</v>
      </c>
      <c r="N17125">
        <v>12195</v>
      </c>
      <c r="O17125" t="str">
        <f t="shared" si="535"/>
        <v>3</v>
      </c>
      <c r="P17125" t="str">
        <f t="shared" si="536"/>
        <v>concert</v>
      </c>
    </row>
    <row r="17126" spans="2:16" x14ac:dyDescent="0.25">
      <c r="B17126" t="s">
        <v>17171</v>
      </c>
      <c r="M17126">
        <v>17124</v>
      </c>
      <c r="N17126">
        <v>12198</v>
      </c>
      <c r="O17126" t="str">
        <f t="shared" si="535"/>
        <v>3</v>
      </c>
      <c r="P17126" t="str">
        <f t="shared" si="536"/>
        <v>concert</v>
      </c>
    </row>
    <row r="17127" spans="2:16" x14ac:dyDescent="0.25">
      <c r="B17127" t="s">
        <v>17172</v>
      </c>
      <c r="M17127">
        <v>17125</v>
      </c>
      <c r="N17127">
        <v>12197</v>
      </c>
      <c r="O17127" t="str">
        <f t="shared" si="535"/>
        <v>4</v>
      </c>
      <c r="P17127" t="str">
        <f t="shared" si="536"/>
        <v>non_event</v>
      </c>
    </row>
    <row r="17128" spans="2:16" x14ac:dyDescent="0.25">
      <c r="B17128" t="s">
        <v>17173</v>
      </c>
      <c r="M17128">
        <v>17126</v>
      </c>
      <c r="N17128">
        <v>12190</v>
      </c>
      <c r="O17128" t="str">
        <f t="shared" si="535"/>
        <v>3</v>
      </c>
      <c r="P17128" t="str">
        <f t="shared" si="536"/>
        <v>concert</v>
      </c>
    </row>
    <row r="17129" spans="2:16" x14ac:dyDescent="0.25">
      <c r="B17129" t="s">
        <v>17174</v>
      </c>
      <c r="M17129">
        <v>17127</v>
      </c>
      <c r="N17129">
        <v>4804</v>
      </c>
      <c r="O17129" t="str">
        <f t="shared" si="535"/>
        <v>4</v>
      </c>
      <c r="P17129" t="str">
        <f t="shared" si="536"/>
        <v>non_event</v>
      </c>
    </row>
    <row r="17130" spans="2:16" x14ac:dyDescent="0.25">
      <c r="B17130" t="s">
        <v>352</v>
      </c>
      <c r="M17130">
        <v>17128</v>
      </c>
      <c r="N17130">
        <v>4805</v>
      </c>
      <c r="O17130" t="str">
        <f t="shared" si="535"/>
        <v>3</v>
      </c>
      <c r="P17130" t="str">
        <f t="shared" si="536"/>
        <v>concert</v>
      </c>
    </row>
    <row r="17131" spans="2:16" x14ac:dyDescent="0.25">
      <c r="B17131" t="s">
        <v>17175</v>
      </c>
      <c r="M17131">
        <v>17129</v>
      </c>
      <c r="N17131">
        <v>4806</v>
      </c>
      <c r="O17131" t="str">
        <f t="shared" si="535"/>
        <v>4</v>
      </c>
      <c r="P17131" t="str">
        <f t="shared" si="536"/>
        <v>non_event</v>
      </c>
    </row>
    <row r="17132" spans="2:16" x14ac:dyDescent="0.25">
      <c r="B17132" t="s">
        <v>17176</v>
      </c>
      <c r="M17132">
        <v>17130</v>
      </c>
      <c r="N17132">
        <v>4807</v>
      </c>
      <c r="O17132" t="str">
        <f t="shared" si="535"/>
        <v>4</v>
      </c>
      <c r="P17132" t="str">
        <f t="shared" si="536"/>
        <v>non_event</v>
      </c>
    </row>
    <row r="17133" spans="2:16" x14ac:dyDescent="0.25">
      <c r="B17133" t="s">
        <v>17177</v>
      </c>
      <c r="M17133">
        <v>17131</v>
      </c>
      <c r="N17133">
        <v>4808</v>
      </c>
      <c r="O17133" t="str">
        <f t="shared" si="535"/>
        <v>4</v>
      </c>
      <c r="P17133" t="str">
        <f t="shared" si="536"/>
        <v>non_event</v>
      </c>
    </row>
    <row r="17134" spans="2:16" x14ac:dyDescent="0.25">
      <c r="B17134" t="s">
        <v>17178</v>
      </c>
      <c r="M17134">
        <v>17132</v>
      </c>
      <c r="N17134">
        <v>12199</v>
      </c>
      <c r="O17134" t="str">
        <f t="shared" si="535"/>
        <v>3</v>
      </c>
      <c r="P17134" t="str">
        <f t="shared" si="536"/>
        <v>concert</v>
      </c>
    </row>
    <row r="17135" spans="2:16" x14ac:dyDescent="0.25">
      <c r="B17135" t="s">
        <v>17179</v>
      </c>
      <c r="M17135">
        <v>17133</v>
      </c>
      <c r="N17135">
        <v>4800</v>
      </c>
      <c r="O17135" t="str">
        <f t="shared" si="535"/>
        <v>4</v>
      </c>
      <c r="P17135" t="str">
        <f t="shared" si="536"/>
        <v>non_event</v>
      </c>
    </row>
    <row r="17136" spans="2:16" x14ac:dyDescent="0.25">
      <c r="B17136" t="s">
        <v>17180</v>
      </c>
      <c r="M17136">
        <v>17134</v>
      </c>
      <c r="N17136">
        <v>4801</v>
      </c>
      <c r="O17136" t="str">
        <f t="shared" si="535"/>
        <v>3</v>
      </c>
      <c r="P17136" t="str">
        <f t="shared" si="536"/>
        <v>concert</v>
      </c>
    </row>
    <row r="17137" spans="2:16" x14ac:dyDescent="0.25">
      <c r="B17137" t="s">
        <v>17181</v>
      </c>
      <c r="M17137">
        <v>17135</v>
      </c>
      <c r="N17137">
        <v>4802</v>
      </c>
      <c r="O17137" t="str">
        <f t="shared" si="535"/>
        <v>4</v>
      </c>
      <c r="P17137" t="str">
        <f t="shared" si="536"/>
        <v>non_event</v>
      </c>
    </row>
    <row r="17138" spans="2:16" x14ac:dyDescent="0.25">
      <c r="B17138" t="s">
        <v>17182</v>
      </c>
      <c r="M17138">
        <v>17136</v>
      </c>
      <c r="N17138">
        <v>4803</v>
      </c>
      <c r="O17138" t="str">
        <f t="shared" si="535"/>
        <v>4</v>
      </c>
      <c r="P17138" t="str">
        <f t="shared" si="536"/>
        <v>non_event</v>
      </c>
    </row>
    <row r="17139" spans="2:16" x14ac:dyDescent="0.25">
      <c r="B17139" t="s">
        <v>17183</v>
      </c>
      <c r="M17139">
        <v>17137</v>
      </c>
      <c r="N17139">
        <v>4815</v>
      </c>
      <c r="O17139" t="str">
        <f t="shared" si="535"/>
        <v>3</v>
      </c>
      <c r="P17139" t="str">
        <f t="shared" si="536"/>
        <v>concert</v>
      </c>
    </row>
    <row r="17140" spans="2:16" x14ac:dyDescent="0.25">
      <c r="B17140" t="s">
        <v>17184</v>
      </c>
      <c r="M17140">
        <v>17138</v>
      </c>
      <c r="N17140">
        <v>4816</v>
      </c>
      <c r="O17140" t="str">
        <f t="shared" si="535"/>
        <v>3</v>
      </c>
      <c r="P17140" t="str">
        <f t="shared" si="536"/>
        <v>concert</v>
      </c>
    </row>
    <row r="17141" spans="2:16" x14ac:dyDescent="0.25">
      <c r="B17141" t="s">
        <v>17185</v>
      </c>
      <c r="M17141">
        <v>17139</v>
      </c>
      <c r="N17141">
        <v>4817</v>
      </c>
      <c r="O17141" t="str">
        <f t="shared" si="535"/>
        <v>3</v>
      </c>
      <c r="P17141" t="str">
        <f t="shared" si="536"/>
        <v>concert</v>
      </c>
    </row>
    <row r="17142" spans="2:16" x14ac:dyDescent="0.25">
      <c r="B17142" t="s">
        <v>17186</v>
      </c>
      <c r="M17142">
        <v>17140</v>
      </c>
      <c r="N17142">
        <v>4819</v>
      </c>
      <c r="O17142" t="str">
        <f t="shared" si="535"/>
        <v>3</v>
      </c>
      <c r="P17142" t="str">
        <f t="shared" si="536"/>
        <v>concert</v>
      </c>
    </row>
    <row r="17143" spans="2:16" x14ac:dyDescent="0.25">
      <c r="B17143" t="s">
        <v>17187</v>
      </c>
      <c r="M17143">
        <v>17141</v>
      </c>
      <c r="N17143">
        <v>4810</v>
      </c>
      <c r="O17143" t="str">
        <f t="shared" si="535"/>
        <v>3</v>
      </c>
      <c r="P17143" t="str">
        <f t="shared" si="536"/>
        <v>concert</v>
      </c>
    </row>
    <row r="17144" spans="2:16" x14ac:dyDescent="0.25">
      <c r="B17144" t="s">
        <v>17188</v>
      </c>
      <c r="M17144">
        <v>17142</v>
      </c>
      <c r="N17144">
        <v>4811</v>
      </c>
      <c r="O17144" t="str">
        <f t="shared" si="535"/>
        <v>3</v>
      </c>
      <c r="P17144" t="str">
        <f t="shared" si="536"/>
        <v>concert</v>
      </c>
    </row>
    <row r="17145" spans="2:16" x14ac:dyDescent="0.25">
      <c r="B17145" t="s">
        <v>17189</v>
      </c>
      <c r="M17145">
        <v>17143</v>
      </c>
      <c r="N17145">
        <v>4812</v>
      </c>
      <c r="O17145" t="str">
        <f t="shared" si="535"/>
        <v>4</v>
      </c>
      <c r="P17145" t="str">
        <f t="shared" si="536"/>
        <v>non_event</v>
      </c>
    </row>
    <row r="17146" spans="2:16" x14ac:dyDescent="0.25">
      <c r="B17146" t="s">
        <v>17190</v>
      </c>
      <c r="M17146">
        <v>17144</v>
      </c>
      <c r="N17146">
        <v>4814</v>
      </c>
      <c r="O17146" t="str">
        <f t="shared" si="535"/>
        <v>3</v>
      </c>
      <c r="P17146" t="str">
        <f t="shared" si="536"/>
        <v>concert</v>
      </c>
    </row>
    <row r="17147" spans="2:16" x14ac:dyDescent="0.25">
      <c r="B17147" t="s">
        <v>17191</v>
      </c>
      <c r="M17147">
        <v>17145</v>
      </c>
      <c r="N17147">
        <v>12170</v>
      </c>
      <c r="O17147" t="str">
        <f t="shared" si="535"/>
        <v>4</v>
      </c>
      <c r="P17147" t="str">
        <f t="shared" si="536"/>
        <v>non_event</v>
      </c>
    </row>
    <row r="17148" spans="2:16" x14ac:dyDescent="0.25">
      <c r="B17148" t="s">
        <v>17192</v>
      </c>
      <c r="M17148">
        <v>17146</v>
      </c>
      <c r="N17148">
        <v>12172</v>
      </c>
      <c r="O17148" t="str">
        <f t="shared" si="535"/>
        <v>4</v>
      </c>
      <c r="P17148" t="str">
        <f t="shared" si="536"/>
        <v>non_event</v>
      </c>
    </row>
    <row r="17149" spans="2:16" x14ac:dyDescent="0.25">
      <c r="B17149" t="s">
        <v>17193</v>
      </c>
      <c r="M17149">
        <v>17147</v>
      </c>
      <c r="N17149">
        <v>12171</v>
      </c>
      <c r="O17149" t="str">
        <f t="shared" si="535"/>
        <v>4</v>
      </c>
      <c r="P17149" t="str">
        <f t="shared" si="536"/>
        <v>non_event</v>
      </c>
    </row>
    <row r="17150" spans="2:16" x14ac:dyDescent="0.25">
      <c r="B17150" t="s">
        <v>17194</v>
      </c>
      <c r="M17150">
        <v>17148</v>
      </c>
      <c r="N17150">
        <v>12174</v>
      </c>
      <c r="O17150" t="str">
        <f t="shared" si="535"/>
        <v>3</v>
      </c>
      <c r="P17150" t="str">
        <f t="shared" si="536"/>
        <v>concert</v>
      </c>
    </row>
    <row r="17151" spans="2:16" x14ac:dyDescent="0.25">
      <c r="B17151" t="s">
        <v>17195</v>
      </c>
      <c r="M17151">
        <v>17149</v>
      </c>
      <c r="N17151">
        <v>12173</v>
      </c>
      <c r="O17151" t="str">
        <f t="shared" si="535"/>
        <v>4</v>
      </c>
      <c r="P17151" t="str">
        <f t="shared" si="536"/>
        <v>non_event</v>
      </c>
    </row>
    <row r="17152" spans="2:16" x14ac:dyDescent="0.25">
      <c r="B17152" t="s">
        <v>17196</v>
      </c>
      <c r="M17152">
        <v>17150</v>
      </c>
      <c r="N17152">
        <v>12176</v>
      </c>
      <c r="O17152" t="str">
        <f t="shared" si="535"/>
        <v>3</v>
      </c>
      <c r="P17152" t="str">
        <f t="shared" si="536"/>
        <v>concert</v>
      </c>
    </row>
    <row r="17153" spans="2:16" x14ac:dyDescent="0.25">
      <c r="B17153" t="s">
        <v>17197</v>
      </c>
      <c r="M17153">
        <v>17151</v>
      </c>
      <c r="N17153">
        <v>12175</v>
      </c>
      <c r="O17153" t="str">
        <f t="shared" si="535"/>
        <v>3</v>
      </c>
      <c r="P17153" t="str">
        <f t="shared" si="536"/>
        <v>concert</v>
      </c>
    </row>
    <row r="17154" spans="2:16" x14ac:dyDescent="0.25">
      <c r="B17154" t="s">
        <v>17198</v>
      </c>
      <c r="M17154">
        <v>17152</v>
      </c>
      <c r="N17154">
        <v>4826</v>
      </c>
      <c r="O17154" t="str">
        <f t="shared" si="535"/>
        <v>3</v>
      </c>
      <c r="P17154" t="str">
        <f t="shared" si="536"/>
        <v>concert</v>
      </c>
    </row>
    <row r="17155" spans="2:16" x14ac:dyDescent="0.25">
      <c r="B17155" t="s">
        <v>17199</v>
      </c>
      <c r="M17155">
        <v>17153</v>
      </c>
      <c r="N17155">
        <v>4827</v>
      </c>
      <c r="O17155" t="str">
        <f t="shared" si="535"/>
        <v>3</v>
      </c>
      <c r="P17155" t="str">
        <f t="shared" si="536"/>
        <v>concert</v>
      </c>
    </row>
    <row r="17156" spans="2:16" x14ac:dyDescent="0.25">
      <c r="B17156" t="s">
        <v>17200</v>
      </c>
      <c r="M17156">
        <v>17154</v>
      </c>
      <c r="N17156">
        <v>4828</v>
      </c>
      <c r="O17156" t="str">
        <f t="shared" ref="O17156:O17219" si="537">LEFT(B17156,1)</f>
        <v>3</v>
      </c>
      <c r="P17156" t="str">
        <f t="shared" ref="P17156:P17219" si="538">IF(O17156="1","conference",IF(O17156="2","fashion",IF(O17156="3","concert",IF(O17156="4","non_event",IF(O17156="5","sport",IF(O17156="6","protest",IF(O17156="7","other",IF(O17156="8","exhibition",IF(O17156="9","theater_dance")))))))))</f>
        <v>concert</v>
      </c>
    </row>
    <row r="17157" spans="2:16" x14ac:dyDescent="0.25">
      <c r="B17157" t="s">
        <v>17201</v>
      </c>
      <c r="M17157">
        <v>17155</v>
      </c>
      <c r="N17157">
        <v>4829</v>
      </c>
      <c r="O17157" t="str">
        <f t="shared" si="537"/>
        <v>3</v>
      </c>
      <c r="P17157" t="str">
        <f t="shared" si="538"/>
        <v>concert</v>
      </c>
    </row>
    <row r="17158" spans="2:16" x14ac:dyDescent="0.25">
      <c r="B17158" t="s">
        <v>17202</v>
      </c>
      <c r="M17158">
        <v>17156</v>
      </c>
      <c r="N17158">
        <v>12178</v>
      </c>
      <c r="O17158" t="str">
        <f t="shared" si="537"/>
        <v>4</v>
      </c>
      <c r="P17158" t="str">
        <f t="shared" si="538"/>
        <v>non_event</v>
      </c>
    </row>
    <row r="17159" spans="2:16" x14ac:dyDescent="0.25">
      <c r="B17159" t="s">
        <v>17203</v>
      </c>
      <c r="M17159">
        <v>17157</v>
      </c>
      <c r="N17159">
        <v>12177</v>
      </c>
      <c r="O17159" t="str">
        <f t="shared" si="537"/>
        <v>3</v>
      </c>
      <c r="P17159" t="str">
        <f t="shared" si="538"/>
        <v>concert</v>
      </c>
    </row>
    <row r="17160" spans="2:16" x14ac:dyDescent="0.25">
      <c r="B17160" t="s">
        <v>17204</v>
      </c>
      <c r="M17160">
        <v>17158</v>
      </c>
      <c r="N17160">
        <v>4821</v>
      </c>
      <c r="O17160" t="str">
        <f t="shared" si="537"/>
        <v>3</v>
      </c>
      <c r="P17160" t="str">
        <f t="shared" si="538"/>
        <v>concert</v>
      </c>
    </row>
    <row r="17161" spans="2:16" x14ac:dyDescent="0.25">
      <c r="B17161" t="s">
        <v>17205</v>
      </c>
      <c r="M17161">
        <v>17159</v>
      </c>
      <c r="N17161">
        <v>12179</v>
      </c>
      <c r="O17161" t="str">
        <f t="shared" si="537"/>
        <v>3</v>
      </c>
      <c r="P17161" t="str">
        <f t="shared" si="538"/>
        <v>concert</v>
      </c>
    </row>
    <row r="17162" spans="2:16" x14ac:dyDescent="0.25">
      <c r="B17162" t="s">
        <v>17206</v>
      </c>
      <c r="M17162">
        <v>17160</v>
      </c>
      <c r="N17162">
        <v>4822</v>
      </c>
      <c r="O17162" t="str">
        <f t="shared" si="537"/>
        <v>3</v>
      </c>
      <c r="P17162" t="str">
        <f t="shared" si="538"/>
        <v>concert</v>
      </c>
    </row>
    <row r="17163" spans="2:16" x14ac:dyDescent="0.25">
      <c r="B17163" t="s">
        <v>17207</v>
      </c>
      <c r="M17163">
        <v>17161</v>
      </c>
      <c r="N17163">
        <v>4823</v>
      </c>
      <c r="O17163" t="str">
        <f t="shared" si="537"/>
        <v>4</v>
      </c>
      <c r="P17163" t="str">
        <f t="shared" si="538"/>
        <v>non_event</v>
      </c>
    </row>
    <row r="17164" spans="2:16" x14ac:dyDescent="0.25">
      <c r="B17164" t="s">
        <v>17208</v>
      </c>
      <c r="M17164">
        <v>17162</v>
      </c>
      <c r="N17164">
        <v>4824</v>
      </c>
      <c r="O17164" t="str">
        <f t="shared" si="537"/>
        <v>3</v>
      </c>
      <c r="P17164" t="str">
        <f t="shared" si="538"/>
        <v>concert</v>
      </c>
    </row>
    <row r="17165" spans="2:16" x14ac:dyDescent="0.25">
      <c r="B17165" t="s">
        <v>17209</v>
      </c>
      <c r="M17165">
        <v>17163</v>
      </c>
      <c r="N17165">
        <v>4825</v>
      </c>
      <c r="O17165" t="str">
        <f t="shared" si="537"/>
        <v>3</v>
      </c>
      <c r="P17165" t="str">
        <f t="shared" si="538"/>
        <v>concert</v>
      </c>
    </row>
    <row r="17166" spans="2:16" x14ac:dyDescent="0.25">
      <c r="B17166" t="s">
        <v>17210</v>
      </c>
      <c r="M17166">
        <v>17164</v>
      </c>
      <c r="N17166">
        <v>12181</v>
      </c>
      <c r="O17166" t="str">
        <f t="shared" si="537"/>
        <v>4</v>
      </c>
      <c r="P17166" t="str">
        <f t="shared" si="538"/>
        <v>non_event</v>
      </c>
    </row>
    <row r="17167" spans="2:16" x14ac:dyDescent="0.25">
      <c r="B17167" t="s">
        <v>17211</v>
      </c>
      <c r="M17167">
        <v>17165</v>
      </c>
      <c r="N17167">
        <v>12180</v>
      </c>
      <c r="O17167" t="str">
        <f t="shared" si="537"/>
        <v>3</v>
      </c>
      <c r="P17167" t="str">
        <f t="shared" si="538"/>
        <v>concert</v>
      </c>
    </row>
    <row r="17168" spans="2:16" x14ac:dyDescent="0.25">
      <c r="B17168" t="s">
        <v>17212</v>
      </c>
      <c r="M17168">
        <v>17166</v>
      </c>
      <c r="N17168">
        <v>12183</v>
      </c>
      <c r="O17168" t="str">
        <f t="shared" si="537"/>
        <v>4</v>
      </c>
      <c r="P17168" t="str">
        <f t="shared" si="538"/>
        <v>non_event</v>
      </c>
    </row>
    <row r="17169" spans="2:16" x14ac:dyDescent="0.25">
      <c r="B17169" t="s">
        <v>17213</v>
      </c>
      <c r="M17169">
        <v>17167</v>
      </c>
      <c r="N17169">
        <v>12182</v>
      </c>
      <c r="O17169" t="str">
        <f t="shared" si="537"/>
        <v>3</v>
      </c>
      <c r="P17169" t="str">
        <f t="shared" si="538"/>
        <v>concert</v>
      </c>
    </row>
    <row r="17170" spans="2:16" x14ac:dyDescent="0.25">
      <c r="B17170" t="s">
        <v>17214</v>
      </c>
      <c r="M17170">
        <v>17168</v>
      </c>
      <c r="N17170">
        <v>12185</v>
      </c>
      <c r="O17170" t="str">
        <f t="shared" si="537"/>
        <v>3</v>
      </c>
      <c r="P17170" t="str">
        <f t="shared" si="538"/>
        <v>concert</v>
      </c>
    </row>
    <row r="17171" spans="2:16" x14ac:dyDescent="0.25">
      <c r="B17171" t="s">
        <v>17215</v>
      </c>
      <c r="M17171">
        <v>17169</v>
      </c>
      <c r="N17171">
        <v>12187</v>
      </c>
      <c r="O17171" t="str">
        <f t="shared" si="537"/>
        <v>3</v>
      </c>
      <c r="P17171" t="str">
        <f t="shared" si="538"/>
        <v>concert</v>
      </c>
    </row>
    <row r="17172" spans="2:16" x14ac:dyDescent="0.25">
      <c r="B17172" t="s">
        <v>17216</v>
      </c>
      <c r="M17172">
        <v>17170</v>
      </c>
      <c r="N17172">
        <v>12186</v>
      </c>
      <c r="O17172" t="str">
        <f t="shared" si="537"/>
        <v>3</v>
      </c>
      <c r="P17172" t="str">
        <f t="shared" si="538"/>
        <v>concert</v>
      </c>
    </row>
    <row r="17173" spans="2:16" x14ac:dyDescent="0.25">
      <c r="B17173" t="s">
        <v>6040</v>
      </c>
      <c r="M17173">
        <v>17171</v>
      </c>
      <c r="N17173">
        <v>4837</v>
      </c>
      <c r="O17173" t="str">
        <f t="shared" si="537"/>
        <v>3</v>
      </c>
      <c r="P17173" t="str">
        <f t="shared" si="538"/>
        <v>concert</v>
      </c>
    </row>
    <row r="17174" spans="2:16" x14ac:dyDescent="0.25">
      <c r="B17174" t="s">
        <v>17217</v>
      </c>
      <c r="M17174">
        <v>17172</v>
      </c>
      <c r="N17174">
        <v>3505</v>
      </c>
      <c r="O17174" t="str">
        <f t="shared" si="537"/>
        <v>3</v>
      </c>
      <c r="P17174" t="str">
        <f t="shared" si="538"/>
        <v>concert</v>
      </c>
    </row>
    <row r="17175" spans="2:16" x14ac:dyDescent="0.25">
      <c r="B17175" t="s">
        <v>17218</v>
      </c>
      <c r="M17175">
        <v>17173</v>
      </c>
      <c r="N17175">
        <v>3504</v>
      </c>
      <c r="O17175" t="str">
        <f t="shared" si="537"/>
        <v>3</v>
      </c>
      <c r="P17175" t="str">
        <f t="shared" si="538"/>
        <v>concert</v>
      </c>
    </row>
    <row r="17176" spans="2:16" x14ac:dyDescent="0.25">
      <c r="B17176" t="s">
        <v>17219</v>
      </c>
      <c r="M17176">
        <v>17174</v>
      </c>
      <c r="N17176">
        <v>4838</v>
      </c>
      <c r="O17176" t="str">
        <f t="shared" si="537"/>
        <v>4</v>
      </c>
      <c r="P17176" t="str">
        <f t="shared" si="538"/>
        <v>non_event</v>
      </c>
    </row>
    <row r="17177" spans="2:16" x14ac:dyDescent="0.25">
      <c r="B17177" t="s">
        <v>17220</v>
      </c>
      <c r="M17177">
        <v>17175</v>
      </c>
      <c r="N17177">
        <v>3503</v>
      </c>
      <c r="O17177" t="str">
        <f t="shared" si="537"/>
        <v>3</v>
      </c>
      <c r="P17177" t="str">
        <f t="shared" si="538"/>
        <v>concert</v>
      </c>
    </row>
    <row r="17178" spans="2:16" x14ac:dyDescent="0.25">
      <c r="B17178" t="s">
        <v>17221</v>
      </c>
      <c r="M17178">
        <v>17176</v>
      </c>
      <c r="N17178">
        <v>4839</v>
      </c>
      <c r="O17178" t="str">
        <f t="shared" si="537"/>
        <v>3</v>
      </c>
      <c r="P17178" t="str">
        <f t="shared" si="538"/>
        <v>concert</v>
      </c>
    </row>
    <row r="17179" spans="2:16" x14ac:dyDescent="0.25">
      <c r="B17179" t="s">
        <v>17222</v>
      </c>
      <c r="M17179">
        <v>17177</v>
      </c>
      <c r="N17179">
        <v>3502</v>
      </c>
      <c r="O17179" t="str">
        <f t="shared" si="537"/>
        <v>3</v>
      </c>
      <c r="P17179" t="str">
        <f t="shared" si="538"/>
        <v>concert</v>
      </c>
    </row>
    <row r="17180" spans="2:16" x14ac:dyDescent="0.25">
      <c r="B17180" t="s">
        <v>17223</v>
      </c>
      <c r="M17180">
        <v>17178</v>
      </c>
      <c r="N17180">
        <v>3501</v>
      </c>
      <c r="O17180" t="str">
        <f t="shared" si="537"/>
        <v>3</v>
      </c>
      <c r="P17180" t="str">
        <f t="shared" si="538"/>
        <v>concert</v>
      </c>
    </row>
    <row r="17181" spans="2:16" x14ac:dyDescent="0.25">
      <c r="B17181" t="s">
        <v>17224</v>
      </c>
      <c r="M17181">
        <v>17179</v>
      </c>
      <c r="N17181">
        <v>3500</v>
      </c>
      <c r="O17181" t="str">
        <f t="shared" si="537"/>
        <v>3</v>
      </c>
      <c r="P17181" t="str">
        <f t="shared" si="538"/>
        <v>concert</v>
      </c>
    </row>
    <row r="17182" spans="2:16" x14ac:dyDescent="0.25">
      <c r="B17182" t="s">
        <v>17225</v>
      </c>
      <c r="M17182">
        <v>17180</v>
      </c>
      <c r="N17182">
        <v>12189</v>
      </c>
      <c r="O17182" t="str">
        <f t="shared" si="537"/>
        <v>3</v>
      </c>
      <c r="P17182" t="str">
        <f t="shared" si="538"/>
        <v>concert</v>
      </c>
    </row>
    <row r="17183" spans="2:16" x14ac:dyDescent="0.25">
      <c r="B17183" t="s">
        <v>17226</v>
      </c>
      <c r="M17183">
        <v>17181</v>
      </c>
      <c r="N17183">
        <v>4830</v>
      </c>
      <c r="O17183" t="str">
        <f t="shared" si="537"/>
        <v>3</v>
      </c>
      <c r="P17183" t="str">
        <f t="shared" si="538"/>
        <v>concert</v>
      </c>
    </row>
    <row r="17184" spans="2:16" x14ac:dyDescent="0.25">
      <c r="B17184" t="s">
        <v>17227</v>
      </c>
      <c r="M17184">
        <v>17182</v>
      </c>
      <c r="N17184">
        <v>12188</v>
      </c>
      <c r="O17184" t="str">
        <f t="shared" si="537"/>
        <v>4</v>
      </c>
      <c r="P17184" t="str">
        <f t="shared" si="538"/>
        <v>non_event</v>
      </c>
    </row>
    <row r="17185" spans="2:16" x14ac:dyDescent="0.25">
      <c r="B17185" t="s">
        <v>17228</v>
      </c>
      <c r="M17185">
        <v>17183</v>
      </c>
      <c r="N17185">
        <v>4831</v>
      </c>
      <c r="O17185" t="str">
        <f t="shared" si="537"/>
        <v>3</v>
      </c>
      <c r="P17185" t="str">
        <f t="shared" si="538"/>
        <v>concert</v>
      </c>
    </row>
    <row r="17186" spans="2:16" x14ac:dyDescent="0.25">
      <c r="B17186" t="s">
        <v>17229</v>
      </c>
      <c r="M17186">
        <v>17184</v>
      </c>
      <c r="N17186">
        <v>4832</v>
      </c>
      <c r="O17186" t="str">
        <f t="shared" si="537"/>
        <v>3</v>
      </c>
      <c r="P17186" t="str">
        <f t="shared" si="538"/>
        <v>concert</v>
      </c>
    </row>
    <row r="17187" spans="2:16" x14ac:dyDescent="0.25">
      <c r="B17187" t="s">
        <v>17230</v>
      </c>
      <c r="M17187">
        <v>17185</v>
      </c>
      <c r="N17187">
        <v>3509</v>
      </c>
      <c r="O17187" t="str">
        <f t="shared" si="537"/>
        <v>4</v>
      </c>
      <c r="P17187" t="str">
        <f t="shared" si="538"/>
        <v>non_event</v>
      </c>
    </row>
    <row r="17188" spans="2:16" x14ac:dyDescent="0.25">
      <c r="B17188" t="s">
        <v>17231</v>
      </c>
      <c r="M17188">
        <v>17186</v>
      </c>
      <c r="N17188">
        <v>4833</v>
      </c>
      <c r="O17188" t="str">
        <f t="shared" si="537"/>
        <v>3</v>
      </c>
      <c r="P17188" t="str">
        <f t="shared" si="538"/>
        <v>concert</v>
      </c>
    </row>
    <row r="17189" spans="2:16" x14ac:dyDescent="0.25">
      <c r="B17189" t="s">
        <v>17232</v>
      </c>
      <c r="M17189">
        <v>17187</v>
      </c>
      <c r="N17189">
        <v>3508</v>
      </c>
      <c r="O17189" t="str">
        <f t="shared" si="537"/>
        <v>3</v>
      </c>
      <c r="P17189" t="str">
        <f t="shared" si="538"/>
        <v>concert</v>
      </c>
    </row>
    <row r="17190" spans="2:16" x14ac:dyDescent="0.25">
      <c r="B17190" t="s">
        <v>17233</v>
      </c>
      <c r="M17190">
        <v>17188</v>
      </c>
      <c r="N17190">
        <v>4834</v>
      </c>
      <c r="O17190" t="str">
        <f t="shared" si="537"/>
        <v>3</v>
      </c>
      <c r="P17190" t="str">
        <f t="shared" si="538"/>
        <v>concert</v>
      </c>
    </row>
    <row r="17191" spans="2:16" x14ac:dyDescent="0.25">
      <c r="B17191" t="s">
        <v>17234</v>
      </c>
      <c r="M17191">
        <v>17189</v>
      </c>
      <c r="N17191">
        <v>3507</v>
      </c>
      <c r="O17191" t="str">
        <f t="shared" si="537"/>
        <v>3</v>
      </c>
      <c r="P17191" t="str">
        <f t="shared" si="538"/>
        <v>concert</v>
      </c>
    </row>
    <row r="17192" spans="2:16" x14ac:dyDescent="0.25">
      <c r="B17192" t="s">
        <v>17235</v>
      </c>
      <c r="M17192">
        <v>17190</v>
      </c>
      <c r="N17192">
        <v>4835</v>
      </c>
      <c r="O17192" t="str">
        <f t="shared" si="537"/>
        <v>3</v>
      </c>
      <c r="P17192" t="str">
        <f t="shared" si="538"/>
        <v>concert</v>
      </c>
    </row>
    <row r="17193" spans="2:16" x14ac:dyDescent="0.25">
      <c r="B17193" t="s">
        <v>17236</v>
      </c>
      <c r="M17193">
        <v>17191</v>
      </c>
      <c r="N17193">
        <v>3506</v>
      </c>
      <c r="O17193" t="str">
        <f t="shared" si="537"/>
        <v>3</v>
      </c>
      <c r="P17193" t="str">
        <f t="shared" si="538"/>
        <v>concert</v>
      </c>
    </row>
    <row r="17194" spans="2:16" x14ac:dyDescent="0.25">
      <c r="B17194" t="s">
        <v>17237</v>
      </c>
      <c r="M17194">
        <v>17192</v>
      </c>
      <c r="N17194">
        <v>4836</v>
      </c>
      <c r="O17194" t="str">
        <f t="shared" si="537"/>
        <v>3</v>
      </c>
      <c r="P17194" t="str">
        <f t="shared" si="538"/>
        <v>concert</v>
      </c>
    </row>
    <row r="17195" spans="2:16" x14ac:dyDescent="0.25">
      <c r="B17195" t="s">
        <v>17238</v>
      </c>
      <c r="M17195">
        <v>17193</v>
      </c>
      <c r="N17195">
        <v>4850</v>
      </c>
      <c r="O17195" t="str">
        <f t="shared" si="537"/>
        <v>3</v>
      </c>
      <c r="P17195" t="str">
        <f t="shared" si="538"/>
        <v>concert</v>
      </c>
    </row>
    <row r="17196" spans="2:16" x14ac:dyDescent="0.25">
      <c r="B17196" t="s">
        <v>17239</v>
      </c>
      <c r="M17196">
        <v>17194</v>
      </c>
      <c r="N17196">
        <v>3516</v>
      </c>
      <c r="O17196" t="str">
        <f t="shared" si="537"/>
        <v>3</v>
      </c>
      <c r="P17196" t="str">
        <f t="shared" si="538"/>
        <v>concert</v>
      </c>
    </row>
    <row r="17197" spans="2:16" x14ac:dyDescent="0.25">
      <c r="B17197" t="s">
        <v>17240</v>
      </c>
      <c r="M17197">
        <v>17195</v>
      </c>
      <c r="N17197">
        <v>4848</v>
      </c>
      <c r="O17197" t="str">
        <f t="shared" si="537"/>
        <v>3</v>
      </c>
      <c r="P17197" t="str">
        <f t="shared" si="538"/>
        <v>concert</v>
      </c>
    </row>
    <row r="17198" spans="2:16" x14ac:dyDescent="0.25">
      <c r="B17198" t="s">
        <v>17241</v>
      </c>
      <c r="M17198">
        <v>17196</v>
      </c>
      <c r="N17198">
        <v>3515</v>
      </c>
      <c r="O17198" t="str">
        <f t="shared" si="537"/>
        <v>3</v>
      </c>
      <c r="P17198" t="str">
        <f t="shared" si="538"/>
        <v>concert</v>
      </c>
    </row>
    <row r="17199" spans="2:16" x14ac:dyDescent="0.25">
      <c r="B17199" t="s">
        <v>17242</v>
      </c>
      <c r="M17199">
        <v>17197</v>
      </c>
      <c r="N17199">
        <v>4849</v>
      </c>
      <c r="O17199" t="str">
        <f t="shared" si="537"/>
        <v>3</v>
      </c>
      <c r="P17199" t="str">
        <f t="shared" si="538"/>
        <v>concert</v>
      </c>
    </row>
    <row r="17200" spans="2:16" x14ac:dyDescent="0.25">
      <c r="B17200" t="s">
        <v>17243</v>
      </c>
      <c r="M17200">
        <v>17198</v>
      </c>
      <c r="N17200">
        <v>3514</v>
      </c>
      <c r="O17200" t="str">
        <f t="shared" si="537"/>
        <v>3</v>
      </c>
      <c r="P17200" t="str">
        <f t="shared" si="538"/>
        <v>concert</v>
      </c>
    </row>
    <row r="17201" spans="2:16" x14ac:dyDescent="0.25">
      <c r="B17201" t="s">
        <v>17244</v>
      </c>
      <c r="M17201">
        <v>17199</v>
      </c>
      <c r="N17201">
        <v>3513</v>
      </c>
      <c r="O17201" t="str">
        <f t="shared" si="537"/>
        <v>4</v>
      </c>
      <c r="P17201" t="str">
        <f t="shared" si="538"/>
        <v>non_event</v>
      </c>
    </row>
    <row r="17202" spans="2:16" x14ac:dyDescent="0.25">
      <c r="B17202" t="s">
        <v>17245</v>
      </c>
      <c r="M17202">
        <v>17200</v>
      </c>
      <c r="N17202">
        <v>3512</v>
      </c>
      <c r="O17202" t="str">
        <f t="shared" si="537"/>
        <v>3</v>
      </c>
      <c r="P17202" t="str">
        <f t="shared" si="538"/>
        <v>concert</v>
      </c>
    </row>
    <row r="17203" spans="2:16" x14ac:dyDescent="0.25">
      <c r="B17203" t="s">
        <v>17246</v>
      </c>
      <c r="M17203">
        <v>17201</v>
      </c>
      <c r="N17203">
        <v>3510</v>
      </c>
      <c r="O17203" t="str">
        <f t="shared" si="537"/>
        <v>3</v>
      </c>
      <c r="P17203" t="str">
        <f t="shared" si="538"/>
        <v>concert</v>
      </c>
    </row>
    <row r="17204" spans="2:16" x14ac:dyDescent="0.25">
      <c r="B17204" t="s">
        <v>17247</v>
      </c>
      <c r="M17204">
        <v>17202</v>
      </c>
      <c r="N17204">
        <v>4840</v>
      </c>
      <c r="O17204" t="str">
        <f t="shared" si="537"/>
        <v>3</v>
      </c>
      <c r="P17204" t="str">
        <f t="shared" si="538"/>
        <v>concert</v>
      </c>
    </row>
    <row r="17205" spans="2:16" x14ac:dyDescent="0.25">
      <c r="B17205" t="s">
        <v>17248</v>
      </c>
      <c r="M17205">
        <v>17203</v>
      </c>
      <c r="N17205">
        <v>4841</v>
      </c>
      <c r="O17205" t="str">
        <f t="shared" si="537"/>
        <v>4</v>
      </c>
      <c r="P17205" t="str">
        <f t="shared" si="538"/>
        <v>non_event</v>
      </c>
    </row>
    <row r="17206" spans="2:16" x14ac:dyDescent="0.25">
      <c r="B17206" t="s">
        <v>17249</v>
      </c>
      <c r="M17206">
        <v>17204</v>
      </c>
      <c r="N17206">
        <v>4842</v>
      </c>
      <c r="O17206" t="str">
        <f t="shared" si="537"/>
        <v>3</v>
      </c>
      <c r="P17206" t="str">
        <f t="shared" si="538"/>
        <v>concert</v>
      </c>
    </row>
    <row r="17207" spans="2:16" x14ac:dyDescent="0.25">
      <c r="B17207" t="s">
        <v>17250</v>
      </c>
      <c r="M17207">
        <v>17205</v>
      </c>
      <c r="N17207">
        <v>4843</v>
      </c>
      <c r="O17207" t="str">
        <f t="shared" si="537"/>
        <v>3</v>
      </c>
      <c r="P17207" t="str">
        <f t="shared" si="538"/>
        <v>concert</v>
      </c>
    </row>
    <row r="17208" spans="2:16" x14ac:dyDescent="0.25">
      <c r="B17208" t="s">
        <v>17251</v>
      </c>
      <c r="M17208">
        <v>17206</v>
      </c>
      <c r="N17208">
        <v>4844</v>
      </c>
      <c r="O17208" t="str">
        <f t="shared" si="537"/>
        <v>3</v>
      </c>
      <c r="P17208" t="str">
        <f t="shared" si="538"/>
        <v>concert</v>
      </c>
    </row>
    <row r="17209" spans="2:16" x14ac:dyDescent="0.25">
      <c r="B17209" t="s">
        <v>17252</v>
      </c>
      <c r="M17209">
        <v>17207</v>
      </c>
      <c r="N17209">
        <v>3519</v>
      </c>
      <c r="O17209" t="str">
        <f t="shared" si="537"/>
        <v>4</v>
      </c>
      <c r="P17209" t="str">
        <f t="shared" si="538"/>
        <v>non_event</v>
      </c>
    </row>
    <row r="17210" spans="2:16" x14ac:dyDescent="0.25">
      <c r="B17210" t="s">
        <v>17253</v>
      </c>
      <c r="M17210">
        <v>17208</v>
      </c>
      <c r="N17210">
        <v>4845</v>
      </c>
      <c r="O17210" t="str">
        <f t="shared" si="537"/>
        <v>3</v>
      </c>
      <c r="P17210" t="str">
        <f t="shared" si="538"/>
        <v>concert</v>
      </c>
    </row>
    <row r="17211" spans="2:16" x14ac:dyDescent="0.25">
      <c r="B17211" t="s">
        <v>17254</v>
      </c>
      <c r="M17211">
        <v>17209</v>
      </c>
      <c r="N17211">
        <v>4846</v>
      </c>
      <c r="O17211" t="str">
        <f t="shared" si="537"/>
        <v>3</v>
      </c>
      <c r="P17211" t="str">
        <f t="shared" si="538"/>
        <v>concert</v>
      </c>
    </row>
    <row r="17212" spans="2:16" x14ac:dyDescent="0.25">
      <c r="B17212" t="s">
        <v>17255</v>
      </c>
      <c r="M17212">
        <v>17210</v>
      </c>
      <c r="N17212">
        <v>3518</v>
      </c>
      <c r="O17212" t="str">
        <f t="shared" si="537"/>
        <v>4</v>
      </c>
      <c r="P17212" t="str">
        <f t="shared" si="538"/>
        <v>non_event</v>
      </c>
    </row>
    <row r="17213" spans="2:16" x14ac:dyDescent="0.25">
      <c r="B17213" t="s">
        <v>17256</v>
      </c>
      <c r="M17213">
        <v>17211</v>
      </c>
      <c r="N17213">
        <v>3517</v>
      </c>
      <c r="O17213" t="str">
        <f t="shared" si="537"/>
        <v>4</v>
      </c>
      <c r="P17213" t="str">
        <f t="shared" si="538"/>
        <v>non_event</v>
      </c>
    </row>
    <row r="17214" spans="2:16" x14ac:dyDescent="0.25">
      <c r="B17214" t="s">
        <v>17257</v>
      </c>
      <c r="M17214">
        <v>17212</v>
      </c>
      <c r="N17214">
        <v>4847</v>
      </c>
      <c r="O17214" t="str">
        <f t="shared" si="537"/>
        <v>3</v>
      </c>
      <c r="P17214" t="str">
        <f t="shared" si="538"/>
        <v>concert</v>
      </c>
    </row>
    <row r="17215" spans="2:16" x14ac:dyDescent="0.25">
      <c r="B17215" t="s">
        <v>17258</v>
      </c>
      <c r="M17215">
        <v>17213</v>
      </c>
      <c r="N17215">
        <v>4861</v>
      </c>
      <c r="O17215" t="str">
        <f t="shared" si="537"/>
        <v>3</v>
      </c>
      <c r="P17215" t="str">
        <f t="shared" si="538"/>
        <v>concert</v>
      </c>
    </row>
    <row r="17216" spans="2:16" x14ac:dyDescent="0.25">
      <c r="B17216" t="s">
        <v>17259</v>
      </c>
      <c r="M17216">
        <v>17214</v>
      </c>
      <c r="N17216">
        <v>3530</v>
      </c>
      <c r="O17216" t="str">
        <f t="shared" si="537"/>
        <v>3</v>
      </c>
      <c r="P17216" t="str">
        <f t="shared" si="538"/>
        <v>concert</v>
      </c>
    </row>
    <row r="17217" spans="2:16" x14ac:dyDescent="0.25">
      <c r="B17217" t="s">
        <v>17260</v>
      </c>
      <c r="M17217">
        <v>17215</v>
      </c>
      <c r="N17217">
        <v>3527</v>
      </c>
      <c r="O17217" t="str">
        <f t="shared" si="537"/>
        <v>4</v>
      </c>
      <c r="P17217" t="str">
        <f t="shared" si="538"/>
        <v>non_event</v>
      </c>
    </row>
    <row r="17218" spans="2:16" x14ac:dyDescent="0.25">
      <c r="B17218" t="s">
        <v>17261</v>
      </c>
      <c r="M17218">
        <v>17216</v>
      </c>
      <c r="N17218">
        <v>4859</v>
      </c>
      <c r="O17218" t="str">
        <f t="shared" si="537"/>
        <v>3</v>
      </c>
      <c r="P17218" t="str">
        <f t="shared" si="538"/>
        <v>concert</v>
      </c>
    </row>
    <row r="17219" spans="2:16" x14ac:dyDescent="0.25">
      <c r="B17219" t="s">
        <v>17262</v>
      </c>
      <c r="M17219">
        <v>17217</v>
      </c>
      <c r="N17219">
        <v>14904</v>
      </c>
      <c r="O17219" t="str">
        <f t="shared" si="537"/>
        <v>3</v>
      </c>
      <c r="P17219" t="str">
        <f t="shared" si="538"/>
        <v>concert</v>
      </c>
    </row>
    <row r="17220" spans="2:16" x14ac:dyDescent="0.25">
      <c r="B17220" t="s">
        <v>17263</v>
      </c>
      <c r="M17220">
        <v>17218</v>
      </c>
      <c r="N17220">
        <v>3526</v>
      </c>
      <c r="O17220" t="str">
        <f t="shared" ref="O17220:O17283" si="539">LEFT(B17220,1)</f>
        <v>4</v>
      </c>
      <c r="P17220" t="str">
        <f t="shared" ref="P17220:P17283" si="540">IF(O17220="1","conference",IF(O17220="2","fashion",IF(O17220="3","concert",IF(O17220="4","non_event",IF(O17220="5","sport",IF(O17220="6","protest",IF(O17220="7","other",IF(O17220="8","exhibition",IF(O17220="9","theater_dance")))))))))</f>
        <v>non_event</v>
      </c>
    </row>
    <row r="17221" spans="2:16" x14ac:dyDescent="0.25">
      <c r="B17221" t="s">
        <v>17264</v>
      </c>
      <c r="M17221">
        <v>17219</v>
      </c>
      <c r="N17221">
        <v>14905</v>
      </c>
      <c r="O17221" t="str">
        <f t="shared" si="539"/>
        <v>3</v>
      </c>
      <c r="P17221" t="str">
        <f t="shared" si="540"/>
        <v>concert</v>
      </c>
    </row>
    <row r="17222" spans="2:16" x14ac:dyDescent="0.25">
      <c r="B17222" t="s">
        <v>17265</v>
      </c>
      <c r="M17222">
        <v>17220</v>
      </c>
      <c r="N17222">
        <v>3525</v>
      </c>
      <c r="O17222" t="str">
        <f t="shared" si="539"/>
        <v>3</v>
      </c>
      <c r="P17222" t="str">
        <f t="shared" si="540"/>
        <v>concert</v>
      </c>
    </row>
    <row r="17223" spans="2:16" x14ac:dyDescent="0.25">
      <c r="B17223" t="s">
        <v>17266</v>
      </c>
      <c r="M17223">
        <v>17221</v>
      </c>
      <c r="N17223">
        <v>14902</v>
      </c>
      <c r="O17223" t="str">
        <f t="shared" si="539"/>
        <v>3</v>
      </c>
      <c r="P17223" t="str">
        <f t="shared" si="540"/>
        <v>concert</v>
      </c>
    </row>
    <row r="17224" spans="2:16" x14ac:dyDescent="0.25">
      <c r="B17224" t="s">
        <v>17267</v>
      </c>
      <c r="M17224">
        <v>17222</v>
      </c>
      <c r="N17224">
        <v>3524</v>
      </c>
      <c r="O17224" t="str">
        <f t="shared" si="539"/>
        <v>3</v>
      </c>
      <c r="P17224" t="str">
        <f t="shared" si="540"/>
        <v>concert</v>
      </c>
    </row>
    <row r="17225" spans="2:16" x14ac:dyDescent="0.25">
      <c r="B17225" t="s">
        <v>17268</v>
      </c>
      <c r="M17225">
        <v>17223</v>
      </c>
      <c r="N17225">
        <v>14908</v>
      </c>
      <c r="O17225" t="str">
        <f t="shared" si="539"/>
        <v>3</v>
      </c>
      <c r="P17225" t="str">
        <f t="shared" si="540"/>
        <v>concert</v>
      </c>
    </row>
    <row r="17226" spans="2:16" x14ac:dyDescent="0.25">
      <c r="B17226" t="s">
        <v>17269</v>
      </c>
      <c r="M17226">
        <v>17224</v>
      </c>
      <c r="N17226">
        <v>3522</v>
      </c>
      <c r="O17226" t="str">
        <f t="shared" si="539"/>
        <v>4</v>
      </c>
      <c r="P17226" t="str">
        <f t="shared" si="540"/>
        <v>non_event</v>
      </c>
    </row>
    <row r="17227" spans="2:16" x14ac:dyDescent="0.25">
      <c r="B17227" t="s">
        <v>17270</v>
      </c>
      <c r="M17227">
        <v>17225</v>
      </c>
      <c r="N17227">
        <v>3521</v>
      </c>
      <c r="O17227" t="str">
        <f t="shared" si="539"/>
        <v>3</v>
      </c>
      <c r="P17227" t="str">
        <f t="shared" si="540"/>
        <v>concert</v>
      </c>
    </row>
    <row r="17228" spans="2:16" x14ac:dyDescent="0.25">
      <c r="B17228" t="s">
        <v>17271</v>
      </c>
      <c r="M17228">
        <v>17226</v>
      </c>
      <c r="N17228">
        <v>14906</v>
      </c>
      <c r="O17228" t="str">
        <f t="shared" si="539"/>
        <v>4</v>
      </c>
      <c r="P17228" t="str">
        <f t="shared" si="540"/>
        <v>non_event</v>
      </c>
    </row>
    <row r="17229" spans="2:16" x14ac:dyDescent="0.25">
      <c r="B17229" t="s">
        <v>17272</v>
      </c>
      <c r="M17229">
        <v>17227</v>
      </c>
      <c r="N17229">
        <v>3520</v>
      </c>
      <c r="O17229" t="str">
        <f t="shared" si="539"/>
        <v>4</v>
      </c>
      <c r="P17229" t="str">
        <f t="shared" si="540"/>
        <v>non_event</v>
      </c>
    </row>
    <row r="17230" spans="2:16" x14ac:dyDescent="0.25">
      <c r="B17230" t="s">
        <v>17273</v>
      </c>
      <c r="M17230">
        <v>17228</v>
      </c>
      <c r="N17230">
        <v>14907</v>
      </c>
      <c r="O17230" t="str">
        <f t="shared" si="539"/>
        <v>4</v>
      </c>
      <c r="P17230" t="str">
        <f t="shared" si="540"/>
        <v>non_event</v>
      </c>
    </row>
    <row r="17231" spans="2:16" x14ac:dyDescent="0.25">
      <c r="B17231" t="s">
        <v>17274</v>
      </c>
      <c r="M17231">
        <v>17229</v>
      </c>
      <c r="N17231">
        <v>4851</v>
      </c>
      <c r="O17231" t="str">
        <f t="shared" si="539"/>
        <v>3</v>
      </c>
      <c r="P17231" t="str">
        <f t="shared" si="540"/>
        <v>concert</v>
      </c>
    </row>
    <row r="17232" spans="2:16" x14ac:dyDescent="0.25">
      <c r="B17232" t="s">
        <v>17275</v>
      </c>
      <c r="M17232">
        <v>17230</v>
      </c>
      <c r="N17232">
        <v>4852</v>
      </c>
      <c r="O17232" t="str">
        <f t="shared" si="539"/>
        <v>4</v>
      </c>
      <c r="P17232" t="str">
        <f t="shared" si="540"/>
        <v>non_event</v>
      </c>
    </row>
    <row r="17233" spans="2:16" x14ac:dyDescent="0.25">
      <c r="B17233" t="s">
        <v>17276</v>
      </c>
      <c r="M17233">
        <v>17231</v>
      </c>
      <c r="N17233">
        <v>4853</v>
      </c>
      <c r="O17233" t="str">
        <f t="shared" si="539"/>
        <v>3</v>
      </c>
      <c r="P17233" t="str">
        <f t="shared" si="540"/>
        <v>concert</v>
      </c>
    </row>
    <row r="17234" spans="2:16" x14ac:dyDescent="0.25">
      <c r="B17234" t="s">
        <v>17277</v>
      </c>
      <c r="M17234">
        <v>17232</v>
      </c>
      <c r="N17234">
        <v>4854</v>
      </c>
      <c r="O17234" t="str">
        <f t="shared" si="539"/>
        <v>4</v>
      </c>
      <c r="P17234" t="str">
        <f t="shared" si="540"/>
        <v>non_event</v>
      </c>
    </row>
    <row r="17235" spans="2:16" x14ac:dyDescent="0.25">
      <c r="B17235" t="s">
        <v>17278</v>
      </c>
      <c r="M17235">
        <v>17233</v>
      </c>
      <c r="N17235">
        <v>14900</v>
      </c>
      <c r="O17235" t="str">
        <f t="shared" si="539"/>
        <v>3</v>
      </c>
      <c r="P17235" t="str">
        <f t="shared" si="540"/>
        <v>concert</v>
      </c>
    </row>
    <row r="17236" spans="2:16" x14ac:dyDescent="0.25">
      <c r="B17236" t="s">
        <v>17279</v>
      </c>
      <c r="M17236">
        <v>17234</v>
      </c>
      <c r="N17236">
        <v>4856</v>
      </c>
      <c r="O17236" t="str">
        <f t="shared" si="539"/>
        <v>4</v>
      </c>
      <c r="P17236" t="str">
        <f t="shared" si="540"/>
        <v>non_event</v>
      </c>
    </row>
    <row r="17237" spans="2:16" x14ac:dyDescent="0.25">
      <c r="B17237" t="s">
        <v>17280</v>
      </c>
      <c r="M17237">
        <v>17235</v>
      </c>
      <c r="N17237">
        <v>14901</v>
      </c>
      <c r="O17237" t="str">
        <f t="shared" si="539"/>
        <v>4</v>
      </c>
      <c r="P17237" t="str">
        <f t="shared" si="540"/>
        <v>non_event</v>
      </c>
    </row>
    <row r="17238" spans="2:16" x14ac:dyDescent="0.25">
      <c r="B17238" t="s">
        <v>17281</v>
      </c>
      <c r="M17238">
        <v>17236</v>
      </c>
      <c r="N17238">
        <v>4857</v>
      </c>
      <c r="O17238" t="str">
        <f t="shared" si="539"/>
        <v>3</v>
      </c>
      <c r="P17238" t="str">
        <f t="shared" si="540"/>
        <v>concert</v>
      </c>
    </row>
    <row r="17239" spans="2:16" x14ac:dyDescent="0.25">
      <c r="B17239" t="s">
        <v>17282</v>
      </c>
      <c r="M17239">
        <v>17237</v>
      </c>
      <c r="N17239">
        <v>3528</v>
      </c>
      <c r="O17239" t="str">
        <f t="shared" si="539"/>
        <v>4</v>
      </c>
      <c r="P17239" t="str">
        <f t="shared" si="540"/>
        <v>non_event</v>
      </c>
    </row>
    <row r="17240" spans="2:16" x14ac:dyDescent="0.25">
      <c r="B17240" t="s">
        <v>17283</v>
      </c>
      <c r="M17240">
        <v>17238</v>
      </c>
      <c r="N17240">
        <v>4858</v>
      </c>
      <c r="O17240" t="str">
        <f t="shared" si="539"/>
        <v>3</v>
      </c>
      <c r="P17240" t="str">
        <f t="shared" si="540"/>
        <v>concert</v>
      </c>
    </row>
    <row r="17241" spans="2:16" x14ac:dyDescent="0.25">
      <c r="B17241" t="s">
        <v>17284</v>
      </c>
      <c r="M17241">
        <v>17239</v>
      </c>
      <c r="N17241">
        <v>4870</v>
      </c>
      <c r="O17241" t="str">
        <f t="shared" si="539"/>
        <v>3</v>
      </c>
      <c r="P17241" t="str">
        <f t="shared" si="540"/>
        <v>concert</v>
      </c>
    </row>
    <row r="17242" spans="2:16" x14ac:dyDescent="0.25">
      <c r="B17242" t="s">
        <v>17285</v>
      </c>
      <c r="M17242">
        <v>17240</v>
      </c>
      <c r="N17242">
        <v>4871</v>
      </c>
      <c r="O17242" t="str">
        <f t="shared" si="539"/>
        <v>4</v>
      </c>
      <c r="P17242" t="str">
        <f t="shared" si="540"/>
        <v>non_event</v>
      </c>
    </row>
    <row r="17243" spans="2:16" x14ac:dyDescent="0.25">
      <c r="B17243" t="s">
        <v>17286</v>
      </c>
      <c r="M17243">
        <v>17241</v>
      </c>
      <c r="N17243">
        <v>4872</v>
      </c>
      <c r="O17243" t="str">
        <f t="shared" si="539"/>
        <v>3</v>
      </c>
      <c r="P17243" t="str">
        <f t="shared" si="540"/>
        <v>concert</v>
      </c>
    </row>
    <row r="17244" spans="2:16" x14ac:dyDescent="0.25">
      <c r="B17244" t="s">
        <v>17287</v>
      </c>
      <c r="M17244">
        <v>17242</v>
      </c>
      <c r="N17244">
        <v>2210</v>
      </c>
      <c r="O17244" t="str">
        <f t="shared" si="539"/>
        <v>3</v>
      </c>
      <c r="P17244" t="str">
        <f t="shared" si="540"/>
        <v>concert</v>
      </c>
    </row>
    <row r="17245" spans="2:16" x14ac:dyDescent="0.25">
      <c r="B17245" t="s">
        <v>17288</v>
      </c>
      <c r="M17245">
        <v>17243</v>
      </c>
      <c r="N17245">
        <v>3541</v>
      </c>
      <c r="O17245" t="str">
        <f t="shared" si="539"/>
        <v>3</v>
      </c>
      <c r="P17245" t="str">
        <f t="shared" si="540"/>
        <v>concert</v>
      </c>
    </row>
    <row r="17246" spans="2:16" x14ac:dyDescent="0.25">
      <c r="B17246" t="s">
        <v>17289</v>
      </c>
      <c r="M17246">
        <v>17244</v>
      </c>
      <c r="N17246">
        <v>3540</v>
      </c>
      <c r="O17246" t="str">
        <f t="shared" si="539"/>
        <v>3</v>
      </c>
      <c r="P17246" t="str">
        <f t="shared" si="540"/>
        <v>concert</v>
      </c>
    </row>
    <row r="17247" spans="2:16" x14ac:dyDescent="0.25">
      <c r="B17247" t="s">
        <v>17290</v>
      </c>
      <c r="M17247">
        <v>17245</v>
      </c>
      <c r="N17247">
        <v>2207</v>
      </c>
      <c r="O17247" t="str">
        <f t="shared" si="539"/>
        <v>3</v>
      </c>
      <c r="P17247" t="str">
        <f t="shared" si="540"/>
        <v>concert</v>
      </c>
    </row>
    <row r="17248" spans="2:16" x14ac:dyDescent="0.25">
      <c r="B17248" t="s">
        <v>17291</v>
      </c>
      <c r="M17248">
        <v>17246</v>
      </c>
      <c r="N17248">
        <v>3538</v>
      </c>
      <c r="O17248" t="str">
        <f t="shared" si="539"/>
        <v>3</v>
      </c>
      <c r="P17248" t="str">
        <f t="shared" si="540"/>
        <v>concert</v>
      </c>
    </row>
    <row r="17249" spans="2:16" x14ac:dyDescent="0.25">
      <c r="B17249" t="s">
        <v>17292</v>
      </c>
      <c r="M17249">
        <v>17247</v>
      </c>
      <c r="N17249">
        <v>2206</v>
      </c>
      <c r="O17249" t="str">
        <f t="shared" si="539"/>
        <v>3</v>
      </c>
      <c r="P17249" t="str">
        <f t="shared" si="540"/>
        <v>concert</v>
      </c>
    </row>
    <row r="17250" spans="2:16" x14ac:dyDescent="0.25">
      <c r="B17250" t="s">
        <v>17293</v>
      </c>
      <c r="M17250">
        <v>17248</v>
      </c>
      <c r="N17250">
        <v>3537</v>
      </c>
      <c r="O17250" t="str">
        <f t="shared" si="539"/>
        <v>4</v>
      </c>
      <c r="P17250" t="str">
        <f t="shared" si="540"/>
        <v>non_event</v>
      </c>
    </row>
    <row r="17251" spans="2:16" x14ac:dyDescent="0.25">
      <c r="B17251" t="s">
        <v>17294</v>
      </c>
      <c r="M17251">
        <v>17249</v>
      </c>
      <c r="N17251">
        <v>2205</v>
      </c>
      <c r="O17251" t="str">
        <f t="shared" si="539"/>
        <v>3</v>
      </c>
      <c r="P17251" t="str">
        <f t="shared" si="540"/>
        <v>concert</v>
      </c>
    </row>
    <row r="17252" spans="2:16" x14ac:dyDescent="0.25">
      <c r="B17252" t="s">
        <v>17295</v>
      </c>
      <c r="M17252">
        <v>17250</v>
      </c>
      <c r="N17252">
        <v>3536</v>
      </c>
      <c r="O17252" t="str">
        <f t="shared" si="539"/>
        <v>3</v>
      </c>
      <c r="P17252" t="str">
        <f t="shared" si="540"/>
        <v>concert</v>
      </c>
    </row>
    <row r="17253" spans="2:16" x14ac:dyDescent="0.25">
      <c r="B17253" t="s">
        <v>17296</v>
      </c>
      <c r="M17253">
        <v>17251</v>
      </c>
      <c r="N17253">
        <v>2204</v>
      </c>
      <c r="O17253" t="str">
        <f t="shared" si="539"/>
        <v>3</v>
      </c>
      <c r="P17253" t="str">
        <f t="shared" si="540"/>
        <v>concert</v>
      </c>
    </row>
    <row r="17254" spans="2:16" x14ac:dyDescent="0.25">
      <c r="B17254" t="s">
        <v>17297</v>
      </c>
      <c r="M17254">
        <v>17252</v>
      </c>
      <c r="N17254">
        <v>3535</v>
      </c>
      <c r="O17254" t="str">
        <f t="shared" si="539"/>
        <v>3</v>
      </c>
      <c r="P17254" t="str">
        <f t="shared" si="540"/>
        <v>concert</v>
      </c>
    </row>
    <row r="17255" spans="2:16" x14ac:dyDescent="0.25">
      <c r="B17255" t="s">
        <v>17298</v>
      </c>
      <c r="M17255">
        <v>17253</v>
      </c>
      <c r="N17255">
        <v>2203</v>
      </c>
      <c r="O17255" t="str">
        <f t="shared" si="539"/>
        <v>3</v>
      </c>
      <c r="P17255" t="str">
        <f t="shared" si="540"/>
        <v>concert</v>
      </c>
    </row>
    <row r="17256" spans="2:16" x14ac:dyDescent="0.25">
      <c r="B17256" t="s">
        <v>17299</v>
      </c>
      <c r="M17256">
        <v>17254</v>
      </c>
      <c r="N17256">
        <v>2202</v>
      </c>
      <c r="O17256" t="str">
        <f t="shared" si="539"/>
        <v>3</v>
      </c>
      <c r="P17256" t="str">
        <f t="shared" si="540"/>
        <v>concert</v>
      </c>
    </row>
    <row r="17257" spans="2:16" x14ac:dyDescent="0.25">
      <c r="B17257" t="s">
        <v>17300</v>
      </c>
      <c r="M17257">
        <v>17255</v>
      </c>
      <c r="N17257">
        <v>3533</v>
      </c>
      <c r="O17257" t="str">
        <f t="shared" si="539"/>
        <v>3</v>
      </c>
      <c r="P17257" t="str">
        <f t="shared" si="540"/>
        <v>concert</v>
      </c>
    </row>
    <row r="17258" spans="2:16" x14ac:dyDescent="0.25">
      <c r="B17258" t="s">
        <v>17301</v>
      </c>
      <c r="M17258">
        <v>17256</v>
      </c>
      <c r="N17258">
        <v>2201</v>
      </c>
      <c r="O17258" t="str">
        <f t="shared" si="539"/>
        <v>4</v>
      </c>
      <c r="P17258" t="str">
        <f t="shared" si="540"/>
        <v>non_event</v>
      </c>
    </row>
    <row r="17259" spans="2:16" x14ac:dyDescent="0.25">
      <c r="B17259" t="s">
        <v>17302</v>
      </c>
      <c r="M17259">
        <v>17257</v>
      </c>
      <c r="N17259">
        <v>3532</v>
      </c>
      <c r="O17259" t="str">
        <f t="shared" si="539"/>
        <v>3</v>
      </c>
      <c r="P17259" t="str">
        <f t="shared" si="540"/>
        <v>concert</v>
      </c>
    </row>
    <row r="17260" spans="2:16" x14ac:dyDescent="0.25">
      <c r="B17260" t="s">
        <v>17303</v>
      </c>
      <c r="M17260">
        <v>17258</v>
      </c>
      <c r="N17260">
        <v>2200</v>
      </c>
      <c r="O17260" t="str">
        <f t="shared" si="539"/>
        <v>4</v>
      </c>
      <c r="P17260" t="str">
        <f t="shared" si="540"/>
        <v>non_event</v>
      </c>
    </row>
    <row r="17261" spans="2:16" x14ac:dyDescent="0.25">
      <c r="B17261" t="s">
        <v>17304</v>
      </c>
      <c r="M17261">
        <v>17259</v>
      </c>
      <c r="N17261">
        <v>3531</v>
      </c>
      <c r="O17261" t="str">
        <f t="shared" si="539"/>
        <v>4</v>
      </c>
      <c r="P17261" t="str">
        <f t="shared" si="540"/>
        <v>non_event</v>
      </c>
    </row>
    <row r="17262" spans="2:16" x14ac:dyDescent="0.25">
      <c r="B17262" t="s">
        <v>17305</v>
      </c>
      <c r="M17262">
        <v>17260</v>
      </c>
      <c r="N17262">
        <v>4862</v>
      </c>
      <c r="O17262" t="str">
        <f t="shared" si="539"/>
        <v>3</v>
      </c>
      <c r="P17262" t="str">
        <f t="shared" si="540"/>
        <v>concert</v>
      </c>
    </row>
    <row r="17263" spans="2:16" x14ac:dyDescent="0.25">
      <c r="B17263" t="s">
        <v>17306</v>
      </c>
      <c r="M17263">
        <v>17261</v>
      </c>
      <c r="N17263">
        <v>4863</v>
      </c>
      <c r="O17263" t="str">
        <f t="shared" si="539"/>
        <v>3</v>
      </c>
      <c r="P17263" t="str">
        <f t="shared" si="540"/>
        <v>concert</v>
      </c>
    </row>
    <row r="17264" spans="2:16" x14ac:dyDescent="0.25">
      <c r="B17264" t="s">
        <v>17307</v>
      </c>
      <c r="M17264">
        <v>17262</v>
      </c>
      <c r="N17264">
        <v>4864</v>
      </c>
      <c r="O17264" t="str">
        <f t="shared" si="539"/>
        <v>3</v>
      </c>
      <c r="P17264" t="str">
        <f t="shared" si="540"/>
        <v>concert</v>
      </c>
    </row>
    <row r="17265" spans="2:16" x14ac:dyDescent="0.25">
      <c r="B17265" t="s">
        <v>17308</v>
      </c>
      <c r="M17265">
        <v>17263</v>
      </c>
      <c r="N17265">
        <v>4865</v>
      </c>
      <c r="O17265" t="str">
        <f t="shared" si="539"/>
        <v>3</v>
      </c>
      <c r="P17265" t="str">
        <f t="shared" si="540"/>
        <v>concert</v>
      </c>
    </row>
    <row r="17266" spans="2:16" x14ac:dyDescent="0.25">
      <c r="B17266" t="s">
        <v>17309</v>
      </c>
      <c r="M17266">
        <v>17264</v>
      </c>
      <c r="N17266">
        <v>4866</v>
      </c>
      <c r="O17266" t="str">
        <f t="shared" si="539"/>
        <v>4</v>
      </c>
      <c r="P17266" t="str">
        <f t="shared" si="540"/>
        <v>non_event</v>
      </c>
    </row>
    <row r="17267" spans="2:16" x14ac:dyDescent="0.25">
      <c r="B17267" t="s">
        <v>17310</v>
      </c>
      <c r="M17267">
        <v>17265</v>
      </c>
      <c r="N17267">
        <v>4867</v>
      </c>
      <c r="O17267" t="str">
        <f t="shared" si="539"/>
        <v>3</v>
      </c>
      <c r="P17267" t="str">
        <f t="shared" si="540"/>
        <v>concert</v>
      </c>
    </row>
    <row r="17268" spans="2:16" x14ac:dyDescent="0.25">
      <c r="B17268" t="s">
        <v>17311</v>
      </c>
      <c r="M17268">
        <v>17266</v>
      </c>
      <c r="N17268">
        <v>2209</v>
      </c>
      <c r="O17268" t="str">
        <f t="shared" si="539"/>
        <v>3</v>
      </c>
      <c r="P17268" t="str">
        <f t="shared" si="540"/>
        <v>concert</v>
      </c>
    </row>
    <row r="17269" spans="2:16" x14ac:dyDescent="0.25">
      <c r="B17269" t="s">
        <v>17312</v>
      </c>
      <c r="M17269">
        <v>17267</v>
      </c>
      <c r="N17269">
        <v>2208</v>
      </c>
      <c r="O17269" t="str">
        <f t="shared" si="539"/>
        <v>3</v>
      </c>
      <c r="P17269" t="str">
        <f t="shared" si="540"/>
        <v>concert</v>
      </c>
    </row>
    <row r="17270" spans="2:16" x14ac:dyDescent="0.25">
      <c r="B17270" t="s">
        <v>17313</v>
      </c>
      <c r="M17270">
        <v>17268</v>
      </c>
      <c r="N17270">
        <v>3539</v>
      </c>
      <c r="O17270" t="str">
        <f t="shared" si="539"/>
        <v>3</v>
      </c>
      <c r="P17270" t="str">
        <f t="shared" si="540"/>
        <v>concert</v>
      </c>
    </row>
    <row r="17271" spans="2:16" x14ac:dyDescent="0.25">
      <c r="B17271" t="s">
        <v>17314</v>
      </c>
      <c r="M17271">
        <v>17269</v>
      </c>
      <c r="N17271">
        <v>4869</v>
      </c>
      <c r="O17271" t="str">
        <f t="shared" si="539"/>
        <v>3</v>
      </c>
      <c r="P17271" t="str">
        <f t="shared" si="540"/>
        <v>concert</v>
      </c>
    </row>
    <row r="17272" spans="2:16" x14ac:dyDescent="0.25">
      <c r="B17272" t="s">
        <v>17315</v>
      </c>
      <c r="M17272">
        <v>17270</v>
      </c>
      <c r="N17272">
        <v>4880</v>
      </c>
      <c r="O17272" t="str">
        <f t="shared" si="539"/>
        <v>3</v>
      </c>
      <c r="P17272" t="str">
        <f t="shared" si="540"/>
        <v>concert</v>
      </c>
    </row>
    <row r="17273" spans="2:16" x14ac:dyDescent="0.25">
      <c r="B17273" t="s">
        <v>17316</v>
      </c>
      <c r="M17273">
        <v>17271</v>
      </c>
      <c r="N17273">
        <v>4881</v>
      </c>
      <c r="O17273" t="str">
        <f t="shared" si="539"/>
        <v>4</v>
      </c>
      <c r="P17273" t="str">
        <f t="shared" si="540"/>
        <v>non_event</v>
      </c>
    </row>
    <row r="17274" spans="2:16" x14ac:dyDescent="0.25">
      <c r="B17274" t="s">
        <v>17317</v>
      </c>
      <c r="M17274">
        <v>17272</v>
      </c>
      <c r="N17274">
        <v>4882</v>
      </c>
      <c r="O17274" t="str">
        <f t="shared" si="539"/>
        <v>3</v>
      </c>
      <c r="P17274" t="str">
        <f t="shared" si="540"/>
        <v>concert</v>
      </c>
    </row>
    <row r="17275" spans="2:16" x14ac:dyDescent="0.25">
      <c r="B17275" t="s">
        <v>17318</v>
      </c>
      <c r="M17275">
        <v>17273</v>
      </c>
      <c r="N17275">
        <v>4883</v>
      </c>
      <c r="O17275" t="str">
        <f t="shared" si="539"/>
        <v>3</v>
      </c>
      <c r="P17275" t="str">
        <f t="shared" si="540"/>
        <v>concert</v>
      </c>
    </row>
    <row r="17276" spans="2:16" x14ac:dyDescent="0.25">
      <c r="B17276" t="s">
        <v>17319</v>
      </c>
      <c r="M17276">
        <v>17274</v>
      </c>
      <c r="N17276">
        <v>2221</v>
      </c>
      <c r="O17276" t="str">
        <f t="shared" si="539"/>
        <v>3</v>
      </c>
      <c r="P17276" t="str">
        <f t="shared" si="540"/>
        <v>concert</v>
      </c>
    </row>
    <row r="17277" spans="2:16" x14ac:dyDescent="0.25">
      <c r="B17277" t="s">
        <v>17320</v>
      </c>
      <c r="M17277">
        <v>17275</v>
      </c>
      <c r="N17277">
        <v>2220</v>
      </c>
      <c r="O17277" t="str">
        <f t="shared" si="539"/>
        <v>3</v>
      </c>
      <c r="P17277" t="str">
        <f t="shared" si="540"/>
        <v>concert</v>
      </c>
    </row>
    <row r="17278" spans="2:16" x14ac:dyDescent="0.25">
      <c r="B17278" t="s">
        <v>17321</v>
      </c>
      <c r="M17278">
        <v>17276</v>
      </c>
      <c r="N17278">
        <v>3550</v>
      </c>
      <c r="O17278" t="str">
        <f t="shared" si="539"/>
        <v>3</v>
      </c>
      <c r="P17278" t="str">
        <f t="shared" si="540"/>
        <v>concert</v>
      </c>
    </row>
    <row r="17279" spans="2:16" x14ac:dyDescent="0.25">
      <c r="B17279" t="s">
        <v>17322</v>
      </c>
      <c r="M17279">
        <v>17277</v>
      </c>
      <c r="N17279">
        <v>2218</v>
      </c>
      <c r="O17279" t="str">
        <f t="shared" si="539"/>
        <v>4</v>
      </c>
      <c r="P17279" t="str">
        <f t="shared" si="540"/>
        <v>non_event</v>
      </c>
    </row>
    <row r="17280" spans="2:16" x14ac:dyDescent="0.25">
      <c r="B17280" t="s">
        <v>17323</v>
      </c>
      <c r="M17280">
        <v>17278</v>
      </c>
      <c r="N17280">
        <v>3549</v>
      </c>
      <c r="O17280" t="str">
        <f t="shared" si="539"/>
        <v>3</v>
      </c>
      <c r="P17280" t="str">
        <f t="shared" si="540"/>
        <v>concert</v>
      </c>
    </row>
    <row r="17281" spans="2:16" x14ac:dyDescent="0.25">
      <c r="B17281" t="s">
        <v>17324</v>
      </c>
      <c r="M17281">
        <v>17279</v>
      </c>
      <c r="N17281">
        <v>2217</v>
      </c>
      <c r="O17281" t="str">
        <f t="shared" si="539"/>
        <v>3</v>
      </c>
      <c r="P17281" t="str">
        <f t="shared" si="540"/>
        <v>concert</v>
      </c>
    </row>
    <row r="17282" spans="2:16" x14ac:dyDescent="0.25">
      <c r="B17282" t="s">
        <v>17325</v>
      </c>
      <c r="M17282">
        <v>17280</v>
      </c>
      <c r="N17282">
        <v>2216</v>
      </c>
      <c r="O17282" t="str">
        <f t="shared" si="539"/>
        <v>3</v>
      </c>
      <c r="P17282" t="str">
        <f t="shared" si="540"/>
        <v>concert</v>
      </c>
    </row>
    <row r="17283" spans="2:16" x14ac:dyDescent="0.25">
      <c r="B17283" t="s">
        <v>17326</v>
      </c>
      <c r="M17283">
        <v>17281</v>
      </c>
      <c r="N17283">
        <v>3547</v>
      </c>
      <c r="O17283" t="str">
        <f t="shared" si="539"/>
        <v>3</v>
      </c>
      <c r="P17283" t="str">
        <f t="shared" si="540"/>
        <v>concert</v>
      </c>
    </row>
    <row r="17284" spans="2:16" x14ac:dyDescent="0.25">
      <c r="B17284" t="s">
        <v>17327</v>
      </c>
      <c r="M17284">
        <v>17282</v>
      </c>
      <c r="N17284">
        <v>2215</v>
      </c>
      <c r="O17284" t="str">
        <f t="shared" ref="O17284:O17347" si="541">LEFT(B17284,1)</f>
        <v>3</v>
      </c>
      <c r="P17284" t="str">
        <f t="shared" ref="P17284:P17347" si="542">IF(O17284="1","conference",IF(O17284="2","fashion",IF(O17284="3","concert",IF(O17284="4","non_event",IF(O17284="5","sport",IF(O17284="6","protest",IF(O17284="7","other",IF(O17284="8","exhibition",IF(O17284="9","theater_dance")))))))))</f>
        <v>concert</v>
      </c>
    </row>
    <row r="17285" spans="2:16" x14ac:dyDescent="0.25">
      <c r="B17285" t="s">
        <v>17328</v>
      </c>
      <c r="M17285">
        <v>17283</v>
      </c>
      <c r="N17285">
        <v>2214</v>
      </c>
      <c r="O17285" t="str">
        <f t="shared" si="541"/>
        <v>3</v>
      </c>
      <c r="P17285" t="str">
        <f t="shared" si="542"/>
        <v>concert</v>
      </c>
    </row>
    <row r="17286" spans="2:16" x14ac:dyDescent="0.25">
      <c r="B17286" t="s">
        <v>17329</v>
      </c>
      <c r="M17286">
        <v>17284</v>
      </c>
      <c r="N17286">
        <v>3545</v>
      </c>
      <c r="O17286" t="str">
        <f t="shared" si="541"/>
        <v>3</v>
      </c>
      <c r="P17286" t="str">
        <f t="shared" si="542"/>
        <v>concert</v>
      </c>
    </row>
    <row r="17287" spans="2:16" x14ac:dyDescent="0.25">
      <c r="B17287" t="s">
        <v>17330</v>
      </c>
      <c r="M17287">
        <v>17285</v>
      </c>
      <c r="N17287">
        <v>2213</v>
      </c>
      <c r="O17287" t="str">
        <f t="shared" si="541"/>
        <v>3</v>
      </c>
      <c r="P17287" t="str">
        <f t="shared" si="542"/>
        <v>concert</v>
      </c>
    </row>
    <row r="17288" spans="2:16" x14ac:dyDescent="0.25">
      <c r="B17288" t="s">
        <v>17331</v>
      </c>
      <c r="M17288">
        <v>17286</v>
      </c>
      <c r="N17288">
        <v>3544</v>
      </c>
      <c r="O17288" t="str">
        <f t="shared" si="541"/>
        <v>3</v>
      </c>
      <c r="P17288" t="str">
        <f t="shared" si="542"/>
        <v>concert</v>
      </c>
    </row>
    <row r="17289" spans="2:16" x14ac:dyDescent="0.25">
      <c r="B17289" t="s">
        <v>17332</v>
      </c>
      <c r="M17289">
        <v>17287</v>
      </c>
      <c r="N17289">
        <v>2212</v>
      </c>
      <c r="O17289" t="str">
        <f t="shared" si="541"/>
        <v>3</v>
      </c>
      <c r="P17289" t="str">
        <f t="shared" si="542"/>
        <v>concert</v>
      </c>
    </row>
    <row r="17290" spans="2:16" x14ac:dyDescent="0.25">
      <c r="B17290" t="s">
        <v>17333</v>
      </c>
      <c r="M17290">
        <v>17288</v>
      </c>
      <c r="N17290">
        <v>3543</v>
      </c>
      <c r="O17290" t="str">
        <f t="shared" si="541"/>
        <v>3</v>
      </c>
      <c r="P17290" t="str">
        <f t="shared" si="542"/>
        <v>concert</v>
      </c>
    </row>
    <row r="17291" spans="2:16" x14ac:dyDescent="0.25">
      <c r="B17291" t="s">
        <v>17334</v>
      </c>
      <c r="M17291">
        <v>17289</v>
      </c>
      <c r="N17291">
        <v>3542</v>
      </c>
      <c r="O17291" t="str">
        <f t="shared" si="541"/>
        <v>3</v>
      </c>
      <c r="P17291" t="str">
        <f t="shared" si="542"/>
        <v>concert</v>
      </c>
    </row>
    <row r="17292" spans="2:16" x14ac:dyDescent="0.25">
      <c r="B17292" t="s">
        <v>17335</v>
      </c>
      <c r="M17292">
        <v>17290</v>
      </c>
      <c r="N17292">
        <v>2211</v>
      </c>
      <c r="O17292" t="str">
        <f t="shared" si="541"/>
        <v>3</v>
      </c>
      <c r="P17292" t="str">
        <f t="shared" si="542"/>
        <v>concert</v>
      </c>
    </row>
    <row r="17293" spans="2:16" x14ac:dyDescent="0.25">
      <c r="B17293" t="s">
        <v>17336</v>
      </c>
      <c r="M17293">
        <v>17291</v>
      </c>
      <c r="N17293">
        <v>4873</v>
      </c>
      <c r="O17293" t="str">
        <f t="shared" si="541"/>
        <v>4</v>
      </c>
      <c r="P17293" t="str">
        <f t="shared" si="542"/>
        <v>non_event</v>
      </c>
    </row>
    <row r="17294" spans="2:16" x14ac:dyDescent="0.25">
      <c r="B17294" t="s">
        <v>17337</v>
      </c>
      <c r="M17294">
        <v>17292</v>
      </c>
      <c r="N17294">
        <v>4874</v>
      </c>
      <c r="O17294" t="str">
        <f t="shared" si="541"/>
        <v>3</v>
      </c>
      <c r="P17294" t="str">
        <f t="shared" si="542"/>
        <v>concert</v>
      </c>
    </row>
    <row r="17295" spans="2:16" x14ac:dyDescent="0.25">
      <c r="B17295" t="s">
        <v>17338</v>
      </c>
      <c r="M17295">
        <v>17293</v>
      </c>
      <c r="N17295">
        <v>4875</v>
      </c>
      <c r="O17295" t="str">
        <f t="shared" si="541"/>
        <v>3</v>
      </c>
      <c r="P17295" t="str">
        <f t="shared" si="542"/>
        <v>concert</v>
      </c>
    </row>
    <row r="17296" spans="2:16" x14ac:dyDescent="0.25">
      <c r="B17296" t="s">
        <v>17339</v>
      </c>
      <c r="M17296">
        <v>17294</v>
      </c>
      <c r="N17296">
        <v>4876</v>
      </c>
      <c r="O17296" t="str">
        <f t="shared" si="541"/>
        <v>3</v>
      </c>
      <c r="P17296" t="str">
        <f t="shared" si="542"/>
        <v>concert</v>
      </c>
    </row>
    <row r="17297" spans="2:16" x14ac:dyDescent="0.25">
      <c r="B17297" t="s">
        <v>17340</v>
      </c>
      <c r="M17297">
        <v>17295</v>
      </c>
      <c r="N17297">
        <v>4877</v>
      </c>
      <c r="O17297" t="str">
        <f t="shared" si="541"/>
        <v>3</v>
      </c>
      <c r="P17297" t="str">
        <f t="shared" si="542"/>
        <v>concert</v>
      </c>
    </row>
    <row r="17298" spans="2:16" x14ac:dyDescent="0.25">
      <c r="B17298" t="s">
        <v>17341</v>
      </c>
      <c r="M17298">
        <v>17296</v>
      </c>
      <c r="N17298">
        <v>4878</v>
      </c>
      <c r="O17298" t="str">
        <f t="shared" si="541"/>
        <v>3</v>
      </c>
      <c r="P17298" t="str">
        <f t="shared" si="542"/>
        <v>concert</v>
      </c>
    </row>
    <row r="17299" spans="2:16" x14ac:dyDescent="0.25">
      <c r="B17299" t="s">
        <v>17342</v>
      </c>
      <c r="M17299">
        <v>17297</v>
      </c>
      <c r="N17299">
        <v>4879</v>
      </c>
      <c r="O17299" t="str">
        <f t="shared" si="541"/>
        <v>4</v>
      </c>
      <c r="P17299" t="str">
        <f t="shared" si="542"/>
        <v>non_event</v>
      </c>
    </row>
    <row r="17300" spans="2:16" x14ac:dyDescent="0.25">
      <c r="B17300" t="s">
        <v>17343</v>
      </c>
      <c r="M17300">
        <v>17298</v>
      </c>
      <c r="N17300">
        <v>2219</v>
      </c>
      <c r="O17300" t="str">
        <f t="shared" si="541"/>
        <v>3</v>
      </c>
      <c r="P17300" t="str">
        <f t="shared" si="542"/>
        <v>concert</v>
      </c>
    </row>
    <row r="17301" spans="2:16" x14ac:dyDescent="0.25">
      <c r="B17301" t="s">
        <v>17344</v>
      </c>
      <c r="M17301">
        <v>17299</v>
      </c>
      <c r="N17301">
        <v>4890</v>
      </c>
      <c r="O17301" t="str">
        <f t="shared" si="541"/>
        <v>3</v>
      </c>
      <c r="P17301" t="str">
        <f t="shared" si="542"/>
        <v>concert</v>
      </c>
    </row>
    <row r="17302" spans="2:16" x14ac:dyDescent="0.25">
      <c r="B17302" t="s">
        <v>17345</v>
      </c>
      <c r="M17302">
        <v>17300</v>
      </c>
      <c r="N17302">
        <v>4891</v>
      </c>
      <c r="O17302" t="str">
        <f t="shared" si="541"/>
        <v>3</v>
      </c>
      <c r="P17302" t="str">
        <f t="shared" si="542"/>
        <v>concert</v>
      </c>
    </row>
    <row r="17303" spans="2:16" x14ac:dyDescent="0.25">
      <c r="B17303" t="s">
        <v>17346</v>
      </c>
      <c r="M17303">
        <v>17301</v>
      </c>
      <c r="N17303">
        <v>4892</v>
      </c>
      <c r="O17303" t="str">
        <f t="shared" si="541"/>
        <v>3</v>
      </c>
      <c r="P17303" t="str">
        <f t="shared" si="542"/>
        <v>concert</v>
      </c>
    </row>
    <row r="17304" spans="2:16" x14ac:dyDescent="0.25">
      <c r="B17304" t="s">
        <v>17347</v>
      </c>
      <c r="M17304">
        <v>17302</v>
      </c>
      <c r="N17304">
        <v>4893</v>
      </c>
      <c r="O17304" t="str">
        <f t="shared" si="541"/>
        <v>3</v>
      </c>
      <c r="P17304" t="str">
        <f t="shared" si="542"/>
        <v>concert</v>
      </c>
    </row>
    <row r="17305" spans="2:16" x14ac:dyDescent="0.25">
      <c r="B17305" t="s">
        <v>17348</v>
      </c>
      <c r="M17305">
        <v>17303</v>
      </c>
      <c r="N17305">
        <v>4894</v>
      </c>
      <c r="O17305" t="str">
        <f t="shared" si="541"/>
        <v>3</v>
      </c>
      <c r="P17305" t="str">
        <f t="shared" si="542"/>
        <v>concert</v>
      </c>
    </row>
    <row r="17306" spans="2:16" x14ac:dyDescent="0.25">
      <c r="B17306" t="s">
        <v>17349</v>
      </c>
      <c r="M17306">
        <v>17304</v>
      </c>
      <c r="N17306">
        <v>2232</v>
      </c>
      <c r="O17306" t="str">
        <f t="shared" si="541"/>
        <v>3</v>
      </c>
      <c r="P17306" t="str">
        <f t="shared" si="542"/>
        <v>concert</v>
      </c>
    </row>
    <row r="17307" spans="2:16" x14ac:dyDescent="0.25">
      <c r="B17307" t="s">
        <v>17350</v>
      </c>
      <c r="M17307">
        <v>17305</v>
      </c>
      <c r="N17307">
        <v>3563</v>
      </c>
      <c r="O17307" t="str">
        <f t="shared" si="541"/>
        <v>3</v>
      </c>
      <c r="P17307" t="str">
        <f t="shared" si="542"/>
        <v>concert</v>
      </c>
    </row>
    <row r="17308" spans="2:16" x14ac:dyDescent="0.25">
      <c r="B17308" t="s">
        <v>17351</v>
      </c>
      <c r="M17308">
        <v>17306</v>
      </c>
      <c r="N17308">
        <v>2231</v>
      </c>
      <c r="O17308" t="str">
        <f t="shared" si="541"/>
        <v>3</v>
      </c>
      <c r="P17308" t="str">
        <f t="shared" si="542"/>
        <v>concert</v>
      </c>
    </row>
    <row r="17309" spans="2:16" x14ac:dyDescent="0.25">
      <c r="B17309" t="s">
        <v>17352</v>
      </c>
      <c r="M17309">
        <v>17307</v>
      </c>
      <c r="N17309">
        <v>3562</v>
      </c>
      <c r="O17309" t="str">
        <f t="shared" si="541"/>
        <v>3</v>
      </c>
      <c r="P17309" t="str">
        <f t="shared" si="542"/>
        <v>concert</v>
      </c>
    </row>
    <row r="17310" spans="2:16" x14ac:dyDescent="0.25">
      <c r="B17310" t="s">
        <v>17353</v>
      </c>
      <c r="M17310">
        <v>17308</v>
      </c>
      <c r="N17310">
        <v>2230</v>
      </c>
      <c r="O17310" t="str">
        <f t="shared" si="541"/>
        <v>9</v>
      </c>
      <c r="P17310" t="str">
        <f t="shared" si="542"/>
        <v>theater_dance</v>
      </c>
    </row>
    <row r="17311" spans="2:16" x14ac:dyDescent="0.25">
      <c r="B17311" t="s">
        <v>17354</v>
      </c>
      <c r="M17311">
        <v>17309</v>
      </c>
      <c r="N17311">
        <v>3561</v>
      </c>
      <c r="O17311" t="str">
        <f t="shared" si="541"/>
        <v>3</v>
      </c>
      <c r="P17311" t="str">
        <f t="shared" si="542"/>
        <v>concert</v>
      </c>
    </row>
    <row r="17312" spans="2:16" x14ac:dyDescent="0.25">
      <c r="B17312" t="s">
        <v>17355</v>
      </c>
      <c r="M17312">
        <v>17310</v>
      </c>
      <c r="N17312">
        <v>3560</v>
      </c>
      <c r="O17312" t="str">
        <f t="shared" si="541"/>
        <v>3</v>
      </c>
      <c r="P17312" t="str">
        <f t="shared" si="542"/>
        <v>concert</v>
      </c>
    </row>
    <row r="17313" spans="2:16" x14ac:dyDescent="0.25">
      <c r="B17313" t="s">
        <v>17356</v>
      </c>
      <c r="M17313">
        <v>17311</v>
      </c>
      <c r="N17313">
        <v>2229</v>
      </c>
      <c r="O17313" t="str">
        <f t="shared" si="541"/>
        <v>3</v>
      </c>
      <c r="P17313" t="str">
        <f t="shared" si="542"/>
        <v>concert</v>
      </c>
    </row>
    <row r="17314" spans="2:16" x14ac:dyDescent="0.25">
      <c r="B17314" t="s">
        <v>17357</v>
      </c>
      <c r="M17314">
        <v>17312</v>
      </c>
      <c r="N17314">
        <v>2228</v>
      </c>
      <c r="O17314" t="str">
        <f t="shared" si="541"/>
        <v>3</v>
      </c>
      <c r="P17314" t="str">
        <f t="shared" si="542"/>
        <v>concert</v>
      </c>
    </row>
    <row r="17315" spans="2:16" x14ac:dyDescent="0.25">
      <c r="B17315" t="s">
        <v>17358</v>
      </c>
      <c r="M17315">
        <v>17313</v>
      </c>
      <c r="N17315">
        <v>3559</v>
      </c>
      <c r="O17315" t="str">
        <f t="shared" si="541"/>
        <v>3</v>
      </c>
      <c r="P17315" t="str">
        <f t="shared" si="542"/>
        <v>concert</v>
      </c>
    </row>
    <row r="17316" spans="2:16" x14ac:dyDescent="0.25">
      <c r="B17316" t="s">
        <v>17359</v>
      </c>
      <c r="M17316">
        <v>17314</v>
      </c>
      <c r="N17316">
        <v>2227</v>
      </c>
      <c r="O17316" t="str">
        <f t="shared" si="541"/>
        <v>3</v>
      </c>
      <c r="P17316" t="str">
        <f t="shared" si="542"/>
        <v>concert</v>
      </c>
    </row>
    <row r="17317" spans="2:16" x14ac:dyDescent="0.25">
      <c r="B17317" t="s">
        <v>17360</v>
      </c>
      <c r="M17317">
        <v>17315</v>
      </c>
      <c r="N17317">
        <v>3558</v>
      </c>
      <c r="O17317" t="str">
        <f t="shared" si="541"/>
        <v>4</v>
      </c>
      <c r="P17317" t="str">
        <f t="shared" si="542"/>
        <v>non_event</v>
      </c>
    </row>
    <row r="17318" spans="2:16" x14ac:dyDescent="0.25">
      <c r="B17318" t="s">
        <v>17361</v>
      </c>
      <c r="M17318">
        <v>17316</v>
      </c>
      <c r="N17318">
        <v>2226</v>
      </c>
      <c r="O17318" t="str">
        <f t="shared" si="541"/>
        <v>3</v>
      </c>
      <c r="P17318" t="str">
        <f t="shared" si="542"/>
        <v>concert</v>
      </c>
    </row>
    <row r="17319" spans="2:16" x14ac:dyDescent="0.25">
      <c r="B17319" t="s">
        <v>17362</v>
      </c>
      <c r="M17319">
        <v>17317</v>
      </c>
      <c r="N17319">
        <v>3557</v>
      </c>
      <c r="O17319" t="str">
        <f t="shared" si="541"/>
        <v>3</v>
      </c>
      <c r="P17319" t="str">
        <f t="shared" si="542"/>
        <v>concert</v>
      </c>
    </row>
    <row r="17320" spans="2:16" x14ac:dyDescent="0.25">
      <c r="B17320" t="s">
        <v>17363</v>
      </c>
      <c r="M17320">
        <v>17318</v>
      </c>
      <c r="N17320">
        <v>2225</v>
      </c>
      <c r="O17320" t="str">
        <f t="shared" si="541"/>
        <v>3</v>
      </c>
      <c r="P17320" t="str">
        <f t="shared" si="542"/>
        <v>concert</v>
      </c>
    </row>
    <row r="17321" spans="2:16" x14ac:dyDescent="0.25">
      <c r="B17321" t="s">
        <v>17364</v>
      </c>
      <c r="M17321">
        <v>17319</v>
      </c>
      <c r="N17321">
        <v>3556</v>
      </c>
      <c r="O17321" t="str">
        <f t="shared" si="541"/>
        <v>3</v>
      </c>
      <c r="P17321" t="str">
        <f t="shared" si="542"/>
        <v>concert</v>
      </c>
    </row>
    <row r="17322" spans="2:16" x14ac:dyDescent="0.25">
      <c r="B17322" t="s">
        <v>17365</v>
      </c>
      <c r="M17322">
        <v>17320</v>
      </c>
      <c r="N17322">
        <v>2224</v>
      </c>
      <c r="O17322" t="str">
        <f t="shared" si="541"/>
        <v>3</v>
      </c>
      <c r="P17322" t="str">
        <f t="shared" si="542"/>
        <v>concert</v>
      </c>
    </row>
    <row r="17323" spans="2:16" x14ac:dyDescent="0.25">
      <c r="B17323" t="s">
        <v>17366</v>
      </c>
      <c r="M17323">
        <v>17321</v>
      </c>
      <c r="N17323">
        <v>3555</v>
      </c>
      <c r="O17323" t="str">
        <f t="shared" si="541"/>
        <v>3</v>
      </c>
      <c r="P17323" t="str">
        <f t="shared" si="542"/>
        <v>concert</v>
      </c>
    </row>
    <row r="17324" spans="2:16" x14ac:dyDescent="0.25">
      <c r="B17324" t="s">
        <v>17367</v>
      </c>
      <c r="M17324">
        <v>17322</v>
      </c>
      <c r="N17324">
        <v>2223</v>
      </c>
      <c r="O17324" t="str">
        <f t="shared" si="541"/>
        <v>4</v>
      </c>
      <c r="P17324" t="str">
        <f t="shared" si="542"/>
        <v>non_event</v>
      </c>
    </row>
    <row r="17325" spans="2:16" x14ac:dyDescent="0.25">
      <c r="B17325" t="s">
        <v>17368</v>
      </c>
      <c r="M17325">
        <v>17323</v>
      </c>
      <c r="N17325">
        <v>3554</v>
      </c>
      <c r="O17325" t="str">
        <f t="shared" si="541"/>
        <v>3</v>
      </c>
      <c r="P17325" t="str">
        <f t="shared" si="542"/>
        <v>concert</v>
      </c>
    </row>
    <row r="17326" spans="2:16" x14ac:dyDescent="0.25">
      <c r="B17326" t="s">
        <v>17369</v>
      </c>
      <c r="M17326">
        <v>17324</v>
      </c>
      <c r="N17326">
        <v>2222</v>
      </c>
      <c r="O17326" t="str">
        <f t="shared" si="541"/>
        <v>3</v>
      </c>
      <c r="P17326" t="str">
        <f t="shared" si="542"/>
        <v>concert</v>
      </c>
    </row>
    <row r="17327" spans="2:16" x14ac:dyDescent="0.25">
      <c r="B17327" t="s">
        <v>17370</v>
      </c>
      <c r="M17327">
        <v>17325</v>
      </c>
      <c r="N17327">
        <v>3553</v>
      </c>
      <c r="O17327" t="str">
        <f t="shared" si="541"/>
        <v>3</v>
      </c>
      <c r="P17327" t="str">
        <f t="shared" si="542"/>
        <v>concert</v>
      </c>
    </row>
    <row r="17328" spans="2:16" x14ac:dyDescent="0.25">
      <c r="B17328" t="s">
        <v>17371</v>
      </c>
      <c r="M17328">
        <v>17326</v>
      </c>
      <c r="N17328">
        <v>4885</v>
      </c>
      <c r="O17328" t="str">
        <f t="shared" si="541"/>
        <v>3</v>
      </c>
      <c r="P17328" t="str">
        <f t="shared" si="542"/>
        <v>concert</v>
      </c>
    </row>
    <row r="17329" spans="2:16" x14ac:dyDescent="0.25">
      <c r="B17329" t="s">
        <v>17372</v>
      </c>
      <c r="M17329">
        <v>17327</v>
      </c>
      <c r="N17329">
        <v>4886</v>
      </c>
      <c r="O17329" t="str">
        <f t="shared" si="541"/>
        <v>3</v>
      </c>
      <c r="P17329" t="str">
        <f t="shared" si="542"/>
        <v>concert</v>
      </c>
    </row>
    <row r="17330" spans="2:16" x14ac:dyDescent="0.25">
      <c r="B17330" t="s">
        <v>17373</v>
      </c>
      <c r="M17330">
        <v>17328</v>
      </c>
      <c r="N17330">
        <v>4887</v>
      </c>
      <c r="O17330" t="str">
        <f t="shared" si="541"/>
        <v>3</v>
      </c>
      <c r="P17330" t="str">
        <f t="shared" si="542"/>
        <v>concert</v>
      </c>
    </row>
    <row r="17331" spans="2:16" x14ac:dyDescent="0.25">
      <c r="B17331" t="s">
        <v>17374</v>
      </c>
      <c r="M17331">
        <v>17329</v>
      </c>
      <c r="N17331">
        <v>4888</v>
      </c>
      <c r="O17331" t="str">
        <f t="shared" si="541"/>
        <v>3</v>
      </c>
      <c r="P17331" t="str">
        <f t="shared" si="542"/>
        <v>concert</v>
      </c>
    </row>
    <row r="17332" spans="2:16" x14ac:dyDescent="0.25">
      <c r="B17332" t="s">
        <v>17375</v>
      </c>
      <c r="M17332">
        <v>17330</v>
      </c>
      <c r="N17332">
        <v>4889</v>
      </c>
      <c r="O17332" t="str">
        <f t="shared" si="541"/>
        <v>3</v>
      </c>
      <c r="P17332" t="str">
        <f t="shared" si="542"/>
        <v>concert</v>
      </c>
    </row>
    <row r="17333" spans="2:16" x14ac:dyDescent="0.25">
      <c r="B17333" t="s">
        <v>17376</v>
      </c>
      <c r="M17333">
        <v>17331</v>
      </c>
      <c r="N17333">
        <v>2243</v>
      </c>
      <c r="O17333" t="str">
        <f t="shared" si="541"/>
        <v>3</v>
      </c>
      <c r="P17333" t="str">
        <f t="shared" si="542"/>
        <v>concert</v>
      </c>
    </row>
    <row r="17334" spans="2:16" x14ac:dyDescent="0.25">
      <c r="B17334" t="s">
        <v>17377</v>
      </c>
      <c r="M17334">
        <v>17332</v>
      </c>
      <c r="N17334">
        <v>3574</v>
      </c>
      <c r="O17334" t="str">
        <f t="shared" si="541"/>
        <v>4</v>
      </c>
      <c r="P17334" t="str">
        <f t="shared" si="542"/>
        <v>non_event</v>
      </c>
    </row>
    <row r="17335" spans="2:16" x14ac:dyDescent="0.25">
      <c r="B17335" t="s">
        <v>17378</v>
      </c>
      <c r="M17335">
        <v>17333</v>
      </c>
      <c r="N17335">
        <v>2242</v>
      </c>
      <c r="O17335" t="str">
        <f t="shared" si="541"/>
        <v>3</v>
      </c>
      <c r="P17335" t="str">
        <f t="shared" si="542"/>
        <v>concert</v>
      </c>
    </row>
    <row r="17336" spans="2:16" x14ac:dyDescent="0.25">
      <c r="B17336" t="s">
        <v>17379</v>
      </c>
      <c r="M17336">
        <v>17334</v>
      </c>
      <c r="N17336">
        <v>3573</v>
      </c>
      <c r="O17336" t="str">
        <f t="shared" si="541"/>
        <v>3</v>
      </c>
      <c r="P17336" t="str">
        <f t="shared" si="542"/>
        <v>concert</v>
      </c>
    </row>
    <row r="17337" spans="2:16" x14ac:dyDescent="0.25">
      <c r="B17337" t="s">
        <v>17380</v>
      </c>
      <c r="M17337">
        <v>17335</v>
      </c>
      <c r="N17337">
        <v>2241</v>
      </c>
      <c r="O17337" t="str">
        <f t="shared" si="541"/>
        <v>4</v>
      </c>
      <c r="P17337" t="str">
        <f t="shared" si="542"/>
        <v>non_event</v>
      </c>
    </row>
    <row r="17338" spans="2:16" x14ac:dyDescent="0.25">
      <c r="B17338" t="s">
        <v>17381</v>
      </c>
      <c r="M17338">
        <v>17336</v>
      </c>
      <c r="N17338">
        <v>3572</v>
      </c>
      <c r="O17338" t="str">
        <f t="shared" si="541"/>
        <v>3</v>
      </c>
      <c r="P17338" t="str">
        <f t="shared" si="542"/>
        <v>concert</v>
      </c>
    </row>
    <row r="17339" spans="2:16" x14ac:dyDescent="0.25">
      <c r="B17339" t="s">
        <v>10862</v>
      </c>
      <c r="M17339">
        <v>17337</v>
      </c>
      <c r="N17339">
        <v>2240</v>
      </c>
      <c r="O17339" t="str">
        <f t="shared" si="541"/>
        <v>3</v>
      </c>
      <c r="P17339" t="str">
        <f t="shared" si="542"/>
        <v>concert</v>
      </c>
    </row>
    <row r="17340" spans="2:16" x14ac:dyDescent="0.25">
      <c r="B17340" t="s">
        <v>17382</v>
      </c>
      <c r="M17340">
        <v>17338</v>
      </c>
      <c r="N17340">
        <v>3571</v>
      </c>
      <c r="O17340" t="str">
        <f t="shared" si="541"/>
        <v>3</v>
      </c>
      <c r="P17340" t="str">
        <f t="shared" si="542"/>
        <v>concert</v>
      </c>
    </row>
    <row r="17341" spans="2:16" x14ac:dyDescent="0.25">
      <c r="B17341" t="s">
        <v>17383</v>
      </c>
      <c r="M17341">
        <v>17339</v>
      </c>
      <c r="N17341">
        <v>3570</v>
      </c>
      <c r="O17341" t="str">
        <f t="shared" si="541"/>
        <v>3</v>
      </c>
      <c r="P17341" t="str">
        <f t="shared" si="542"/>
        <v>concert</v>
      </c>
    </row>
    <row r="17342" spans="2:16" x14ac:dyDescent="0.25">
      <c r="B17342" t="s">
        <v>17384</v>
      </c>
      <c r="M17342">
        <v>17340</v>
      </c>
      <c r="N17342">
        <v>2239</v>
      </c>
      <c r="O17342" t="str">
        <f t="shared" si="541"/>
        <v>3</v>
      </c>
      <c r="P17342" t="str">
        <f t="shared" si="542"/>
        <v>concert</v>
      </c>
    </row>
    <row r="17343" spans="2:16" x14ac:dyDescent="0.25">
      <c r="B17343" t="s">
        <v>17385</v>
      </c>
      <c r="M17343">
        <v>17341</v>
      </c>
      <c r="N17343">
        <v>2238</v>
      </c>
      <c r="O17343" t="str">
        <f t="shared" si="541"/>
        <v>3</v>
      </c>
      <c r="P17343" t="str">
        <f t="shared" si="542"/>
        <v>concert</v>
      </c>
    </row>
    <row r="17344" spans="2:16" x14ac:dyDescent="0.25">
      <c r="B17344" t="s">
        <v>17386</v>
      </c>
      <c r="M17344">
        <v>17342</v>
      </c>
      <c r="N17344">
        <v>3569</v>
      </c>
      <c r="O17344" t="str">
        <f t="shared" si="541"/>
        <v>4</v>
      </c>
      <c r="P17344" t="str">
        <f t="shared" si="542"/>
        <v>non_event</v>
      </c>
    </row>
    <row r="17345" spans="2:16" x14ac:dyDescent="0.25">
      <c r="B17345" t="s">
        <v>17387</v>
      </c>
      <c r="M17345">
        <v>17343</v>
      </c>
      <c r="N17345">
        <v>2237</v>
      </c>
      <c r="O17345" t="str">
        <f t="shared" si="541"/>
        <v>4</v>
      </c>
      <c r="P17345" t="str">
        <f t="shared" si="542"/>
        <v>non_event</v>
      </c>
    </row>
    <row r="17346" spans="2:16" x14ac:dyDescent="0.25">
      <c r="B17346" t="s">
        <v>17388</v>
      </c>
      <c r="M17346">
        <v>17344</v>
      </c>
      <c r="N17346">
        <v>3568</v>
      </c>
      <c r="O17346" t="str">
        <f t="shared" si="541"/>
        <v>3</v>
      </c>
      <c r="P17346" t="str">
        <f t="shared" si="542"/>
        <v>concert</v>
      </c>
    </row>
    <row r="17347" spans="2:16" x14ac:dyDescent="0.25">
      <c r="B17347" t="s">
        <v>17389</v>
      </c>
      <c r="M17347">
        <v>17345</v>
      </c>
      <c r="N17347">
        <v>2236</v>
      </c>
      <c r="O17347" t="str">
        <f t="shared" si="541"/>
        <v>3</v>
      </c>
      <c r="P17347" t="str">
        <f t="shared" si="542"/>
        <v>concert</v>
      </c>
    </row>
    <row r="17348" spans="2:16" x14ac:dyDescent="0.25">
      <c r="B17348" t="s">
        <v>17390</v>
      </c>
      <c r="M17348">
        <v>17346</v>
      </c>
      <c r="N17348">
        <v>3567</v>
      </c>
      <c r="O17348" t="str">
        <f t="shared" ref="O17348:O17411" si="543">LEFT(B17348,1)</f>
        <v>3</v>
      </c>
      <c r="P17348" t="str">
        <f t="shared" ref="P17348:P17411" si="544">IF(O17348="1","conference",IF(O17348="2","fashion",IF(O17348="3","concert",IF(O17348="4","non_event",IF(O17348="5","sport",IF(O17348="6","protest",IF(O17348="7","other",IF(O17348="8","exhibition",IF(O17348="9","theater_dance")))))))))</f>
        <v>concert</v>
      </c>
    </row>
    <row r="17349" spans="2:16" x14ac:dyDescent="0.25">
      <c r="B17349" t="s">
        <v>17391</v>
      </c>
      <c r="M17349">
        <v>17347</v>
      </c>
      <c r="N17349">
        <v>2235</v>
      </c>
      <c r="O17349" t="str">
        <f t="shared" si="543"/>
        <v>3</v>
      </c>
      <c r="P17349" t="str">
        <f t="shared" si="544"/>
        <v>concert</v>
      </c>
    </row>
    <row r="17350" spans="2:16" x14ac:dyDescent="0.25">
      <c r="B17350" t="s">
        <v>17392</v>
      </c>
      <c r="M17350">
        <v>17348</v>
      </c>
      <c r="N17350">
        <v>3566</v>
      </c>
      <c r="O17350" t="str">
        <f t="shared" si="543"/>
        <v>3</v>
      </c>
      <c r="P17350" t="str">
        <f t="shared" si="544"/>
        <v>concert</v>
      </c>
    </row>
    <row r="17351" spans="2:16" x14ac:dyDescent="0.25">
      <c r="B17351" t="s">
        <v>17393</v>
      </c>
      <c r="M17351">
        <v>17349</v>
      </c>
      <c r="N17351">
        <v>2234</v>
      </c>
      <c r="O17351" t="str">
        <f t="shared" si="543"/>
        <v>3</v>
      </c>
      <c r="P17351" t="str">
        <f t="shared" si="544"/>
        <v>concert</v>
      </c>
    </row>
    <row r="17352" spans="2:16" x14ac:dyDescent="0.25">
      <c r="B17352" t="s">
        <v>17394</v>
      </c>
      <c r="M17352">
        <v>17350</v>
      </c>
      <c r="N17352">
        <v>3565</v>
      </c>
      <c r="O17352" t="str">
        <f t="shared" si="543"/>
        <v>3</v>
      </c>
      <c r="P17352" t="str">
        <f t="shared" si="544"/>
        <v>concert</v>
      </c>
    </row>
    <row r="17353" spans="2:16" x14ac:dyDescent="0.25">
      <c r="B17353" t="s">
        <v>17395</v>
      </c>
      <c r="M17353">
        <v>17351</v>
      </c>
      <c r="N17353">
        <v>2233</v>
      </c>
      <c r="O17353" t="str">
        <f t="shared" si="543"/>
        <v>3</v>
      </c>
      <c r="P17353" t="str">
        <f t="shared" si="544"/>
        <v>concert</v>
      </c>
    </row>
    <row r="17354" spans="2:16" x14ac:dyDescent="0.25">
      <c r="B17354" t="s">
        <v>17396</v>
      </c>
      <c r="M17354">
        <v>17352</v>
      </c>
      <c r="N17354">
        <v>3564</v>
      </c>
      <c r="O17354" t="str">
        <f t="shared" si="543"/>
        <v>3</v>
      </c>
      <c r="P17354" t="str">
        <f t="shared" si="544"/>
        <v>concert</v>
      </c>
    </row>
    <row r="17355" spans="2:16" x14ac:dyDescent="0.25">
      <c r="B17355" t="s">
        <v>17397</v>
      </c>
      <c r="M17355">
        <v>17353</v>
      </c>
      <c r="N17355">
        <v>4895</v>
      </c>
      <c r="O17355" t="str">
        <f t="shared" si="543"/>
        <v>3</v>
      </c>
      <c r="P17355" t="str">
        <f t="shared" si="544"/>
        <v>concert</v>
      </c>
    </row>
    <row r="17356" spans="2:16" x14ac:dyDescent="0.25">
      <c r="B17356" t="s">
        <v>17398</v>
      </c>
      <c r="M17356">
        <v>17354</v>
      </c>
      <c r="N17356">
        <v>4896</v>
      </c>
      <c r="O17356" t="str">
        <f t="shared" si="543"/>
        <v>3</v>
      </c>
      <c r="P17356" t="str">
        <f t="shared" si="544"/>
        <v>concert</v>
      </c>
    </row>
    <row r="17357" spans="2:16" x14ac:dyDescent="0.25">
      <c r="B17357" t="s">
        <v>17399</v>
      </c>
      <c r="M17357">
        <v>17355</v>
      </c>
      <c r="N17357">
        <v>4897</v>
      </c>
      <c r="O17357" t="str">
        <f t="shared" si="543"/>
        <v>3</v>
      </c>
      <c r="P17357" t="str">
        <f t="shared" si="544"/>
        <v>concert</v>
      </c>
    </row>
    <row r="17358" spans="2:16" x14ac:dyDescent="0.25">
      <c r="B17358" t="s">
        <v>17400</v>
      </c>
      <c r="M17358">
        <v>17356</v>
      </c>
      <c r="N17358">
        <v>4898</v>
      </c>
      <c r="O17358" t="str">
        <f t="shared" si="543"/>
        <v>3</v>
      </c>
      <c r="P17358" t="str">
        <f t="shared" si="544"/>
        <v>concert</v>
      </c>
    </row>
    <row r="17359" spans="2:16" x14ac:dyDescent="0.25">
      <c r="B17359" t="s">
        <v>17401</v>
      </c>
      <c r="M17359">
        <v>17357</v>
      </c>
      <c r="N17359">
        <v>4899</v>
      </c>
      <c r="O17359" t="str">
        <f t="shared" si="543"/>
        <v>3</v>
      </c>
      <c r="P17359" t="str">
        <f t="shared" si="544"/>
        <v>concert</v>
      </c>
    </row>
    <row r="17360" spans="2:16" x14ac:dyDescent="0.25">
      <c r="B17360" t="s">
        <v>17402</v>
      </c>
      <c r="M17360">
        <v>17358</v>
      </c>
      <c r="N17360">
        <v>2254</v>
      </c>
      <c r="O17360" t="str">
        <f t="shared" si="543"/>
        <v>3</v>
      </c>
      <c r="P17360" t="str">
        <f t="shared" si="544"/>
        <v>concert</v>
      </c>
    </row>
    <row r="17361" spans="2:16" x14ac:dyDescent="0.25">
      <c r="B17361" t="s">
        <v>17403</v>
      </c>
      <c r="M17361">
        <v>17359</v>
      </c>
      <c r="N17361">
        <v>3585</v>
      </c>
      <c r="O17361" t="str">
        <f t="shared" si="543"/>
        <v>3</v>
      </c>
      <c r="P17361" t="str">
        <f t="shared" si="544"/>
        <v>concert</v>
      </c>
    </row>
    <row r="17362" spans="2:16" x14ac:dyDescent="0.25">
      <c r="B17362" t="s">
        <v>17404</v>
      </c>
      <c r="M17362">
        <v>17360</v>
      </c>
      <c r="N17362">
        <v>2253</v>
      </c>
      <c r="O17362" t="str">
        <f t="shared" si="543"/>
        <v>3</v>
      </c>
      <c r="P17362" t="str">
        <f t="shared" si="544"/>
        <v>concert</v>
      </c>
    </row>
    <row r="17363" spans="2:16" x14ac:dyDescent="0.25">
      <c r="B17363" t="s">
        <v>17405</v>
      </c>
      <c r="M17363">
        <v>17361</v>
      </c>
      <c r="N17363">
        <v>3584</v>
      </c>
      <c r="O17363" t="str">
        <f t="shared" si="543"/>
        <v>3</v>
      </c>
      <c r="P17363" t="str">
        <f t="shared" si="544"/>
        <v>concert</v>
      </c>
    </row>
    <row r="17364" spans="2:16" x14ac:dyDescent="0.25">
      <c r="B17364" t="s">
        <v>17406</v>
      </c>
      <c r="M17364">
        <v>17362</v>
      </c>
      <c r="N17364">
        <v>2252</v>
      </c>
      <c r="O17364" t="str">
        <f t="shared" si="543"/>
        <v>3</v>
      </c>
      <c r="P17364" t="str">
        <f t="shared" si="544"/>
        <v>concert</v>
      </c>
    </row>
    <row r="17365" spans="2:16" x14ac:dyDescent="0.25">
      <c r="B17365" t="s">
        <v>17407</v>
      </c>
      <c r="M17365">
        <v>17363</v>
      </c>
      <c r="N17365">
        <v>3583</v>
      </c>
      <c r="O17365" t="str">
        <f t="shared" si="543"/>
        <v>4</v>
      </c>
      <c r="P17365" t="str">
        <f t="shared" si="544"/>
        <v>non_event</v>
      </c>
    </row>
    <row r="17366" spans="2:16" x14ac:dyDescent="0.25">
      <c r="B17366" t="s">
        <v>17408</v>
      </c>
      <c r="M17366">
        <v>17364</v>
      </c>
      <c r="N17366">
        <v>3582</v>
      </c>
      <c r="O17366" t="str">
        <f t="shared" si="543"/>
        <v>4</v>
      </c>
      <c r="P17366" t="str">
        <f t="shared" si="544"/>
        <v>non_event</v>
      </c>
    </row>
    <row r="17367" spans="2:16" x14ac:dyDescent="0.25">
      <c r="B17367" t="s">
        <v>17409</v>
      </c>
      <c r="M17367">
        <v>17365</v>
      </c>
      <c r="N17367">
        <v>2250</v>
      </c>
      <c r="O17367" t="str">
        <f t="shared" si="543"/>
        <v>3</v>
      </c>
      <c r="P17367" t="str">
        <f t="shared" si="544"/>
        <v>concert</v>
      </c>
    </row>
    <row r="17368" spans="2:16" x14ac:dyDescent="0.25">
      <c r="B17368" t="s">
        <v>17410</v>
      </c>
      <c r="M17368">
        <v>17366</v>
      </c>
      <c r="N17368">
        <v>3581</v>
      </c>
      <c r="O17368" t="str">
        <f t="shared" si="543"/>
        <v>3</v>
      </c>
      <c r="P17368" t="str">
        <f t="shared" si="544"/>
        <v>concert</v>
      </c>
    </row>
    <row r="17369" spans="2:16" x14ac:dyDescent="0.25">
      <c r="B17369" t="s">
        <v>17411</v>
      </c>
      <c r="M17369">
        <v>17367</v>
      </c>
      <c r="N17369">
        <v>3580</v>
      </c>
      <c r="O17369" t="str">
        <f t="shared" si="543"/>
        <v>4</v>
      </c>
      <c r="P17369" t="str">
        <f t="shared" si="544"/>
        <v>non_event</v>
      </c>
    </row>
    <row r="17370" spans="2:16" x14ac:dyDescent="0.25">
      <c r="B17370" t="s">
        <v>17412</v>
      </c>
      <c r="M17370">
        <v>17368</v>
      </c>
      <c r="N17370">
        <v>2249</v>
      </c>
      <c r="O17370" t="str">
        <f t="shared" si="543"/>
        <v>3</v>
      </c>
      <c r="P17370" t="str">
        <f t="shared" si="544"/>
        <v>concert</v>
      </c>
    </row>
    <row r="17371" spans="2:16" x14ac:dyDescent="0.25">
      <c r="B17371" t="s">
        <v>17413</v>
      </c>
      <c r="M17371">
        <v>17369</v>
      </c>
      <c r="N17371">
        <v>2248</v>
      </c>
      <c r="O17371" t="str">
        <f t="shared" si="543"/>
        <v>3</v>
      </c>
      <c r="P17371" t="str">
        <f t="shared" si="544"/>
        <v>concert</v>
      </c>
    </row>
    <row r="17372" spans="2:16" x14ac:dyDescent="0.25">
      <c r="B17372" t="s">
        <v>17414</v>
      </c>
      <c r="M17372">
        <v>17370</v>
      </c>
      <c r="N17372">
        <v>3579</v>
      </c>
      <c r="O17372" t="str">
        <f t="shared" si="543"/>
        <v>4</v>
      </c>
      <c r="P17372" t="str">
        <f t="shared" si="544"/>
        <v>non_event</v>
      </c>
    </row>
    <row r="17373" spans="2:16" x14ac:dyDescent="0.25">
      <c r="B17373" t="s">
        <v>17415</v>
      </c>
      <c r="M17373">
        <v>17371</v>
      </c>
      <c r="N17373">
        <v>2247</v>
      </c>
      <c r="O17373" t="str">
        <f t="shared" si="543"/>
        <v>3</v>
      </c>
      <c r="P17373" t="str">
        <f t="shared" si="544"/>
        <v>concert</v>
      </c>
    </row>
    <row r="17374" spans="2:16" x14ac:dyDescent="0.25">
      <c r="B17374" t="s">
        <v>17416</v>
      </c>
      <c r="M17374">
        <v>17372</v>
      </c>
      <c r="N17374">
        <v>2246</v>
      </c>
      <c r="O17374" t="str">
        <f t="shared" si="543"/>
        <v>3</v>
      </c>
      <c r="P17374" t="str">
        <f t="shared" si="544"/>
        <v>concert</v>
      </c>
    </row>
    <row r="17375" spans="2:16" x14ac:dyDescent="0.25">
      <c r="B17375" t="s">
        <v>17417</v>
      </c>
      <c r="M17375">
        <v>17373</v>
      </c>
      <c r="N17375">
        <v>3577</v>
      </c>
      <c r="O17375" t="str">
        <f t="shared" si="543"/>
        <v>3</v>
      </c>
      <c r="P17375" t="str">
        <f t="shared" si="544"/>
        <v>concert</v>
      </c>
    </row>
    <row r="17376" spans="2:16" x14ac:dyDescent="0.25">
      <c r="B17376" t="s">
        <v>17418</v>
      </c>
      <c r="M17376">
        <v>17374</v>
      </c>
      <c r="N17376">
        <v>2245</v>
      </c>
      <c r="O17376" t="str">
        <f t="shared" si="543"/>
        <v>3</v>
      </c>
      <c r="P17376" t="str">
        <f t="shared" si="544"/>
        <v>concert</v>
      </c>
    </row>
    <row r="17377" spans="2:16" x14ac:dyDescent="0.25">
      <c r="B17377" t="s">
        <v>17419</v>
      </c>
      <c r="M17377">
        <v>17375</v>
      </c>
      <c r="N17377">
        <v>3576</v>
      </c>
      <c r="O17377" t="str">
        <f t="shared" si="543"/>
        <v>4</v>
      </c>
      <c r="P17377" t="str">
        <f t="shared" si="544"/>
        <v>non_event</v>
      </c>
    </row>
    <row r="17378" spans="2:16" x14ac:dyDescent="0.25">
      <c r="B17378" t="s">
        <v>17420</v>
      </c>
      <c r="M17378">
        <v>17376</v>
      </c>
      <c r="N17378">
        <v>3575</v>
      </c>
      <c r="O17378" t="str">
        <f t="shared" si="543"/>
        <v>4</v>
      </c>
      <c r="P17378" t="str">
        <f t="shared" si="544"/>
        <v>non_event</v>
      </c>
    </row>
    <row r="17379" spans="2:16" x14ac:dyDescent="0.25">
      <c r="B17379" t="s">
        <v>17421</v>
      </c>
      <c r="M17379">
        <v>17377</v>
      </c>
      <c r="N17379">
        <v>2265</v>
      </c>
      <c r="O17379" t="str">
        <f t="shared" si="543"/>
        <v>3</v>
      </c>
      <c r="P17379" t="str">
        <f t="shared" si="544"/>
        <v>concert</v>
      </c>
    </row>
    <row r="17380" spans="2:16" x14ac:dyDescent="0.25">
      <c r="B17380" t="s">
        <v>17422</v>
      </c>
      <c r="M17380">
        <v>17378</v>
      </c>
      <c r="N17380">
        <v>3596</v>
      </c>
      <c r="O17380" t="str">
        <f t="shared" si="543"/>
        <v>3</v>
      </c>
      <c r="P17380" t="str">
        <f t="shared" si="544"/>
        <v>concert</v>
      </c>
    </row>
    <row r="17381" spans="2:16" x14ac:dyDescent="0.25">
      <c r="B17381" t="s">
        <v>17423</v>
      </c>
      <c r="M17381">
        <v>17379</v>
      </c>
      <c r="N17381">
        <v>2264</v>
      </c>
      <c r="O17381" t="str">
        <f t="shared" si="543"/>
        <v>3</v>
      </c>
      <c r="P17381" t="str">
        <f t="shared" si="544"/>
        <v>concert</v>
      </c>
    </row>
    <row r="17382" spans="2:16" x14ac:dyDescent="0.25">
      <c r="B17382" t="s">
        <v>17424</v>
      </c>
      <c r="M17382">
        <v>17380</v>
      </c>
      <c r="N17382">
        <v>3595</v>
      </c>
      <c r="O17382" t="str">
        <f t="shared" si="543"/>
        <v>3</v>
      </c>
      <c r="P17382" t="str">
        <f t="shared" si="544"/>
        <v>concert</v>
      </c>
    </row>
    <row r="17383" spans="2:16" x14ac:dyDescent="0.25">
      <c r="B17383" t="s">
        <v>17425</v>
      </c>
      <c r="M17383">
        <v>17381</v>
      </c>
      <c r="N17383">
        <v>2263</v>
      </c>
      <c r="O17383" t="str">
        <f t="shared" si="543"/>
        <v>3</v>
      </c>
      <c r="P17383" t="str">
        <f t="shared" si="544"/>
        <v>concert</v>
      </c>
    </row>
    <row r="17384" spans="2:16" x14ac:dyDescent="0.25">
      <c r="B17384" t="s">
        <v>17426</v>
      </c>
      <c r="M17384">
        <v>17382</v>
      </c>
      <c r="N17384">
        <v>3594</v>
      </c>
      <c r="O17384" t="str">
        <f t="shared" si="543"/>
        <v>3</v>
      </c>
      <c r="P17384" t="str">
        <f t="shared" si="544"/>
        <v>concert</v>
      </c>
    </row>
    <row r="17385" spans="2:16" x14ac:dyDescent="0.25">
      <c r="B17385" t="s">
        <v>17427</v>
      </c>
      <c r="M17385">
        <v>17383</v>
      </c>
      <c r="N17385">
        <v>2262</v>
      </c>
      <c r="O17385" t="str">
        <f t="shared" si="543"/>
        <v>4</v>
      </c>
      <c r="P17385" t="str">
        <f t="shared" si="544"/>
        <v>non_event</v>
      </c>
    </row>
    <row r="17386" spans="2:16" x14ac:dyDescent="0.25">
      <c r="B17386" t="s">
        <v>17428</v>
      </c>
      <c r="M17386">
        <v>17384</v>
      </c>
      <c r="N17386">
        <v>3593</v>
      </c>
      <c r="O17386" t="str">
        <f t="shared" si="543"/>
        <v>4</v>
      </c>
      <c r="P17386" t="str">
        <f t="shared" si="544"/>
        <v>non_event</v>
      </c>
    </row>
    <row r="17387" spans="2:16" x14ac:dyDescent="0.25">
      <c r="B17387" t="s">
        <v>17429</v>
      </c>
      <c r="M17387">
        <v>17385</v>
      </c>
      <c r="N17387">
        <v>2261</v>
      </c>
      <c r="O17387" t="str">
        <f t="shared" si="543"/>
        <v>3</v>
      </c>
      <c r="P17387" t="str">
        <f t="shared" si="544"/>
        <v>concert</v>
      </c>
    </row>
    <row r="17388" spans="2:16" x14ac:dyDescent="0.25">
      <c r="B17388" t="s">
        <v>17430</v>
      </c>
      <c r="M17388">
        <v>17386</v>
      </c>
      <c r="N17388">
        <v>3592</v>
      </c>
      <c r="O17388" t="str">
        <f t="shared" si="543"/>
        <v>3</v>
      </c>
      <c r="P17388" t="str">
        <f t="shared" si="544"/>
        <v>concert</v>
      </c>
    </row>
    <row r="17389" spans="2:16" x14ac:dyDescent="0.25">
      <c r="B17389" t="s">
        <v>5198</v>
      </c>
      <c r="M17389">
        <v>17387</v>
      </c>
      <c r="N17389">
        <v>2260</v>
      </c>
      <c r="O17389" t="str">
        <f t="shared" si="543"/>
        <v>3</v>
      </c>
      <c r="P17389" t="str">
        <f t="shared" si="544"/>
        <v>concert</v>
      </c>
    </row>
    <row r="17390" spans="2:16" x14ac:dyDescent="0.25">
      <c r="B17390" t="s">
        <v>17431</v>
      </c>
      <c r="M17390">
        <v>17388</v>
      </c>
      <c r="N17390">
        <v>3591</v>
      </c>
      <c r="O17390" t="str">
        <f t="shared" si="543"/>
        <v>3</v>
      </c>
      <c r="P17390" t="str">
        <f t="shared" si="544"/>
        <v>concert</v>
      </c>
    </row>
    <row r="17391" spans="2:16" x14ac:dyDescent="0.25">
      <c r="B17391" t="s">
        <v>17432</v>
      </c>
      <c r="M17391">
        <v>17389</v>
      </c>
      <c r="N17391">
        <v>3590</v>
      </c>
      <c r="O17391" t="str">
        <f t="shared" si="543"/>
        <v>3</v>
      </c>
      <c r="P17391" t="str">
        <f t="shared" si="544"/>
        <v>concert</v>
      </c>
    </row>
    <row r="17392" spans="2:16" x14ac:dyDescent="0.25">
      <c r="B17392" t="s">
        <v>17433</v>
      </c>
      <c r="M17392">
        <v>17390</v>
      </c>
      <c r="N17392">
        <v>2259</v>
      </c>
      <c r="O17392" t="str">
        <f t="shared" si="543"/>
        <v>3</v>
      </c>
      <c r="P17392" t="str">
        <f t="shared" si="544"/>
        <v>concert</v>
      </c>
    </row>
    <row r="17393" spans="2:16" x14ac:dyDescent="0.25">
      <c r="B17393" t="s">
        <v>17434</v>
      </c>
      <c r="M17393">
        <v>17391</v>
      </c>
      <c r="N17393">
        <v>2258</v>
      </c>
      <c r="O17393" t="str">
        <f t="shared" si="543"/>
        <v>4</v>
      </c>
      <c r="P17393" t="str">
        <f t="shared" si="544"/>
        <v>non_event</v>
      </c>
    </row>
    <row r="17394" spans="2:16" x14ac:dyDescent="0.25">
      <c r="B17394" t="s">
        <v>17435</v>
      </c>
      <c r="M17394">
        <v>17392</v>
      </c>
      <c r="N17394">
        <v>3589</v>
      </c>
      <c r="O17394" t="str">
        <f t="shared" si="543"/>
        <v>3</v>
      </c>
      <c r="P17394" t="str">
        <f t="shared" si="544"/>
        <v>concert</v>
      </c>
    </row>
    <row r="17395" spans="2:16" x14ac:dyDescent="0.25">
      <c r="B17395" t="s">
        <v>17436</v>
      </c>
      <c r="M17395">
        <v>17393</v>
      </c>
      <c r="N17395">
        <v>2257</v>
      </c>
      <c r="O17395" t="str">
        <f t="shared" si="543"/>
        <v>3</v>
      </c>
      <c r="P17395" t="str">
        <f t="shared" si="544"/>
        <v>concert</v>
      </c>
    </row>
    <row r="17396" spans="2:16" x14ac:dyDescent="0.25">
      <c r="B17396" t="s">
        <v>17437</v>
      </c>
      <c r="M17396">
        <v>17394</v>
      </c>
      <c r="N17396">
        <v>3588</v>
      </c>
      <c r="O17396" t="str">
        <f t="shared" si="543"/>
        <v>3</v>
      </c>
      <c r="P17396" t="str">
        <f t="shared" si="544"/>
        <v>concert</v>
      </c>
    </row>
    <row r="17397" spans="2:16" x14ac:dyDescent="0.25">
      <c r="B17397" t="s">
        <v>17438</v>
      </c>
      <c r="M17397">
        <v>17395</v>
      </c>
      <c r="N17397">
        <v>2256</v>
      </c>
      <c r="O17397" t="str">
        <f t="shared" si="543"/>
        <v>3</v>
      </c>
      <c r="P17397" t="str">
        <f t="shared" si="544"/>
        <v>concert</v>
      </c>
    </row>
    <row r="17398" spans="2:16" x14ac:dyDescent="0.25">
      <c r="B17398" t="s">
        <v>17439</v>
      </c>
      <c r="M17398">
        <v>17396</v>
      </c>
      <c r="N17398">
        <v>3587</v>
      </c>
      <c r="O17398" t="str">
        <f t="shared" si="543"/>
        <v>4</v>
      </c>
      <c r="P17398" t="str">
        <f t="shared" si="544"/>
        <v>non_event</v>
      </c>
    </row>
    <row r="17399" spans="2:16" x14ac:dyDescent="0.25">
      <c r="B17399" t="s">
        <v>17440</v>
      </c>
      <c r="M17399">
        <v>17397</v>
      </c>
      <c r="N17399">
        <v>2255</v>
      </c>
      <c r="O17399" t="str">
        <f t="shared" si="543"/>
        <v>3</v>
      </c>
      <c r="P17399" t="str">
        <f t="shared" si="544"/>
        <v>concert</v>
      </c>
    </row>
    <row r="17400" spans="2:16" x14ac:dyDescent="0.25">
      <c r="B17400" t="s">
        <v>17441</v>
      </c>
      <c r="M17400">
        <v>17398</v>
      </c>
      <c r="N17400">
        <v>3586</v>
      </c>
      <c r="O17400" t="str">
        <f t="shared" si="543"/>
        <v>3</v>
      </c>
      <c r="P17400" t="str">
        <f t="shared" si="544"/>
        <v>concert</v>
      </c>
    </row>
    <row r="17401" spans="2:16" x14ac:dyDescent="0.25">
      <c r="B17401" t="s">
        <v>17442</v>
      </c>
      <c r="M17401">
        <v>17399</v>
      </c>
      <c r="N17401">
        <v>14970</v>
      </c>
      <c r="O17401" t="str">
        <f t="shared" si="543"/>
        <v>3</v>
      </c>
      <c r="P17401" t="str">
        <f t="shared" si="544"/>
        <v>concert</v>
      </c>
    </row>
    <row r="17402" spans="2:16" x14ac:dyDescent="0.25">
      <c r="B17402" t="s">
        <v>17443</v>
      </c>
      <c r="M17402">
        <v>17400</v>
      </c>
      <c r="N17402">
        <v>2276</v>
      </c>
      <c r="O17402" t="str">
        <f t="shared" si="543"/>
        <v>3</v>
      </c>
      <c r="P17402" t="str">
        <f t="shared" si="544"/>
        <v>concert</v>
      </c>
    </row>
    <row r="17403" spans="2:16" x14ac:dyDescent="0.25">
      <c r="B17403" t="s">
        <v>17444</v>
      </c>
      <c r="M17403">
        <v>17401</v>
      </c>
      <c r="N17403">
        <v>2275</v>
      </c>
      <c r="O17403" t="str">
        <f t="shared" si="543"/>
        <v>3</v>
      </c>
      <c r="P17403" t="str">
        <f t="shared" si="544"/>
        <v>concert</v>
      </c>
    </row>
    <row r="17404" spans="2:16" x14ac:dyDescent="0.25">
      <c r="B17404" t="s">
        <v>17445</v>
      </c>
      <c r="M17404">
        <v>17402</v>
      </c>
      <c r="N17404">
        <v>2274</v>
      </c>
      <c r="O17404" t="str">
        <f t="shared" si="543"/>
        <v>3</v>
      </c>
      <c r="P17404" t="str">
        <f t="shared" si="544"/>
        <v>concert</v>
      </c>
    </row>
    <row r="17405" spans="2:16" x14ac:dyDescent="0.25">
      <c r="B17405" t="s">
        <v>17446</v>
      </c>
      <c r="M17405">
        <v>17403</v>
      </c>
      <c r="N17405">
        <v>2273</v>
      </c>
      <c r="O17405" t="str">
        <f t="shared" si="543"/>
        <v>3</v>
      </c>
      <c r="P17405" t="str">
        <f t="shared" si="544"/>
        <v>concert</v>
      </c>
    </row>
    <row r="17406" spans="2:16" x14ac:dyDescent="0.25">
      <c r="B17406" t="s">
        <v>17447</v>
      </c>
      <c r="M17406">
        <v>17404</v>
      </c>
      <c r="N17406">
        <v>2272</v>
      </c>
      <c r="O17406" t="str">
        <f t="shared" si="543"/>
        <v>4</v>
      </c>
      <c r="P17406" t="str">
        <f t="shared" si="544"/>
        <v>non_event</v>
      </c>
    </row>
    <row r="17407" spans="2:16" x14ac:dyDescent="0.25">
      <c r="B17407" t="s">
        <v>17448</v>
      </c>
      <c r="M17407">
        <v>17405</v>
      </c>
      <c r="N17407">
        <v>2270</v>
      </c>
      <c r="O17407" t="str">
        <f t="shared" si="543"/>
        <v>3</v>
      </c>
      <c r="P17407" t="str">
        <f t="shared" si="544"/>
        <v>concert</v>
      </c>
    </row>
    <row r="17408" spans="2:16" x14ac:dyDescent="0.25">
      <c r="B17408" t="s">
        <v>17449</v>
      </c>
      <c r="M17408">
        <v>17406</v>
      </c>
      <c r="N17408">
        <v>12318</v>
      </c>
      <c r="O17408" t="str">
        <f t="shared" si="543"/>
        <v>3</v>
      </c>
      <c r="P17408" t="str">
        <f t="shared" si="544"/>
        <v>concert</v>
      </c>
    </row>
    <row r="17409" spans="2:16" x14ac:dyDescent="0.25">
      <c r="B17409" t="s">
        <v>17450</v>
      </c>
      <c r="M17409">
        <v>17407</v>
      </c>
      <c r="N17409">
        <v>12317</v>
      </c>
      <c r="O17409" t="str">
        <f t="shared" si="543"/>
        <v>3</v>
      </c>
      <c r="P17409" t="str">
        <f t="shared" si="544"/>
        <v>concert</v>
      </c>
    </row>
    <row r="17410" spans="2:16" x14ac:dyDescent="0.25">
      <c r="B17410" t="s">
        <v>17451</v>
      </c>
      <c r="M17410">
        <v>17408</v>
      </c>
      <c r="N17410">
        <v>13648</v>
      </c>
      <c r="O17410" t="str">
        <f t="shared" si="543"/>
        <v>3</v>
      </c>
      <c r="P17410" t="str">
        <f t="shared" si="544"/>
        <v>concert</v>
      </c>
    </row>
    <row r="17411" spans="2:16" x14ac:dyDescent="0.25">
      <c r="B17411" t="s">
        <v>17452</v>
      </c>
      <c r="M17411">
        <v>17409</v>
      </c>
      <c r="N17411">
        <v>14979</v>
      </c>
      <c r="O17411" t="str">
        <f t="shared" si="543"/>
        <v>3</v>
      </c>
      <c r="P17411" t="str">
        <f t="shared" si="544"/>
        <v>concert</v>
      </c>
    </row>
    <row r="17412" spans="2:16" x14ac:dyDescent="0.25">
      <c r="B17412" t="s">
        <v>17453</v>
      </c>
      <c r="M17412">
        <v>17410</v>
      </c>
      <c r="N17412">
        <v>12319</v>
      </c>
      <c r="O17412" t="str">
        <f t="shared" ref="O17412:O17475" si="545">LEFT(B17412,1)</f>
        <v>3</v>
      </c>
      <c r="P17412" t="str">
        <f t="shared" ref="P17412:P17475" si="546">IF(O17412="1","conference",IF(O17412="2","fashion",IF(O17412="3","concert",IF(O17412="4","non_event",IF(O17412="5","sport",IF(O17412="6","protest",IF(O17412="7","other",IF(O17412="8","exhibition",IF(O17412="9","theater_dance")))))))))</f>
        <v>concert</v>
      </c>
    </row>
    <row r="17413" spans="2:16" x14ac:dyDescent="0.25">
      <c r="B17413" t="s">
        <v>17454</v>
      </c>
      <c r="M17413">
        <v>17411</v>
      </c>
      <c r="N17413">
        <v>13649</v>
      </c>
      <c r="O17413" t="str">
        <f t="shared" si="545"/>
        <v>3</v>
      </c>
      <c r="P17413" t="str">
        <f t="shared" si="546"/>
        <v>concert</v>
      </c>
    </row>
    <row r="17414" spans="2:16" x14ac:dyDescent="0.25">
      <c r="B17414" t="s">
        <v>17455</v>
      </c>
      <c r="M17414">
        <v>17412</v>
      </c>
      <c r="N17414">
        <v>2269</v>
      </c>
      <c r="O17414" t="str">
        <f t="shared" si="545"/>
        <v>3</v>
      </c>
      <c r="P17414" t="str">
        <f t="shared" si="546"/>
        <v>concert</v>
      </c>
    </row>
    <row r="17415" spans="2:16" x14ac:dyDescent="0.25">
      <c r="B17415" t="s">
        <v>17456</v>
      </c>
      <c r="M17415">
        <v>17413</v>
      </c>
      <c r="N17415">
        <v>2268</v>
      </c>
      <c r="O17415" t="str">
        <f t="shared" si="545"/>
        <v>3</v>
      </c>
      <c r="P17415" t="str">
        <f t="shared" si="546"/>
        <v>concert</v>
      </c>
    </row>
    <row r="17416" spans="2:16" x14ac:dyDescent="0.25">
      <c r="B17416" t="s">
        <v>17457</v>
      </c>
      <c r="M17416">
        <v>17414</v>
      </c>
      <c r="N17416">
        <v>3599</v>
      </c>
      <c r="O17416" t="str">
        <f t="shared" si="545"/>
        <v>3</v>
      </c>
      <c r="P17416" t="str">
        <f t="shared" si="546"/>
        <v>concert</v>
      </c>
    </row>
    <row r="17417" spans="2:16" x14ac:dyDescent="0.25">
      <c r="B17417" t="s">
        <v>17458</v>
      </c>
      <c r="M17417">
        <v>17415</v>
      </c>
      <c r="N17417">
        <v>2267</v>
      </c>
      <c r="O17417" t="str">
        <f t="shared" si="545"/>
        <v>4</v>
      </c>
      <c r="P17417" t="str">
        <f t="shared" si="546"/>
        <v>non_event</v>
      </c>
    </row>
    <row r="17418" spans="2:16" x14ac:dyDescent="0.25">
      <c r="B17418" t="s">
        <v>17459</v>
      </c>
      <c r="M17418">
        <v>17416</v>
      </c>
      <c r="N17418">
        <v>3598</v>
      </c>
      <c r="O17418" t="str">
        <f t="shared" si="545"/>
        <v>3</v>
      </c>
      <c r="P17418" t="str">
        <f t="shared" si="546"/>
        <v>concert</v>
      </c>
    </row>
    <row r="17419" spans="2:16" x14ac:dyDescent="0.25">
      <c r="B17419" t="s">
        <v>17460</v>
      </c>
      <c r="M17419">
        <v>17417</v>
      </c>
      <c r="N17419">
        <v>3597</v>
      </c>
      <c r="O17419" t="str">
        <f t="shared" si="545"/>
        <v>3</v>
      </c>
      <c r="P17419" t="str">
        <f t="shared" si="546"/>
        <v>concert</v>
      </c>
    </row>
    <row r="17420" spans="2:16" x14ac:dyDescent="0.25">
      <c r="B17420" t="s">
        <v>17461</v>
      </c>
      <c r="M17420">
        <v>17418</v>
      </c>
      <c r="N17420">
        <v>12310</v>
      </c>
      <c r="O17420" t="str">
        <f t="shared" si="545"/>
        <v>3</v>
      </c>
      <c r="P17420" t="str">
        <f t="shared" si="546"/>
        <v>concert</v>
      </c>
    </row>
    <row r="17421" spans="2:16" x14ac:dyDescent="0.25">
      <c r="B17421" t="s">
        <v>17462</v>
      </c>
      <c r="M17421">
        <v>17419</v>
      </c>
      <c r="N17421">
        <v>13642</v>
      </c>
      <c r="O17421" t="str">
        <f t="shared" si="545"/>
        <v>3</v>
      </c>
      <c r="P17421" t="str">
        <f t="shared" si="546"/>
        <v>concert</v>
      </c>
    </row>
    <row r="17422" spans="2:16" x14ac:dyDescent="0.25">
      <c r="B17422" t="s">
        <v>17463</v>
      </c>
      <c r="M17422">
        <v>17420</v>
      </c>
      <c r="N17422">
        <v>14973</v>
      </c>
      <c r="O17422" t="str">
        <f t="shared" si="545"/>
        <v>5</v>
      </c>
      <c r="P17422" t="str">
        <f t="shared" si="546"/>
        <v>sport</v>
      </c>
    </row>
    <row r="17423" spans="2:16" x14ac:dyDescent="0.25">
      <c r="B17423" t="s">
        <v>17464</v>
      </c>
      <c r="M17423">
        <v>17421</v>
      </c>
      <c r="N17423">
        <v>13643</v>
      </c>
      <c r="O17423" t="str">
        <f t="shared" si="545"/>
        <v>3</v>
      </c>
      <c r="P17423" t="str">
        <f t="shared" si="546"/>
        <v>concert</v>
      </c>
    </row>
    <row r="17424" spans="2:16" x14ac:dyDescent="0.25">
      <c r="B17424" t="s">
        <v>17465</v>
      </c>
      <c r="M17424">
        <v>17422</v>
      </c>
      <c r="N17424">
        <v>14974</v>
      </c>
      <c r="O17424" t="str">
        <f t="shared" si="545"/>
        <v>3</v>
      </c>
      <c r="P17424" t="str">
        <f t="shared" si="546"/>
        <v>concert</v>
      </c>
    </row>
    <row r="17425" spans="2:16" x14ac:dyDescent="0.25">
      <c r="B17425" t="s">
        <v>17466</v>
      </c>
      <c r="M17425">
        <v>17423</v>
      </c>
      <c r="N17425">
        <v>12312</v>
      </c>
      <c r="O17425" t="str">
        <f t="shared" si="545"/>
        <v>4</v>
      </c>
      <c r="P17425" t="str">
        <f t="shared" si="546"/>
        <v>non_event</v>
      </c>
    </row>
    <row r="17426" spans="2:16" x14ac:dyDescent="0.25">
      <c r="B17426" t="s">
        <v>17467</v>
      </c>
      <c r="M17426">
        <v>17424</v>
      </c>
      <c r="N17426">
        <v>13640</v>
      </c>
      <c r="O17426" t="str">
        <f t="shared" si="545"/>
        <v>3</v>
      </c>
      <c r="P17426" t="str">
        <f t="shared" si="546"/>
        <v>concert</v>
      </c>
    </row>
    <row r="17427" spans="2:16" x14ac:dyDescent="0.25">
      <c r="B17427" t="s">
        <v>17468</v>
      </c>
      <c r="M17427">
        <v>17425</v>
      </c>
      <c r="N17427">
        <v>14971</v>
      </c>
      <c r="O17427" t="str">
        <f t="shared" si="545"/>
        <v>3</v>
      </c>
      <c r="P17427" t="str">
        <f t="shared" si="546"/>
        <v>concert</v>
      </c>
    </row>
    <row r="17428" spans="2:16" x14ac:dyDescent="0.25">
      <c r="B17428" t="s">
        <v>17469</v>
      </c>
      <c r="M17428">
        <v>17426</v>
      </c>
      <c r="N17428">
        <v>12311</v>
      </c>
      <c r="O17428" t="str">
        <f t="shared" si="545"/>
        <v>3</v>
      </c>
      <c r="P17428" t="str">
        <f t="shared" si="546"/>
        <v>concert</v>
      </c>
    </row>
    <row r="17429" spans="2:16" x14ac:dyDescent="0.25">
      <c r="B17429" t="s">
        <v>17470</v>
      </c>
      <c r="M17429">
        <v>17427</v>
      </c>
      <c r="N17429">
        <v>13641</v>
      </c>
      <c r="O17429" t="str">
        <f t="shared" si="545"/>
        <v>3</v>
      </c>
      <c r="P17429" t="str">
        <f t="shared" si="546"/>
        <v>concert</v>
      </c>
    </row>
    <row r="17430" spans="2:16" x14ac:dyDescent="0.25">
      <c r="B17430" t="s">
        <v>17471</v>
      </c>
      <c r="M17430">
        <v>17428</v>
      </c>
      <c r="N17430">
        <v>12314</v>
      </c>
      <c r="O17430" t="str">
        <f t="shared" si="545"/>
        <v>3</v>
      </c>
      <c r="P17430" t="str">
        <f t="shared" si="546"/>
        <v>concert</v>
      </c>
    </row>
    <row r="17431" spans="2:16" x14ac:dyDescent="0.25">
      <c r="B17431" t="s">
        <v>17472</v>
      </c>
      <c r="M17431">
        <v>17429</v>
      </c>
      <c r="N17431">
        <v>13646</v>
      </c>
      <c r="O17431" t="str">
        <f t="shared" si="545"/>
        <v>3</v>
      </c>
      <c r="P17431" t="str">
        <f t="shared" si="546"/>
        <v>concert</v>
      </c>
    </row>
    <row r="17432" spans="2:16" x14ac:dyDescent="0.25">
      <c r="B17432" t="s">
        <v>17473</v>
      </c>
      <c r="M17432">
        <v>17430</v>
      </c>
      <c r="N17432">
        <v>14977</v>
      </c>
      <c r="O17432" t="str">
        <f t="shared" si="545"/>
        <v>3</v>
      </c>
      <c r="P17432" t="str">
        <f t="shared" si="546"/>
        <v>concert</v>
      </c>
    </row>
    <row r="17433" spans="2:16" x14ac:dyDescent="0.25">
      <c r="B17433" t="s">
        <v>17474</v>
      </c>
      <c r="M17433">
        <v>17431</v>
      </c>
      <c r="N17433">
        <v>12313</v>
      </c>
      <c r="O17433" t="str">
        <f t="shared" si="545"/>
        <v>3</v>
      </c>
      <c r="P17433" t="str">
        <f t="shared" si="546"/>
        <v>concert</v>
      </c>
    </row>
    <row r="17434" spans="2:16" x14ac:dyDescent="0.25">
      <c r="B17434" t="s">
        <v>17475</v>
      </c>
      <c r="M17434">
        <v>17432</v>
      </c>
      <c r="N17434">
        <v>13647</v>
      </c>
      <c r="O17434" t="str">
        <f t="shared" si="545"/>
        <v>3</v>
      </c>
      <c r="P17434" t="str">
        <f t="shared" si="546"/>
        <v>concert</v>
      </c>
    </row>
    <row r="17435" spans="2:16" x14ac:dyDescent="0.25">
      <c r="B17435" t="s">
        <v>17476</v>
      </c>
      <c r="M17435">
        <v>17433</v>
      </c>
      <c r="N17435">
        <v>14978</v>
      </c>
      <c r="O17435" t="str">
        <f t="shared" si="545"/>
        <v>3</v>
      </c>
      <c r="P17435" t="str">
        <f t="shared" si="546"/>
        <v>concert</v>
      </c>
    </row>
    <row r="17436" spans="2:16" x14ac:dyDescent="0.25">
      <c r="B17436" t="s">
        <v>17477</v>
      </c>
      <c r="M17436">
        <v>17434</v>
      </c>
      <c r="N17436">
        <v>12316</v>
      </c>
      <c r="O17436" t="str">
        <f t="shared" si="545"/>
        <v>3</v>
      </c>
      <c r="P17436" t="str">
        <f t="shared" si="546"/>
        <v>concert</v>
      </c>
    </row>
    <row r="17437" spans="2:16" x14ac:dyDescent="0.25">
      <c r="B17437" t="s">
        <v>17478</v>
      </c>
      <c r="M17437">
        <v>17435</v>
      </c>
      <c r="N17437">
        <v>13644</v>
      </c>
      <c r="O17437" t="str">
        <f t="shared" si="545"/>
        <v>3</v>
      </c>
      <c r="P17437" t="str">
        <f t="shared" si="546"/>
        <v>concert</v>
      </c>
    </row>
    <row r="17438" spans="2:16" x14ac:dyDescent="0.25">
      <c r="B17438" t="s">
        <v>17479</v>
      </c>
      <c r="M17438">
        <v>17436</v>
      </c>
      <c r="N17438">
        <v>14975</v>
      </c>
      <c r="O17438" t="str">
        <f t="shared" si="545"/>
        <v>3</v>
      </c>
      <c r="P17438" t="str">
        <f t="shared" si="546"/>
        <v>concert</v>
      </c>
    </row>
    <row r="17439" spans="2:16" x14ac:dyDescent="0.25">
      <c r="B17439" t="s">
        <v>17480</v>
      </c>
      <c r="M17439">
        <v>17437</v>
      </c>
      <c r="N17439">
        <v>12315</v>
      </c>
      <c r="O17439" t="str">
        <f t="shared" si="545"/>
        <v>3</v>
      </c>
      <c r="P17439" t="str">
        <f t="shared" si="546"/>
        <v>concert</v>
      </c>
    </row>
    <row r="17440" spans="2:16" x14ac:dyDescent="0.25">
      <c r="B17440" t="s">
        <v>17481</v>
      </c>
      <c r="M17440">
        <v>17438</v>
      </c>
      <c r="N17440">
        <v>14976</v>
      </c>
      <c r="O17440" t="str">
        <f t="shared" si="545"/>
        <v>3</v>
      </c>
      <c r="P17440" t="str">
        <f t="shared" si="546"/>
        <v>concert</v>
      </c>
    </row>
    <row r="17441" spans="2:16" x14ac:dyDescent="0.25">
      <c r="B17441" t="s">
        <v>17482</v>
      </c>
      <c r="M17441">
        <v>17439</v>
      </c>
      <c r="N17441">
        <v>14980</v>
      </c>
      <c r="O17441" t="str">
        <f t="shared" si="545"/>
        <v>3</v>
      </c>
      <c r="P17441" t="str">
        <f t="shared" si="546"/>
        <v>concert</v>
      </c>
    </row>
    <row r="17442" spans="2:16" x14ac:dyDescent="0.25">
      <c r="B17442" t="s">
        <v>17483</v>
      </c>
      <c r="M17442">
        <v>17440</v>
      </c>
      <c r="N17442">
        <v>13650</v>
      </c>
      <c r="O17442" t="str">
        <f t="shared" si="545"/>
        <v>3</v>
      </c>
      <c r="P17442" t="str">
        <f t="shared" si="546"/>
        <v>concert</v>
      </c>
    </row>
    <row r="17443" spans="2:16" x14ac:dyDescent="0.25">
      <c r="B17443" t="s">
        <v>17484</v>
      </c>
      <c r="M17443">
        <v>17441</v>
      </c>
      <c r="N17443">
        <v>14981</v>
      </c>
      <c r="O17443" t="str">
        <f t="shared" si="545"/>
        <v>3</v>
      </c>
      <c r="P17443" t="str">
        <f t="shared" si="546"/>
        <v>concert</v>
      </c>
    </row>
    <row r="17444" spans="2:16" x14ac:dyDescent="0.25">
      <c r="B17444" t="s">
        <v>17485</v>
      </c>
      <c r="M17444">
        <v>17442</v>
      </c>
      <c r="N17444">
        <v>2287</v>
      </c>
      <c r="O17444" t="str">
        <f t="shared" si="545"/>
        <v>3</v>
      </c>
      <c r="P17444" t="str">
        <f t="shared" si="546"/>
        <v>concert</v>
      </c>
    </row>
    <row r="17445" spans="2:16" x14ac:dyDescent="0.25">
      <c r="B17445" t="s">
        <v>17486</v>
      </c>
      <c r="M17445">
        <v>17443</v>
      </c>
      <c r="N17445">
        <v>2286</v>
      </c>
      <c r="O17445" t="str">
        <f t="shared" si="545"/>
        <v>3</v>
      </c>
      <c r="P17445" t="str">
        <f t="shared" si="546"/>
        <v>concert</v>
      </c>
    </row>
    <row r="17446" spans="2:16" x14ac:dyDescent="0.25">
      <c r="B17446" t="s">
        <v>17487</v>
      </c>
      <c r="M17446">
        <v>17444</v>
      </c>
      <c r="N17446">
        <v>2285</v>
      </c>
      <c r="O17446" t="str">
        <f t="shared" si="545"/>
        <v>3</v>
      </c>
      <c r="P17446" t="str">
        <f t="shared" si="546"/>
        <v>concert</v>
      </c>
    </row>
    <row r="17447" spans="2:16" x14ac:dyDescent="0.25">
      <c r="B17447" t="s">
        <v>17488</v>
      </c>
      <c r="M17447">
        <v>17445</v>
      </c>
      <c r="N17447">
        <v>2284</v>
      </c>
      <c r="O17447" t="str">
        <f t="shared" si="545"/>
        <v>3</v>
      </c>
      <c r="P17447" t="str">
        <f t="shared" si="546"/>
        <v>concert</v>
      </c>
    </row>
    <row r="17448" spans="2:16" x14ac:dyDescent="0.25">
      <c r="B17448" t="s">
        <v>17489</v>
      </c>
      <c r="M17448">
        <v>17446</v>
      </c>
      <c r="N17448">
        <v>2281</v>
      </c>
      <c r="O17448" t="str">
        <f t="shared" si="545"/>
        <v>3</v>
      </c>
      <c r="P17448" t="str">
        <f t="shared" si="546"/>
        <v>concert</v>
      </c>
    </row>
    <row r="17449" spans="2:16" x14ac:dyDescent="0.25">
      <c r="B17449" t="s">
        <v>17490</v>
      </c>
      <c r="M17449">
        <v>17447</v>
      </c>
      <c r="N17449">
        <v>2280</v>
      </c>
      <c r="O17449" t="str">
        <f t="shared" si="545"/>
        <v>3</v>
      </c>
      <c r="P17449" t="str">
        <f t="shared" si="546"/>
        <v>concert</v>
      </c>
    </row>
    <row r="17450" spans="2:16" x14ac:dyDescent="0.25">
      <c r="B17450" t="s">
        <v>17491</v>
      </c>
      <c r="M17450">
        <v>17448</v>
      </c>
      <c r="N17450">
        <v>12329</v>
      </c>
      <c r="O17450" t="str">
        <f t="shared" si="545"/>
        <v>3</v>
      </c>
      <c r="P17450" t="str">
        <f t="shared" si="546"/>
        <v>concert</v>
      </c>
    </row>
    <row r="17451" spans="2:16" x14ac:dyDescent="0.25">
      <c r="B17451" t="s">
        <v>17492</v>
      </c>
      <c r="M17451">
        <v>17449</v>
      </c>
      <c r="N17451">
        <v>12328</v>
      </c>
      <c r="O17451" t="str">
        <f t="shared" si="545"/>
        <v>3</v>
      </c>
      <c r="P17451" t="str">
        <f t="shared" si="546"/>
        <v>concert</v>
      </c>
    </row>
    <row r="17452" spans="2:16" x14ac:dyDescent="0.25">
      <c r="B17452" t="s">
        <v>17493</v>
      </c>
      <c r="M17452">
        <v>17450</v>
      </c>
      <c r="N17452">
        <v>13659</v>
      </c>
      <c r="O17452" t="str">
        <f t="shared" si="545"/>
        <v>3</v>
      </c>
      <c r="P17452" t="str">
        <f t="shared" si="546"/>
        <v>concert</v>
      </c>
    </row>
    <row r="17453" spans="2:16" x14ac:dyDescent="0.25">
      <c r="B17453" t="s">
        <v>17494</v>
      </c>
      <c r="M17453">
        <v>17451</v>
      </c>
      <c r="N17453">
        <v>2279</v>
      </c>
      <c r="O17453" t="str">
        <f t="shared" si="545"/>
        <v>3</v>
      </c>
      <c r="P17453" t="str">
        <f t="shared" si="546"/>
        <v>concert</v>
      </c>
    </row>
    <row r="17454" spans="2:16" x14ac:dyDescent="0.25">
      <c r="B17454" t="s">
        <v>17495</v>
      </c>
      <c r="M17454">
        <v>17452</v>
      </c>
      <c r="N17454">
        <v>2278</v>
      </c>
      <c r="O17454" t="str">
        <f t="shared" si="545"/>
        <v>3</v>
      </c>
      <c r="P17454" t="str">
        <f t="shared" si="546"/>
        <v>concert</v>
      </c>
    </row>
    <row r="17455" spans="2:16" x14ac:dyDescent="0.25">
      <c r="B17455" t="s">
        <v>17496</v>
      </c>
      <c r="M17455">
        <v>17453</v>
      </c>
      <c r="N17455">
        <v>2277</v>
      </c>
      <c r="O17455" t="str">
        <f t="shared" si="545"/>
        <v>3</v>
      </c>
      <c r="P17455" t="str">
        <f t="shared" si="546"/>
        <v>concert</v>
      </c>
    </row>
    <row r="17456" spans="2:16" x14ac:dyDescent="0.25">
      <c r="B17456" t="s">
        <v>17497</v>
      </c>
      <c r="M17456">
        <v>17454</v>
      </c>
      <c r="N17456">
        <v>12321</v>
      </c>
      <c r="O17456" t="str">
        <f t="shared" si="545"/>
        <v>3</v>
      </c>
      <c r="P17456" t="str">
        <f t="shared" si="546"/>
        <v>concert</v>
      </c>
    </row>
    <row r="17457" spans="2:16" x14ac:dyDescent="0.25">
      <c r="B17457" t="s">
        <v>17498</v>
      </c>
      <c r="M17457">
        <v>17455</v>
      </c>
      <c r="N17457">
        <v>14984</v>
      </c>
      <c r="O17457" t="str">
        <f t="shared" si="545"/>
        <v>4</v>
      </c>
      <c r="P17457" t="str">
        <f t="shared" si="546"/>
        <v>non_event</v>
      </c>
    </row>
    <row r="17458" spans="2:16" x14ac:dyDescent="0.25">
      <c r="B17458" t="s">
        <v>17499</v>
      </c>
      <c r="M17458">
        <v>17456</v>
      </c>
      <c r="N17458">
        <v>12320</v>
      </c>
      <c r="O17458" t="str">
        <f t="shared" si="545"/>
        <v>3</v>
      </c>
      <c r="P17458" t="str">
        <f t="shared" si="546"/>
        <v>concert</v>
      </c>
    </row>
    <row r="17459" spans="2:16" x14ac:dyDescent="0.25">
      <c r="B17459" t="s">
        <v>17500</v>
      </c>
      <c r="M17459">
        <v>17457</v>
      </c>
      <c r="N17459">
        <v>13654</v>
      </c>
      <c r="O17459" t="str">
        <f t="shared" si="545"/>
        <v>3</v>
      </c>
      <c r="P17459" t="str">
        <f t="shared" si="546"/>
        <v>concert</v>
      </c>
    </row>
    <row r="17460" spans="2:16" x14ac:dyDescent="0.25">
      <c r="B17460" t="s">
        <v>17501</v>
      </c>
      <c r="M17460">
        <v>17458</v>
      </c>
      <c r="N17460">
        <v>14985</v>
      </c>
      <c r="O17460" t="str">
        <f t="shared" si="545"/>
        <v>3</v>
      </c>
      <c r="P17460" t="str">
        <f t="shared" si="546"/>
        <v>concert</v>
      </c>
    </row>
    <row r="17461" spans="2:16" x14ac:dyDescent="0.25">
      <c r="B17461" t="s">
        <v>17502</v>
      </c>
      <c r="M17461">
        <v>17459</v>
      </c>
      <c r="N17461">
        <v>12323</v>
      </c>
      <c r="O17461" t="str">
        <f t="shared" si="545"/>
        <v>3</v>
      </c>
      <c r="P17461" t="str">
        <f t="shared" si="546"/>
        <v>concert</v>
      </c>
    </row>
    <row r="17462" spans="2:16" x14ac:dyDescent="0.25">
      <c r="B17462" t="s">
        <v>17503</v>
      </c>
      <c r="M17462">
        <v>17460</v>
      </c>
      <c r="N17462">
        <v>13651</v>
      </c>
      <c r="O17462" t="str">
        <f t="shared" si="545"/>
        <v>4</v>
      </c>
      <c r="P17462" t="str">
        <f t="shared" si="546"/>
        <v>non_event</v>
      </c>
    </row>
    <row r="17463" spans="2:16" x14ac:dyDescent="0.25">
      <c r="B17463" t="s">
        <v>17504</v>
      </c>
      <c r="M17463">
        <v>17461</v>
      </c>
      <c r="N17463">
        <v>12322</v>
      </c>
      <c r="O17463" t="str">
        <f t="shared" si="545"/>
        <v>3</v>
      </c>
      <c r="P17463" t="str">
        <f t="shared" si="546"/>
        <v>concert</v>
      </c>
    </row>
    <row r="17464" spans="2:16" x14ac:dyDescent="0.25">
      <c r="B17464" t="s">
        <v>17505</v>
      </c>
      <c r="M17464">
        <v>17462</v>
      </c>
      <c r="N17464">
        <v>13652</v>
      </c>
      <c r="O17464" t="str">
        <f t="shared" si="545"/>
        <v>3</v>
      </c>
      <c r="P17464" t="str">
        <f t="shared" si="546"/>
        <v>concert</v>
      </c>
    </row>
    <row r="17465" spans="2:16" x14ac:dyDescent="0.25">
      <c r="B17465" t="s">
        <v>17506</v>
      </c>
      <c r="M17465">
        <v>17463</v>
      </c>
      <c r="N17465">
        <v>14983</v>
      </c>
      <c r="O17465" t="str">
        <f t="shared" si="545"/>
        <v>3</v>
      </c>
      <c r="P17465" t="str">
        <f t="shared" si="546"/>
        <v>concert</v>
      </c>
    </row>
    <row r="17466" spans="2:16" x14ac:dyDescent="0.25">
      <c r="B17466" t="s">
        <v>17507</v>
      </c>
      <c r="M17466">
        <v>17464</v>
      </c>
      <c r="N17466">
        <v>12325</v>
      </c>
      <c r="O17466" t="str">
        <f t="shared" si="545"/>
        <v>3</v>
      </c>
      <c r="P17466" t="str">
        <f t="shared" si="546"/>
        <v>concert</v>
      </c>
    </row>
    <row r="17467" spans="2:16" x14ac:dyDescent="0.25">
      <c r="B17467" t="s">
        <v>17508</v>
      </c>
      <c r="M17467">
        <v>17465</v>
      </c>
      <c r="N17467">
        <v>13657</v>
      </c>
      <c r="O17467" t="str">
        <f t="shared" si="545"/>
        <v>3</v>
      </c>
      <c r="P17467" t="str">
        <f t="shared" si="546"/>
        <v>concert</v>
      </c>
    </row>
    <row r="17468" spans="2:16" x14ac:dyDescent="0.25">
      <c r="B17468" t="s">
        <v>17509</v>
      </c>
      <c r="M17468">
        <v>17466</v>
      </c>
      <c r="N17468">
        <v>14988</v>
      </c>
      <c r="O17468" t="str">
        <f t="shared" si="545"/>
        <v>3</v>
      </c>
      <c r="P17468" t="str">
        <f t="shared" si="546"/>
        <v>concert</v>
      </c>
    </row>
    <row r="17469" spans="2:16" x14ac:dyDescent="0.25">
      <c r="B17469" t="s">
        <v>17510</v>
      </c>
      <c r="M17469">
        <v>17467</v>
      </c>
      <c r="N17469">
        <v>14989</v>
      </c>
      <c r="O17469" t="str">
        <f t="shared" si="545"/>
        <v>4</v>
      </c>
      <c r="P17469" t="str">
        <f t="shared" si="546"/>
        <v>non_event</v>
      </c>
    </row>
    <row r="17470" spans="2:16" x14ac:dyDescent="0.25">
      <c r="B17470" t="s">
        <v>17511</v>
      </c>
      <c r="M17470">
        <v>17468</v>
      </c>
      <c r="N17470">
        <v>12324</v>
      </c>
      <c r="O17470" t="str">
        <f t="shared" si="545"/>
        <v>4</v>
      </c>
      <c r="P17470" t="str">
        <f t="shared" si="546"/>
        <v>non_event</v>
      </c>
    </row>
    <row r="17471" spans="2:16" x14ac:dyDescent="0.25">
      <c r="B17471" t="s">
        <v>17512</v>
      </c>
      <c r="M17471">
        <v>17469</v>
      </c>
      <c r="N17471">
        <v>13658</v>
      </c>
      <c r="O17471" t="str">
        <f t="shared" si="545"/>
        <v>4</v>
      </c>
      <c r="P17471" t="str">
        <f t="shared" si="546"/>
        <v>non_event</v>
      </c>
    </row>
    <row r="17472" spans="2:16" x14ac:dyDescent="0.25">
      <c r="B17472" t="s">
        <v>17513</v>
      </c>
      <c r="M17472">
        <v>17470</v>
      </c>
      <c r="N17472">
        <v>12327</v>
      </c>
      <c r="O17472" t="str">
        <f t="shared" si="545"/>
        <v>3</v>
      </c>
      <c r="P17472" t="str">
        <f t="shared" si="546"/>
        <v>concert</v>
      </c>
    </row>
    <row r="17473" spans="2:16" x14ac:dyDescent="0.25">
      <c r="B17473" t="s">
        <v>17514</v>
      </c>
      <c r="M17473">
        <v>17471</v>
      </c>
      <c r="N17473">
        <v>13655</v>
      </c>
      <c r="O17473" t="str">
        <f t="shared" si="545"/>
        <v>3</v>
      </c>
      <c r="P17473" t="str">
        <f t="shared" si="546"/>
        <v>concert</v>
      </c>
    </row>
    <row r="17474" spans="2:16" x14ac:dyDescent="0.25">
      <c r="B17474" t="s">
        <v>17515</v>
      </c>
      <c r="M17474">
        <v>17472</v>
      </c>
      <c r="N17474">
        <v>14986</v>
      </c>
      <c r="O17474" t="str">
        <f t="shared" si="545"/>
        <v>3</v>
      </c>
      <c r="P17474" t="str">
        <f t="shared" si="546"/>
        <v>concert</v>
      </c>
    </row>
    <row r="17475" spans="2:16" x14ac:dyDescent="0.25">
      <c r="B17475" t="s">
        <v>17516</v>
      </c>
      <c r="M17475">
        <v>17473</v>
      </c>
      <c r="N17475">
        <v>12326</v>
      </c>
      <c r="O17475" t="str">
        <f t="shared" si="545"/>
        <v>3</v>
      </c>
      <c r="P17475" t="str">
        <f t="shared" si="546"/>
        <v>concert</v>
      </c>
    </row>
    <row r="17476" spans="2:16" x14ac:dyDescent="0.25">
      <c r="B17476" t="s">
        <v>17517</v>
      </c>
      <c r="M17476">
        <v>17474</v>
      </c>
      <c r="N17476">
        <v>13656</v>
      </c>
      <c r="O17476" t="str">
        <f t="shared" ref="O17476:O17539" si="547">LEFT(B17476,1)</f>
        <v>3</v>
      </c>
      <c r="P17476" t="str">
        <f t="shared" ref="P17476:P17539" si="548">IF(O17476="1","conference",IF(O17476="2","fashion",IF(O17476="3","concert",IF(O17476="4","non_event",IF(O17476="5","sport",IF(O17476="6","protest",IF(O17476="7","other",IF(O17476="8","exhibition",IF(O17476="9","theater_dance")))))))))</f>
        <v>concert</v>
      </c>
    </row>
    <row r="17477" spans="2:16" x14ac:dyDescent="0.25">
      <c r="B17477" t="s">
        <v>17518</v>
      </c>
      <c r="M17477">
        <v>17475</v>
      </c>
      <c r="N17477">
        <v>14987</v>
      </c>
      <c r="O17477" t="str">
        <f t="shared" si="547"/>
        <v>3</v>
      </c>
      <c r="P17477" t="str">
        <f t="shared" si="548"/>
        <v>concert</v>
      </c>
    </row>
    <row r="17478" spans="2:16" x14ac:dyDescent="0.25">
      <c r="B17478" t="s">
        <v>17519</v>
      </c>
      <c r="M17478">
        <v>17476</v>
      </c>
      <c r="N17478">
        <v>2298</v>
      </c>
      <c r="O17478" t="str">
        <f t="shared" si="547"/>
        <v>3</v>
      </c>
      <c r="P17478" t="str">
        <f t="shared" si="548"/>
        <v>concert</v>
      </c>
    </row>
    <row r="17479" spans="2:16" x14ac:dyDescent="0.25">
      <c r="B17479" t="s">
        <v>17520</v>
      </c>
      <c r="M17479">
        <v>17477</v>
      </c>
      <c r="N17479">
        <v>2297</v>
      </c>
      <c r="O17479" t="str">
        <f t="shared" si="547"/>
        <v>3</v>
      </c>
      <c r="P17479" t="str">
        <f t="shared" si="548"/>
        <v>concert</v>
      </c>
    </row>
    <row r="17480" spans="2:16" x14ac:dyDescent="0.25">
      <c r="B17480" t="s">
        <v>17521</v>
      </c>
      <c r="M17480">
        <v>17478</v>
      </c>
      <c r="N17480">
        <v>2296</v>
      </c>
      <c r="O17480" t="str">
        <f t="shared" si="547"/>
        <v>3</v>
      </c>
      <c r="P17480" t="str">
        <f t="shared" si="548"/>
        <v>concert</v>
      </c>
    </row>
    <row r="17481" spans="2:16" x14ac:dyDescent="0.25">
      <c r="B17481" t="s">
        <v>17522</v>
      </c>
      <c r="M17481">
        <v>17479</v>
      </c>
      <c r="N17481">
        <v>2295</v>
      </c>
      <c r="O17481" t="str">
        <f t="shared" si="547"/>
        <v>3</v>
      </c>
      <c r="P17481" t="str">
        <f t="shared" si="548"/>
        <v>concert</v>
      </c>
    </row>
    <row r="17482" spans="2:16" x14ac:dyDescent="0.25">
      <c r="B17482" t="s">
        <v>17523</v>
      </c>
      <c r="M17482">
        <v>17480</v>
      </c>
      <c r="N17482">
        <v>2294</v>
      </c>
      <c r="O17482" t="str">
        <f t="shared" si="547"/>
        <v>4</v>
      </c>
      <c r="P17482" t="str">
        <f t="shared" si="548"/>
        <v>non_event</v>
      </c>
    </row>
    <row r="17483" spans="2:16" x14ac:dyDescent="0.25">
      <c r="B17483" t="s">
        <v>17524</v>
      </c>
      <c r="M17483">
        <v>17481</v>
      </c>
      <c r="N17483">
        <v>2293</v>
      </c>
      <c r="O17483" t="str">
        <f t="shared" si="547"/>
        <v>3</v>
      </c>
      <c r="P17483" t="str">
        <f t="shared" si="548"/>
        <v>concert</v>
      </c>
    </row>
    <row r="17484" spans="2:16" x14ac:dyDescent="0.25">
      <c r="B17484" t="s">
        <v>17525</v>
      </c>
      <c r="M17484">
        <v>17482</v>
      </c>
      <c r="N17484">
        <v>2292</v>
      </c>
      <c r="O17484" t="str">
        <f t="shared" si="547"/>
        <v>3</v>
      </c>
      <c r="P17484" t="str">
        <f t="shared" si="548"/>
        <v>concert</v>
      </c>
    </row>
    <row r="17485" spans="2:16" x14ac:dyDescent="0.25">
      <c r="B17485" t="s">
        <v>17526</v>
      </c>
      <c r="M17485">
        <v>17483</v>
      </c>
      <c r="N17485">
        <v>2291</v>
      </c>
      <c r="O17485" t="str">
        <f t="shared" si="547"/>
        <v>3</v>
      </c>
      <c r="P17485" t="str">
        <f t="shared" si="548"/>
        <v>concert</v>
      </c>
    </row>
    <row r="17486" spans="2:16" x14ac:dyDescent="0.25">
      <c r="B17486" t="s">
        <v>17527</v>
      </c>
      <c r="M17486">
        <v>17484</v>
      </c>
      <c r="N17486">
        <v>13628</v>
      </c>
      <c r="O17486" t="str">
        <f t="shared" si="547"/>
        <v>3</v>
      </c>
      <c r="P17486" t="str">
        <f t="shared" si="548"/>
        <v>concert</v>
      </c>
    </row>
    <row r="17487" spans="2:16" x14ac:dyDescent="0.25">
      <c r="B17487" t="s">
        <v>17528</v>
      </c>
      <c r="M17487">
        <v>17485</v>
      </c>
      <c r="N17487">
        <v>14959</v>
      </c>
      <c r="O17487" t="str">
        <f t="shared" si="547"/>
        <v>3</v>
      </c>
      <c r="P17487" t="str">
        <f t="shared" si="548"/>
        <v>concert</v>
      </c>
    </row>
    <row r="17488" spans="2:16" x14ac:dyDescent="0.25">
      <c r="B17488" t="s">
        <v>17529</v>
      </c>
      <c r="M17488">
        <v>17486</v>
      </c>
      <c r="N17488">
        <v>13629</v>
      </c>
      <c r="O17488" t="str">
        <f t="shared" si="547"/>
        <v>3</v>
      </c>
      <c r="P17488" t="str">
        <f t="shared" si="548"/>
        <v>concert</v>
      </c>
    </row>
    <row r="17489" spans="2:16" x14ac:dyDescent="0.25">
      <c r="B17489" t="s">
        <v>17530</v>
      </c>
      <c r="M17489">
        <v>17487</v>
      </c>
      <c r="N17489">
        <v>13626</v>
      </c>
      <c r="O17489" t="str">
        <f t="shared" si="547"/>
        <v>3</v>
      </c>
      <c r="P17489" t="str">
        <f t="shared" si="548"/>
        <v>concert</v>
      </c>
    </row>
    <row r="17490" spans="2:16" x14ac:dyDescent="0.25">
      <c r="B17490" t="s">
        <v>17531</v>
      </c>
      <c r="M17490">
        <v>17488</v>
      </c>
      <c r="N17490">
        <v>14957</v>
      </c>
      <c r="O17490" t="str">
        <f t="shared" si="547"/>
        <v>3</v>
      </c>
      <c r="P17490" t="str">
        <f t="shared" si="548"/>
        <v>concert</v>
      </c>
    </row>
    <row r="17491" spans="2:16" x14ac:dyDescent="0.25">
      <c r="B17491" t="s">
        <v>17532</v>
      </c>
      <c r="M17491">
        <v>17489</v>
      </c>
      <c r="N17491">
        <v>13627</v>
      </c>
      <c r="O17491" t="str">
        <f t="shared" si="547"/>
        <v>3</v>
      </c>
      <c r="P17491" t="str">
        <f t="shared" si="548"/>
        <v>concert</v>
      </c>
    </row>
    <row r="17492" spans="2:16" x14ac:dyDescent="0.25">
      <c r="B17492" t="s">
        <v>17533</v>
      </c>
      <c r="M17492">
        <v>17490</v>
      </c>
      <c r="N17492">
        <v>14958</v>
      </c>
      <c r="O17492" t="str">
        <f t="shared" si="547"/>
        <v>3</v>
      </c>
      <c r="P17492" t="str">
        <f t="shared" si="548"/>
        <v>concert</v>
      </c>
    </row>
    <row r="17493" spans="2:16" x14ac:dyDescent="0.25">
      <c r="B17493" t="s">
        <v>17534</v>
      </c>
      <c r="M17493">
        <v>17491</v>
      </c>
      <c r="N17493">
        <v>2289</v>
      </c>
      <c r="O17493" t="str">
        <f t="shared" si="547"/>
        <v>3</v>
      </c>
      <c r="P17493" t="str">
        <f t="shared" si="548"/>
        <v>concert</v>
      </c>
    </row>
    <row r="17494" spans="2:16" x14ac:dyDescent="0.25">
      <c r="B17494" t="s">
        <v>17535</v>
      </c>
      <c r="M17494">
        <v>17492</v>
      </c>
      <c r="N17494">
        <v>2288</v>
      </c>
      <c r="O17494" t="str">
        <f t="shared" si="547"/>
        <v>5</v>
      </c>
      <c r="P17494" t="str">
        <f t="shared" si="548"/>
        <v>sport</v>
      </c>
    </row>
    <row r="17495" spans="2:16" x14ac:dyDescent="0.25">
      <c r="B17495" t="s">
        <v>17536</v>
      </c>
      <c r="M17495">
        <v>17493</v>
      </c>
      <c r="N17495">
        <v>13620</v>
      </c>
      <c r="O17495" t="str">
        <f t="shared" si="547"/>
        <v>3</v>
      </c>
      <c r="P17495" t="str">
        <f t="shared" si="548"/>
        <v>concert</v>
      </c>
    </row>
    <row r="17496" spans="2:16" x14ac:dyDescent="0.25">
      <c r="B17496" t="s">
        <v>17537</v>
      </c>
      <c r="M17496">
        <v>17494</v>
      </c>
      <c r="N17496">
        <v>14951</v>
      </c>
      <c r="O17496" t="str">
        <f t="shared" si="547"/>
        <v>3</v>
      </c>
      <c r="P17496" t="str">
        <f t="shared" si="548"/>
        <v>concert</v>
      </c>
    </row>
    <row r="17497" spans="2:16" x14ac:dyDescent="0.25">
      <c r="B17497" t="s">
        <v>17538</v>
      </c>
      <c r="M17497">
        <v>17495</v>
      </c>
      <c r="N17497">
        <v>13621</v>
      </c>
      <c r="O17497" t="str">
        <f t="shared" si="547"/>
        <v>3</v>
      </c>
      <c r="P17497" t="str">
        <f t="shared" si="548"/>
        <v>concert</v>
      </c>
    </row>
    <row r="17498" spans="2:16" x14ac:dyDescent="0.25">
      <c r="B17498" t="s">
        <v>17539</v>
      </c>
      <c r="M17498">
        <v>17496</v>
      </c>
      <c r="N17498">
        <v>14950</v>
      </c>
      <c r="O17498" t="str">
        <f t="shared" si="547"/>
        <v>3</v>
      </c>
      <c r="P17498" t="str">
        <f t="shared" si="548"/>
        <v>concert</v>
      </c>
    </row>
    <row r="17499" spans="2:16" x14ac:dyDescent="0.25">
      <c r="B17499" t="s">
        <v>17540</v>
      </c>
      <c r="M17499">
        <v>17497</v>
      </c>
      <c r="N17499">
        <v>13624</v>
      </c>
      <c r="O17499" t="str">
        <f t="shared" si="547"/>
        <v>3</v>
      </c>
      <c r="P17499" t="str">
        <f t="shared" si="548"/>
        <v>concert</v>
      </c>
    </row>
    <row r="17500" spans="2:16" x14ac:dyDescent="0.25">
      <c r="B17500" t="s">
        <v>17541</v>
      </c>
      <c r="M17500">
        <v>17498</v>
      </c>
      <c r="N17500">
        <v>14955</v>
      </c>
      <c r="O17500" t="str">
        <f t="shared" si="547"/>
        <v>3</v>
      </c>
      <c r="P17500" t="str">
        <f t="shared" si="548"/>
        <v>concert</v>
      </c>
    </row>
    <row r="17501" spans="2:16" x14ac:dyDescent="0.25">
      <c r="B17501" t="s">
        <v>17542</v>
      </c>
      <c r="M17501">
        <v>17499</v>
      </c>
      <c r="N17501">
        <v>13625</v>
      </c>
      <c r="O17501" t="str">
        <f t="shared" si="547"/>
        <v>3</v>
      </c>
      <c r="P17501" t="str">
        <f t="shared" si="548"/>
        <v>concert</v>
      </c>
    </row>
    <row r="17502" spans="2:16" x14ac:dyDescent="0.25">
      <c r="B17502" t="s">
        <v>17543</v>
      </c>
      <c r="M17502">
        <v>17500</v>
      </c>
      <c r="N17502">
        <v>14956</v>
      </c>
      <c r="O17502" t="str">
        <f t="shared" si="547"/>
        <v>3</v>
      </c>
      <c r="P17502" t="str">
        <f t="shared" si="548"/>
        <v>concert</v>
      </c>
    </row>
    <row r="17503" spans="2:16" x14ac:dyDescent="0.25">
      <c r="B17503" t="s">
        <v>17544</v>
      </c>
      <c r="M17503">
        <v>17501</v>
      </c>
      <c r="N17503">
        <v>14953</v>
      </c>
      <c r="O17503" t="str">
        <f t="shared" si="547"/>
        <v>3</v>
      </c>
      <c r="P17503" t="str">
        <f t="shared" si="548"/>
        <v>concert</v>
      </c>
    </row>
    <row r="17504" spans="2:16" x14ac:dyDescent="0.25">
      <c r="B17504" t="s">
        <v>17545</v>
      </c>
      <c r="M17504">
        <v>17502</v>
      </c>
      <c r="N17504">
        <v>13622</v>
      </c>
      <c r="O17504" t="str">
        <f t="shared" si="547"/>
        <v>3</v>
      </c>
      <c r="P17504" t="str">
        <f t="shared" si="548"/>
        <v>concert</v>
      </c>
    </row>
    <row r="17505" spans="2:16" x14ac:dyDescent="0.25">
      <c r="B17505" t="s">
        <v>17546</v>
      </c>
      <c r="M17505">
        <v>17503</v>
      </c>
      <c r="N17505">
        <v>13623</v>
      </c>
      <c r="O17505" t="str">
        <f t="shared" si="547"/>
        <v>3</v>
      </c>
      <c r="P17505" t="str">
        <f t="shared" si="548"/>
        <v>concert</v>
      </c>
    </row>
    <row r="17506" spans="2:16" x14ac:dyDescent="0.25">
      <c r="B17506" t="s">
        <v>17547</v>
      </c>
      <c r="M17506">
        <v>17504</v>
      </c>
      <c r="N17506">
        <v>14954</v>
      </c>
      <c r="O17506" t="str">
        <f t="shared" si="547"/>
        <v>3</v>
      </c>
      <c r="P17506" t="str">
        <f t="shared" si="548"/>
        <v>concert</v>
      </c>
    </row>
    <row r="17507" spans="2:16" x14ac:dyDescent="0.25">
      <c r="B17507" t="s">
        <v>17548</v>
      </c>
      <c r="M17507">
        <v>17505</v>
      </c>
      <c r="N17507">
        <v>12307</v>
      </c>
      <c r="O17507" t="str">
        <f t="shared" si="547"/>
        <v>3</v>
      </c>
      <c r="P17507" t="str">
        <f t="shared" si="548"/>
        <v>concert</v>
      </c>
    </row>
    <row r="17508" spans="2:16" x14ac:dyDescent="0.25">
      <c r="B17508" t="s">
        <v>17549</v>
      </c>
      <c r="M17508">
        <v>17506</v>
      </c>
      <c r="N17508">
        <v>13639</v>
      </c>
      <c r="O17508" t="str">
        <f t="shared" si="547"/>
        <v>3</v>
      </c>
      <c r="P17508" t="str">
        <f t="shared" si="548"/>
        <v>concert</v>
      </c>
    </row>
    <row r="17509" spans="2:16" x14ac:dyDescent="0.25">
      <c r="B17509" t="s">
        <v>17550</v>
      </c>
      <c r="M17509">
        <v>17507</v>
      </c>
      <c r="N17509">
        <v>12306</v>
      </c>
      <c r="O17509" t="str">
        <f t="shared" si="547"/>
        <v>3</v>
      </c>
      <c r="P17509" t="str">
        <f t="shared" si="548"/>
        <v>concert</v>
      </c>
    </row>
    <row r="17510" spans="2:16" x14ac:dyDescent="0.25">
      <c r="B17510" t="s">
        <v>17551</v>
      </c>
      <c r="M17510">
        <v>17508</v>
      </c>
      <c r="N17510">
        <v>12309</v>
      </c>
      <c r="O17510" t="str">
        <f t="shared" si="547"/>
        <v>3</v>
      </c>
      <c r="P17510" t="str">
        <f t="shared" si="548"/>
        <v>concert</v>
      </c>
    </row>
    <row r="17511" spans="2:16" x14ac:dyDescent="0.25">
      <c r="B17511" t="s">
        <v>17552</v>
      </c>
      <c r="M17511">
        <v>17509</v>
      </c>
      <c r="N17511">
        <v>13637</v>
      </c>
      <c r="O17511" t="str">
        <f t="shared" si="547"/>
        <v>4</v>
      </c>
      <c r="P17511" t="str">
        <f t="shared" si="548"/>
        <v>non_event</v>
      </c>
    </row>
    <row r="17512" spans="2:16" x14ac:dyDescent="0.25">
      <c r="B17512" t="s">
        <v>17553</v>
      </c>
      <c r="M17512">
        <v>17510</v>
      </c>
      <c r="N17512">
        <v>14968</v>
      </c>
      <c r="O17512" t="str">
        <f t="shared" si="547"/>
        <v>3</v>
      </c>
      <c r="P17512" t="str">
        <f t="shared" si="548"/>
        <v>concert</v>
      </c>
    </row>
    <row r="17513" spans="2:16" x14ac:dyDescent="0.25">
      <c r="B17513" t="s">
        <v>17554</v>
      </c>
      <c r="M17513">
        <v>17511</v>
      </c>
      <c r="N17513">
        <v>12308</v>
      </c>
      <c r="O17513" t="str">
        <f t="shared" si="547"/>
        <v>3</v>
      </c>
      <c r="P17513" t="str">
        <f t="shared" si="548"/>
        <v>concert</v>
      </c>
    </row>
    <row r="17514" spans="2:16" x14ac:dyDescent="0.25">
      <c r="B17514" t="s">
        <v>17555</v>
      </c>
      <c r="M17514">
        <v>17512</v>
      </c>
      <c r="N17514">
        <v>13638</v>
      </c>
      <c r="O17514" t="str">
        <f t="shared" si="547"/>
        <v>3</v>
      </c>
      <c r="P17514" t="str">
        <f t="shared" si="548"/>
        <v>concert</v>
      </c>
    </row>
    <row r="17515" spans="2:16" x14ac:dyDescent="0.25">
      <c r="B17515" t="s">
        <v>17556</v>
      </c>
      <c r="M17515">
        <v>17513</v>
      </c>
      <c r="N17515">
        <v>14969</v>
      </c>
      <c r="O17515" t="str">
        <f t="shared" si="547"/>
        <v>3</v>
      </c>
      <c r="P17515" t="str">
        <f t="shared" si="548"/>
        <v>concert</v>
      </c>
    </row>
    <row r="17516" spans="2:16" x14ac:dyDescent="0.25">
      <c r="B17516" t="s">
        <v>17557</v>
      </c>
      <c r="M17516">
        <v>17514</v>
      </c>
      <c r="N17516">
        <v>2299</v>
      </c>
      <c r="O17516" t="str">
        <f t="shared" si="547"/>
        <v>3</v>
      </c>
      <c r="P17516" t="str">
        <f t="shared" si="548"/>
        <v>concert</v>
      </c>
    </row>
    <row r="17517" spans="2:16" x14ac:dyDescent="0.25">
      <c r="B17517" t="s">
        <v>17558</v>
      </c>
      <c r="M17517">
        <v>17515</v>
      </c>
      <c r="N17517">
        <v>13631</v>
      </c>
      <c r="O17517" t="str">
        <f t="shared" si="547"/>
        <v>3</v>
      </c>
      <c r="P17517" t="str">
        <f t="shared" si="548"/>
        <v>concert</v>
      </c>
    </row>
    <row r="17518" spans="2:16" x14ac:dyDescent="0.25">
      <c r="B17518" t="s">
        <v>17559</v>
      </c>
      <c r="M17518">
        <v>17516</v>
      </c>
      <c r="N17518">
        <v>13632</v>
      </c>
      <c r="O17518" t="str">
        <f t="shared" si="547"/>
        <v>3</v>
      </c>
      <c r="P17518" t="str">
        <f t="shared" si="548"/>
        <v>concert</v>
      </c>
    </row>
    <row r="17519" spans="2:16" x14ac:dyDescent="0.25">
      <c r="B17519" t="s">
        <v>17560</v>
      </c>
      <c r="M17519">
        <v>17517</v>
      </c>
      <c r="N17519">
        <v>14963</v>
      </c>
      <c r="O17519" t="str">
        <f t="shared" si="547"/>
        <v>3</v>
      </c>
      <c r="P17519" t="str">
        <f t="shared" si="548"/>
        <v>concert</v>
      </c>
    </row>
    <row r="17520" spans="2:16" x14ac:dyDescent="0.25">
      <c r="B17520" t="s">
        <v>17561</v>
      </c>
      <c r="M17520">
        <v>17518</v>
      </c>
      <c r="N17520">
        <v>12301</v>
      </c>
      <c r="O17520" t="str">
        <f t="shared" si="547"/>
        <v>3</v>
      </c>
      <c r="P17520" t="str">
        <f t="shared" si="548"/>
        <v>concert</v>
      </c>
    </row>
    <row r="17521" spans="2:16" x14ac:dyDescent="0.25">
      <c r="B17521" t="s">
        <v>17562</v>
      </c>
      <c r="M17521">
        <v>17519</v>
      </c>
      <c r="N17521">
        <v>14960</v>
      </c>
      <c r="O17521" t="str">
        <f t="shared" si="547"/>
        <v>3</v>
      </c>
      <c r="P17521" t="str">
        <f t="shared" si="548"/>
        <v>concert</v>
      </c>
    </row>
    <row r="17522" spans="2:16" x14ac:dyDescent="0.25">
      <c r="B17522" t="s">
        <v>17563</v>
      </c>
      <c r="M17522">
        <v>17520</v>
      </c>
      <c r="N17522">
        <v>12300</v>
      </c>
      <c r="O17522" t="str">
        <f t="shared" si="547"/>
        <v>3</v>
      </c>
      <c r="P17522" t="str">
        <f t="shared" si="548"/>
        <v>concert</v>
      </c>
    </row>
    <row r="17523" spans="2:16" x14ac:dyDescent="0.25">
      <c r="B17523" t="s">
        <v>17564</v>
      </c>
      <c r="M17523">
        <v>17521</v>
      </c>
      <c r="N17523">
        <v>13630</v>
      </c>
      <c r="O17523" t="str">
        <f t="shared" si="547"/>
        <v>3</v>
      </c>
      <c r="P17523" t="str">
        <f t="shared" si="548"/>
        <v>concert</v>
      </c>
    </row>
    <row r="17524" spans="2:16" x14ac:dyDescent="0.25">
      <c r="B17524" t="s">
        <v>17565</v>
      </c>
      <c r="M17524">
        <v>17522</v>
      </c>
      <c r="N17524">
        <v>14961</v>
      </c>
      <c r="O17524" t="str">
        <f t="shared" si="547"/>
        <v>3</v>
      </c>
      <c r="P17524" t="str">
        <f t="shared" si="548"/>
        <v>concert</v>
      </c>
    </row>
    <row r="17525" spans="2:16" x14ac:dyDescent="0.25">
      <c r="B17525" t="s">
        <v>17566</v>
      </c>
      <c r="M17525">
        <v>17523</v>
      </c>
      <c r="N17525">
        <v>12303</v>
      </c>
      <c r="O17525" t="str">
        <f t="shared" si="547"/>
        <v>3</v>
      </c>
      <c r="P17525" t="str">
        <f t="shared" si="548"/>
        <v>concert</v>
      </c>
    </row>
    <row r="17526" spans="2:16" x14ac:dyDescent="0.25">
      <c r="B17526" t="s">
        <v>17567</v>
      </c>
      <c r="M17526">
        <v>17524</v>
      </c>
      <c r="N17526">
        <v>13635</v>
      </c>
      <c r="O17526" t="str">
        <f t="shared" si="547"/>
        <v>3</v>
      </c>
      <c r="P17526" t="str">
        <f t="shared" si="548"/>
        <v>concert</v>
      </c>
    </row>
    <row r="17527" spans="2:16" x14ac:dyDescent="0.25">
      <c r="B17527" t="s">
        <v>17568</v>
      </c>
      <c r="M17527">
        <v>17525</v>
      </c>
      <c r="N17527">
        <v>14966</v>
      </c>
      <c r="O17527" t="str">
        <f t="shared" si="547"/>
        <v>3</v>
      </c>
      <c r="P17527" t="str">
        <f t="shared" si="548"/>
        <v>concert</v>
      </c>
    </row>
    <row r="17528" spans="2:16" x14ac:dyDescent="0.25">
      <c r="B17528" t="s">
        <v>17569</v>
      </c>
      <c r="M17528">
        <v>17526</v>
      </c>
      <c r="N17528">
        <v>12302</v>
      </c>
      <c r="O17528" t="str">
        <f t="shared" si="547"/>
        <v>3</v>
      </c>
      <c r="P17528" t="str">
        <f t="shared" si="548"/>
        <v>concert</v>
      </c>
    </row>
    <row r="17529" spans="2:16" x14ac:dyDescent="0.25">
      <c r="B17529" t="s">
        <v>17570</v>
      </c>
      <c r="M17529">
        <v>17527</v>
      </c>
      <c r="N17529">
        <v>13636</v>
      </c>
      <c r="O17529" t="str">
        <f t="shared" si="547"/>
        <v>3</v>
      </c>
      <c r="P17529" t="str">
        <f t="shared" si="548"/>
        <v>concert</v>
      </c>
    </row>
    <row r="17530" spans="2:16" x14ac:dyDescent="0.25">
      <c r="B17530" t="s">
        <v>17571</v>
      </c>
      <c r="M17530">
        <v>17528</v>
      </c>
      <c r="N17530">
        <v>14967</v>
      </c>
      <c r="O17530" t="str">
        <f t="shared" si="547"/>
        <v>3</v>
      </c>
      <c r="P17530" t="str">
        <f t="shared" si="548"/>
        <v>concert</v>
      </c>
    </row>
    <row r="17531" spans="2:16" x14ac:dyDescent="0.25">
      <c r="B17531" t="s">
        <v>17572</v>
      </c>
      <c r="M17531">
        <v>17529</v>
      </c>
      <c r="N17531">
        <v>12305</v>
      </c>
      <c r="O17531" t="str">
        <f t="shared" si="547"/>
        <v>3</v>
      </c>
      <c r="P17531" t="str">
        <f t="shared" si="548"/>
        <v>concert</v>
      </c>
    </row>
    <row r="17532" spans="2:16" x14ac:dyDescent="0.25">
      <c r="B17532" t="s">
        <v>17573</v>
      </c>
      <c r="M17532">
        <v>17530</v>
      </c>
      <c r="N17532">
        <v>13633</v>
      </c>
      <c r="O17532" t="str">
        <f t="shared" si="547"/>
        <v>3</v>
      </c>
      <c r="P17532" t="str">
        <f t="shared" si="548"/>
        <v>concert</v>
      </c>
    </row>
    <row r="17533" spans="2:16" x14ac:dyDescent="0.25">
      <c r="B17533" t="s">
        <v>17574</v>
      </c>
      <c r="M17533">
        <v>17531</v>
      </c>
      <c r="N17533">
        <v>14964</v>
      </c>
      <c r="O17533" t="str">
        <f t="shared" si="547"/>
        <v>3</v>
      </c>
      <c r="P17533" t="str">
        <f t="shared" si="548"/>
        <v>concert</v>
      </c>
    </row>
    <row r="17534" spans="2:16" x14ac:dyDescent="0.25">
      <c r="B17534" t="s">
        <v>17575</v>
      </c>
      <c r="M17534">
        <v>17532</v>
      </c>
      <c r="N17534">
        <v>12304</v>
      </c>
      <c r="O17534" t="str">
        <f t="shared" si="547"/>
        <v>3</v>
      </c>
      <c r="P17534" t="str">
        <f t="shared" si="548"/>
        <v>concert</v>
      </c>
    </row>
    <row r="17535" spans="2:16" x14ac:dyDescent="0.25">
      <c r="B17535" t="s">
        <v>17576</v>
      </c>
      <c r="M17535">
        <v>17533</v>
      </c>
      <c r="N17535">
        <v>13606</v>
      </c>
      <c r="O17535" t="str">
        <f t="shared" si="547"/>
        <v>3</v>
      </c>
      <c r="P17535" t="str">
        <f t="shared" si="548"/>
        <v>concert</v>
      </c>
    </row>
    <row r="17536" spans="2:16" x14ac:dyDescent="0.25">
      <c r="B17536" t="s">
        <v>17577</v>
      </c>
      <c r="M17536">
        <v>17534</v>
      </c>
      <c r="N17536">
        <v>14937</v>
      </c>
      <c r="O17536" t="str">
        <f t="shared" si="547"/>
        <v>3</v>
      </c>
      <c r="P17536" t="str">
        <f t="shared" si="548"/>
        <v>concert</v>
      </c>
    </row>
    <row r="17537" spans="2:16" x14ac:dyDescent="0.25">
      <c r="B17537" t="s">
        <v>17578</v>
      </c>
      <c r="M17537">
        <v>17535</v>
      </c>
      <c r="N17537">
        <v>14938</v>
      </c>
      <c r="O17537" t="str">
        <f t="shared" si="547"/>
        <v>3</v>
      </c>
      <c r="P17537" t="str">
        <f t="shared" si="548"/>
        <v>concert</v>
      </c>
    </row>
    <row r="17538" spans="2:16" x14ac:dyDescent="0.25">
      <c r="B17538" t="s">
        <v>17579</v>
      </c>
      <c r="M17538">
        <v>17536</v>
      </c>
      <c r="N17538">
        <v>13604</v>
      </c>
      <c r="O17538" t="str">
        <f t="shared" si="547"/>
        <v>3</v>
      </c>
      <c r="P17538" t="str">
        <f t="shared" si="548"/>
        <v>concert</v>
      </c>
    </row>
    <row r="17539" spans="2:16" x14ac:dyDescent="0.25">
      <c r="B17539" t="s">
        <v>17580</v>
      </c>
      <c r="M17539">
        <v>17537</v>
      </c>
      <c r="N17539">
        <v>14935</v>
      </c>
      <c r="O17539" t="str">
        <f t="shared" si="547"/>
        <v>3</v>
      </c>
      <c r="P17539" t="str">
        <f t="shared" si="548"/>
        <v>concert</v>
      </c>
    </row>
    <row r="17540" spans="2:16" x14ac:dyDescent="0.25">
      <c r="B17540" t="s">
        <v>17581</v>
      </c>
      <c r="M17540">
        <v>17538</v>
      </c>
      <c r="N17540">
        <v>13605</v>
      </c>
      <c r="O17540" t="str">
        <f t="shared" ref="O17540:O17603" si="549">LEFT(B17540,1)</f>
        <v>3</v>
      </c>
      <c r="P17540" t="str">
        <f t="shared" ref="P17540:P17603" si="550">IF(O17540="1","conference",IF(O17540="2","fashion",IF(O17540="3","concert",IF(O17540="4","non_event",IF(O17540="5","sport",IF(O17540="6","protest",IF(O17540="7","other",IF(O17540="8","exhibition",IF(O17540="9","theater_dance")))))))))</f>
        <v>concert</v>
      </c>
    </row>
    <row r="17541" spans="2:16" x14ac:dyDescent="0.25">
      <c r="B17541" t="s">
        <v>17582</v>
      </c>
      <c r="M17541">
        <v>17539</v>
      </c>
      <c r="N17541">
        <v>14936</v>
      </c>
      <c r="O17541" t="str">
        <f t="shared" si="549"/>
        <v>3</v>
      </c>
      <c r="P17541" t="str">
        <f t="shared" si="550"/>
        <v>concert</v>
      </c>
    </row>
    <row r="17542" spans="2:16" x14ac:dyDescent="0.25">
      <c r="B17542" t="s">
        <v>17583</v>
      </c>
      <c r="M17542">
        <v>17540</v>
      </c>
      <c r="N17542">
        <v>13608</v>
      </c>
      <c r="O17542" t="str">
        <f t="shared" si="549"/>
        <v>3</v>
      </c>
      <c r="P17542" t="str">
        <f t="shared" si="550"/>
        <v>concert</v>
      </c>
    </row>
    <row r="17543" spans="2:16" x14ac:dyDescent="0.25">
      <c r="B17543" t="s">
        <v>17584</v>
      </c>
      <c r="M17543">
        <v>17541</v>
      </c>
      <c r="N17543">
        <v>14939</v>
      </c>
      <c r="O17543" t="str">
        <f t="shared" si="549"/>
        <v>3</v>
      </c>
      <c r="P17543" t="str">
        <f t="shared" si="550"/>
        <v>concert</v>
      </c>
    </row>
    <row r="17544" spans="2:16" x14ac:dyDescent="0.25">
      <c r="B17544" t="s">
        <v>17585</v>
      </c>
      <c r="M17544">
        <v>17542</v>
      </c>
      <c r="N17544">
        <v>13609</v>
      </c>
      <c r="O17544" t="str">
        <f t="shared" si="549"/>
        <v>3</v>
      </c>
      <c r="P17544" t="str">
        <f t="shared" si="550"/>
        <v>concert</v>
      </c>
    </row>
    <row r="17545" spans="2:16" x14ac:dyDescent="0.25">
      <c r="B17545" t="s">
        <v>17586</v>
      </c>
      <c r="M17545">
        <v>17543</v>
      </c>
      <c r="N17545">
        <v>14930</v>
      </c>
      <c r="O17545" t="str">
        <f t="shared" si="549"/>
        <v>3</v>
      </c>
      <c r="P17545" t="str">
        <f t="shared" si="550"/>
        <v>concert</v>
      </c>
    </row>
    <row r="17546" spans="2:16" x14ac:dyDescent="0.25">
      <c r="B17546" t="s">
        <v>17587</v>
      </c>
      <c r="M17546">
        <v>17544</v>
      </c>
      <c r="N17546">
        <v>13602</v>
      </c>
      <c r="O17546" t="str">
        <f t="shared" si="549"/>
        <v>3</v>
      </c>
      <c r="P17546" t="str">
        <f t="shared" si="550"/>
        <v>concert</v>
      </c>
    </row>
    <row r="17547" spans="2:16" x14ac:dyDescent="0.25">
      <c r="B17547" t="s">
        <v>17588</v>
      </c>
      <c r="M17547">
        <v>17545</v>
      </c>
      <c r="N17547">
        <v>14933</v>
      </c>
      <c r="O17547" t="str">
        <f t="shared" si="549"/>
        <v>3</v>
      </c>
      <c r="P17547" t="str">
        <f t="shared" si="550"/>
        <v>concert</v>
      </c>
    </row>
    <row r="17548" spans="2:16" x14ac:dyDescent="0.25">
      <c r="B17548" t="s">
        <v>17589</v>
      </c>
      <c r="M17548">
        <v>17546</v>
      </c>
      <c r="N17548">
        <v>13603</v>
      </c>
      <c r="O17548" t="str">
        <f t="shared" si="549"/>
        <v>3</v>
      </c>
      <c r="P17548" t="str">
        <f t="shared" si="550"/>
        <v>concert</v>
      </c>
    </row>
    <row r="17549" spans="2:16" x14ac:dyDescent="0.25">
      <c r="B17549" t="s">
        <v>17590</v>
      </c>
      <c r="M17549">
        <v>17547</v>
      </c>
      <c r="N17549">
        <v>14934</v>
      </c>
      <c r="O17549" t="str">
        <f t="shared" si="549"/>
        <v>4</v>
      </c>
      <c r="P17549" t="str">
        <f t="shared" si="550"/>
        <v>non_event</v>
      </c>
    </row>
    <row r="17550" spans="2:16" x14ac:dyDescent="0.25">
      <c r="B17550" t="s">
        <v>17591</v>
      </c>
      <c r="M17550">
        <v>17548</v>
      </c>
      <c r="N17550">
        <v>14931</v>
      </c>
      <c r="O17550" t="str">
        <f t="shared" si="549"/>
        <v>3</v>
      </c>
      <c r="P17550" t="str">
        <f t="shared" si="550"/>
        <v>concert</v>
      </c>
    </row>
    <row r="17551" spans="2:16" x14ac:dyDescent="0.25">
      <c r="B17551" t="s">
        <v>17592</v>
      </c>
      <c r="M17551">
        <v>17549</v>
      </c>
      <c r="N17551">
        <v>13601</v>
      </c>
      <c r="O17551" t="str">
        <f t="shared" si="549"/>
        <v>3</v>
      </c>
      <c r="P17551" t="str">
        <f t="shared" si="550"/>
        <v>concert</v>
      </c>
    </row>
    <row r="17552" spans="2:16" x14ac:dyDescent="0.25">
      <c r="B17552" t="s">
        <v>17593</v>
      </c>
      <c r="M17552">
        <v>17550</v>
      </c>
      <c r="N17552">
        <v>14932</v>
      </c>
      <c r="O17552" t="str">
        <f t="shared" si="549"/>
        <v>3</v>
      </c>
      <c r="P17552" t="str">
        <f t="shared" si="550"/>
        <v>concert</v>
      </c>
    </row>
    <row r="17553" spans="2:16" x14ac:dyDescent="0.25">
      <c r="B17553" t="s">
        <v>17594</v>
      </c>
      <c r="M17553">
        <v>17551</v>
      </c>
      <c r="N17553">
        <v>13617</v>
      </c>
      <c r="O17553" t="str">
        <f t="shared" si="549"/>
        <v>4</v>
      </c>
      <c r="P17553" t="str">
        <f t="shared" si="550"/>
        <v>non_event</v>
      </c>
    </row>
    <row r="17554" spans="2:16" x14ac:dyDescent="0.25">
      <c r="B17554" t="s">
        <v>17595</v>
      </c>
      <c r="M17554">
        <v>17552</v>
      </c>
      <c r="N17554">
        <v>14948</v>
      </c>
      <c r="O17554" t="str">
        <f t="shared" si="549"/>
        <v>4</v>
      </c>
      <c r="P17554" t="str">
        <f t="shared" si="550"/>
        <v>non_event</v>
      </c>
    </row>
    <row r="17555" spans="2:16" x14ac:dyDescent="0.25">
      <c r="B17555" t="s">
        <v>17596</v>
      </c>
      <c r="M17555">
        <v>17553</v>
      </c>
      <c r="N17555">
        <v>13618</v>
      </c>
      <c r="O17555" t="str">
        <f t="shared" si="549"/>
        <v>3</v>
      </c>
      <c r="P17555" t="str">
        <f t="shared" si="550"/>
        <v>concert</v>
      </c>
    </row>
    <row r="17556" spans="2:16" x14ac:dyDescent="0.25">
      <c r="B17556" t="s">
        <v>17597</v>
      </c>
      <c r="M17556">
        <v>17554</v>
      </c>
      <c r="N17556">
        <v>14949</v>
      </c>
      <c r="O17556" t="str">
        <f t="shared" si="549"/>
        <v>4</v>
      </c>
      <c r="P17556" t="str">
        <f t="shared" si="550"/>
        <v>non_event</v>
      </c>
    </row>
    <row r="17557" spans="2:16" x14ac:dyDescent="0.25">
      <c r="B17557" t="s">
        <v>17598</v>
      </c>
      <c r="M17557">
        <v>17555</v>
      </c>
      <c r="N17557">
        <v>13615</v>
      </c>
      <c r="O17557" t="str">
        <f t="shared" si="549"/>
        <v>3</v>
      </c>
      <c r="P17557" t="str">
        <f t="shared" si="550"/>
        <v>concert</v>
      </c>
    </row>
    <row r="17558" spans="2:16" x14ac:dyDescent="0.25">
      <c r="B17558" t="s">
        <v>17599</v>
      </c>
      <c r="M17558">
        <v>17556</v>
      </c>
      <c r="N17558">
        <v>14946</v>
      </c>
      <c r="O17558" t="str">
        <f t="shared" si="549"/>
        <v>3</v>
      </c>
      <c r="P17558" t="str">
        <f t="shared" si="550"/>
        <v>concert</v>
      </c>
    </row>
    <row r="17559" spans="2:16" x14ac:dyDescent="0.25">
      <c r="B17559" t="s">
        <v>17600</v>
      </c>
      <c r="M17559">
        <v>17557</v>
      </c>
      <c r="N17559">
        <v>13616</v>
      </c>
      <c r="O17559" t="str">
        <f t="shared" si="549"/>
        <v>3</v>
      </c>
      <c r="P17559" t="str">
        <f t="shared" si="550"/>
        <v>concert</v>
      </c>
    </row>
    <row r="17560" spans="2:16" x14ac:dyDescent="0.25">
      <c r="B17560" t="s">
        <v>17601</v>
      </c>
      <c r="M17560">
        <v>17558</v>
      </c>
      <c r="N17560">
        <v>14947</v>
      </c>
      <c r="O17560" t="str">
        <f t="shared" si="549"/>
        <v>3</v>
      </c>
      <c r="P17560" t="str">
        <f t="shared" si="550"/>
        <v>concert</v>
      </c>
    </row>
    <row r="17561" spans="2:16" x14ac:dyDescent="0.25">
      <c r="B17561" t="s">
        <v>17602</v>
      </c>
      <c r="M17561">
        <v>17559</v>
      </c>
      <c r="N17561">
        <v>13619</v>
      </c>
      <c r="O17561" t="str">
        <f t="shared" si="549"/>
        <v>3</v>
      </c>
      <c r="P17561" t="str">
        <f t="shared" si="550"/>
        <v>concert</v>
      </c>
    </row>
    <row r="17562" spans="2:16" x14ac:dyDescent="0.25">
      <c r="B17562" t="s">
        <v>17603</v>
      </c>
      <c r="M17562">
        <v>17560</v>
      </c>
      <c r="N17562">
        <v>14940</v>
      </c>
      <c r="O17562" t="str">
        <f t="shared" si="549"/>
        <v>3</v>
      </c>
      <c r="P17562" t="str">
        <f t="shared" si="550"/>
        <v>concert</v>
      </c>
    </row>
    <row r="17563" spans="2:16" x14ac:dyDescent="0.25">
      <c r="B17563" t="s">
        <v>17604</v>
      </c>
      <c r="M17563">
        <v>17561</v>
      </c>
      <c r="N17563">
        <v>13610</v>
      </c>
      <c r="O17563" t="str">
        <f t="shared" si="549"/>
        <v>3</v>
      </c>
      <c r="P17563" t="str">
        <f t="shared" si="550"/>
        <v>concert</v>
      </c>
    </row>
    <row r="17564" spans="2:16" x14ac:dyDescent="0.25">
      <c r="B17564" t="s">
        <v>17605</v>
      </c>
      <c r="M17564">
        <v>17562</v>
      </c>
      <c r="N17564">
        <v>14941</v>
      </c>
      <c r="O17564" t="str">
        <f t="shared" si="549"/>
        <v>4</v>
      </c>
      <c r="P17564" t="str">
        <f t="shared" si="550"/>
        <v>non_event</v>
      </c>
    </row>
    <row r="17565" spans="2:16" x14ac:dyDescent="0.25">
      <c r="B17565" t="s">
        <v>17606</v>
      </c>
      <c r="M17565">
        <v>17563</v>
      </c>
      <c r="N17565">
        <v>13613</v>
      </c>
      <c r="O17565" t="str">
        <f t="shared" si="549"/>
        <v>3</v>
      </c>
      <c r="P17565" t="str">
        <f t="shared" si="550"/>
        <v>concert</v>
      </c>
    </row>
    <row r="17566" spans="2:16" x14ac:dyDescent="0.25">
      <c r="B17566" t="s">
        <v>17607</v>
      </c>
      <c r="M17566">
        <v>17564</v>
      </c>
      <c r="N17566">
        <v>14944</v>
      </c>
      <c r="O17566" t="str">
        <f t="shared" si="549"/>
        <v>3</v>
      </c>
      <c r="P17566" t="str">
        <f t="shared" si="550"/>
        <v>concert</v>
      </c>
    </row>
    <row r="17567" spans="2:16" x14ac:dyDescent="0.25">
      <c r="B17567" t="s">
        <v>17608</v>
      </c>
      <c r="M17567">
        <v>17565</v>
      </c>
      <c r="N17567">
        <v>13614</v>
      </c>
      <c r="O17567" t="str">
        <f t="shared" si="549"/>
        <v>3</v>
      </c>
      <c r="P17567" t="str">
        <f t="shared" si="550"/>
        <v>concert</v>
      </c>
    </row>
    <row r="17568" spans="2:16" x14ac:dyDescent="0.25">
      <c r="B17568" t="s">
        <v>17609</v>
      </c>
      <c r="M17568">
        <v>17566</v>
      </c>
      <c r="N17568">
        <v>14945</v>
      </c>
      <c r="O17568" t="str">
        <f t="shared" si="549"/>
        <v>3</v>
      </c>
      <c r="P17568" t="str">
        <f t="shared" si="550"/>
        <v>concert</v>
      </c>
    </row>
    <row r="17569" spans="2:16" x14ac:dyDescent="0.25">
      <c r="B17569" t="s">
        <v>17610</v>
      </c>
      <c r="M17569">
        <v>17567</v>
      </c>
      <c r="N17569">
        <v>13611</v>
      </c>
      <c r="O17569" t="str">
        <f t="shared" si="549"/>
        <v>3</v>
      </c>
      <c r="P17569" t="str">
        <f t="shared" si="550"/>
        <v>concert</v>
      </c>
    </row>
    <row r="17570" spans="2:16" x14ac:dyDescent="0.25">
      <c r="B17570" t="s">
        <v>17611</v>
      </c>
      <c r="M17570">
        <v>17568</v>
      </c>
      <c r="N17570">
        <v>14942</v>
      </c>
      <c r="O17570" t="str">
        <f t="shared" si="549"/>
        <v>3</v>
      </c>
      <c r="P17570" t="str">
        <f t="shared" si="550"/>
        <v>concert</v>
      </c>
    </row>
    <row r="17571" spans="2:16" x14ac:dyDescent="0.25">
      <c r="B17571" t="s">
        <v>17612</v>
      </c>
      <c r="M17571">
        <v>17569</v>
      </c>
      <c r="N17571">
        <v>13612</v>
      </c>
      <c r="O17571" t="str">
        <f t="shared" si="549"/>
        <v>3</v>
      </c>
      <c r="P17571" t="str">
        <f t="shared" si="550"/>
        <v>concert</v>
      </c>
    </row>
    <row r="17572" spans="2:16" x14ac:dyDescent="0.25">
      <c r="B17572" t="s">
        <v>17613</v>
      </c>
      <c r="M17572">
        <v>17570</v>
      </c>
      <c r="N17572">
        <v>14915</v>
      </c>
      <c r="O17572" t="str">
        <f t="shared" si="549"/>
        <v>3</v>
      </c>
      <c r="P17572" t="str">
        <f t="shared" si="550"/>
        <v>concert</v>
      </c>
    </row>
    <row r="17573" spans="2:16" x14ac:dyDescent="0.25">
      <c r="B17573" t="s">
        <v>17614</v>
      </c>
      <c r="M17573">
        <v>17571</v>
      </c>
      <c r="N17573">
        <v>14916</v>
      </c>
      <c r="O17573" t="str">
        <f t="shared" si="549"/>
        <v>4</v>
      </c>
      <c r="P17573" t="str">
        <f t="shared" si="550"/>
        <v>non_event</v>
      </c>
    </row>
    <row r="17574" spans="2:16" x14ac:dyDescent="0.25">
      <c r="B17574" t="s">
        <v>17615</v>
      </c>
      <c r="M17574">
        <v>17572</v>
      </c>
      <c r="N17574">
        <v>14913</v>
      </c>
      <c r="O17574" t="str">
        <f t="shared" si="549"/>
        <v>3</v>
      </c>
      <c r="P17574" t="str">
        <f t="shared" si="550"/>
        <v>concert</v>
      </c>
    </row>
    <row r="17575" spans="2:16" x14ac:dyDescent="0.25">
      <c r="B17575" t="s">
        <v>17616</v>
      </c>
      <c r="M17575">
        <v>17573</v>
      </c>
      <c r="N17575">
        <v>14914</v>
      </c>
      <c r="O17575" t="str">
        <f t="shared" si="549"/>
        <v>3</v>
      </c>
      <c r="P17575" t="str">
        <f t="shared" si="550"/>
        <v>concert</v>
      </c>
    </row>
    <row r="17576" spans="2:16" x14ac:dyDescent="0.25">
      <c r="B17576" t="s">
        <v>17617</v>
      </c>
      <c r="M17576">
        <v>17574</v>
      </c>
      <c r="N17576">
        <v>14917</v>
      </c>
      <c r="O17576" t="str">
        <f t="shared" si="549"/>
        <v>4</v>
      </c>
      <c r="P17576" t="str">
        <f t="shared" si="550"/>
        <v>non_event</v>
      </c>
    </row>
    <row r="17577" spans="2:16" x14ac:dyDescent="0.25">
      <c r="B17577" t="s">
        <v>17618</v>
      </c>
      <c r="M17577">
        <v>17575</v>
      </c>
      <c r="N17577">
        <v>14918</v>
      </c>
      <c r="O17577" t="str">
        <f t="shared" si="549"/>
        <v>4</v>
      </c>
      <c r="P17577" t="str">
        <f t="shared" si="550"/>
        <v>non_event</v>
      </c>
    </row>
    <row r="17578" spans="2:16" x14ac:dyDescent="0.25">
      <c r="B17578" t="s">
        <v>17619</v>
      </c>
      <c r="M17578">
        <v>17576</v>
      </c>
      <c r="N17578">
        <v>14911</v>
      </c>
      <c r="O17578" t="str">
        <f t="shared" si="549"/>
        <v>3</v>
      </c>
      <c r="P17578" t="str">
        <f t="shared" si="550"/>
        <v>concert</v>
      </c>
    </row>
    <row r="17579" spans="2:16" x14ac:dyDescent="0.25">
      <c r="B17579" t="s">
        <v>17620</v>
      </c>
      <c r="M17579">
        <v>17577</v>
      </c>
      <c r="N17579">
        <v>14912</v>
      </c>
      <c r="O17579" t="str">
        <f t="shared" si="549"/>
        <v>3</v>
      </c>
      <c r="P17579" t="str">
        <f t="shared" si="550"/>
        <v>concert</v>
      </c>
    </row>
    <row r="17580" spans="2:16" x14ac:dyDescent="0.25">
      <c r="B17580" t="s">
        <v>17621</v>
      </c>
      <c r="M17580">
        <v>17578</v>
      </c>
      <c r="N17580">
        <v>14910</v>
      </c>
      <c r="O17580" t="str">
        <f t="shared" si="549"/>
        <v>3</v>
      </c>
      <c r="P17580" t="str">
        <f t="shared" si="550"/>
        <v>concert</v>
      </c>
    </row>
    <row r="17581" spans="2:16" x14ac:dyDescent="0.25">
      <c r="B17581" t="s">
        <v>17622</v>
      </c>
      <c r="M17581">
        <v>17579</v>
      </c>
      <c r="N17581">
        <v>14926</v>
      </c>
      <c r="O17581" t="str">
        <f t="shared" si="549"/>
        <v>3</v>
      </c>
      <c r="P17581" t="str">
        <f t="shared" si="550"/>
        <v>concert</v>
      </c>
    </row>
    <row r="17582" spans="2:16" x14ac:dyDescent="0.25">
      <c r="B17582" t="s">
        <v>17623</v>
      </c>
      <c r="M17582">
        <v>17580</v>
      </c>
      <c r="N17582">
        <v>14927</v>
      </c>
      <c r="O17582" t="str">
        <f t="shared" si="549"/>
        <v>3</v>
      </c>
      <c r="P17582" t="str">
        <f t="shared" si="550"/>
        <v>concert</v>
      </c>
    </row>
    <row r="17583" spans="2:16" x14ac:dyDescent="0.25">
      <c r="B17583" t="s">
        <v>17624</v>
      </c>
      <c r="M17583">
        <v>17581</v>
      </c>
      <c r="N17583">
        <v>14925</v>
      </c>
      <c r="O17583" t="str">
        <f t="shared" si="549"/>
        <v>3</v>
      </c>
      <c r="P17583" t="str">
        <f t="shared" si="550"/>
        <v>concert</v>
      </c>
    </row>
    <row r="17584" spans="2:16" x14ac:dyDescent="0.25">
      <c r="B17584" t="s">
        <v>17625</v>
      </c>
      <c r="M17584">
        <v>17582</v>
      </c>
      <c r="N17584">
        <v>14928</v>
      </c>
      <c r="O17584" t="str">
        <f t="shared" si="549"/>
        <v>4</v>
      </c>
      <c r="P17584" t="str">
        <f t="shared" si="550"/>
        <v>non_event</v>
      </c>
    </row>
    <row r="17585" spans="2:16" x14ac:dyDescent="0.25">
      <c r="B17585" t="s">
        <v>17626</v>
      </c>
      <c r="M17585">
        <v>17583</v>
      </c>
      <c r="N17585">
        <v>14929</v>
      </c>
      <c r="O17585" t="str">
        <f t="shared" si="549"/>
        <v>4</v>
      </c>
      <c r="P17585" t="str">
        <f t="shared" si="550"/>
        <v>non_event</v>
      </c>
    </row>
    <row r="17586" spans="2:16" x14ac:dyDescent="0.25">
      <c r="B17586" t="s">
        <v>17627</v>
      </c>
      <c r="M17586">
        <v>17584</v>
      </c>
      <c r="N17586">
        <v>14923</v>
      </c>
      <c r="O17586" t="str">
        <f t="shared" si="549"/>
        <v>3</v>
      </c>
      <c r="P17586" t="str">
        <f t="shared" si="550"/>
        <v>concert</v>
      </c>
    </row>
    <row r="17587" spans="2:16" x14ac:dyDescent="0.25">
      <c r="B17587" t="s">
        <v>17628</v>
      </c>
      <c r="M17587">
        <v>17585</v>
      </c>
      <c r="N17587">
        <v>14920</v>
      </c>
      <c r="O17587" t="str">
        <f t="shared" si="549"/>
        <v>4</v>
      </c>
      <c r="P17587" t="str">
        <f t="shared" si="550"/>
        <v>non_event</v>
      </c>
    </row>
    <row r="17588" spans="2:16" x14ac:dyDescent="0.25">
      <c r="B17588" t="s">
        <v>17629</v>
      </c>
      <c r="M17588">
        <v>17586</v>
      </c>
      <c r="N17588">
        <v>14921</v>
      </c>
      <c r="O17588" t="str">
        <f t="shared" si="549"/>
        <v>4</v>
      </c>
      <c r="P17588" t="str">
        <f t="shared" si="550"/>
        <v>non_event</v>
      </c>
    </row>
    <row r="17589" spans="2:16" x14ac:dyDescent="0.25">
      <c r="B17589" t="s">
        <v>17630</v>
      </c>
      <c r="M17589">
        <v>17587</v>
      </c>
      <c r="N17589">
        <v>12271</v>
      </c>
      <c r="O17589" t="str">
        <f t="shared" si="549"/>
        <v>3</v>
      </c>
      <c r="P17589" t="str">
        <f t="shared" si="550"/>
        <v>concert</v>
      </c>
    </row>
    <row r="17590" spans="2:16" x14ac:dyDescent="0.25">
      <c r="B17590" t="s">
        <v>17631</v>
      </c>
      <c r="M17590">
        <v>17588</v>
      </c>
      <c r="N17590">
        <v>12270</v>
      </c>
      <c r="O17590" t="str">
        <f t="shared" si="549"/>
        <v>3</v>
      </c>
      <c r="P17590" t="str">
        <f t="shared" si="550"/>
        <v>concert</v>
      </c>
    </row>
    <row r="17591" spans="2:16" x14ac:dyDescent="0.25">
      <c r="B17591" t="s">
        <v>17632</v>
      </c>
      <c r="M17591">
        <v>17589</v>
      </c>
      <c r="N17591">
        <v>12273</v>
      </c>
      <c r="O17591" t="str">
        <f t="shared" si="549"/>
        <v>3</v>
      </c>
      <c r="P17591" t="str">
        <f t="shared" si="550"/>
        <v>concert</v>
      </c>
    </row>
    <row r="17592" spans="2:16" x14ac:dyDescent="0.25">
      <c r="B17592" t="s">
        <v>17633</v>
      </c>
      <c r="M17592">
        <v>17590</v>
      </c>
      <c r="N17592">
        <v>12272</v>
      </c>
      <c r="O17592" t="str">
        <f t="shared" si="549"/>
        <v>3</v>
      </c>
      <c r="P17592" t="str">
        <f t="shared" si="550"/>
        <v>concert</v>
      </c>
    </row>
    <row r="17593" spans="2:16" x14ac:dyDescent="0.25">
      <c r="B17593" t="s">
        <v>17634</v>
      </c>
      <c r="M17593">
        <v>17591</v>
      </c>
      <c r="N17593">
        <v>12275</v>
      </c>
      <c r="O17593" t="str">
        <f t="shared" si="549"/>
        <v>3</v>
      </c>
      <c r="P17593" t="str">
        <f t="shared" si="550"/>
        <v>concert</v>
      </c>
    </row>
    <row r="17594" spans="2:16" x14ac:dyDescent="0.25">
      <c r="B17594" t="s">
        <v>17635</v>
      </c>
      <c r="M17594">
        <v>17592</v>
      </c>
      <c r="N17594">
        <v>12274</v>
      </c>
      <c r="O17594" t="str">
        <f t="shared" si="549"/>
        <v>4</v>
      </c>
      <c r="P17594" t="str">
        <f t="shared" si="550"/>
        <v>non_event</v>
      </c>
    </row>
    <row r="17595" spans="2:16" x14ac:dyDescent="0.25">
      <c r="B17595" t="s">
        <v>17636</v>
      </c>
      <c r="M17595">
        <v>17593</v>
      </c>
      <c r="N17595">
        <v>12277</v>
      </c>
      <c r="O17595" t="str">
        <f t="shared" si="549"/>
        <v>3</v>
      </c>
      <c r="P17595" t="str">
        <f t="shared" si="550"/>
        <v>concert</v>
      </c>
    </row>
    <row r="17596" spans="2:16" x14ac:dyDescent="0.25">
      <c r="B17596" t="s">
        <v>17637</v>
      </c>
      <c r="M17596">
        <v>17594</v>
      </c>
      <c r="N17596">
        <v>12276</v>
      </c>
      <c r="O17596" t="str">
        <f t="shared" si="549"/>
        <v>3</v>
      </c>
      <c r="P17596" t="str">
        <f t="shared" si="550"/>
        <v>concert</v>
      </c>
    </row>
    <row r="17597" spans="2:16" x14ac:dyDescent="0.25">
      <c r="B17597" t="s">
        <v>17638</v>
      </c>
      <c r="M17597">
        <v>17595</v>
      </c>
      <c r="N17597">
        <v>12279</v>
      </c>
      <c r="O17597" t="str">
        <f t="shared" si="549"/>
        <v>4</v>
      </c>
      <c r="P17597" t="str">
        <f t="shared" si="550"/>
        <v>non_event</v>
      </c>
    </row>
    <row r="17598" spans="2:16" x14ac:dyDescent="0.25">
      <c r="B17598" t="s">
        <v>17639</v>
      </c>
      <c r="M17598">
        <v>17596</v>
      </c>
      <c r="N17598">
        <v>12278</v>
      </c>
      <c r="O17598" t="str">
        <f t="shared" si="549"/>
        <v>4</v>
      </c>
      <c r="P17598" t="str">
        <f t="shared" si="550"/>
        <v>non_event</v>
      </c>
    </row>
    <row r="17599" spans="2:16" x14ac:dyDescent="0.25">
      <c r="B17599" t="s">
        <v>17640</v>
      </c>
      <c r="M17599">
        <v>17597</v>
      </c>
      <c r="N17599">
        <v>12280</v>
      </c>
      <c r="O17599" t="str">
        <f t="shared" si="549"/>
        <v>3</v>
      </c>
      <c r="P17599" t="str">
        <f t="shared" si="550"/>
        <v>concert</v>
      </c>
    </row>
    <row r="17600" spans="2:16" x14ac:dyDescent="0.25">
      <c r="B17600" t="s">
        <v>17641</v>
      </c>
      <c r="M17600">
        <v>17598</v>
      </c>
      <c r="N17600">
        <v>12281</v>
      </c>
      <c r="O17600" t="str">
        <f t="shared" si="549"/>
        <v>4</v>
      </c>
      <c r="P17600" t="str">
        <f t="shared" si="550"/>
        <v>non_event</v>
      </c>
    </row>
    <row r="17601" spans="2:16" x14ac:dyDescent="0.25">
      <c r="B17601" t="s">
        <v>17642</v>
      </c>
      <c r="M17601">
        <v>17599</v>
      </c>
      <c r="N17601">
        <v>12284</v>
      </c>
      <c r="O17601" t="str">
        <f t="shared" si="549"/>
        <v>3</v>
      </c>
      <c r="P17601" t="str">
        <f t="shared" si="550"/>
        <v>concert</v>
      </c>
    </row>
    <row r="17602" spans="2:16" x14ac:dyDescent="0.25">
      <c r="B17602" t="s">
        <v>17643</v>
      </c>
      <c r="M17602">
        <v>17600</v>
      </c>
      <c r="N17602">
        <v>12283</v>
      </c>
      <c r="O17602" t="str">
        <f t="shared" si="549"/>
        <v>4</v>
      </c>
      <c r="P17602" t="str">
        <f t="shared" si="550"/>
        <v>non_event</v>
      </c>
    </row>
    <row r="17603" spans="2:16" x14ac:dyDescent="0.25">
      <c r="B17603" t="s">
        <v>17644</v>
      </c>
      <c r="M17603">
        <v>17601</v>
      </c>
      <c r="N17603">
        <v>12286</v>
      </c>
      <c r="O17603" t="str">
        <f t="shared" si="549"/>
        <v>3</v>
      </c>
      <c r="P17603" t="str">
        <f t="shared" si="550"/>
        <v>concert</v>
      </c>
    </row>
    <row r="17604" spans="2:16" x14ac:dyDescent="0.25">
      <c r="B17604" t="s">
        <v>17645</v>
      </c>
      <c r="M17604">
        <v>17602</v>
      </c>
      <c r="N17604">
        <v>12285</v>
      </c>
      <c r="O17604" t="str">
        <f t="shared" ref="O17604:O17667" si="551">LEFT(B17604,1)</f>
        <v>4</v>
      </c>
      <c r="P17604" t="str">
        <f t="shared" ref="P17604:P17667" si="552">IF(O17604="1","conference",IF(O17604="2","fashion",IF(O17604="3","concert",IF(O17604="4","non_event",IF(O17604="5","sport",IF(O17604="6","protest",IF(O17604="7","other",IF(O17604="8","exhibition",IF(O17604="9","theater_dance")))))))))</f>
        <v>non_event</v>
      </c>
    </row>
    <row r="17605" spans="2:16" x14ac:dyDescent="0.25">
      <c r="B17605" t="s">
        <v>17646</v>
      </c>
      <c r="M17605">
        <v>17603</v>
      </c>
      <c r="N17605">
        <v>12288</v>
      </c>
      <c r="O17605" t="str">
        <f t="shared" si="551"/>
        <v>3</v>
      </c>
      <c r="P17605" t="str">
        <f t="shared" si="552"/>
        <v>concert</v>
      </c>
    </row>
    <row r="17606" spans="2:16" x14ac:dyDescent="0.25">
      <c r="B17606" t="s">
        <v>17647</v>
      </c>
      <c r="M17606">
        <v>17604</v>
      </c>
      <c r="N17606">
        <v>12289</v>
      </c>
      <c r="O17606" t="str">
        <f t="shared" si="551"/>
        <v>4</v>
      </c>
      <c r="P17606" t="str">
        <f t="shared" si="552"/>
        <v>non_event</v>
      </c>
    </row>
    <row r="17607" spans="2:16" x14ac:dyDescent="0.25">
      <c r="B17607" t="s">
        <v>17648</v>
      </c>
      <c r="M17607">
        <v>17605</v>
      </c>
      <c r="N17607">
        <v>13580</v>
      </c>
      <c r="O17607" t="str">
        <f t="shared" si="551"/>
        <v>3</v>
      </c>
      <c r="P17607" t="str">
        <f t="shared" si="552"/>
        <v>concert</v>
      </c>
    </row>
    <row r="17608" spans="2:16" x14ac:dyDescent="0.25">
      <c r="B17608" t="s">
        <v>17649</v>
      </c>
      <c r="M17608">
        <v>17606</v>
      </c>
      <c r="N17608">
        <v>12251</v>
      </c>
      <c r="O17608" t="str">
        <f t="shared" si="551"/>
        <v>4</v>
      </c>
      <c r="P17608" t="str">
        <f t="shared" si="552"/>
        <v>non_event</v>
      </c>
    </row>
    <row r="17609" spans="2:16" x14ac:dyDescent="0.25">
      <c r="B17609" t="s">
        <v>17650</v>
      </c>
      <c r="M17609">
        <v>17607</v>
      </c>
      <c r="N17609">
        <v>13583</v>
      </c>
      <c r="O17609" t="str">
        <f t="shared" si="551"/>
        <v>3</v>
      </c>
      <c r="P17609" t="str">
        <f t="shared" si="552"/>
        <v>concert</v>
      </c>
    </row>
    <row r="17610" spans="2:16" x14ac:dyDescent="0.25">
      <c r="B17610" t="s">
        <v>17651</v>
      </c>
      <c r="M17610">
        <v>17608</v>
      </c>
      <c r="N17610">
        <v>12250</v>
      </c>
      <c r="O17610" t="str">
        <f t="shared" si="551"/>
        <v>4</v>
      </c>
      <c r="P17610" t="str">
        <f t="shared" si="552"/>
        <v>non_event</v>
      </c>
    </row>
    <row r="17611" spans="2:16" x14ac:dyDescent="0.25">
      <c r="B17611" t="s">
        <v>17652</v>
      </c>
      <c r="M17611">
        <v>17609</v>
      </c>
      <c r="N17611">
        <v>13584</v>
      </c>
      <c r="O17611" t="str">
        <f t="shared" si="551"/>
        <v>4</v>
      </c>
      <c r="P17611" t="str">
        <f t="shared" si="552"/>
        <v>non_event</v>
      </c>
    </row>
    <row r="17612" spans="2:16" x14ac:dyDescent="0.25">
      <c r="B17612" t="s">
        <v>17653</v>
      </c>
      <c r="M17612">
        <v>17610</v>
      </c>
      <c r="N17612">
        <v>12253</v>
      </c>
      <c r="O17612" t="str">
        <f t="shared" si="551"/>
        <v>3</v>
      </c>
      <c r="P17612" t="str">
        <f t="shared" si="552"/>
        <v>concert</v>
      </c>
    </row>
    <row r="17613" spans="2:16" x14ac:dyDescent="0.25">
      <c r="B17613" t="s">
        <v>17654</v>
      </c>
      <c r="M17613">
        <v>17611</v>
      </c>
      <c r="N17613">
        <v>12252</v>
      </c>
      <c r="O17613" t="str">
        <f t="shared" si="551"/>
        <v>3</v>
      </c>
      <c r="P17613" t="str">
        <f t="shared" si="552"/>
        <v>concert</v>
      </c>
    </row>
    <row r="17614" spans="2:16" x14ac:dyDescent="0.25">
      <c r="B17614" t="s">
        <v>17655</v>
      </c>
      <c r="M17614">
        <v>17612</v>
      </c>
      <c r="N17614">
        <v>13582</v>
      </c>
      <c r="O17614" t="str">
        <f t="shared" si="551"/>
        <v>3</v>
      </c>
      <c r="P17614" t="str">
        <f t="shared" si="552"/>
        <v>concert</v>
      </c>
    </row>
    <row r="17615" spans="2:16" x14ac:dyDescent="0.25">
      <c r="B17615" t="s">
        <v>17656</v>
      </c>
      <c r="M17615">
        <v>17613</v>
      </c>
      <c r="N17615">
        <v>12255</v>
      </c>
      <c r="O17615" t="str">
        <f t="shared" si="551"/>
        <v>9</v>
      </c>
      <c r="P17615" t="str">
        <f t="shared" si="552"/>
        <v>theater_dance</v>
      </c>
    </row>
    <row r="17616" spans="2:16" x14ac:dyDescent="0.25">
      <c r="B17616" t="s">
        <v>17657</v>
      </c>
      <c r="M17616">
        <v>17614</v>
      </c>
      <c r="N17616">
        <v>13587</v>
      </c>
      <c r="O17616" t="str">
        <f t="shared" si="551"/>
        <v>4</v>
      </c>
      <c r="P17616" t="str">
        <f t="shared" si="552"/>
        <v>non_event</v>
      </c>
    </row>
    <row r="17617" spans="2:16" x14ac:dyDescent="0.25">
      <c r="B17617" t="s">
        <v>17658</v>
      </c>
      <c r="M17617">
        <v>17615</v>
      </c>
      <c r="N17617">
        <v>12254</v>
      </c>
      <c r="O17617" t="str">
        <f t="shared" si="551"/>
        <v>4</v>
      </c>
      <c r="P17617" t="str">
        <f t="shared" si="552"/>
        <v>non_event</v>
      </c>
    </row>
    <row r="17618" spans="2:16" x14ac:dyDescent="0.25">
      <c r="B17618" t="s">
        <v>17659</v>
      </c>
      <c r="M17618">
        <v>17616</v>
      </c>
      <c r="N17618">
        <v>13588</v>
      </c>
      <c r="O17618" t="str">
        <f t="shared" si="551"/>
        <v>3</v>
      </c>
      <c r="P17618" t="str">
        <f t="shared" si="552"/>
        <v>concert</v>
      </c>
    </row>
    <row r="17619" spans="2:16" x14ac:dyDescent="0.25">
      <c r="B17619" t="s">
        <v>17660</v>
      </c>
      <c r="M17619">
        <v>17617</v>
      </c>
      <c r="N17619">
        <v>12257</v>
      </c>
      <c r="O17619" t="str">
        <f t="shared" si="551"/>
        <v>3</v>
      </c>
      <c r="P17619" t="str">
        <f t="shared" si="552"/>
        <v>concert</v>
      </c>
    </row>
    <row r="17620" spans="2:16" x14ac:dyDescent="0.25">
      <c r="B17620" t="s">
        <v>17661</v>
      </c>
      <c r="M17620">
        <v>17618</v>
      </c>
      <c r="N17620">
        <v>13585</v>
      </c>
      <c r="O17620" t="str">
        <f t="shared" si="551"/>
        <v>3</v>
      </c>
      <c r="P17620" t="str">
        <f t="shared" si="552"/>
        <v>concert</v>
      </c>
    </row>
    <row r="17621" spans="2:16" x14ac:dyDescent="0.25">
      <c r="B17621" t="s">
        <v>17662</v>
      </c>
      <c r="M17621">
        <v>17619</v>
      </c>
      <c r="N17621">
        <v>13586</v>
      </c>
      <c r="O17621" t="str">
        <f t="shared" si="551"/>
        <v>3</v>
      </c>
      <c r="P17621" t="str">
        <f t="shared" si="552"/>
        <v>concert</v>
      </c>
    </row>
    <row r="17622" spans="2:16" x14ac:dyDescent="0.25">
      <c r="B17622" t="s">
        <v>17663</v>
      </c>
      <c r="M17622">
        <v>17620</v>
      </c>
      <c r="N17622">
        <v>12256</v>
      </c>
      <c r="O17622" t="str">
        <f t="shared" si="551"/>
        <v>3</v>
      </c>
      <c r="P17622" t="str">
        <f t="shared" si="552"/>
        <v>concert</v>
      </c>
    </row>
    <row r="17623" spans="2:16" x14ac:dyDescent="0.25">
      <c r="B17623" t="s">
        <v>17664</v>
      </c>
      <c r="M17623">
        <v>17621</v>
      </c>
      <c r="N17623">
        <v>12259</v>
      </c>
      <c r="O17623" t="str">
        <f t="shared" si="551"/>
        <v>3</v>
      </c>
      <c r="P17623" t="str">
        <f t="shared" si="552"/>
        <v>concert</v>
      </c>
    </row>
    <row r="17624" spans="2:16" x14ac:dyDescent="0.25">
      <c r="B17624" t="s">
        <v>17665</v>
      </c>
      <c r="M17624">
        <v>17622</v>
      </c>
      <c r="N17624">
        <v>12258</v>
      </c>
      <c r="O17624" t="str">
        <f t="shared" si="551"/>
        <v>3</v>
      </c>
      <c r="P17624" t="str">
        <f t="shared" si="552"/>
        <v>concert</v>
      </c>
    </row>
    <row r="17625" spans="2:16" x14ac:dyDescent="0.25">
      <c r="B17625" t="s">
        <v>17666</v>
      </c>
      <c r="M17625">
        <v>17623</v>
      </c>
      <c r="N17625">
        <v>13589</v>
      </c>
      <c r="O17625" t="str">
        <f t="shared" si="551"/>
        <v>3</v>
      </c>
      <c r="P17625" t="str">
        <f t="shared" si="552"/>
        <v>concert</v>
      </c>
    </row>
    <row r="17626" spans="2:16" x14ac:dyDescent="0.25">
      <c r="B17626" t="s">
        <v>17667</v>
      </c>
      <c r="M17626">
        <v>17624</v>
      </c>
      <c r="N17626">
        <v>13590</v>
      </c>
      <c r="O17626" t="str">
        <f t="shared" si="551"/>
        <v>3</v>
      </c>
      <c r="P17626" t="str">
        <f t="shared" si="552"/>
        <v>concert</v>
      </c>
    </row>
    <row r="17627" spans="2:16" x14ac:dyDescent="0.25">
      <c r="B17627" t="s">
        <v>17668</v>
      </c>
      <c r="M17627">
        <v>17625</v>
      </c>
      <c r="N17627">
        <v>13591</v>
      </c>
      <c r="O17627" t="str">
        <f t="shared" si="551"/>
        <v>3</v>
      </c>
      <c r="P17627" t="str">
        <f t="shared" si="552"/>
        <v>concert</v>
      </c>
    </row>
    <row r="17628" spans="2:16" x14ac:dyDescent="0.25">
      <c r="B17628" t="s">
        <v>17669</v>
      </c>
      <c r="M17628">
        <v>17626</v>
      </c>
      <c r="N17628">
        <v>12260</v>
      </c>
      <c r="O17628" t="str">
        <f t="shared" si="551"/>
        <v>4</v>
      </c>
      <c r="P17628" t="str">
        <f t="shared" si="552"/>
        <v>non_event</v>
      </c>
    </row>
    <row r="17629" spans="2:16" x14ac:dyDescent="0.25">
      <c r="B17629" t="s">
        <v>17670</v>
      </c>
      <c r="M17629">
        <v>17627</v>
      </c>
      <c r="N17629">
        <v>12262</v>
      </c>
      <c r="O17629" t="str">
        <f t="shared" si="551"/>
        <v>3</v>
      </c>
      <c r="P17629" t="str">
        <f t="shared" si="552"/>
        <v>concert</v>
      </c>
    </row>
    <row r="17630" spans="2:16" x14ac:dyDescent="0.25">
      <c r="B17630" t="s">
        <v>17671</v>
      </c>
      <c r="M17630">
        <v>17628</v>
      </c>
      <c r="N17630">
        <v>13594</v>
      </c>
      <c r="O17630" t="str">
        <f t="shared" si="551"/>
        <v>3</v>
      </c>
      <c r="P17630" t="str">
        <f t="shared" si="552"/>
        <v>concert</v>
      </c>
    </row>
    <row r="17631" spans="2:16" x14ac:dyDescent="0.25">
      <c r="B17631" t="s">
        <v>17672</v>
      </c>
      <c r="M17631">
        <v>17629</v>
      </c>
      <c r="N17631">
        <v>12261</v>
      </c>
      <c r="O17631" t="str">
        <f t="shared" si="551"/>
        <v>3</v>
      </c>
      <c r="P17631" t="str">
        <f t="shared" si="552"/>
        <v>concert</v>
      </c>
    </row>
    <row r="17632" spans="2:16" x14ac:dyDescent="0.25">
      <c r="B17632" t="s">
        <v>17673</v>
      </c>
      <c r="M17632">
        <v>17630</v>
      </c>
      <c r="N17632">
        <v>13595</v>
      </c>
      <c r="O17632" t="str">
        <f t="shared" si="551"/>
        <v>3</v>
      </c>
      <c r="P17632" t="str">
        <f t="shared" si="552"/>
        <v>concert</v>
      </c>
    </row>
    <row r="17633" spans="2:16" x14ac:dyDescent="0.25">
      <c r="B17633" t="s">
        <v>17674</v>
      </c>
      <c r="M17633">
        <v>17631</v>
      </c>
      <c r="N17633">
        <v>12264</v>
      </c>
      <c r="O17633" t="str">
        <f t="shared" si="551"/>
        <v>3</v>
      </c>
      <c r="P17633" t="str">
        <f t="shared" si="552"/>
        <v>concert</v>
      </c>
    </row>
    <row r="17634" spans="2:16" x14ac:dyDescent="0.25">
      <c r="B17634" t="s">
        <v>17675</v>
      </c>
      <c r="M17634">
        <v>17632</v>
      </c>
      <c r="N17634">
        <v>13592</v>
      </c>
      <c r="O17634" t="str">
        <f t="shared" si="551"/>
        <v>3</v>
      </c>
      <c r="P17634" t="str">
        <f t="shared" si="552"/>
        <v>concert</v>
      </c>
    </row>
    <row r="17635" spans="2:16" x14ac:dyDescent="0.25">
      <c r="B17635" t="s">
        <v>17676</v>
      </c>
      <c r="M17635">
        <v>17633</v>
      </c>
      <c r="N17635">
        <v>12263</v>
      </c>
      <c r="O17635" t="str">
        <f t="shared" si="551"/>
        <v>4</v>
      </c>
      <c r="P17635" t="str">
        <f t="shared" si="552"/>
        <v>non_event</v>
      </c>
    </row>
    <row r="17636" spans="2:16" x14ac:dyDescent="0.25">
      <c r="B17636" t="s">
        <v>17677</v>
      </c>
      <c r="M17636">
        <v>17634</v>
      </c>
      <c r="N17636">
        <v>13593</v>
      </c>
      <c r="O17636" t="str">
        <f t="shared" si="551"/>
        <v>3</v>
      </c>
      <c r="P17636" t="str">
        <f t="shared" si="552"/>
        <v>concert</v>
      </c>
    </row>
    <row r="17637" spans="2:16" x14ac:dyDescent="0.25">
      <c r="B17637" t="s">
        <v>17678</v>
      </c>
      <c r="M17637">
        <v>17635</v>
      </c>
      <c r="N17637">
        <v>12266</v>
      </c>
      <c r="O17637" t="str">
        <f t="shared" si="551"/>
        <v>3</v>
      </c>
      <c r="P17637" t="str">
        <f t="shared" si="552"/>
        <v>concert</v>
      </c>
    </row>
    <row r="17638" spans="2:16" x14ac:dyDescent="0.25">
      <c r="B17638" t="s">
        <v>17679</v>
      </c>
      <c r="M17638">
        <v>17636</v>
      </c>
      <c r="N17638">
        <v>13598</v>
      </c>
      <c r="O17638" t="str">
        <f t="shared" si="551"/>
        <v>3</v>
      </c>
      <c r="P17638" t="str">
        <f t="shared" si="552"/>
        <v>concert</v>
      </c>
    </row>
    <row r="17639" spans="2:16" x14ac:dyDescent="0.25">
      <c r="B17639" t="s">
        <v>17680</v>
      </c>
      <c r="M17639">
        <v>17637</v>
      </c>
      <c r="N17639">
        <v>12265</v>
      </c>
      <c r="O17639" t="str">
        <f t="shared" si="551"/>
        <v>4</v>
      </c>
      <c r="P17639" t="str">
        <f t="shared" si="552"/>
        <v>non_event</v>
      </c>
    </row>
    <row r="17640" spans="2:16" x14ac:dyDescent="0.25">
      <c r="B17640" t="s">
        <v>17681</v>
      </c>
      <c r="M17640">
        <v>17638</v>
      </c>
      <c r="N17640">
        <v>13599</v>
      </c>
      <c r="O17640" t="str">
        <f t="shared" si="551"/>
        <v>3</v>
      </c>
      <c r="P17640" t="str">
        <f t="shared" si="552"/>
        <v>concert</v>
      </c>
    </row>
    <row r="17641" spans="2:16" x14ac:dyDescent="0.25">
      <c r="B17641" t="s">
        <v>17682</v>
      </c>
      <c r="M17641">
        <v>17639</v>
      </c>
      <c r="N17641">
        <v>12268</v>
      </c>
      <c r="O17641" t="str">
        <f t="shared" si="551"/>
        <v>3</v>
      </c>
      <c r="P17641" t="str">
        <f t="shared" si="552"/>
        <v>concert</v>
      </c>
    </row>
    <row r="17642" spans="2:16" x14ac:dyDescent="0.25">
      <c r="B17642" t="s">
        <v>17683</v>
      </c>
      <c r="M17642">
        <v>17640</v>
      </c>
      <c r="N17642">
        <v>13597</v>
      </c>
      <c r="O17642" t="str">
        <f t="shared" si="551"/>
        <v>3</v>
      </c>
      <c r="P17642" t="str">
        <f t="shared" si="552"/>
        <v>concert</v>
      </c>
    </row>
    <row r="17643" spans="2:16" x14ac:dyDescent="0.25">
      <c r="B17643" t="s">
        <v>17684</v>
      </c>
      <c r="M17643">
        <v>17641</v>
      </c>
      <c r="N17643">
        <v>12269</v>
      </c>
      <c r="O17643" t="str">
        <f t="shared" si="551"/>
        <v>4</v>
      </c>
      <c r="P17643" t="str">
        <f t="shared" si="552"/>
        <v>non_event</v>
      </c>
    </row>
    <row r="17644" spans="2:16" x14ac:dyDescent="0.25">
      <c r="B17644" t="s">
        <v>17685</v>
      </c>
      <c r="M17644">
        <v>17642</v>
      </c>
      <c r="N17644">
        <v>13561</v>
      </c>
      <c r="O17644" t="str">
        <f t="shared" si="551"/>
        <v>4</v>
      </c>
      <c r="P17644" t="str">
        <f t="shared" si="552"/>
        <v>non_event</v>
      </c>
    </row>
    <row r="17645" spans="2:16" x14ac:dyDescent="0.25">
      <c r="B17645" t="s">
        <v>17686</v>
      </c>
      <c r="M17645">
        <v>17643</v>
      </c>
      <c r="N17645">
        <v>13562</v>
      </c>
      <c r="O17645" t="str">
        <f t="shared" si="551"/>
        <v>3</v>
      </c>
      <c r="P17645" t="str">
        <f t="shared" si="552"/>
        <v>concert</v>
      </c>
    </row>
    <row r="17646" spans="2:16" x14ac:dyDescent="0.25">
      <c r="B17646" t="s">
        <v>17687</v>
      </c>
      <c r="M17646">
        <v>17644</v>
      </c>
      <c r="N17646">
        <v>14893</v>
      </c>
      <c r="O17646" t="str">
        <f t="shared" si="551"/>
        <v>3</v>
      </c>
      <c r="P17646" t="str">
        <f t="shared" si="552"/>
        <v>concert</v>
      </c>
    </row>
    <row r="17647" spans="2:16" x14ac:dyDescent="0.25">
      <c r="B17647" t="s">
        <v>17688</v>
      </c>
      <c r="M17647">
        <v>17645</v>
      </c>
      <c r="N17647">
        <v>12231</v>
      </c>
      <c r="O17647" t="str">
        <f t="shared" si="551"/>
        <v>3</v>
      </c>
      <c r="P17647" t="str">
        <f t="shared" si="552"/>
        <v>concert</v>
      </c>
    </row>
    <row r="17648" spans="2:16" x14ac:dyDescent="0.25">
      <c r="B17648" t="s">
        <v>17689</v>
      </c>
      <c r="M17648">
        <v>17646</v>
      </c>
      <c r="N17648">
        <v>12230</v>
      </c>
      <c r="O17648" t="str">
        <f t="shared" si="551"/>
        <v>4</v>
      </c>
      <c r="P17648" t="str">
        <f t="shared" si="552"/>
        <v>non_event</v>
      </c>
    </row>
    <row r="17649" spans="2:16" x14ac:dyDescent="0.25">
      <c r="B17649" t="s">
        <v>17690</v>
      </c>
      <c r="M17649">
        <v>17647</v>
      </c>
      <c r="N17649">
        <v>13560</v>
      </c>
      <c r="O17649" t="str">
        <f t="shared" si="551"/>
        <v>3</v>
      </c>
      <c r="P17649" t="str">
        <f t="shared" si="552"/>
        <v>concert</v>
      </c>
    </row>
    <row r="17650" spans="2:16" x14ac:dyDescent="0.25">
      <c r="B17650" t="s">
        <v>17691</v>
      </c>
      <c r="M17650">
        <v>17648</v>
      </c>
      <c r="N17650">
        <v>14891</v>
      </c>
      <c r="O17650" t="str">
        <f t="shared" si="551"/>
        <v>3</v>
      </c>
      <c r="P17650" t="str">
        <f t="shared" si="552"/>
        <v>concert</v>
      </c>
    </row>
    <row r="17651" spans="2:16" x14ac:dyDescent="0.25">
      <c r="B17651" t="s">
        <v>17692</v>
      </c>
      <c r="M17651">
        <v>17649</v>
      </c>
      <c r="N17651">
        <v>12233</v>
      </c>
      <c r="O17651" t="str">
        <f t="shared" si="551"/>
        <v>3</v>
      </c>
      <c r="P17651" t="str">
        <f t="shared" si="552"/>
        <v>concert</v>
      </c>
    </row>
    <row r="17652" spans="2:16" x14ac:dyDescent="0.25">
      <c r="B17652" t="s">
        <v>17693</v>
      </c>
      <c r="M17652">
        <v>17650</v>
      </c>
      <c r="N17652">
        <v>13565</v>
      </c>
      <c r="O17652" t="str">
        <f t="shared" si="551"/>
        <v>3</v>
      </c>
      <c r="P17652" t="str">
        <f t="shared" si="552"/>
        <v>concert</v>
      </c>
    </row>
    <row r="17653" spans="2:16" x14ac:dyDescent="0.25">
      <c r="B17653" t="s">
        <v>17694</v>
      </c>
      <c r="M17653">
        <v>17651</v>
      </c>
      <c r="N17653">
        <v>14896</v>
      </c>
      <c r="O17653" t="str">
        <f t="shared" si="551"/>
        <v>3</v>
      </c>
      <c r="P17653" t="str">
        <f t="shared" si="552"/>
        <v>concert</v>
      </c>
    </row>
    <row r="17654" spans="2:16" x14ac:dyDescent="0.25">
      <c r="B17654" t="s">
        <v>17695</v>
      </c>
      <c r="M17654">
        <v>17652</v>
      </c>
      <c r="N17654">
        <v>12232</v>
      </c>
      <c r="O17654" t="str">
        <f t="shared" si="551"/>
        <v>3</v>
      </c>
      <c r="P17654" t="str">
        <f t="shared" si="552"/>
        <v>concert</v>
      </c>
    </row>
    <row r="17655" spans="2:16" x14ac:dyDescent="0.25">
      <c r="B17655" t="s">
        <v>17696</v>
      </c>
      <c r="M17655">
        <v>17653</v>
      </c>
      <c r="N17655">
        <v>14897</v>
      </c>
      <c r="O17655" t="str">
        <f t="shared" si="551"/>
        <v>3</v>
      </c>
      <c r="P17655" t="str">
        <f t="shared" si="552"/>
        <v>concert</v>
      </c>
    </row>
    <row r="17656" spans="2:16" x14ac:dyDescent="0.25">
      <c r="B17656" t="s">
        <v>17697</v>
      </c>
      <c r="M17656">
        <v>17654</v>
      </c>
      <c r="N17656">
        <v>13563</v>
      </c>
      <c r="O17656" t="str">
        <f t="shared" si="551"/>
        <v>4</v>
      </c>
      <c r="P17656" t="str">
        <f t="shared" si="552"/>
        <v>non_event</v>
      </c>
    </row>
    <row r="17657" spans="2:16" x14ac:dyDescent="0.25">
      <c r="B17657" t="s">
        <v>17698</v>
      </c>
      <c r="M17657">
        <v>17655</v>
      </c>
      <c r="N17657">
        <v>14894</v>
      </c>
      <c r="O17657" t="str">
        <f t="shared" si="551"/>
        <v>4</v>
      </c>
      <c r="P17657" t="str">
        <f t="shared" si="552"/>
        <v>non_event</v>
      </c>
    </row>
    <row r="17658" spans="2:16" x14ac:dyDescent="0.25">
      <c r="B17658" t="s">
        <v>17699</v>
      </c>
      <c r="M17658">
        <v>17656</v>
      </c>
      <c r="N17658">
        <v>12234</v>
      </c>
      <c r="O17658" t="str">
        <f t="shared" si="551"/>
        <v>3</v>
      </c>
      <c r="P17658" t="str">
        <f t="shared" si="552"/>
        <v>concert</v>
      </c>
    </row>
    <row r="17659" spans="2:16" x14ac:dyDescent="0.25">
      <c r="B17659" t="s">
        <v>17700</v>
      </c>
      <c r="M17659">
        <v>17657</v>
      </c>
      <c r="N17659">
        <v>13564</v>
      </c>
      <c r="O17659" t="str">
        <f t="shared" si="551"/>
        <v>3</v>
      </c>
      <c r="P17659" t="str">
        <f t="shared" si="552"/>
        <v>concert</v>
      </c>
    </row>
    <row r="17660" spans="2:16" x14ac:dyDescent="0.25">
      <c r="B17660" t="s">
        <v>17701</v>
      </c>
      <c r="M17660">
        <v>17658</v>
      </c>
      <c r="N17660">
        <v>14895</v>
      </c>
      <c r="O17660" t="str">
        <f t="shared" si="551"/>
        <v>3</v>
      </c>
      <c r="P17660" t="str">
        <f t="shared" si="552"/>
        <v>concert</v>
      </c>
    </row>
    <row r="17661" spans="2:16" x14ac:dyDescent="0.25">
      <c r="B17661" t="s">
        <v>17702</v>
      </c>
      <c r="M17661">
        <v>17659</v>
      </c>
      <c r="N17661">
        <v>12237</v>
      </c>
      <c r="O17661" t="str">
        <f t="shared" si="551"/>
        <v>3</v>
      </c>
      <c r="P17661" t="str">
        <f t="shared" si="552"/>
        <v>concert</v>
      </c>
    </row>
    <row r="17662" spans="2:16" x14ac:dyDescent="0.25">
      <c r="B17662" t="s">
        <v>17703</v>
      </c>
      <c r="M17662">
        <v>17660</v>
      </c>
      <c r="N17662">
        <v>13569</v>
      </c>
      <c r="O17662" t="str">
        <f t="shared" si="551"/>
        <v>4</v>
      </c>
      <c r="P17662" t="str">
        <f t="shared" si="552"/>
        <v>non_event</v>
      </c>
    </row>
    <row r="17663" spans="2:16" x14ac:dyDescent="0.25">
      <c r="B17663" t="s">
        <v>17704</v>
      </c>
      <c r="M17663">
        <v>17661</v>
      </c>
      <c r="N17663">
        <v>12236</v>
      </c>
      <c r="O17663" t="str">
        <f t="shared" si="551"/>
        <v>3</v>
      </c>
      <c r="P17663" t="str">
        <f t="shared" si="552"/>
        <v>concert</v>
      </c>
    </row>
    <row r="17664" spans="2:16" x14ac:dyDescent="0.25">
      <c r="B17664" t="s">
        <v>17705</v>
      </c>
      <c r="M17664">
        <v>17662</v>
      </c>
      <c r="N17664">
        <v>12239</v>
      </c>
      <c r="O17664" t="str">
        <f t="shared" si="551"/>
        <v>3</v>
      </c>
      <c r="P17664" t="str">
        <f t="shared" si="552"/>
        <v>concert</v>
      </c>
    </row>
    <row r="17665" spans="2:16" x14ac:dyDescent="0.25">
      <c r="B17665" t="s">
        <v>17706</v>
      </c>
      <c r="M17665">
        <v>17663</v>
      </c>
      <c r="N17665">
        <v>13567</v>
      </c>
      <c r="O17665" t="str">
        <f t="shared" si="551"/>
        <v>3</v>
      </c>
      <c r="P17665" t="str">
        <f t="shared" si="552"/>
        <v>concert</v>
      </c>
    </row>
    <row r="17666" spans="2:16" x14ac:dyDescent="0.25">
      <c r="B17666" t="s">
        <v>17707</v>
      </c>
      <c r="M17666">
        <v>17664</v>
      </c>
      <c r="N17666">
        <v>14898</v>
      </c>
      <c r="O17666" t="str">
        <f t="shared" si="551"/>
        <v>4</v>
      </c>
      <c r="P17666" t="str">
        <f t="shared" si="552"/>
        <v>non_event</v>
      </c>
    </row>
    <row r="17667" spans="2:16" x14ac:dyDescent="0.25">
      <c r="B17667" t="s">
        <v>17708</v>
      </c>
      <c r="M17667">
        <v>17665</v>
      </c>
      <c r="N17667">
        <v>12238</v>
      </c>
      <c r="O17667" t="str">
        <f t="shared" si="551"/>
        <v>3</v>
      </c>
      <c r="P17667" t="str">
        <f t="shared" si="552"/>
        <v>concert</v>
      </c>
    </row>
    <row r="17668" spans="2:16" x14ac:dyDescent="0.25">
      <c r="B17668" t="s">
        <v>17709</v>
      </c>
      <c r="M17668">
        <v>17666</v>
      </c>
      <c r="N17668">
        <v>13568</v>
      </c>
      <c r="O17668" t="str">
        <f t="shared" ref="O17668:O17731" si="553">LEFT(B17668,1)</f>
        <v>3</v>
      </c>
      <c r="P17668" t="str">
        <f t="shared" ref="P17668:P17731" si="554">IF(O17668="1","conference",IF(O17668="2","fashion",IF(O17668="3","concert",IF(O17668="4","non_event",IF(O17668="5","sport",IF(O17668="6","protest",IF(O17668="7","other",IF(O17668="8","exhibition",IF(O17668="9","theater_dance")))))))))</f>
        <v>concert</v>
      </c>
    </row>
    <row r="17669" spans="2:16" x14ac:dyDescent="0.25">
      <c r="B17669" t="s">
        <v>17710</v>
      </c>
      <c r="M17669">
        <v>17667</v>
      </c>
      <c r="N17669">
        <v>14899</v>
      </c>
      <c r="O17669" t="str">
        <f t="shared" si="553"/>
        <v>3</v>
      </c>
      <c r="P17669" t="str">
        <f t="shared" si="554"/>
        <v>concert</v>
      </c>
    </row>
    <row r="17670" spans="2:16" x14ac:dyDescent="0.25">
      <c r="B17670" t="s">
        <v>17711</v>
      </c>
      <c r="M17670">
        <v>17668</v>
      </c>
      <c r="N17670">
        <v>12240</v>
      </c>
      <c r="O17670" t="str">
        <f t="shared" si="553"/>
        <v>3</v>
      </c>
      <c r="P17670" t="str">
        <f t="shared" si="554"/>
        <v>concert</v>
      </c>
    </row>
    <row r="17671" spans="2:16" x14ac:dyDescent="0.25">
      <c r="B17671" t="s">
        <v>17712</v>
      </c>
      <c r="M17671">
        <v>17669</v>
      </c>
      <c r="N17671">
        <v>13572</v>
      </c>
      <c r="O17671" t="str">
        <f t="shared" si="553"/>
        <v>3</v>
      </c>
      <c r="P17671" t="str">
        <f t="shared" si="554"/>
        <v>concert</v>
      </c>
    </row>
    <row r="17672" spans="2:16" x14ac:dyDescent="0.25">
      <c r="B17672" t="s">
        <v>17713</v>
      </c>
      <c r="M17672">
        <v>17670</v>
      </c>
      <c r="N17672">
        <v>13573</v>
      </c>
      <c r="O17672" t="str">
        <f t="shared" si="553"/>
        <v>3</v>
      </c>
      <c r="P17672" t="str">
        <f t="shared" si="554"/>
        <v>concert</v>
      </c>
    </row>
    <row r="17673" spans="2:16" x14ac:dyDescent="0.25">
      <c r="B17673" t="s">
        <v>17714</v>
      </c>
      <c r="M17673">
        <v>17671</v>
      </c>
      <c r="N17673">
        <v>12242</v>
      </c>
      <c r="O17673" t="str">
        <f t="shared" si="553"/>
        <v>3</v>
      </c>
      <c r="P17673" t="str">
        <f t="shared" si="554"/>
        <v>concert</v>
      </c>
    </row>
    <row r="17674" spans="2:16" x14ac:dyDescent="0.25">
      <c r="B17674" t="s">
        <v>17715</v>
      </c>
      <c r="M17674">
        <v>17672</v>
      </c>
      <c r="N17674">
        <v>13570</v>
      </c>
      <c r="O17674" t="str">
        <f t="shared" si="553"/>
        <v>4</v>
      </c>
      <c r="P17674" t="str">
        <f t="shared" si="554"/>
        <v>non_event</v>
      </c>
    </row>
    <row r="17675" spans="2:16" x14ac:dyDescent="0.25">
      <c r="B17675" t="s">
        <v>17716</v>
      </c>
      <c r="M17675">
        <v>17673</v>
      </c>
      <c r="N17675">
        <v>13571</v>
      </c>
      <c r="O17675" t="str">
        <f t="shared" si="553"/>
        <v>3</v>
      </c>
      <c r="P17675" t="str">
        <f t="shared" si="554"/>
        <v>concert</v>
      </c>
    </row>
    <row r="17676" spans="2:16" x14ac:dyDescent="0.25">
      <c r="B17676" t="s">
        <v>17717</v>
      </c>
      <c r="M17676">
        <v>17674</v>
      </c>
      <c r="N17676">
        <v>12241</v>
      </c>
      <c r="O17676" t="str">
        <f t="shared" si="553"/>
        <v>3</v>
      </c>
      <c r="P17676" t="str">
        <f t="shared" si="554"/>
        <v>concert</v>
      </c>
    </row>
    <row r="17677" spans="2:16" x14ac:dyDescent="0.25">
      <c r="B17677" t="s">
        <v>17718</v>
      </c>
      <c r="M17677">
        <v>17675</v>
      </c>
      <c r="N17677">
        <v>12244</v>
      </c>
      <c r="O17677" t="str">
        <f t="shared" si="553"/>
        <v>3</v>
      </c>
      <c r="P17677" t="str">
        <f t="shared" si="554"/>
        <v>concert</v>
      </c>
    </row>
    <row r="17678" spans="2:16" x14ac:dyDescent="0.25">
      <c r="B17678" t="s">
        <v>17719</v>
      </c>
      <c r="M17678">
        <v>17676</v>
      </c>
      <c r="N17678">
        <v>13576</v>
      </c>
      <c r="O17678" t="str">
        <f t="shared" si="553"/>
        <v>3</v>
      </c>
      <c r="P17678" t="str">
        <f t="shared" si="554"/>
        <v>concert</v>
      </c>
    </row>
    <row r="17679" spans="2:16" x14ac:dyDescent="0.25">
      <c r="B17679" t="s">
        <v>17720</v>
      </c>
      <c r="M17679">
        <v>17677</v>
      </c>
      <c r="N17679">
        <v>12243</v>
      </c>
      <c r="O17679" t="str">
        <f t="shared" si="553"/>
        <v>3</v>
      </c>
      <c r="P17679" t="str">
        <f t="shared" si="554"/>
        <v>concert</v>
      </c>
    </row>
    <row r="17680" spans="2:16" x14ac:dyDescent="0.25">
      <c r="B17680" t="s">
        <v>17721</v>
      </c>
      <c r="M17680">
        <v>17678</v>
      </c>
      <c r="N17680">
        <v>13577</v>
      </c>
      <c r="O17680" t="str">
        <f t="shared" si="553"/>
        <v>3</v>
      </c>
      <c r="P17680" t="str">
        <f t="shared" si="554"/>
        <v>concert</v>
      </c>
    </row>
    <row r="17681" spans="2:16" x14ac:dyDescent="0.25">
      <c r="B17681" t="s">
        <v>17722</v>
      </c>
      <c r="M17681">
        <v>17679</v>
      </c>
      <c r="N17681">
        <v>13574</v>
      </c>
      <c r="O17681" t="str">
        <f t="shared" si="553"/>
        <v>3</v>
      </c>
      <c r="P17681" t="str">
        <f t="shared" si="554"/>
        <v>concert</v>
      </c>
    </row>
    <row r="17682" spans="2:16" x14ac:dyDescent="0.25">
      <c r="B17682" t="s">
        <v>17723</v>
      </c>
      <c r="M17682">
        <v>17680</v>
      </c>
      <c r="N17682">
        <v>13575</v>
      </c>
      <c r="O17682" t="str">
        <f t="shared" si="553"/>
        <v>3</v>
      </c>
      <c r="P17682" t="str">
        <f t="shared" si="554"/>
        <v>concert</v>
      </c>
    </row>
    <row r="17683" spans="2:16" x14ac:dyDescent="0.25">
      <c r="B17683" t="s">
        <v>17724</v>
      </c>
      <c r="M17683">
        <v>17681</v>
      </c>
      <c r="N17683">
        <v>12248</v>
      </c>
      <c r="O17683" t="str">
        <f t="shared" si="553"/>
        <v>3</v>
      </c>
      <c r="P17683" t="str">
        <f t="shared" si="554"/>
        <v>concert</v>
      </c>
    </row>
    <row r="17684" spans="2:16" x14ac:dyDescent="0.25">
      <c r="B17684" t="s">
        <v>17725</v>
      </c>
      <c r="M17684">
        <v>17682</v>
      </c>
      <c r="N17684">
        <v>12247</v>
      </c>
      <c r="O17684" t="str">
        <f t="shared" si="553"/>
        <v>4</v>
      </c>
      <c r="P17684" t="str">
        <f t="shared" si="554"/>
        <v>non_event</v>
      </c>
    </row>
    <row r="17685" spans="2:16" x14ac:dyDescent="0.25">
      <c r="B17685" t="s">
        <v>17726</v>
      </c>
      <c r="M17685">
        <v>17683</v>
      </c>
      <c r="N17685">
        <v>13578</v>
      </c>
      <c r="O17685" t="str">
        <f t="shared" si="553"/>
        <v>3</v>
      </c>
      <c r="P17685" t="str">
        <f t="shared" si="554"/>
        <v>concert</v>
      </c>
    </row>
    <row r="17686" spans="2:16" x14ac:dyDescent="0.25">
      <c r="B17686" t="s">
        <v>17727</v>
      </c>
      <c r="M17686">
        <v>17684</v>
      </c>
      <c r="N17686">
        <v>12249</v>
      </c>
      <c r="O17686" t="str">
        <f t="shared" si="553"/>
        <v>3</v>
      </c>
      <c r="P17686" t="str">
        <f t="shared" si="554"/>
        <v>concert</v>
      </c>
    </row>
    <row r="17687" spans="2:16" x14ac:dyDescent="0.25">
      <c r="B17687" t="s">
        <v>17728</v>
      </c>
      <c r="M17687">
        <v>17685</v>
      </c>
      <c r="N17687">
        <v>13579</v>
      </c>
      <c r="O17687" t="str">
        <f t="shared" si="553"/>
        <v>3</v>
      </c>
      <c r="P17687" t="str">
        <f t="shared" si="554"/>
        <v>concert</v>
      </c>
    </row>
    <row r="17688" spans="2:16" x14ac:dyDescent="0.25">
      <c r="B17688" t="s">
        <v>17729</v>
      </c>
      <c r="M17688">
        <v>17686</v>
      </c>
      <c r="N17688">
        <v>14870</v>
      </c>
      <c r="O17688" t="str">
        <f t="shared" si="553"/>
        <v>3</v>
      </c>
      <c r="P17688" t="str">
        <f t="shared" si="554"/>
        <v>concert</v>
      </c>
    </row>
    <row r="17689" spans="2:16" x14ac:dyDescent="0.25">
      <c r="B17689" t="s">
        <v>17730</v>
      </c>
      <c r="M17689">
        <v>17687</v>
      </c>
      <c r="N17689">
        <v>13540</v>
      </c>
      <c r="O17689" t="str">
        <f t="shared" si="553"/>
        <v>3</v>
      </c>
      <c r="P17689" t="str">
        <f t="shared" si="554"/>
        <v>concert</v>
      </c>
    </row>
    <row r="17690" spans="2:16" x14ac:dyDescent="0.25">
      <c r="B17690" t="s">
        <v>17731</v>
      </c>
      <c r="M17690">
        <v>17688</v>
      </c>
      <c r="N17690">
        <v>14871</v>
      </c>
      <c r="O17690" t="str">
        <f t="shared" si="553"/>
        <v>3</v>
      </c>
      <c r="P17690" t="str">
        <f t="shared" si="554"/>
        <v>concert</v>
      </c>
    </row>
    <row r="17691" spans="2:16" x14ac:dyDescent="0.25">
      <c r="B17691" t="s">
        <v>17732</v>
      </c>
      <c r="M17691">
        <v>17689</v>
      </c>
      <c r="N17691">
        <v>12218</v>
      </c>
      <c r="O17691" t="str">
        <f t="shared" si="553"/>
        <v>3</v>
      </c>
      <c r="P17691" t="str">
        <f t="shared" si="554"/>
        <v>concert</v>
      </c>
    </row>
    <row r="17692" spans="2:16" x14ac:dyDescent="0.25">
      <c r="B17692" t="s">
        <v>17733</v>
      </c>
      <c r="M17692">
        <v>17690</v>
      </c>
      <c r="N17692">
        <v>12211</v>
      </c>
      <c r="O17692" t="str">
        <f t="shared" si="553"/>
        <v>3</v>
      </c>
      <c r="P17692" t="str">
        <f t="shared" si="554"/>
        <v>concert</v>
      </c>
    </row>
    <row r="17693" spans="2:16" x14ac:dyDescent="0.25">
      <c r="B17693" t="s">
        <v>17734</v>
      </c>
      <c r="M17693">
        <v>17691</v>
      </c>
      <c r="N17693">
        <v>13543</v>
      </c>
      <c r="O17693" t="str">
        <f t="shared" si="553"/>
        <v>4</v>
      </c>
      <c r="P17693" t="str">
        <f t="shared" si="554"/>
        <v>non_event</v>
      </c>
    </row>
    <row r="17694" spans="2:16" x14ac:dyDescent="0.25">
      <c r="B17694" t="s">
        <v>17735</v>
      </c>
      <c r="M17694">
        <v>17692</v>
      </c>
      <c r="N17694">
        <v>14874</v>
      </c>
      <c r="O17694" t="str">
        <f t="shared" si="553"/>
        <v>3</v>
      </c>
      <c r="P17694" t="str">
        <f t="shared" si="554"/>
        <v>concert</v>
      </c>
    </row>
    <row r="17695" spans="2:16" x14ac:dyDescent="0.25">
      <c r="B17695" t="s">
        <v>17736</v>
      </c>
      <c r="M17695">
        <v>17693</v>
      </c>
      <c r="N17695">
        <v>13544</v>
      </c>
      <c r="O17695" t="str">
        <f t="shared" si="553"/>
        <v>3</v>
      </c>
      <c r="P17695" t="str">
        <f t="shared" si="554"/>
        <v>concert</v>
      </c>
    </row>
    <row r="17696" spans="2:16" x14ac:dyDescent="0.25">
      <c r="B17696" t="s">
        <v>17737</v>
      </c>
      <c r="M17696">
        <v>17694</v>
      </c>
      <c r="N17696">
        <v>12210</v>
      </c>
      <c r="O17696" t="str">
        <f t="shared" si="553"/>
        <v>3</v>
      </c>
      <c r="P17696" t="str">
        <f t="shared" si="554"/>
        <v>concert</v>
      </c>
    </row>
    <row r="17697" spans="2:16" x14ac:dyDescent="0.25">
      <c r="B17697" t="s">
        <v>17738</v>
      </c>
      <c r="M17697">
        <v>17695</v>
      </c>
      <c r="N17697">
        <v>14875</v>
      </c>
      <c r="O17697" t="str">
        <f t="shared" si="553"/>
        <v>4</v>
      </c>
      <c r="P17697" t="str">
        <f t="shared" si="554"/>
        <v>non_event</v>
      </c>
    </row>
    <row r="17698" spans="2:16" x14ac:dyDescent="0.25">
      <c r="B17698" t="s">
        <v>17739</v>
      </c>
      <c r="M17698">
        <v>17696</v>
      </c>
      <c r="N17698">
        <v>12213</v>
      </c>
      <c r="O17698" t="str">
        <f t="shared" si="553"/>
        <v>3</v>
      </c>
      <c r="P17698" t="str">
        <f t="shared" si="554"/>
        <v>concert</v>
      </c>
    </row>
    <row r="17699" spans="2:16" x14ac:dyDescent="0.25">
      <c r="B17699" t="s">
        <v>17740</v>
      </c>
      <c r="M17699">
        <v>17697</v>
      </c>
      <c r="N17699">
        <v>13541</v>
      </c>
      <c r="O17699" t="str">
        <f t="shared" si="553"/>
        <v>3</v>
      </c>
      <c r="P17699" t="str">
        <f t="shared" si="554"/>
        <v>concert</v>
      </c>
    </row>
    <row r="17700" spans="2:16" x14ac:dyDescent="0.25">
      <c r="B17700" t="s">
        <v>17741</v>
      </c>
      <c r="M17700">
        <v>17698</v>
      </c>
      <c r="N17700">
        <v>14872</v>
      </c>
      <c r="O17700" t="str">
        <f t="shared" si="553"/>
        <v>3</v>
      </c>
      <c r="P17700" t="str">
        <f t="shared" si="554"/>
        <v>concert</v>
      </c>
    </row>
    <row r="17701" spans="2:16" x14ac:dyDescent="0.25">
      <c r="B17701" t="s">
        <v>17742</v>
      </c>
      <c r="M17701">
        <v>17699</v>
      </c>
      <c r="N17701">
        <v>12212</v>
      </c>
      <c r="O17701" t="str">
        <f t="shared" si="553"/>
        <v>3</v>
      </c>
      <c r="P17701" t="str">
        <f t="shared" si="554"/>
        <v>concert</v>
      </c>
    </row>
    <row r="17702" spans="2:16" x14ac:dyDescent="0.25">
      <c r="B17702" t="s">
        <v>17743</v>
      </c>
      <c r="M17702">
        <v>17700</v>
      </c>
      <c r="N17702">
        <v>13542</v>
      </c>
      <c r="O17702" t="str">
        <f t="shared" si="553"/>
        <v>3</v>
      </c>
      <c r="P17702" t="str">
        <f t="shared" si="554"/>
        <v>concert</v>
      </c>
    </row>
    <row r="17703" spans="2:16" x14ac:dyDescent="0.25">
      <c r="B17703" t="s">
        <v>17744</v>
      </c>
      <c r="M17703">
        <v>17701</v>
      </c>
      <c r="N17703">
        <v>14873</v>
      </c>
      <c r="O17703" t="str">
        <f t="shared" si="553"/>
        <v>3</v>
      </c>
      <c r="P17703" t="str">
        <f t="shared" si="554"/>
        <v>concert</v>
      </c>
    </row>
    <row r="17704" spans="2:16" x14ac:dyDescent="0.25">
      <c r="B17704" t="s">
        <v>17745</v>
      </c>
      <c r="M17704">
        <v>17702</v>
      </c>
      <c r="N17704">
        <v>12215</v>
      </c>
      <c r="O17704" t="str">
        <f t="shared" si="553"/>
        <v>3</v>
      </c>
      <c r="P17704" t="str">
        <f t="shared" si="554"/>
        <v>concert</v>
      </c>
    </row>
    <row r="17705" spans="2:16" x14ac:dyDescent="0.25">
      <c r="B17705" t="s">
        <v>17746</v>
      </c>
      <c r="M17705">
        <v>17703</v>
      </c>
      <c r="N17705">
        <v>13547</v>
      </c>
      <c r="O17705" t="str">
        <f t="shared" si="553"/>
        <v>3</v>
      </c>
      <c r="P17705" t="str">
        <f t="shared" si="554"/>
        <v>concert</v>
      </c>
    </row>
    <row r="17706" spans="2:16" x14ac:dyDescent="0.25">
      <c r="B17706" t="s">
        <v>16956</v>
      </c>
      <c r="M17706">
        <v>17704</v>
      </c>
      <c r="N17706">
        <v>14878</v>
      </c>
      <c r="O17706" t="str">
        <f t="shared" si="553"/>
        <v>3</v>
      </c>
      <c r="P17706" t="str">
        <f t="shared" si="554"/>
        <v>concert</v>
      </c>
    </row>
    <row r="17707" spans="2:16" x14ac:dyDescent="0.25">
      <c r="B17707" t="s">
        <v>17747</v>
      </c>
      <c r="M17707">
        <v>17705</v>
      </c>
      <c r="N17707">
        <v>12214</v>
      </c>
      <c r="O17707" t="str">
        <f t="shared" si="553"/>
        <v>3</v>
      </c>
      <c r="P17707" t="str">
        <f t="shared" si="554"/>
        <v>concert</v>
      </c>
    </row>
    <row r="17708" spans="2:16" x14ac:dyDescent="0.25">
      <c r="B17708" t="s">
        <v>17748</v>
      </c>
      <c r="M17708">
        <v>17706</v>
      </c>
      <c r="N17708">
        <v>13548</v>
      </c>
      <c r="O17708" t="str">
        <f t="shared" si="553"/>
        <v>4</v>
      </c>
      <c r="P17708" t="str">
        <f t="shared" si="554"/>
        <v>non_event</v>
      </c>
    </row>
    <row r="17709" spans="2:16" x14ac:dyDescent="0.25">
      <c r="B17709" t="s">
        <v>17749</v>
      </c>
      <c r="M17709">
        <v>17707</v>
      </c>
      <c r="N17709">
        <v>14879</v>
      </c>
      <c r="O17709" t="str">
        <f t="shared" si="553"/>
        <v>4</v>
      </c>
      <c r="P17709" t="str">
        <f t="shared" si="554"/>
        <v>non_event</v>
      </c>
    </row>
    <row r="17710" spans="2:16" x14ac:dyDescent="0.25">
      <c r="B17710" t="s">
        <v>17750</v>
      </c>
      <c r="M17710">
        <v>17708</v>
      </c>
      <c r="N17710">
        <v>12217</v>
      </c>
      <c r="O17710" t="str">
        <f t="shared" si="553"/>
        <v>3</v>
      </c>
      <c r="P17710" t="str">
        <f t="shared" si="554"/>
        <v>concert</v>
      </c>
    </row>
    <row r="17711" spans="2:16" x14ac:dyDescent="0.25">
      <c r="B17711" t="s">
        <v>17751</v>
      </c>
      <c r="M17711">
        <v>17709</v>
      </c>
      <c r="N17711">
        <v>13545</v>
      </c>
      <c r="O17711" t="str">
        <f t="shared" si="553"/>
        <v>3</v>
      </c>
      <c r="P17711" t="str">
        <f t="shared" si="554"/>
        <v>concert</v>
      </c>
    </row>
    <row r="17712" spans="2:16" x14ac:dyDescent="0.25">
      <c r="B17712" t="s">
        <v>17752</v>
      </c>
      <c r="M17712">
        <v>17710</v>
      </c>
      <c r="N17712">
        <v>14876</v>
      </c>
      <c r="O17712" t="str">
        <f t="shared" si="553"/>
        <v>3</v>
      </c>
      <c r="P17712" t="str">
        <f t="shared" si="554"/>
        <v>concert</v>
      </c>
    </row>
    <row r="17713" spans="2:16" x14ac:dyDescent="0.25">
      <c r="B17713" t="s">
        <v>17753</v>
      </c>
      <c r="M17713">
        <v>17711</v>
      </c>
      <c r="N17713">
        <v>12216</v>
      </c>
      <c r="O17713" t="str">
        <f t="shared" si="553"/>
        <v>3</v>
      </c>
      <c r="P17713" t="str">
        <f t="shared" si="554"/>
        <v>concert</v>
      </c>
    </row>
    <row r="17714" spans="2:16" x14ac:dyDescent="0.25">
      <c r="B17714" t="s">
        <v>17754</v>
      </c>
      <c r="M17714">
        <v>17712</v>
      </c>
      <c r="N17714">
        <v>13546</v>
      </c>
      <c r="O17714" t="str">
        <f t="shared" si="553"/>
        <v>4</v>
      </c>
      <c r="P17714" t="str">
        <f t="shared" si="554"/>
        <v>non_event</v>
      </c>
    </row>
    <row r="17715" spans="2:16" x14ac:dyDescent="0.25">
      <c r="B17715" t="s">
        <v>17755</v>
      </c>
      <c r="M17715">
        <v>17713</v>
      </c>
      <c r="N17715">
        <v>14877</v>
      </c>
      <c r="O17715" t="str">
        <f t="shared" si="553"/>
        <v>3</v>
      </c>
      <c r="P17715" t="str">
        <f t="shared" si="554"/>
        <v>concert</v>
      </c>
    </row>
    <row r="17716" spans="2:16" x14ac:dyDescent="0.25">
      <c r="B17716" t="s">
        <v>17756</v>
      </c>
      <c r="M17716">
        <v>17714</v>
      </c>
      <c r="N17716">
        <v>13550</v>
      </c>
      <c r="O17716" t="str">
        <f t="shared" si="553"/>
        <v>3</v>
      </c>
      <c r="P17716" t="str">
        <f t="shared" si="554"/>
        <v>concert</v>
      </c>
    </row>
    <row r="17717" spans="2:16" x14ac:dyDescent="0.25">
      <c r="B17717" t="s">
        <v>17757</v>
      </c>
      <c r="M17717">
        <v>17715</v>
      </c>
      <c r="N17717">
        <v>14881</v>
      </c>
      <c r="O17717" t="str">
        <f t="shared" si="553"/>
        <v>3</v>
      </c>
      <c r="P17717" t="str">
        <f t="shared" si="554"/>
        <v>concert</v>
      </c>
    </row>
    <row r="17718" spans="2:16" x14ac:dyDescent="0.25">
      <c r="B17718" t="s">
        <v>17758</v>
      </c>
      <c r="M17718">
        <v>17716</v>
      </c>
      <c r="N17718">
        <v>13551</v>
      </c>
      <c r="O17718" t="str">
        <f t="shared" si="553"/>
        <v>4</v>
      </c>
      <c r="P17718" t="str">
        <f t="shared" si="554"/>
        <v>non_event</v>
      </c>
    </row>
    <row r="17719" spans="2:16" x14ac:dyDescent="0.25">
      <c r="B17719" t="s">
        <v>17759</v>
      </c>
      <c r="M17719">
        <v>17717</v>
      </c>
      <c r="N17719">
        <v>14882</v>
      </c>
      <c r="O17719" t="str">
        <f t="shared" si="553"/>
        <v>3</v>
      </c>
      <c r="P17719" t="str">
        <f t="shared" si="554"/>
        <v>concert</v>
      </c>
    </row>
    <row r="17720" spans="2:16" x14ac:dyDescent="0.25">
      <c r="B17720" t="s">
        <v>17760</v>
      </c>
      <c r="M17720">
        <v>17718</v>
      </c>
      <c r="N17720">
        <v>12220</v>
      </c>
      <c r="O17720" t="str">
        <f t="shared" si="553"/>
        <v>3</v>
      </c>
      <c r="P17720" t="str">
        <f t="shared" si="554"/>
        <v>concert</v>
      </c>
    </row>
    <row r="17721" spans="2:16" x14ac:dyDescent="0.25">
      <c r="B17721" t="s">
        <v>17761</v>
      </c>
      <c r="M17721">
        <v>17719</v>
      </c>
      <c r="N17721">
        <v>14880</v>
      </c>
      <c r="O17721" t="str">
        <f t="shared" si="553"/>
        <v>3</v>
      </c>
      <c r="P17721" t="str">
        <f t="shared" si="554"/>
        <v>concert</v>
      </c>
    </row>
    <row r="17722" spans="2:16" x14ac:dyDescent="0.25">
      <c r="B17722" t="s">
        <v>17762</v>
      </c>
      <c r="M17722">
        <v>17720</v>
      </c>
      <c r="N17722">
        <v>12229</v>
      </c>
      <c r="O17722" t="str">
        <f t="shared" si="553"/>
        <v>4</v>
      </c>
      <c r="P17722" t="str">
        <f t="shared" si="554"/>
        <v>non_event</v>
      </c>
    </row>
    <row r="17723" spans="2:16" x14ac:dyDescent="0.25">
      <c r="B17723" t="s">
        <v>17763</v>
      </c>
      <c r="M17723">
        <v>17721</v>
      </c>
      <c r="N17723">
        <v>12222</v>
      </c>
      <c r="O17723" t="str">
        <f t="shared" si="553"/>
        <v>3</v>
      </c>
      <c r="P17723" t="str">
        <f t="shared" si="554"/>
        <v>concert</v>
      </c>
    </row>
    <row r="17724" spans="2:16" x14ac:dyDescent="0.25">
      <c r="B17724" t="s">
        <v>17764</v>
      </c>
      <c r="M17724">
        <v>17722</v>
      </c>
      <c r="N17724">
        <v>13554</v>
      </c>
      <c r="O17724" t="str">
        <f t="shared" si="553"/>
        <v>4</v>
      </c>
      <c r="P17724" t="str">
        <f t="shared" si="554"/>
        <v>non_event</v>
      </c>
    </row>
    <row r="17725" spans="2:16" x14ac:dyDescent="0.25">
      <c r="B17725" t="s">
        <v>17765</v>
      </c>
      <c r="M17725">
        <v>17723</v>
      </c>
      <c r="N17725">
        <v>12221</v>
      </c>
      <c r="O17725" t="str">
        <f t="shared" si="553"/>
        <v>3</v>
      </c>
      <c r="P17725" t="str">
        <f t="shared" si="554"/>
        <v>concert</v>
      </c>
    </row>
    <row r="17726" spans="2:16" x14ac:dyDescent="0.25">
      <c r="B17726" t="s">
        <v>17766</v>
      </c>
      <c r="M17726">
        <v>17724</v>
      </c>
      <c r="N17726">
        <v>13555</v>
      </c>
      <c r="O17726" t="str">
        <f t="shared" si="553"/>
        <v>3</v>
      </c>
      <c r="P17726" t="str">
        <f t="shared" si="554"/>
        <v>concert</v>
      </c>
    </row>
    <row r="17727" spans="2:16" x14ac:dyDescent="0.25">
      <c r="B17727" t="s">
        <v>17767</v>
      </c>
      <c r="M17727">
        <v>17725</v>
      </c>
      <c r="N17727">
        <v>14886</v>
      </c>
      <c r="O17727" t="str">
        <f t="shared" si="553"/>
        <v>3</v>
      </c>
      <c r="P17727" t="str">
        <f t="shared" si="554"/>
        <v>concert</v>
      </c>
    </row>
    <row r="17728" spans="2:16" x14ac:dyDescent="0.25">
      <c r="B17728" t="s">
        <v>17768</v>
      </c>
      <c r="M17728">
        <v>17726</v>
      </c>
      <c r="N17728">
        <v>12224</v>
      </c>
      <c r="O17728" t="str">
        <f t="shared" si="553"/>
        <v>3</v>
      </c>
      <c r="P17728" t="str">
        <f t="shared" si="554"/>
        <v>concert</v>
      </c>
    </row>
    <row r="17729" spans="2:16" x14ac:dyDescent="0.25">
      <c r="B17729" t="s">
        <v>17769</v>
      </c>
      <c r="M17729">
        <v>17727</v>
      </c>
      <c r="N17729">
        <v>13552</v>
      </c>
      <c r="O17729" t="str">
        <f t="shared" si="553"/>
        <v>4</v>
      </c>
      <c r="P17729" t="str">
        <f t="shared" si="554"/>
        <v>non_event</v>
      </c>
    </row>
    <row r="17730" spans="2:16" x14ac:dyDescent="0.25">
      <c r="B17730" t="s">
        <v>17770</v>
      </c>
      <c r="M17730">
        <v>17728</v>
      </c>
      <c r="N17730">
        <v>12223</v>
      </c>
      <c r="O17730" t="str">
        <f t="shared" si="553"/>
        <v>3</v>
      </c>
      <c r="P17730" t="str">
        <f t="shared" si="554"/>
        <v>concert</v>
      </c>
    </row>
    <row r="17731" spans="2:16" x14ac:dyDescent="0.25">
      <c r="B17731" t="s">
        <v>17771</v>
      </c>
      <c r="M17731">
        <v>17729</v>
      </c>
      <c r="N17731">
        <v>13553</v>
      </c>
      <c r="O17731" t="str">
        <f t="shared" si="553"/>
        <v>4</v>
      </c>
      <c r="P17731" t="str">
        <f t="shared" si="554"/>
        <v>non_event</v>
      </c>
    </row>
    <row r="17732" spans="2:16" x14ac:dyDescent="0.25">
      <c r="B17732" t="s">
        <v>17772</v>
      </c>
      <c r="M17732">
        <v>17730</v>
      </c>
      <c r="N17732">
        <v>14884</v>
      </c>
      <c r="O17732" t="str">
        <f t="shared" ref="O17732:O17795" si="555">LEFT(B17732,1)</f>
        <v>3</v>
      </c>
      <c r="P17732" t="str">
        <f t="shared" ref="P17732:P17795" si="556">IF(O17732="1","conference",IF(O17732="2","fashion",IF(O17732="3","concert",IF(O17732="4","non_event",IF(O17732="5","sport",IF(O17732="6","protest",IF(O17732="7","other",IF(O17732="8","exhibition",IF(O17732="9","theater_dance")))))))))</f>
        <v>concert</v>
      </c>
    </row>
    <row r="17733" spans="2:16" x14ac:dyDescent="0.25">
      <c r="B17733" t="s">
        <v>17773</v>
      </c>
      <c r="M17733">
        <v>17731</v>
      </c>
      <c r="N17733">
        <v>12226</v>
      </c>
      <c r="O17733" t="str">
        <f t="shared" si="555"/>
        <v>3</v>
      </c>
      <c r="P17733" t="str">
        <f t="shared" si="556"/>
        <v>concert</v>
      </c>
    </row>
    <row r="17734" spans="2:16" x14ac:dyDescent="0.25">
      <c r="B17734" t="s">
        <v>17774</v>
      </c>
      <c r="M17734">
        <v>17732</v>
      </c>
      <c r="N17734">
        <v>14889</v>
      </c>
      <c r="O17734" t="str">
        <f t="shared" si="555"/>
        <v>3</v>
      </c>
      <c r="P17734" t="str">
        <f t="shared" si="556"/>
        <v>concert</v>
      </c>
    </row>
    <row r="17735" spans="2:16" x14ac:dyDescent="0.25">
      <c r="B17735" t="s">
        <v>5026</v>
      </c>
      <c r="M17735">
        <v>17733</v>
      </c>
      <c r="N17735">
        <v>12225</v>
      </c>
      <c r="O17735" t="str">
        <f t="shared" si="555"/>
        <v>3</v>
      </c>
      <c r="P17735" t="str">
        <f t="shared" si="556"/>
        <v>concert</v>
      </c>
    </row>
    <row r="17736" spans="2:16" x14ac:dyDescent="0.25">
      <c r="B17736" t="s">
        <v>17775</v>
      </c>
      <c r="M17736">
        <v>17734</v>
      </c>
      <c r="N17736">
        <v>13559</v>
      </c>
      <c r="O17736" t="str">
        <f t="shared" si="555"/>
        <v>3</v>
      </c>
      <c r="P17736" t="str">
        <f t="shared" si="556"/>
        <v>concert</v>
      </c>
    </row>
    <row r="17737" spans="2:16" x14ac:dyDescent="0.25">
      <c r="B17737" t="s">
        <v>17776</v>
      </c>
      <c r="M17737">
        <v>17735</v>
      </c>
      <c r="N17737">
        <v>12228</v>
      </c>
      <c r="O17737" t="str">
        <f t="shared" si="555"/>
        <v>4</v>
      </c>
      <c r="P17737" t="str">
        <f t="shared" si="556"/>
        <v>non_event</v>
      </c>
    </row>
    <row r="17738" spans="2:16" x14ac:dyDescent="0.25">
      <c r="B17738" t="s">
        <v>17777</v>
      </c>
      <c r="M17738">
        <v>17736</v>
      </c>
      <c r="N17738">
        <v>13556</v>
      </c>
      <c r="O17738" t="str">
        <f t="shared" si="555"/>
        <v>3</v>
      </c>
      <c r="P17738" t="str">
        <f t="shared" si="556"/>
        <v>concert</v>
      </c>
    </row>
    <row r="17739" spans="2:16" x14ac:dyDescent="0.25">
      <c r="B17739" t="s">
        <v>17778</v>
      </c>
      <c r="M17739">
        <v>17737</v>
      </c>
      <c r="N17739">
        <v>14887</v>
      </c>
      <c r="O17739" t="str">
        <f t="shared" si="555"/>
        <v>3</v>
      </c>
      <c r="P17739" t="str">
        <f t="shared" si="556"/>
        <v>concert</v>
      </c>
    </row>
    <row r="17740" spans="2:16" x14ac:dyDescent="0.25">
      <c r="B17740" t="s">
        <v>17779</v>
      </c>
      <c r="M17740">
        <v>17738</v>
      </c>
      <c r="N17740">
        <v>12227</v>
      </c>
      <c r="O17740" t="str">
        <f t="shared" si="555"/>
        <v>3</v>
      </c>
      <c r="P17740" t="str">
        <f t="shared" si="556"/>
        <v>concert</v>
      </c>
    </row>
    <row r="17741" spans="2:16" x14ac:dyDescent="0.25">
      <c r="B17741" t="s">
        <v>17780</v>
      </c>
      <c r="M17741">
        <v>17739</v>
      </c>
      <c r="N17741">
        <v>13557</v>
      </c>
      <c r="O17741" t="str">
        <f t="shared" si="555"/>
        <v>3</v>
      </c>
      <c r="P17741" t="str">
        <f t="shared" si="556"/>
        <v>concert</v>
      </c>
    </row>
    <row r="17742" spans="2:16" x14ac:dyDescent="0.25">
      <c r="B17742" t="s">
        <v>17781</v>
      </c>
      <c r="M17742">
        <v>17740</v>
      </c>
      <c r="N17742">
        <v>14888</v>
      </c>
      <c r="O17742" t="str">
        <f t="shared" si="555"/>
        <v>3</v>
      </c>
      <c r="P17742" t="str">
        <f t="shared" si="556"/>
        <v>concert</v>
      </c>
    </row>
    <row r="17743" spans="2:16" x14ac:dyDescent="0.25">
      <c r="B17743" t="s">
        <v>17782</v>
      </c>
      <c r="M17743">
        <v>17741</v>
      </c>
      <c r="N17743">
        <v>4903</v>
      </c>
      <c r="O17743" t="str">
        <f t="shared" si="555"/>
        <v>3</v>
      </c>
      <c r="P17743" t="str">
        <f t="shared" si="556"/>
        <v>concert</v>
      </c>
    </row>
    <row r="17744" spans="2:16" x14ac:dyDescent="0.25">
      <c r="B17744" t="s">
        <v>17783</v>
      </c>
      <c r="M17744">
        <v>17742</v>
      </c>
      <c r="N17744">
        <v>4904</v>
      </c>
      <c r="O17744" t="str">
        <f t="shared" si="555"/>
        <v>3</v>
      </c>
      <c r="P17744" t="str">
        <f t="shared" si="556"/>
        <v>concert</v>
      </c>
    </row>
    <row r="17745" spans="2:16" x14ac:dyDescent="0.25">
      <c r="B17745" t="s">
        <v>17784</v>
      </c>
      <c r="M17745">
        <v>17743</v>
      </c>
      <c r="N17745">
        <v>4905</v>
      </c>
      <c r="O17745" t="str">
        <f t="shared" si="555"/>
        <v>3</v>
      </c>
      <c r="P17745" t="str">
        <f t="shared" si="556"/>
        <v>concert</v>
      </c>
    </row>
    <row r="17746" spans="2:16" x14ac:dyDescent="0.25">
      <c r="B17746" t="s">
        <v>17785</v>
      </c>
      <c r="M17746">
        <v>17744</v>
      </c>
      <c r="N17746">
        <v>4906</v>
      </c>
      <c r="O17746" t="str">
        <f t="shared" si="555"/>
        <v>3</v>
      </c>
      <c r="P17746" t="str">
        <f t="shared" si="556"/>
        <v>concert</v>
      </c>
    </row>
    <row r="17747" spans="2:16" x14ac:dyDescent="0.25">
      <c r="B17747" t="s">
        <v>17786</v>
      </c>
      <c r="M17747">
        <v>17745</v>
      </c>
      <c r="N17747">
        <v>4907</v>
      </c>
      <c r="O17747" t="str">
        <f t="shared" si="555"/>
        <v>3</v>
      </c>
      <c r="P17747" t="str">
        <f t="shared" si="556"/>
        <v>concert</v>
      </c>
    </row>
    <row r="17748" spans="2:16" x14ac:dyDescent="0.25">
      <c r="B17748" t="s">
        <v>17787</v>
      </c>
      <c r="M17748">
        <v>17746</v>
      </c>
      <c r="N17748">
        <v>4908</v>
      </c>
      <c r="O17748" t="str">
        <f t="shared" si="555"/>
        <v>3</v>
      </c>
      <c r="P17748" t="str">
        <f t="shared" si="556"/>
        <v>concert</v>
      </c>
    </row>
    <row r="17749" spans="2:16" x14ac:dyDescent="0.25">
      <c r="B17749" t="s">
        <v>17788</v>
      </c>
      <c r="M17749">
        <v>17747</v>
      </c>
      <c r="N17749">
        <v>4909</v>
      </c>
      <c r="O17749" t="str">
        <f t="shared" si="555"/>
        <v>3</v>
      </c>
      <c r="P17749" t="str">
        <f t="shared" si="556"/>
        <v>concert</v>
      </c>
    </row>
    <row r="17750" spans="2:16" x14ac:dyDescent="0.25">
      <c r="B17750" t="s">
        <v>17789</v>
      </c>
      <c r="M17750">
        <v>17748</v>
      </c>
      <c r="N17750">
        <v>4900</v>
      </c>
      <c r="O17750" t="str">
        <f t="shared" si="555"/>
        <v>3</v>
      </c>
      <c r="P17750" t="str">
        <f t="shared" si="556"/>
        <v>concert</v>
      </c>
    </row>
    <row r="17751" spans="2:16" x14ac:dyDescent="0.25">
      <c r="B17751" t="s">
        <v>17790</v>
      </c>
      <c r="M17751">
        <v>17749</v>
      </c>
      <c r="N17751">
        <v>4901</v>
      </c>
      <c r="O17751" t="str">
        <f t="shared" si="555"/>
        <v>3</v>
      </c>
      <c r="P17751" t="str">
        <f t="shared" si="556"/>
        <v>concert</v>
      </c>
    </row>
    <row r="17752" spans="2:16" x14ac:dyDescent="0.25">
      <c r="B17752" t="s">
        <v>17791</v>
      </c>
      <c r="M17752">
        <v>17750</v>
      </c>
      <c r="N17752">
        <v>4902</v>
      </c>
      <c r="O17752" t="str">
        <f t="shared" si="555"/>
        <v>4</v>
      </c>
      <c r="P17752" t="str">
        <f t="shared" si="556"/>
        <v>non_event</v>
      </c>
    </row>
    <row r="17753" spans="2:16" x14ac:dyDescent="0.25">
      <c r="B17753" t="s">
        <v>17792</v>
      </c>
      <c r="M17753">
        <v>17751</v>
      </c>
      <c r="N17753">
        <v>4915</v>
      </c>
      <c r="O17753" t="str">
        <f t="shared" si="555"/>
        <v>3</v>
      </c>
      <c r="P17753" t="str">
        <f t="shared" si="556"/>
        <v>concert</v>
      </c>
    </row>
    <row r="17754" spans="2:16" x14ac:dyDescent="0.25">
      <c r="B17754" t="s">
        <v>17793</v>
      </c>
      <c r="M17754">
        <v>17752</v>
      </c>
      <c r="N17754">
        <v>4916</v>
      </c>
      <c r="O17754" t="str">
        <f t="shared" si="555"/>
        <v>4</v>
      </c>
      <c r="P17754" t="str">
        <f t="shared" si="556"/>
        <v>non_event</v>
      </c>
    </row>
    <row r="17755" spans="2:16" x14ac:dyDescent="0.25">
      <c r="B17755" t="s">
        <v>17794</v>
      </c>
      <c r="M17755">
        <v>17753</v>
      </c>
      <c r="N17755">
        <v>4917</v>
      </c>
      <c r="O17755" t="str">
        <f t="shared" si="555"/>
        <v>3</v>
      </c>
      <c r="P17755" t="str">
        <f t="shared" si="556"/>
        <v>concert</v>
      </c>
    </row>
    <row r="17756" spans="2:16" x14ac:dyDescent="0.25">
      <c r="B17756" t="s">
        <v>17795</v>
      </c>
      <c r="M17756">
        <v>17754</v>
      </c>
      <c r="N17756">
        <v>4918</v>
      </c>
      <c r="O17756" t="str">
        <f t="shared" si="555"/>
        <v>3</v>
      </c>
      <c r="P17756" t="str">
        <f t="shared" si="556"/>
        <v>concert</v>
      </c>
    </row>
    <row r="17757" spans="2:16" x14ac:dyDescent="0.25">
      <c r="B17757" t="s">
        <v>17796</v>
      </c>
      <c r="M17757">
        <v>17755</v>
      </c>
      <c r="N17757">
        <v>4919</v>
      </c>
      <c r="O17757" t="str">
        <f t="shared" si="555"/>
        <v>3</v>
      </c>
      <c r="P17757" t="str">
        <f t="shared" si="556"/>
        <v>concert</v>
      </c>
    </row>
    <row r="17758" spans="2:16" x14ac:dyDescent="0.25">
      <c r="B17758" t="s">
        <v>17797</v>
      </c>
      <c r="M17758">
        <v>17756</v>
      </c>
      <c r="N17758">
        <v>4910</v>
      </c>
      <c r="O17758" t="str">
        <f t="shared" si="555"/>
        <v>3</v>
      </c>
      <c r="P17758" t="str">
        <f t="shared" si="556"/>
        <v>concert</v>
      </c>
    </row>
    <row r="17759" spans="2:16" x14ac:dyDescent="0.25">
      <c r="B17759" t="s">
        <v>17798</v>
      </c>
      <c r="M17759">
        <v>17757</v>
      </c>
      <c r="N17759">
        <v>4912</v>
      </c>
      <c r="O17759" t="str">
        <f t="shared" si="555"/>
        <v>3</v>
      </c>
      <c r="P17759" t="str">
        <f t="shared" si="556"/>
        <v>concert</v>
      </c>
    </row>
    <row r="17760" spans="2:16" x14ac:dyDescent="0.25">
      <c r="B17760" t="s">
        <v>17799</v>
      </c>
      <c r="M17760">
        <v>17758</v>
      </c>
      <c r="N17760">
        <v>4913</v>
      </c>
      <c r="O17760" t="str">
        <f t="shared" si="555"/>
        <v>3</v>
      </c>
      <c r="P17760" t="str">
        <f t="shared" si="556"/>
        <v>concert</v>
      </c>
    </row>
    <row r="17761" spans="2:18" x14ac:dyDescent="0.25">
      <c r="B17761" t="s">
        <v>17800</v>
      </c>
      <c r="M17761">
        <v>17759</v>
      </c>
      <c r="N17761">
        <v>4926</v>
      </c>
      <c r="O17761" t="str">
        <f t="shared" si="555"/>
        <v>3</v>
      </c>
      <c r="P17761" t="str">
        <f t="shared" si="556"/>
        <v>concert</v>
      </c>
    </row>
    <row r="17762" spans="2:18" x14ac:dyDescent="0.25">
      <c r="B17762" t="s">
        <v>17801</v>
      </c>
      <c r="M17762">
        <v>17760</v>
      </c>
      <c r="N17762">
        <v>4927</v>
      </c>
      <c r="O17762" t="str">
        <f t="shared" si="555"/>
        <v>3</v>
      </c>
      <c r="P17762" t="str">
        <f t="shared" si="556"/>
        <v>concert</v>
      </c>
    </row>
    <row r="17763" spans="2:18" x14ac:dyDescent="0.25">
      <c r="B17763" t="s">
        <v>17802</v>
      </c>
      <c r="M17763">
        <v>17761</v>
      </c>
      <c r="N17763">
        <v>4928</v>
      </c>
      <c r="O17763" t="str">
        <f t="shared" si="555"/>
        <v>3</v>
      </c>
      <c r="P17763" t="str">
        <f t="shared" si="556"/>
        <v>concert</v>
      </c>
    </row>
    <row r="17764" spans="2:18" x14ac:dyDescent="0.25">
      <c r="B17764" t="s">
        <v>17803</v>
      </c>
      <c r="M17764">
        <v>17762</v>
      </c>
      <c r="N17764">
        <v>4929</v>
      </c>
      <c r="O17764" t="str">
        <f t="shared" si="555"/>
        <v>3</v>
      </c>
      <c r="P17764" t="str">
        <f t="shared" si="556"/>
        <v>concert</v>
      </c>
    </row>
    <row r="17765" spans="2:18" x14ac:dyDescent="0.25">
      <c r="B17765" t="s">
        <v>17804</v>
      </c>
      <c r="M17765">
        <v>17763</v>
      </c>
      <c r="N17765">
        <v>4920</v>
      </c>
      <c r="O17765" t="str">
        <f t="shared" si="555"/>
        <v>3</v>
      </c>
      <c r="P17765" t="str">
        <f t="shared" si="556"/>
        <v>concert</v>
      </c>
    </row>
    <row r="17766" spans="2:18" x14ac:dyDescent="0.25">
      <c r="B17766" t="s">
        <v>17805</v>
      </c>
      <c r="M17766">
        <v>17764</v>
      </c>
      <c r="N17766">
        <v>4922</v>
      </c>
      <c r="O17766" t="str">
        <f t="shared" si="555"/>
        <v>3</v>
      </c>
      <c r="P17766" t="str">
        <f t="shared" si="556"/>
        <v>concert</v>
      </c>
    </row>
    <row r="17767" spans="2:18" x14ac:dyDescent="0.25">
      <c r="B17767" t="s">
        <v>17806</v>
      </c>
      <c r="M17767">
        <v>17765</v>
      </c>
      <c r="N17767">
        <v>4923</v>
      </c>
      <c r="O17767" t="str">
        <f t="shared" si="555"/>
        <v>3</v>
      </c>
      <c r="P17767" t="str">
        <f t="shared" si="556"/>
        <v>concert</v>
      </c>
    </row>
    <row r="17768" spans="2:18" x14ac:dyDescent="0.25">
      <c r="B17768" t="s">
        <v>17807</v>
      </c>
      <c r="M17768">
        <v>17766</v>
      </c>
      <c r="N17768">
        <v>4924</v>
      </c>
      <c r="O17768" t="str">
        <f t="shared" si="555"/>
        <v>9</v>
      </c>
      <c r="P17768" t="str">
        <f t="shared" si="556"/>
        <v>theater_dance</v>
      </c>
      <c r="R17768" s="237"/>
    </row>
    <row r="17769" spans="2:18" x14ac:dyDescent="0.25">
      <c r="B17769" t="s">
        <v>17808</v>
      </c>
      <c r="M17769">
        <v>17767</v>
      </c>
      <c r="N17769">
        <v>3604</v>
      </c>
      <c r="O17769" t="str">
        <f t="shared" si="555"/>
        <v>3</v>
      </c>
      <c r="P17769" t="str">
        <f t="shared" si="556"/>
        <v>concert</v>
      </c>
    </row>
    <row r="17770" spans="2:18" x14ac:dyDescent="0.25">
      <c r="B17770" t="s">
        <v>17809</v>
      </c>
      <c r="M17770">
        <v>17768</v>
      </c>
      <c r="N17770">
        <v>4936</v>
      </c>
      <c r="O17770" t="str">
        <f t="shared" si="555"/>
        <v>3</v>
      </c>
      <c r="P17770" t="str">
        <f t="shared" si="556"/>
        <v>concert</v>
      </c>
    </row>
    <row r="17771" spans="2:18" x14ac:dyDescent="0.25">
      <c r="B17771" t="s">
        <v>17810</v>
      </c>
      <c r="M17771">
        <v>17769</v>
      </c>
      <c r="N17771">
        <v>3603</v>
      </c>
      <c r="O17771" t="str">
        <f t="shared" si="555"/>
        <v>3</v>
      </c>
      <c r="P17771" t="str">
        <f t="shared" si="556"/>
        <v>concert</v>
      </c>
    </row>
    <row r="17772" spans="2:18" x14ac:dyDescent="0.25">
      <c r="B17772" t="s">
        <v>17811</v>
      </c>
      <c r="M17772">
        <v>17770</v>
      </c>
      <c r="N17772">
        <v>4937</v>
      </c>
      <c r="O17772" t="str">
        <f t="shared" si="555"/>
        <v>3</v>
      </c>
      <c r="P17772" t="str">
        <f t="shared" si="556"/>
        <v>concert</v>
      </c>
    </row>
    <row r="17773" spans="2:18" x14ac:dyDescent="0.25">
      <c r="B17773" t="s">
        <v>17812</v>
      </c>
      <c r="M17773">
        <v>17771</v>
      </c>
      <c r="N17773">
        <v>3602</v>
      </c>
      <c r="O17773" t="str">
        <f t="shared" si="555"/>
        <v>3</v>
      </c>
      <c r="P17773" t="str">
        <f t="shared" si="556"/>
        <v>concert</v>
      </c>
    </row>
    <row r="17774" spans="2:18" x14ac:dyDescent="0.25">
      <c r="B17774" t="s">
        <v>17813</v>
      </c>
      <c r="M17774">
        <v>17772</v>
      </c>
      <c r="N17774">
        <v>4938</v>
      </c>
      <c r="O17774" t="str">
        <f t="shared" si="555"/>
        <v>3</v>
      </c>
      <c r="P17774" t="str">
        <f t="shared" si="556"/>
        <v>concert</v>
      </c>
    </row>
    <row r="17775" spans="2:18" x14ac:dyDescent="0.25">
      <c r="B17775" t="s">
        <v>17814</v>
      </c>
      <c r="M17775">
        <v>17773</v>
      </c>
      <c r="N17775">
        <v>3601</v>
      </c>
      <c r="O17775" t="str">
        <f t="shared" si="555"/>
        <v>4</v>
      </c>
      <c r="P17775" t="str">
        <f t="shared" si="556"/>
        <v>non_event</v>
      </c>
    </row>
    <row r="17776" spans="2:18" x14ac:dyDescent="0.25">
      <c r="B17776" t="s">
        <v>17815</v>
      </c>
      <c r="M17776">
        <v>17774</v>
      </c>
      <c r="N17776">
        <v>4939</v>
      </c>
      <c r="O17776" t="str">
        <f t="shared" si="555"/>
        <v>4</v>
      </c>
      <c r="P17776" t="str">
        <f t="shared" si="556"/>
        <v>non_event</v>
      </c>
    </row>
    <row r="17777" spans="2:16" x14ac:dyDescent="0.25">
      <c r="B17777" t="s">
        <v>17816</v>
      </c>
      <c r="M17777">
        <v>17775</v>
      </c>
      <c r="N17777">
        <v>3600</v>
      </c>
      <c r="O17777" t="str">
        <f t="shared" si="555"/>
        <v>3</v>
      </c>
      <c r="P17777" t="str">
        <f t="shared" si="556"/>
        <v>concert</v>
      </c>
    </row>
    <row r="17778" spans="2:16" x14ac:dyDescent="0.25">
      <c r="B17778" t="s">
        <v>17817</v>
      </c>
      <c r="M17778">
        <v>17776</v>
      </c>
      <c r="N17778">
        <v>4930</v>
      </c>
      <c r="O17778" t="str">
        <f t="shared" si="555"/>
        <v>3</v>
      </c>
      <c r="P17778" t="str">
        <f t="shared" si="556"/>
        <v>concert</v>
      </c>
    </row>
    <row r="17779" spans="2:16" x14ac:dyDescent="0.25">
      <c r="B17779" t="s">
        <v>17818</v>
      </c>
      <c r="M17779">
        <v>17777</v>
      </c>
      <c r="N17779">
        <v>3609</v>
      </c>
      <c r="O17779" t="str">
        <f t="shared" si="555"/>
        <v>3</v>
      </c>
      <c r="P17779" t="str">
        <f t="shared" si="556"/>
        <v>concert</v>
      </c>
    </row>
    <row r="17780" spans="2:16" x14ac:dyDescent="0.25">
      <c r="B17780" t="s">
        <v>17819</v>
      </c>
      <c r="M17780">
        <v>17778</v>
      </c>
      <c r="N17780">
        <v>4931</v>
      </c>
      <c r="O17780" t="str">
        <f t="shared" si="555"/>
        <v>3</v>
      </c>
      <c r="P17780" t="str">
        <f t="shared" si="556"/>
        <v>concert</v>
      </c>
    </row>
    <row r="17781" spans="2:16" x14ac:dyDescent="0.25">
      <c r="B17781" t="s">
        <v>17820</v>
      </c>
      <c r="M17781">
        <v>17779</v>
      </c>
      <c r="N17781">
        <v>3608</v>
      </c>
      <c r="O17781" t="str">
        <f t="shared" si="555"/>
        <v>3</v>
      </c>
      <c r="P17781" t="str">
        <f t="shared" si="556"/>
        <v>concert</v>
      </c>
    </row>
    <row r="17782" spans="2:16" x14ac:dyDescent="0.25">
      <c r="B17782" t="s">
        <v>17821</v>
      </c>
      <c r="M17782">
        <v>17780</v>
      </c>
      <c r="N17782">
        <v>4932</v>
      </c>
      <c r="O17782" t="str">
        <f t="shared" si="555"/>
        <v>3</v>
      </c>
      <c r="P17782" t="str">
        <f t="shared" si="556"/>
        <v>concert</v>
      </c>
    </row>
    <row r="17783" spans="2:16" x14ac:dyDescent="0.25">
      <c r="B17783" t="s">
        <v>17822</v>
      </c>
      <c r="M17783">
        <v>17781</v>
      </c>
      <c r="N17783">
        <v>3607</v>
      </c>
      <c r="O17783" t="str">
        <f t="shared" si="555"/>
        <v>3</v>
      </c>
      <c r="P17783" t="str">
        <f t="shared" si="556"/>
        <v>concert</v>
      </c>
    </row>
    <row r="17784" spans="2:16" x14ac:dyDescent="0.25">
      <c r="B17784" t="s">
        <v>17823</v>
      </c>
      <c r="M17784">
        <v>17782</v>
      </c>
      <c r="N17784">
        <v>4933</v>
      </c>
      <c r="O17784" t="str">
        <f t="shared" si="555"/>
        <v>3</v>
      </c>
      <c r="P17784" t="str">
        <f t="shared" si="556"/>
        <v>concert</v>
      </c>
    </row>
    <row r="17785" spans="2:16" x14ac:dyDescent="0.25">
      <c r="B17785" t="s">
        <v>17824</v>
      </c>
      <c r="M17785">
        <v>17783</v>
      </c>
      <c r="N17785">
        <v>3606</v>
      </c>
      <c r="O17785" t="str">
        <f t="shared" si="555"/>
        <v>3</v>
      </c>
      <c r="P17785" t="str">
        <f t="shared" si="556"/>
        <v>concert</v>
      </c>
    </row>
    <row r="17786" spans="2:16" x14ac:dyDescent="0.25">
      <c r="B17786" t="s">
        <v>17825</v>
      </c>
      <c r="M17786">
        <v>17784</v>
      </c>
      <c r="N17786">
        <v>4934</v>
      </c>
      <c r="O17786" t="str">
        <f t="shared" si="555"/>
        <v>3</v>
      </c>
      <c r="P17786" t="str">
        <f t="shared" si="556"/>
        <v>concert</v>
      </c>
    </row>
    <row r="17787" spans="2:16" x14ac:dyDescent="0.25">
      <c r="B17787" t="s">
        <v>17826</v>
      </c>
      <c r="M17787">
        <v>17785</v>
      </c>
      <c r="N17787">
        <v>3605</v>
      </c>
      <c r="O17787" t="str">
        <f t="shared" si="555"/>
        <v>4</v>
      </c>
      <c r="P17787" t="str">
        <f t="shared" si="556"/>
        <v>non_event</v>
      </c>
    </row>
    <row r="17788" spans="2:16" x14ac:dyDescent="0.25">
      <c r="B17788" t="s">
        <v>17827</v>
      </c>
      <c r="M17788">
        <v>17786</v>
      </c>
      <c r="N17788">
        <v>4935</v>
      </c>
      <c r="O17788" t="str">
        <f t="shared" si="555"/>
        <v>3</v>
      </c>
      <c r="P17788" t="str">
        <f t="shared" si="556"/>
        <v>concert</v>
      </c>
    </row>
    <row r="17789" spans="2:16" x14ac:dyDescent="0.25">
      <c r="B17789" t="s">
        <v>17828</v>
      </c>
      <c r="M17789">
        <v>17787</v>
      </c>
      <c r="N17789">
        <v>12291</v>
      </c>
      <c r="O17789" t="str">
        <f t="shared" si="555"/>
        <v>3</v>
      </c>
      <c r="P17789" t="str">
        <f t="shared" si="556"/>
        <v>concert</v>
      </c>
    </row>
    <row r="17790" spans="2:16" x14ac:dyDescent="0.25">
      <c r="B17790" t="s">
        <v>17829</v>
      </c>
      <c r="M17790">
        <v>17788</v>
      </c>
      <c r="N17790">
        <v>12290</v>
      </c>
      <c r="O17790" t="str">
        <f t="shared" si="555"/>
        <v>3</v>
      </c>
      <c r="P17790" t="str">
        <f t="shared" si="556"/>
        <v>concert</v>
      </c>
    </row>
    <row r="17791" spans="2:16" x14ac:dyDescent="0.25">
      <c r="B17791" t="s">
        <v>17830</v>
      </c>
      <c r="M17791">
        <v>17789</v>
      </c>
      <c r="N17791">
        <v>12293</v>
      </c>
      <c r="O17791" t="str">
        <f t="shared" si="555"/>
        <v>3</v>
      </c>
      <c r="P17791" t="str">
        <f t="shared" si="556"/>
        <v>concert</v>
      </c>
    </row>
    <row r="17792" spans="2:16" x14ac:dyDescent="0.25">
      <c r="B17792" t="s">
        <v>17831</v>
      </c>
      <c r="M17792">
        <v>17790</v>
      </c>
      <c r="N17792">
        <v>12292</v>
      </c>
      <c r="O17792" t="str">
        <f t="shared" si="555"/>
        <v>3</v>
      </c>
      <c r="P17792" t="str">
        <f t="shared" si="556"/>
        <v>concert</v>
      </c>
    </row>
    <row r="17793" spans="2:16" x14ac:dyDescent="0.25">
      <c r="B17793" t="s">
        <v>17832</v>
      </c>
      <c r="M17793">
        <v>17791</v>
      </c>
      <c r="N17793">
        <v>12295</v>
      </c>
      <c r="O17793" t="str">
        <f t="shared" si="555"/>
        <v>3</v>
      </c>
      <c r="P17793" t="str">
        <f t="shared" si="556"/>
        <v>concert</v>
      </c>
    </row>
    <row r="17794" spans="2:16" x14ac:dyDescent="0.25">
      <c r="B17794" t="s">
        <v>17833</v>
      </c>
      <c r="M17794">
        <v>17792</v>
      </c>
      <c r="N17794">
        <v>12294</v>
      </c>
      <c r="O17794" t="str">
        <f t="shared" si="555"/>
        <v>3</v>
      </c>
      <c r="P17794" t="str">
        <f t="shared" si="556"/>
        <v>concert</v>
      </c>
    </row>
    <row r="17795" spans="2:16" x14ac:dyDescent="0.25">
      <c r="B17795" t="s">
        <v>17834</v>
      </c>
      <c r="M17795">
        <v>17793</v>
      </c>
      <c r="N17795">
        <v>12297</v>
      </c>
      <c r="O17795" t="str">
        <f t="shared" si="555"/>
        <v>3</v>
      </c>
      <c r="P17795" t="str">
        <f t="shared" si="556"/>
        <v>concert</v>
      </c>
    </row>
    <row r="17796" spans="2:16" x14ac:dyDescent="0.25">
      <c r="B17796" t="s">
        <v>17835</v>
      </c>
      <c r="M17796">
        <v>17794</v>
      </c>
      <c r="N17796">
        <v>12296</v>
      </c>
      <c r="O17796" t="str">
        <f t="shared" ref="O17796:O17836" si="557">LEFT(B17796,1)</f>
        <v>3</v>
      </c>
      <c r="P17796" t="str">
        <f t="shared" ref="P17796:P17836" si="558">IF(O17796="1","conference",IF(O17796="2","fashion",IF(O17796="3","concert",IF(O17796="4","non_event",IF(O17796="5","sport",IF(O17796="6","protest",IF(O17796="7","other",IF(O17796="8","exhibition",IF(O17796="9","theater_dance")))))))))</f>
        <v>concert</v>
      </c>
    </row>
    <row r="17797" spans="2:16" x14ac:dyDescent="0.25">
      <c r="B17797" t="s">
        <v>17836</v>
      </c>
      <c r="M17797">
        <v>17795</v>
      </c>
      <c r="N17797">
        <v>3615</v>
      </c>
      <c r="O17797" t="str">
        <f t="shared" si="557"/>
        <v>4</v>
      </c>
      <c r="P17797" t="str">
        <f t="shared" si="558"/>
        <v>non_event</v>
      </c>
    </row>
    <row r="17798" spans="2:16" x14ac:dyDescent="0.25">
      <c r="B17798" t="s">
        <v>17837</v>
      </c>
      <c r="M17798">
        <v>17796</v>
      </c>
      <c r="N17798">
        <v>4947</v>
      </c>
      <c r="O17798" t="str">
        <f t="shared" si="557"/>
        <v>3</v>
      </c>
      <c r="P17798" t="str">
        <f t="shared" si="558"/>
        <v>concert</v>
      </c>
    </row>
    <row r="17799" spans="2:16" x14ac:dyDescent="0.25">
      <c r="B17799" t="s">
        <v>17838</v>
      </c>
      <c r="M17799">
        <v>17797</v>
      </c>
      <c r="N17799">
        <v>3614</v>
      </c>
      <c r="O17799" t="str">
        <f t="shared" si="557"/>
        <v>3</v>
      </c>
      <c r="P17799" t="str">
        <f t="shared" si="558"/>
        <v>concert</v>
      </c>
    </row>
    <row r="17800" spans="2:16" x14ac:dyDescent="0.25">
      <c r="B17800" t="s">
        <v>17839</v>
      </c>
      <c r="M17800">
        <v>17798</v>
      </c>
      <c r="N17800">
        <v>4948</v>
      </c>
      <c r="O17800" t="str">
        <f t="shared" si="557"/>
        <v>3</v>
      </c>
      <c r="P17800" t="str">
        <f t="shared" si="558"/>
        <v>concert</v>
      </c>
    </row>
    <row r="17801" spans="2:16" x14ac:dyDescent="0.25">
      <c r="B17801" t="s">
        <v>17840</v>
      </c>
      <c r="M17801">
        <v>17799</v>
      </c>
      <c r="N17801">
        <v>3613</v>
      </c>
      <c r="O17801" t="str">
        <f t="shared" si="557"/>
        <v>3</v>
      </c>
      <c r="P17801" t="str">
        <f t="shared" si="558"/>
        <v>concert</v>
      </c>
    </row>
    <row r="17802" spans="2:16" x14ac:dyDescent="0.25">
      <c r="B17802" t="s">
        <v>17841</v>
      </c>
      <c r="M17802">
        <v>17800</v>
      </c>
      <c r="N17802">
        <v>4949</v>
      </c>
      <c r="O17802" t="str">
        <f t="shared" si="557"/>
        <v>3</v>
      </c>
      <c r="P17802" t="str">
        <f t="shared" si="558"/>
        <v>concert</v>
      </c>
    </row>
    <row r="17803" spans="2:16" x14ac:dyDescent="0.25">
      <c r="B17803" t="s">
        <v>17842</v>
      </c>
      <c r="M17803">
        <v>17801</v>
      </c>
      <c r="N17803">
        <v>3612</v>
      </c>
      <c r="O17803" t="str">
        <f t="shared" si="557"/>
        <v>4</v>
      </c>
      <c r="P17803" t="str">
        <f t="shared" si="558"/>
        <v>non_event</v>
      </c>
    </row>
    <row r="17804" spans="2:16" x14ac:dyDescent="0.25">
      <c r="B17804" t="s">
        <v>17843</v>
      </c>
      <c r="M17804">
        <v>17802</v>
      </c>
      <c r="N17804">
        <v>3611</v>
      </c>
      <c r="O17804" t="str">
        <f t="shared" si="557"/>
        <v>3</v>
      </c>
      <c r="P17804" t="str">
        <f t="shared" si="558"/>
        <v>concert</v>
      </c>
    </row>
    <row r="17805" spans="2:16" x14ac:dyDescent="0.25">
      <c r="B17805" t="s">
        <v>17844</v>
      </c>
      <c r="M17805">
        <v>17803</v>
      </c>
      <c r="N17805">
        <v>3610</v>
      </c>
      <c r="O17805" t="str">
        <f t="shared" si="557"/>
        <v>3</v>
      </c>
      <c r="P17805" t="str">
        <f t="shared" si="558"/>
        <v>concert</v>
      </c>
    </row>
    <row r="17806" spans="2:16" x14ac:dyDescent="0.25">
      <c r="B17806" t="s">
        <v>17845</v>
      </c>
      <c r="M17806">
        <v>17804</v>
      </c>
      <c r="N17806">
        <v>12299</v>
      </c>
      <c r="O17806" t="str">
        <f t="shared" si="557"/>
        <v>3</v>
      </c>
      <c r="P17806" t="str">
        <f t="shared" si="558"/>
        <v>concert</v>
      </c>
    </row>
    <row r="17807" spans="2:16" x14ac:dyDescent="0.25">
      <c r="B17807" t="s">
        <v>17846</v>
      </c>
      <c r="M17807">
        <v>17805</v>
      </c>
      <c r="N17807">
        <v>4940</v>
      </c>
      <c r="O17807" t="str">
        <f t="shared" si="557"/>
        <v>3</v>
      </c>
      <c r="P17807" t="str">
        <f t="shared" si="558"/>
        <v>concert</v>
      </c>
    </row>
    <row r="17808" spans="2:16" x14ac:dyDescent="0.25">
      <c r="B17808" t="s">
        <v>17847</v>
      </c>
      <c r="M17808">
        <v>17806</v>
      </c>
      <c r="N17808">
        <v>12298</v>
      </c>
      <c r="O17808" t="str">
        <f t="shared" si="557"/>
        <v>4</v>
      </c>
      <c r="P17808" t="str">
        <f t="shared" si="558"/>
        <v>non_event</v>
      </c>
    </row>
    <row r="17809" spans="2:16" x14ac:dyDescent="0.25">
      <c r="B17809" t="s">
        <v>17848</v>
      </c>
      <c r="M17809">
        <v>17807</v>
      </c>
      <c r="N17809">
        <v>4941</v>
      </c>
      <c r="O17809" t="str">
        <f t="shared" si="557"/>
        <v>4</v>
      </c>
      <c r="P17809" t="str">
        <f t="shared" si="558"/>
        <v>non_event</v>
      </c>
    </row>
    <row r="17810" spans="2:16" x14ac:dyDescent="0.25">
      <c r="B17810" t="s">
        <v>17849</v>
      </c>
      <c r="M17810">
        <v>17808</v>
      </c>
      <c r="N17810">
        <v>4942</v>
      </c>
      <c r="O17810" t="str">
        <f t="shared" si="557"/>
        <v>3</v>
      </c>
      <c r="P17810" t="str">
        <f t="shared" si="558"/>
        <v>concert</v>
      </c>
    </row>
    <row r="17811" spans="2:16" x14ac:dyDescent="0.25">
      <c r="B17811" t="s">
        <v>17850</v>
      </c>
      <c r="M17811">
        <v>17809</v>
      </c>
      <c r="N17811">
        <v>3619</v>
      </c>
      <c r="O17811" t="str">
        <f t="shared" si="557"/>
        <v>4</v>
      </c>
      <c r="P17811" t="str">
        <f t="shared" si="558"/>
        <v>non_event</v>
      </c>
    </row>
    <row r="17812" spans="2:16" x14ac:dyDescent="0.25">
      <c r="B17812" t="s">
        <v>17851</v>
      </c>
      <c r="M17812">
        <v>17810</v>
      </c>
      <c r="N17812">
        <v>4943</v>
      </c>
      <c r="O17812" t="str">
        <f t="shared" si="557"/>
        <v>3</v>
      </c>
      <c r="P17812" t="str">
        <f t="shared" si="558"/>
        <v>concert</v>
      </c>
    </row>
    <row r="17813" spans="2:16" x14ac:dyDescent="0.25">
      <c r="B17813" t="s">
        <v>17852</v>
      </c>
      <c r="M17813">
        <v>17811</v>
      </c>
      <c r="N17813">
        <v>3618</v>
      </c>
      <c r="O17813" t="str">
        <f t="shared" si="557"/>
        <v>4</v>
      </c>
      <c r="P17813" t="str">
        <f t="shared" si="558"/>
        <v>non_event</v>
      </c>
    </row>
    <row r="17814" spans="2:16" x14ac:dyDescent="0.25">
      <c r="B17814" t="s">
        <v>17853</v>
      </c>
      <c r="M17814">
        <v>17812</v>
      </c>
      <c r="N17814">
        <v>4944</v>
      </c>
      <c r="O17814" t="str">
        <f t="shared" si="557"/>
        <v>3</v>
      </c>
      <c r="P17814" t="str">
        <f t="shared" si="558"/>
        <v>concert</v>
      </c>
    </row>
    <row r="17815" spans="2:16" x14ac:dyDescent="0.25">
      <c r="B17815" t="s">
        <v>17854</v>
      </c>
      <c r="M17815">
        <v>17813</v>
      </c>
      <c r="N17815">
        <v>3617</v>
      </c>
      <c r="O17815" t="str">
        <f t="shared" si="557"/>
        <v>4</v>
      </c>
      <c r="P17815" t="str">
        <f t="shared" si="558"/>
        <v>non_event</v>
      </c>
    </row>
    <row r="17816" spans="2:16" x14ac:dyDescent="0.25">
      <c r="B17816" t="s">
        <v>17855</v>
      </c>
      <c r="M17816">
        <v>17814</v>
      </c>
      <c r="N17816">
        <v>4945</v>
      </c>
      <c r="O17816" t="str">
        <f t="shared" si="557"/>
        <v>4</v>
      </c>
      <c r="P17816" t="str">
        <f t="shared" si="558"/>
        <v>non_event</v>
      </c>
    </row>
    <row r="17817" spans="2:16" x14ac:dyDescent="0.25">
      <c r="B17817" t="s">
        <v>17856</v>
      </c>
      <c r="M17817">
        <v>17815</v>
      </c>
      <c r="N17817">
        <v>4946</v>
      </c>
      <c r="O17817" t="str">
        <f t="shared" si="557"/>
        <v>4</v>
      </c>
      <c r="P17817" t="str">
        <f t="shared" si="558"/>
        <v>non_event</v>
      </c>
    </row>
    <row r="17818" spans="2:16" x14ac:dyDescent="0.25">
      <c r="B17818" t="s">
        <v>17857</v>
      </c>
      <c r="M17818">
        <v>17816</v>
      </c>
      <c r="N17818">
        <v>3616</v>
      </c>
      <c r="O17818" t="str">
        <f t="shared" si="557"/>
        <v>3</v>
      </c>
      <c r="P17818" t="str">
        <f t="shared" si="558"/>
        <v>concert</v>
      </c>
    </row>
    <row r="17819" spans="2:16" x14ac:dyDescent="0.25">
      <c r="B17819" t="s">
        <v>17858</v>
      </c>
      <c r="M17819">
        <v>17817</v>
      </c>
      <c r="N17819">
        <v>4960</v>
      </c>
      <c r="O17819" t="str">
        <f t="shared" si="557"/>
        <v>4</v>
      </c>
      <c r="P17819" t="str">
        <f t="shared" si="558"/>
        <v>non_event</v>
      </c>
    </row>
    <row r="17820" spans="2:16" x14ac:dyDescent="0.25">
      <c r="B17820" t="s">
        <v>17859</v>
      </c>
      <c r="M17820">
        <v>17818</v>
      </c>
      <c r="N17820">
        <v>3626</v>
      </c>
      <c r="O17820" t="str">
        <f t="shared" si="557"/>
        <v>3</v>
      </c>
      <c r="P17820" t="str">
        <f t="shared" si="558"/>
        <v>concert</v>
      </c>
    </row>
    <row r="17821" spans="2:16" x14ac:dyDescent="0.25">
      <c r="B17821" t="s">
        <v>17860</v>
      </c>
      <c r="M17821">
        <v>17819</v>
      </c>
      <c r="N17821">
        <v>4958</v>
      </c>
      <c r="O17821" t="str">
        <f t="shared" si="557"/>
        <v>3</v>
      </c>
      <c r="P17821" t="str">
        <f t="shared" si="558"/>
        <v>concert</v>
      </c>
    </row>
    <row r="17822" spans="2:16" x14ac:dyDescent="0.25">
      <c r="B17822" t="s">
        <v>17861</v>
      </c>
      <c r="M17822">
        <v>17820</v>
      </c>
      <c r="N17822">
        <v>3625</v>
      </c>
      <c r="O17822" t="str">
        <f t="shared" si="557"/>
        <v>3</v>
      </c>
      <c r="P17822" t="str">
        <f t="shared" si="558"/>
        <v>concert</v>
      </c>
    </row>
    <row r="17823" spans="2:16" x14ac:dyDescent="0.25">
      <c r="B17823" t="s">
        <v>17862</v>
      </c>
      <c r="M17823">
        <v>17821</v>
      </c>
      <c r="N17823">
        <v>4959</v>
      </c>
      <c r="O17823" t="str">
        <f t="shared" si="557"/>
        <v>3</v>
      </c>
      <c r="P17823" t="str">
        <f t="shared" si="558"/>
        <v>concert</v>
      </c>
    </row>
    <row r="17824" spans="2:16" x14ac:dyDescent="0.25">
      <c r="B17824" t="s">
        <v>17863</v>
      </c>
      <c r="M17824">
        <v>17822</v>
      </c>
      <c r="N17824">
        <v>3624</v>
      </c>
      <c r="O17824" t="str">
        <f t="shared" si="557"/>
        <v>3</v>
      </c>
      <c r="P17824" t="str">
        <f t="shared" si="558"/>
        <v>concert</v>
      </c>
    </row>
    <row r="17825" spans="2:18" x14ac:dyDescent="0.25">
      <c r="B17825" t="s">
        <v>17864</v>
      </c>
      <c r="M17825">
        <v>17823</v>
      </c>
      <c r="N17825">
        <v>3620</v>
      </c>
      <c r="O17825" t="str">
        <f t="shared" si="557"/>
        <v>3</v>
      </c>
      <c r="P17825" t="str">
        <f t="shared" si="558"/>
        <v>concert</v>
      </c>
    </row>
    <row r="17826" spans="2:18" x14ac:dyDescent="0.25">
      <c r="B17826" t="s">
        <v>17865</v>
      </c>
      <c r="M17826">
        <v>17824</v>
      </c>
      <c r="N17826">
        <v>4950</v>
      </c>
      <c r="O17826" t="str">
        <f t="shared" si="557"/>
        <v>3</v>
      </c>
      <c r="P17826" t="str">
        <f t="shared" si="558"/>
        <v>concert</v>
      </c>
    </row>
    <row r="17827" spans="2:18" x14ac:dyDescent="0.25">
      <c r="B17827" t="s">
        <v>17866</v>
      </c>
      <c r="M17827">
        <v>17825</v>
      </c>
      <c r="N17827">
        <v>4951</v>
      </c>
      <c r="O17827" t="str">
        <f t="shared" si="557"/>
        <v>3</v>
      </c>
      <c r="P17827" t="str">
        <f t="shared" si="558"/>
        <v>concert</v>
      </c>
    </row>
    <row r="17828" spans="2:18" x14ac:dyDescent="0.25">
      <c r="B17828" t="s">
        <v>17867</v>
      </c>
      <c r="M17828">
        <v>17826</v>
      </c>
      <c r="N17828">
        <v>4952</v>
      </c>
      <c r="O17828" t="str">
        <f t="shared" si="557"/>
        <v>3</v>
      </c>
      <c r="P17828" t="str">
        <f t="shared" si="558"/>
        <v>concert</v>
      </c>
    </row>
    <row r="17829" spans="2:18" x14ac:dyDescent="0.25">
      <c r="B17829" t="s">
        <v>17868</v>
      </c>
      <c r="M17829">
        <v>17827</v>
      </c>
      <c r="N17829">
        <v>4953</v>
      </c>
      <c r="O17829" t="str">
        <f t="shared" si="557"/>
        <v>3</v>
      </c>
      <c r="P17829" t="str">
        <f t="shared" si="558"/>
        <v>concert</v>
      </c>
      <c r="R17829" s="233"/>
    </row>
    <row r="17830" spans="2:18" x14ac:dyDescent="0.25">
      <c r="B17830" t="s">
        <v>17869</v>
      </c>
      <c r="M17830">
        <v>17828</v>
      </c>
      <c r="N17830">
        <v>4954</v>
      </c>
      <c r="O17830" t="str">
        <f t="shared" si="557"/>
        <v>3</v>
      </c>
      <c r="P17830" t="str">
        <f t="shared" si="558"/>
        <v>concert</v>
      </c>
    </row>
    <row r="17831" spans="2:18" x14ac:dyDescent="0.25">
      <c r="B17831" t="s">
        <v>17870</v>
      </c>
      <c r="M17831">
        <v>17829</v>
      </c>
      <c r="N17831">
        <v>3629</v>
      </c>
      <c r="O17831" t="str">
        <f t="shared" si="557"/>
        <v>3</v>
      </c>
      <c r="P17831" t="str">
        <f t="shared" si="558"/>
        <v>concert</v>
      </c>
    </row>
    <row r="17832" spans="2:18" x14ac:dyDescent="0.25">
      <c r="B17832" t="s">
        <v>17871</v>
      </c>
      <c r="M17832">
        <v>17830</v>
      </c>
      <c r="N17832">
        <v>4955</v>
      </c>
      <c r="O17832" t="str">
        <f t="shared" si="557"/>
        <v>3</v>
      </c>
      <c r="P17832" t="str">
        <f t="shared" si="558"/>
        <v>concert</v>
      </c>
    </row>
    <row r="17833" spans="2:18" x14ac:dyDescent="0.25">
      <c r="B17833" t="s">
        <v>17872</v>
      </c>
      <c r="M17833">
        <v>17831</v>
      </c>
      <c r="N17833">
        <v>3628</v>
      </c>
      <c r="O17833" t="str">
        <f t="shared" si="557"/>
        <v>3</v>
      </c>
      <c r="P17833" t="str">
        <f t="shared" si="558"/>
        <v>concert</v>
      </c>
    </row>
    <row r="17834" spans="2:18" x14ac:dyDescent="0.25">
      <c r="B17834" t="s">
        <v>17873</v>
      </c>
      <c r="M17834">
        <v>17832</v>
      </c>
      <c r="N17834">
        <v>4956</v>
      </c>
      <c r="O17834" t="str">
        <f t="shared" si="557"/>
        <v>4</v>
      </c>
      <c r="P17834" t="str">
        <f t="shared" si="558"/>
        <v>non_event</v>
      </c>
    </row>
    <row r="17835" spans="2:18" x14ac:dyDescent="0.25">
      <c r="B17835" t="s">
        <v>17874</v>
      </c>
      <c r="M17835">
        <v>17833</v>
      </c>
      <c r="N17835">
        <v>3627</v>
      </c>
      <c r="O17835" t="str">
        <f t="shared" si="557"/>
        <v>3</v>
      </c>
      <c r="P17835" t="str">
        <f t="shared" si="558"/>
        <v>concert</v>
      </c>
    </row>
    <row r="17836" spans="2:18" x14ac:dyDescent="0.25">
      <c r="B17836" t="s">
        <v>17875</v>
      </c>
      <c r="M17836">
        <v>17834</v>
      </c>
      <c r="N17836">
        <v>4957</v>
      </c>
      <c r="O17836" t="str">
        <f t="shared" si="557"/>
        <v>4</v>
      </c>
      <c r="P17836" t="str">
        <f t="shared" si="558"/>
        <v>non_event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52"/>
  <sheetViews>
    <sheetView topLeftCell="A19" workbookViewId="0">
      <selection activeCell="A33" sqref="A33"/>
    </sheetView>
  </sheetViews>
  <sheetFormatPr defaultRowHeight="15" x14ac:dyDescent="0.25"/>
  <cols>
    <col min="1" max="1" width="14.85546875" customWidth="1"/>
  </cols>
  <sheetData>
    <row r="1" spans="1:16" ht="23.25" x14ac:dyDescent="0.35">
      <c r="A1" s="180" t="s">
        <v>80</v>
      </c>
    </row>
    <row r="2" spans="1:16" x14ac:dyDescent="0.25">
      <c r="A2" s="125" t="s">
        <v>74</v>
      </c>
    </row>
    <row r="3" spans="1:16" x14ac:dyDescent="0.25">
      <c r="A3" t="s">
        <v>75</v>
      </c>
      <c r="B3" t="s">
        <v>76</v>
      </c>
      <c r="C3" t="s">
        <v>77</v>
      </c>
      <c r="D3" t="s">
        <v>78</v>
      </c>
      <c r="F3" t="s">
        <v>79</v>
      </c>
    </row>
    <row r="4" spans="1:16" x14ac:dyDescent="0.25">
      <c r="A4" t="s">
        <v>84</v>
      </c>
    </row>
    <row r="5" spans="1:16" x14ac:dyDescent="0.25">
      <c r="A5" t="s">
        <v>62</v>
      </c>
      <c r="B5" s="183" t="s">
        <v>64</v>
      </c>
      <c r="C5" s="183" t="s">
        <v>65</v>
      </c>
      <c r="D5" s="183" t="s">
        <v>66</v>
      </c>
      <c r="E5" s="183" t="s">
        <v>67</v>
      </c>
      <c r="F5" s="183" t="s">
        <v>68</v>
      </c>
      <c r="G5" s="183" t="s">
        <v>69</v>
      </c>
      <c r="H5" s="183" t="s">
        <v>70</v>
      </c>
      <c r="I5" s="183" t="s">
        <v>71</v>
      </c>
      <c r="J5" s="183" t="s">
        <v>72</v>
      </c>
      <c r="K5" s="183" t="s">
        <v>73</v>
      </c>
      <c r="L5" t="s">
        <v>83</v>
      </c>
      <c r="M5" t="s">
        <v>63</v>
      </c>
    </row>
    <row r="6" spans="1:16" x14ac:dyDescent="0.25">
      <c r="A6" t="s">
        <v>15</v>
      </c>
      <c r="B6" s="1">
        <v>0.266666666666666</v>
      </c>
      <c r="C6" s="1">
        <v>0.4</v>
      </c>
      <c r="D6" s="1">
        <v>0.5</v>
      </c>
      <c r="E6" s="1">
        <v>0.33333333333333298</v>
      </c>
      <c r="F6" s="1">
        <v>0.125</v>
      </c>
      <c r="G6" s="1">
        <v>0</v>
      </c>
      <c r="H6" s="1">
        <v>0.133333333333333</v>
      </c>
      <c r="I6" s="1">
        <v>0.44444444444444398</v>
      </c>
      <c r="J6" s="1">
        <v>0</v>
      </c>
      <c r="K6" s="1">
        <v>0.266666666666666</v>
      </c>
      <c r="L6">
        <v>0.51370000000000005</v>
      </c>
      <c r="M6" s="1">
        <v>0.3271</v>
      </c>
      <c r="N6" s="1"/>
      <c r="O6" s="1"/>
      <c r="P6" s="1"/>
    </row>
    <row r="7" spans="1:16" x14ac:dyDescent="0.25">
      <c r="A7" t="s">
        <v>8</v>
      </c>
      <c r="B7" s="1">
        <v>0</v>
      </c>
      <c r="C7" s="1">
        <v>0</v>
      </c>
      <c r="D7" s="1">
        <v>0.4</v>
      </c>
      <c r="E7" s="1">
        <v>0</v>
      </c>
      <c r="F7" s="1">
        <v>0</v>
      </c>
      <c r="G7" s="1">
        <v>0.8</v>
      </c>
      <c r="H7" s="1">
        <v>0</v>
      </c>
      <c r="I7" s="1">
        <v>0</v>
      </c>
      <c r="J7" s="1">
        <v>0</v>
      </c>
      <c r="K7" s="1">
        <v>0</v>
      </c>
      <c r="L7">
        <v>0.1764</v>
      </c>
      <c r="M7" s="1">
        <v>0.28570000000000001</v>
      </c>
      <c r="N7" s="1"/>
      <c r="O7" s="1"/>
      <c r="P7" s="1"/>
    </row>
    <row r="8" spans="1:16" x14ac:dyDescent="0.25">
      <c r="A8" t="s">
        <v>14</v>
      </c>
      <c r="B8" s="1">
        <v>0.56737588652482196</v>
      </c>
      <c r="C8" s="1">
        <v>0.57758620689655105</v>
      </c>
      <c r="D8" s="1">
        <v>0.572072072072072</v>
      </c>
      <c r="E8" s="1">
        <v>0.55684454756380497</v>
      </c>
      <c r="F8" s="1">
        <v>0.56470588235294095</v>
      </c>
      <c r="G8" s="1">
        <v>0.58571428571428497</v>
      </c>
      <c r="H8" s="1">
        <v>0.52300242130750596</v>
      </c>
      <c r="I8" s="1">
        <v>0.52927400468384</v>
      </c>
      <c r="J8" s="1">
        <v>0.51798561151079103</v>
      </c>
      <c r="K8" s="1">
        <v>0.51776649746192804</v>
      </c>
      <c r="L8">
        <v>0.52639999999999998</v>
      </c>
      <c r="M8" s="1">
        <v>0.60229999999999995</v>
      </c>
      <c r="N8" s="1"/>
      <c r="O8" s="1"/>
      <c r="P8" s="1"/>
    </row>
    <row r="9" spans="1:16" x14ac:dyDescent="0.25">
      <c r="A9" t="s">
        <v>9</v>
      </c>
      <c r="B9" s="1">
        <v>0.94601128122481803</v>
      </c>
      <c r="C9" s="1">
        <v>0.943587662337662</v>
      </c>
      <c r="D9" s="1">
        <v>0.94411942707282603</v>
      </c>
      <c r="E9" s="1">
        <v>0.94251012145748903</v>
      </c>
      <c r="F9" s="1">
        <v>0.94003634161114402</v>
      </c>
      <c r="G9" s="1">
        <v>0.94517499494234203</v>
      </c>
      <c r="H9" s="1">
        <v>0.93890675241157495</v>
      </c>
      <c r="I9" s="1">
        <v>0.94010889292195998</v>
      </c>
      <c r="J9" s="1">
        <v>0.94049055086449496</v>
      </c>
      <c r="K9" s="1">
        <v>0.93804238143289598</v>
      </c>
      <c r="L9">
        <v>0.92290000000000005</v>
      </c>
      <c r="M9" s="1">
        <v>0.94620000000000004</v>
      </c>
      <c r="N9" s="1"/>
      <c r="O9" s="1"/>
      <c r="P9" s="1"/>
    </row>
    <row r="10" spans="1:16" x14ac:dyDescent="0.25">
      <c r="A10" t="s">
        <v>12</v>
      </c>
      <c r="B10" s="1">
        <v>0.2</v>
      </c>
      <c r="C10" s="1">
        <v>0.3</v>
      </c>
      <c r="D10" s="1">
        <v>0.3</v>
      </c>
      <c r="E10" s="1">
        <v>0.1</v>
      </c>
      <c r="F10" s="1">
        <v>0.12903225806451599</v>
      </c>
      <c r="G10" s="1">
        <v>0.214285714285714</v>
      </c>
      <c r="H10" s="1">
        <v>0.08</v>
      </c>
      <c r="I10" s="1">
        <v>0.23076923076923</v>
      </c>
      <c r="J10" s="1">
        <v>0.16666666666666599</v>
      </c>
      <c r="K10" s="1">
        <v>0.21052631578947301</v>
      </c>
      <c r="L10">
        <v>0.14949999999999999</v>
      </c>
      <c r="M10" s="1">
        <v>0.18029999999999999</v>
      </c>
      <c r="N10" s="1"/>
      <c r="O10" s="1"/>
      <c r="P10" s="1"/>
    </row>
    <row r="11" spans="1:16" x14ac:dyDescent="0.25">
      <c r="A11" t="s">
        <v>11</v>
      </c>
      <c r="B11" s="1">
        <v>0.58333333333333304</v>
      </c>
      <c r="C11" s="1">
        <v>0.69565217391304301</v>
      </c>
      <c r="D11" s="1">
        <v>0.75</v>
      </c>
      <c r="E11" s="1">
        <v>0.81081081081080997</v>
      </c>
      <c r="F11" s="1">
        <v>0.77419354838709598</v>
      </c>
      <c r="G11" s="1">
        <v>0.8125</v>
      </c>
      <c r="H11" s="1">
        <v>0.73684210526315697</v>
      </c>
      <c r="I11" s="1">
        <v>0.75</v>
      </c>
      <c r="J11" s="1">
        <v>0.48</v>
      </c>
      <c r="K11" s="1">
        <v>0.68421052631578905</v>
      </c>
      <c r="L11">
        <v>0.64570000000000005</v>
      </c>
      <c r="M11" s="1">
        <v>0.71519999999999995</v>
      </c>
      <c r="N11" s="1"/>
      <c r="O11" s="1"/>
      <c r="P11" s="1"/>
    </row>
    <row r="12" spans="1:16" x14ac:dyDescent="0.25">
      <c r="A12" t="s">
        <v>10</v>
      </c>
      <c r="B12" s="1">
        <v>0.11764705882352899</v>
      </c>
      <c r="C12" s="1">
        <v>0.105263157894736</v>
      </c>
      <c r="D12" s="1">
        <v>0.1</v>
      </c>
      <c r="E12" s="1">
        <v>8.3333333333333301E-2</v>
      </c>
      <c r="F12" s="1">
        <v>6.6666666666666596E-2</v>
      </c>
      <c r="G12" s="1">
        <v>0</v>
      </c>
      <c r="H12" s="1">
        <v>0.11764705882352899</v>
      </c>
      <c r="I12" s="1">
        <v>0.2</v>
      </c>
      <c r="J12" s="1">
        <v>0</v>
      </c>
      <c r="K12" s="1">
        <v>0.11764705882352899</v>
      </c>
      <c r="L12">
        <v>0.1119</v>
      </c>
      <c r="M12" s="1">
        <v>0.1527</v>
      </c>
      <c r="N12" s="1"/>
      <c r="O12" s="1"/>
      <c r="P12" s="1"/>
    </row>
    <row r="13" spans="1:16" x14ac:dyDescent="0.25">
      <c r="A13" t="s">
        <v>16</v>
      </c>
      <c r="B13" s="1">
        <v>0.27272727272727199</v>
      </c>
      <c r="C13" s="1">
        <v>0.238095238095238</v>
      </c>
      <c r="D13" s="1">
        <v>6.8965517241379296E-2</v>
      </c>
      <c r="E13" s="1">
        <v>0.25</v>
      </c>
      <c r="F13" s="1">
        <v>0.12903225806451599</v>
      </c>
      <c r="G13" s="1">
        <v>0.15384615384615299</v>
      </c>
      <c r="H13" s="1">
        <v>0.114285714285714</v>
      </c>
      <c r="I13" s="1">
        <v>0.11111111111111099</v>
      </c>
      <c r="J13" s="1">
        <v>0.19354838709677399</v>
      </c>
      <c r="K13" s="1">
        <v>0.14285714285714199</v>
      </c>
      <c r="L13">
        <v>0.215</v>
      </c>
      <c r="M13" s="1">
        <v>0.1928</v>
      </c>
      <c r="N13" s="1"/>
      <c r="O13" s="1"/>
      <c r="P13" s="1"/>
    </row>
    <row r="14" spans="1:16" x14ac:dyDescent="0.25">
      <c r="A14" t="s">
        <v>13</v>
      </c>
      <c r="B14" s="1">
        <v>0.58823529411764697</v>
      </c>
      <c r="C14" s="1">
        <v>0.74285714285714199</v>
      </c>
      <c r="D14" s="1">
        <v>0.55172413793103403</v>
      </c>
      <c r="E14" s="1">
        <v>0.68181818181818099</v>
      </c>
      <c r="F14" s="1">
        <v>0.41379310344827502</v>
      </c>
      <c r="G14" s="1">
        <v>0.80851063829787195</v>
      </c>
      <c r="H14" s="1">
        <v>0.4</v>
      </c>
      <c r="I14" s="1">
        <v>0.476190476190476</v>
      </c>
      <c r="J14" s="1">
        <v>0.6</v>
      </c>
      <c r="K14" s="1">
        <v>0.71111111111111103</v>
      </c>
      <c r="L14">
        <v>0.4</v>
      </c>
      <c r="M14" s="1">
        <v>0.57220000000000004</v>
      </c>
      <c r="N14" s="1"/>
      <c r="O14" s="1"/>
      <c r="P14" s="1"/>
    </row>
    <row r="15" spans="1:16" x14ac:dyDescent="0.25">
      <c r="A15" t="s">
        <v>21</v>
      </c>
      <c r="B15" s="1">
        <f t="shared" ref="B15:M15" si="0">AVERAGE(B6:B14)</f>
        <v>0.39355519926867633</v>
      </c>
      <c r="C15" s="1">
        <f t="shared" si="0"/>
        <v>0.44478239799937469</v>
      </c>
      <c r="D15" s="1">
        <f t="shared" si="0"/>
        <v>0.46520901714636792</v>
      </c>
      <c r="E15" s="1">
        <f t="shared" si="0"/>
        <v>0.41762781425743906</v>
      </c>
      <c r="F15" s="1">
        <f t="shared" si="0"/>
        <v>0.3491622287327949</v>
      </c>
      <c r="G15" s="182">
        <f t="shared" si="0"/>
        <v>0.4800035318984851</v>
      </c>
      <c r="H15" s="1">
        <f t="shared" si="0"/>
        <v>0.3382241539360904</v>
      </c>
      <c r="I15" s="1">
        <f t="shared" si="0"/>
        <v>0.40909979556900677</v>
      </c>
      <c r="J15" s="1">
        <f t="shared" si="0"/>
        <v>0.32207680179319181</v>
      </c>
      <c r="K15" s="1">
        <f t="shared" si="0"/>
        <v>0.39875863338428158</v>
      </c>
      <c r="L15" s="1">
        <f t="shared" si="0"/>
        <v>0.40683333333333338</v>
      </c>
      <c r="M15" s="182">
        <f t="shared" si="0"/>
        <v>0.44161111111111112</v>
      </c>
    </row>
    <row r="16" spans="1:16" x14ac:dyDescent="0.25">
      <c r="B16" s="1"/>
      <c r="C16" s="1"/>
      <c r="D16" s="1"/>
      <c r="E16" s="1"/>
      <c r="F16" s="1"/>
      <c r="G16" s="182"/>
      <c r="H16" s="1"/>
      <c r="I16" s="1"/>
      <c r="J16" s="1"/>
      <c r="K16" s="1"/>
      <c r="L16" s="1"/>
      <c r="M16" s="182"/>
    </row>
    <row r="17" spans="1:13" x14ac:dyDescent="0.25">
      <c r="B17" s="1"/>
      <c r="C17" s="1"/>
      <c r="D17" s="1"/>
      <c r="E17" s="1"/>
      <c r="F17" s="1"/>
      <c r="G17" s="182"/>
      <c r="H17" s="1"/>
      <c r="I17" s="1"/>
      <c r="J17" s="1"/>
      <c r="K17" s="1"/>
      <c r="L17" s="1"/>
      <c r="M17" s="182"/>
    </row>
    <row r="19" spans="1:13" ht="23.25" x14ac:dyDescent="0.35">
      <c r="A19" s="180" t="s">
        <v>81</v>
      </c>
    </row>
    <row r="20" spans="1:13" x14ac:dyDescent="0.25">
      <c r="A20" s="125" t="s">
        <v>74</v>
      </c>
    </row>
    <row r="21" spans="1:13" x14ac:dyDescent="0.25">
      <c r="A21" t="s">
        <v>82</v>
      </c>
    </row>
    <row r="22" spans="1:13" x14ac:dyDescent="0.25">
      <c r="A22" t="s">
        <v>84</v>
      </c>
    </row>
    <row r="23" spans="1:13" x14ac:dyDescent="0.25">
      <c r="A23" t="s">
        <v>62</v>
      </c>
      <c r="B23" s="183" t="s">
        <v>64</v>
      </c>
      <c r="C23" s="183" t="s">
        <v>65</v>
      </c>
      <c r="D23" s="183" t="s">
        <v>66</v>
      </c>
      <c r="E23" s="183" t="s">
        <v>67</v>
      </c>
      <c r="F23" s="183" t="s">
        <v>68</v>
      </c>
      <c r="G23" s="183" t="s">
        <v>69</v>
      </c>
      <c r="H23" s="183" t="s">
        <v>70</v>
      </c>
      <c r="I23" s="183" t="s">
        <v>71</v>
      </c>
      <c r="J23" s="183" t="s">
        <v>72</v>
      </c>
      <c r="K23" s="183" t="s">
        <v>73</v>
      </c>
    </row>
    <row r="24" spans="1:13" x14ac:dyDescent="0.25">
      <c r="A24" t="s">
        <v>15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3" x14ac:dyDescent="0.25">
      <c r="A25" t="s">
        <v>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3" x14ac:dyDescent="0.25">
      <c r="A26" t="s">
        <v>14</v>
      </c>
      <c r="B26" s="1">
        <v>7.6576576576576502E-2</v>
      </c>
      <c r="C26" s="1">
        <v>5.37897310513447E-2</v>
      </c>
      <c r="D26" s="1">
        <v>8.9686098654708502E-2</v>
      </c>
      <c r="E26" s="1">
        <v>6.6666666666666596E-2</v>
      </c>
      <c r="F26" s="1">
        <v>5.0343249427917597E-2</v>
      </c>
      <c r="G26" s="1">
        <v>8.7356321839080403E-2</v>
      </c>
      <c r="H26" s="1">
        <v>4.9627791563275403E-2</v>
      </c>
      <c r="I26" s="1">
        <v>6.38820638820638E-2</v>
      </c>
      <c r="J26" s="1">
        <v>8.2125603864734303E-2</v>
      </c>
      <c r="K26" s="1">
        <v>8.7759815242494196E-2</v>
      </c>
    </row>
    <row r="27" spans="1:13" x14ac:dyDescent="0.25">
      <c r="A27" t="s">
        <v>9</v>
      </c>
      <c r="B27" s="1">
        <v>0.89090909090908998</v>
      </c>
      <c r="C27" s="1">
        <v>0.89148379303402403</v>
      </c>
      <c r="D27" s="1">
        <v>0.88649746192893397</v>
      </c>
      <c r="E27" s="1">
        <v>0.89400363416111395</v>
      </c>
      <c r="F27" s="1">
        <v>0.88695299837925401</v>
      </c>
      <c r="G27" s="1">
        <v>0.89488521949254896</v>
      </c>
      <c r="H27" s="1">
        <v>0.89464178205900002</v>
      </c>
      <c r="I27" s="1">
        <v>0.89455713998794895</v>
      </c>
      <c r="J27" s="1">
        <v>0.89364278506559003</v>
      </c>
      <c r="K27" s="1">
        <v>0.89457770610763898</v>
      </c>
    </row>
    <row r="28" spans="1:13" x14ac:dyDescent="0.25">
      <c r="A28" t="s">
        <v>12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3" x14ac:dyDescent="0.25">
      <c r="A29" t="s">
        <v>11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3" x14ac:dyDescent="0.25">
      <c r="A30" t="s">
        <v>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3" x14ac:dyDescent="0.25">
      <c r="A31" t="s">
        <v>16</v>
      </c>
      <c r="B31" s="1">
        <v>6.25E-2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7.69230769230769E-2</v>
      </c>
      <c r="J31" s="1">
        <v>0</v>
      </c>
      <c r="K31" s="1">
        <v>0</v>
      </c>
    </row>
    <row r="32" spans="1:13" x14ac:dyDescent="0.25">
      <c r="A32" t="s">
        <v>13</v>
      </c>
      <c r="B32" s="1">
        <v>0</v>
      </c>
      <c r="C32" s="1">
        <v>0</v>
      </c>
      <c r="D32" s="1">
        <v>5.7142857142857099E-2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3" x14ac:dyDescent="0.25">
      <c r="A33" t="s">
        <v>21</v>
      </c>
      <c r="B33" s="1">
        <f t="shared" ref="B33" si="1">AVERAGE(B24:B32)</f>
        <v>0.11444285194285182</v>
      </c>
      <c r="C33" s="1">
        <f t="shared" ref="C33" si="2">AVERAGE(C24:C32)</f>
        <v>0.10503039156504096</v>
      </c>
      <c r="D33" s="1">
        <f t="shared" ref="D33" si="3">AVERAGE(D24:D32)</f>
        <v>0.11481404641405552</v>
      </c>
      <c r="E33" s="1">
        <f t="shared" ref="E33" si="4">AVERAGE(E24:E32)</f>
        <v>0.10674114453642007</v>
      </c>
      <c r="F33" s="1">
        <f t="shared" ref="F33" si="5">AVERAGE(F24:F32)</f>
        <v>0.10414402753413017</v>
      </c>
      <c r="G33" s="169">
        <f t="shared" ref="G33" si="6">AVERAGE(G24:G32)</f>
        <v>0.1091379490368477</v>
      </c>
      <c r="H33" s="1">
        <f t="shared" ref="H33" si="7">AVERAGE(H24:H32)</f>
        <v>0.10491884151358616</v>
      </c>
      <c r="I33" s="1">
        <f t="shared" ref="I33" si="8">AVERAGE(I24:I32)</f>
        <v>0.11504025342145439</v>
      </c>
      <c r="J33" s="1">
        <f t="shared" ref="J33" si="9">AVERAGE(J24:J32)</f>
        <v>0.10841870988114716</v>
      </c>
      <c r="K33" s="1">
        <f t="shared" ref="K33" si="10">AVERAGE(K24:K32)</f>
        <v>0.10914861348334813</v>
      </c>
      <c r="L33" s="1"/>
      <c r="M33" s="169"/>
    </row>
    <row r="35" spans="1:13" x14ac:dyDescent="0.25">
      <c r="E35" s="1"/>
      <c r="I35" s="1">
        <f xml:space="preserve"> AVERAGE(B33:K33)</f>
        <v>0.10918368293288823</v>
      </c>
    </row>
    <row r="38" spans="1:13" ht="23.25" x14ac:dyDescent="0.35">
      <c r="A38" s="180" t="s">
        <v>81</v>
      </c>
    </row>
    <row r="39" spans="1:13" x14ac:dyDescent="0.25">
      <c r="A39" s="125" t="s">
        <v>74</v>
      </c>
    </row>
    <row r="40" spans="1:13" x14ac:dyDescent="0.25">
      <c r="A40" t="s">
        <v>82</v>
      </c>
    </row>
    <row r="41" spans="1:13" x14ac:dyDescent="0.25">
      <c r="A41" t="s">
        <v>85</v>
      </c>
    </row>
    <row r="42" spans="1:13" x14ac:dyDescent="0.25">
      <c r="A42" t="s">
        <v>62</v>
      </c>
      <c r="B42" s="183" t="s">
        <v>64</v>
      </c>
      <c r="C42" s="183" t="s">
        <v>65</v>
      </c>
      <c r="D42" s="183" t="s">
        <v>66</v>
      </c>
      <c r="E42" s="183" t="s">
        <v>67</v>
      </c>
      <c r="F42" s="183" t="s">
        <v>68</v>
      </c>
      <c r="G42" s="183" t="s">
        <v>69</v>
      </c>
      <c r="H42" s="183" t="s">
        <v>70</v>
      </c>
      <c r="I42" s="183" t="s">
        <v>71</v>
      </c>
      <c r="J42" s="183" t="s">
        <v>72</v>
      </c>
      <c r="K42" s="183" t="s">
        <v>73</v>
      </c>
    </row>
    <row r="43" spans="1:13" x14ac:dyDescent="0.25">
      <c r="A43" t="s">
        <v>15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3" x14ac:dyDescent="0.25">
      <c r="A44" t="s">
        <v>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3" x14ac:dyDescent="0.25">
      <c r="A45" t="s">
        <v>14</v>
      </c>
      <c r="B45" s="1">
        <v>6.6964285714285698E-2</v>
      </c>
      <c r="C45" s="1">
        <v>0.102783725910064</v>
      </c>
      <c r="D45" s="1">
        <v>5.5555555555555497E-2</v>
      </c>
      <c r="E45" s="1">
        <v>7.4074074074074001E-2</v>
      </c>
      <c r="F45" s="1">
        <v>8.1370449678800805E-2</v>
      </c>
      <c r="G45" s="1">
        <v>6.3965884861407196E-2</v>
      </c>
      <c r="H45" s="1">
        <v>6.98689956331877E-2</v>
      </c>
      <c r="I45" s="1">
        <v>7.9254079254079193E-2</v>
      </c>
      <c r="J45" s="1">
        <v>0.101910828025477</v>
      </c>
      <c r="K45" s="1">
        <v>8.2608695652173894E-2</v>
      </c>
    </row>
    <row r="46" spans="1:13" x14ac:dyDescent="0.25">
      <c r="A46" t="s">
        <v>9</v>
      </c>
      <c r="B46" s="1">
        <v>0.88409922732818202</v>
      </c>
      <c r="C46" s="1">
        <v>0.88258117214621201</v>
      </c>
      <c r="D46" s="1">
        <v>0.882088943288453</v>
      </c>
      <c r="E46" s="1">
        <v>0.88603988603988604</v>
      </c>
      <c r="F46" s="1">
        <v>0.88109320823985304</v>
      </c>
      <c r="G46" s="1">
        <v>0.87944421740907197</v>
      </c>
      <c r="H46" s="1">
        <v>0.88204081632652998</v>
      </c>
      <c r="I46" s="1">
        <v>0.89180990899898804</v>
      </c>
      <c r="J46" s="1">
        <v>0.88256955810147297</v>
      </c>
      <c r="K46" s="1">
        <v>0.88150112176218598</v>
      </c>
    </row>
    <row r="47" spans="1:13" x14ac:dyDescent="0.25">
      <c r="A47" t="s">
        <v>12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3" x14ac:dyDescent="0.25">
      <c r="A48" t="s">
        <v>11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t="s">
        <v>10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t="s">
        <v>16</v>
      </c>
      <c r="B50" s="1">
        <v>0</v>
      </c>
      <c r="C50" s="1">
        <v>0</v>
      </c>
      <c r="D50" s="1">
        <v>4.8780487804878002E-2</v>
      </c>
      <c r="E50" s="1">
        <v>4.1666666666666602E-2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4.7619047619047603E-2</v>
      </c>
    </row>
    <row r="51" spans="1:11" x14ac:dyDescent="0.25">
      <c r="A51" t="s">
        <v>13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t="s">
        <v>21</v>
      </c>
      <c r="B52" s="1">
        <f t="shared" ref="B52" si="11">AVERAGE(B43:B51)</f>
        <v>0.10567372367138531</v>
      </c>
      <c r="C52" s="1">
        <f t="shared" ref="C52" si="12">AVERAGE(C43:C51)</f>
        <v>0.10948498867291956</v>
      </c>
      <c r="D52" s="1">
        <f t="shared" ref="D52" si="13">AVERAGE(D43:D51)</f>
        <v>0.10960277629432072</v>
      </c>
      <c r="E52" s="1">
        <f t="shared" ref="E52" si="14">AVERAGE(E43:E51)</f>
        <v>0.11130895853118074</v>
      </c>
      <c r="F52" s="1">
        <f t="shared" ref="F52" si="15">AVERAGE(F43:F51)</f>
        <v>0.10694040643540598</v>
      </c>
      <c r="G52" s="169">
        <f t="shared" ref="G52" si="16">AVERAGE(G43:G51)</f>
        <v>0.1048233446967199</v>
      </c>
      <c r="H52" s="1">
        <f t="shared" ref="H52" si="17">AVERAGE(H43:H51)</f>
        <v>0.10576775688441307</v>
      </c>
      <c r="I52" s="1">
        <f t="shared" ref="I52" si="18">AVERAGE(I43:I51)</f>
        <v>0.10789599869478525</v>
      </c>
      <c r="J52" s="1">
        <f t="shared" ref="J52" si="19">AVERAGE(J43:J51)</f>
        <v>0.10938670956966111</v>
      </c>
      <c r="K52" s="1">
        <f t="shared" ref="K52" si="20">AVERAGE(K43:K51)</f>
        <v>0.11241431833704528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19"/>
  <sheetViews>
    <sheetView topLeftCell="A82" workbookViewId="0">
      <selection activeCell="A89" sqref="A85:A89"/>
    </sheetView>
  </sheetViews>
  <sheetFormatPr defaultRowHeight="15" x14ac:dyDescent="0.25"/>
  <cols>
    <col min="1" max="1" width="15.85546875" customWidth="1"/>
  </cols>
  <sheetData>
    <row r="1" spans="1:6" x14ac:dyDescent="0.25">
      <c r="A1" s="125" t="s">
        <v>91</v>
      </c>
      <c r="E1" s="125" t="s">
        <v>93</v>
      </c>
    </row>
    <row r="2" spans="1:6" x14ac:dyDescent="0.25">
      <c r="A2" t="s">
        <v>92</v>
      </c>
      <c r="E2" t="s">
        <v>94</v>
      </c>
    </row>
    <row r="4" spans="1:6" x14ac:dyDescent="0.25">
      <c r="A4" s="125" t="s">
        <v>95</v>
      </c>
    </row>
    <row r="5" spans="1:6" x14ac:dyDescent="0.25">
      <c r="A5" t="s">
        <v>96</v>
      </c>
    </row>
    <row r="6" spans="1:6" x14ac:dyDescent="0.25">
      <c r="A6" t="s">
        <v>97</v>
      </c>
    </row>
    <row r="8" spans="1:6" x14ac:dyDescent="0.25">
      <c r="A8" s="189" t="s">
        <v>104</v>
      </c>
    </row>
    <row r="9" spans="1:6" x14ac:dyDescent="0.25">
      <c r="A9" t="s">
        <v>105</v>
      </c>
      <c r="C9" t="s">
        <v>108</v>
      </c>
    </row>
    <row r="10" spans="1:6" x14ac:dyDescent="0.25">
      <c r="A10" t="s">
        <v>106</v>
      </c>
      <c r="C10" t="s">
        <v>109</v>
      </c>
    </row>
    <row r="11" spans="1:6" x14ac:dyDescent="0.25">
      <c r="A11" t="s">
        <v>107</v>
      </c>
    </row>
    <row r="12" spans="1:6" x14ac:dyDescent="0.25">
      <c r="A12" t="s">
        <v>30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</row>
    <row r="13" spans="1:6" x14ac:dyDescent="0.25">
      <c r="A13" t="s">
        <v>15</v>
      </c>
      <c r="B13" s="1">
        <v>0.41379310344827502</v>
      </c>
      <c r="C13" s="1">
        <v>0.42857142857142799</v>
      </c>
      <c r="D13" s="1">
        <v>0.38461538461538403</v>
      </c>
      <c r="E13" s="1">
        <v>0.28571428571428498</v>
      </c>
      <c r="F13" s="1">
        <v>0.16666666666666599</v>
      </c>
    </row>
    <row r="14" spans="1:6" x14ac:dyDescent="0.25">
      <c r="A14" t="s">
        <v>14</v>
      </c>
      <c r="B14" s="1">
        <v>0.55841121495327095</v>
      </c>
      <c r="C14" s="1">
        <v>0.53623188405797095</v>
      </c>
      <c r="D14" s="1">
        <v>0.57562076749435598</v>
      </c>
      <c r="E14" s="1">
        <v>0.55284552845528401</v>
      </c>
      <c r="F14" s="1">
        <v>0.52340936374549796</v>
      </c>
    </row>
    <row r="15" spans="1:6" x14ac:dyDescent="0.25">
      <c r="A15" t="s">
        <v>13</v>
      </c>
      <c r="B15" s="1">
        <v>0.53333333333333299</v>
      </c>
      <c r="C15" s="1">
        <v>0.69230769230769196</v>
      </c>
      <c r="D15" s="1">
        <v>0.73846153846153795</v>
      </c>
      <c r="E15" s="1">
        <v>0.62295081967213095</v>
      </c>
      <c r="F15" s="1">
        <v>0.58333333333333304</v>
      </c>
    </row>
    <row r="16" spans="1:6" x14ac:dyDescent="0.25">
      <c r="A16" t="s">
        <v>12</v>
      </c>
      <c r="B16" s="1">
        <v>0.125</v>
      </c>
      <c r="C16" s="1">
        <v>0.238095238095238</v>
      </c>
      <c r="D16" s="1">
        <v>0.28571428571428498</v>
      </c>
      <c r="E16" s="1">
        <v>0.15384615384615299</v>
      </c>
      <c r="F16" s="1">
        <v>0.29508196721311403</v>
      </c>
    </row>
    <row r="17" spans="1:7" x14ac:dyDescent="0.25">
      <c r="A17" t="s">
        <v>11</v>
      </c>
      <c r="B17" s="1">
        <v>0.77142857142857102</v>
      </c>
      <c r="C17" s="1">
        <v>0.65753424657534199</v>
      </c>
      <c r="D17" s="1">
        <v>0.73913043478260798</v>
      </c>
      <c r="E17" s="1">
        <v>0.72499999999999998</v>
      </c>
      <c r="F17" s="1">
        <v>0.77551020408163196</v>
      </c>
    </row>
    <row r="18" spans="1:7" x14ac:dyDescent="0.25">
      <c r="A18" t="s">
        <v>10</v>
      </c>
      <c r="B18" s="1">
        <v>0.13043478260869501</v>
      </c>
      <c r="C18" s="1">
        <v>0</v>
      </c>
      <c r="D18" s="1">
        <v>9.5238095238095205E-2</v>
      </c>
      <c r="E18" s="1">
        <v>4.6511627906976702E-2</v>
      </c>
      <c r="F18" s="1">
        <v>0.125</v>
      </c>
    </row>
    <row r="19" spans="1:7" x14ac:dyDescent="0.25">
      <c r="A19" t="s">
        <v>9</v>
      </c>
      <c r="B19" s="1">
        <v>0.94122407688416798</v>
      </c>
      <c r="C19" s="1">
        <v>0.94236195082627905</v>
      </c>
      <c r="D19" s="1">
        <v>0.94419214855182099</v>
      </c>
      <c r="E19" s="1">
        <v>0.94136676101900496</v>
      </c>
      <c r="F19" s="1">
        <v>0.94054816606207103</v>
      </c>
    </row>
    <row r="20" spans="1:7" x14ac:dyDescent="0.25">
      <c r="A20" t="s">
        <v>8</v>
      </c>
      <c r="B20" s="1">
        <v>0.33333333333333298</v>
      </c>
      <c r="C20" s="1">
        <v>0</v>
      </c>
      <c r="D20" s="1">
        <v>0.2</v>
      </c>
      <c r="E20" s="1">
        <v>0</v>
      </c>
      <c r="F20" s="1">
        <v>0</v>
      </c>
    </row>
    <row r="21" spans="1:7" x14ac:dyDescent="0.25">
      <c r="A21" t="s">
        <v>16</v>
      </c>
      <c r="B21" s="1">
        <v>0.169014084507042</v>
      </c>
      <c r="C21" s="1">
        <v>0.19354838709677399</v>
      </c>
      <c r="D21" s="1">
        <v>0.14492753623188401</v>
      </c>
      <c r="E21" s="1">
        <v>0.18461538461538399</v>
      </c>
      <c r="F21" s="1">
        <v>0.23376623376623301</v>
      </c>
    </row>
    <row r="22" spans="1:7" x14ac:dyDescent="0.25">
      <c r="A22" t="s">
        <v>21</v>
      </c>
      <c r="B22" s="1">
        <f>AVERAGE(Table6[Fold0])</f>
        <v>0.44177472227740977</v>
      </c>
      <c r="C22" s="1">
        <f>AVERAGE(Table6[Fold1])</f>
        <v>0.40985009194785821</v>
      </c>
      <c r="D22" s="1">
        <f>AVERAGE(Table6[Fold2])</f>
        <v>0.45643335456555234</v>
      </c>
      <c r="E22" s="1">
        <f>AVERAGE(Table6[Fold3])</f>
        <v>0.39031672902546877</v>
      </c>
      <c r="F22" s="1">
        <f>AVERAGE(Table6[Fold4])</f>
        <v>0.40481288165206075</v>
      </c>
    </row>
    <row r="24" spans="1:7" x14ac:dyDescent="0.25">
      <c r="E24">
        <f>AVERAGE(Table6[[#Totals],[Fold0]:[Fold4]])</f>
        <v>0.42063755589367002</v>
      </c>
    </row>
    <row r="26" spans="1:7" x14ac:dyDescent="0.25">
      <c r="F26" s="125" t="s">
        <v>112</v>
      </c>
      <c r="G26" t="s">
        <v>111</v>
      </c>
    </row>
    <row r="27" spans="1:7" x14ac:dyDescent="0.25">
      <c r="A27" s="189" t="s">
        <v>98</v>
      </c>
    </row>
    <row r="28" spans="1:7" x14ac:dyDescent="0.25">
      <c r="A28" t="s">
        <v>30</v>
      </c>
      <c r="B28" t="s">
        <v>99</v>
      </c>
      <c r="C28" t="s">
        <v>100</v>
      </c>
      <c r="D28" t="s">
        <v>101</v>
      </c>
      <c r="E28" t="s">
        <v>102</v>
      </c>
      <c r="F28" t="s">
        <v>103</v>
      </c>
    </row>
    <row r="29" spans="1:7" x14ac:dyDescent="0.25">
      <c r="A29" t="s">
        <v>15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7" x14ac:dyDescent="0.25">
      <c r="A30" t="s">
        <v>14</v>
      </c>
      <c r="B30" s="182">
        <v>7.18424101969872E-2</v>
      </c>
      <c r="C30" s="182">
        <v>5.7736720554272501E-2</v>
      </c>
      <c r="D30" s="182">
        <v>7.00934579439252E-2</v>
      </c>
      <c r="E30" s="182">
        <v>6.0535506402793898E-2</v>
      </c>
      <c r="F30" s="182">
        <v>7.7953714981729594E-2</v>
      </c>
    </row>
    <row r="31" spans="1:7" x14ac:dyDescent="0.25">
      <c r="A31" t="s">
        <v>13</v>
      </c>
      <c r="B31" s="1">
        <v>0</v>
      </c>
      <c r="C31" s="1">
        <v>0</v>
      </c>
      <c r="D31" s="1">
        <v>0</v>
      </c>
      <c r="E31" s="182">
        <v>3.03030303030303E-2</v>
      </c>
      <c r="F31" s="1">
        <v>0</v>
      </c>
    </row>
    <row r="32" spans="1:7" x14ac:dyDescent="0.25">
      <c r="A32" t="s">
        <v>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</row>
    <row r="33" spans="1:7" x14ac:dyDescent="0.25">
      <c r="A33" t="s">
        <v>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</row>
    <row r="34" spans="1:7" x14ac:dyDescent="0.25">
      <c r="A34" t="s">
        <v>10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</row>
    <row r="35" spans="1:7" x14ac:dyDescent="0.25">
      <c r="A35" t="s">
        <v>9</v>
      </c>
      <c r="B35" s="182">
        <v>0.892028254288597</v>
      </c>
      <c r="C35" s="182">
        <v>0.88976457512377405</v>
      </c>
      <c r="D35" s="182">
        <v>0.89079531691562297</v>
      </c>
      <c r="E35" s="182">
        <v>0.887472171625177</v>
      </c>
      <c r="F35" s="182">
        <v>0.89459895203546902</v>
      </c>
    </row>
    <row r="36" spans="1:7" x14ac:dyDescent="0.25">
      <c r="A36" t="s">
        <v>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</row>
    <row r="37" spans="1:7" x14ac:dyDescent="0.25">
      <c r="A37" t="s">
        <v>16</v>
      </c>
      <c r="B37" s="1">
        <v>0</v>
      </c>
      <c r="C37" s="1">
        <v>0</v>
      </c>
      <c r="D37" s="1">
        <v>0</v>
      </c>
      <c r="E37" s="1">
        <v>0</v>
      </c>
      <c r="F37" s="182">
        <v>8.5714285714285701E-2</v>
      </c>
    </row>
    <row r="38" spans="1:7" x14ac:dyDescent="0.25">
      <c r="A38" t="s">
        <v>21</v>
      </c>
      <c r="B38" s="1">
        <f>AVERAGE(Table68[Fold0])</f>
        <v>0.10709674049839825</v>
      </c>
      <c r="C38" s="1">
        <f>AVERAGE(Table68[Fold1])</f>
        <v>0.10527792174200518</v>
      </c>
      <c r="D38" s="1">
        <f>AVERAGE(Table68[Fold2])</f>
        <v>0.10676541942883869</v>
      </c>
      <c r="E38" s="1">
        <f>AVERAGE(Table68[Fold3])</f>
        <v>0.10870118981455569</v>
      </c>
      <c r="F38" s="1">
        <f>AVERAGE(Table68[Fold4])</f>
        <v>0.11758521697016493</v>
      </c>
    </row>
    <row r="43" spans="1:7" x14ac:dyDescent="0.25">
      <c r="F43" s="125" t="s">
        <v>110</v>
      </c>
      <c r="G43" t="s">
        <v>113</v>
      </c>
    </row>
    <row r="44" spans="1:7" x14ac:dyDescent="0.25">
      <c r="A44" s="189" t="s">
        <v>98</v>
      </c>
    </row>
    <row r="45" spans="1:7" x14ac:dyDescent="0.25">
      <c r="A45" t="s">
        <v>30</v>
      </c>
      <c r="B45" t="s">
        <v>99</v>
      </c>
      <c r="C45" t="s">
        <v>100</v>
      </c>
      <c r="D45" t="s">
        <v>101</v>
      </c>
      <c r="E45" t="s">
        <v>102</v>
      </c>
      <c r="F45" t="s">
        <v>103</v>
      </c>
    </row>
    <row r="46" spans="1:7" x14ac:dyDescent="0.25">
      <c r="A46" t="s">
        <v>15</v>
      </c>
      <c r="B46" s="169">
        <v>0</v>
      </c>
      <c r="C46" s="169">
        <v>0</v>
      </c>
      <c r="D46" s="169">
        <v>0</v>
      </c>
      <c r="E46" s="169">
        <v>0</v>
      </c>
      <c r="F46" s="169">
        <v>0</v>
      </c>
    </row>
    <row r="47" spans="1:7" x14ac:dyDescent="0.25">
      <c r="A47" t="s">
        <v>14</v>
      </c>
      <c r="B47" s="169">
        <v>9.1928251121076193E-2</v>
      </c>
      <c r="C47" s="169">
        <v>7.09219858156028E-2</v>
      </c>
      <c r="D47" s="169">
        <v>4.8667439165701001E-2</v>
      </c>
      <c r="E47" s="169">
        <v>6.9306930693069299E-2</v>
      </c>
      <c r="F47" s="169">
        <v>7.5170842824601306E-2</v>
      </c>
    </row>
    <row r="48" spans="1:7" x14ac:dyDescent="0.25">
      <c r="A48" t="s">
        <v>13</v>
      </c>
      <c r="B48" s="169">
        <v>0</v>
      </c>
      <c r="C48" s="169">
        <v>0</v>
      </c>
      <c r="D48" s="169">
        <v>0</v>
      </c>
      <c r="E48" s="169">
        <v>2.7027027027027001E-2</v>
      </c>
      <c r="F48" s="169">
        <v>0</v>
      </c>
    </row>
    <row r="49" spans="1:7" x14ac:dyDescent="0.25">
      <c r="A49" t="s">
        <v>12</v>
      </c>
      <c r="B49" s="169">
        <v>0</v>
      </c>
      <c r="C49" s="169">
        <v>0</v>
      </c>
      <c r="D49" s="169">
        <v>0</v>
      </c>
      <c r="E49" s="169">
        <v>0</v>
      </c>
      <c r="F49" s="169">
        <v>0</v>
      </c>
    </row>
    <row r="50" spans="1:7" x14ac:dyDescent="0.25">
      <c r="A50" t="s">
        <v>11</v>
      </c>
      <c r="B50" s="169">
        <v>0</v>
      </c>
      <c r="C50" s="169">
        <v>0</v>
      </c>
      <c r="D50" s="169">
        <v>0</v>
      </c>
      <c r="E50" s="169">
        <v>0</v>
      </c>
      <c r="F50" s="169">
        <v>0</v>
      </c>
    </row>
    <row r="51" spans="1:7" x14ac:dyDescent="0.25">
      <c r="A51" t="s">
        <v>10</v>
      </c>
      <c r="B51" s="169">
        <v>0</v>
      </c>
      <c r="C51" s="169">
        <v>0</v>
      </c>
      <c r="D51" s="169">
        <v>0</v>
      </c>
      <c r="E51" s="169">
        <v>0</v>
      </c>
      <c r="F51" s="169">
        <v>0</v>
      </c>
    </row>
    <row r="52" spans="1:7" x14ac:dyDescent="0.25">
      <c r="A52" t="s">
        <v>9</v>
      </c>
      <c r="B52" s="169">
        <v>0.89165402124430904</v>
      </c>
      <c r="C52" s="169">
        <v>0.88947262073146005</v>
      </c>
      <c r="D52" s="169">
        <v>0.89090725602987098</v>
      </c>
      <c r="E52" s="169">
        <v>0.89650321543408296</v>
      </c>
      <c r="F52" s="169">
        <v>0.887245466518083</v>
      </c>
    </row>
    <row r="53" spans="1:7" x14ac:dyDescent="0.25">
      <c r="A53" t="s">
        <v>8</v>
      </c>
      <c r="B53" s="169">
        <v>0</v>
      </c>
      <c r="C53" s="169">
        <v>0</v>
      </c>
      <c r="D53" s="169">
        <v>0</v>
      </c>
      <c r="E53" s="169">
        <v>0</v>
      </c>
      <c r="F53" s="169">
        <v>0</v>
      </c>
    </row>
    <row r="54" spans="1:7" x14ac:dyDescent="0.25">
      <c r="A54" t="s">
        <v>16</v>
      </c>
      <c r="B54" s="169">
        <v>0</v>
      </c>
      <c r="C54" s="169">
        <v>0</v>
      </c>
      <c r="D54" s="169">
        <v>2.9850746268656699E-2</v>
      </c>
      <c r="E54" s="169">
        <v>0</v>
      </c>
      <c r="F54" s="169">
        <v>0</v>
      </c>
    </row>
    <row r="55" spans="1:7" x14ac:dyDescent="0.25">
      <c r="A55" t="s">
        <v>21</v>
      </c>
      <c r="B55" s="1">
        <f>AVERAGE(Table689[Fold0])</f>
        <v>0.10928691915170946</v>
      </c>
      <c r="C55" s="1">
        <f>AVERAGE(Table689[Fold1])</f>
        <v>0.10671051183856255</v>
      </c>
      <c r="D55" s="1">
        <f>AVERAGE(Table689[Fold2])</f>
        <v>0.10771393794046985</v>
      </c>
      <c r="E55" s="1">
        <f>AVERAGE(Table689[Fold3])</f>
        <v>0.11031524146157548</v>
      </c>
      <c r="F55" s="1">
        <f>AVERAGE(Table689[Fold4])</f>
        <v>0.10693514548252048</v>
      </c>
    </row>
    <row r="60" spans="1:7" x14ac:dyDescent="0.25">
      <c r="F60" s="125" t="s">
        <v>114</v>
      </c>
      <c r="G60" t="s">
        <v>115</v>
      </c>
    </row>
    <row r="61" spans="1:7" x14ac:dyDescent="0.25">
      <c r="A61" s="189" t="s">
        <v>98</v>
      </c>
    </row>
    <row r="62" spans="1:7" x14ac:dyDescent="0.25">
      <c r="A62" t="s">
        <v>30</v>
      </c>
      <c r="B62" t="s">
        <v>99</v>
      </c>
      <c r="C62" t="s">
        <v>100</v>
      </c>
      <c r="D62" t="s">
        <v>101</v>
      </c>
      <c r="E62" t="s">
        <v>102</v>
      </c>
      <c r="F62" t="s">
        <v>103</v>
      </c>
    </row>
    <row r="63" spans="1:7" x14ac:dyDescent="0.25">
      <c r="A63" t="s">
        <v>15</v>
      </c>
      <c r="B63" s="169">
        <v>0</v>
      </c>
      <c r="C63" s="169">
        <v>0</v>
      </c>
      <c r="D63" s="169">
        <v>0</v>
      </c>
      <c r="E63" s="169">
        <v>0</v>
      </c>
      <c r="F63" s="169">
        <v>0</v>
      </c>
    </row>
    <row r="64" spans="1:7" x14ac:dyDescent="0.25">
      <c r="A64" t="s">
        <v>14</v>
      </c>
      <c r="B64" s="169">
        <v>8.8535754824063506E-2</v>
      </c>
      <c r="C64" s="169">
        <v>6.4285714285714196E-2</v>
      </c>
      <c r="D64" s="169">
        <v>8.0568720379146905E-2</v>
      </c>
      <c r="E64" s="169">
        <v>6.0324825986078801E-2</v>
      </c>
      <c r="F64" s="169">
        <v>7.3199527744982201E-2</v>
      </c>
    </row>
    <row r="65" spans="1:8" x14ac:dyDescent="0.25">
      <c r="A65" t="s">
        <v>13</v>
      </c>
      <c r="B65" s="169">
        <v>0</v>
      </c>
      <c r="C65" s="169">
        <v>0</v>
      </c>
      <c r="D65" s="169">
        <v>0</v>
      </c>
      <c r="E65" s="169">
        <v>2.8985507246376802E-2</v>
      </c>
      <c r="F65" s="169">
        <v>0</v>
      </c>
    </row>
    <row r="66" spans="1:8" x14ac:dyDescent="0.25">
      <c r="A66" t="s">
        <v>12</v>
      </c>
      <c r="B66" s="169">
        <v>0</v>
      </c>
      <c r="C66" s="169">
        <v>0</v>
      </c>
      <c r="D66" s="169">
        <v>0</v>
      </c>
      <c r="E66" s="169">
        <v>0</v>
      </c>
      <c r="F66" s="169">
        <v>0</v>
      </c>
    </row>
    <row r="67" spans="1:8" x14ac:dyDescent="0.25">
      <c r="A67" t="s">
        <v>11</v>
      </c>
      <c r="B67" s="169">
        <v>0</v>
      </c>
      <c r="C67" s="169">
        <v>0</v>
      </c>
      <c r="D67" s="169">
        <v>0</v>
      </c>
      <c r="E67" s="169">
        <v>0</v>
      </c>
      <c r="F67" s="169">
        <v>0</v>
      </c>
    </row>
    <row r="68" spans="1:8" x14ac:dyDescent="0.25">
      <c r="A68" t="s">
        <v>10</v>
      </c>
      <c r="B68" s="169">
        <v>0</v>
      </c>
      <c r="C68" s="169">
        <v>0</v>
      </c>
      <c r="D68" s="169">
        <v>0</v>
      </c>
      <c r="E68" s="169">
        <v>0</v>
      </c>
      <c r="F68" s="169">
        <v>0</v>
      </c>
    </row>
    <row r="69" spans="1:8" x14ac:dyDescent="0.25">
      <c r="A69" t="s">
        <v>9</v>
      </c>
      <c r="B69" s="169">
        <v>0.89176613392676496</v>
      </c>
      <c r="C69" s="169">
        <v>0.890525678538997</v>
      </c>
      <c r="D69" s="169">
        <v>0.89328222715352001</v>
      </c>
      <c r="E69" s="169">
        <v>0.88805743755688105</v>
      </c>
      <c r="F69" s="169">
        <v>0.893719806763285</v>
      </c>
    </row>
    <row r="70" spans="1:8" x14ac:dyDescent="0.25">
      <c r="A70" t="s">
        <v>8</v>
      </c>
      <c r="B70" s="169">
        <v>0</v>
      </c>
      <c r="C70" s="169">
        <v>0</v>
      </c>
      <c r="D70" s="169">
        <v>0</v>
      </c>
      <c r="E70" s="169">
        <v>0</v>
      </c>
      <c r="F70" s="169">
        <v>0</v>
      </c>
    </row>
    <row r="71" spans="1:8" x14ac:dyDescent="0.25">
      <c r="A71" t="s">
        <v>16</v>
      </c>
      <c r="B71" s="169">
        <v>3.8461538461538401E-2</v>
      </c>
      <c r="C71" s="169">
        <v>2.6315789473684199E-2</v>
      </c>
      <c r="D71" s="169">
        <v>0</v>
      </c>
      <c r="E71" s="169">
        <v>0</v>
      </c>
      <c r="F71" s="169">
        <v>3.4482758620689599E-2</v>
      </c>
    </row>
    <row r="72" spans="1:8" x14ac:dyDescent="0.25">
      <c r="A72" t="s">
        <v>21</v>
      </c>
      <c r="B72" s="1">
        <f>AVERAGE(Table68910[Fold0])</f>
        <v>0.11319593635692965</v>
      </c>
      <c r="C72" s="1">
        <f>AVERAGE(Table68910[Fold1])</f>
        <v>0.10901413136648837</v>
      </c>
      <c r="D72" s="1">
        <f>AVERAGE(Table68910[Fold2])</f>
        <v>0.10820566083696298</v>
      </c>
      <c r="E72" s="1">
        <f>AVERAGE(Table68910[Fold3])</f>
        <v>0.10859641897659296</v>
      </c>
      <c r="F72" s="1">
        <f>AVERAGE(Table68910[Fold4])</f>
        <v>0.11126689923655074</v>
      </c>
    </row>
    <row r="76" spans="1:8" x14ac:dyDescent="0.25">
      <c r="F76" s="125" t="s">
        <v>116</v>
      </c>
      <c r="G76" t="s">
        <v>117</v>
      </c>
    </row>
    <row r="78" spans="1:8" x14ac:dyDescent="0.25">
      <c r="F78" s="125" t="s">
        <v>118</v>
      </c>
      <c r="G78" t="s">
        <v>119</v>
      </c>
      <c r="H78" t="s">
        <v>120</v>
      </c>
    </row>
    <row r="79" spans="1:8" x14ac:dyDescent="0.25">
      <c r="A79" s="189" t="s">
        <v>98</v>
      </c>
      <c r="H79" t="s">
        <v>121</v>
      </c>
    </row>
    <row r="80" spans="1:8" x14ac:dyDescent="0.25">
      <c r="A80" t="s">
        <v>30</v>
      </c>
      <c r="B80" t="s">
        <v>99</v>
      </c>
      <c r="C80" t="s">
        <v>100</v>
      </c>
      <c r="D80" t="s">
        <v>101</v>
      </c>
      <c r="E80" t="s">
        <v>102</v>
      </c>
      <c r="F80" t="s">
        <v>103</v>
      </c>
    </row>
    <row r="81" spans="1:6" x14ac:dyDescent="0.25">
      <c r="A81" t="s">
        <v>15</v>
      </c>
      <c r="B81" s="169">
        <v>0.34782608695652101</v>
      </c>
      <c r="C81" s="169">
        <v>0.38709677419354799</v>
      </c>
      <c r="D81" s="169">
        <v>0.33333333333333298</v>
      </c>
      <c r="E81" s="169">
        <v>0.256410256410256</v>
      </c>
      <c r="F81" s="169">
        <v>0.38095238095237999</v>
      </c>
    </row>
    <row r="82" spans="1:6" x14ac:dyDescent="0.25">
      <c r="A82" t="s">
        <v>14</v>
      </c>
      <c r="B82" s="169">
        <v>0.59064994298745699</v>
      </c>
      <c r="C82" s="169">
        <v>0.56467941507311503</v>
      </c>
      <c r="D82" s="169">
        <v>0.53579676674364896</v>
      </c>
      <c r="E82" s="169">
        <v>0.52152521525215201</v>
      </c>
      <c r="F82" s="169">
        <v>0.55582524271844602</v>
      </c>
    </row>
    <row r="83" spans="1:6" x14ac:dyDescent="0.25">
      <c r="A83" t="s">
        <v>13</v>
      </c>
      <c r="B83" s="169">
        <v>0.68493150684931503</v>
      </c>
      <c r="C83" s="169">
        <v>0.592592592592592</v>
      </c>
      <c r="D83" s="169">
        <v>0.63157894736842102</v>
      </c>
      <c r="E83" s="169">
        <v>0.677966101694915</v>
      </c>
      <c r="F83" s="169">
        <v>0.51612903225806395</v>
      </c>
    </row>
    <row r="84" spans="1:6" x14ac:dyDescent="0.25">
      <c r="A84" t="s">
        <v>12</v>
      </c>
      <c r="B84" s="169">
        <v>0.13793103448275801</v>
      </c>
      <c r="C84" s="169">
        <v>0.32558139534883701</v>
      </c>
      <c r="D84" s="169">
        <v>8.3333333333333301E-2</v>
      </c>
      <c r="E84" s="169">
        <v>0.21052631578947301</v>
      </c>
      <c r="F84" s="169">
        <v>0.27692307692307599</v>
      </c>
    </row>
    <row r="85" spans="1:6" x14ac:dyDescent="0.25">
      <c r="A85" t="s">
        <v>11</v>
      </c>
      <c r="B85" s="169">
        <v>0.75675675675675602</v>
      </c>
      <c r="C85" s="169">
        <v>0.65671641791044699</v>
      </c>
      <c r="D85" s="169">
        <v>0.73846153846153795</v>
      </c>
      <c r="E85" s="169">
        <v>0.71875</v>
      </c>
      <c r="F85" s="169">
        <v>0.72</v>
      </c>
    </row>
    <row r="86" spans="1:6" x14ac:dyDescent="0.25">
      <c r="A86" t="s">
        <v>10</v>
      </c>
      <c r="B86" s="169">
        <v>0.122448979591836</v>
      </c>
      <c r="C86" s="169">
        <v>4.3478260869565202E-2</v>
      </c>
      <c r="D86" s="169">
        <v>9.7560975609756004E-2</v>
      </c>
      <c r="E86" s="169">
        <v>0.15686274509803899</v>
      </c>
      <c r="F86" s="169">
        <v>0</v>
      </c>
    </row>
    <row r="87" spans="1:6" x14ac:dyDescent="0.25">
      <c r="A87" t="s">
        <v>9</v>
      </c>
      <c r="B87" s="169">
        <v>0.94483247292235994</v>
      </c>
      <c r="C87" s="169">
        <v>0.94111685416033197</v>
      </c>
      <c r="D87" s="169">
        <v>0.94082003635629097</v>
      </c>
      <c r="E87" s="169">
        <v>0.94080934165492203</v>
      </c>
      <c r="F87" s="169">
        <v>0.94250327258080702</v>
      </c>
    </row>
    <row r="88" spans="1:6" x14ac:dyDescent="0.25">
      <c r="A88" t="s">
        <v>8</v>
      </c>
      <c r="B88" s="169">
        <v>0.2</v>
      </c>
      <c r="C88" s="169">
        <v>0</v>
      </c>
      <c r="D88" s="169">
        <v>0</v>
      </c>
      <c r="E88" s="169">
        <v>0.16666666666666599</v>
      </c>
      <c r="F88" s="169">
        <v>0.2</v>
      </c>
    </row>
    <row r="89" spans="1:6" x14ac:dyDescent="0.25">
      <c r="A89" t="s">
        <v>16</v>
      </c>
      <c r="B89" s="169">
        <v>0.169491525423728</v>
      </c>
      <c r="C89" s="169">
        <v>0.14705882352941099</v>
      </c>
      <c r="D89" s="169">
        <v>0.17910447761194001</v>
      </c>
      <c r="E89" s="169">
        <v>0.25352112676056299</v>
      </c>
      <c r="F89" s="169">
        <v>0.16666666666666599</v>
      </c>
    </row>
    <row r="90" spans="1:6" x14ac:dyDescent="0.25">
      <c r="A90" t="s">
        <v>21</v>
      </c>
      <c r="B90" s="1">
        <f>AVERAGE(Table6891011[Fold0])</f>
        <v>0.43942981177452567</v>
      </c>
      <c r="C90" s="1">
        <f>AVERAGE(Table6891011[Fold1])</f>
        <v>0.40648005929753855</v>
      </c>
      <c r="D90" s="1">
        <f>AVERAGE(Table6891011[Fold2])</f>
        <v>0.39333215653536235</v>
      </c>
      <c r="E90" s="1">
        <f>AVERAGE(Table6891011[Fold3])</f>
        <v>0.43367086325855397</v>
      </c>
      <c r="F90" s="1">
        <f>AVERAGE(Table6891011[Fold4])</f>
        <v>0.41766663023327105</v>
      </c>
    </row>
    <row r="92" spans="1:6" x14ac:dyDescent="0.25">
      <c r="A92">
        <f>AVERAGE(Table6891011[[#Totals],[Fold0]:[Fold4]])</f>
        <v>0.41811590421985034</v>
      </c>
    </row>
    <row r="98" spans="1:6" x14ac:dyDescent="0.25">
      <c r="B98" s="1"/>
      <c r="C98" s="1"/>
      <c r="D98" s="1"/>
      <c r="E98" s="1"/>
      <c r="F98" s="1"/>
    </row>
    <row r="99" spans="1:6" x14ac:dyDescent="0.25">
      <c r="A99" s="125" t="s">
        <v>122</v>
      </c>
      <c r="B99" s="1"/>
      <c r="C99" s="1"/>
      <c r="D99" s="1"/>
      <c r="E99" s="1"/>
      <c r="F99" s="1"/>
    </row>
    <row r="100" spans="1:6" ht="15.75" thickBot="1" x14ac:dyDescent="0.3">
      <c r="A100" t="s">
        <v>123</v>
      </c>
      <c r="B100" t="s">
        <v>99</v>
      </c>
      <c r="C100" t="s">
        <v>100</v>
      </c>
      <c r="D100" t="s">
        <v>101</v>
      </c>
      <c r="E100" t="s">
        <v>102</v>
      </c>
      <c r="F100" t="s">
        <v>103</v>
      </c>
    </row>
    <row r="101" spans="1:6" ht="16.5" thickTop="1" thickBot="1" x14ac:dyDescent="0.3">
      <c r="A101" s="190" t="s">
        <v>124</v>
      </c>
      <c r="B101" s="191">
        <f>AVERAGE(Table6891011[Fold0])</f>
        <v>0.43942981177452567</v>
      </c>
      <c r="C101" s="191">
        <f>AVERAGE(Table6891011[Fold1])</f>
        <v>0.40648005929753855</v>
      </c>
      <c r="D101" s="191">
        <f>AVERAGE(Table6891011[Fold2])</f>
        <v>0.39333215653536235</v>
      </c>
      <c r="E101" s="191">
        <f>AVERAGE(Table6891011[Fold3])</f>
        <v>0.43367086325855397</v>
      </c>
      <c r="F101" s="191">
        <f>AVERAGE(Table6891011[Fold4])</f>
        <v>0.41766663023327105</v>
      </c>
    </row>
    <row r="102" spans="1:6" ht="15.75" thickTop="1" x14ac:dyDescent="0.25">
      <c r="A102" s="192" t="s">
        <v>125</v>
      </c>
      <c r="B102" s="193">
        <f>AVERAGE(Table6[Fold0])</f>
        <v>0.44177472227740977</v>
      </c>
      <c r="C102" s="193">
        <f>AVERAGE(Table6[Fold1])</f>
        <v>0.40985009194785821</v>
      </c>
      <c r="D102" s="193">
        <f>AVERAGE(Table6[Fold2])</f>
        <v>0.45643335456555234</v>
      </c>
      <c r="E102" s="193">
        <f>AVERAGE(Table6[Fold3])</f>
        <v>0.39031672902546877</v>
      </c>
      <c r="F102" s="193">
        <f>AVERAGE(Table6[Fold4])</f>
        <v>0.40481288165206075</v>
      </c>
    </row>
    <row r="110" spans="1:6" ht="15.75" thickBot="1" x14ac:dyDescent="0.3"/>
    <row r="111" spans="1:6" ht="17.25" thickBot="1" x14ac:dyDescent="0.3">
      <c r="A111" s="228"/>
    </row>
    <row r="112" spans="1:6" ht="18" thickTop="1" thickBot="1" x14ac:dyDescent="0.3">
      <c r="A112" s="229"/>
    </row>
    <row r="113" spans="1:1" ht="17.25" thickBot="1" x14ac:dyDescent="0.3">
      <c r="A113" s="230"/>
    </row>
    <row r="114" spans="1:1" ht="17.25" thickBot="1" x14ac:dyDescent="0.3">
      <c r="A114" s="230"/>
    </row>
    <row r="115" spans="1:1" ht="17.25" thickBot="1" x14ac:dyDescent="0.3">
      <c r="A115" s="230"/>
    </row>
    <row r="116" spans="1:1" ht="17.25" thickBot="1" x14ac:dyDescent="0.3">
      <c r="A116" s="230"/>
    </row>
    <row r="117" spans="1:1" ht="17.25" thickBot="1" x14ac:dyDescent="0.3">
      <c r="A117" s="230"/>
    </row>
    <row r="118" spans="1:1" ht="17.25" thickBot="1" x14ac:dyDescent="0.3">
      <c r="A118" s="230"/>
    </row>
    <row r="119" spans="1:1" ht="17.25" thickBot="1" x14ac:dyDescent="0.3">
      <c r="A119" s="230"/>
    </row>
  </sheetData>
  <pageMargins left="0.7" right="0.7" top="0.75" bottom="0.75" header="0.3" footer="0.3"/>
  <pageSetup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C394"/>
  <sheetViews>
    <sheetView zoomScaleNormal="100" workbookViewId="0">
      <pane ySplit="2" topLeftCell="A119" activePane="bottomLeft" state="frozen"/>
      <selection activeCell="A85" sqref="A85:C96"/>
      <selection pane="bottomLeft" activeCell="H123" sqref="H123"/>
    </sheetView>
  </sheetViews>
  <sheetFormatPr defaultRowHeight="15" x14ac:dyDescent="0.25"/>
  <cols>
    <col min="1" max="1" width="11.42578125" style="19" customWidth="1"/>
    <col min="2" max="2" width="16" style="3" customWidth="1"/>
    <col min="3" max="3" width="15.5703125" style="1" customWidth="1"/>
    <col min="4" max="4" width="11.42578125" style="1" customWidth="1"/>
    <col min="5" max="5" width="12.140625" style="1" customWidth="1"/>
    <col min="6" max="6" width="11.42578125" style="1" customWidth="1"/>
    <col min="7" max="7" width="12.140625" style="1" customWidth="1"/>
    <col min="8" max="10" width="10.7109375" style="1" bestFit="1" customWidth="1"/>
    <col min="11" max="12" width="11.28515625" style="1" customWidth="1"/>
    <col min="13" max="13" width="10.7109375" style="1" customWidth="1"/>
    <col min="14" max="14" width="11.42578125" style="1" hidden="1" customWidth="1"/>
    <col min="15" max="16" width="12.28515625" style="1" hidden="1" customWidth="1"/>
    <col min="17" max="18" width="12.28515625" style="9" hidden="1" customWidth="1"/>
    <col min="19" max="20" width="12.28515625" style="1" hidden="1" customWidth="1"/>
    <col min="21" max="21" width="12.42578125" style="105" customWidth="1"/>
    <col min="22" max="28" width="10.7109375" style="1" bestFit="1" customWidth="1"/>
    <col min="29" max="29" width="9.140625" style="1"/>
  </cols>
  <sheetData>
    <row r="1" spans="1:29" ht="15.75" thickBot="1" x14ac:dyDescent="0.3">
      <c r="U1" s="112"/>
    </row>
    <row r="2" spans="1:29" s="45" customFormat="1" ht="15.75" thickBot="1" x14ac:dyDescent="0.3">
      <c r="A2" s="217" t="s">
        <v>19</v>
      </c>
      <c r="B2" s="39" t="s">
        <v>134</v>
      </c>
      <c r="C2" s="39" t="s">
        <v>135</v>
      </c>
      <c r="D2" s="39" t="s">
        <v>136</v>
      </c>
      <c r="E2" s="39" t="s">
        <v>137</v>
      </c>
      <c r="F2" s="39" t="s">
        <v>138</v>
      </c>
      <c r="G2" s="39" t="s">
        <v>139</v>
      </c>
      <c r="H2" s="39" t="s">
        <v>140</v>
      </c>
      <c r="I2" s="39" t="s">
        <v>141</v>
      </c>
      <c r="J2" s="39" t="s">
        <v>142</v>
      </c>
      <c r="K2" s="40" t="s">
        <v>143</v>
      </c>
      <c r="L2" s="39" t="s">
        <v>144</v>
      </c>
      <c r="M2" s="39" t="s">
        <v>152</v>
      </c>
      <c r="N2" s="39" t="s">
        <v>145</v>
      </c>
      <c r="O2" s="39" t="s">
        <v>146</v>
      </c>
      <c r="P2" s="39" t="s">
        <v>147</v>
      </c>
      <c r="Q2" s="39" t="s">
        <v>148</v>
      </c>
      <c r="R2" s="39" t="s">
        <v>149</v>
      </c>
      <c r="S2" s="40" t="s">
        <v>150</v>
      </c>
      <c r="T2" s="41" t="s">
        <v>151</v>
      </c>
      <c r="U2" s="103"/>
      <c r="V2" s="41"/>
    </row>
    <row r="3" spans="1:29" s="2" customFormat="1" ht="15" hidden="1" customHeight="1" thickBot="1" x14ac:dyDescent="0.3">
      <c r="A3" s="218" t="s">
        <v>13</v>
      </c>
      <c r="B3" s="17">
        <v>0</v>
      </c>
      <c r="C3" s="17">
        <v>0</v>
      </c>
      <c r="D3" s="17">
        <v>0</v>
      </c>
      <c r="E3" s="17">
        <v>2</v>
      </c>
      <c r="F3" s="17">
        <v>3</v>
      </c>
      <c r="G3" s="17">
        <v>10</v>
      </c>
      <c r="H3" s="17">
        <v>15</v>
      </c>
      <c r="I3" s="17">
        <v>27</v>
      </c>
      <c r="J3" s="17">
        <v>40</v>
      </c>
      <c r="K3" s="17">
        <v>52</v>
      </c>
      <c r="L3" s="17">
        <v>62</v>
      </c>
      <c r="M3" s="224"/>
      <c r="N3" s="17">
        <v>57</v>
      </c>
      <c r="O3" s="17">
        <v>53</v>
      </c>
      <c r="P3" s="17">
        <v>56</v>
      </c>
      <c r="Q3" s="17">
        <v>53</v>
      </c>
      <c r="R3" s="17">
        <v>54</v>
      </c>
      <c r="S3" s="17">
        <v>55</v>
      </c>
      <c r="T3" s="63">
        <v>53</v>
      </c>
      <c r="U3" s="104"/>
    </row>
    <row r="4" spans="1:29" s="2" customFormat="1" ht="15.75" hidden="1" thickBot="1" x14ac:dyDescent="0.3">
      <c r="A4" s="218" t="s">
        <v>13</v>
      </c>
      <c r="B4" s="6">
        <v>29291</v>
      </c>
      <c r="C4" s="6">
        <v>29291</v>
      </c>
      <c r="D4" s="6">
        <v>29291</v>
      </c>
      <c r="E4" s="6">
        <v>29289</v>
      </c>
      <c r="F4" s="6">
        <v>29286</v>
      </c>
      <c r="G4" s="6">
        <v>29274</v>
      </c>
      <c r="H4" s="6">
        <v>29264</v>
      </c>
      <c r="I4" s="6">
        <v>29239</v>
      </c>
      <c r="J4" s="6">
        <v>29224</v>
      </c>
      <c r="K4" s="6">
        <v>29209</v>
      </c>
      <c r="L4" s="6">
        <v>29192</v>
      </c>
      <c r="M4" s="224"/>
      <c r="N4" s="6">
        <v>29192</v>
      </c>
      <c r="O4" s="6">
        <v>29173</v>
      </c>
      <c r="P4" s="6">
        <v>29177</v>
      </c>
      <c r="Q4" s="6">
        <v>29173</v>
      </c>
      <c r="R4" s="6">
        <v>29172</v>
      </c>
      <c r="S4" s="6">
        <v>29183</v>
      </c>
      <c r="T4" s="52">
        <v>29188</v>
      </c>
      <c r="U4" s="104"/>
    </row>
    <row r="5" spans="1:29" s="2" customFormat="1" ht="15.75" hidden="1" thickBot="1" x14ac:dyDescent="0.3">
      <c r="A5" s="218" t="s">
        <v>13</v>
      </c>
      <c r="B5" s="6">
        <v>120</v>
      </c>
      <c r="C5" s="6">
        <v>120</v>
      </c>
      <c r="D5" s="6">
        <v>120</v>
      </c>
      <c r="E5" s="6">
        <v>118</v>
      </c>
      <c r="F5" s="6">
        <v>117</v>
      </c>
      <c r="G5" s="6">
        <v>110</v>
      </c>
      <c r="H5" s="6">
        <v>105</v>
      </c>
      <c r="I5" s="6">
        <v>93</v>
      </c>
      <c r="J5" s="6">
        <v>80</v>
      </c>
      <c r="K5" s="6">
        <v>68</v>
      </c>
      <c r="L5" s="6">
        <v>58</v>
      </c>
      <c r="M5" s="224"/>
      <c r="N5" s="6">
        <v>63</v>
      </c>
      <c r="O5" s="6">
        <v>67</v>
      </c>
      <c r="P5" s="6">
        <v>64</v>
      </c>
      <c r="Q5" s="6">
        <v>67</v>
      </c>
      <c r="R5" s="6">
        <v>66</v>
      </c>
      <c r="S5" s="6">
        <v>65</v>
      </c>
      <c r="T5" s="52">
        <v>67</v>
      </c>
      <c r="U5" s="104"/>
    </row>
    <row r="6" spans="1:29" s="2" customFormat="1" ht="15.75" hidden="1" thickBot="1" x14ac:dyDescent="0.3">
      <c r="A6" s="218" t="s">
        <v>13</v>
      </c>
      <c r="B6" s="6">
        <v>0</v>
      </c>
      <c r="C6" s="6">
        <v>0</v>
      </c>
      <c r="D6" s="6">
        <v>0</v>
      </c>
      <c r="E6" s="6">
        <v>2</v>
      </c>
      <c r="F6" s="6">
        <v>5</v>
      </c>
      <c r="G6" s="6">
        <v>17</v>
      </c>
      <c r="H6" s="6">
        <v>27</v>
      </c>
      <c r="I6" s="6">
        <v>52</v>
      </c>
      <c r="J6" s="6">
        <v>67</v>
      </c>
      <c r="K6" s="6">
        <v>82</v>
      </c>
      <c r="L6" s="6">
        <v>99</v>
      </c>
      <c r="M6" s="224"/>
      <c r="N6" s="6">
        <v>99</v>
      </c>
      <c r="O6" s="6">
        <v>118</v>
      </c>
      <c r="P6" s="6">
        <v>114</v>
      </c>
      <c r="Q6" s="6">
        <v>118</v>
      </c>
      <c r="R6" s="6">
        <v>119</v>
      </c>
      <c r="S6" s="6">
        <v>108</v>
      </c>
      <c r="T6" s="52">
        <v>103</v>
      </c>
      <c r="U6" s="104"/>
    </row>
    <row r="7" spans="1:29" ht="15.75" hidden="1" thickBot="1" x14ac:dyDescent="0.3">
      <c r="A7" s="218" t="s">
        <v>13</v>
      </c>
      <c r="B7" s="8">
        <v>0</v>
      </c>
      <c r="C7" s="9">
        <v>0</v>
      </c>
      <c r="D7" s="9">
        <v>0</v>
      </c>
      <c r="E7" s="9">
        <v>1.6666666666666601E-2</v>
      </c>
      <c r="F7" s="9">
        <v>2.5000000000000001E-2</v>
      </c>
      <c r="G7" s="9">
        <v>8.3333333333333301E-2</v>
      </c>
      <c r="H7" s="9">
        <v>0.125</v>
      </c>
      <c r="I7" s="9">
        <v>0.22500000000000001</v>
      </c>
      <c r="J7" s="9">
        <v>0.33333333333333298</v>
      </c>
      <c r="K7" s="9">
        <v>0.43333333333333302</v>
      </c>
      <c r="L7" s="9">
        <v>0.51666666666666605</v>
      </c>
      <c r="M7" s="224"/>
      <c r="N7" s="9">
        <v>0.47499999999999998</v>
      </c>
      <c r="O7" s="9">
        <v>0.44166666666666599</v>
      </c>
      <c r="P7" s="9">
        <v>0.46666666666666601</v>
      </c>
      <c r="Q7" s="9">
        <v>0.44166666666666599</v>
      </c>
      <c r="R7" s="9">
        <v>0.45</v>
      </c>
      <c r="S7" s="9">
        <v>0.45833333333333298</v>
      </c>
      <c r="T7" s="53">
        <v>0.44166666666666599</v>
      </c>
    </row>
    <row r="8" spans="1:29" ht="15.75" hidden="1" thickBot="1" x14ac:dyDescent="0.3">
      <c r="A8" s="218" t="s">
        <v>13</v>
      </c>
      <c r="B8" s="8" t="s">
        <v>17</v>
      </c>
      <c r="C8" s="9" t="s">
        <v>18</v>
      </c>
      <c r="D8" s="9" t="s">
        <v>18</v>
      </c>
      <c r="E8" s="9">
        <v>0.5</v>
      </c>
      <c r="F8" s="9">
        <v>0.375</v>
      </c>
      <c r="G8" s="9">
        <v>0.37037037037037002</v>
      </c>
      <c r="H8" s="9">
        <v>0.35714285714285698</v>
      </c>
      <c r="I8" s="9">
        <v>0.341772151898734</v>
      </c>
      <c r="J8" s="9">
        <v>0.37383177570093401</v>
      </c>
      <c r="K8" s="9">
        <v>0.38805970149253699</v>
      </c>
      <c r="L8" s="9">
        <v>0.38509316770186303</v>
      </c>
      <c r="M8" s="224"/>
      <c r="N8" s="9">
        <v>0.36538461538461497</v>
      </c>
      <c r="O8" s="9">
        <v>0.30994152046783602</v>
      </c>
      <c r="P8" s="9">
        <v>0.32941176470588202</v>
      </c>
      <c r="Q8" s="9">
        <v>0.30994152046783602</v>
      </c>
      <c r="R8" s="9">
        <v>0.31213872832369899</v>
      </c>
      <c r="S8" s="9">
        <v>0.33742331288343502</v>
      </c>
      <c r="T8" s="53">
        <v>0.33974358974358898</v>
      </c>
    </row>
    <row r="9" spans="1:29" s="4" customFormat="1" x14ac:dyDescent="0.25">
      <c r="A9" s="218" t="s">
        <v>13</v>
      </c>
      <c r="B9" s="11">
        <v>0</v>
      </c>
      <c r="C9" s="12">
        <v>0</v>
      </c>
      <c r="D9" s="12">
        <v>0</v>
      </c>
      <c r="E9" s="12">
        <v>3.2258064516128997E-2</v>
      </c>
      <c r="F9" s="12">
        <v>4.6875E-2</v>
      </c>
      <c r="G9" s="12">
        <v>0.136054421768707</v>
      </c>
      <c r="H9" s="12">
        <v>0.18518518518518501</v>
      </c>
      <c r="I9" s="12">
        <v>0.271356783919598</v>
      </c>
      <c r="J9" s="12">
        <v>0.35242290748898603</v>
      </c>
      <c r="K9" s="12">
        <v>0.40944881889763701</v>
      </c>
      <c r="L9" s="12">
        <v>0.441281138790035</v>
      </c>
      <c r="M9" s="225">
        <v>0.4</v>
      </c>
      <c r="N9" s="12">
        <v>0.41304347826086901</v>
      </c>
      <c r="O9" s="12">
        <v>0.36426116838487899</v>
      </c>
      <c r="P9" s="12">
        <v>0.38620689655172402</v>
      </c>
      <c r="Q9" s="12">
        <v>0.36426116838487899</v>
      </c>
      <c r="R9" s="12">
        <v>0.36860068259385598</v>
      </c>
      <c r="S9" s="12">
        <v>0.38869257950530001</v>
      </c>
      <c r="T9" s="54">
        <v>0.38405797101449202</v>
      </c>
      <c r="U9" s="105"/>
      <c r="V9" s="5"/>
      <c r="W9" s="5"/>
      <c r="X9" s="5"/>
      <c r="Y9" s="5"/>
      <c r="Z9" s="5"/>
      <c r="AA9" s="5"/>
      <c r="AB9" s="5"/>
      <c r="AC9" s="5"/>
    </row>
    <row r="10" spans="1:29" ht="15.75" hidden="1" thickBot="1" x14ac:dyDescent="0.3">
      <c r="A10" s="218" t="s">
        <v>13</v>
      </c>
      <c r="B10" s="14">
        <v>0.99591989391724101</v>
      </c>
      <c r="C10" s="15">
        <v>0.99591989391724101</v>
      </c>
      <c r="D10" s="15">
        <v>0.99591989391724101</v>
      </c>
      <c r="E10" s="15">
        <v>0.99591989391724101</v>
      </c>
      <c r="F10" s="15">
        <v>0.99585189214919501</v>
      </c>
      <c r="G10" s="15">
        <v>0.99568188772908095</v>
      </c>
      <c r="H10" s="15">
        <v>0.99551188330896601</v>
      </c>
      <c r="I10" s="15">
        <v>0.99506987181666695</v>
      </c>
      <c r="J10" s="15">
        <v>0.99500187004862095</v>
      </c>
      <c r="K10" s="15">
        <v>0.99489986739655201</v>
      </c>
      <c r="L10" s="15">
        <v>0.99466186120839095</v>
      </c>
      <c r="M10" s="224"/>
      <c r="N10" s="15">
        <v>0.99449185678827601</v>
      </c>
      <c r="O10" s="15">
        <v>0.99370983645574695</v>
      </c>
      <c r="P10" s="15">
        <v>0.99394784264390801</v>
      </c>
      <c r="Q10" s="15">
        <v>0.99370983645574695</v>
      </c>
      <c r="R10" s="15">
        <v>0.99370983645574695</v>
      </c>
      <c r="S10" s="15">
        <v>0.99411784706402295</v>
      </c>
      <c r="T10" s="55">
        <v>0.99421984971609201</v>
      </c>
    </row>
    <row r="11" spans="1:29" s="31" customFormat="1" hidden="1" x14ac:dyDescent="0.25">
      <c r="A11" s="219"/>
      <c r="B11" s="48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226"/>
      <c r="N11" s="42"/>
      <c r="O11" s="42"/>
      <c r="P11" s="42"/>
      <c r="Q11" s="42"/>
      <c r="R11" s="42"/>
      <c r="S11" s="42"/>
      <c r="T11" s="29"/>
      <c r="U11" s="105"/>
      <c r="V11" s="30"/>
      <c r="W11" s="30"/>
      <c r="X11" s="30"/>
      <c r="Y11" s="30"/>
      <c r="Z11" s="30"/>
      <c r="AA11" s="30"/>
      <c r="AB11" s="30"/>
      <c r="AC11" s="30"/>
    </row>
    <row r="12" spans="1:29" s="31" customFormat="1" ht="15.75" hidden="1" thickBot="1" x14ac:dyDescent="0.3">
      <c r="A12" s="220"/>
      <c r="B12" s="51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226"/>
      <c r="N12" s="43"/>
      <c r="O12" s="43"/>
      <c r="P12" s="43"/>
      <c r="Q12" s="43"/>
      <c r="R12" s="43"/>
      <c r="S12" s="43"/>
      <c r="T12" s="29"/>
      <c r="U12" s="105"/>
      <c r="V12" s="30"/>
      <c r="W12" s="30"/>
      <c r="X12" s="30"/>
      <c r="Y12" s="30"/>
      <c r="Z12" s="30"/>
      <c r="AA12" s="30"/>
      <c r="AB12" s="30"/>
      <c r="AC12" s="30"/>
    </row>
    <row r="13" spans="1:29" s="2" customFormat="1" hidden="1" x14ac:dyDescent="0.25">
      <c r="A13" s="221" t="s">
        <v>14</v>
      </c>
      <c r="B13" s="17">
        <v>0</v>
      </c>
      <c r="C13" s="17">
        <v>0</v>
      </c>
      <c r="D13" s="17">
        <v>0</v>
      </c>
      <c r="E13" s="17">
        <v>39</v>
      </c>
      <c r="F13" s="17">
        <v>127</v>
      </c>
      <c r="G13" s="17">
        <v>231</v>
      </c>
      <c r="H13" s="17">
        <v>287</v>
      </c>
      <c r="I13" s="17">
        <v>410</v>
      </c>
      <c r="J13" s="17">
        <v>481</v>
      </c>
      <c r="K13" s="17">
        <v>541</v>
      </c>
      <c r="L13" s="17">
        <v>625</v>
      </c>
      <c r="M13" s="224"/>
      <c r="N13" s="17">
        <v>737</v>
      </c>
      <c r="O13" s="17">
        <v>825</v>
      </c>
      <c r="P13" s="17">
        <v>805</v>
      </c>
      <c r="Q13" s="17">
        <v>825</v>
      </c>
      <c r="R13" s="17">
        <v>800</v>
      </c>
      <c r="S13" s="17">
        <v>820</v>
      </c>
      <c r="T13" s="63">
        <v>781</v>
      </c>
      <c r="U13" s="104"/>
    </row>
    <row r="14" spans="1:29" s="2" customFormat="1" hidden="1" x14ac:dyDescent="0.25">
      <c r="A14" s="221" t="s">
        <v>14</v>
      </c>
      <c r="B14" s="6">
        <v>27522</v>
      </c>
      <c r="C14" s="6">
        <v>27522</v>
      </c>
      <c r="D14" s="6">
        <v>27522</v>
      </c>
      <c r="E14" s="6">
        <v>27514</v>
      </c>
      <c r="F14" s="6">
        <v>27484</v>
      </c>
      <c r="G14" s="6">
        <v>27453</v>
      </c>
      <c r="H14" s="6">
        <v>27433</v>
      </c>
      <c r="I14" s="6">
        <v>27385</v>
      </c>
      <c r="J14" s="6">
        <v>27364</v>
      </c>
      <c r="K14" s="6">
        <v>27331</v>
      </c>
      <c r="L14" s="6">
        <v>27261</v>
      </c>
      <c r="M14" s="224"/>
      <c r="N14" s="6">
        <v>27134</v>
      </c>
      <c r="O14" s="6">
        <v>26814</v>
      </c>
      <c r="P14" s="6">
        <v>26969</v>
      </c>
      <c r="Q14" s="6">
        <v>26814</v>
      </c>
      <c r="R14" s="6">
        <v>26915</v>
      </c>
      <c r="S14" s="6">
        <v>26848</v>
      </c>
      <c r="T14" s="52">
        <v>26794</v>
      </c>
      <c r="U14" s="104"/>
    </row>
    <row r="15" spans="1:29" s="2" customFormat="1" hidden="1" x14ac:dyDescent="0.25">
      <c r="A15" s="221" t="s">
        <v>14</v>
      </c>
      <c r="B15" s="6">
        <v>1889</v>
      </c>
      <c r="C15" s="6">
        <v>1889</v>
      </c>
      <c r="D15" s="6">
        <v>1889</v>
      </c>
      <c r="E15" s="6">
        <v>1850</v>
      </c>
      <c r="F15" s="6">
        <v>1762</v>
      </c>
      <c r="G15" s="6">
        <v>1658</v>
      </c>
      <c r="H15" s="6">
        <v>1602</v>
      </c>
      <c r="I15" s="6">
        <v>1479</v>
      </c>
      <c r="J15" s="6">
        <v>1408</v>
      </c>
      <c r="K15" s="6">
        <v>1348</v>
      </c>
      <c r="L15" s="6">
        <v>1264</v>
      </c>
      <c r="M15" s="224"/>
      <c r="N15" s="6">
        <v>1152</v>
      </c>
      <c r="O15" s="6">
        <v>1064</v>
      </c>
      <c r="P15" s="6">
        <v>1084</v>
      </c>
      <c r="Q15" s="6">
        <v>1064</v>
      </c>
      <c r="R15" s="6">
        <v>1089</v>
      </c>
      <c r="S15" s="6">
        <v>1069</v>
      </c>
      <c r="T15" s="52">
        <v>1108</v>
      </c>
      <c r="U15" s="104"/>
    </row>
    <row r="16" spans="1:29" s="2" customFormat="1" hidden="1" x14ac:dyDescent="0.25">
      <c r="A16" s="221" t="s">
        <v>14</v>
      </c>
      <c r="B16" s="6">
        <v>0</v>
      </c>
      <c r="C16" s="6">
        <v>0</v>
      </c>
      <c r="D16" s="6">
        <v>0</v>
      </c>
      <c r="E16" s="6">
        <v>8</v>
      </c>
      <c r="F16" s="6">
        <v>38</v>
      </c>
      <c r="G16" s="6">
        <v>69</v>
      </c>
      <c r="H16" s="6">
        <v>89</v>
      </c>
      <c r="I16" s="6">
        <v>137</v>
      </c>
      <c r="J16" s="6">
        <v>158</v>
      </c>
      <c r="K16" s="6">
        <v>191</v>
      </c>
      <c r="L16" s="6">
        <v>261</v>
      </c>
      <c r="M16" s="224"/>
      <c r="N16" s="6">
        <v>388</v>
      </c>
      <c r="O16" s="6">
        <v>708</v>
      </c>
      <c r="P16" s="6">
        <v>553</v>
      </c>
      <c r="Q16" s="6">
        <v>708</v>
      </c>
      <c r="R16" s="6">
        <v>607</v>
      </c>
      <c r="S16" s="6">
        <v>674</v>
      </c>
      <c r="T16" s="52">
        <v>728</v>
      </c>
      <c r="U16" s="104"/>
    </row>
    <row r="17" spans="1:29" hidden="1" x14ac:dyDescent="0.25">
      <c r="A17" s="221" t="s">
        <v>14</v>
      </c>
      <c r="B17" s="8">
        <v>0</v>
      </c>
      <c r="C17" s="9">
        <v>0</v>
      </c>
      <c r="D17" s="9">
        <v>0</v>
      </c>
      <c r="E17" s="9">
        <v>2.0645844362096301E-2</v>
      </c>
      <c r="F17" s="9">
        <v>6.7231339332980394E-2</v>
      </c>
      <c r="G17" s="9">
        <v>0.12228692429856999</v>
      </c>
      <c r="H17" s="9">
        <v>0.15193223928004199</v>
      </c>
      <c r="I17" s="9">
        <v>0.21704605611434599</v>
      </c>
      <c r="J17" s="9">
        <v>0.254632080465854</v>
      </c>
      <c r="K17" s="9">
        <v>0.28639491794600302</v>
      </c>
      <c r="L17" s="9">
        <v>0.33086289041820999</v>
      </c>
      <c r="M17" s="224"/>
      <c r="N17" s="9">
        <v>0.39015352038115397</v>
      </c>
      <c r="O17" s="9">
        <v>0.43673901535203802</v>
      </c>
      <c r="P17" s="9">
        <v>0.42615140285865499</v>
      </c>
      <c r="Q17" s="9">
        <v>0.43673901535203802</v>
      </c>
      <c r="R17" s="9">
        <v>0.42350449973530901</v>
      </c>
      <c r="S17" s="9">
        <v>0.43409211222869198</v>
      </c>
      <c r="T17" s="53">
        <v>0.413446267866596</v>
      </c>
    </row>
    <row r="18" spans="1:29" hidden="1" x14ac:dyDescent="0.25">
      <c r="A18" s="221" t="s">
        <v>14</v>
      </c>
      <c r="B18" s="8" t="s">
        <v>17</v>
      </c>
      <c r="C18" s="9" t="s">
        <v>18</v>
      </c>
      <c r="D18" s="9" t="s">
        <v>18</v>
      </c>
      <c r="E18" s="9">
        <v>0.82978723404255295</v>
      </c>
      <c r="F18" s="9">
        <v>0.76969696969696899</v>
      </c>
      <c r="G18" s="9">
        <v>0.77</v>
      </c>
      <c r="H18" s="9">
        <v>0.76329787234042501</v>
      </c>
      <c r="I18" s="9">
        <v>0.74954296160877498</v>
      </c>
      <c r="J18" s="9">
        <v>0.75273865414710395</v>
      </c>
      <c r="K18" s="9">
        <v>0.739071038251366</v>
      </c>
      <c r="L18" s="9">
        <v>0.70541760722347602</v>
      </c>
      <c r="M18" s="224"/>
      <c r="N18" s="9">
        <v>0.65511111111111098</v>
      </c>
      <c r="O18" s="9">
        <v>0.53816046966731901</v>
      </c>
      <c r="P18" s="9">
        <v>0.59278350515463896</v>
      </c>
      <c r="Q18" s="9">
        <v>0.53816046966731901</v>
      </c>
      <c r="R18" s="9">
        <v>0.56858564321250804</v>
      </c>
      <c r="S18" s="9">
        <v>0.54886211512717498</v>
      </c>
      <c r="T18" s="53">
        <v>0.51756129887342595</v>
      </c>
    </row>
    <row r="19" spans="1:29" s="4" customFormat="1" ht="15.75" thickBot="1" x14ac:dyDescent="0.3">
      <c r="A19" s="221" t="s">
        <v>14</v>
      </c>
      <c r="B19" s="11">
        <v>0</v>
      </c>
      <c r="C19" s="12">
        <v>0</v>
      </c>
      <c r="D19" s="12">
        <v>0</v>
      </c>
      <c r="E19" s="12">
        <v>4.0289256198347098E-2</v>
      </c>
      <c r="F19" s="12">
        <v>0.123661148977604</v>
      </c>
      <c r="G19" s="12">
        <v>0.21105527638190899</v>
      </c>
      <c r="H19" s="12">
        <v>0.25342163355408298</v>
      </c>
      <c r="I19" s="12">
        <v>0.33661740558292202</v>
      </c>
      <c r="J19" s="12">
        <v>0.380537974683544</v>
      </c>
      <c r="K19" s="12">
        <v>0.41281953452880499</v>
      </c>
      <c r="L19" s="12">
        <v>0.45045045045045001</v>
      </c>
      <c r="M19" s="227">
        <v>0.52639999999999998</v>
      </c>
      <c r="N19" s="12">
        <v>0.48905109489051002</v>
      </c>
      <c r="O19" s="12">
        <v>0.48217416715371098</v>
      </c>
      <c r="P19" s="12">
        <v>0.49584231598398498</v>
      </c>
      <c r="Q19" s="12">
        <v>0.48217416715371098</v>
      </c>
      <c r="R19" s="12">
        <v>0.485436893203883</v>
      </c>
      <c r="S19" s="12">
        <v>0.48477682530298499</v>
      </c>
      <c r="T19" s="54">
        <v>0.45968216597998801</v>
      </c>
      <c r="U19" s="105"/>
      <c r="V19" s="5"/>
      <c r="W19" s="5"/>
      <c r="X19" s="5"/>
      <c r="Y19" s="5"/>
      <c r="Z19" s="5"/>
      <c r="AA19" s="5"/>
      <c r="AB19" s="5"/>
      <c r="AC19" s="5"/>
    </row>
    <row r="20" spans="1:29" ht="15.75" hidden="1" thickBot="1" x14ac:dyDescent="0.3">
      <c r="A20" s="221" t="s">
        <v>14</v>
      </c>
      <c r="B20" s="14">
        <v>0.93577233008058203</v>
      </c>
      <c r="C20" s="15">
        <v>0.93577233008058203</v>
      </c>
      <c r="D20" s="15">
        <v>0.93577233008058203</v>
      </c>
      <c r="E20" s="15">
        <v>0.93682635748529397</v>
      </c>
      <c r="F20" s="15">
        <v>0.93879840875862697</v>
      </c>
      <c r="G20" s="15">
        <v>0.94128047329230502</v>
      </c>
      <c r="H20" s="15">
        <v>0.94250450511713302</v>
      </c>
      <c r="I20" s="15">
        <v>0.94505457141885596</v>
      </c>
      <c r="J20" s="15">
        <v>0.94675461562000596</v>
      </c>
      <c r="K20" s="15">
        <v>0.94767263948862601</v>
      </c>
      <c r="L20" s="15">
        <v>0.94814865186494801</v>
      </c>
      <c r="M20" s="224"/>
      <c r="N20" s="15">
        <v>0.94763863860460296</v>
      </c>
      <c r="O20" s="15">
        <v>0.93975043351127097</v>
      </c>
      <c r="P20" s="15">
        <v>0.94434055285437402</v>
      </c>
      <c r="Q20" s="15">
        <v>0.93975043351127097</v>
      </c>
      <c r="R20" s="15">
        <v>0.94233450069701796</v>
      </c>
      <c r="S20" s="15">
        <v>0.94073645914793702</v>
      </c>
      <c r="T20" s="55">
        <v>0.93757437693379997</v>
      </c>
    </row>
    <row r="21" spans="1:29" s="31" customFormat="1" hidden="1" x14ac:dyDescent="0.25">
      <c r="A21" s="219"/>
      <c r="B21" s="48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226"/>
      <c r="N21" s="42"/>
      <c r="O21" s="42"/>
      <c r="P21" s="42"/>
      <c r="Q21" s="42"/>
      <c r="R21" s="42"/>
      <c r="S21" s="42"/>
      <c r="T21" s="29"/>
      <c r="U21" s="105"/>
      <c r="V21" s="30"/>
      <c r="W21" s="30"/>
      <c r="X21" s="30"/>
      <c r="Y21" s="30"/>
      <c r="Z21" s="30"/>
      <c r="AA21" s="30"/>
      <c r="AB21" s="30"/>
      <c r="AC21" s="30"/>
    </row>
    <row r="22" spans="1:29" s="31" customFormat="1" ht="15.75" hidden="1" thickBot="1" x14ac:dyDescent="0.3">
      <c r="A22" s="220"/>
      <c r="B22" s="51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226"/>
      <c r="N22" s="43"/>
      <c r="O22" s="43"/>
      <c r="P22" s="43"/>
      <c r="Q22" s="43"/>
      <c r="R22" s="43"/>
      <c r="S22" s="43"/>
      <c r="T22" s="29"/>
      <c r="U22" s="105"/>
      <c r="V22" s="30"/>
      <c r="W22" s="30"/>
      <c r="X22" s="30"/>
      <c r="Y22" s="30"/>
      <c r="Z22" s="30"/>
      <c r="AA22" s="30"/>
      <c r="AB22" s="30"/>
      <c r="AC22" s="30"/>
    </row>
    <row r="23" spans="1:29" s="2" customFormat="1" ht="15.75" hidden="1" thickBot="1" x14ac:dyDescent="0.3">
      <c r="A23" s="218" t="s">
        <v>15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2</v>
      </c>
      <c r="M23" s="224"/>
      <c r="N23" s="17">
        <v>9</v>
      </c>
      <c r="O23" s="17">
        <v>12</v>
      </c>
      <c r="P23" s="17">
        <v>13</v>
      </c>
      <c r="Q23" s="17">
        <v>12</v>
      </c>
      <c r="R23" s="17">
        <v>12</v>
      </c>
      <c r="S23" s="17">
        <v>12</v>
      </c>
      <c r="T23" s="63">
        <v>11</v>
      </c>
      <c r="U23" s="104"/>
    </row>
    <row r="24" spans="1:29" s="2" customFormat="1" ht="15.75" hidden="1" thickBot="1" x14ac:dyDescent="0.3">
      <c r="A24" s="218" t="s">
        <v>15</v>
      </c>
      <c r="B24" s="6">
        <v>29299</v>
      </c>
      <c r="C24" s="6">
        <v>29299</v>
      </c>
      <c r="D24" s="6">
        <v>29299</v>
      </c>
      <c r="E24" s="6">
        <v>29299</v>
      </c>
      <c r="F24" s="6">
        <v>29299</v>
      </c>
      <c r="G24" s="6">
        <v>29299</v>
      </c>
      <c r="H24" s="6">
        <v>29299</v>
      </c>
      <c r="I24" s="6">
        <v>29299</v>
      </c>
      <c r="J24" s="6">
        <v>29299</v>
      </c>
      <c r="K24" s="6">
        <v>29297</v>
      </c>
      <c r="L24" s="6">
        <v>29296</v>
      </c>
      <c r="M24" s="224"/>
      <c r="N24" s="6">
        <v>29291</v>
      </c>
      <c r="O24" s="6">
        <v>29293</v>
      </c>
      <c r="P24" s="6">
        <v>29292</v>
      </c>
      <c r="Q24" s="6">
        <v>29293</v>
      </c>
      <c r="R24" s="6">
        <v>29293</v>
      </c>
      <c r="S24" s="6">
        <v>29293</v>
      </c>
      <c r="T24" s="52">
        <v>29289</v>
      </c>
      <c r="U24" s="104"/>
    </row>
    <row r="25" spans="1:29" s="2" customFormat="1" ht="15.75" hidden="1" thickBot="1" x14ac:dyDescent="0.3">
      <c r="A25" s="218" t="s">
        <v>15</v>
      </c>
      <c r="B25" s="6">
        <v>112</v>
      </c>
      <c r="C25" s="6">
        <v>112</v>
      </c>
      <c r="D25" s="6">
        <v>112</v>
      </c>
      <c r="E25" s="6">
        <v>112</v>
      </c>
      <c r="F25" s="6">
        <v>112</v>
      </c>
      <c r="G25" s="6">
        <v>112</v>
      </c>
      <c r="H25" s="6">
        <v>112</v>
      </c>
      <c r="I25" s="6">
        <v>112</v>
      </c>
      <c r="J25" s="6">
        <v>112</v>
      </c>
      <c r="K25" s="6">
        <v>112</v>
      </c>
      <c r="L25" s="6">
        <v>110</v>
      </c>
      <c r="M25" s="224"/>
      <c r="N25" s="6">
        <v>103</v>
      </c>
      <c r="O25" s="6">
        <v>100</v>
      </c>
      <c r="P25" s="6">
        <v>99</v>
      </c>
      <c r="Q25" s="6">
        <v>100</v>
      </c>
      <c r="R25" s="6">
        <v>100</v>
      </c>
      <c r="S25" s="6">
        <v>100</v>
      </c>
      <c r="T25" s="52">
        <v>101</v>
      </c>
      <c r="U25" s="104"/>
    </row>
    <row r="26" spans="1:29" s="2" customFormat="1" ht="15.75" hidden="1" thickBot="1" x14ac:dyDescent="0.3">
      <c r="A26" s="218" t="s">
        <v>15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2</v>
      </c>
      <c r="L26" s="6">
        <v>3</v>
      </c>
      <c r="M26" s="224"/>
      <c r="N26" s="6">
        <v>8</v>
      </c>
      <c r="O26" s="6">
        <v>6</v>
      </c>
      <c r="P26" s="6">
        <v>7</v>
      </c>
      <c r="Q26" s="6">
        <v>6</v>
      </c>
      <c r="R26" s="6">
        <v>6</v>
      </c>
      <c r="S26" s="6">
        <v>6</v>
      </c>
      <c r="T26" s="52">
        <v>10</v>
      </c>
      <c r="U26" s="104"/>
    </row>
    <row r="27" spans="1:29" ht="15.75" hidden="1" thickBot="1" x14ac:dyDescent="0.3">
      <c r="A27" s="218" t="s">
        <v>15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1.7857142857142801E-2</v>
      </c>
      <c r="M27" s="224"/>
      <c r="N27" s="9">
        <v>8.0357142857142794E-2</v>
      </c>
      <c r="O27" s="9">
        <v>0.107142857142857</v>
      </c>
      <c r="P27" s="9">
        <v>0.11607142857142801</v>
      </c>
      <c r="Q27" s="9">
        <v>0.107142857142857</v>
      </c>
      <c r="R27" s="9">
        <v>0.107142857142857</v>
      </c>
      <c r="S27" s="9">
        <v>0.107142857142857</v>
      </c>
      <c r="T27" s="53">
        <v>9.8214285714285698E-2</v>
      </c>
    </row>
    <row r="28" spans="1:29" ht="15.75" hidden="1" thickBot="1" x14ac:dyDescent="0.3">
      <c r="A28" s="218" t="s">
        <v>15</v>
      </c>
      <c r="B28" s="8" t="s">
        <v>17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9" t="s">
        <v>18</v>
      </c>
      <c r="I28" s="9" t="s">
        <v>18</v>
      </c>
      <c r="J28" s="9" t="s">
        <v>18</v>
      </c>
      <c r="K28" s="9">
        <v>0</v>
      </c>
      <c r="L28" s="9">
        <v>0.4</v>
      </c>
      <c r="M28" s="224"/>
      <c r="N28" s="9">
        <v>0.52941176470588203</v>
      </c>
      <c r="O28" s="9">
        <v>0.66666666666666596</v>
      </c>
      <c r="P28" s="9">
        <v>0.65</v>
      </c>
      <c r="Q28" s="9">
        <v>0.66666666666666596</v>
      </c>
      <c r="R28" s="9">
        <v>0.66666666666666596</v>
      </c>
      <c r="S28" s="9">
        <v>0.66666666666666596</v>
      </c>
      <c r="T28" s="53">
        <v>0.52380952380952295</v>
      </c>
    </row>
    <row r="29" spans="1:29" s="4" customFormat="1" ht="15.75" thickBot="1" x14ac:dyDescent="0.3">
      <c r="A29" s="218" t="s">
        <v>15</v>
      </c>
      <c r="B29" s="11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3.4188034188034101E-2</v>
      </c>
      <c r="M29" s="225">
        <v>0.51370000000000005</v>
      </c>
      <c r="N29" s="12">
        <v>0.13953488372093001</v>
      </c>
      <c r="O29" s="12">
        <v>0.18461538461538399</v>
      </c>
      <c r="P29" s="12">
        <v>0.19696969696969599</v>
      </c>
      <c r="Q29" s="12">
        <v>0.18461538461538399</v>
      </c>
      <c r="R29" s="12">
        <v>0.18461538461538399</v>
      </c>
      <c r="S29" s="12">
        <v>0.18461538461538399</v>
      </c>
      <c r="T29" s="54">
        <v>0.16541353383458601</v>
      </c>
      <c r="U29" s="105"/>
      <c r="V29" s="5"/>
      <c r="W29" s="5"/>
      <c r="X29" s="5"/>
      <c r="Y29" s="5"/>
      <c r="Z29" s="5"/>
      <c r="AA29" s="5"/>
      <c r="AB29" s="5"/>
      <c r="AC29" s="5"/>
    </row>
    <row r="30" spans="1:29" ht="15.75" hidden="1" thickBot="1" x14ac:dyDescent="0.3">
      <c r="A30" s="218" t="s">
        <v>15</v>
      </c>
      <c r="B30" s="14">
        <v>0.99619190098942501</v>
      </c>
      <c r="C30" s="15">
        <v>0.99619190098942501</v>
      </c>
      <c r="D30" s="15">
        <v>0.99619190098942501</v>
      </c>
      <c r="E30" s="15">
        <v>0.99619190098942501</v>
      </c>
      <c r="F30" s="15">
        <v>0.99619190098942501</v>
      </c>
      <c r="G30" s="15">
        <v>0.99619190098942501</v>
      </c>
      <c r="H30" s="15">
        <v>0.99619190098942501</v>
      </c>
      <c r="I30" s="15">
        <v>0.99619190098942501</v>
      </c>
      <c r="J30" s="15">
        <v>0.99619190098942501</v>
      </c>
      <c r="K30" s="15">
        <v>0.99612389922137901</v>
      </c>
      <c r="L30" s="15">
        <v>0.99615790010540195</v>
      </c>
      <c r="M30" s="224"/>
      <c r="N30" s="15">
        <v>0.99622590187344795</v>
      </c>
      <c r="O30" s="15">
        <v>0.99639590629356301</v>
      </c>
      <c r="P30" s="15">
        <v>0.99639590629356301</v>
      </c>
      <c r="Q30" s="15">
        <v>0.99639590629356301</v>
      </c>
      <c r="R30" s="15">
        <v>0.99639590629356301</v>
      </c>
      <c r="S30" s="15">
        <v>0.99639590629356301</v>
      </c>
      <c r="T30" s="55">
        <v>0.99622590187344795</v>
      </c>
    </row>
    <row r="31" spans="1:29" s="31" customFormat="1" hidden="1" x14ac:dyDescent="0.25">
      <c r="A31" s="219"/>
      <c r="B31" s="48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226"/>
      <c r="N31" s="42"/>
      <c r="O31" s="42"/>
      <c r="P31" s="42"/>
      <c r="Q31" s="42"/>
      <c r="R31" s="42"/>
      <c r="S31" s="42"/>
      <c r="T31" s="29"/>
      <c r="U31" s="105"/>
      <c r="V31" s="30"/>
      <c r="W31" s="30"/>
      <c r="X31" s="30"/>
      <c r="Y31" s="30"/>
      <c r="Z31" s="30"/>
      <c r="AA31" s="30"/>
      <c r="AB31" s="30"/>
      <c r="AC31" s="30"/>
    </row>
    <row r="32" spans="1:29" s="31" customFormat="1" ht="15.75" hidden="1" thickBot="1" x14ac:dyDescent="0.3">
      <c r="A32" s="220"/>
      <c r="B32" s="51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226"/>
      <c r="N32" s="43"/>
      <c r="O32" s="43"/>
      <c r="P32" s="43"/>
      <c r="Q32" s="43"/>
      <c r="R32" s="43"/>
      <c r="S32" s="43"/>
      <c r="T32" s="29"/>
      <c r="U32" s="105"/>
      <c r="V32" s="30"/>
      <c r="W32" s="30"/>
      <c r="X32" s="30"/>
      <c r="Y32" s="30"/>
      <c r="Z32" s="30"/>
      <c r="AA32" s="30"/>
      <c r="AB32" s="30"/>
      <c r="AC32" s="30"/>
    </row>
    <row r="33" spans="1:29" s="2" customFormat="1" ht="15.75" hidden="1" thickBot="1" x14ac:dyDescent="0.3">
      <c r="A33" s="218" t="s">
        <v>16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224"/>
      <c r="N33" s="17">
        <v>3</v>
      </c>
      <c r="O33" s="17">
        <v>27</v>
      </c>
      <c r="P33" s="17">
        <v>18</v>
      </c>
      <c r="Q33" s="17">
        <v>27</v>
      </c>
      <c r="R33" s="17">
        <v>27</v>
      </c>
      <c r="S33" s="17">
        <v>27</v>
      </c>
      <c r="T33" s="63">
        <v>22</v>
      </c>
      <c r="U33" s="104"/>
    </row>
    <row r="34" spans="1:29" s="2" customFormat="1" ht="15.75" hidden="1" thickBot="1" x14ac:dyDescent="0.3">
      <c r="A34" s="218" t="s">
        <v>16</v>
      </c>
      <c r="B34" s="6">
        <v>29274</v>
      </c>
      <c r="C34" s="6">
        <v>29274</v>
      </c>
      <c r="D34" s="6">
        <v>29274</v>
      </c>
      <c r="E34" s="6">
        <v>29274</v>
      </c>
      <c r="F34" s="6">
        <v>29274</v>
      </c>
      <c r="G34" s="6">
        <v>29274</v>
      </c>
      <c r="H34" s="6">
        <v>29274</v>
      </c>
      <c r="I34" s="6">
        <v>29274</v>
      </c>
      <c r="J34" s="6">
        <v>29272</v>
      </c>
      <c r="K34" s="6">
        <v>29267</v>
      </c>
      <c r="L34" s="6">
        <v>29261</v>
      </c>
      <c r="M34" s="224"/>
      <c r="N34" s="6">
        <v>29232</v>
      </c>
      <c r="O34" s="6">
        <v>29157</v>
      </c>
      <c r="P34" s="6">
        <v>29204</v>
      </c>
      <c r="Q34" s="6">
        <v>29157</v>
      </c>
      <c r="R34" s="6">
        <v>29194</v>
      </c>
      <c r="S34" s="6">
        <v>29176</v>
      </c>
      <c r="T34" s="52">
        <v>29144</v>
      </c>
      <c r="U34" s="104"/>
    </row>
    <row r="35" spans="1:29" s="2" customFormat="1" ht="15.75" hidden="1" thickBot="1" x14ac:dyDescent="0.3">
      <c r="A35" s="218" t="s">
        <v>16</v>
      </c>
      <c r="B35" s="6">
        <v>137</v>
      </c>
      <c r="C35" s="6">
        <v>137</v>
      </c>
      <c r="D35" s="6">
        <v>137</v>
      </c>
      <c r="E35" s="6">
        <v>137</v>
      </c>
      <c r="F35" s="6">
        <v>137</v>
      </c>
      <c r="G35" s="6">
        <v>137</v>
      </c>
      <c r="H35" s="6">
        <v>137</v>
      </c>
      <c r="I35" s="6">
        <v>137</v>
      </c>
      <c r="J35" s="6">
        <v>137</v>
      </c>
      <c r="K35" s="6">
        <v>137</v>
      </c>
      <c r="L35" s="6">
        <v>137</v>
      </c>
      <c r="M35" s="224"/>
      <c r="N35" s="6">
        <v>134</v>
      </c>
      <c r="O35" s="6">
        <v>110</v>
      </c>
      <c r="P35" s="6">
        <v>119</v>
      </c>
      <c r="Q35" s="6">
        <v>110</v>
      </c>
      <c r="R35" s="6">
        <v>110</v>
      </c>
      <c r="S35" s="6">
        <v>110</v>
      </c>
      <c r="T35" s="52">
        <v>115</v>
      </c>
      <c r="U35" s="104"/>
    </row>
    <row r="36" spans="1:29" s="2" customFormat="1" ht="15.75" hidden="1" thickBot="1" x14ac:dyDescent="0.3">
      <c r="A36" s="218" t="s">
        <v>16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2</v>
      </c>
      <c r="K36" s="6">
        <v>7</v>
      </c>
      <c r="L36" s="6">
        <v>13</v>
      </c>
      <c r="M36" s="224"/>
      <c r="N36" s="6">
        <v>42</v>
      </c>
      <c r="O36" s="6">
        <v>117</v>
      </c>
      <c r="P36" s="6">
        <v>70</v>
      </c>
      <c r="Q36" s="6">
        <v>117</v>
      </c>
      <c r="R36" s="6">
        <v>80</v>
      </c>
      <c r="S36" s="6">
        <v>98</v>
      </c>
      <c r="T36" s="52">
        <v>130</v>
      </c>
      <c r="U36" s="104"/>
    </row>
    <row r="37" spans="1:29" ht="15.75" hidden="1" thickBot="1" x14ac:dyDescent="0.3">
      <c r="A37" s="218" t="s">
        <v>16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224"/>
      <c r="N37" s="9">
        <v>2.18978102189781E-2</v>
      </c>
      <c r="O37" s="9">
        <v>0.19708029197080201</v>
      </c>
      <c r="P37" s="9">
        <v>0.13138686131386801</v>
      </c>
      <c r="Q37" s="9">
        <v>0.19708029197080201</v>
      </c>
      <c r="R37" s="9">
        <v>0.19708029197080201</v>
      </c>
      <c r="S37" s="9">
        <v>0.19708029197080201</v>
      </c>
      <c r="T37" s="53">
        <v>0.160583941605839</v>
      </c>
    </row>
    <row r="38" spans="1:29" ht="15.75" hidden="1" thickBot="1" x14ac:dyDescent="0.3">
      <c r="A38" s="218" t="s">
        <v>16</v>
      </c>
      <c r="B38" s="8" t="s">
        <v>17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9" t="s">
        <v>18</v>
      </c>
      <c r="I38" s="9" t="s">
        <v>18</v>
      </c>
      <c r="J38" s="9">
        <v>0</v>
      </c>
      <c r="K38" s="9">
        <v>0</v>
      </c>
      <c r="L38" s="9">
        <v>0</v>
      </c>
      <c r="M38" s="224"/>
      <c r="N38" s="9">
        <v>6.6666666666666596E-2</v>
      </c>
      <c r="O38" s="9">
        <v>0.1875</v>
      </c>
      <c r="P38" s="9">
        <v>0.204545454545454</v>
      </c>
      <c r="Q38" s="9">
        <v>0.1875</v>
      </c>
      <c r="R38" s="9">
        <v>0.25233644859812998</v>
      </c>
      <c r="S38" s="9">
        <v>0.216</v>
      </c>
      <c r="T38" s="53">
        <v>0.144736842105263</v>
      </c>
    </row>
    <row r="39" spans="1:29" s="4" customFormat="1" ht="15.75" thickBot="1" x14ac:dyDescent="0.3">
      <c r="A39" s="218" t="s">
        <v>16</v>
      </c>
      <c r="B39" s="11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225">
        <v>0.215</v>
      </c>
      <c r="N39" s="12">
        <v>3.2967032967032898E-2</v>
      </c>
      <c r="O39" s="12">
        <v>0.19217081850533799</v>
      </c>
      <c r="P39" s="12">
        <v>0.16</v>
      </c>
      <c r="Q39" s="12">
        <v>0.19217081850533799</v>
      </c>
      <c r="R39" s="12">
        <v>0.22131147540983601</v>
      </c>
      <c r="S39" s="12">
        <v>0.20610687022900701</v>
      </c>
      <c r="T39" s="54">
        <v>0.152249134948096</v>
      </c>
      <c r="U39" s="105"/>
      <c r="V39" s="5"/>
      <c r="W39" s="5"/>
      <c r="X39" s="5"/>
      <c r="Y39" s="5"/>
      <c r="Z39" s="5"/>
      <c r="AA39" s="5"/>
      <c r="AB39" s="5"/>
      <c r="AC39" s="5"/>
    </row>
    <row r="40" spans="1:29" ht="15.75" hidden="1" thickBot="1" x14ac:dyDescent="0.3">
      <c r="A40" s="218" t="s">
        <v>16</v>
      </c>
      <c r="B40" s="14">
        <v>0.99534187888885095</v>
      </c>
      <c r="C40" s="15">
        <v>0.99534187888885095</v>
      </c>
      <c r="D40" s="15">
        <v>0.99534187888885095</v>
      </c>
      <c r="E40" s="15">
        <v>0.99534187888885095</v>
      </c>
      <c r="F40" s="15">
        <v>0.99534187888885095</v>
      </c>
      <c r="G40" s="15">
        <v>0.99534187888885095</v>
      </c>
      <c r="H40" s="15">
        <v>0.99534187888885095</v>
      </c>
      <c r="I40" s="15">
        <v>0.99534187888885095</v>
      </c>
      <c r="J40" s="15">
        <v>0.99527387712080495</v>
      </c>
      <c r="K40" s="15">
        <v>0.99510387270069001</v>
      </c>
      <c r="L40" s="15">
        <v>0.99489986739655201</v>
      </c>
      <c r="M40" s="224"/>
      <c r="N40" s="15">
        <v>0.99401584441195401</v>
      </c>
      <c r="O40" s="15">
        <v>0.99228179932678195</v>
      </c>
      <c r="P40" s="15">
        <v>0.99357383291965595</v>
      </c>
      <c r="Q40" s="15">
        <v>0.99228179932678195</v>
      </c>
      <c r="R40" s="15">
        <v>0.99353983203563201</v>
      </c>
      <c r="S40" s="15">
        <v>0.99292781612321901</v>
      </c>
      <c r="T40" s="55">
        <v>0.99166978341436796</v>
      </c>
    </row>
    <row r="41" spans="1:29" s="31" customFormat="1" hidden="1" x14ac:dyDescent="0.25">
      <c r="A41" s="215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26"/>
      <c r="N41" s="28"/>
      <c r="O41" s="28"/>
      <c r="P41" s="28"/>
      <c r="Q41" s="28"/>
      <c r="R41" s="28"/>
      <c r="S41" s="28"/>
      <c r="T41" s="29"/>
      <c r="U41" s="105"/>
      <c r="V41" s="30"/>
      <c r="W41" s="30"/>
      <c r="X41" s="30"/>
      <c r="Y41" s="30"/>
      <c r="Z41" s="30"/>
      <c r="AA41" s="30"/>
      <c r="AB41" s="30"/>
      <c r="AC41" s="30"/>
    </row>
    <row r="42" spans="1:29" s="31" customFormat="1" ht="15.75" hidden="1" thickBot="1" x14ac:dyDescent="0.3">
      <c r="A42" s="220"/>
      <c r="B42" s="51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26"/>
      <c r="N42" s="43"/>
      <c r="O42" s="43"/>
      <c r="P42" s="43"/>
      <c r="Q42" s="28"/>
      <c r="R42" s="28"/>
      <c r="S42" s="28"/>
      <c r="T42" s="29"/>
      <c r="U42" s="105"/>
      <c r="V42" s="30"/>
      <c r="W42" s="30"/>
      <c r="X42" s="30"/>
      <c r="Y42" s="30"/>
      <c r="Z42" s="30"/>
      <c r="AA42" s="30"/>
      <c r="AB42" s="30"/>
      <c r="AC42" s="30"/>
    </row>
    <row r="43" spans="1:29" s="2" customFormat="1" ht="15.75" hidden="1" thickBot="1" x14ac:dyDescent="0.3">
      <c r="A43" s="218" t="s">
        <v>8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1</v>
      </c>
      <c r="L43" s="17">
        <v>3</v>
      </c>
      <c r="M43" s="224"/>
      <c r="N43" s="17">
        <v>5</v>
      </c>
      <c r="O43" s="17">
        <v>3</v>
      </c>
      <c r="P43" s="17">
        <v>3</v>
      </c>
      <c r="Q43" s="17">
        <v>3</v>
      </c>
      <c r="R43" s="17">
        <v>3</v>
      </c>
      <c r="S43" s="17">
        <v>3</v>
      </c>
      <c r="T43" s="63">
        <v>1</v>
      </c>
      <c r="U43" s="104"/>
    </row>
    <row r="44" spans="1:29" s="2" customFormat="1" ht="15.75" hidden="1" thickBot="1" x14ac:dyDescent="0.3">
      <c r="A44" s="218" t="s">
        <v>8</v>
      </c>
      <c r="B44" s="6">
        <v>29383</v>
      </c>
      <c r="C44" s="6">
        <v>29383</v>
      </c>
      <c r="D44" s="6">
        <v>29383</v>
      </c>
      <c r="E44" s="6">
        <v>29383</v>
      </c>
      <c r="F44" s="6">
        <v>29383</v>
      </c>
      <c r="G44" s="6">
        <v>29383</v>
      </c>
      <c r="H44" s="6">
        <v>29383</v>
      </c>
      <c r="I44" s="6">
        <v>29383</v>
      </c>
      <c r="J44" s="6">
        <v>29383</v>
      </c>
      <c r="K44" s="6">
        <v>29383</v>
      </c>
      <c r="L44" s="6">
        <v>29383</v>
      </c>
      <c r="M44" s="224"/>
      <c r="N44" s="6">
        <v>29383</v>
      </c>
      <c r="O44" s="6">
        <v>29380</v>
      </c>
      <c r="P44" s="6">
        <v>29383</v>
      </c>
      <c r="Q44" s="6">
        <v>29380</v>
      </c>
      <c r="R44" s="6">
        <v>29383</v>
      </c>
      <c r="S44" s="6">
        <v>29382</v>
      </c>
      <c r="T44" s="52">
        <v>29382</v>
      </c>
      <c r="U44" s="104"/>
    </row>
    <row r="45" spans="1:29" s="2" customFormat="1" ht="15.75" hidden="1" thickBot="1" x14ac:dyDescent="0.3">
      <c r="A45" s="218" t="s">
        <v>8</v>
      </c>
      <c r="B45" s="6">
        <v>28</v>
      </c>
      <c r="C45" s="6">
        <v>28</v>
      </c>
      <c r="D45" s="6">
        <v>28</v>
      </c>
      <c r="E45" s="6">
        <v>28</v>
      </c>
      <c r="F45" s="6">
        <v>28</v>
      </c>
      <c r="G45" s="6">
        <v>28</v>
      </c>
      <c r="H45" s="6">
        <v>28</v>
      </c>
      <c r="I45" s="6">
        <v>28</v>
      </c>
      <c r="J45" s="6">
        <v>28</v>
      </c>
      <c r="K45" s="6">
        <v>27</v>
      </c>
      <c r="L45" s="6">
        <v>25</v>
      </c>
      <c r="M45" s="224"/>
      <c r="N45" s="6">
        <v>23</v>
      </c>
      <c r="O45" s="6">
        <v>25</v>
      </c>
      <c r="P45" s="6">
        <v>25</v>
      </c>
      <c r="Q45" s="6">
        <v>25</v>
      </c>
      <c r="R45" s="6">
        <v>25</v>
      </c>
      <c r="S45" s="6">
        <v>25</v>
      </c>
      <c r="T45" s="52">
        <v>27</v>
      </c>
      <c r="U45" s="104"/>
    </row>
    <row r="46" spans="1:29" s="2" customFormat="1" ht="15.75" hidden="1" thickBot="1" x14ac:dyDescent="0.3">
      <c r="A46" s="218" t="s">
        <v>8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224"/>
      <c r="N46" s="6">
        <v>0</v>
      </c>
      <c r="O46" s="6">
        <v>3</v>
      </c>
      <c r="P46" s="6">
        <v>0</v>
      </c>
      <c r="Q46" s="6">
        <v>3</v>
      </c>
      <c r="R46" s="6">
        <v>0</v>
      </c>
      <c r="S46" s="6">
        <v>1</v>
      </c>
      <c r="T46" s="52">
        <v>1</v>
      </c>
      <c r="U46" s="104"/>
    </row>
    <row r="47" spans="1:29" ht="15.75" hidden="1" thickBot="1" x14ac:dyDescent="0.3">
      <c r="A47" s="218" t="s">
        <v>8</v>
      </c>
      <c r="B47" s="8">
        <v>0.02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3.5714285714285698E-2</v>
      </c>
      <c r="L47" s="9">
        <v>0.107142857142857</v>
      </c>
      <c r="M47" s="224"/>
      <c r="N47" s="9">
        <v>0.17857142857142799</v>
      </c>
      <c r="O47" s="9">
        <v>0.107142857142857</v>
      </c>
      <c r="P47" s="9">
        <v>0.107142857142857</v>
      </c>
      <c r="Q47" s="9">
        <v>0.107142857142857</v>
      </c>
      <c r="R47" s="9">
        <v>0.107142857142857</v>
      </c>
      <c r="S47" s="9">
        <v>0.107142857142857</v>
      </c>
      <c r="T47" s="53">
        <v>3.5714285714285698E-2</v>
      </c>
    </row>
    <row r="48" spans="1:29" ht="15.75" hidden="1" thickBot="1" x14ac:dyDescent="0.3">
      <c r="A48" s="218" t="s">
        <v>8</v>
      </c>
      <c r="B48" s="8" t="s">
        <v>17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>
        <v>1</v>
      </c>
      <c r="L48" s="9">
        <v>1</v>
      </c>
      <c r="M48" s="224"/>
      <c r="N48" s="9">
        <v>1</v>
      </c>
      <c r="O48" s="9">
        <v>0.5</v>
      </c>
      <c r="P48" s="9">
        <v>1</v>
      </c>
      <c r="Q48" s="9">
        <v>0.5</v>
      </c>
      <c r="R48" s="9">
        <v>1</v>
      </c>
      <c r="S48" s="9">
        <v>0.75</v>
      </c>
      <c r="T48" s="53">
        <v>0.5</v>
      </c>
    </row>
    <row r="49" spans="1:29" s="4" customFormat="1" ht="15.75" thickBot="1" x14ac:dyDescent="0.3">
      <c r="A49" s="218" t="s">
        <v>8</v>
      </c>
      <c r="B49" s="11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6.8965517241379296E-2</v>
      </c>
      <c r="L49" s="12">
        <v>0.19354838709677399</v>
      </c>
      <c r="M49" s="225">
        <v>0.1764</v>
      </c>
      <c r="N49" s="12">
        <v>0.30303030303030298</v>
      </c>
      <c r="O49" s="12">
        <v>0.17647058823529399</v>
      </c>
      <c r="P49" s="12">
        <v>0.19354838709677399</v>
      </c>
      <c r="Q49" s="12">
        <v>0.17647058823529399</v>
      </c>
      <c r="R49" s="12">
        <v>0.19354838709677399</v>
      </c>
      <c r="S49" s="12">
        <v>0.1875</v>
      </c>
      <c r="T49" s="54">
        <v>6.6666666666666596E-2</v>
      </c>
      <c r="U49" s="105"/>
      <c r="V49" s="5"/>
      <c r="W49" s="5"/>
      <c r="X49" s="5"/>
      <c r="Y49" s="5"/>
      <c r="Z49" s="5"/>
      <c r="AA49" s="5"/>
      <c r="AB49" s="5"/>
      <c r="AC49" s="5"/>
    </row>
    <row r="50" spans="1:29" ht="15.75" hidden="1" thickBot="1" x14ac:dyDescent="0.3">
      <c r="A50" s="218" t="s">
        <v>8</v>
      </c>
      <c r="B50" s="14">
        <v>0.999047975247356</v>
      </c>
      <c r="C50" s="15">
        <v>0.999047975247356</v>
      </c>
      <c r="D50" s="15">
        <v>0.999047975247356</v>
      </c>
      <c r="E50" s="15">
        <v>0.999047975247356</v>
      </c>
      <c r="F50" s="15">
        <v>0.999047975247356</v>
      </c>
      <c r="G50" s="15">
        <v>0.999047975247356</v>
      </c>
      <c r="H50" s="15">
        <v>0.999047975247356</v>
      </c>
      <c r="I50" s="15">
        <v>0.999047975247356</v>
      </c>
      <c r="J50" s="15">
        <v>0.999047975247356</v>
      </c>
      <c r="K50" s="15">
        <v>0.99908197613137895</v>
      </c>
      <c r="L50" s="15">
        <v>0.99914997789942495</v>
      </c>
      <c r="M50" s="224"/>
      <c r="N50" s="15">
        <v>0.99921797966747095</v>
      </c>
      <c r="O50" s="15">
        <v>0.999047975247356</v>
      </c>
      <c r="P50" s="15">
        <v>0.99914997789942495</v>
      </c>
      <c r="Q50" s="15">
        <v>0.999047975247356</v>
      </c>
      <c r="R50" s="15">
        <v>0.99914997789942495</v>
      </c>
      <c r="S50" s="15">
        <v>0.999115977015402</v>
      </c>
      <c r="T50" s="55">
        <v>0.999047975247356</v>
      </c>
    </row>
    <row r="51" spans="1:29" s="31" customFormat="1" hidden="1" x14ac:dyDescent="0.25">
      <c r="A51" s="219"/>
      <c r="B51" s="48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226"/>
      <c r="N51" s="42"/>
      <c r="O51" s="42"/>
      <c r="P51" s="42"/>
      <c r="Q51" s="42"/>
      <c r="R51" s="42"/>
      <c r="S51" s="42"/>
      <c r="T51" s="29"/>
      <c r="U51" s="105"/>
      <c r="V51" s="30"/>
      <c r="W51" s="30"/>
      <c r="X51" s="30"/>
      <c r="Y51" s="30"/>
      <c r="Z51" s="30"/>
      <c r="AA51" s="30"/>
      <c r="AB51" s="30"/>
      <c r="AC51" s="30"/>
    </row>
    <row r="52" spans="1:29" s="31" customFormat="1" ht="15.75" hidden="1" thickBot="1" x14ac:dyDescent="0.3">
      <c r="A52" s="220"/>
      <c r="B52" s="51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226"/>
      <c r="N52" s="43"/>
      <c r="O52" s="43"/>
      <c r="P52" s="43"/>
      <c r="Q52" s="43"/>
      <c r="R52" s="43"/>
      <c r="S52" s="43"/>
      <c r="T52" s="29"/>
      <c r="U52" s="105"/>
      <c r="V52" s="30"/>
      <c r="W52" s="30"/>
      <c r="X52" s="30"/>
      <c r="Y52" s="30"/>
      <c r="Z52" s="30"/>
      <c r="AA52" s="30"/>
      <c r="AB52" s="30"/>
      <c r="AC52" s="30"/>
    </row>
    <row r="53" spans="1:29" s="2" customFormat="1" ht="15.75" hidden="1" thickBot="1" x14ac:dyDescent="0.3">
      <c r="A53" s="218" t="s">
        <v>9</v>
      </c>
      <c r="B53" s="17">
        <v>26686</v>
      </c>
      <c r="C53" s="17">
        <v>26686</v>
      </c>
      <c r="D53" s="17">
        <v>26686</v>
      </c>
      <c r="E53" s="17">
        <v>26676</v>
      </c>
      <c r="F53" s="17">
        <v>26650</v>
      </c>
      <c r="G53" s="17">
        <v>26607</v>
      </c>
      <c r="H53" s="17">
        <v>26576</v>
      </c>
      <c r="I53" s="17">
        <v>26504</v>
      </c>
      <c r="J53" s="17">
        <v>26469</v>
      </c>
      <c r="K53" s="17">
        <v>26411</v>
      </c>
      <c r="L53" s="17">
        <v>26314</v>
      </c>
      <c r="M53" s="224"/>
      <c r="N53" s="17">
        <v>26138</v>
      </c>
      <c r="O53" s="17">
        <v>25639</v>
      </c>
      <c r="P53" s="17">
        <v>25913</v>
      </c>
      <c r="Q53" s="17">
        <v>25639</v>
      </c>
      <c r="R53" s="17">
        <v>25824</v>
      </c>
      <c r="S53" s="17">
        <v>25737</v>
      </c>
      <c r="T53" s="63">
        <v>25601</v>
      </c>
      <c r="U53" s="104"/>
    </row>
    <row r="54" spans="1:29" s="2" customFormat="1" ht="15.75" hidden="1" thickBot="1" x14ac:dyDescent="0.3">
      <c r="A54" s="218" t="s">
        <v>9</v>
      </c>
      <c r="B54" s="6">
        <v>0</v>
      </c>
      <c r="C54" s="6">
        <v>0</v>
      </c>
      <c r="D54" s="6">
        <v>0</v>
      </c>
      <c r="E54" s="6">
        <v>42</v>
      </c>
      <c r="F54" s="6">
        <v>146</v>
      </c>
      <c r="G54" s="6">
        <v>271</v>
      </c>
      <c r="H54" s="6">
        <v>347</v>
      </c>
      <c r="I54" s="6">
        <v>508</v>
      </c>
      <c r="J54" s="6">
        <v>596</v>
      </c>
      <c r="K54" s="6">
        <v>681</v>
      </c>
      <c r="L54" s="6">
        <v>791</v>
      </c>
      <c r="M54" s="224"/>
      <c r="N54" s="6">
        <v>917</v>
      </c>
      <c r="O54" s="6">
        <v>1072</v>
      </c>
      <c r="P54" s="6">
        <v>1023</v>
      </c>
      <c r="Q54" s="6">
        <v>1072</v>
      </c>
      <c r="R54" s="6">
        <v>1028</v>
      </c>
      <c r="S54" s="6">
        <v>1060</v>
      </c>
      <c r="T54" s="52">
        <v>1024</v>
      </c>
      <c r="U54" s="104"/>
    </row>
    <row r="55" spans="1:29" s="2" customFormat="1" ht="15.75" hidden="1" thickBot="1" x14ac:dyDescent="0.3">
      <c r="A55" s="218" t="s">
        <v>9</v>
      </c>
      <c r="B55" s="6">
        <v>0</v>
      </c>
      <c r="C55" s="6">
        <v>0</v>
      </c>
      <c r="D55" s="6">
        <v>0</v>
      </c>
      <c r="E55" s="6">
        <v>10</v>
      </c>
      <c r="F55" s="6">
        <v>36</v>
      </c>
      <c r="G55" s="6">
        <v>79</v>
      </c>
      <c r="H55" s="6">
        <v>110</v>
      </c>
      <c r="I55" s="6">
        <v>182</v>
      </c>
      <c r="J55" s="6">
        <v>217</v>
      </c>
      <c r="K55" s="6">
        <v>275</v>
      </c>
      <c r="L55" s="6">
        <v>372</v>
      </c>
      <c r="M55" s="224"/>
      <c r="N55" s="6">
        <v>548</v>
      </c>
      <c r="O55" s="6">
        <v>1047</v>
      </c>
      <c r="P55" s="6">
        <v>773</v>
      </c>
      <c r="Q55" s="6">
        <v>1047</v>
      </c>
      <c r="R55" s="6">
        <v>862</v>
      </c>
      <c r="S55" s="6">
        <v>949</v>
      </c>
      <c r="T55" s="52">
        <v>1085</v>
      </c>
      <c r="U55" s="104"/>
    </row>
    <row r="56" spans="1:29" s="2" customFormat="1" ht="15.75" hidden="1" thickBot="1" x14ac:dyDescent="0.3">
      <c r="A56" s="218" t="s">
        <v>9</v>
      </c>
      <c r="B56" s="6">
        <v>2725</v>
      </c>
      <c r="C56" s="6">
        <v>2725</v>
      </c>
      <c r="D56" s="6">
        <v>2725</v>
      </c>
      <c r="E56" s="6">
        <v>2683</v>
      </c>
      <c r="F56" s="6">
        <v>2579</v>
      </c>
      <c r="G56" s="6">
        <v>2454</v>
      </c>
      <c r="H56" s="6">
        <v>2378</v>
      </c>
      <c r="I56" s="6">
        <v>2217</v>
      </c>
      <c r="J56" s="6">
        <v>2129</v>
      </c>
      <c r="K56" s="6">
        <v>2044</v>
      </c>
      <c r="L56" s="6">
        <v>1934</v>
      </c>
      <c r="M56" s="224"/>
      <c r="N56" s="6">
        <v>1808</v>
      </c>
      <c r="O56" s="6">
        <v>1653</v>
      </c>
      <c r="P56" s="6">
        <v>1702</v>
      </c>
      <c r="Q56" s="6">
        <v>1653</v>
      </c>
      <c r="R56" s="6">
        <v>1697</v>
      </c>
      <c r="S56" s="6">
        <v>1665</v>
      </c>
      <c r="T56" s="52">
        <v>1701</v>
      </c>
      <c r="U56" s="104"/>
    </row>
    <row r="57" spans="1:29" ht="15.75" hidden="1" thickBot="1" x14ac:dyDescent="0.3">
      <c r="A57" s="218" t="s">
        <v>9</v>
      </c>
      <c r="B57" s="8">
        <v>1</v>
      </c>
      <c r="C57" s="9">
        <v>1</v>
      </c>
      <c r="D57" s="9">
        <v>1</v>
      </c>
      <c r="E57" s="9">
        <v>0.99962527167803295</v>
      </c>
      <c r="F57" s="9">
        <v>0.99865097804091996</v>
      </c>
      <c r="G57" s="9">
        <v>0.99703964625646402</v>
      </c>
      <c r="H57" s="9">
        <v>0.99587798845836695</v>
      </c>
      <c r="I57" s="9">
        <v>0.99317994454020797</v>
      </c>
      <c r="J57" s="9">
        <v>0.99186839541332505</v>
      </c>
      <c r="K57" s="9">
        <v>0.98969497114591898</v>
      </c>
      <c r="L57" s="9">
        <v>0.98606010642284303</v>
      </c>
      <c r="M57" s="224"/>
      <c r="N57" s="9">
        <v>0.97946488795623099</v>
      </c>
      <c r="O57" s="9">
        <v>0.96076594469009902</v>
      </c>
      <c r="P57" s="9">
        <v>0.97103350071198302</v>
      </c>
      <c r="Q57" s="9">
        <v>0.96076594469009902</v>
      </c>
      <c r="R57" s="9">
        <v>0.96769841864648098</v>
      </c>
      <c r="S57" s="9">
        <v>0.96443828224537198</v>
      </c>
      <c r="T57" s="53">
        <v>0.95934197706662605</v>
      </c>
    </row>
    <row r="58" spans="1:29" ht="15.75" hidden="1" thickBot="1" x14ac:dyDescent="0.3">
      <c r="A58" s="218" t="s">
        <v>9</v>
      </c>
      <c r="B58" s="8">
        <v>0.90734759103736695</v>
      </c>
      <c r="C58" s="9">
        <v>0.90734759103736695</v>
      </c>
      <c r="D58" s="9">
        <v>0.90734759103736695</v>
      </c>
      <c r="E58" s="9">
        <v>0.90861405361217995</v>
      </c>
      <c r="F58" s="9">
        <v>0.91176571213520796</v>
      </c>
      <c r="G58" s="9">
        <v>0.915556931970682</v>
      </c>
      <c r="H58" s="9">
        <v>0.91786972439041203</v>
      </c>
      <c r="I58" s="9">
        <v>0.92280909439086301</v>
      </c>
      <c r="J58" s="9">
        <v>0.92555423456185704</v>
      </c>
      <c r="K58" s="9">
        <v>0.92816728167281604</v>
      </c>
      <c r="L58" s="9">
        <v>0.93153497592749901</v>
      </c>
      <c r="M58" s="224"/>
      <c r="N58" s="9">
        <v>0.93530380018607295</v>
      </c>
      <c r="O58" s="9">
        <v>0.93943280082075298</v>
      </c>
      <c r="P58" s="9">
        <v>0.93836682962158202</v>
      </c>
      <c r="Q58" s="9">
        <v>0.93943280082075298</v>
      </c>
      <c r="R58" s="9">
        <v>0.938337996439082</v>
      </c>
      <c r="S58" s="9">
        <v>0.93923801182395406</v>
      </c>
      <c r="T58" s="53">
        <v>0.93769687202402696</v>
      </c>
    </row>
    <row r="59" spans="1:29" s="4" customFormat="1" ht="15.75" thickBot="1" x14ac:dyDescent="0.3">
      <c r="A59" s="218" t="s">
        <v>9</v>
      </c>
      <c r="B59" s="11">
        <v>0.95142342727775098</v>
      </c>
      <c r="C59" s="12">
        <v>0.95142342727775098</v>
      </c>
      <c r="D59" s="12">
        <v>0.95142342727775098</v>
      </c>
      <c r="E59" s="12">
        <v>0.95194932643411501</v>
      </c>
      <c r="F59" s="12">
        <v>0.95323258517392395</v>
      </c>
      <c r="G59" s="12">
        <v>0.95456257735842198</v>
      </c>
      <c r="H59" s="12">
        <v>0.95528396836808005</v>
      </c>
      <c r="I59" s="12">
        <v>0.956702221740935</v>
      </c>
      <c r="J59" s="12">
        <v>0.95756457564575603</v>
      </c>
      <c r="K59" s="12">
        <v>0.95794417946718402</v>
      </c>
      <c r="L59" s="12">
        <v>0.95802235409764402</v>
      </c>
      <c r="M59" s="227">
        <v>0.92290000000000005</v>
      </c>
      <c r="N59" s="12">
        <v>0.956875091521452</v>
      </c>
      <c r="O59" s="12">
        <v>0.94997962132720704</v>
      </c>
      <c r="P59" s="12">
        <v>0.95442072890002005</v>
      </c>
      <c r="Q59" s="12">
        <v>0.94997962132720704</v>
      </c>
      <c r="R59" s="12">
        <v>0.95279207482428396</v>
      </c>
      <c r="S59" s="12">
        <v>0.95167135039195305</v>
      </c>
      <c r="T59" s="54">
        <v>0.94839593983848203</v>
      </c>
      <c r="U59" s="105"/>
      <c r="V59" s="5"/>
      <c r="W59" s="5"/>
      <c r="X59" s="5"/>
      <c r="Y59" s="5"/>
      <c r="Z59" s="5"/>
      <c r="AA59" s="5"/>
      <c r="AB59" s="5"/>
      <c r="AC59" s="5"/>
    </row>
    <row r="60" spans="1:29" ht="15.75" hidden="1" thickBot="1" x14ac:dyDescent="0.3">
      <c r="A60" s="218" t="s">
        <v>9</v>
      </c>
      <c r="B60" s="14">
        <v>0.90734759103736695</v>
      </c>
      <c r="C60" s="15">
        <v>0.90734759103736695</v>
      </c>
      <c r="D60" s="15">
        <v>0.90734759103736695</v>
      </c>
      <c r="E60" s="15">
        <v>0.90843561932610195</v>
      </c>
      <c r="F60" s="15">
        <v>0.91108768827989495</v>
      </c>
      <c r="G60" s="15">
        <v>0.91387576076978005</v>
      </c>
      <c r="H60" s="15">
        <v>0.915405800550814</v>
      </c>
      <c r="I60" s="15">
        <v>0.91843187922885905</v>
      </c>
      <c r="J60" s="15">
        <v>0.92023392608207799</v>
      </c>
      <c r="K60" s="15">
        <v>0.92115194995069805</v>
      </c>
      <c r="L60" s="15">
        <v>0.92159396144299699</v>
      </c>
      <c r="M60" s="224"/>
      <c r="N60" s="15">
        <v>0.91989391724184799</v>
      </c>
      <c r="O60" s="15">
        <v>0.90819761313794101</v>
      </c>
      <c r="P60" s="15">
        <v>0.91584781204311305</v>
      </c>
      <c r="Q60" s="15">
        <v>0.90819761313794101</v>
      </c>
      <c r="R60" s="15">
        <v>0.91299173778518194</v>
      </c>
      <c r="S60" s="15">
        <v>0.911121689163918</v>
      </c>
      <c r="T60" s="55">
        <v>0.90527353711196401</v>
      </c>
    </row>
    <row r="61" spans="1:29" s="31" customFormat="1" hidden="1" x14ac:dyDescent="0.25">
      <c r="A61" s="219"/>
      <c r="B61" s="48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226"/>
      <c r="N61" s="42"/>
      <c r="O61" s="42"/>
      <c r="P61" s="42"/>
      <c r="Q61" s="42"/>
      <c r="R61" s="42"/>
      <c r="S61" s="42"/>
      <c r="T61" s="29"/>
      <c r="U61" s="105"/>
      <c r="V61" s="30"/>
      <c r="W61" s="30"/>
      <c r="X61" s="30"/>
      <c r="Y61" s="30"/>
      <c r="Z61" s="30"/>
      <c r="AA61" s="30"/>
      <c r="AB61" s="30"/>
      <c r="AC61" s="30"/>
    </row>
    <row r="62" spans="1:29" s="31" customFormat="1" ht="15.75" hidden="1" thickBot="1" x14ac:dyDescent="0.3">
      <c r="A62" s="220"/>
      <c r="B62" s="51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226"/>
      <c r="N62" s="43"/>
      <c r="O62" s="43"/>
      <c r="P62" s="43"/>
      <c r="Q62" s="43"/>
      <c r="R62" s="43"/>
      <c r="S62" s="43"/>
      <c r="T62" s="29"/>
      <c r="U62" s="105"/>
      <c r="V62" s="30"/>
      <c r="W62" s="30"/>
      <c r="X62" s="30"/>
      <c r="Y62" s="30"/>
      <c r="Z62" s="30"/>
      <c r="AA62" s="30"/>
      <c r="AB62" s="30"/>
      <c r="AC62" s="30"/>
    </row>
    <row r="63" spans="1:29" s="2" customFormat="1" ht="15.75" hidden="1" thickBot="1" x14ac:dyDescent="0.3">
      <c r="A63" s="218" t="s">
        <v>10</v>
      </c>
      <c r="B63" s="17">
        <v>0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224"/>
      <c r="N63" s="17">
        <v>0</v>
      </c>
      <c r="O63" s="17">
        <v>4</v>
      </c>
      <c r="P63" s="17">
        <v>4</v>
      </c>
      <c r="Q63" s="17">
        <v>4</v>
      </c>
      <c r="R63" s="17">
        <v>4</v>
      </c>
      <c r="S63" s="17">
        <v>4</v>
      </c>
      <c r="T63" s="63">
        <v>3</v>
      </c>
      <c r="U63" s="104"/>
    </row>
    <row r="64" spans="1:29" s="2" customFormat="1" ht="15.75" hidden="1" thickBot="1" x14ac:dyDescent="0.3">
      <c r="A64" s="218" t="s">
        <v>10</v>
      </c>
      <c r="B64" s="6">
        <v>29313</v>
      </c>
      <c r="C64" s="6">
        <v>29313</v>
      </c>
      <c r="D64" s="6">
        <v>29313</v>
      </c>
      <c r="E64" s="6">
        <v>29313</v>
      </c>
      <c r="F64" s="6">
        <v>29313</v>
      </c>
      <c r="G64" s="6">
        <v>29313</v>
      </c>
      <c r="H64" s="6">
        <v>29313</v>
      </c>
      <c r="I64" s="6">
        <v>29313</v>
      </c>
      <c r="J64" s="6">
        <v>29313</v>
      </c>
      <c r="K64" s="6">
        <v>29313</v>
      </c>
      <c r="L64" s="6">
        <v>29313</v>
      </c>
      <c r="M64" s="224"/>
      <c r="N64" s="6">
        <v>29300</v>
      </c>
      <c r="O64" s="6">
        <v>29267</v>
      </c>
      <c r="P64" s="6">
        <v>29286</v>
      </c>
      <c r="Q64" s="6">
        <v>29267</v>
      </c>
      <c r="R64" s="6">
        <v>29282</v>
      </c>
      <c r="S64" s="6">
        <v>29272</v>
      </c>
      <c r="T64" s="52">
        <v>29252</v>
      </c>
      <c r="U64" s="104"/>
    </row>
    <row r="65" spans="1:29" s="2" customFormat="1" ht="15.75" hidden="1" thickBot="1" x14ac:dyDescent="0.3">
      <c r="A65" s="218" t="s">
        <v>10</v>
      </c>
      <c r="B65" s="6">
        <v>98</v>
      </c>
      <c r="C65" s="6">
        <v>98</v>
      </c>
      <c r="D65" s="6">
        <v>98</v>
      </c>
      <c r="E65" s="6">
        <v>98</v>
      </c>
      <c r="F65" s="6">
        <v>98</v>
      </c>
      <c r="G65" s="6">
        <v>98</v>
      </c>
      <c r="H65" s="6">
        <v>98</v>
      </c>
      <c r="I65" s="6">
        <v>98</v>
      </c>
      <c r="J65" s="6">
        <v>98</v>
      </c>
      <c r="K65" s="6">
        <v>98</v>
      </c>
      <c r="L65" s="6">
        <v>98</v>
      </c>
      <c r="M65" s="224"/>
      <c r="N65" s="6">
        <v>98</v>
      </c>
      <c r="O65" s="6">
        <v>94</v>
      </c>
      <c r="P65" s="6">
        <v>94</v>
      </c>
      <c r="Q65" s="6">
        <v>94</v>
      </c>
      <c r="R65" s="6">
        <v>94</v>
      </c>
      <c r="S65" s="6">
        <v>94</v>
      </c>
      <c r="T65" s="52">
        <v>95</v>
      </c>
      <c r="U65" s="104"/>
    </row>
    <row r="66" spans="1:29" s="2" customFormat="1" ht="15.75" hidden="1" thickBot="1" x14ac:dyDescent="0.3">
      <c r="A66" s="218" t="s">
        <v>10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224"/>
      <c r="N66" s="6">
        <v>13</v>
      </c>
      <c r="O66" s="6">
        <v>46</v>
      </c>
      <c r="P66" s="6">
        <v>27</v>
      </c>
      <c r="Q66" s="6">
        <v>46</v>
      </c>
      <c r="R66" s="6">
        <v>31</v>
      </c>
      <c r="S66" s="6">
        <v>41</v>
      </c>
      <c r="T66" s="52">
        <v>61</v>
      </c>
      <c r="U66" s="104"/>
    </row>
    <row r="67" spans="1:29" ht="15.75" hidden="1" thickBot="1" x14ac:dyDescent="0.3">
      <c r="A67" s="218" t="s">
        <v>10</v>
      </c>
      <c r="B67" s="8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224"/>
      <c r="N67" s="9">
        <v>0</v>
      </c>
      <c r="O67" s="9">
        <v>4.08163265306122E-2</v>
      </c>
      <c r="P67" s="9">
        <v>4.08163265306122E-2</v>
      </c>
      <c r="Q67" s="9">
        <v>4.08163265306122E-2</v>
      </c>
      <c r="R67" s="9">
        <v>4.08163265306122E-2</v>
      </c>
      <c r="S67" s="9">
        <v>4.08163265306122E-2</v>
      </c>
      <c r="T67" s="53">
        <v>3.06122448979591E-2</v>
      </c>
    </row>
    <row r="68" spans="1:29" ht="15.75" hidden="1" thickBot="1" x14ac:dyDescent="0.3">
      <c r="A68" s="218" t="s">
        <v>10</v>
      </c>
      <c r="B68" s="8" t="s">
        <v>17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9" t="s">
        <v>18</v>
      </c>
      <c r="I68" s="9" t="s">
        <v>18</v>
      </c>
      <c r="J68" s="9" t="s">
        <v>18</v>
      </c>
      <c r="K68" s="9" t="s">
        <v>18</v>
      </c>
      <c r="L68" s="9" t="s">
        <v>18</v>
      </c>
      <c r="M68" s="224"/>
      <c r="N68" s="9">
        <v>0</v>
      </c>
      <c r="O68" s="9">
        <v>0.08</v>
      </c>
      <c r="P68" s="9">
        <v>0.12903225806451599</v>
      </c>
      <c r="Q68" s="9">
        <v>0.08</v>
      </c>
      <c r="R68" s="9">
        <v>0.114285714285714</v>
      </c>
      <c r="S68" s="9">
        <v>8.8888888888888795E-2</v>
      </c>
      <c r="T68" s="53">
        <v>4.6875E-2</v>
      </c>
    </row>
    <row r="69" spans="1:29" s="4" customFormat="1" ht="15.75" thickBot="1" x14ac:dyDescent="0.3">
      <c r="A69" s="218" t="s">
        <v>10</v>
      </c>
      <c r="B69" s="11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227">
        <v>0.1119</v>
      </c>
      <c r="N69" s="12">
        <v>0</v>
      </c>
      <c r="O69" s="12">
        <v>5.4054054054054002E-2</v>
      </c>
      <c r="P69" s="12">
        <v>6.2015503875968901E-2</v>
      </c>
      <c r="Q69" s="12">
        <v>5.4054054054054002E-2</v>
      </c>
      <c r="R69" s="12">
        <v>6.01503759398496E-2</v>
      </c>
      <c r="S69" s="12">
        <v>5.5944055944055902E-2</v>
      </c>
      <c r="T69" s="54">
        <v>3.7037037037037E-2</v>
      </c>
      <c r="U69" s="105"/>
      <c r="V69" s="5"/>
      <c r="W69" s="5"/>
      <c r="X69" s="5"/>
      <c r="Y69" s="5"/>
      <c r="Z69" s="5"/>
      <c r="AA69" s="5"/>
      <c r="AB69" s="5"/>
      <c r="AC69" s="5"/>
    </row>
    <row r="70" spans="1:29" ht="15.75" hidden="1" thickBot="1" x14ac:dyDescent="0.3">
      <c r="A70" s="222"/>
      <c r="B70" s="14">
        <v>0.996667913365747</v>
      </c>
      <c r="C70" s="15">
        <v>0.996667913365747</v>
      </c>
      <c r="D70" s="15">
        <v>0.996667913365747</v>
      </c>
      <c r="E70" s="15">
        <v>0.996667913365747</v>
      </c>
      <c r="F70" s="15">
        <v>0.996667913365747</v>
      </c>
      <c r="G70" s="15">
        <v>0.996667913365747</v>
      </c>
      <c r="H70" s="15">
        <v>0.996667913365747</v>
      </c>
      <c r="I70" s="15">
        <v>0.996667913365747</v>
      </c>
      <c r="J70" s="15">
        <v>0.996667913365747</v>
      </c>
      <c r="K70" s="15">
        <v>0.996667913365747</v>
      </c>
      <c r="L70" s="15">
        <v>0.996667913365747</v>
      </c>
      <c r="M70" s="224"/>
      <c r="N70" s="15">
        <v>0.99622590187344795</v>
      </c>
      <c r="O70" s="15">
        <v>0.99523987623678201</v>
      </c>
      <c r="P70" s="15">
        <v>0.99588589303321795</v>
      </c>
      <c r="Q70" s="15">
        <v>0.99523987623678201</v>
      </c>
      <c r="R70" s="15">
        <v>0.99574988949712695</v>
      </c>
      <c r="S70" s="15">
        <v>0.99540988065689695</v>
      </c>
      <c r="T70" s="55">
        <v>0.99469586209241401</v>
      </c>
    </row>
    <row r="71" spans="1:29" s="31" customFormat="1" hidden="1" x14ac:dyDescent="0.25">
      <c r="A71" s="219"/>
      <c r="B71" s="48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226"/>
      <c r="N71" s="42"/>
      <c r="O71" s="42"/>
      <c r="P71" s="42"/>
      <c r="Q71" s="42"/>
      <c r="R71" s="42"/>
      <c r="S71" s="42"/>
      <c r="T71" s="29"/>
      <c r="U71" s="105"/>
      <c r="V71" s="30"/>
      <c r="W71" s="30"/>
      <c r="X71" s="30"/>
      <c r="Y71" s="30"/>
      <c r="Z71" s="30"/>
      <c r="AA71" s="30"/>
      <c r="AB71" s="30"/>
      <c r="AC71" s="30"/>
    </row>
    <row r="72" spans="1:29" s="31" customFormat="1" ht="15.75" hidden="1" thickBot="1" x14ac:dyDescent="0.3">
      <c r="A72" s="220"/>
      <c r="B72" s="51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226"/>
      <c r="N72" s="43"/>
      <c r="O72" s="43"/>
      <c r="P72" s="43"/>
      <c r="Q72" s="43"/>
      <c r="R72" s="43"/>
      <c r="S72" s="43"/>
      <c r="T72" s="29"/>
      <c r="U72" s="105"/>
      <c r="V72" s="30"/>
      <c r="W72" s="30"/>
      <c r="X72" s="30"/>
      <c r="Y72" s="30"/>
      <c r="Z72" s="30"/>
      <c r="AA72" s="30"/>
      <c r="AB72" s="30"/>
      <c r="AC72" s="30"/>
    </row>
    <row r="73" spans="1:29" s="2" customFormat="1" ht="15.75" hidden="1" thickBot="1" x14ac:dyDescent="0.3">
      <c r="A73" s="218" t="s">
        <v>11</v>
      </c>
      <c r="B73" s="17">
        <v>0</v>
      </c>
      <c r="C73" s="17">
        <v>0</v>
      </c>
      <c r="D73" s="17">
        <v>0</v>
      </c>
      <c r="E73" s="17">
        <v>1</v>
      </c>
      <c r="F73" s="17">
        <v>8</v>
      </c>
      <c r="G73" s="17">
        <v>19</v>
      </c>
      <c r="H73" s="17">
        <v>34</v>
      </c>
      <c r="I73" s="17">
        <v>56</v>
      </c>
      <c r="J73" s="17">
        <v>58</v>
      </c>
      <c r="K73" s="17">
        <v>62</v>
      </c>
      <c r="L73" s="17">
        <v>68</v>
      </c>
      <c r="M73" s="224"/>
      <c r="N73" s="17">
        <v>64</v>
      </c>
      <c r="O73" s="17">
        <v>63</v>
      </c>
      <c r="P73" s="17">
        <v>63</v>
      </c>
      <c r="Q73" s="17">
        <v>63</v>
      </c>
      <c r="R73" s="17">
        <v>60</v>
      </c>
      <c r="S73" s="17">
        <v>60</v>
      </c>
      <c r="T73" s="63">
        <v>66</v>
      </c>
      <c r="U73" s="104"/>
    </row>
    <row r="74" spans="1:29" s="2" customFormat="1" ht="15.75" hidden="1" thickBot="1" x14ac:dyDescent="0.3">
      <c r="A74" s="218" t="s">
        <v>11</v>
      </c>
      <c r="B74" s="6">
        <v>29273</v>
      </c>
      <c r="C74" s="6">
        <v>29273</v>
      </c>
      <c r="D74" s="6">
        <v>29273</v>
      </c>
      <c r="E74" s="6">
        <v>29273</v>
      </c>
      <c r="F74" s="6">
        <v>29272</v>
      </c>
      <c r="G74" s="6">
        <v>29269</v>
      </c>
      <c r="H74" s="6">
        <v>29268</v>
      </c>
      <c r="I74" s="6">
        <v>29266</v>
      </c>
      <c r="J74" s="6">
        <v>29267</v>
      </c>
      <c r="K74" s="6">
        <v>29259</v>
      </c>
      <c r="L74" s="6">
        <v>29254</v>
      </c>
      <c r="M74" s="224"/>
      <c r="N74" s="6">
        <v>29257</v>
      </c>
      <c r="O74" s="6">
        <v>29258</v>
      </c>
      <c r="P74" s="6">
        <v>29261</v>
      </c>
      <c r="Q74" s="6">
        <v>29258</v>
      </c>
      <c r="R74" s="6">
        <v>29262</v>
      </c>
      <c r="S74" s="6">
        <v>29260</v>
      </c>
      <c r="T74" s="52">
        <v>29256</v>
      </c>
      <c r="U74" s="104"/>
    </row>
    <row r="75" spans="1:29" s="2" customFormat="1" ht="15.75" hidden="1" thickBot="1" x14ac:dyDescent="0.3">
      <c r="A75" s="218" t="s">
        <v>11</v>
      </c>
      <c r="B75" s="6">
        <v>138</v>
      </c>
      <c r="C75" s="6">
        <v>138</v>
      </c>
      <c r="D75" s="6">
        <v>138</v>
      </c>
      <c r="E75" s="6">
        <v>137</v>
      </c>
      <c r="F75" s="6">
        <v>130</v>
      </c>
      <c r="G75" s="6">
        <v>119</v>
      </c>
      <c r="H75" s="6">
        <v>104</v>
      </c>
      <c r="I75" s="6">
        <v>82</v>
      </c>
      <c r="J75" s="6">
        <v>80</v>
      </c>
      <c r="K75" s="6">
        <v>76</v>
      </c>
      <c r="L75" s="6">
        <v>70</v>
      </c>
      <c r="M75" s="224"/>
      <c r="N75" s="6">
        <v>74</v>
      </c>
      <c r="O75" s="6">
        <v>75</v>
      </c>
      <c r="P75" s="6">
        <v>75</v>
      </c>
      <c r="Q75" s="6">
        <v>75</v>
      </c>
      <c r="R75" s="6">
        <v>78</v>
      </c>
      <c r="S75" s="6">
        <v>78</v>
      </c>
      <c r="T75" s="52">
        <v>72</v>
      </c>
      <c r="U75" s="104"/>
    </row>
    <row r="76" spans="1:29" s="2" customFormat="1" ht="15.75" hidden="1" thickBot="1" x14ac:dyDescent="0.3">
      <c r="A76" s="218" t="s">
        <v>11</v>
      </c>
      <c r="B76" s="6">
        <v>0</v>
      </c>
      <c r="C76" s="6">
        <v>0</v>
      </c>
      <c r="D76" s="6">
        <v>0</v>
      </c>
      <c r="E76" s="6">
        <v>0</v>
      </c>
      <c r="F76" s="6">
        <v>1</v>
      </c>
      <c r="G76" s="6">
        <v>4</v>
      </c>
      <c r="H76" s="6">
        <v>5</v>
      </c>
      <c r="I76" s="6">
        <v>7</v>
      </c>
      <c r="J76" s="6">
        <v>6</v>
      </c>
      <c r="K76" s="6">
        <v>14</v>
      </c>
      <c r="L76" s="6">
        <v>19</v>
      </c>
      <c r="M76" s="224"/>
      <c r="N76" s="6">
        <v>16</v>
      </c>
      <c r="O76" s="6">
        <v>15</v>
      </c>
      <c r="P76" s="6">
        <v>12</v>
      </c>
      <c r="Q76" s="6">
        <v>15</v>
      </c>
      <c r="R76" s="6">
        <v>11</v>
      </c>
      <c r="S76" s="6">
        <v>13</v>
      </c>
      <c r="T76" s="52">
        <v>17</v>
      </c>
      <c r="U76" s="104"/>
    </row>
    <row r="77" spans="1:29" ht="15.75" hidden="1" thickBot="1" x14ac:dyDescent="0.3">
      <c r="A77" s="218" t="s">
        <v>11</v>
      </c>
      <c r="B77" s="8">
        <v>0</v>
      </c>
      <c r="C77" s="9">
        <v>0</v>
      </c>
      <c r="D77" s="9">
        <v>0</v>
      </c>
      <c r="E77" s="9">
        <v>7.2463768115942004E-3</v>
      </c>
      <c r="F77" s="9">
        <v>5.7971014492753603E-2</v>
      </c>
      <c r="G77" s="9">
        <v>0.137681159420289</v>
      </c>
      <c r="H77" s="9">
        <v>0.24637681159420199</v>
      </c>
      <c r="I77" s="9">
        <v>0.405797101449275</v>
      </c>
      <c r="J77" s="9">
        <v>0.42028985507246303</v>
      </c>
      <c r="K77" s="9">
        <v>0.44927536231884002</v>
      </c>
      <c r="L77" s="9">
        <v>0.49275362318840499</v>
      </c>
      <c r="M77" s="224"/>
      <c r="N77" s="9">
        <v>0.46376811594202899</v>
      </c>
      <c r="O77" s="9">
        <v>0.45652173913043398</v>
      </c>
      <c r="P77" s="9">
        <v>0.45652173913043398</v>
      </c>
      <c r="Q77" s="9">
        <v>0.45652173913043398</v>
      </c>
      <c r="R77" s="9">
        <v>0.434782608695652</v>
      </c>
      <c r="S77" s="9">
        <v>0.434782608695652</v>
      </c>
      <c r="T77" s="53">
        <v>0.47826086956521702</v>
      </c>
    </row>
    <row r="78" spans="1:29" ht="15.75" hidden="1" thickBot="1" x14ac:dyDescent="0.3">
      <c r="A78" s="218" t="s">
        <v>11</v>
      </c>
      <c r="B78" s="8" t="s">
        <v>17</v>
      </c>
      <c r="C78" s="9" t="s">
        <v>18</v>
      </c>
      <c r="D78" s="9" t="s">
        <v>18</v>
      </c>
      <c r="E78" s="9">
        <v>1</v>
      </c>
      <c r="F78" s="9">
        <v>0.88888888888888795</v>
      </c>
      <c r="G78" s="9">
        <v>0.82608695652173902</v>
      </c>
      <c r="H78" s="9">
        <v>0.87179487179487103</v>
      </c>
      <c r="I78" s="9">
        <v>0.88888888888888795</v>
      </c>
      <c r="J78" s="9">
        <v>0.90625</v>
      </c>
      <c r="K78" s="9">
        <v>0.81578947368420995</v>
      </c>
      <c r="L78" s="9">
        <v>0.78160919540229801</v>
      </c>
      <c r="M78" s="224"/>
      <c r="N78" s="9">
        <v>0.8</v>
      </c>
      <c r="O78" s="9">
        <v>0.80769230769230704</v>
      </c>
      <c r="P78" s="9">
        <v>0.84</v>
      </c>
      <c r="Q78" s="9">
        <v>0.80769230769230704</v>
      </c>
      <c r="R78" s="9">
        <v>0.84507042253521103</v>
      </c>
      <c r="S78" s="9">
        <v>0.82191780821917804</v>
      </c>
      <c r="T78" s="53">
        <v>0.79518072289156605</v>
      </c>
    </row>
    <row r="79" spans="1:29" s="4" customFormat="1" ht="15.75" thickBot="1" x14ac:dyDescent="0.3">
      <c r="A79" s="218" t="s">
        <v>11</v>
      </c>
      <c r="B79" s="11">
        <v>0</v>
      </c>
      <c r="C79" s="12">
        <v>0</v>
      </c>
      <c r="D79" s="12">
        <v>0</v>
      </c>
      <c r="E79" s="12">
        <v>1.4388489208633001E-2</v>
      </c>
      <c r="F79" s="12">
        <v>0.108843537414965</v>
      </c>
      <c r="G79" s="12">
        <v>0.23602484472049601</v>
      </c>
      <c r="H79" s="12">
        <v>0.38418079096045199</v>
      </c>
      <c r="I79" s="12">
        <v>0.55721393034825795</v>
      </c>
      <c r="J79" s="12">
        <v>0.57425742574257399</v>
      </c>
      <c r="K79" s="12">
        <v>0.579439252336448</v>
      </c>
      <c r="L79" s="12">
        <v>0.60444444444444401</v>
      </c>
      <c r="M79" s="227">
        <v>0.64570000000000005</v>
      </c>
      <c r="N79" s="12">
        <v>0.58715596330275199</v>
      </c>
      <c r="O79" s="12">
        <v>0.58333333333333304</v>
      </c>
      <c r="P79" s="12">
        <v>0.59154929577464699</v>
      </c>
      <c r="Q79" s="12">
        <v>0.58333333333333304</v>
      </c>
      <c r="R79" s="12">
        <v>0.57416267942583699</v>
      </c>
      <c r="S79" s="12">
        <v>0.56872037914691898</v>
      </c>
      <c r="T79" s="54">
        <v>0.59728506787330304</v>
      </c>
      <c r="U79" s="105"/>
      <c r="V79" s="5"/>
      <c r="W79" s="5"/>
      <c r="X79" s="5"/>
      <c r="Y79" s="5"/>
      <c r="Z79" s="5"/>
      <c r="AA79" s="5"/>
      <c r="AB79" s="5"/>
      <c r="AC79" s="5"/>
    </row>
    <row r="80" spans="1:29" ht="15.75" hidden="1" thickBot="1" x14ac:dyDescent="0.3">
      <c r="A80" s="218" t="s">
        <v>11</v>
      </c>
      <c r="B80" s="14">
        <v>0.99530787800482801</v>
      </c>
      <c r="C80" s="15">
        <v>0.99530787800482801</v>
      </c>
      <c r="D80" s="15">
        <v>0.99530787800482801</v>
      </c>
      <c r="E80" s="15">
        <v>0.99534187888885095</v>
      </c>
      <c r="F80" s="15">
        <v>0.99554588419298895</v>
      </c>
      <c r="G80" s="15">
        <v>0.99581789126517295</v>
      </c>
      <c r="H80" s="15">
        <v>0.99629390364149395</v>
      </c>
      <c r="I80" s="15">
        <v>0.99697392132195395</v>
      </c>
      <c r="J80" s="15">
        <v>0.997075923974023</v>
      </c>
      <c r="K80" s="15">
        <v>0.996939920437931</v>
      </c>
      <c r="L80" s="15">
        <v>0.99697392132195395</v>
      </c>
      <c r="M80" s="224"/>
      <c r="N80" s="15">
        <v>0.996939920437931</v>
      </c>
      <c r="O80" s="15">
        <v>0.996939920437931</v>
      </c>
      <c r="P80" s="15">
        <v>0.99704192308999995</v>
      </c>
      <c r="Q80" s="15">
        <v>0.996939920437931</v>
      </c>
      <c r="R80" s="15">
        <v>0.99697392132195395</v>
      </c>
      <c r="S80" s="15">
        <v>0.99690591955390795</v>
      </c>
      <c r="T80" s="55">
        <v>0.99697392132195395</v>
      </c>
    </row>
    <row r="81" spans="1:29" s="31" customFormat="1" hidden="1" x14ac:dyDescent="0.25">
      <c r="A81" s="219"/>
      <c r="B81" s="48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226"/>
      <c r="N81" s="42"/>
      <c r="O81" s="42"/>
      <c r="P81" s="42"/>
      <c r="Q81" s="42"/>
      <c r="R81" s="42"/>
      <c r="S81" s="42"/>
      <c r="T81" s="29"/>
      <c r="U81" s="105"/>
      <c r="V81" s="30"/>
      <c r="W81" s="30"/>
      <c r="X81" s="30"/>
      <c r="Y81" s="30"/>
      <c r="Z81" s="30"/>
      <c r="AA81" s="30"/>
      <c r="AB81" s="30"/>
      <c r="AC81" s="30"/>
    </row>
    <row r="82" spans="1:29" s="31" customFormat="1" ht="15.75" hidden="1" thickBot="1" x14ac:dyDescent="0.3">
      <c r="A82" s="220"/>
      <c r="B82" s="51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226"/>
      <c r="N82" s="43"/>
      <c r="O82" s="43"/>
      <c r="P82" s="43"/>
      <c r="Q82" s="43"/>
      <c r="R82" s="43"/>
      <c r="S82" s="43"/>
      <c r="T82" s="29"/>
      <c r="U82" s="105"/>
      <c r="V82" s="30"/>
      <c r="W82" s="30"/>
      <c r="X82" s="30"/>
      <c r="Y82" s="30"/>
      <c r="Z82" s="30"/>
      <c r="AA82" s="30"/>
      <c r="AB82" s="30"/>
      <c r="AC82" s="30"/>
    </row>
    <row r="83" spans="1:29" s="2" customFormat="1" ht="15.75" hidden="1" thickBot="1" x14ac:dyDescent="0.3">
      <c r="A83" s="218" t="s">
        <v>12</v>
      </c>
      <c r="B83" s="17">
        <v>0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2</v>
      </c>
      <c r="M83" s="224"/>
      <c r="N83" s="17">
        <v>8</v>
      </c>
      <c r="O83" s="17">
        <v>17</v>
      </c>
      <c r="P83" s="17">
        <v>10</v>
      </c>
      <c r="Q83" s="17">
        <v>17</v>
      </c>
      <c r="R83" s="17">
        <v>12</v>
      </c>
      <c r="S83" s="18">
        <v>16</v>
      </c>
      <c r="T83" s="63">
        <v>14</v>
      </c>
      <c r="U83" s="105"/>
    </row>
    <row r="84" spans="1:29" s="2" customFormat="1" ht="15.75" hidden="1" thickBot="1" x14ac:dyDescent="0.3">
      <c r="A84" s="218" t="s">
        <v>12</v>
      </c>
      <c r="B84" s="6">
        <v>29208</v>
      </c>
      <c r="C84" s="6">
        <v>29208</v>
      </c>
      <c r="D84" s="6">
        <v>29208</v>
      </c>
      <c r="E84" s="6">
        <v>29208</v>
      </c>
      <c r="F84" s="6">
        <v>29208</v>
      </c>
      <c r="G84" s="6">
        <v>29208</v>
      </c>
      <c r="H84" s="6">
        <v>29208</v>
      </c>
      <c r="I84" s="6">
        <v>29207</v>
      </c>
      <c r="J84" s="6">
        <v>29207</v>
      </c>
      <c r="K84" s="6">
        <v>29204</v>
      </c>
      <c r="L84" s="6">
        <v>29202</v>
      </c>
      <c r="M84" s="224"/>
      <c r="N84" s="6">
        <v>29192</v>
      </c>
      <c r="O84" s="6">
        <v>29106</v>
      </c>
      <c r="P84" s="6">
        <v>29167</v>
      </c>
      <c r="Q84" s="6">
        <v>29106</v>
      </c>
      <c r="R84" s="6">
        <v>29144</v>
      </c>
      <c r="S84" s="7">
        <v>29137</v>
      </c>
      <c r="T84" s="52">
        <v>29100</v>
      </c>
      <c r="U84" s="105"/>
    </row>
    <row r="85" spans="1:29" s="2" customFormat="1" ht="15.75" hidden="1" thickBot="1" x14ac:dyDescent="0.3">
      <c r="A85" s="218" t="s">
        <v>12</v>
      </c>
      <c r="B85" s="6">
        <v>203</v>
      </c>
      <c r="C85" s="6">
        <v>203</v>
      </c>
      <c r="D85" s="6">
        <v>203</v>
      </c>
      <c r="E85" s="6">
        <v>203</v>
      </c>
      <c r="F85" s="6">
        <v>203</v>
      </c>
      <c r="G85" s="6">
        <v>203</v>
      </c>
      <c r="H85" s="6">
        <v>203</v>
      </c>
      <c r="I85" s="6">
        <v>203</v>
      </c>
      <c r="J85" s="6">
        <v>203</v>
      </c>
      <c r="K85" s="6">
        <v>203</v>
      </c>
      <c r="L85" s="6">
        <v>201</v>
      </c>
      <c r="M85" s="224"/>
      <c r="N85" s="6">
        <v>195</v>
      </c>
      <c r="O85" s="6">
        <v>186</v>
      </c>
      <c r="P85" s="6">
        <v>193</v>
      </c>
      <c r="Q85" s="6">
        <v>186</v>
      </c>
      <c r="R85" s="6">
        <v>191</v>
      </c>
      <c r="S85" s="7">
        <v>187</v>
      </c>
      <c r="T85" s="52">
        <v>189</v>
      </c>
      <c r="U85" s="105"/>
    </row>
    <row r="86" spans="1:29" s="2" customFormat="1" ht="15.75" hidden="1" thickBot="1" x14ac:dyDescent="0.3">
      <c r="A86" s="218" t="s">
        <v>12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1</v>
      </c>
      <c r="K86" s="6">
        <v>4</v>
      </c>
      <c r="L86" s="6">
        <v>6</v>
      </c>
      <c r="M86" s="224"/>
      <c r="N86" s="6">
        <v>16</v>
      </c>
      <c r="O86" s="6">
        <v>102</v>
      </c>
      <c r="P86" s="6">
        <v>41</v>
      </c>
      <c r="Q86" s="6">
        <v>102</v>
      </c>
      <c r="R86" s="6">
        <v>64</v>
      </c>
      <c r="S86" s="7">
        <v>71</v>
      </c>
      <c r="T86" s="52">
        <v>108</v>
      </c>
      <c r="U86" s="105"/>
    </row>
    <row r="87" spans="1:29" ht="15.75" hidden="1" thickBot="1" x14ac:dyDescent="0.3">
      <c r="A87" s="218" t="s">
        <v>12</v>
      </c>
      <c r="B87" s="8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9.8522167487684695E-3</v>
      </c>
      <c r="M87" s="224"/>
      <c r="N87" s="9">
        <v>3.9408866995073802E-2</v>
      </c>
      <c r="O87" s="9">
        <v>8.3743842364532001E-2</v>
      </c>
      <c r="P87" s="9">
        <v>4.9261083743842297E-2</v>
      </c>
      <c r="Q87" s="9">
        <v>8.3743842364532001E-2</v>
      </c>
      <c r="R87" s="9">
        <v>5.91133004926108E-2</v>
      </c>
      <c r="S87" s="10">
        <v>7.8817733990147701E-2</v>
      </c>
      <c r="T87" s="53">
        <v>6.8965517241379296E-2</v>
      </c>
    </row>
    <row r="88" spans="1:29" ht="15.75" hidden="1" thickBot="1" x14ac:dyDescent="0.3">
      <c r="A88" s="218" t="s">
        <v>12</v>
      </c>
      <c r="B88" s="8" t="s">
        <v>17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9" t="s">
        <v>18</v>
      </c>
      <c r="I88" s="9">
        <v>0</v>
      </c>
      <c r="J88" s="9">
        <v>0</v>
      </c>
      <c r="K88" s="9">
        <v>0</v>
      </c>
      <c r="L88" s="9">
        <v>0.25</v>
      </c>
      <c r="M88" s="224"/>
      <c r="N88" s="9">
        <v>0.33333333333333298</v>
      </c>
      <c r="O88" s="9">
        <v>0.14285714285714199</v>
      </c>
      <c r="P88" s="9">
        <v>0.19607843137254899</v>
      </c>
      <c r="Q88" s="9">
        <v>0.14285714285714199</v>
      </c>
      <c r="R88" s="9">
        <v>0.157894736842105</v>
      </c>
      <c r="S88" s="10">
        <v>0.18390804597701099</v>
      </c>
      <c r="T88" s="53">
        <v>0.114754098360655</v>
      </c>
    </row>
    <row r="89" spans="1:29" s="4" customFormat="1" x14ac:dyDescent="0.25">
      <c r="A89" s="218" t="s">
        <v>12</v>
      </c>
      <c r="B89" s="11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1.8957345971563899E-2</v>
      </c>
      <c r="M89" s="227">
        <v>0.14949999999999999</v>
      </c>
      <c r="N89" s="12">
        <v>7.0484581497797294E-2</v>
      </c>
      <c r="O89" s="12">
        <v>0.105590062111801</v>
      </c>
      <c r="P89" s="12">
        <v>7.8740157480314904E-2</v>
      </c>
      <c r="Q89" s="12">
        <v>0.105590062111801</v>
      </c>
      <c r="R89" s="12">
        <v>8.6021505376343996E-2</v>
      </c>
      <c r="S89" s="13">
        <v>0.11034482758620601</v>
      </c>
      <c r="T89" s="54">
        <v>8.6153846153846095E-2</v>
      </c>
      <c r="U89" s="105"/>
      <c r="V89" s="5"/>
      <c r="W89" s="5"/>
      <c r="X89" s="5"/>
      <c r="Y89" s="5"/>
      <c r="Z89" s="5"/>
      <c r="AA89" s="5"/>
      <c r="AB89" s="5"/>
      <c r="AC89" s="5"/>
    </row>
    <row r="90" spans="1:29" ht="15.75" hidden="1" thickBot="1" x14ac:dyDescent="0.3">
      <c r="A90" s="216" t="s">
        <v>12</v>
      </c>
      <c r="B90" s="14">
        <v>0.99309782054333395</v>
      </c>
      <c r="C90" s="15">
        <v>0.99309782054333395</v>
      </c>
      <c r="D90" s="15">
        <v>0.99309782054333395</v>
      </c>
      <c r="E90" s="15">
        <v>0.99309782054333395</v>
      </c>
      <c r="F90" s="15">
        <v>0.99309782054333395</v>
      </c>
      <c r="G90" s="15">
        <v>0.99309782054333395</v>
      </c>
      <c r="H90" s="15">
        <v>0.99309782054333395</v>
      </c>
      <c r="I90" s="15">
        <v>0.99306381965931101</v>
      </c>
      <c r="J90" s="15">
        <v>0.99306381965931101</v>
      </c>
      <c r="K90" s="15">
        <v>0.99296181700724195</v>
      </c>
      <c r="L90" s="15">
        <v>0.99296181700724195</v>
      </c>
      <c r="M90" s="79"/>
      <c r="N90" s="15">
        <v>0.99282581347114995</v>
      </c>
      <c r="O90" s="15">
        <v>0.99020774540138001</v>
      </c>
      <c r="P90" s="15">
        <v>0.99204379313862101</v>
      </c>
      <c r="Q90" s="15">
        <v>0.99020774540138001</v>
      </c>
      <c r="R90" s="15">
        <v>0.99132977457413896</v>
      </c>
      <c r="S90" s="16">
        <v>0.99122777192207001</v>
      </c>
      <c r="T90" s="55">
        <v>0.98990173744517296</v>
      </c>
    </row>
    <row r="91" spans="1:29" x14ac:dyDescent="0.25">
      <c r="A91" s="223" t="s">
        <v>21</v>
      </c>
      <c r="B91" s="34">
        <f>(B9+B19+B29+B39+B49+B59+B69+B79+B89)/9</f>
        <v>0.10571371414197234</v>
      </c>
      <c r="C91" s="34">
        <f t="shared" ref="C91:T91" si="0">(C9+C19+C29+C39+C49+C59+C69+C79+C89)/9</f>
        <v>0.10571371414197234</v>
      </c>
      <c r="D91" s="34">
        <f t="shared" si="0"/>
        <v>0.10571371414197234</v>
      </c>
      <c r="E91" s="34">
        <f t="shared" si="0"/>
        <v>0.11543168181746934</v>
      </c>
      <c r="F91" s="34">
        <f t="shared" si="0"/>
        <v>0.13695691906294366</v>
      </c>
      <c r="G91" s="34">
        <f t="shared" si="0"/>
        <v>0.17085523558105933</v>
      </c>
      <c r="H91" s="34">
        <f t="shared" si="0"/>
        <v>0.1975635086742</v>
      </c>
      <c r="I91" s="34">
        <f t="shared" si="0"/>
        <v>0.2357655935101903</v>
      </c>
      <c r="J91" s="34">
        <f t="shared" si="0"/>
        <v>0.25164254261787333</v>
      </c>
      <c r="K91" s="34">
        <f t="shared" si="0"/>
        <v>0.26984636694127256</v>
      </c>
      <c r="L91" s="34">
        <f t="shared" si="0"/>
        <v>0.30009912833766056</v>
      </c>
      <c r="M91" s="34">
        <f t="shared" si="0"/>
        <v>0.40683333333333338</v>
      </c>
      <c r="N91" s="34">
        <f t="shared" si="0"/>
        <v>0.3324602699101829</v>
      </c>
      <c r="O91" s="34">
        <f t="shared" si="0"/>
        <v>0.34362768863566673</v>
      </c>
      <c r="P91" s="34">
        <f t="shared" si="0"/>
        <v>0.34658810918145888</v>
      </c>
      <c r="Q91" s="34">
        <f t="shared" si="0"/>
        <v>0.34362768863566673</v>
      </c>
      <c r="R91" s="34">
        <f t="shared" si="0"/>
        <v>0.3474043842762275</v>
      </c>
      <c r="S91" s="34">
        <f t="shared" si="0"/>
        <v>0.34870803030242331</v>
      </c>
      <c r="T91" s="34">
        <f t="shared" si="0"/>
        <v>0.32188237370516631</v>
      </c>
      <c r="V91" s="35"/>
      <c r="W91" s="35"/>
      <c r="X91" s="35"/>
      <c r="Y91" s="35"/>
      <c r="Z91" s="35"/>
      <c r="AA91" s="35"/>
      <c r="AB91" s="35"/>
      <c r="AC91" s="35"/>
    </row>
    <row r="92" spans="1:29" x14ac:dyDescent="0.25">
      <c r="A92" s="32"/>
      <c r="B92" s="34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8"/>
      <c r="R92" s="38"/>
      <c r="S92" s="35"/>
      <c r="T92" s="35"/>
      <c r="V92" s="35"/>
      <c r="W92" s="35"/>
      <c r="X92" s="35"/>
      <c r="Y92" s="35"/>
      <c r="Z92" s="35"/>
      <c r="AA92" s="35"/>
      <c r="AB92" s="35"/>
      <c r="AC92" s="35"/>
    </row>
    <row r="93" spans="1:29" x14ac:dyDescent="0.25">
      <c r="A93" s="32"/>
      <c r="B93" s="34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8"/>
      <c r="R93" s="38"/>
      <c r="S93" s="35"/>
      <c r="T93" s="35"/>
      <c r="V93" s="35"/>
      <c r="W93" s="35"/>
      <c r="X93" s="35"/>
      <c r="Y93" s="35"/>
      <c r="Z93" s="35"/>
      <c r="AA93" s="35"/>
      <c r="AB93" s="35"/>
      <c r="AC93" s="35"/>
    </row>
    <row r="94" spans="1:29" ht="33.75" x14ac:dyDescent="0.5">
      <c r="A94" s="238"/>
      <c r="B94" s="238"/>
      <c r="C94" s="238"/>
      <c r="D94" s="238"/>
      <c r="E94" s="238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8"/>
      <c r="R94" s="38"/>
      <c r="S94" s="35"/>
      <c r="T94" s="35"/>
      <c r="V94" s="35"/>
      <c r="W94" s="35"/>
      <c r="X94" s="35"/>
      <c r="Y94" s="35"/>
      <c r="Z94" s="35"/>
      <c r="AA94" s="35"/>
      <c r="AB94" s="35"/>
      <c r="AC94" s="35"/>
    </row>
    <row r="95" spans="1:29" x14ac:dyDescent="0.25">
      <c r="A95" s="32"/>
      <c r="B95" s="34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8"/>
      <c r="R95" s="38"/>
      <c r="S95" s="35"/>
      <c r="T95" s="35"/>
      <c r="V95" s="35"/>
      <c r="W95" s="35"/>
      <c r="X95" s="35"/>
      <c r="Y95" s="35"/>
      <c r="Z95" s="35"/>
      <c r="AA95" s="35"/>
      <c r="AB95" s="35"/>
      <c r="AC95" s="35"/>
    </row>
    <row r="96" spans="1:29" s="179" customFormat="1" x14ac:dyDescent="0.25">
      <c r="B96" s="177"/>
      <c r="D96" s="177"/>
      <c r="F96" s="177"/>
      <c r="H96" s="177"/>
      <c r="J96" s="177"/>
      <c r="L96" s="177"/>
      <c r="M96" s="177"/>
      <c r="O96" s="177"/>
      <c r="Q96" s="177"/>
      <c r="S96" s="177"/>
      <c r="U96" s="177"/>
      <c r="W96" s="177"/>
      <c r="Y96" s="177"/>
      <c r="AA96" s="177"/>
      <c r="AC96" s="177"/>
    </row>
    <row r="97" spans="1:29" s="172" customFormat="1" hidden="1" x14ac:dyDescent="0.25">
      <c r="B97" s="174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5"/>
      <c r="S97" s="175"/>
      <c r="T97" s="173"/>
      <c r="U97" s="173"/>
      <c r="V97" s="176"/>
      <c r="W97" s="173"/>
      <c r="X97" s="173"/>
      <c r="Y97" s="173"/>
      <c r="Z97" s="173"/>
      <c r="AA97" s="173"/>
      <c r="AB97" s="173"/>
      <c r="AC97" s="177"/>
    </row>
    <row r="98" spans="1:29" s="178" customFormat="1" hidden="1" x14ac:dyDescent="0.25">
      <c r="B98" s="174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5"/>
      <c r="S98" s="175"/>
      <c r="T98" s="173"/>
      <c r="U98" s="173"/>
      <c r="V98" s="176"/>
      <c r="W98" s="173"/>
      <c r="X98" s="173"/>
      <c r="Y98" s="173"/>
      <c r="Z98" s="173"/>
      <c r="AA98" s="173"/>
      <c r="AB98" s="173"/>
      <c r="AC98" s="173"/>
    </row>
    <row r="99" spans="1:29" s="178" customFormat="1" hidden="1" x14ac:dyDescent="0.25">
      <c r="B99" s="174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5"/>
      <c r="S99" s="175"/>
      <c r="T99" s="173"/>
      <c r="U99" s="173"/>
      <c r="V99" s="176"/>
      <c r="W99" s="173"/>
      <c r="X99" s="173"/>
      <c r="Y99" s="173"/>
      <c r="Z99" s="173"/>
      <c r="AA99" s="173"/>
      <c r="AB99" s="173"/>
      <c r="AC99" s="173"/>
    </row>
    <row r="100" spans="1:29" s="178" customFormat="1" hidden="1" x14ac:dyDescent="0.25">
      <c r="B100" s="174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5"/>
      <c r="S100" s="175"/>
      <c r="T100" s="173"/>
      <c r="U100" s="173"/>
      <c r="V100" s="176"/>
      <c r="W100" s="173"/>
      <c r="X100" s="173"/>
      <c r="Y100" s="173"/>
      <c r="Z100" s="173"/>
      <c r="AA100" s="173"/>
      <c r="AB100" s="173"/>
      <c r="AC100" s="173"/>
    </row>
    <row r="101" spans="1:29" s="178" customFormat="1" x14ac:dyDescent="0.25">
      <c r="A101"/>
      <c r="B101" s="171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17"/>
      <c r="S101" s="117"/>
      <c r="T101" s="165"/>
      <c r="U101" s="165"/>
      <c r="V101" s="166"/>
      <c r="W101" s="165"/>
      <c r="X101" s="165"/>
      <c r="Y101" s="165"/>
      <c r="Z101" s="165"/>
      <c r="AA101" s="165"/>
      <c r="AB101" s="165"/>
      <c r="AC101" s="165"/>
    </row>
    <row r="102" spans="1:29" s="169" customFormat="1" x14ac:dyDescent="0.25">
      <c r="A102"/>
      <c r="B102" s="171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17"/>
      <c r="S102" s="117"/>
      <c r="T102" s="165"/>
      <c r="U102" s="165"/>
      <c r="V102" s="166"/>
      <c r="W102" s="165"/>
      <c r="X102" s="165"/>
      <c r="Y102" s="165"/>
      <c r="Z102" s="165"/>
      <c r="AA102" s="165"/>
      <c r="AB102" s="165"/>
      <c r="AC102" s="165"/>
    </row>
    <row r="103" spans="1:29" s="169" customFormat="1" x14ac:dyDescent="0.25">
      <c r="A103"/>
      <c r="B103" s="171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17"/>
      <c r="S103" s="117"/>
      <c r="T103" s="165"/>
      <c r="U103" s="165"/>
      <c r="V103" s="166"/>
      <c r="W103" s="165"/>
      <c r="X103" s="165"/>
      <c r="Y103" s="165"/>
      <c r="Z103" s="165"/>
      <c r="AA103" s="165"/>
      <c r="AB103" s="165"/>
      <c r="AC103" s="165"/>
    </row>
    <row r="104" spans="1:29" s="169" customFormat="1" x14ac:dyDescent="0.25">
      <c r="A104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17"/>
      <c r="S104" s="117"/>
      <c r="T104" s="165"/>
      <c r="U104" s="165"/>
      <c r="V104" s="166"/>
      <c r="W104" s="165"/>
      <c r="X104" s="165"/>
      <c r="Y104" s="165"/>
      <c r="Z104" s="165"/>
      <c r="AA104" s="165"/>
      <c r="AB104" s="165"/>
      <c r="AC104" s="165"/>
    </row>
    <row r="105" spans="1:29" s="169" customFormat="1" x14ac:dyDescent="0.25">
      <c r="AC105" s="165"/>
    </row>
    <row r="106" spans="1:29" s="126" customFormat="1" x14ac:dyDescent="0.25">
      <c r="A106" s="162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17"/>
      <c r="R106" s="117"/>
      <c r="S106" s="165"/>
      <c r="T106" s="165"/>
      <c r="U106" s="166"/>
      <c r="V106" s="165"/>
      <c r="W106" s="165"/>
      <c r="X106" s="165"/>
      <c r="Y106" s="165"/>
      <c r="Z106" s="165"/>
      <c r="AA106" s="165"/>
      <c r="AB106" s="165"/>
      <c r="AC106" s="165"/>
    </row>
    <row r="107" spans="1:29" s="126" customFormat="1" x14ac:dyDescent="0.25"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17"/>
      <c r="R107" s="117"/>
      <c r="S107" s="165"/>
      <c r="T107" s="165"/>
      <c r="U107" s="166"/>
      <c r="V107" s="165"/>
      <c r="W107" s="165"/>
      <c r="X107" s="165"/>
      <c r="Y107" s="165"/>
      <c r="Z107" s="165"/>
      <c r="AA107" s="165"/>
      <c r="AB107" s="165"/>
      <c r="AC107" s="165"/>
    </row>
    <row r="108" spans="1:29" s="126" customFormat="1" x14ac:dyDescent="0.25">
      <c r="B108" s="164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17"/>
      <c r="R108" s="117"/>
      <c r="S108" s="165"/>
      <c r="T108" s="165"/>
      <c r="U108" s="166"/>
      <c r="V108" s="165"/>
      <c r="W108" s="165"/>
      <c r="X108" s="165"/>
      <c r="Y108" s="165"/>
      <c r="Z108" s="165"/>
      <c r="AA108" s="165"/>
      <c r="AB108" s="165"/>
      <c r="AC108" s="165"/>
    </row>
    <row r="109" spans="1:29" s="126" customFormat="1" x14ac:dyDescent="0.25">
      <c r="B109" s="164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17"/>
      <c r="R109" s="117"/>
      <c r="S109" s="165"/>
      <c r="T109" s="165"/>
      <c r="U109" s="166"/>
      <c r="V109" s="165"/>
      <c r="W109" s="165"/>
      <c r="X109" s="165"/>
      <c r="Y109" s="165"/>
      <c r="Z109" s="165"/>
      <c r="AA109" s="165"/>
      <c r="AB109" s="165"/>
      <c r="AC109" s="165"/>
    </row>
    <row r="110" spans="1:29" s="126" customFormat="1" x14ac:dyDescent="0.25">
      <c r="B110" s="164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17"/>
      <c r="R110" s="117"/>
      <c r="S110" s="165"/>
      <c r="T110" s="165"/>
      <c r="U110" s="166"/>
      <c r="V110" s="165"/>
      <c r="W110" s="165"/>
      <c r="X110" s="165"/>
      <c r="Y110" s="165"/>
      <c r="Z110" s="165"/>
      <c r="AA110" s="165"/>
      <c r="AB110" s="165"/>
      <c r="AC110" s="165"/>
    </row>
    <row r="111" spans="1:29" s="126" customFormat="1" x14ac:dyDescent="0.25">
      <c r="B111" s="164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17"/>
      <c r="R111" s="117"/>
      <c r="S111" s="165"/>
      <c r="T111" s="165"/>
      <c r="U111" s="166"/>
      <c r="V111" s="165"/>
      <c r="W111" s="165"/>
      <c r="X111" s="165"/>
      <c r="Y111" s="165"/>
      <c r="Z111" s="165"/>
      <c r="AA111" s="165"/>
      <c r="AB111" s="165"/>
      <c r="AC111" s="165"/>
    </row>
    <row r="112" spans="1:29" s="126" customFormat="1" x14ac:dyDescent="0.25">
      <c r="B112" s="164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17"/>
      <c r="R112" s="117"/>
      <c r="S112" s="165"/>
      <c r="T112" s="165"/>
      <c r="U112" s="166"/>
      <c r="V112" s="165"/>
      <c r="W112" s="165"/>
      <c r="X112" s="165"/>
      <c r="Y112" s="165"/>
      <c r="Z112" s="165"/>
      <c r="AA112" s="165"/>
      <c r="AB112" s="165"/>
      <c r="AC112" s="165"/>
    </row>
    <row r="113" spans="1:29" s="126" customFormat="1" x14ac:dyDescent="0.25">
      <c r="B113" s="164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17"/>
      <c r="R113" s="117"/>
      <c r="S113" s="165"/>
      <c r="T113" s="165"/>
      <c r="U113" s="166"/>
      <c r="V113" s="165"/>
      <c r="W113" s="165"/>
      <c r="X113" s="165"/>
      <c r="Y113" s="165"/>
      <c r="Z113" s="165"/>
      <c r="AA113" s="165"/>
      <c r="AB113" s="165"/>
      <c r="AC113" s="165"/>
    </row>
    <row r="114" spans="1:29" s="126" customFormat="1" x14ac:dyDescent="0.25">
      <c r="B114" s="164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17"/>
      <c r="R114" s="117"/>
      <c r="S114" s="165"/>
      <c r="T114" s="165"/>
      <c r="U114" s="166"/>
      <c r="V114" s="165"/>
      <c r="W114" s="165"/>
      <c r="X114" s="165"/>
      <c r="Y114" s="165"/>
      <c r="Z114" s="165"/>
      <c r="AA114" s="165"/>
      <c r="AB114" s="165"/>
      <c r="AC114" s="165"/>
    </row>
    <row r="115" spans="1:29" s="126" customFormat="1" x14ac:dyDescent="0.25">
      <c r="A115" s="162"/>
      <c r="B115" s="164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17"/>
      <c r="R115" s="117"/>
      <c r="S115" s="165"/>
      <c r="T115" s="165"/>
      <c r="U115" s="166"/>
      <c r="V115" s="165"/>
      <c r="W115" s="165"/>
      <c r="X115" s="165"/>
      <c r="Y115" s="165"/>
      <c r="Z115" s="165"/>
      <c r="AA115" s="165"/>
      <c r="AB115" s="165"/>
      <c r="AC115" s="165"/>
    </row>
    <row r="116" spans="1:29" s="126" customFormat="1" x14ac:dyDescent="0.25">
      <c r="A116" s="162"/>
      <c r="B116" s="164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17"/>
      <c r="R116" s="117"/>
      <c r="S116" s="165"/>
      <c r="T116" s="165"/>
      <c r="U116" s="166"/>
      <c r="V116" s="165"/>
      <c r="W116" s="165"/>
      <c r="X116" s="165"/>
      <c r="Y116" s="165"/>
      <c r="Z116" s="165"/>
      <c r="AA116" s="165"/>
      <c r="AB116" s="165"/>
      <c r="AC116" s="165"/>
    </row>
    <row r="117" spans="1:29" s="126" customFormat="1" x14ac:dyDescent="0.25">
      <c r="A117" s="162"/>
      <c r="B117" s="164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17"/>
      <c r="R117" s="117"/>
      <c r="S117" s="165"/>
      <c r="T117" s="165"/>
      <c r="U117" s="166"/>
      <c r="V117" s="165"/>
      <c r="W117" s="165"/>
      <c r="X117" s="165"/>
      <c r="Y117" s="165"/>
      <c r="Z117" s="165"/>
      <c r="AA117" s="165"/>
      <c r="AB117" s="165"/>
      <c r="AC117" s="165"/>
    </row>
    <row r="118" spans="1:29" s="126" customFormat="1" x14ac:dyDescent="0.25">
      <c r="A118" s="162"/>
      <c r="B118" s="164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17"/>
      <c r="R118" s="117"/>
      <c r="S118" s="165"/>
      <c r="T118" s="165"/>
      <c r="U118" s="166"/>
      <c r="V118" s="165"/>
      <c r="W118" s="165"/>
      <c r="X118" s="165"/>
      <c r="Y118" s="165"/>
      <c r="Z118" s="165"/>
      <c r="AA118" s="165"/>
      <c r="AB118" s="165"/>
      <c r="AC118" s="165"/>
    </row>
    <row r="119" spans="1:29" s="126" customFormat="1" x14ac:dyDescent="0.25">
      <c r="A119" s="162"/>
      <c r="B119" s="164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17"/>
      <c r="R119" s="117"/>
      <c r="S119" s="165"/>
      <c r="T119" s="165"/>
      <c r="U119" s="166"/>
      <c r="V119" s="165"/>
      <c r="W119" s="165"/>
      <c r="X119" s="165"/>
      <c r="Y119" s="165"/>
      <c r="Z119" s="165"/>
      <c r="AA119" s="165"/>
      <c r="AB119" s="165"/>
      <c r="AC119" s="165"/>
    </row>
    <row r="120" spans="1:29" s="126" customFormat="1" x14ac:dyDescent="0.25">
      <c r="A120" s="162"/>
      <c r="B120" s="164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17"/>
      <c r="R120" s="117"/>
      <c r="S120" s="165"/>
      <c r="T120" s="165"/>
      <c r="U120" s="166"/>
      <c r="V120" s="165"/>
      <c r="W120" s="165"/>
      <c r="X120" s="165"/>
      <c r="Y120" s="165"/>
      <c r="Z120" s="165"/>
      <c r="AA120" s="165"/>
      <c r="AB120" s="165"/>
      <c r="AC120" s="165"/>
    </row>
    <row r="121" spans="1:29" s="126" customFormat="1" x14ac:dyDescent="0.25">
      <c r="A121" s="162"/>
      <c r="B121" s="164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17"/>
      <c r="R121" s="117"/>
      <c r="S121" s="165"/>
      <c r="T121" s="165"/>
      <c r="U121" s="166"/>
      <c r="V121" s="165"/>
      <c r="W121" s="165"/>
      <c r="X121" s="165"/>
      <c r="Y121" s="165"/>
      <c r="Z121" s="165"/>
      <c r="AA121" s="165"/>
      <c r="AB121" s="165"/>
      <c r="AC121" s="165"/>
    </row>
    <row r="122" spans="1:29" s="126" customFormat="1" x14ac:dyDescent="0.25">
      <c r="A122" s="162"/>
      <c r="B122" s="164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17"/>
      <c r="R122" s="117"/>
      <c r="S122" s="165"/>
      <c r="T122" s="165"/>
      <c r="U122" s="166"/>
      <c r="V122" s="165"/>
      <c r="W122" s="165"/>
      <c r="X122" s="165"/>
      <c r="Y122" s="165"/>
      <c r="Z122" s="165"/>
      <c r="AA122" s="165"/>
      <c r="AB122" s="165"/>
      <c r="AC122" s="165"/>
    </row>
    <row r="123" spans="1:29" s="126" customFormat="1" x14ac:dyDescent="0.25">
      <c r="A123" s="162"/>
      <c r="B123" s="164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17"/>
      <c r="R123" s="117"/>
      <c r="S123" s="165"/>
      <c r="T123" s="165"/>
      <c r="U123" s="166"/>
      <c r="V123" s="165"/>
      <c r="W123" s="165"/>
      <c r="X123" s="165"/>
      <c r="Y123" s="165"/>
      <c r="Z123" s="165"/>
      <c r="AA123" s="165"/>
      <c r="AB123" s="165"/>
      <c r="AC123" s="165"/>
    </row>
    <row r="124" spans="1:29" s="126" customFormat="1" x14ac:dyDescent="0.25">
      <c r="A124" s="162"/>
      <c r="B124" s="164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17"/>
      <c r="R124" s="117"/>
      <c r="S124" s="165"/>
      <c r="T124" s="165"/>
      <c r="U124" s="166"/>
      <c r="V124" s="165"/>
      <c r="W124" s="165"/>
      <c r="X124" s="165"/>
      <c r="Y124" s="165"/>
      <c r="Z124" s="165"/>
      <c r="AA124" s="165"/>
      <c r="AB124" s="165"/>
      <c r="AC124" s="165"/>
    </row>
    <row r="125" spans="1:29" s="126" customFormat="1" x14ac:dyDescent="0.25">
      <c r="A125" s="162"/>
      <c r="B125" s="164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17"/>
      <c r="R125" s="117"/>
      <c r="S125" s="165"/>
      <c r="T125" s="165"/>
      <c r="U125" s="166"/>
      <c r="V125" s="165"/>
      <c r="W125" s="165"/>
      <c r="X125" s="165"/>
      <c r="Y125" s="165"/>
      <c r="Z125" s="165"/>
      <c r="AA125" s="165"/>
      <c r="AB125" s="165"/>
      <c r="AC125" s="165"/>
    </row>
    <row r="126" spans="1:29" s="126" customFormat="1" x14ac:dyDescent="0.25">
      <c r="A126" s="162"/>
      <c r="B126" s="164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17"/>
      <c r="R126" s="117"/>
      <c r="S126" s="165"/>
      <c r="T126" s="165"/>
      <c r="U126" s="166"/>
      <c r="V126" s="165"/>
      <c r="W126" s="165"/>
      <c r="X126" s="165"/>
      <c r="Y126" s="165"/>
      <c r="Z126" s="165"/>
      <c r="AA126" s="165"/>
      <c r="AB126" s="165"/>
      <c r="AC126" s="165"/>
    </row>
    <row r="127" spans="1:29" s="126" customFormat="1" x14ac:dyDescent="0.25">
      <c r="A127" s="162"/>
      <c r="B127" s="164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17"/>
      <c r="R127" s="117"/>
      <c r="S127" s="165"/>
      <c r="T127" s="165"/>
      <c r="U127" s="166"/>
      <c r="V127" s="165"/>
      <c r="W127" s="165"/>
      <c r="X127" s="165"/>
      <c r="Y127" s="165"/>
      <c r="Z127" s="165"/>
      <c r="AA127" s="165"/>
      <c r="AB127" s="165"/>
      <c r="AC127" s="165"/>
    </row>
    <row r="128" spans="1:29" s="126" customFormat="1" x14ac:dyDescent="0.25">
      <c r="A128" s="162"/>
      <c r="B128" s="164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17"/>
      <c r="R128" s="117"/>
      <c r="S128" s="165"/>
      <c r="T128" s="165"/>
      <c r="U128" s="166"/>
      <c r="V128" s="165"/>
      <c r="W128" s="165"/>
      <c r="X128" s="165"/>
      <c r="Y128" s="165"/>
      <c r="Z128" s="165"/>
      <c r="AA128" s="165"/>
      <c r="AB128" s="165"/>
      <c r="AC128" s="165"/>
    </row>
    <row r="129" spans="1:29" s="126" customFormat="1" x14ac:dyDescent="0.25">
      <c r="A129" s="162"/>
      <c r="B129" s="164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17"/>
      <c r="R129" s="117"/>
      <c r="S129" s="165"/>
      <c r="T129" s="165"/>
      <c r="U129" s="166"/>
      <c r="V129" s="165"/>
      <c r="W129" s="165"/>
      <c r="X129" s="165"/>
      <c r="Y129" s="165"/>
      <c r="Z129" s="165"/>
      <c r="AA129" s="165"/>
      <c r="AB129" s="165"/>
      <c r="AC129" s="165"/>
    </row>
    <row r="130" spans="1:29" s="126" customFormat="1" x14ac:dyDescent="0.25">
      <c r="A130" s="162"/>
      <c r="B130" s="164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17"/>
      <c r="R130" s="117"/>
      <c r="S130" s="165"/>
      <c r="T130" s="165"/>
      <c r="U130" s="166"/>
      <c r="V130" s="165"/>
      <c r="W130" s="165"/>
      <c r="X130" s="165"/>
      <c r="Y130" s="165"/>
      <c r="Z130" s="165"/>
      <c r="AA130" s="165"/>
      <c r="AB130" s="165"/>
      <c r="AC130" s="165"/>
    </row>
    <row r="131" spans="1:29" s="126" customFormat="1" x14ac:dyDescent="0.25">
      <c r="A131" s="162"/>
      <c r="B131" s="164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17"/>
      <c r="R131" s="117"/>
      <c r="S131" s="165"/>
      <c r="T131" s="165"/>
      <c r="U131" s="166"/>
      <c r="V131" s="165"/>
      <c r="W131" s="165"/>
      <c r="X131" s="165"/>
      <c r="Y131" s="165"/>
      <c r="Z131" s="165"/>
      <c r="AA131" s="165"/>
      <c r="AB131" s="165"/>
      <c r="AC131" s="165"/>
    </row>
    <row r="132" spans="1:29" s="126" customFormat="1" x14ac:dyDescent="0.25">
      <c r="A132" s="162"/>
      <c r="B132" s="164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17"/>
      <c r="R132" s="117"/>
      <c r="S132" s="165"/>
      <c r="T132" s="165"/>
      <c r="U132" s="166"/>
      <c r="V132" s="165"/>
      <c r="W132" s="165"/>
      <c r="X132" s="165"/>
      <c r="Y132" s="165"/>
      <c r="Z132" s="165"/>
      <c r="AA132" s="165"/>
      <c r="AB132" s="165"/>
      <c r="AC132" s="165"/>
    </row>
    <row r="133" spans="1:29" s="126" customFormat="1" x14ac:dyDescent="0.25">
      <c r="A133" s="162"/>
      <c r="B133" s="164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17"/>
      <c r="R133" s="117"/>
      <c r="S133" s="165"/>
      <c r="T133" s="165"/>
      <c r="U133" s="166"/>
      <c r="V133" s="165"/>
      <c r="W133" s="165"/>
      <c r="X133" s="165"/>
      <c r="Y133" s="165"/>
      <c r="Z133" s="165"/>
      <c r="AA133" s="165"/>
      <c r="AB133" s="165"/>
      <c r="AC133" s="165"/>
    </row>
    <row r="134" spans="1:29" s="126" customFormat="1" x14ac:dyDescent="0.25">
      <c r="A134" s="162"/>
      <c r="B134" s="164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17"/>
      <c r="R134" s="117"/>
      <c r="S134" s="165"/>
      <c r="T134" s="165"/>
      <c r="U134" s="166"/>
      <c r="V134" s="165"/>
      <c r="W134" s="165"/>
      <c r="X134" s="165"/>
      <c r="Y134" s="165"/>
      <c r="Z134" s="165"/>
      <c r="AA134" s="165"/>
      <c r="AB134" s="165"/>
      <c r="AC134" s="165"/>
    </row>
    <row r="135" spans="1:29" s="126" customFormat="1" x14ac:dyDescent="0.25">
      <c r="A135" s="162"/>
      <c r="B135" s="164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17"/>
      <c r="R135" s="117"/>
      <c r="S135" s="165"/>
      <c r="T135" s="165"/>
      <c r="U135" s="166"/>
      <c r="V135" s="165"/>
      <c r="W135" s="165"/>
      <c r="X135" s="165"/>
      <c r="Y135" s="165"/>
      <c r="Z135" s="165"/>
      <c r="AA135" s="165"/>
      <c r="AB135" s="165"/>
      <c r="AC135" s="165"/>
    </row>
    <row r="136" spans="1:29" s="126" customFormat="1" x14ac:dyDescent="0.25">
      <c r="A136" s="162"/>
      <c r="B136" s="164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17"/>
      <c r="R136" s="117"/>
      <c r="S136" s="165"/>
      <c r="T136" s="165"/>
      <c r="U136" s="166"/>
      <c r="V136" s="165"/>
      <c r="W136" s="165"/>
      <c r="X136" s="165"/>
      <c r="Y136" s="165"/>
      <c r="Z136" s="165"/>
      <c r="AA136" s="165"/>
      <c r="AB136" s="165"/>
      <c r="AC136" s="165"/>
    </row>
    <row r="137" spans="1:29" s="126" customFormat="1" x14ac:dyDescent="0.25">
      <c r="A137" s="162"/>
      <c r="B137" s="164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17"/>
      <c r="R137" s="117"/>
      <c r="S137" s="165"/>
      <c r="T137" s="165"/>
      <c r="U137" s="166"/>
      <c r="V137" s="165"/>
      <c r="W137" s="165"/>
      <c r="X137" s="165"/>
      <c r="Y137" s="165"/>
      <c r="Z137" s="165"/>
      <c r="AA137" s="165"/>
      <c r="AB137" s="165"/>
      <c r="AC137" s="165"/>
    </row>
    <row r="138" spans="1:29" s="126" customFormat="1" x14ac:dyDescent="0.25">
      <c r="A138" s="162"/>
      <c r="B138" s="164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17"/>
      <c r="R138" s="117"/>
      <c r="S138" s="165"/>
      <c r="T138" s="165"/>
      <c r="U138" s="166"/>
      <c r="V138" s="165"/>
      <c r="W138" s="165"/>
      <c r="X138" s="165"/>
      <c r="Y138" s="165"/>
      <c r="Z138" s="165"/>
      <c r="AA138" s="165"/>
      <c r="AB138" s="165"/>
      <c r="AC138" s="165"/>
    </row>
    <row r="139" spans="1:29" s="126" customFormat="1" x14ac:dyDescent="0.25">
      <c r="A139" s="162"/>
      <c r="B139" s="164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17"/>
      <c r="R139" s="117"/>
      <c r="S139" s="165"/>
      <c r="T139" s="165"/>
      <c r="U139" s="166"/>
      <c r="V139" s="165"/>
      <c r="W139" s="165"/>
      <c r="X139" s="165"/>
      <c r="Y139" s="165"/>
      <c r="Z139" s="165"/>
      <c r="AA139" s="165"/>
      <c r="AB139" s="165"/>
      <c r="AC139" s="165"/>
    </row>
    <row r="140" spans="1:29" s="126" customFormat="1" x14ac:dyDescent="0.25">
      <c r="A140" s="162"/>
      <c r="B140" s="164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17"/>
      <c r="R140" s="117"/>
      <c r="S140" s="165"/>
      <c r="T140" s="165"/>
      <c r="U140" s="166"/>
      <c r="V140" s="165"/>
      <c r="W140" s="165"/>
      <c r="X140" s="165"/>
      <c r="Y140" s="165"/>
      <c r="Z140" s="165"/>
      <c r="AA140" s="165"/>
      <c r="AB140" s="165"/>
      <c r="AC140" s="165"/>
    </row>
    <row r="141" spans="1:29" s="126" customFormat="1" x14ac:dyDescent="0.25">
      <c r="A141" s="162"/>
      <c r="B141" s="164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17"/>
      <c r="R141" s="117"/>
      <c r="S141" s="165"/>
      <c r="T141" s="165"/>
      <c r="U141" s="166"/>
      <c r="V141" s="165"/>
      <c r="W141" s="165"/>
      <c r="X141" s="165"/>
      <c r="Y141" s="165"/>
      <c r="Z141" s="165"/>
      <c r="AA141" s="165"/>
      <c r="AB141" s="165"/>
      <c r="AC141" s="165"/>
    </row>
    <row r="142" spans="1:29" s="126" customFormat="1" x14ac:dyDescent="0.25">
      <c r="A142" s="162"/>
      <c r="B142" s="168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70"/>
      <c r="R142" s="170"/>
      <c r="S142" s="169"/>
      <c r="T142" s="169"/>
      <c r="U142" s="166"/>
      <c r="V142" s="169"/>
      <c r="W142" s="169"/>
      <c r="X142" s="169"/>
      <c r="Y142" s="169"/>
      <c r="Z142" s="169"/>
      <c r="AA142" s="169"/>
      <c r="AB142" s="169"/>
      <c r="AC142" s="169"/>
    </row>
    <row r="143" spans="1:29" s="126" customFormat="1" x14ac:dyDescent="0.25">
      <c r="A143" s="162"/>
      <c r="B143" s="168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70"/>
      <c r="R143" s="170"/>
      <c r="S143" s="169"/>
      <c r="T143" s="169"/>
      <c r="U143" s="166"/>
      <c r="V143" s="169"/>
      <c r="W143" s="169"/>
      <c r="X143" s="169"/>
      <c r="Y143" s="169"/>
      <c r="Z143" s="169"/>
      <c r="AA143" s="169"/>
      <c r="AB143" s="169"/>
      <c r="AC143" s="169"/>
    </row>
    <row r="144" spans="1:29" s="126" customFormat="1" x14ac:dyDescent="0.25">
      <c r="A144" s="162"/>
      <c r="B144" s="168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70"/>
      <c r="R144" s="170"/>
      <c r="S144" s="169"/>
      <c r="T144" s="169"/>
      <c r="U144" s="166"/>
      <c r="V144" s="169"/>
      <c r="W144" s="169"/>
      <c r="X144" s="169"/>
      <c r="Y144" s="169"/>
      <c r="Z144" s="169"/>
      <c r="AA144" s="169"/>
      <c r="AB144" s="169"/>
      <c r="AC144" s="169"/>
    </row>
    <row r="145" spans="1:29" s="126" customFormat="1" x14ac:dyDescent="0.25">
      <c r="A145" s="162"/>
      <c r="B145" s="168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70"/>
      <c r="R145" s="170"/>
      <c r="S145" s="169"/>
      <c r="T145" s="169"/>
      <c r="U145" s="166"/>
      <c r="V145" s="169"/>
      <c r="W145" s="169"/>
      <c r="X145" s="169"/>
      <c r="Y145" s="169"/>
      <c r="Z145" s="169"/>
      <c r="AA145" s="169"/>
      <c r="AB145" s="169"/>
      <c r="AC145" s="169"/>
    </row>
    <row r="146" spans="1:29" s="126" customFormat="1" x14ac:dyDescent="0.25">
      <c r="A146" s="162"/>
      <c r="B146" s="168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70"/>
      <c r="R146" s="170"/>
      <c r="S146" s="169"/>
      <c r="T146" s="169"/>
      <c r="U146" s="166"/>
      <c r="V146" s="169"/>
      <c r="W146" s="169"/>
      <c r="X146" s="169"/>
      <c r="Y146" s="169"/>
      <c r="Z146" s="169"/>
      <c r="AA146" s="169"/>
      <c r="AB146" s="169"/>
      <c r="AC146" s="169"/>
    </row>
    <row r="147" spans="1:29" s="126" customFormat="1" x14ac:dyDescent="0.25">
      <c r="A147" s="162"/>
      <c r="B147" s="168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70"/>
      <c r="R147" s="170"/>
      <c r="S147" s="169"/>
      <c r="T147" s="169"/>
      <c r="U147" s="166"/>
      <c r="V147" s="169"/>
      <c r="W147" s="169"/>
      <c r="X147" s="169"/>
      <c r="Y147" s="169"/>
      <c r="Z147" s="169"/>
      <c r="AA147" s="169"/>
      <c r="AB147" s="169"/>
      <c r="AC147" s="169"/>
    </row>
    <row r="148" spans="1:29" s="126" customFormat="1" x14ac:dyDescent="0.25">
      <c r="A148" s="162"/>
      <c r="B148" s="168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70"/>
      <c r="R148" s="170"/>
      <c r="S148" s="169"/>
      <c r="T148" s="169"/>
      <c r="U148" s="166"/>
      <c r="V148" s="169"/>
      <c r="W148" s="169"/>
      <c r="X148" s="169"/>
      <c r="Y148" s="169"/>
      <c r="Z148" s="169"/>
      <c r="AA148" s="169"/>
      <c r="AB148" s="169"/>
      <c r="AC148" s="169"/>
    </row>
    <row r="149" spans="1:29" s="126" customFormat="1" x14ac:dyDescent="0.25">
      <c r="A149" s="162"/>
      <c r="B149" s="168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70"/>
      <c r="R149" s="170"/>
      <c r="S149" s="169"/>
      <c r="T149" s="169"/>
      <c r="U149" s="166"/>
      <c r="V149" s="169"/>
      <c r="W149" s="169"/>
      <c r="X149" s="169"/>
      <c r="Y149" s="169"/>
      <c r="Z149" s="169"/>
      <c r="AA149" s="169"/>
      <c r="AB149" s="169"/>
      <c r="AC149" s="169"/>
    </row>
    <row r="150" spans="1:29" s="126" customFormat="1" x14ac:dyDescent="0.25">
      <c r="A150" s="162"/>
      <c r="B150" s="168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70"/>
      <c r="R150" s="170"/>
      <c r="S150" s="169"/>
      <c r="T150" s="169"/>
      <c r="U150" s="166"/>
      <c r="V150" s="169"/>
      <c r="W150" s="169"/>
      <c r="X150" s="169"/>
      <c r="Y150" s="169"/>
      <c r="Z150" s="169"/>
      <c r="AA150" s="169"/>
      <c r="AB150" s="169"/>
      <c r="AC150" s="169"/>
    </row>
    <row r="151" spans="1:29" s="126" customFormat="1" x14ac:dyDescent="0.25">
      <c r="A151" s="162"/>
      <c r="B151" s="168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70"/>
      <c r="R151" s="170"/>
      <c r="S151" s="169"/>
      <c r="T151" s="169"/>
      <c r="U151" s="166"/>
      <c r="V151" s="169"/>
      <c r="W151" s="169"/>
      <c r="X151" s="169"/>
      <c r="Y151" s="169"/>
      <c r="Z151" s="169"/>
      <c r="AA151" s="169"/>
      <c r="AB151" s="169"/>
      <c r="AC151" s="169"/>
    </row>
    <row r="152" spans="1:29" s="126" customFormat="1" x14ac:dyDescent="0.25">
      <c r="A152" s="162"/>
      <c r="B152" s="168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70"/>
      <c r="R152" s="170"/>
      <c r="S152" s="169"/>
      <c r="T152" s="169"/>
      <c r="U152" s="166"/>
      <c r="V152" s="169"/>
      <c r="W152" s="169"/>
      <c r="X152" s="169"/>
      <c r="Y152" s="169"/>
      <c r="Z152" s="169"/>
      <c r="AA152" s="169"/>
      <c r="AB152" s="169"/>
      <c r="AC152" s="169"/>
    </row>
    <row r="153" spans="1:29" s="126" customFormat="1" x14ac:dyDescent="0.25">
      <c r="A153" s="162"/>
      <c r="B153" s="168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70"/>
      <c r="R153" s="170"/>
      <c r="S153" s="169"/>
      <c r="T153" s="169"/>
      <c r="U153" s="166"/>
      <c r="V153" s="169"/>
      <c r="W153" s="169"/>
      <c r="X153" s="169"/>
      <c r="Y153" s="169"/>
      <c r="Z153" s="169"/>
      <c r="AA153" s="169"/>
      <c r="AB153" s="169"/>
      <c r="AC153" s="169"/>
    </row>
    <row r="154" spans="1:29" s="126" customFormat="1" x14ac:dyDescent="0.25">
      <c r="A154" s="162"/>
      <c r="B154" s="168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70"/>
      <c r="R154" s="170"/>
      <c r="S154" s="169"/>
      <c r="T154" s="169"/>
      <c r="U154" s="166"/>
      <c r="V154" s="169"/>
      <c r="W154" s="169"/>
      <c r="X154" s="169"/>
      <c r="Y154" s="169"/>
      <c r="Z154" s="169"/>
      <c r="AA154" s="169"/>
      <c r="AB154" s="169"/>
      <c r="AC154" s="169"/>
    </row>
    <row r="155" spans="1:29" s="126" customFormat="1" x14ac:dyDescent="0.25">
      <c r="A155" s="162"/>
      <c r="B155" s="168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70"/>
      <c r="R155" s="170"/>
      <c r="S155" s="169"/>
      <c r="T155" s="169"/>
      <c r="U155" s="166"/>
      <c r="V155" s="169"/>
      <c r="W155" s="169"/>
      <c r="X155" s="169"/>
      <c r="Y155" s="169"/>
      <c r="Z155" s="169"/>
      <c r="AA155" s="169"/>
      <c r="AB155" s="169"/>
      <c r="AC155" s="169"/>
    </row>
    <row r="156" spans="1:29" s="126" customFormat="1" x14ac:dyDescent="0.25">
      <c r="A156" s="162"/>
      <c r="B156" s="168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70"/>
      <c r="R156" s="170"/>
      <c r="S156" s="169"/>
      <c r="T156" s="169"/>
      <c r="U156" s="166"/>
      <c r="V156" s="169"/>
      <c r="W156" s="169"/>
      <c r="X156" s="169"/>
      <c r="Y156" s="169"/>
      <c r="Z156" s="169"/>
      <c r="AA156" s="169"/>
      <c r="AB156" s="169"/>
      <c r="AC156" s="169"/>
    </row>
    <row r="157" spans="1:29" s="126" customFormat="1" x14ac:dyDescent="0.25">
      <c r="A157" s="162"/>
      <c r="B157" s="168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70"/>
      <c r="R157" s="170"/>
      <c r="S157" s="169"/>
      <c r="T157" s="169"/>
      <c r="U157" s="166"/>
      <c r="V157" s="169"/>
      <c r="W157" s="169"/>
      <c r="X157" s="169"/>
      <c r="Y157" s="169"/>
      <c r="Z157" s="169"/>
      <c r="AA157" s="169"/>
      <c r="AB157" s="169"/>
      <c r="AC157" s="169"/>
    </row>
    <row r="158" spans="1:29" x14ac:dyDescent="0.25">
      <c r="A158" s="162"/>
    </row>
    <row r="159" spans="1:29" x14ac:dyDescent="0.25">
      <c r="A159" s="162"/>
    </row>
    <row r="160" spans="1:29" x14ac:dyDescent="0.25">
      <c r="A160" s="162"/>
    </row>
    <row r="161" spans="1:1" x14ac:dyDescent="0.25">
      <c r="A161" s="162"/>
    </row>
    <row r="162" spans="1:1" x14ac:dyDescent="0.25">
      <c r="A162" s="162"/>
    </row>
    <row r="163" spans="1:1" x14ac:dyDescent="0.25">
      <c r="A163" s="162"/>
    </row>
    <row r="164" spans="1:1" x14ac:dyDescent="0.25">
      <c r="A164" s="162"/>
    </row>
    <row r="165" spans="1:1" x14ac:dyDescent="0.25">
      <c r="A165" s="162"/>
    </row>
    <row r="166" spans="1:1" x14ac:dyDescent="0.25">
      <c r="A166" s="162"/>
    </row>
    <row r="167" spans="1:1" x14ac:dyDescent="0.25">
      <c r="A167" s="162"/>
    </row>
    <row r="168" spans="1:1" x14ac:dyDescent="0.25">
      <c r="A168" s="162"/>
    </row>
    <row r="169" spans="1:1" x14ac:dyDescent="0.25">
      <c r="A169" s="162"/>
    </row>
    <row r="170" spans="1:1" x14ac:dyDescent="0.25">
      <c r="A170" s="162"/>
    </row>
    <row r="171" spans="1:1" x14ac:dyDescent="0.25">
      <c r="A171" s="162"/>
    </row>
    <row r="172" spans="1:1" x14ac:dyDescent="0.25">
      <c r="A172" s="162"/>
    </row>
    <row r="173" spans="1:1" x14ac:dyDescent="0.25">
      <c r="A173" s="162"/>
    </row>
    <row r="174" spans="1:1" x14ac:dyDescent="0.25">
      <c r="A174" s="162"/>
    </row>
    <row r="175" spans="1:1" x14ac:dyDescent="0.25">
      <c r="A175" s="162"/>
    </row>
    <row r="176" spans="1:1" x14ac:dyDescent="0.25">
      <c r="A176" s="162"/>
    </row>
    <row r="177" spans="1:1" x14ac:dyDescent="0.25">
      <c r="A177" s="162"/>
    </row>
    <row r="178" spans="1:1" x14ac:dyDescent="0.25">
      <c r="A178" s="162"/>
    </row>
    <row r="179" spans="1:1" x14ac:dyDescent="0.25">
      <c r="A179" s="162"/>
    </row>
    <row r="180" spans="1:1" x14ac:dyDescent="0.25">
      <c r="A180" s="162"/>
    </row>
    <row r="181" spans="1:1" x14ac:dyDescent="0.25">
      <c r="A181" s="162"/>
    </row>
    <row r="182" spans="1:1" x14ac:dyDescent="0.25">
      <c r="A182" s="162"/>
    </row>
    <row r="183" spans="1:1" x14ac:dyDescent="0.25">
      <c r="A183" s="162"/>
    </row>
    <row r="184" spans="1:1" x14ac:dyDescent="0.25">
      <c r="A184" s="162"/>
    </row>
    <row r="185" spans="1:1" x14ac:dyDescent="0.25">
      <c r="A185" s="162"/>
    </row>
    <row r="186" spans="1:1" x14ac:dyDescent="0.25">
      <c r="A186" s="162"/>
    </row>
    <row r="187" spans="1:1" x14ac:dyDescent="0.25">
      <c r="A187" s="162"/>
    </row>
    <row r="188" spans="1:1" x14ac:dyDescent="0.25">
      <c r="A188" s="162"/>
    </row>
    <row r="189" spans="1:1" x14ac:dyDescent="0.25">
      <c r="A189" s="162"/>
    </row>
    <row r="190" spans="1:1" x14ac:dyDescent="0.25">
      <c r="A190" s="162"/>
    </row>
    <row r="191" spans="1:1" x14ac:dyDescent="0.25">
      <c r="A191" s="162"/>
    </row>
    <row r="192" spans="1:1" x14ac:dyDescent="0.25">
      <c r="A192" s="162"/>
    </row>
    <row r="193" spans="1:1" x14ac:dyDescent="0.25">
      <c r="A193" s="162"/>
    </row>
    <row r="194" spans="1:1" x14ac:dyDescent="0.25">
      <c r="A194" s="162"/>
    </row>
    <row r="195" spans="1:1" x14ac:dyDescent="0.25">
      <c r="A195" s="162"/>
    </row>
    <row r="196" spans="1:1" x14ac:dyDescent="0.25">
      <c r="A196" s="162"/>
    </row>
    <row r="197" spans="1:1" x14ac:dyDescent="0.25">
      <c r="A197" s="162"/>
    </row>
    <row r="198" spans="1:1" x14ac:dyDescent="0.25">
      <c r="A198" s="162"/>
    </row>
    <row r="199" spans="1:1" x14ac:dyDescent="0.25">
      <c r="A199" s="162"/>
    </row>
    <row r="200" spans="1:1" x14ac:dyDescent="0.25">
      <c r="A200" s="162"/>
    </row>
    <row r="201" spans="1:1" x14ac:dyDescent="0.25">
      <c r="A201" s="162"/>
    </row>
    <row r="202" spans="1:1" x14ac:dyDescent="0.25">
      <c r="A202" s="162"/>
    </row>
    <row r="203" spans="1:1" x14ac:dyDescent="0.25">
      <c r="A203" s="162"/>
    </row>
    <row r="204" spans="1:1" x14ac:dyDescent="0.25">
      <c r="A204" s="162"/>
    </row>
    <row r="205" spans="1:1" x14ac:dyDescent="0.25">
      <c r="A205" s="162"/>
    </row>
    <row r="206" spans="1:1" x14ac:dyDescent="0.25">
      <c r="A206" s="162"/>
    </row>
    <row r="207" spans="1:1" x14ac:dyDescent="0.25">
      <c r="A207" s="162"/>
    </row>
    <row r="208" spans="1:1" x14ac:dyDescent="0.25">
      <c r="A208" s="162"/>
    </row>
    <row r="209" spans="1:1" x14ac:dyDescent="0.25">
      <c r="A209" s="162"/>
    </row>
    <row r="210" spans="1:1" x14ac:dyDescent="0.25">
      <c r="A210" s="162"/>
    </row>
    <row r="211" spans="1:1" x14ac:dyDescent="0.25">
      <c r="A211" s="162"/>
    </row>
    <row r="212" spans="1:1" x14ac:dyDescent="0.25">
      <c r="A212" s="162"/>
    </row>
    <row r="213" spans="1:1" x14ac:dyDescent="0.25">
      <c r="A213" s="162"/>
    </row>
    <row r="214" spans="1:1" x14ac:dyDescent="0.25">
      <c r="A214" s="162"/>
    </row>
    <row r="215" spans="1:1" x14ac:dyDescent="0.25">
      <c r="A215" s="162"/>
    </row>
    <row r="216" spans="1:1" x14ac:dyDescent="0.25">
      <c r="A216" s="162"/>
    </row>
    <row r="217" spans="1:1" x14ac:dyDescent="0.25">
      <c r="A217" s="162"/>
    </row>
    <row r="218" spans="1:1" x14ac:dyDescent="0.25">
      <c r="A218" s="162"/>
    </row>
    <row r="219" spans="1:1" x14ac:dyDescent="0.25">
      <c r="A219" s="162"/>
    </row>
    <row r="220" spans="1:1" x14ac:dyDescent="0.25">
      <c r="A220" s="162"/>
    </row>
    <row r="221" spans="1:1" x14ac:dyDescent="0.25">
      <c r="A221" s="162"/>
    </row>
    <row r="222" spans="1:1" x14ac:dyDescent="0.25">
      <c r="A222" s="162"/>
    </row>
    <row r="223" spans="1:1" x14ac:dyDescent="0.25">
      <c r="A223" s="162"/>
    </row>
    <row r="224" spans="1:1" x14ac:dyDescent="0.25">
      <c r="A224" s="162"/>
    </row>
    <row r="225" spans="1:1" x14ac:dyDescent="0.25">
      <c r="A225" s="162"/>
    </row>
    <row r="226" spans="1:1" x14ac:dyDescent="0.25">
      <c r="A226" s="162"/>
    </row>
    <row r="227" spans="1:1" x14ac:dyDescent="0.25">
      <c r="A227" s="162"/>
    </row>
    <row r="228" spans="1:1" x14ac:dyDescent="0.25">
      <c r="A228" s="162"/>
    </row>
    <row r="229" spans="1:1" x14ac:dyDescent="0.25">
      <c r="A229" s="162"/>
    </row>
    <row r="230" spans="1:1" x14ac:dyDescent="0.25">
      <c r="A230" s="162"/>
    </row>
    <row r="231" spans="1:1" x14ac:dyDescent="0.25">
      <c r="A231" s="162"/>
    </row>
    <row r="232" spans="1:1" x14ac:dyDescent="0.25">
      <c r="A232" s="162"/>
    </row>
    <row r="233" spans="1:1" x14ac:dyDescent="0.25">
      <c r="A233" s="162"/>
    </row>
    <row r="234" spans="1:1" x14ac:dyDescent="0.25">
      <c r="A234" s="162"/>
    </row>
    <row r="235" spans="1:1" x14ac:dyDescent="0.25">
      <c r="A235" s="162"/>
    </row>
    <row r="236" spans="1:1" x14ac:dyDescent="0.25">
      <c r="A236" s="162"/>
    </row>
    <row r="237" spans="1:1" x14ac:dyDescent="0.25">
      <c r="A237" s="162"/>
    </row>
    <row r="238" spans="1:1" x14ac:dyDescent="0.25">
      <c r="A238" s="162"/>
    </row>
    <row r="239" spans="1:1" x14ac:dyDescent="0.25">
      <c r="A239" s="162"/>
    </row>
    <row r="240" spans="1:1" x14ac:dyDescent="0.25">
      <c r="A240" s="162"/>
    </row>
    <row r="241" spans="1:1" x14ac:dyDescent="0.25">
      <c r="A241" s="162"/>
    </row>
    <row r="242" spans="1:1" x14ac:dyDescent="0.25">
      <c r="A242" s="162"/>
    </row>
    <row r="243" spans="1:1" x14ac:dyDescent="0.25">
      <c r="A243" s="162"/>
    </row>
    <row r="244" spans="1:1" x14ac:dyDescent="0.25">
      <c r="A244" s="162"/>
    </row>
    <row r="245" spans="1:1" x14ac:dyDescent="0.25">
      <c r="A245" s="162"/>
    </row>
    <row r="246" spans="1:1" x14ac:dyDescent="0.25">
      <c r="A246" s="162"/>
    </row>
    <row r="247" spans="1:1" x14ac:dyDescent="0.25">
      <c r="A247" s="162"/>
    </row>
    <row r="248" spans="1:1" x14ac:dyDescent="0.25">
      <c r="A248" s="162"/>
    </row>
    <row r="249" spans="1:1" x14ac:dyDescent="0.25">
      <c r="A249" s="162"/>
    </row>
    <row r="250" spans="1:1" x14ac:dyDescent="0.25">
      <c r="A250" s="162"/>
    </row>
    <row r="251" spans="1:1" x14ac:dyDescent="0.25">
      <c r="A251" s="162"/>
    </row>
    <row r="252" spans="1:1" x14ac:dyDescent="0.25">
      <c r="A252" s="162"/>
    </row>
    <row r="253" spans="1:1" x14ac:dyDescent="0.25">
      <c r="A253" s="162"/>
    </row>
    <row r="254" spans="1:1" x14ac:dyDescent="0.25">
      <c r="A254" s="162"/>
    </row>
    <row r="255" spans="1:1" x14ac:dyDescent="0.25">
      <c r="A255" s="162"/>
    </row>
    <row r="256" spans="1:1" x14ac:dyDescent="0.25">
      <c r="A256" s="162"/>
    </row>
    <row r="257" spans="1:1" x14ac:dyDescent="0.25">
      <c r="A257" s="162"/>
    </row>
    <row r="258" spans="1:1" x14ac:dyDescent="0.25">
      <c r="A258" s="162"/>
    </row>
    <row r="259" spans="1:1" x14ac:dyDescent="0.25">
      <c r="A259" s="162"/>
    </row>
    <row r="260" spans="1:1" x14ac:dyDescent="0.25">
      <c r="A260" s="162"/>
    </row>
    <row r="261" spans="1:1" x14ac:dyDescent="0.25">
      <c r="A261" s="162"/>
    </row>
    <row r="262" spans="1:1" x14ac:dyDescent="0.25">
      <c r="A262" s="162"/>
    </row>
    <row r="263" spans="1:1" x14ac:dyDescent="0.25">
      <c r="A263" s="162"/>
    </row>
    <row r="264" spans="1:1" x14ac:dyDescent="0.25">
      <c r="A264" s="162"/>
    </row>
    <row r="265" spans="1:1" x14ac:dyDescent="0.25">
      <c r="A265" s="162"/>
    </row>
    <row r="266" spans="1:1" x14ac:dyDescent="0.25">
      <c r="A266" s="162"/>
    </row>
    <row r="267" spans="1:1" x14ac:dyDescent="0.25">
      <c r="A267" s="162"/>
    </row>
    <row r="268" spans="1:1" x14ac:dyDescent="0.25">
      <c r="A268" s="162"/>
    </row>
    <row r="269" spans="1:1" x14ac:dyDescent="0.25">
      <c r="A269" s="162"/>
    </row>
    <row r="270" spans="1:1" x14ac:dyDescent="0.25">
      <c r="A270" s="162"/>
    </row>
    <row r="271" spans="1:1" x14ac:dyDescent="0.25">
      <c r="A271" s="162"/>
    </row>
    <row r="272" spans="1:1" x14ac:dyDescent="0.25">
      <c r="A272" s="162"/>
    </row>
    <row r="273" spans="1:1" x14ac:dyDescent="0.25">
      <c r="A273" s="162"/>
    </row>
    <row r="274" spans="1:1" x14ac:dyDescent="0.25">
      <c r="A274" s="162"/>
    </row>
    <row r="275" spans="1:1" x14ac:dyDescent="0.25">
      <c r="A275" s="162"/>
    </row>
    <row r="276" spans="1:1" x14ac:dyDescent="0.25">
      <c r="A276" s="162"/>
    </row>
    <row r="277" spans="1:1" x14ac:dyDescent="0.25">
      <c r="A277" s="162"/>
    </row>
    <row r="278" spans="1:1" x14ac:dyDescent="0.25">
      <c r="A278" s="162"/>
    </row>
    <row r="279" spans="1:1" x14ac:dyDescent="0.25">
      <c r="A279" s="162"/>
    </row>
    <row r="280" spans="1:1" x14ac:dyDescent="0.25">
      <c r="A280" s="162"/>
    </row>
    <row r="281" spans="1:1" x14ac:dyDescent="0.25">
      <c r="A281" s="162"/>
    </row>
    <row r="282" spans="1:1" x14ac:dyDescent="0.25">
      <c r="A282" s="162"/>
    </row>
    <row r="283" spans="1:1" x14ac:dyDescent="0.25">
      <c r="A283" s="162"/>
    </row>
    <row r="284" spans="1:1" x14ac:dyDescent="0.25">
      <c r="A284" s="162"/>
    </row>
    <row r="285" spans="1:1" x14ac:dyDescent="0.25">
      <c r="A285" s="162"/>
    </row>
    <row r="286" spans="1:1" x14ac:dyDescent="0.25">
      <c r="A286" s="162"/>
    </row>
    <row r="287" spans="1:1" x14ac:dyDescent="0.25">
      <c r="A287" s="162"/>
    </row>
    <row r="288" spans="1:1" x14ac:dyDescent="0.25">
      <c r="A288" s="162"/>
    </row>
    <row r="289" spans="1:1" x14ac:dyDescent="0.25">
      <c r="A289" s="162"/>
    </row>
    <row r="290" spans="1:1" x14ac:dyDescent="0.25">
      <c r="A290" s="162"/>
    </row>
    <row r="291" spans="1:1" x14ac:dyDescent="0.25">
      <c r="A291" s="162"/>
    </row>
    <row r="292" spans="1:1" x14ac:dyDescent="0.25">
      <c r="A292" s="162"/>
    </row>
    <row r="293" spans="1:1" x14ac:dyDescent="0.25">
      <c r="A293" s="162"/>
    </row>
    <row r="294" spans="1:1" x14ac:dyDescent="0.25">
      <c r="A294" s="162"/>
    </row>
    <row r="295" spans="1:1" x14ac:dyDescent="0.25">
      <c r="A295" s="162"/>
    </row>
    <row r="296" spans="1:1" x14ac:dyDescent="0.25">
      <c r="A296" s="162"/>
    </row>
    <row r="297" spans="1:1" x14ac:dyDescent="0.25">
      <c r="A297" s="162"/>
    </row>
    <row r="298" spans="1:1" x14ac:dyDescent="0.25">
      <c r="A298" s="162"/>
    </row>
    <row r="299" spans="1:1" x14ac:dyDescent="0.25">
      <c r="A299" s="162"/>
    </row>
    <row r="300" spans="1:1" x14ac:dyDescent="0.25">
      <c r="A300" s="162"/>
    </row>
    <row r="301" spans="1:1" x14ac:dyDescent="0.25">
      <c r="A301" s="162"/>
    </row>
    <row r="302" spans="1:1" x14ac:dyDescent="0.25">
      <c r="A302" s="162"/>
    </row>
    <row r="303" spans="1:1" x14ac:dyDescent="0.25">
      <c r="A303" s="162"/>
    </row>
    <row r="304" spans="1:1" x14ac:dyDescent="0.25">
      <c r="A304" s="162"/>
    </row>
    <row r="305" spans="1:1" x14ac:dyDescent="0.25">
      <c r="A305" s="162"/>
    </row>
    <row r="306" spans="1:1" x14ac:dyDescent="0.25">
      <c r="A306" s="162"/>
    </row>
    <row r="307" spans="1:1" x14ac:dyDescent="0.25">
      <c r="A307" s="162"/>
    </row>
    <row r="308" spans="1:1" x14ac:dyDescent="0.25">
      <c r="A308" s="162"/>
    </row>
    <row r="309" spans="1:1" x14ac:dyDescent="0.25">
      <c r="A309" s="162"/>
    </row>
    <row r="310" spans="1:1" x14ac:dyDescent="0.25">
      <c r="A310" s="162"/>
    </row>
    <row r="311" spans="1:1" x14ac:dyDescent="0.25">
      <c r="A311" s="162"/>
    </row>
    <row r="312" spans="1:1" x14ac:dyDescent="0.25">
      <c r="A312" s="162"/>
    </row>
    <row r="313" spans="1:1" x14ac:dyDescent="0.25">
      <c r="A313" s="162"/>
    </row>
    <row r="314" spans="1:1" x14ac:dyDescent="0.25">
      <c r="A314" s="162"/>
    </row>
    <row r="315" spans="1:1" x14ac:dyDescent="0.25">
      <c r="A315" s="162"/>
    </row>
    <row r="316" spans="1:1" x14ac:dyDescent="0.25">
      <c r="A316" s="162"/>
    </row>
    <row r="317" spans="1:1" x14ac:dyDescent="0.25">
      <c r="A317" s="162"/>
    </row>
    <row r="318" spans="1:1" x14ac:dyDescent="0.25">
      <c r="A318" s="162"/>
    </row>
    <row r="319" spans="1:1" x14ac:dyDescent="0.25">
      <c r="A319" s="162"/>
    </row>
    <row r="320" spans="1:1" x14ac:dyDescent="0.25">
      <c r="A320" s="162"/>
    </row>
    <row r="321" spans="1:1" x14ac:dyDescent="0.25">
      <c r="A321" s="162"/>
    </row>
    <row r="322" spans="1:1" x14ac:dyDescent="0.25">
      <c r="A322" s="162"/>
    </row>
    <row r="323" spans="1:1" x14ac:dyDescent="0.25">
      <c r="A323" s="162"/>
    </row>
    <row r="324" spans="1:1" x14ac:dyDescent="0.25">
      <c r="A324" s="162"/>
    </row>
    <row r="325" spans="1:1" x14ac:dyDescent="0.25">
      <c r="A325" s="162"/>
    </row>
    <row r="326" spans="1:1" x14ac:dyDescent="0.25">
      <c r="A326" s="162"/>
    </row>
    <row r="327" spans="1:1" x14ac:dyDescent="0.25">
      <c r="A327" s="162"/>
    </row>
    <row r="328" spans="1:1" x14ac:dyDescent="0.25">
      <c r="A328" s="162"/>
    </row>
    <row r="329" spans="1:1" x14ac:dyDescent="0.25">
      <c r="A329" s="162"/>
    </row>
    <row r="330" spans="1:1" x14ac:dyDescent="0.25">
      <c r="A330" s="162"/>
    </row>
    <row r="331" spans="1:1" x14ac:dyDescent="0.25">
      <c r="A331" s="162"/>
    </row>
    <row r="332" spans="1:1" x14ac:dyDescent="0.25">
      <c r="A332" s="162"/>
    </row>
    <row r="333" spans="1:1" x14ac:dyDescent="0.25">
      <c r="A333" s="162"/>
    </row>
    <row r="334" spans="1:1" x14ac:dyDescent="0.25">
      <c r="A334" s="162"/>
    </row>
    <row r="335" spans="1:1" x14ac:dyDescent="0.25">
      <c r="A335" s="162"/>
    </row>
    <row r="336" spans="1:1" x14ac:dyDescent="0.25">
      <c r="A336" s="162"/>
    </row>
    <row r="337" spans="1:1" x14ac:dyDescent="0.25">
      <c r="A337" s="162"/>
    </row>
    <row r="338" spans="1:1" x14ac:dyDescent="0.25">
      <c r="A338" s="162"/>
    </row>
    <row r="339" spans="1:1" x14ac:dyDescent="0.25">
      <c r="A339" s="162"/>
    </row>
    <row r="340" spans="1:1" x14ac:dyDescent="0.25">
      <c r="A340" s="162"/>
    </row>
    <row r="341" spans="1:1" x14ac:dyDescent="0.25">
      <c r="A341" s="162"/>
    </row>
    <row r="342" spans="1:1" x14ac:dyDescent="0.25">
      <c r="A342" s="162"/>
    </row>
    <row r="343" spans="1:1" x14ac:dyDescent="0.25">
      <c r="A343" s="162"/>
    </row>
    <row r="344" spans="1:1" x14ac:dyDescent="0.25">
      <c r="A344" s="162"/>
    </row>
    <row r="345" spans="1:1" x14ac:dyDescent="0.25">
      <c r="A345" s="162"/>
    </row>
    <row r="346" spans="1:1" x14ac:dyDescent="0.25">
      <c r="A346" s="162"/>
    </row>
    <row r="347" spans="1:1" x14ac:dyDescent="0.25">
      <c r="A347" s="162"/>
    </row>
    <row r="348" spans="1:1" x14ac:dyDescent="0.25">
      <c r="A348" s="162"/>
    </row>
    <row r="349" spans="1:1" x14ac:dyDescent="0.25">
      <c r="A349" s="162"/>
    </row>
    <row r="350" spans="1:1" x14ac:dyDescent="0.25">
      <c r="A350" s="162"/>
    </row>
    <row r="351" spans="1:1" x14ac:dyDescent="0.25">
      <c r="A351" s="162"/>
    </row>
    <row r="352" spans="1:1" x14ac:dyDescent="0.25">
      <c r="A352" s="162"/>
    </row>
    <row r="353" spans="1:1" x14ac:dyDescent="0.25">
      <c r="A353" s="162"/>
    </row>
    <row r="354" spans="1:1" x14ac:dyDescent="0.25">
      <c r="A354" s="162"/>
    </row>
    <row r="355" spans="1:1" x14ac:dyDescent="0.25">
      <c r="A355" s="162"/>
    </row>
    <row r="356" spans="1:1" x14ac:dyDescent="0.25">
      <c r="A356" s="162"/>
    </row>
    <row r="357" spans="1:1" x14ac:dyDescent="0.25">
      <c r="A357" s="162"/>
    </row>
    <row r="358" spans="1:1" x14ac:dyDescent="0.25">
      <c r="A358" s="162"/>
    </row>
    <row r="359" spans="1:1" x14ac:dyDescent="0.25">
      <c r="A359" s="162"/>
    </row>
    <row r="360" spans="1:1" x14ac:dyDescent="0.25">
      <c r="A360" s="162"/>
    </row>
    <row r="361" spans="1:1" x14ac:dyDescent="0.25">
      <c r="A361" s="162"/>
    </row>
    <row r="362" spans="1:1" x14ac:dyDescent="0.25">
      <c r="A362" s="162"/>
    </row>
    <row r="363" spans="1:1" x14ac:dyDescent="0.25">
      <c r="A363" s="162"/>
    </row>
    <row r="364" spans="1:1" x14ac:dyDescent="0.25">
      <c r="A364" s="162"/>
    </row>
    <row r="365" spans="1:1" x14ac:dyDescent="0.25">
      <c r="A365" s="162"/>
    </row>
    <row r="366" spans="1:1" x14ac:dyDescent="0.25">
      <c r="A366" s="162"/>
    </row>
    <row r="367" spans="1:1" x14ac:dyDescent="0.25">
      <c r="A367" s="162"/>
    </row>
    <row r="368" spans="1:1" x14ac:dyDescent="0.25">
      <c r="A368" s="162"/>
    </row>
    <row r="369" spans="1:1" x14ac:dyDescent="0.25">
      <c r="A369" s="162"/>
    </row>
    <row r="370" spans="1:1" x14ac:dyDescent="0.25">
      <c r="A370" s="162"/>
    </row>
    <row r="371" spans="1:1" x14ac:dyDescent="0.25">
      <c r="A371" s="162"/>
    </row>
    <row r="372" spans="1:1" x14ac:dyDescent="0.25">
      <c r="A372" s="162"/>
    </row>
    <row r="373" spans="1:1" x14ac:dyDescent="0.25">
      <c r="A373" s="162"/>
    </row>
    <row r="374" spans="1:1" x14ac:dyDescent="0.25">
      <c r="A374" s="162"/>
    </row>
    <row r="375" spans="1:1" x14ac:dyDescent="0.25">
      <c r="A375" s="162"/>
    </row>
    <row r="376" spans="1:1" x14ac:dyDescent="0.25">
      <c r="A376" s="162"/>
    </row>
    <row r="377" spans="1:1" x14ac:dyDescent="0.25">
      <c r="A377" s="162"/>
    </row>
    <row r="378" spans="1:1" x14ac:dyDescent="0.25">
      <c r="A378" s="162"/>
    </row>
    <row r="379" spans="1:1" x14ac:dyDescent="0.25">
      <c r="A379" s="162"/>
    </row>
    <row r="380" spans="1:1" x14ac:dyDescent="0.25">
      <c r="A380" s="162"/>
    </row>
    <row r="381" spans="1:1" x14ac:dyDescent="0.25">
      <c r="A381" s="162"/>
    </row>
    <row r="382" spans="1:1" x14ac:dyDescent="0.25">
      <c r="A382" s="162"/>
    </row>
    <row r="383" spans="1:1" x14ac:dyDescent="0.25">
      <c r="A383" s="162"/>
    </row>
    <row r="384" spans="1:1" x14ac:dyDescent="0.25">
      <c r="A384" s="162"/>
    </row>
    <row r="385" spans="1:1" x14ac:dyDescent="0.25">
      <c r="A385" s="162"/>
    </row>
    <row r="386" spans="1:1" x14ac:dyDescent="0.25">
      <c r="A386" s="162"/>
    </row>
    <row r="387" spans="1:1" x14ac:dyDescent="0.25">
      <c r="A387" s="162"/>
    </row>
    <row r="388" spans="1:1" x14ac:dyDescent="0.25">
      <c r="A388" s="162"/>
    </row>
    <row r="389" spans="1:1" x14ac:dyDescent="0.25">
      <c r="A389" s="162"/>
    </row>
    <row r="390" spans="1:1" x14ac:dyDescent="0.25">
      <c r="A390" s="162"/>
    </row>
    <row r="391" spans="1:1" x14ac:dyDescent="0.25">
      <c r="A391" s="162"/>
    </row>
    <row r="392" spans="1:1" x14ac:dyDescent="0.25">
      <c r="A392" s="162"/>
    </row>
    <row r="393" spans="1:1" x14ac:dyDescent="0.25">
      <c r="A393" s="162"/>
    </row>
    <row r="394" spans="1:1" x14ac:dyDescent="0.25">
      <c r="A394" s="162"/>
    </row>
  </sheetData>
  <mergeCells count="1">
    <mergeCell ref="A94:E94"/>
  </mergeCells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8"/>
  <sheetViews>
    <sheetView topLeftCell="A2" workbookViewId="0">
      <selection activeCell="B4" sqref="B4"/>
    </sheetView>
  </sheetViews>
  <sheetFormatPr defaultRowHeight="15" x14ac:dyDescent="0.25"/>
  <cols>
    <col min="3" max="3" width="15.140625" customWidth="1"/>
    <col min="6" max="6" width="12.140625" customWidth="1"/>
    <col min="7" max="7" width="13.7109375" customWidth="1"/>
  </cols>
  <sheetData>
    <row r="1" spans="1:12" ht="23.25" x14ac:dyDescent="0.35">
      <c r="A1" s="3"/>
      <c r="B1" s="1"/>
      <c r="C1" s="180" t="s">
        <v>126</v>
      </c>
      <c r="D1" s="1"/>
      <c r="F1" s="198" t="s">
        <v>128</v>
      </c>
      <c r="G1" s="1"/>
      <c r="H1" s="1"/>
    </row>
    <row r="2" spans="1:12" ht="15.75" thickBot="1" x14ac:dyDescent="0.3">
      <c r="A2" s="3"/>
      <c r="B2" s="1"/>
      <c r="D2" t="s">
        <v>127</v>
      </c>
      <c r="F2" s="1"/>
      <c r="G2" s="1"/>
      <c r="H2" s="1"/>
    </row>
    <row r="3" spans="1:12" ht="15.75" thickBot="1" x14ac:dyDescent="0.3">
      <c r="A3" s="3" t="s">
        <v>129</v>
      </c>
      <c r="B3" s="1"/>
      <c r="C3" s="204" t="s">
        <v>30</v>
      </c>
      <c r="D3" s="205" t="s">
        <v>6</v>
      </c>
      <c r="F3" s="1" t="s">
        <v>130</v>
      </c>
      <c r="G3" s="194"/>
      <c r="H3" s="184" t="s">
        <v>6</v>
      </c>
    </row>
    <row r="4" spans="1:12" x14ac:dyDescent="0.25">
      <c r="A4" s="3"/>
      <c r="B4" s="1">
        <v>1</v>
      </c>
      <c r="C4" s="206" t="s">
        <v>15</v>
      </c>
      <c r="D4" s="207">
        <v>0.113821138211382</v>
      </c>
      <c r="F4" s="1"/>
      <c r="G4" s="195" t="s">
        <v>131</v>
      </c>
      <c r="H4" s="185">
        <v>0.43576765485659102</v>
      </c>
    </row>
    <row r="5" spans="1:12" x14ac:dyDescent="0.25">
      <c r="A5" s="3"/>
      <c r="B5" s="1"/>
      <c r="C5" s="206" t="s">
        <v>8</v>
      </c>
      <c r="D5" s="208">
        <v>0.30303030303030298</v>
      </c>
      <c r="F5" s="1"/>
      <c r="G5" s="195" t="s">
        <v>9</v>
      </c>
      <c r="H5" s="199">
        <v>0.95718178991458303</v>
      </c>
    </row>
    <row r="6" spans="1:12" x14ac:dyDescent="0.25">
      <c r="A6" s="3"/>
      <c r="B6" s="1"/>
      <c r="C6" s="206" t="s">
        <v>14</v>
      </c>
      <c r="D6" s="207">
        <v>0.47622329427980697</v>
      </c>
      <c r="F6" s="1"/>
      <c r="G6" s="1"/>
      <c r="H6" s="1"/>
    </row>
    <row r="7" spans="1:12" x14ac:dyDescent="0.25">
      <c r="A7" s="3"/>
      <c r="B7" s="1"/>
      <c r="C7" s="206" t="s">
        <v>9</v>
      </c>
      <c r="D7" s="209">
        <v>0.95754432737432205</v>
      </c>
      <c r="F7" s="1"/>
      <c r="G7" s="1"/>
      <c r="H7" s="1"/>
    </row>
    <row r="8" spans="1:12" x14ac:dyDescent="0.25">
      <c r="A8" s="3"/>
      <c r="B8" s="1"/>
      <c r="C8" s="206" t="s">
        <v>12</v>
      </c>
      <c r="D8" s="207">
        <v>7.0175438596491196E-2</v>
      </c>
      <c r="F8" s="1"/>
      <c r="G8" s="1"/>
      <c r="H8" s="1"/>
    </row>
    <row r="9" spans="1:12" x14ac:dyDescent="0.25">
      <c r="A9" s="3"/>
      <c r="B9" s="1"/>
      <c r="C9" s="206" t="s">
        <v>11</v>
      </c>
      <c r="D9" s="209">
        <v>0.59555555555555495</v>
      </c>
      <c r="F9" s="1"/>
      <c r="G9" s="1"/>
      <c r="H9" s="1"/>
    </row>
    <row r="10" spans="1:12" x14ac:dyDescent="0.25">
      <c r="A10" s="3"/>
      <c r="B10" s="1"/>
      <c r="C10" s="206" t="s">
        <v>10</v>
      </c>
      <c r="D10" s="207">
        <v>0</v>
      </c>
      <c r="F10" s="1"/>
      <c r="G10" s="1"/>
      <c r="H10" s="1"/>
    </row>
    <row r="11" spans="1:12" x14ac:dyDescent="0.25">
      <c r="A11" s="3"/>
      <c r="B11" s="1"/>
      <c r="C11" s="206" t="s">
        <v>16</v>
      </c>
      <c r="D11" s="209">
        <v>1.22699386503067E-2</v>
      </c>
      <c r="F11" s="1"/>
      <c r="G11" s="1"/>
      <c r="H11" s="1"/>
    </row>
    <row r="12" spans="1:12" ht="15.75" thickBot="1" x14ac:dyDescent="0.3">
      <c r="A12" s="3"/>
      <c r="B12" s="1"/>
      <c r="C12" s="210" t="s">
        <v>13</v>
      </c>
      <c r="D12" s="211">
        <v>0.42857142857142799</v>
      </c>
      <c r="F12" s="1"/>
      <c r="G12" s="1"/>
      <c r="H12" s="1"/>
    </row>
    <row r="13" spans="1:12" x14ac:dyDescent="0.25">
      <c r="A13" s="3"/>
      <c r="B13" s="1"/>
      <c r="C13" s="212" t="s">
        <v>21</v>
      </c>
      <c r="D13" s="212">
        <f>AVERAGE(D4:D12)</f>
        <v>0.32857682491884382</v>
      </c>
      <c r="E13" s="1"/>
      <c r="F13" s="1"/>
      <c r="G13" s="1"/>
      <c r="H13" s="1"/>
      <c r="L13">
        <f>(D28-D13)/D13</f>
        <v>9.4698671237276166E-3</v>
      </c>
    </row>
    <row r="16" spans="1:12" ht="23.25" x14ac:dyDescent="0.35">
      <c r="A16" s="3"/>
      <c r="B16" s="1"/>
      <c r="C16" s="180" t="s">
        <v>132</v>
      </c>
      <c r="D16" s="1"/>
      <c r="F16" s="198" t="s">
        <v>133</v>
      </c>
      <c r="G16" s="1"/>
      <c r="H16" s="1"/>
    </row>
    <row r="17" spans="1:8" ht="15.75" thickBot="1" x14ac:dyDescent="0.3">
      <c r="A17" s="3"/>
      <c r="B17" s="1"/>
      <c r="D17" t="s">
        <v>127</v>
      </c>
      <c r="F17" s="1"/>
      <c r="G17" s="1"/>
      <c r="H17" s="1"/>
    </row>
    <row r="18" spans="1:8" ht="15.75" thickBot="1" x14ac:dyDescent="0.3">
      <c r="A18" s="3" t="s">
        <v>129</v>
      </c>
      <c r="B18" s="1"/>
      <c r="C18" s="194" t="s">
        <v>30</v>
      </c>
      <c r="D18" s="184" t="s">
        <v>6</v>
      </c>
    </row>
    <row r="19" spans="1:8" x14ac:dyDescent="0.25">
      <c r="A19" s="3"/>
      <c r="B19" s="1"/>
      <c r="C19" s="195" t="s">
        <v>15</v>
      </c>
      <c r="D19" s="185">
        <v>0.128</v>
      </c>
    </row>
    <row r="20" spans="1:8" x14ac:dyDescent="0.25">
      <c r="A20" s="3"/>
      <c r="B20" s="1"/>
      <c r="C20" s="195" t="s">
        <v>8</v>
      </c>
      <c r="D20" s="199">
        <v>0.30303030303030298</v>
      </c>
    </row>
    <row r="21" spans="1:8" x14ac:dyDescent="0.25">
      <c r="A21" s="3"/>
      <c r="B21" s="1"/>
      <c r="C21" s="195" t="s">
        <v>14</v>
      </c>
      <c r="D21" s="185">
        <v>0.481012658227848</v>
      </c>
      <c r="F21" s="1"/>
      <c r="G21" s="1"/>
      <c r="H21" s="1"/>
    </row>
    <row r="22" spans="1:8" x14ac:dyDescent="0.25">
      <c r="A22" s="3"/>
      <c r="B22" s="1"/>
      <c r="C22" s="195" t="s">
        <v>9</v>
      </c>
      <c r="D22" s="186">
        <v>0.95771148822680496</v>
      </c>
      <c r="F22" s="1"/>
      <c r="G22" s="1"/>
      <c r="H22" s="1"/>
    </row>
    <row r="23" spans="1:8" x14ac:dyDescent="0.25">
      <c r="A23" s="3"/>
      <c r="B23" s="1"/>
      <c r="C23" s="195" t="s">
        <v>12</v>
      </c>
      <c r="D23" s="185">
        <v>7.0484581497797294E-2</v>
      </c>
      <c r="F23" s="1"/>
      <c r="G23" s="1"/>
      <c r="H23" s="1"/>
    </row>
    <row r="24" spans="1:8" x14ac:dyDescent="0.25">
      <c r="A24" s="3"/>
      <c r="B24" s="1"/>
      <c r="C24" s="195" t="s">
        <v>11</v>
      </c>
      <c r="D24" s="186">
        <v>0.59821428571428503</v>
      </c>
      <c r="F24" s="1"/>
      <c r="G24" s="1"/>
      <c r="H24" s="1"/>
    </row>
    <row r="25" spans="1:8" x14ac:dyDescent="0.25">
      <c r="A25" s="3"/>
      <c r="B25" s="1"/>
      <c r="C25" s="195" t="s">
        <v>10</v>
      </c>
      <c r="D25" s="185">
        <v>0</v>
      </c>
      <c r="F25" s="1"/>
      <c r="G25" s="1"/>
      <c r="H25" s="1"/>
    </row>
    <row r="26" spans="1:8" x14ac:dyDescent="0.25">
      <c r="A26" s="3"/>
      <c r="B26" s="1"/>
      <c r="C26" s="195" t="s">
        <v>16</v>
      </c>
      <c r="D26" s="186">
        <v>1.25786163522012E-2</v>
      </c>
      <c r="F26" s="1"/>
      <c r="G26" s="1"/>
      <c r="H26" s="1"/>
    </row>
    <row r="27" spans="1:8" ht="15.75" thickBot="1" x14ac:dyDescent="0.3">
      <c r="A27" s="3"/>
      <c r="B27" s="1"/>
      <c r="C27" s="197" t="s">
        <v>13</v>
      </c>
      <c r="D27" s="187">
        <v>0.43416370106761498</v>
      </c>
      <c r="F27" s="1"/>
      <c r="G27" s="1"/>
      <c r="H27" s="1"/>
    </row>
    <row r="28" spans="1:8" x14ac:dyDescent="0.25">
      <c r="A28" s="3"/>
      <c r="B28" s="1"/>
      <c r="C28" s="212" t="s">
        <v>21</v>
      </c>
      <c r="D28" s="1">
        <f>AVERAGE(D19:D27)</f>
        <v>0.33168840379076159</v>
      </c>
      <c r="E28" s="1"/>
      <c r="F28" s="1"/>
      <c r="G28" s="1"/>
      <c r="H2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B81"/>
  <sheetViews>
    <sheetView topLeftCell="A61" zoomScale="85" zoomScaleNormal="85" workbookViewId="0">
      <selection activeCell="C20" sqref="C20"/>
    </sheetView>
  </sheetViews>
  <sheetFormatPr defaultRowHeight="15" x14ac:dyDescent="0.25"/>
  <cols>
    <col min="1" max="1" width="17.140625" customWidth="1"/>
    <col min="3" max="3" width="12.28515625" bestFit="1" customWidth="1"/>
    <col min="10" max="10" width="14" customWidth="1"/>
  </cols>
  <sheetData>
    <row r="2" spans="1:26" ht="23.25" x14ac:dyDescent="0.35">
      <c r="B2" s="239" t="s">
        <v>44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</row>
    <row r="5" spans="1:26" x14ac:dyDescent="0.25">
      <c r="L5" t="s">
        <v>47</v>
      </c>
      <c r="U5" t="s">
        <v>48</v>
      </c>
    </row>
    <row r="8" spans="1:26" ht="26.25" x14ac:dyDescent="0.4">
      <c r="D8" s="181" t="s">
        <v>61</v>
      </c>
    </row>
    <row r="9" spans="1:26" x14ac:dyDescent="0.25">
      <c r="A9" t="s">
        <v>59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26" x14ac:dyDescent="0.25">
      <c r="A10" t="s">
        <v>35</v>
      </c>
      <c r="B10">
        <v>0.74348623853211004</v>
      </c>
      <c r="C10">
        <v>0.74678899082568795</v>
      </c>
      <c r="D10">
        <v>0.73174311926605495</v>
      </c>
      <c r="E10">
        <v>0.75155963302752204</v>
      </c>
      <c r="F10">
        <v>0.72220183486238498</v>
      </c>
      <c r="G10">
        <v>0.74458715596330205</v>
      </c>
      <c r="H10">
        <v>0.77027522935779802</v>
      </c>
      <c r="I10">
        <v>0.757798165137614</v>
      </c>
      <c r="J10">
        <v>0.72917431192660498</v>
      </c>
      <c r="K10">
        <v>0.750825688073394</v>
      </c>
      <c r="L10">
        <v>0.750825688073394</v>
      </c>
      <c r="M10">
        <v>0.72807339449541197</v>
      </c>
      <c r="N10">
        <v>0.76146788990825598</v>
      </c>
      <c r="O10">
        <v>0.72990825688073302</v>
      </c>
      <c r="P10">
        <v>0.74825688073394403</v>
      </c>
      <c r="Q10">
        <v>0.73541284403669704</v>
      </c>
      <c r="R10">
        <v>0.76623853211009096</v>
      </c>
      <c r="S10">
        <v>0.75192660550458701</v>
      </c>
      <c r="T10">
        <v>0.74201834862385296</v>
      </c>
      <c r="U10">
        <v>0.73431192660550404</v>
      </c>
      <c r="V10">
        <v>0.725504587155963</v>
      </c>
      <c r="W10">
        <v>0.73211009174311903</v>
      </c>
      <c r="X10">
        <v>0.76440366972477003</v>
      </c>
      <c r="Y10">
        <v>0.734678899082568</v>
      </c>
      <c r="Z10">
        <v>0.72183486238532102</v>
      </c>
    </row>
    <row r="11" spans="1:26" x14ac:dyDescent="0.25">
      <c r="A11" t="s">
        <v>45</v>
      </c>
      <c r="B11">
        <v>0.35444366689993001</v>
      </c>
      <c r="C11">
        <v>0.34691442209341899</v>
      </c>
      <c r="D11">
        <v>0.35856860276928598</v>
      </c>
      <c r="E11">
        <v>0.36279893711248801</v>
      </c>
      <c r="F11">
        <v>0.34405594405594397</v>
      </c>
      <c r="G11">
        <v>0.34337451345405301</v>
      </c>
      <c r="H11">
        <v>0.35831341754865098</v>
      </c>
      <c r="I11">
        <v>0.35347483738445701</v>
      </c>
      <c r="J11">
        <v>0.346106950008709</v>
      </c>
      <c r="K11">
        <v>0.36071932299012599</v>
      </c>
      <c r="L11">
        <v>0.35539343408024998</v>
      </c>
      <c r="M11">
        <v>0.35071592716987798</v>
      </c>
      <c r="N11">
        <v>0.35610090955894902</v>
      </c>
      <c r="O11">
        <v>0.35385162782423002</v>
      </c>
      <c r="P11">
        <v>0.35535029627047698</v>
      </c>
      <c r="Q11">
        <v>0.354941551540913</v>
      </c>
      <c r="R11">
        <v>0.357106208311954</v>
      </c>
      <c r="S11">
        <v>0.35315408479834498</v>
      </c>
      <c r="T11">
        <v>0.35825655563430098</v>
      </c>
      <c r="U11">
        <v>0.35751295336787497</v>
      </c>
      <c r="V11">
        <v>0.340803309774176</v>
      </c>
      <c r="W11">
        <v>0.35797595549972999</v>
      </c>
      <c r="X11">
        <v>0.36194613379669799</v>
      </c>
      <c r="Y11">
        <v>0.34222222222222198</v>
      </c>
      <c r="Z11">
        <v>0.35238265854532402</v>
      </c>
    </row>
    <row r="12" spans="1:26" x14ac:dyDescent="0.25">
      <c r="A12" t="s">
        <v>6</v>
      </c>
      <c r="B12">
        <v>0.48003791020021302</v>
      </c>
      <c r="C12">
        <v>0.47375160051216297</v>
      </c>
      <c r="D12">
        <v>0.48129374849143097</v>
      </c>
      <c r="E12">
        <v>0.489366786140979</v>
      </c>
      <c r="F12">
        <v>0.46607460035523901</v>
      </c>
      <c r="G12">
        <v>0.47000231642344198</v>
      </c>
      <c r="H12">
        <v>0.48910637306303101</v>
      </c>
      <c r="I12">
        <v>0.48208240924477602</v>
      </c>
      <c r="J12">
        <v>0.46940703992440302</v>
      </c>
      <c r="K12">
        <v>0.48731689889246099</v>
      </c>
      <c r="L12">
        <v>0.48243338835180299</v>
      </c>
      <c r="M12">
        <v>0.47339537103316598</v>
      </c>
      <c r="N12">
        <v>0.48526660430308699</v>
      </c>
      <c r="O12">
        <v>0.47663551401869098</v>
      </c>
      <c r="P12">
        <v>0.48186222379770699</v>
      </c>
      <c r="Q12">
        <v>0.47879584279058601</v>
      </c>
      <c r="R12">
        <v>0.48716752216518899</v>
      </c>
      <c r="S12">
        <v>0.48059106368007498</v>
      </c>
      <c r="T12">
        <v>0.48321185326801203</v>
      </c>
      <c r="U12">
        <v>0.48089401586157099</v>
      </c>
      <c r="V12">
        <v>0.463757916959887</v>
      </c>
      <c r="W12">
        <v>0.48083875632682499</v>
      </c>
      <c r="X12">
        <v>0.49127358490565998</v>
      </c>
      <c r="Y12">
        <v>0.46693877551020402</v>
      </c>
      <c r="Z12">
        <v>0.47357650174551502</v>
      </c>
    </row>
    <row r="13" spans="1:26" x14ac:dyDescent="0.25">
      <c r="A13" t="s">
        <v>46</v>
      </c>
      <c r="B13">
        <v>0.85077012002312002</v>
      </c>
      <c r="C13">
        <v>0.84628200333208603</v>
      </c>
      <c r="D13">
        <v>0.85386420046921196</v>
      </c>
      <c r="E13">
        <v>0.85468022168576296</v>
      </c>
      <c r="F13">
        <v>0.84669001394036203</v>
      </c>
      <c r="G13">
        <v>0.84441195471082198</v>
      </c>
      <c r="H13">
        <v>0.85090612355921202</v>
      </c>
      <c r="I13">
        <v>0.84913807759001703</v>
      </c>
      <c r="J13">
        <v>0.84726802896875297</v>
      </c>
      <c r="K13">
        <v>0.85362619428105102</v>
      </c>
      <c r="L13">
        <v>0.85073611913909697</v>
      </c>
      <c r="M13">
        <v>0.84992009792254597</v>
      </c>
      <c r="N13">
        <v>0.85032810853082097</v>
      </c>
      <c r="O13">
        <v>0.85148413858760297</v>
      </c>
      <c r="P13">
        <v>0.85090612355921202</v>
      </c>
      <c r="Q13">
        <v>0.85165414300771802</v>
      </c>
      <c r="R13">
        <v>0.85053211383495897</v>
      </c>
      <c r="S13">
        <v>0.84941008466220103</v>
      </c>
      <c r="T13">
        <v>0.85294617660059102</v>
      </c>
      <c r="U13">
        <v>0.85311618102070597</v>
      </c>
      <c r="V13">
        <v>0.84454795824691398</v>
      </c>
      <c r="W13">
        <v>0.85352419162898197</v>
      </c>
      <c r="X13">
        <v>0.85332018632484397</v>
      </c>
      <c r="Y13">
        <v>0.84458195913093703</v>
      </c>
      <c r="Z13">
        <v>0.85131413416748802</v>
      </c>
    </row>
    <row r="15" spans="1:26" ht="23.25" x14ac:dyDescent="0.35">
      <c r="D15" s="180" t="s">
        <v>60</v>
      </c>
    </row>
    <row r="16" spans="1:26" x14ac:dyDescent="0.25">
      <c r="A16" t="s">
        <v>59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>
        <v>11</v>
      </c>
      <c r="M16">
        <v>12</v>
      </c>
      <c r="N16">
        <v>13</v>
      </c>
      <c r="O16">
        <v>14</v>
      </c>
      <c r="P16">
        <v>15</v>
      </c>
      <c r="Q16">
        <v>16</v>
      </c>
      <c r="R16">
        <v>17</v>
      </c>
      <c r="S16">
        <v>18</v>
      </c>
      <c r="T16">
        <v>19</v>
      </c>
      <c r="U16">
        <v>20</v>
      </c>
      <c r="V16">
        <v>21</v>
      </c>
      <c r="W16">
        <v>22</v>
      </c>
      <c r="X16">
        <v>23</v>
      </c>
      <c r="Y16">
        <v>24</v>
      </c>
      <c r="Z16">
        <v>25</v>
      </c>
    </row>
    <row r="17" spans="1:28" x14ac:dyDescent="0.25">
      <c r="A17" t="s">
        <v>50</v>
      </c>
      <c r="B17">
        <v>0.74348623853211004</v>
      </c>
      <c r="C17">
        <v>0.74678899082568795</v>
      </c>
      <c r="D17">
        <v>0.73174311926605495</v>
      </c>
      <c r="E17">
        <v>0.75155963302752204</v>
      </c>
      <c r="F17">
        <v>0.72220183486238498</v>
      </c>
      <c r="G17">
        <v>0.74458715596330205</v>
      </c>
      <c r="H17">
        <v>0.77027522935779802</v>
      </c>
      <c r="I17">
        <v>0.757798165137614</v>
      </c>
      <c r="J17">
        <v>0.72917431192660498</v>
      </c>
      <c r="K17">
        <v>0.750825688073394</v>
      </c>
      <c r="L17">
        <v>0.750825688073394</v>
      </c>
      <c r="M17">
        <v>0.72807339449541197</v>
      </c>
      <c r="N17">
        <v>0.76146788990825598</v>
      </c>
      <c r="O17">
        <v>0.72990825688073302</v>
      </c>
      <c r="P17">
        <v>0.74825688073394403</v>
      </c>
      <c r="Q17">
        <v>0.73541284403669704</v>
      </c>
      <c r="R17">
        <v>0.76623853211009096</v>
      </c>
      <c r="S17">
        <v>0.75192660550458701</v>
      </c>
      <c r="T17">
        <v>0.74201834862385296</v>
      </c>
      <c r="U17">
        <v>0.73431192660550404</v>
      </c>
      <c r="V17">
        <v>0.725504587155963</v>
      </c>
      <c r="W17">
        <v>0.73211009174311903</v>
      </c>
      <c r="X17">
        <v>0.76440366972477003</v>
      </c>
      <c r="Y17">
        <v>0.734678899082568</v>
      </c>
      <c r="Z17">
        <v>0.72183486238532102</v>
      </c>
    </row>
    <row r="18" spans="1:28" x14ac:dyDescent="0.25">
      <c r="A18" t="s">
        <v>51</v>
      </c>
      <c r="B18">
        <v>0.35444366689993001</v>
      </c>
      <c r="C18">
        <v>0.34691442209341899</v>
      </c>
      <c r="D18">
        <v>0.35856860276928598</v>
      </c>
      <c r="E18">
        <v>0.36279893711248801</v>
      </c>
      <c r="F18">
        <v>0.34405594405594397</v>
      </c>
      <c r="G18">
        <v>0.34337451345405301</v>
      </c>
      <c r="H18">
        <v>0.35831341754865098</v>
      </c>
      <c r="I18">
        <v>0.35347483738445701</v>
      </c>
      <c r="J18">
        <v>0.346106950008709</v>
      </c>
      <c r="K18">
        <v>0.36071932299012599</v>
      </c>
      <c r="L18">
        <v>0.35539343408024998</v>
      </c>
      <c r="M18">
        <v>0.35071592716987798</v>
      </c>
      <c r="N18">
        <v>0.35610090955894902</v>
      </c>
      <c r="O18">
        <v>0.35385162782423002</v>
      </c>
      <c r="P18">
        <v>0.35535029627047698</v>
      </c>
      <c r="Q18">
        <v>0.354941551540913</v>
      </c>
      <c r="R18">
        <v>0.357106208311954</v>
      </c>
      <c r="S18">
        <v>0.35315408479834498</v>
      </c>
      <c r="T18">
        <v>0.35825655563430098</v>
      </c>
      <c r="U18">
        <v>0.35751295336787497</v>
      </c>
      <c r="V18">
        <v>0.340803309774176</v>
      </c>
      <c r="W18">
        <v>0.35797595549972999</v>
      </c>
      <c r="X18">
        <v>0.36194613379669799</v>
      </c>
      <c r="Y18">
        <v>0.34222222222222198</v>
      </c>
      <c r="Z18">
        <v>0.35238265854532402</v>
      </c>
    </row>
    <row r="19" spans="1:28" x14ac:dyDescent="0.25">
      <c r="A19" t="s">
        <v>52</v>
      </c>
      <c r="B19">
        <v>0.48003791020021302</v>
      </c>
      <c r="C19">
        <v>0.47375160051216297</v>
      </c>
      <c r="D19">
        <v>0.48129374849143097</v>
      </c>
      <c r="E19">
        <v>0.489366786140979</v>
      </c>
      <c r="F19">
        <v>0.46607460035523901</v>
      </c>
      <c r="G19">
        <v>0.47000231642344198</v>
      </c>
      <c r="H19">
        <v>0.48910637306303101</v>
      </c>
      <c r="I19">
        <v>0.48208240924477602</v>
      </c>
      <c r="J19">
        <v>0.46940703992440302</v>
      </c>
      <c r="K19">
        <v>0.48731689889246099</v>
      </c>
      <c r="L19">
        <v>0.48243338835180299</v>
      </c>
      <c r="M19">
        <v>0.47339537103316598</v>
      </c>
      <c r="N19">
        <v>0.48526660430308699</v>
      </c>
      <c r="O19">
        <v>0.47663551401869098</v>
      </c>
      <c r="P19">
        <v>0.48186222379770699</v>
      </c>
      <c r="Q19">
        <v>0.47879584279058601</v>
      </c>
      <c r="R19">
        <v>0.48716752216518899</v>
      </c>
      <c r="S19">
        <v>0.48059106368007498</v>
      </c>
      <c r="T19">
        <v>0.48321185326801203</v>
      </c>
      <c r="U19">
        <v>0.48089401586157099</v>
      </c>
      <c r="V19">
        <v>0.463757916959887</v>
      </c>
      <c r="W19">
        <v>0.48083875632682499</v>
      </c>
      <c r="X19">
        <v>0.49127358490565998</v>
      </c>
      <c r="Y19">
        <v>0.46693877551020402</v>
      </c>
      <c r="Z19">
        <v>0.47357650174551502</v>
      </c>
      <c r="AA19">
        <f>COUNTIF(B19:Z19,"&gt;0.4794")</f>
        <v>15</v>
      </c>
      <c r="AB19">
        <f>15/25</f>
        <v>0.6</v>
      </c>
    </row>
    <row r="20" spans="1:28" x14ac:dyDescent="0.25">
      <c r="A20" t="s">
        <v>53</v>
      </c>
      <c r="B20">
        <v>0.85077012002312002</v>
      </c>
      <c r="C20">
        <v>0.84628200333208603</v>
      </c>
      <c r="D20">
        <v>0.85386420046921196</v>
      </c>
      <c r="E20">
        <v>0.85468022168576296</v>
      </c>
      <c r="F20">
        <v>0.84669001394036203</v>
      </c>
      <c r="G20">
        <v>0.84441195471082198</v>
      </c>
      <c r="H20">
        <v>0.85090612355921202</v>
      </c>
      <c r="I20">
        <v>0.84913807759001703</v>
      </c>
      <c r="J20">
        <v>0.84726802896875297</v>
      </c>
      <c r="K20">
        <v>0.85362619428105102</v>
      </c>
      <c r="L20">
        <v>0.85073611913909697</v>
      </c>
      <c r="M20">
        <v>0.84992009792254597</v>
      </c>
      <c r="N20">
        <v>0.85032810853082097</v>
      </c>
      <c r="O20">
        <v>0.85148413858760297</v>
      </c>
      <c r="P20">
        <v>0.85090612355921202</v>
      </c>
      <c r="Q20">
        <v>0.85165414300771802</v>
      </c>
      <c r="R20">
        <v>0.85053211383495897</v>
      </c>
      <c r="S20">
        <v>0.84941008466220103</v>
      </c>
      <c r="T20">
        <v>0.85294617660059102</v>
      </c>
      <c r="U20">
        <v>0.85311618102070597</v>
      </c>
      <c r="V20">
        <v>0.84454795824691398</v>
      </c>
      <c r="W20">
        <v>0.85352419162898197</v>
      </c>
      <c r="X20">
        <v>0.85332018632484397</v>
      </c>
      <c r="Y20">
        <v>0.84458195913093703</v>
      </c>
      <c r="Z20">
        <v>0.85131413416748802</v>
      </c>
      <c r="AB20">
        <f>MAX(B19:Z19)</f>
        <v>0.49127358490565998</v>
      </c>
    </row>
    <row r="21" spans="1:28" x14ac:dyDescent="0.25">
      <c r="A21" t="s">
        <v>54</v>
      </c>
      <c r="B21">
        <v>0.47939999999999999</v>
      </c>
      <c r="C21">
        <v>0.47939999999999999</v>
      </c>
      <c r="D21">
        <v>0.47939999999999999</v>
      </c>
      <c r="E21">
        <v>0.47939999999999999</v>
      </c>
      <c r="F21">
        <v>0.47939999999999999</v>
      </c>
      <c r="G21">
        <v>0.47939999999999999</v>
      </c>
      <c r="H21">
        <v>0.47939999999999999</v>
      </c>
      <c r="I21">
        <v>0.47939999999999999</v>
      </c>
      <c r="J21">
        <v>0.47939999999999999</v>
      </c>
      <c r="K21">
        <v>0.47939999999999999</v>
      </c>
      <c r="L21">
        <v>0.47939999999999999</v>
      </c>
      <c r="M21">
        <v>0.47939999999999999</v>
      </c>
      <c r="N21">
        <v>0.47939999999999999</v>
      </c>
      <c r="O21">
        <v>0.47939999999999999</v>
      </c>
      <c r="P21">
        <v>0.47939999999999999</v>
      </c>
      <c r="Q21">
        <v>0.47939999999999999</v>
      </c>
      <c r="R21">
        <v>0.47939999999999999</v>
      </c>
      <c r="S21">
        <v>0.47939999999999999</v>
      </c>
      <c r="T21">
        <v>0.47939999999999999</v>
      </c>
      <c r="U21">
        <v>0.47939999999999999</v>
      </c>
      <c r="V21">
        <v>0.47939999999999999</v>
      </c>
      <c r="W21">
        <v>0.47939999999999999</v>
      </c>
      <c r="X21">
        <v>0.47939999999999999</v>
      </c>
      <c r="Y21">
        <v>0.47939999999999999</v>
      </c>
      <c r="Z21">
        <v>0.47939999999999999</v>
      </c>
    </row>
    <row r="22" spans="1:28" x14ac:dyDescent="0.25">
      <c r="A22" t="s">
        <v>55</v>
      </c>
      <c r="B22" s="165">
        <v>0.35302752293577899</v>
      </c>
      <c r="C22" s="171">
        <v>5.6146788990825598E-2</v>
      </c>
      <c r="D22" s="165">
        <v>0.16513761467889901</v>
      </c>
      <c r="E22" s="165">
        <v>0.25944954128440301</v>
      </c>
      <c r="F22" s="165">
        <v>0.382385321100917</v>
      </c>
      <c r="G22" s="165">
        <v>0.160366972477064</v>
      </c>
      <c r="H22" s="165">
        <v>1.9449541284403599E-2</v>
      </c>
      <c r="I22" s="165">
        <v>0.13137614678899001</v>
      </c>
      <c r="J22" s="165">
        <v>9.7614678899082499E-2</v>
      </c>
      <c r="K22" s="165">
        <v>0.10788990825688</v>
      </c>
      <c r="L22" s="165">
        <v>0.19559633027522899</v>
      </c>
      <c r="M22" s="165">
        <v>1.9816513761467799E-2</v>
      </c>
      <c r="N22" s="165">
        <v>0.44183486238532099</v>
      </c>
      <c r="O22" s="165">
        <v>0.53064220183486199</v>
      </c>
      <c r="P22" s="165">
        <v>0.309724770642201</v>
      </c>
      <c r="Q22" s="165">
        <v>0.57064220183486203</v>
      </c>
      <c r="R22" s="117">
        <v>0.45431192660550401</v>
      </c>
      <c r="S22" s="117">
        <v>8.9541284403669694E-2</v>
      </c>
      <c r="T22" s="165">
        <v>9.5779816513761398E-2</v>
      </c>
      <c r="U22" s="165">
        <v>3.81651376146789E-2</v>
      </c>
      <c r="V22" s="166">
        <v>0.43302752293577901</v>
      </c>
      <c r="W22" s="165">
        <v>0.367339449541284</v>
      </c>
      <c r="X22" s="165">
        <v>0.589357798165137</v>
      </c>
      <c r="Y22" s="165">
        <v>3.0825688073394399E-2</v>
      </c>
      <c r="Z22" s="165">
        <v>0.21431192660550399</v>
      </c>
    </row>
    <row r="23" spans="1:28" x14ac:dyDescent="0.25">
      <c r="A23" t="s">
        <v>56</v>
      </c>
      <c r="B23" s="165">
        <v>8.4489724222729601E-2</v>
      </c>
      <c r="C23" s="171">
        <v>0.161222339304531</v>
      </c>
      <c r="D23" s="165">
        <v>7.7439339184305594E-2</v>
      </c>
      <c r="E23" s="165">
        <v>8.12083620491615E-2</v>
      </c>
      <c r="F23" s="165">
        <v>0.13768498942917501</v>
      </c>
      <c r="G23" s="165">
        <v>8.0806213017751399E-2</v>
      </c>
      <c r="H23" s="165">
        <v>0.31360946745562102</v>
      </c>
      <c r="I23" s="165">
        <v>0.15364806866952699</v>
      </c>
      <c r="J23" s="165">
        <v>0.14164004259850899</v>
      </c>
      <c r="K23" s="165">
        <v>0.137383177570093</v>
      </c>
      <c r="L23" s="165">
        <v>0.14772727272727201</v>
      </c>
      <c r="M23" s="165">
        <v>0.2</v>
      </c>
      <c r="N23" s="165">
        <v>7.3860499355867706E-2</v>
      </c>
      <c r="O23" s="165">
        <v>9.5552765479415797E-2</v>
      </c>
      <c r="P23" s="165">
        <v>6.7342216548312406E-2</v>
      </c>
      <c r="Q23" s="165">
        <v>8.7605633802816898E-2</v>
      </c>
      <c r="R23" s="117">
        <v>0.108131714560223</v>
      </c>
      <c r="S23" s="117">
        <v>6.2773347054283501E-2</v>
      </c>
      <c r="T23" s="165">
        <v>0.110359408033826</v>
      </c>
      <c r="U23" s="165">
        <v>0.20077220077220001</v>
      </c>
      <c r="V23" s="166">
        <v>7.0599497427306396E-2</v>
      </c>
      <c r="W23" s="165">
        <v>0.109867193502359</v>
      </c>
      <c r="X23" s="165">
        <v>9.5794810617357506E-2</v>
      </c>
      <c r="Y23" s="165">
        <v>0.25609756097560898</v>
      </c>
      <c r="Z23" s="165">
        <v>8.7793144918821397E-2</v>
      </c>
    </row>
    <row r="24" spans="1:28" x14ac:dyDescent="0.25">
      <c r="A24" t="s">
        <v>57</v>
      </c>
      <c r="B24" s="171">
        <v>0.136347530295514</v>
      </c>
      <c r="C24" s="171">
        <v>8.3287969515514398E-2</v>
      </c>
      <c r="D24" s="165">
        <v>0.105435801312089</v>
      </c>
      <c r="E24" s="165">
        <v>0.12369871402327</v>
      </c>
      <c r="F24" s="165">
        <v>0.202467696492762</v>
      </c>
      <c r="G24" s="165">
        <v>0.107463420631993</v>
      </c>
      <c r="H24" s="165">
        <v>3.6627505183137503E-2</v>
      </c>
      <c r="I24" s="165">
        <v>0.141641938674579</v>
      </c>
      <c r="J24" s="165">
        <v>0.115576797740603</v>
      </c>
      <c r="K24" s="165">
        <v>0.120863309352517</v>
      </c>
      <c r="L24" s="165">
        <v>0.168324648665719</v>
      </c>
      <c r="M24" s="165">
        <v>3.60601001669449E-2</v>
      </c>
      <c r="N24" s="165">
        <v>0.12656364974245701</v>
      </c>
      <c r="O24" s="165">
        <v>0.161944226677119</v>
      </c>
      <c r="P24" s="165">
        <v>0.110630488923843</v>
      </c>
      <c r="Q24" s="165">
        <v>0.15189255189255099</v>
      </c>
      <c r="R24" s="117">
        <v>0.17468604487089001</v>
      </c>
      <c r="S24" s="117">
        <v>7.3805202661826899E-2</v>
      </c>
      <c r="T24" s="165">
        <v>0.10255402750491099</v>
      </c>
      <c r="U24" s="165">
        <v>6.4138143694110306E-2</v>
      </c>
      <c r="V24" s="166">
        <v>0.121405422089613</v>
      </c>
      <c r="W24" s="165">
        <v>0.16914498141263901</v>
      </c>
      <c r="X24" s="165">
        <v>0.16480246280143601</v>
      </c>
      <c r="Y24" s="165">
        <v>5.5027841467409098E-2</v>
      </c>
      <c r="Z24" s="165">
        <v>0.124560093846646</v>
      </c>
    </row>
    <row r="25" spans="1:28" x14ac:dyDescent="0.25">
      <c r="A25" t="s">
        <v>58</v>
      </c>
      <c r="B25" s="171">
        <v>0.58563122641188603</v>
      </c>
      <c r="C25" s="165">
        <v>0.88548502261058704</v>
      </c>
      <c r="D25" s="165">
        <v>0.740369249600489</v>
      </c>
      <c r="E25" s="165">
        <v>0.65941314474176305</v>
      </c>
      <c r="F25" s="165">
        <v>0.72088674305531897</v>
      </c>
      <c r="G25" s="165">
        <v>0.75318758287715404</v>
      </c>
      <c r="H25" s="165">
        <v>0.90520553534391801</v>
      </c>
      <c r="I25" s="165">
        <v>0.85247016422426902</v>
      </c>
      <c r="J25" s="165">
        <v>0.86158240114242901</v>
      </c>
      <c r="K25" s="165">
        <v>0.85457821903369402</v>
      </c>
      <c r="L25" s="165">
        <v>0.82091734385093995</v>
      </c>
      <c r="M25" s="165">
        <v>0.90183944782564296</v>
      </c>
      <c r="N25" s="165">
        <v>0.434973309306041</v>
      </c>
      <c r="O25" s="165">
        <v>0.49114276971201198</v>
      </c>
      <c r="P25" s="165">
        <v>0.53860800380809903</v>
      </c>
      <c r="Q25" s="165">
        <v>0.40957464894087198</v>
      </c>
      <c r="R25" s="117">
        <v>0.60225765869912595</v>
      </c>
      <c r="S25" s="117">
        <v>0.79177858624324204</v>
      </c>
      <c r="T25" s="165">
        <v>0.84468396178300598</v>
      </c>
      <c r="U25" s="165">
        <v>0.89680731699024097</v>
      </c>
      <c r="V25" s="166">
        <v>0.41929890177144602</v>
      </c>
      <c r="W25" s="165">
        <v>0.66563530651796898</v>
      </c>
      <c r="X25" s="165">
        <v>0.44653360987385599</v>
      </c>
      <c r="Y25" s="165">
        <v>0.90190744959368896</v>
      </c>
      <c r="Z25" s="165">
        <v>0.72088674305531897</v>
      </c>
    </row>
    <row r="68" spans="1:11" x14ac:dyDescent="0.25">
      <c r="A68" s="125" t="s">
        <v>86</v>
      </c>
    </row>
    <row r="69" spans="1:11" ht="15.75" thickBot="1" x14ac:dyDescent="0.3">
      <c r="A69" t="s">
        <v>87</v>
      </c>
      <c r="B69" t="s">
        <v>88</v>
      </c>
    </row>
    <row r="70" spans="1:11" ht="15.75" thickBot="1" x14ac:dyDescent="0.3">
      <c r="J70" s="194"/>
      <c r="K70" s="184"/>
    </row>
    <row r="71" spans="1:11" ht="15.75" thickBot="1" x14ac:dyDescent="0.3">
      <c r="A71" s="188" t="s">
        <v>62</v>
      </c>
      <c r="B71" s="184" t="s">
        <v>89</v>
      </c>
      <c r="C71" t="s">
        <v>90</v>
      </c>
      <c r="J71" s="202"/>
      <c r="K71" s="185"/>
    </row>
    <row r="72" spans="1:11" x14ac:dyDescent="0.25">
      <c r="A72" s="200" t="s">
        <v>15</v>
      </c>
      <c r="B72" s="185">
        <v>0.128</v>
      </c>
      <c r="C72">
        <v>0.1764</v>
      </c>
      <c r="J72" s="202"/>
      <c r="K72" s="196"/>
    </row>
    <row r="73" spans="1:11" x14ac:dyDescent="0.25">
      <c r="A73" s="200" t="s">
        <v>8</v>
      </c>
      <c r="B73" s="1">
        <v>0.30303030303030298</v>
      </c>
      <c r="C73">
        <v>0.5</v>
      </c>
      <c r="J73" s="202"/>
      <c r="K73" s="185"/>
    </row>
    <row r="74" spans="1:11" x14ac:dyDescent="0.25">
      <c r="A74" s="200" t="s">
        <v>14</v>
      </c>
      <c r="B74" s="186">
        <v>0.481012658227848</v>
      </c>
      <c r="C74">
        <v>0.52639999999999998</v>
      </c>
      <c r="J74" s="202"/>
      <c r="K74" s="186"/>
    </row>
    <row r="75" spans="1:11" x14ac:dyDescent="0.25">
      <c r="A75" s="200" t="s">
        <v>9</v>
      </c>
      <c r="B75" s="186">
        <v>0.95771148822680496</v>
      </c>
      <c r="C75">
        <v>0.92290000000000005</v>
      </c>
      <c r="J75" s="202"/>
      <c r="K75" s="185"/>
    </row>
    <row r="76" spans="1:11" x14ac:dyDescent="0.25">
      <c r="A76" s="200" t="s">
        <v>12</v>
      </c>
      <c r="B76" s="185">
        <v>7.0484581497797294E-2</v>
      </c>
      <c r="C76">
        <v>0.14949999999999999</v>
      </c>
      <c r="J76" s="202"/>
      <c r="K76" s="186"/>
    </row>
    <row r="77" spans="1:11" x14ac:dyDescent="0.25">
      <c r="A77" s="200" t="s">
        <v>11</v>
      </c>
      <c r="B77" s="186">
        <v>0.59821428571428503</v>
      </c>
      <c r="C77">
        <v>0.64570000000000005</v>
      </c>
      <c r="J77" s="202"/>
      <c r="K77" s="185"/>
    </row>
    <row r="78" spans="1:11" x14ac:dyDescent="0.25">
      <c r="A78" s="200" t="s">
        <v>10</v>
      </c>
      <c r="B78" s="185">
        <v>0</v>
      </c>
      <c r="C78">
        <v>0.1119</v>
      </c>
      <c r="J78" s="202"/>
      <c r="K78" s="186"/>
    </row>
    <row r="79" spans="1:11" ht="15.75" thickBot="1" x14ac:dyDescent="0.3">
      <c r="A79" s="200" t="s">
        <v>16</v>
      </c>
      <c r="B79" s="186">
        <v>1.25786163522012E-2</v>
      </c>
      <c r="C79">
        <v>0.215</v>
      </c>
      <c r="J79" s="203"/>
      <c r="K79" s="187"/>
    </row>
    <row r="80" spans="1:11" ht="15.75" thickBot="1" x14ac:dyDescent="0.3">
      <c r="A80" s="201" t="s">
        <v>13</v>
      </c>
      <c r="B80" s="187">
        <v>0.43416370167615598</v>
      </c>
      <c r="C80">
        <v>0.4</v>
      </c>
      <c r="K80" s="1"/>
    </row>
    <row r="81" spans="1:3" x14ac:dyDescent="0.25">
      <c r="A81" t="s">
        <v>21</v>
      </c>
      <c r="B81" s="1">
        <f>AVERAGE(B72:B80)</f>
        <v>0.33168840385837728</v>
      </c>
      <c r="C81">
        <f>AVERAGE(C72:C80)</f>
        <v>0.40531111111111112</v>
      </c>
    </row>
  </sheetData>
  <mergeCells count="1">
    <mergeCell ref="B2:L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H166"/>
  <sheetViews>
    <sheetView zoomScale="85" zoomScaleNormal="85" workbookViewId="0">
      <pane xSplit="2" topLeftCell="C1" activePane="topRight" state="frozen"/>
      <selection pane="topRight" activeCell="K39" sqref="K39"/>
    </sheetView>
  </sheetViews>
  <sheetFormatPr defaultRowHeight="15" x14ac:dyDescent="0.25"/>
  <cols>
    <col min="1" max="1" width="17.28515625" style="19" customWidth="1"/>
    <col min="2" max="2" width="16.140625" style="24" hidden="1" customWidth="1"/>
    <col min="3" max="3" width="9.7109375" style="3" customWidth="1"/>
    <col min="4" max="4" width="9.7109375" style="1" customWidth="1"/>
    <col min="5" max="5" width="13.7109375" style="1" customWidth="1"/>
    <col min="6" max="6" width="12.42578125" style="1" customWidth="1"/>
    <col min="7" max="7" width="9.7109375" style="1" customWidth="1"/>
    <col min="8" max="9" width="16" style="1" customWidth="1"/>
    <col min="10" max="10" width="11.5703125" style="1" customWidth="1"/>
    <col min="11" max="15" width="9.7109375" style="1" customWidth="1"/>
    <col min="16" max="19" width="10.42578125" style="1" customWidth="1"/>
    <col min="20" max="20" width="9.7109375" style="1" customWidth="1"/>
    <col min="21" max="22" width="11.5703125" style="1" customWidth="1"/>
    <col min="23" max="23" width="11.7109375" style="1" customWidth="1"/>
    <col min="24" max="28" width="9.140625" style="1"/>
    <col min="29" max="29" width="15.85546875" style="1" customWidth="1"/>
    <col min="30" max="30" width="14.85546875" style="1" customWidth="1"/>
    <col min="31" max="34" width="9.140625" style="1"/>
  </cols>
  <sheetData>
    <row r="1" spans="1:34" ht="47.25" thickBot="1" x14ac:dyDescent="0.4">
      <c r="A1" s="93"/>
      <c r="D1" s="240" t="s">
        <v>20</v>
      </c>
      <c r="E1" s="241"/>
      <c r="F1" s="241"/>
      <c r="G1" s="241"/>
      <c r="H1" s="241"/>
      <c r="I1" s="241"/>
      <c r="J1" s="241"/>
      <c r="K1" s="241"/>
      <c r="L1" s="241"/>
      <c r="V1" s="111" t="s">
        <v>28</v>
      </c>
    </row>
    <row r="2" spans="1:34" s="37" customFormat="1" x14ac:dyDescent="0.25">
      <c r="A2" s="92" t="s">
        <v>22</v>
      </c>
      <c r="B2" s="36"/>
      <c r="C2" s="64">
        <v>0.01</v>
      </c>
      <c r="D2" s="90">
        <v>1</v>
      </c>
      <c r="E2" s="91">
        <v>100</v>
      </c>
      <c r="F2" s="90">
        <v>500</v>
      </c>
      <c r="G2" s="91">
        <v>1000</v>
      </c>
      <c r="H2" s="90">
        <v>2000</v>
      </c>
      <c r="I2" s="91">
        <v>3000</v>
      </c>
      <c r="J2" s="90">
        <v>5000</v>
      </c>
      <c r="K2" s="91">
        <v>7000</v>
      </c>
      <c r="L2" s="90">
        <v>10000</v>
      </c>
      <c r="M2" s="91">
        <v>20000</v>
      </c>
      <c r="N2" s="213">
        <v>32768</v>
      </c>
      <c r="O2" s="90">
        <f>'2. Baseline - Full'!N2</f>
        <v>50000</v>
      </c>
      <c r="P2" s="90">
        <f>'2. Baseline - Full'!O2</f>
        <v>100000</v>
      </c>
      <c r="Q2" s="90">
        <f>'2. Baseline - Full'!P2</f>
        <v>130000</v>
      </c>
      <c r="R2" s="91">
        <f>'2. Baseline - Full'!Q2</f>
        <v>150000</v>
      </c>
      <c r="S2" s="90">
        <f>'2. Baseline - Full'!R2</f>
        <v>200000</v>
      </c>
      <c r="T2" s="90">
        <f>'2. Baseline - Full'!S2</f>
        <v>400000</v>
      </c>
      <c r="U2" s="90">
        <f>'2. Baseline - Full'!T2</f>
        <v>700000</v>
      </c>
      <c r="V2" s="90">
        <f>'2. Baseline - Full'!U2</f>
        <v>400000</v>
      </c>
      <c r="W2" s="90">
        <f>'2. Baseline - Full'!V2</f>
        <v>400000</v>
      </c>
      <c r="X2" s="113"/>
      <c r="Y2" s="113"/>
      <c r="Z2" s="113"/>
    </row>
    <row r="3" spans="1:34" s="2" customFormat="1" ht="15" hidden="1" customHeight="1" x14ac:dyDescent="0.25">
      <c r="A3" s="242" t="s">
        <v>13</v>
      </c>
      <c r="B3" s="21" t="s">
        <v>0</v>
      </c>
      <c r="C3" s="65">
        <v>0</v>
      </c>
      <c r="D3" s="73">
        <v>0</v>
      </c>
      <c r="E3" s="69">
        <v>0</v>
      </c>
      <c r="F3" s="73">
        <v>2</v>
      </c>
      <c r="G3" s="69">
        <v>3</v>
      </c>
      <c r="H3" s="73">
        <v>10</v>
      </c>
      <c r="I3" s="69">
        <v>15</v>
      </c>
      <c r="J3" s="73">
        <v>27</v>
      </c>
      <c r="K3" s="69">
        <v>40</v>
      </c>
      <c r="L3" s="73">
        <v>52</v>
      </c>
      <c r="M3" s="69">
        <v>62</v>
      </c>
      <c r="N3" s="69"/>
      <c r="O3" s="75">
        <v>0.38620689655172402</v>
      </c>
      <c r="P3" s="75">
        <v>0.38620689655172402</v>
      </c>
      <c r="Q3" s="75">
        <v>0.38620689655172402</v>
      </c>
      <c r="R3" s="71">
        <v>0.38620689655172402</v>
      </c>
      <c r="S3" s="75">
        <v>0.38620689655172402</v>
      </c>
      <c r="T3" s="75">
        <v>0.38620689655172402</v>
      </c>
    </row>
    <row r="4" spans="1:34" s="2" customFormat="1" ht="15" hidden="1" customHeight="1" x14ac:dyDescent="0.25">
      <c r="A4" s="242"/>
      <c r="B4" s="21" t="s">
        <v>1</v>
      </c>
      <c r="C4" s="65">
        <v>29291</v>
      </c>
      <c r="D4" s="73">
        <v>29291</v>
      </c>
      <c r="E4" s="69">
        <v>29291</v>
      </c>
      <c r="F4" s="73">
        <v>29289</v>
      </c>
      <c r="G4" s="69">
        <v>29286</v>
      </c>
      <c r="H4" s="73">
        <v>29274</v>
      </c>
      <c r="I4" s="69">
        <v>29264</v>
      </c>
      <c r="J4" s="73">
        <v>29239</v>
      </c>
      <c r="K4" s="69">
        <v>29224</v>
      </c>
      <c r="L4" s="73">
        <v>29209</v>
      </c>
      <c r="M4" s="69">
        <v>29192</v>
      </c>
      <c r="N4" s="69"/>
      <c r="O4" s="75">
        <v>0.49584231598398498</v>
      </c>
      <c r="P4" s="75">
        <v>0.49584231598398498</v>
      </c>
      <c r="Q4" s="75">
        <v>0.49584231598398498</v>
      </c>
      <c r="R4" s="71">
        <v>0.49584231598398498</v>
      </c>
      <c r="S4" s="75">
        <v>0.49584231598398498</v>
      </c>
      <c r="T4" s="75">
        <v>0.49584231598398498</v>
      </c>
    </row>
    <row r="5" spans="1:34" s="2" customFormat="1" ht="15" hidden="1" customHeight="1" x14ac:dyDescent="0.25">
      <c r="A5" s="242"/>
      <c r="B5" s="21" t="s">
        <v>2</v>
      </c>
      <c r="C5" s="65">
        <v>120</v>
      </c>
      <c r="D5" s="73">
        <v>120</v>
      </c>
      <c r="E5" s="69">
        <v>120</v>
      </c>
      <c r="F5" s="73">
        <v>118</v>
      </c>
      <c r="G5" s="69">
        <v>117</v>
      </c>
      <c r="H5" s="73">
        <v>110</v>
      </c>
      <c r="I5" s="69">
        <v>105</v>
      </c>
      <c r="J5" s="73">
        <v>93</v>
      </c>
      <c r="K5" s="69">
        <v>80</v>
      </c>
      <c r="L5" s="73">
        <v>68</v>
      </c>
      <c r="M5" s="69">
        <v>58</v>
      </c>
      <c r="N5" s="69"/>
      <c r="O5" s="75">
        <v>0.19696969696969599</v>
      </c>
      <c r="P5" s="75">
        <v>0.19696969696969599</v>
      </c>
      <c r="Q5" s="75">
        <v>0.19696969696969599</v>
      </c>
      <c r="R5" s="71">
        <v>0.19696969696969599</v>
      </c>
      <c r="S5" s="75">
        <v>0.19696969696969599</v>
      </c>
      <c r="T5" s="75">
        <v>0.19696969696969599</v>
      </c>
    </row>
    <row r="6" spans="1:34" s="2" customFormat="1" ht="15" hidden="1" customHeight="1" x14ac:dyDescent="0.25">
      <c r="A6" s="242"/>
      <c r="B6" s="21" t="s">
        <v>3</v>
      </c>
      <c r="C6" s="65">
        <v>0</v>
      </c>
      <c r="D6" s="73">
        <v>0</v>
      </c>
      <c r="E6" s="69">
        <v>0</v>
      </c>
      <c r="F6" s="73">
        <v>2</v>
      </c>
      <c r="G6" s="69">
        <v>5</v>
      </c>
      <c r="H6" s="73">
        <v>17</v>
      </c>
      <c r="I6" s="69">
        <v>27</v>
      </c>
      <c r="J6" s="73">
        <v>52</v>
      </c>
      <c r="K6" s="69">
        <v>67</v>
      </c>
      <c r="L6" s="73">
        <v>82</v>
      </c>
      <c r="M6" s="69">
        <v>99</v>
      </c>
      <c r="N6" s="69"/>
      <c r="O6" s="75">
        <v>0.16</v>
      </c>
      <c r="P6" s="75">
        <v>0.16</v>
      </c>
      <c r="Q6" s="75">
        <v>0.16</v>
      </c>
      <c r="R6" s="71">
        <v>0.16</v>
      </c>
      <c r="S6" s="75">
        <v>0.16</v>
      </c>
      <c r="T6" s="75">
        <v>0.16</v>
      </c>
    </row>
    <row r="7" spans="1:34" ht="15" hidden="1" customHeight="1" x14ac:dyDescent="0.25">
      <c r="A7" s="242"/>
      <c r="B7" s="22" t="s">
        <v>4</v>
      </c>
      <c r="C7" s="66">
        <v>0</v>
      </c>
      <c r="D7" s="74">
        <v>0</v>
      </c>
      <c r="E7" s="70">
        <v>0</v>
      </c>
      <c r="F7" s="74">
        <v>1.6666666666666601E-2</v>
      </c>
      <c r="G7" s="70">
        <v>2.5000000000000001E-2</v>
      </c>
      <c r="H7" s="74">
        <v>8.3333333333333301E-2</v>
      </c>
      <c r="I7" s="70">
        <v>0.125</v>
      </c>
      <c r="J7" s="74">
        <v>0.22500000000000001</v>
      </c>
      <c r="K7" s="70">
        <v>0.33333333333333298</v>
      </c>
      <c r="L7" s="74">
        <v>0.43333333333333302</v>
      </c>
      <c r="M7" s="70">
        <v>0.51666666666666605</v>
      </c>
      <c r="N7" s="70"/>
      <c r="O7" s="75">
        <v>0.19354838709677399</v>
      </c>
      <c r="P7" s="75">
        <v>0.19354838709677399</v>
      </c>
      <c r="Q7" s="75">
        <v>0.19354838709677399</v>
      </c>
      <c r="R7" s="71">
        <v>0.19354838709677399</v>
      </c>
      <c r="S7" s="75">
        <v>0.19354838709677399</v>
      </c>
      <c r="T7" s="75">
        <v>0.19354838709677399</v>
      </c>
    </row>
    <row r="8" spans="1:34" ht="15" hidden="1" customHeight="1" x14ac:dyDescent="0.25">
      <c r="A8" s="242"/>
      <c r="B8" s="22" t="s">
        <v>5</v>
      </c>
      <c r="C8" s="66" t="s">
        <v>17</v>
      </c>
      <c r="D8" s="74" t="s">
        <v>18</v>
      </c>
      <c r="E8" s="70" t="s">
        <v>18</v>
      </c>
      <c r="F8" s="74">
        <v>0.5</v>
      </c>
      <c r="G8" s="70">
        <v>0.375</v>
      </c>
      <c r="H8" s="74">
        <v>0.37037037037037002</v>
      </c>
      <c r="I8" s="70">
        <v>0.35714285714285698</v>
      </c>
      <c r="J8" s="74">
        <v>0.341772151898734</v>
      </c>
      <c r="K8" s="70">
        <v>0.37383177570093401</v>
      </c>
      <c r="L8" s="74">
        <v>0.38805970149253699</v>
      </c>
      <c r="M8" s="70">
        <v>0.38509316770186303</v>
      </c>
      <c r="N8" s="70"/>
      <c r="O8" s="75">
        <v>0.95442072890002005</v>
      </c>
      <c r="P8" s="75">
        <v>0.95442072890002005</v>
      </c>
      <c r="Q8" s="75">
        <v>0.95442072890002005</v>
      </c>
      <c r="R8" s="71">
        <v>0.95442072890002005</v>
      </c>
      <c r="S8" s="75">
        <v>0.95442072890002005</v>
      </c>
      <c r="T8" s="75">
        <v>0.95442072890002005</v>
      </c>
    </row>
    <row r="9" spans="1:34" s="4" customFormat="1" x14ac:dyDescent="0.25">
      <c r="A9" s="242"/>
      <c r="B9" s="22" t="s">
        <v>6</v>
      </c>
      <c r="C9" s="67">
        <v>0</v>
      </c>
      <c r="D9" s="75">
        <v>0</v>
      </c>
      <c r="E9" s="71">
        <v>0</v>
      </c>
      <c r="F9" s="75">
        <v>3.2258064516128997E-2</v>
      </c>
      <c r="G9" s="71">
        <v>4.6875E-2</v>
      </c>
      <c r="H9" s="75">
        <v>0.136054421768707</v>
      </c>
      <c r="I9" s="71">
        <v>0.18518518518518501</v>
      </c>
      <c r="J9" s="75">
        <v>0.271356783919598</v>
      </c>
      <c r="K9" s="71">
        <v>0.35242290748898603</v>
      </c>
      <c r="L9" s="75">
        <v>0.40944881889763701</v>
      </c>
      <c r="M9" s="71">
        <v>0.441281138790035</v>
      </c>
      <c r="N9" s="71">
        <v>0.4</v>
      </c>
      <c r="O9" s="75">
        <f>'2. Baseline - Full'!N9</f>
        <v>0.41304347826086901</v>
      </c>
      <c r="P9" s="75">
        <f>'2. Baseline - Full'!O9</f>
        <v>0.36426116838487899</v>
      </c>
      <c r="Q9" s="75">
        <f>'2. Baseline - Full'!P9</f>
        <v>0.38620689655172402</v>
      </c>
      <c r="R9" s="71">
        <f>'2. Baseline - Full'!Q9</f>
        <v>0.36426116838487899</v>
      </c>
      <c r="S9" s="75">
        <f>'2. Baseline - Full'!R9</f>
        <v>0.36860068259385598</v>
      </c>
      <c r="T9" s="94">
        <f>'2. Baseline - Full'!S9</f>
        <v>0.38869257950530001</v>
      </c>
      <c r="U9" s="75">
        <f>'2. Baseline - Full'!T9</f>
        <v>0.38405797101449202</v>
      </c>
      <c r="V9" s="75">
        <f>'2. Baseline - Full'!U9</f>
        <v>0.36805555555555503</v>
      </c>
      <c r="W9" s="75">
        <f>'2. Baseline - Full'!V9</f>
        <v>0.36912751677852301</v>
      </c>
      <c r="X9" s="12"/>
      <c r="Y9" s="12"/>
      <c r="Z9" s="12"/>
      <c r="AA9" s="5"/>
      <c r="AB9" s="5"/>
      <c r="AC9" s="5"/>
      <c r="AD9" s="5"/>
      <c r="AE9" s="5"/>
      <c r="AF9" s="5"/>
      <c r="AG9" s="5"/>
      <c r="AH9" s="5"/>
    </row>
    <row r="10" spans="1:34" ht="15" hidden="1" customHeight="1" x14ac:dyDescent="0.25">
      <c r="A10" s="242"/>
      <c r="B10" s="22" t="s">
        <v>7</v>
      </c>
      <c r="C10" s="66">
        <v>0.99591989391724101</v>
      </c>
      <c r="D10" s="74">
        <v>0.99591989391724101</v>
      </c>
      <c r="E10" s="70">
        <v>0.99591989391724101</v>
      </c>
      <c r="F10" s="74">
        <v>0.99591989391724101</v>
      </c>
      <c r="G10" s="70">
        <v>0.99585189214919501</v>
      </c>
      <c r="H10" s="74">
        <v>0.99568188772908095</v>
      </c>
      <c r="I10" s="70">
        <v>0.99551188330896601</v>
      </c>
      <c r="J10" s="74">
        <v>0.99506987181666695</v>
      </c>
      <c r="K10" s="70">
        <v>0.99500187004862095</v>
      </c>
      <c r="L10" s="74">
        <v>0.99489986739655201</v>
      </c>
      <c r="M10" s="70">
        <v>0.99466186120839095</v>
      </c>
      <c r="N10" s="70"/>
      <c r="O10" s="75">
        <v>0.59154929577464699</v>
      </c>
      <c r="P10" s="75">
        <v>0.59154929577464699</v>
      </c>
      <c r="Q10" s="75">
        <v>0.59154929577464699</v>
      </c>
      <c r="R10" s="71">
        <v>0.59154929577464699</v>
      </c>
      <c r="S10" s="75">
        <v>0.59154929577464699</v>
      </c>
      <c r="T10" s="94">
        <v>0.59154929577464699</v>
      </c>
      <c r="U10" s="75">
        <v>0.59154929577464699</v>
      </c>
      <c r="V10" s="75">
        <v>0.59154929577464699</v>
      </c>
      <c r="W10" s="75">
        <v>0.59154929577464699</v>
      </c>
      <c r="X10" s="12"/>
      <c r="Y10" s="12"/>
      <c r="Z10" s="12"/>
    </row>
    <row r="11" spans="1:34" s="31" customFormat="1" ht="15" hidden="1" customHeight="1" x14ac:dyDescent="0.25">
      <c r="A11" s="25"/>
      <c r="B11" s="26"/>
      <c r="C11" s="68"/>
      <c r="D11" s="76"/>
      <c r="E11" s="72"/>
      <c r="F11" s="76"/>
      <c r="G11" s="72"/>
      <c r="H11" s="76"/>
      <c r="I11" s="72"/>
      <c r="J11" s="76"/>
      <c r="K11" s="72"/>
      <c r="L11" s="76"/>
      <c r="M11" s="72"/>
      <c r="N11" s="72"/>
      <c r="O11" s="75">
        <v>7.8740157480314904E-2</v>
      </c>
      <c r="P11" s="75">
        <v>7.8740157480314904E-2</v>
      </c>
      <c r="Q11" s="75">
        <v>7.8740157480314904E-2</v>
      </c>
      <c r="R11" s="71">
        <v>7.8740157480314904E-2</v>
      </c>
      <c r="S11" s="75">
        <v>7.8740157480314904E-2</v>
      </c>
      <c r="T11" s="94">
        <v>7.8740157480314904E-2</v>
      </c>
      <c r="U11" s="75">
        <v>7.8740157480314904E-2</v>
      </c>
      <c r="V11" s="75">
        <v>7.8740157480314904E-2</v>
      </c>
      <c r="W11" s="75">
        <v>7.8740157480314904E-2</v>
      </c>
      <c r="X11" s="12"/>
      <c r="Y11" s="12"/>
      <c r="Z11" s="12"/>
      <c r="AA11" s="30"/>
      <c r="AB11" s="30"/>
      <c r="AC11" s="30"/>
      <c r="AD11" s="30"/>
      <c r="AE11" s="30"/>
      <c r="AF11" s="30"/>
      <c r="AG11" s="30"/>
      <c r="AH11" s="30"/>
    </row>
    <row r="12" spans="1:34" s="31" customFormat="1" ht="15" hidden="1" customHeight="1" x14ac:dyDescent="0.25">
      <c r="A12" s="25"/>
      <c r="B12" s="26"/>
      <c r="C12" s="68"/>
      <c r="D12" s="76"/>
      <c r="E12" s="72"/>
      <c r="F12" s="76"/>
      <c r="G12" s="72"/>
      <c r="H12" s="76"/>
      <c r="I12" s="72"/>
      <c r="J12" s="76"/>
      <c r="K12" s="72"/>
      <c r="L12" s="76"/>
      <c r="M12" s="72"/>
      <c r="N12" s="72"/>
      <c r="O12" s="76"/>
      <c r="P12" s="76"/>
      <c r="Q12" s="76"/>
      <c r="R12" s="72"/>
      <c r="S12" s="76"/>
      <c r="T12" s="94"/>
      <c r="U12" s="76"/>
      <c r="V12" s="76"/>
      <c r="W12" s="76"/>
      <c r="X12" s="28"/>
      <c r="Y12" s="28"/>
      <c r="Z12" s="28"/>
      <c r="AA12" s="30"/>
      <c r="AB12" s="30"/>
      <c r="AC12" s="30"/>
      <c r="AD12" s="30"/>
      <c r="AE12" s="30"/>
      <c r="AF12" s="30"/>
      <c r="AG12" s="30"/>
      <c r="AH12" s="30"/>
    </row>
    <row r="13" spans="1:34" s="2" customFormat="1" ht="15" hidden="1" customHeight="1" x14ac:dyDescent="0.25">
      <c r="A13" s="242" t="s">
        <v>14</v>
      </c>
      <c r="B13" s="21" t="s">
        <v>0</v>
      </c>
      <c r="C13" s="65">
        <v>0</v>
      </c>
      <c r="D13" s="73">
        <v>0</v>
      </c>
      <c r="E13" s="69">
        <v>0</v>
      </c>
      <c r="F13" s="73">
        <v>39</v>
      </c>
      <c r="G13" s="69">
        <v>127</v>
      </c>
      <c r="H13" s="73">
        <v>231</v>
      </c>
      <c r="I13" s="69">
        <v>287</v>
      </c>
      <c r="J13" s="73">
        <v>410</v>
      </c>
      <c r="K13" s="69">
        <v>481</v>
      </c>
      <c r="L13" s="73">
        <v>541</v>
      </c>
      <c r="M13" s="69">
        <v>625</v>
      </c>
      <c r="N13" s="69"/>
      <c r="O13" s="73"/>
      <c r="P13" s="73"/>
      <c r="Q13" s="73"/>
      <c r="R13" s="69"/>
      <c r="S13" s="73"/>
      <c r="T13" s="95"/>
      <c r="U13" s="73"/>
      <c r="V13" s="73"/>
      <c r="W13" s="73"/>
      <c r="X13" s="6"/>
      <c r="Y13" s="6"/>
      <c r="Z13" s="6"/>
    </row>
    <row r="14" spans="1:34" s="2" customFormat="1" ht="15" hidden="1" customHeight="1" x14ac:dyDescent="0.25">
      <c r="A14" s="242"/>
      <c r="B14" s="21" t="s">
        <v>1</v>
      </c>
      <c r="C14" s="65">
        <v>27522</v>
      </c>
      <c r="D14" s="73">
        <v>27522</v>
      </c>
      <c r="E14" s="69">
        <v>27522</v>
      </c>
      <c r="F14" s="73">
        <v>27514</v>
      </c>
      <c r="G14" s="69">
        <v>27484</v>
      </c>
      <c r="H14" s="73">
        <v>27453</v>
      </c>
      <c r="I14" s="69">
        <v>27433</v>
      </c>
      <c r="J14" s="73">
        <v>27385</v>
      </c>
      <c r="K14" s="69">
        <v>27364</v>
      </c>
      <c r="L14" s="73">
        <v>27331</v>
      </c>
      <c r="M14" s="69">
        <v>27261</v>
      </c>
      <c r="N14" s="69"/>
      <c r="O14" s="73"/>
      <c r="P14" s="73"/>
      <c r="Q14" s="73"/>
      <c r="R14" s="69"/>
      <c r="S14" s="73"/>
      <c r="T14" s="95"/>
      <c r="U14" s="73"/>
      <c r="V14" s="73"/>
      <c r="W14" s="73"/>
      <c r="X14" s="6"/>
      <c r="Y14" s="6"/>
      <c r="Z14" s="6"/>
    </row>
    <row r="15" spans="1:34" s="2" customFormat="1" ht="15" hidden="1" customHeight="1" x14ac:dyDescent="0.25">
      <c r="A15" s="242"/>
      <c r="B15" s="21" t="s">
        <v>2</v>
      </c>
      <c r="C15" s="65">
        <v>1889</v>
      </c>
      <c r="D15" s="73">
        <v>1889</v>
      </c>
      <c r="E15" s="69">
        <v>1889</v>
      </c>
      <c r="F15" s="73">
        <v>1850</v>
      </c>
      <c r="G15" s="69">
        <v>1762</v>
      </c>
      <c r="H15" s="73">
        <v>1658</v>
      </c>
      <c r="I15" s="69">
        <v>1602</v>
      </c>
      <c r="J15" s="73">
        <v>1479</v>
      </c>
      <c r="K15" s="69">
        <v>1408</v>
      </c>
      <c r="L15" s="73">
        <v>1348</v>
      </c>
      <c r="M15" s="69">
        <v>1264</v>
      </c>
      <c r="N15" s="69"/>
      <c r="O15" s="73"/>
      <c r="P15" s="73"/>
      <c r="Q15" s="73"/>
      <c r="R15" s="69"/>
      <c r="S15" s="73"/>
      <c r="T15" s="95"/>
      <c r="U15" s="73"/>
      <c r="V15" s="73"/>
      <c r="W15" s="73"/>
      <c r="X15" s="6"/>
      <c r="Y15" s="6"/>
      <c r="Z15" s="6"/>
    </row>
    <row r="16" spans="1:34" s="2" customFormat="1" ht="15" hidden="1" customHeight="1" x14ac:dyDescent="0.25">
      <c r="A16" s="242"/>
      <c r="B16" s="21" t="s">
        <v>3</v>
      </c>
      <c r="C16" s="65">
        <v>0</v>
      </c>
      <c r="D16" s="73">
        <v>0</v>
      </c>
      <c r="E16" s="69">
        <v>0</v>
      </c>
      <c r="F16" s="73">
        <v>8</v>
      </c>
      <c r="G16" s="69">
        <v>38</v>
      </c>
      <c r="H16" s="73">
        <v>69</v>
      </c>
      <c r="I16" s="69">
        <v>89</v>
      </c>
      <c r="J16" s="73">
        <v>137</v>
      </c>
      <c r="K16" s="69">
        <v>158</v>
      </c>
      <c r="L16" s="73">
        <v>191</v>
      </c>
      <c r="M16" s="69">
        <v>261</v>
      </c>
      <c r="N16" s="69"/>
      <c r="O16" s="73"/>
      <c r="P16" s="73"/>
      <c r="Q16" s="73"/>
      <c r="R16" s="69"/>
      <c r="S16" s="73"/>
      <c r="T16" s="95"/>
      <c r="U16" s="73"/>
      <c r="V16" s="73"/>
      <c r="W16" s="73"/>
      <c r="X16" s="6"/>
      <c r="Y16" s="6"/>
      <c r="Z16" s="6"/>
    </row>
    <row r="17" spans="1:34" ht="15" hidden="1" customHeight="1" x14ac:dyDescent="0.25">
      <c r="A17" s="242"/>
      <c r="B17" s="22" t="s">
        <v>4</v>
      </c>
      <c r="C17" s="66">
        <v>0</v>
      </c>
      <c r="D17" s="74">
        <v>0</v>
      </c>
      <c r="E17" s="70">
        <v>0</v>
      </c>
      <c r="F17" s="74">
        <v>2.0645844362096301E-2</v>
      </c>
      <c r="G17" s="70">
        <v>6.7231339332980394E-2</v>
      </c>
      <c r="H17" s="74">
        <v>0.12228692429856999</v>
      </c>
      <c r="I17" s="70">
        <v>0.15193223928004199</v>
      </c>
      <c r="J17" s="74">
        <v>0.21704605611434599</v>
      </c>
      <c r="K17" s="70">
        <v>0.254632080465854</v>
      </c>
      <c r="L17" s="74">
        <v>0.28639491794600302</v>
      </c>
      <c r="M17" s="70">
        <v>0.33086289041820999</v>
      </c>
      <c r="N17" s="70"/>
      <c r="O17" s="74"/>
      <c r="P17" s="74"/>
      <c r="Q17" s="74"/>
      <c r="R17" s="70"/>
      <c r="S17" s="74"/>
      <c r="T17" s="94"/>
      <c r="U17" s="74"/>
      <c r="V17" s="74"/>
      <c r="W17" s="74"/>
      <c r="X17" s="9"/>
      <c r="Y17" s="9"/>
      <c r="Z17" s="9"/>
    </row>
    <row r="18" spans="1:34" ht="15" hidden="1" customHeight="1" x14ac:dyDescent="0.25">
      <c r="A18" s="242"/>
      <c r="B18" s="22" t="s">
        <v>5</v>
      </c>
      <c r="C18" s="66" t="s">
        <v>17</v>
      </c>
      <c r="D18" s="74" t="s">
        <v>18</v>
      </c>
      <c r="E18" s="70" t="s">
        <v>18</v>
      </c>
      <c r="F18" s="74">
        <v>0.82978723404255295</v>
      </c>
      <c r="G18" s="70">
        <v>0.76969696969696899</v>
      </c>
      <c r="H18" s="74">
        <v>0.77</v>
      </c>
      <c r="I18" s="70">
        <v>0.76329787234042501</v>
      </c>
      <c r="J18" s="74">
        <v>0.74954296160877498</v>
      </c>
      <c r="K18" s="70">
        <v>0.75273865414710395</v>
      </c>
      <c r="L18" s="74">
        <v>0.739071038251366</v>
      </c>
      <c r="M18" s="70">
        <v>0.70541760722347602</v>
      </c>
      <c r="N18" s="70"/>
      <c r="O18" s="74"/>
      <c r="P18" s="74"/>
      <c r="Q18" s="74"/>
      <c r="R18" s="70"/>
      <c r="S18" s="74"/>
      <c r="T18" s="94"/>
      <c r="U18" s="74"/>
      <c r="V18" s="74"/>
      <c r="W18" s="74"/>
      <c r="X18" s="9"/>
      <c r="Y18" s="9"/>
      <c r="Z18" s="9"/>
    </row>
    <row r="19" spans="1:34" s="4" customFormat="1" x14ac:dyDescent="0.25">
      <c r="A19" s="242"/>
      <c r="B19" s="22" t="s">
        <v>6</v>
      </c>
      <c r="C19" s="67">
        <v>0</v>
      </c>
      <c r="D19" s="75">
        <v>0</v>
      </c>
      <c r="E19" s="71">
        <v>0</v>
      </c>
      <c r="F19" s="75">
        <v>4.0289256198347098E-2</v>
      </c>
      <c r="G19" s="71">
        <v>0.123661148977604</v>
      </c>
      <c r="H19" s="75">
        <v>0.21105527638190899</v>
      </c>
      <c r="I19" s="71">
        <v>0.25342163355408298</v>
      </c>
      <c r="J19" s="75">
        <v>0.33661740558292202</v>
      </c>
      <c r="K19" s="71">
        <v>0.380537974683544</v>
      </c>
      <c r="L19" s="75">
        <v>0.41281953452880499</v>
      </c>
      <c r="M19" s="71">
        <v>0.45045045045045001</v>
      </c>
      <c r="N19" s="214">
        <v>0.52639999999999998</v>
      </c>
      <c r="O19" s="75">
        <f>'2. Baseline - Full'!N19</f>
        <v>0.48905109489051002</v>
      </c>
      <c r="P19" s="75">
        <f>'2. Baseline - Full'!O19</f>
        <v>0.48217416715371098</v>
      </c>
      <c r="Q19" s="75">
        <f>'2. Baseline - Full'!P19</f>
        <v>0.49584231598398498</v>
      </c>
      <c r="R19" s="71">
        <f>'2. Baseline - Full'!Q19</f>
        <v>0.48217416715371098</v>
      </c>
      <c r="S19" s="75">
        <f>'2. Baseline - Full'!R19</f>
        <v>0.485436893203883</v>
      </c>
      <c r="T19" s="94">
        <f>'2. Baseline - Full'!S19</f>
        <v>0.48477682530298499</v>
      </c>
      <c r="U19" s="75">
        <f>'2. Baseline - Full'!T19</f>
        <v>0.45968216597998801</v>
      </c>
      <c r="V19" s="75">
        <f>'2. Baseline - Full'!U19</f>
        <v>0.48300117233294199</v>
      </c>
      <c r="W19" s="75">
        <f>'2. Baseline - Full'!V19</f>
        <v>0.48831015093222802</v>
      </c>
      <c r="X19" s="12"/>
      <c r="Y19" s="12"/>
      <c r="Z19" s="12"/>
      <c r="AA19" s="5"/>
      <c r="AB19" s="5"/>
      <c r="AC19" s="5"/>
      <c r="AD19" s="5"/>
      <c r="AE19" s="5"/>
      <c r="AF19" s="5"/>
      <c r="AG19" s="5"/>
      <c r="AH19" s="5"/>
    </row>
    <row r="20" spans="1:34" ht="15" hidden="1" customHeight="1" x14ac:dyDescent="0.25">
      <c r="A20" s="242"/>
      <c r="B20" s="22" t="s">
        <v>7</v>
      </c>
      <c r="C20" s="66">
        <v>0.93577233008058203</v>
      </c>
      <c r="D20" s="74">
        <v>0.93577233008058203</v>
      </c>
      <c r="E20" s="70">
        <v>0.93577233008058203</v>
      </c>
      <c r="F20" s="74">
        <v>0.93682635748529397</v>
      </c>
      <c r="G20" s="70">
        <v>0.93879840875862697</v>
      </c>
      <c r="H20" s="74">
        <v>0.94128047329230502</v>
      </c>
      <c r="I20" s="70">
        <v>0.94250450511713302</v>
      </c>
      <c r="J20" s="74">
        <v>0.94505457141885596</v>
      </c>
      <c r="K20" s="70">
        <v>0.94675461562000596</v>
      </c>
      <c r="L20" s="74">
        <v>0.94767263948862601</v>
      </c>
      <c r="M20" s="70">
        <v>0.94814865186494801</v>
      </c>
      <c r="N20" s="70"/>
      <c r="O20" s="74"/>
      <c r="P20" s="74"/>
      <c r="Q20" s="74"/>
      <c r="R20" s="70"/>
      <c r="S20" s="74"/>
      <c r="T20" s="94"/>
      <c r="U20" s="74"/>
      <c r="V20" s="74"/>
      <c r="W20" s="74"/>
      <c r="X20" s="9"/>
      <c r="Y20" s="9"/>
      <c r="Z20" s="9"/>
    </row>
    <row r="21" spans="1:34" s="31" customFormat="1" ht="15" hidden="1" customHeight="1" x14ac:dyDescent="0.25">
      <c r="A21" s="25"/>
      <c r="B21" s="26"/>
      <c r="C21" s="68"/>
      <c r="D21" s="76"/>
      <c r="E21" s="72"/>
      <c r="F21" s="76"/>
      <c r="G21" s="72"/>
      <c r="H21" s="76"/>
      <c r="I21" s="72"/>
      <c r="J21" s="76"/>
      <c r="K21" s="72"/>
      <c r="L21" s="76"/>
      <c r="M21" s="72"/>
      <c r="N21" s="72"/>
      <c r="O21" s="76"/>
      <c r="P21" s="76"/>
      <c r="Q21" s="76"/>
      <c r="R21" s="72"/>
      <c r="S21" s="76"/>
      <c r="T21" s="94"/>
      <c r="U21" s="76"/>
      <c r="V21" s="76"/>
      <c r="W21" s="76"/>
      <c r="X21" s="28"/>
      <c r="Y21" s="28"/>
      <c r="Z21" s="28"/>
      <c r="AA21" s="30"/>
      <c r="AB21" s="30"/>
      <c r="AC21" s="30"/>
      <c r="AD21" s="30"/>
      <c r="AE21" s="30"/>
      <c r="AF21" s="30"/>
      <c r="AG21" s="30"/>
      <c r="AH21" s="30"/>
    </row>
    <row r="22" spans="1:34" s="31" customFormat="1" ht="15" hidden="1" customHeight="1" x14ac:dyDescent="0.25">
      <c r="A22" s="25"/>
      <c r="B22" s="26"/>
      <c r="C22" s="68"/>
      <c r="D22" s="76"/>
      <c r="E22" s="72"/>
      <c r="F22" s="76"/>
      <c r="G22" s="72"/>
      <c r="H22" s="76"/>
      <c r="I22" s="72"/>
      <c r="J22" s="76"/>
      <c r="K22" s="72"/>
      <c r="L22" s="76"/>
      <c r="M22" s="72"/>
      <c r="N22" s="72"/>
      <c r="O22" s="76"/>
      <c r="P22" s="76"/>
      <c r="Q22" s="76"/>
      <c r="R22" s="72"/>
      <c r="S22" s="76"/>
      <c r="T22" s="94"/>
      <c r="U22" s="76"/>
      <c r="V22" s="76"/>
      <c r="W22" s="76"/>
      <c r="X22" s="28"/>
      <c r="Y22" s="28"/>
      <c r="Z22" s="28"/>
      <c r="AA22" s="30"/>
      <c r="AB22" s="30"/>
      <c r="AC22" s="30"/>
      <c r="AD22" s="30"/>
      <c r="AE22" s="30"/>
      <c r="AF22" s="30"/>
      <c r="AG22" s="30"/>
      <c r="AH22" s="30"/>
    </row>
    <row r="23" spans="1:34" s="2" customFormat="1" ht="15" hidden="1" customHeight="1" x14ac:dyDescent="0.25">
      <c r="A23" s="242" t="s">
        <v>15</v>
      </c>
      <c r="B23" s="21" t="s">
        <v>0</v>
      </c>
      <c r="C23" s="65">
        <v>0</v>
      </c>
      <c r="D23" s="73">
        <v>0</v>
      </c>
      <c r="E23" s="69">
        <v>0</v>
      </c>
      <c r="F23" s="73">
        <v>0</v>
      </c>
      <c r="G23" s="69">
        <v>0</v>
      </c>
      <c r="H23" s="73">
        <v>0</v>
      </c>
      <c r="I23" s="69">
        <v>0</v>
      </c>
      <c r="J23" s="73">
        <v>0</v>
      </c>
      <c r="K23" s="69">
        <v>0</v>
      </c>
      <c r="L23" s="73">
        <v>0</v>
      </c>
      <c r="M23" s="69">
        <v>2</v>
      </c>
      <c r="N23" s="69"/>
      <c r="O23" s="73"/>
      <c r="P23" s="73"/>
      <c r="Q23" s="73"/>
      <c r="R23" s="69"/>
      <c r="S23" s="73"/>
      <c r="T23" s="95"/>
      <c r="U23" s="73"/>
      <c r="V23" s="73"/>
      <c r="W23" s="73"/>
      <c r="X23" s="6"/>
      <c r="Y23" s="6"/>
      <c r="Z23" s="6"/>
    </row>
    <row r="24" spans="1:34" s="2" customFormat="1" ht="15" hidden="1" customHeight="1" x14ac:dyDescent="0.25">
      <c r="A24" s="242"/>
      <c r="B24" s="21" t="s">
        <v>1</v>
      </c>
      <c r="C24" s="65">
        <v>29299</v>
      </c>
      <c r="D24" s="73">
        <v>29299</v>
      </c>
      <c r="E24" s="69">
        <v>29299</v>
      </c>
      <c r="F24" s="73">
        <v>29299</v>
      </c>
      <c r="G24" s="69">
        <v>29299</v>
      </c>
      <c r="H24" s="73">
        <v>29299</v>
      </c>
      <c r="I24" s="69">
        <v>29299</v>
      </c>
      <c r="J24" s="73">
        <v>29299</v>
      </c>
      <c r="K24" s="69">
        <v>29299</v>
      </c>
      <c r="L24" s="73">
        <v>29297</v>
      </c>
      <c r="M24" s="69">
        <v>29296</v>
      </c>
      <c r="N24" s="69"/>
      <c r="O24" s="73"/>
      <c r="P24" s="73"/>
      <c r="Q24" s="73"/>
      <c r="R24" s="69"/>
      <c r="S24" s="73"/>
      <c r="T24" s="95"/>
      <c r="U24" s="73"/>
      <c r="V24" s="73"/>
      <c r="W24" s="73"/>
      <c r="X24" s="6"/>
      <c r="Y24" s="6"/>
      <c r="Z24" s="6"/>
    </row>
    <row r="25" spans="1:34" s="2" customFormat="1" ht="15" hidden="1" customHeight="1" x14ac:dyDescent="0.25">
      <c r="A25" s="242"/>
      <c r="B25" s="21" t="s">
        <v>2</v>
      </c>
      <c r="C25" s="65">
        <v>112</v>
      </c>
      <c r="D25" s="73">
        <v>112</v>
      </c>
      <c r="E25" s="69">
        <v>112</v>
      </c>
      <c r="F25" s="73">
        <v>112</v>
      </c>
      <c r="G25" s="69">
        <v>112</v>
      </c>
      <c r="H25" s="73">
        <v>112</v>
      </c>
      <c r="I25" s="69">
        <v>112</v>
      </c>
      <c r="J25" s="73">
        <v>112</v>
      </c>
      <c r="K25" s="69">
        <v>112</v>
      </c>
      <c r="L25" s="73">
        <v>112</v>
      </c>
      <c r="M25" s="69">
        <v>110</v>
      </c>
      <c r="N25" s="69"/>
      <c r="O25" s="73"/>
      <c r="P25" s="73"/>
      <c r="Q25" s="73"/>
      <c r="R25" s="69"/>
      <c r="S25" s="73"/>
      <c r="T25" s="95"/>
      <c r="U25" s="73"/>
      <c r="V25" s="73"/>
      <c r="W25" s="73"/>
      <c r="X25" s="6"/>
      <c r="Y25" s="6"/>
      <c r="Z25" s="6"/>
    </row>
    <row r="26" spans="1:34" s="2" customFormat="1" ht="15" hidden="1" customHeight="1" x14ac:dyDescent="0.25">
      <c r="A26" s="242"/>
      <c r="B26" s="21" t="s">
        <v>3</v>
      </c>
      <c r="C26" s="65">
        <v>0</v>
      </c>
      <c r="D26" s="73">
        <v>0</v>
      </c>
      <c r="E26" s="69">
        <v>0</v>
      </c>
      <c r="F26" s="73">
        <v>0</v>
      </c>
      <c r="G26" s="69">
        <v>0</v>
      </c>
      <c r="H26" s="73">
        <v>0</v>
      </c>
      <c r="I26" s="69">
        <v>0</v>
      </c>
      <c r="J26" s="73">
        <v>0</v>
      </c>
      <c r="K26" s="69">
        <v>0</v>
      </c>
      <c r="L26" s="73">
        <v>2</v>
      </c>
      <c r="M26" s="69">
        <v>3</v>
      </c>
      <c r="N26" s="69"/>
      <c r="O26" s="73"/>
      <c r="P26" s="73"/>
      <c r="Q26" s="73"/>
      <c r="R26" s="69"/>
      <c r="S26" s="73"/>
      <c r="T26" s="95"/>
      <c r="U26" s="73"/>
      <c r="V26" s="73"/>
      <c r="W26" s="73"/>
      <c r="X26" s="6"/>
      <c r="Y26" s="6"/>
      <c r="Z26" s="6"/>
    </row>
    <row r="27" spans="1:34" ht="15" hidden="1" customHeight="1" x14ac:dyDescent="0.25">
      <c r="A27" s="242"/>
      <c r="B27" s="22" t="s">
        <v>4</v>
      </c>
      <c r="C27" s="66">
        <v>0</v>
      </c>
      <c r="D27" s="74">
        <v>0</v>
      </c>
      <c r="E27" s="70">
        <v>0</v>
      </c>
      <c r="F27" s="74">
        <v>0</v>
      </c>
      <c r="G27" s="70">
        <v>0</v>
      </c>
      <c r="H27" s="74">
        <v>0</v>
      </c>
      <c r="I27" s="70">
        <v>0</v>
      </c>
      <c r="J27" s="74">
        <v>0</v>
      </c>
      <c r="K27" s="70">
        <v>0</v>
      </c>
      <c r="L27" s="74">
        <v>0</v>
      </c>
      <c r="M27" s="70">
        <v>1.7857142857142801E-2</v>
      </c>
      <c r="N27" s="70"/>
      <c r="O27" s="74"/>
      <c r="P27" s="74"/>
      <c r="Q27" s="74"/>
      <c r="R27" s="70"/>
      <c r="S27" s="74"/>
      <c r="T27" s="94"/>
      <c r="U27" s="74"/>
      <c r="V27" s="74"/>
      <c r="W27" s="74"/>
      <c r="X27" s="9"/>
      <c r="Y27" s="9"/>
      <c r="Z27" s="9"/>
    </row>
    <row r="28" spans="1:34" ht="15" hidden="1" customHeight="1" x14ac:dyDescent="0.25">
      <c r="A28" s="242"/>
      <c r="B28" s="22" t="s">
        <v>5</v>
      </c>
      <c r="C28" s="66" t="s">
        <v>17</v>
      </c>
      <c r="D28" s="74" t="s">
        <v>18</v>
      </c>
      <c r="E28" s="70" t="s">
        <v>18</v>
      </c>
      <c r="F28" s="74" t="s">
        <v>18</v>
      </c>
      <c r="G28" s="70" t="s">
        <v>18</v>
      </c>
      <c r="H28" s="74" t="s">
        <v>18</v>
      </c>
      <c r="I28" s="70" t="s">
        <v>18</v>
      </c>
      <c r="J28" s="74" t="s">
        <v>18</v>
      </c>
      <c r="K28" s="70" t="s">
        <v>18</v>
      </c>
      <c r="L28" s="74">
        <v>0</v>
      </c>
      <c r="M28" s="70">
        <v>0.4</v>
      </c>
      <c r="N28" s="70"/>
      <c r="O28" s="74"/>
      <c r="P28" s="74"/>
      <c r="Q28" s="74"/>
      <c r="R28" s="70"/>
      <c r="S28" s="74"/>
      <c r="T28" s="94"/>
      <c r="U28" s="74"/>
      <c r="V28" s="74"/>
      <c r="W28" s="74"/>
      <c r="X28" s="9"/>
      <c r="Y28" s="9"/>
      <c r="Z28" s="9"/>
    </row>
    <row r="29" spans="1:34" s="4" customFormat="1" x14ac:dyDescent="0.25">
      <c r="A29" s="242"/>
      <c r="B29" s="22" t="s">
        <v>6</v>
      </c>
      <c r="C29" s="67">
        <v>0</v>
      </c>
      <c r="D29" s="75">
        <v>0</v>
      </c>
      <c r="E29" s="71">
        <v>0</v>
      </c>
      <c r="F29" s="75">
        <v>0</v>
      </c>
      <c r="G29" s="71">
        <v>0</v>
      </c>
      <c r="H29" s="75">
        <v>0</v>
      </c>
      <c r="I29" s="71">
        <v>0</v>
      </c>
      <c r="J29" s="75">
        <v>0</v>
      </c>
      <c r="K29" s="71">
        <v>0</v>
      </c>
      <c r="L29" s="75">
        <v>0</v>
      </c>
      <c r="M29" s="71">
        <v>3.4188034188034101E-2</v>
      </c>
      <c r="N29" s="71">
        <v>0.51370000000000005</v>
      </c>
      <c r="O29" s="75">
        <f>'2. Baseline - Full'!N29</f>
        <v>0.13953488372093001</v>
      </c>
      <c r="P29" s="75">
        <f>'2. Baseline - Full'!O29</f>
        <v>0.18461538461538399</v>
      </c>
      <c r="Q29" s="75">
        <f>'2. Baseline - Full'!P29</f>
        <v>0.19696969696969599</v>
      </c>
      <c r="R29" s="71">
        <f>'2. Baseline - Full'!Q29</f>
        <v>0.18461538461538399</v>
      </c>
      <c r="S29" s="75">
        <f>'2. Baseline - Full'!R29</f>
        <v>0.18461538461538399</v>
      </c>
      <c r="T29" s="94">
        <f>'2. Baseline - Full'!S29</f>
        <v>0.18461538461538399</v>
      </c>
      <c r="U29" s="75">
        <f>'2. Baseline - Full'!T29</f>
        <v>0.16541353383458601</v>
      </c>
      <c r="V29" s="75">
        <f>'2. Baseline - Full'!U29</f>
        <v>0.20740740740740701</v>
      </c>
      <c r="W29" s="75">
        <f>'2. Baseline - Full'!V29</f>
        <v>0.171875</v>
      </c>
      <c r="X29" s="12"/>
      <c r="Y29" s="12"/>
      <c r="Z29" s="12"/>
      <c r="AA29" s="5"/>
      <c r="AB29" s="5"/>
      <c r="AC29" s="5"/>
      <c r="AD29" s="5"/>
      <c r="AE29" s="5"/>
      <c r="AF29" s="5"/>
      <c r="AG29" s="5"/>
      <c r="AH29" s="5"/>
    </row>
    <row r="30" spans="1:34" ht="15" hidden="1" customHeight="1" x14ac:dyDescent="0.25">
      <c r="A30" s="242"/>
      <c r="B30" s="22" t="s">
        <v>7</v>
      </c>
      <c r="C30" s="66">
        <v>0.99619190098942501</v>
      </c>
      <c r="D30" s="74">
        <v>0.99619190098942501</v>
      </c>
      <c r="E30" s="70">
        <v>0.99619190098942501</v>
      </c>
      <c r="F30" s="74">
        <v>0.99619190098942501</v>
      </c>
      <c r="G30" s="70">
        <v>0.99619190098942501</v>
      </c>
      <c r="H30" s="74">
        <v>0.99619190098942501</v>
      </c>
      <c r="I30" s="70">
        <v>0.99619190098942501</v>
      </c>
      <c r="J30" s="74">
        <v>0.99619190098942501</v>
      </c>
      <c r="K30" s="70">
        <v>0.99619190098942501</v>
      </c>
      <c r="L30" s="74">
        <v>0.99612389922137901</v>
      </c>
      <c r="M30" s="70">
        <v>0.99615790010540195</v>
      </c>
      <c r="N30" s="70"/>
      <c r="O30" s="74"/>
      <c r="P30" s="74"/>
      <c r="Q30" s="74"/>
      <c r="R30" s="70"/>
      <c r="S30" s="74"/>
      <c r="T30" s="94"/>
      <c r="U30" s="74"/>
      <c r="V30" s="74"/>
      <c r="W30" s="74"/>
      <c r="X30" s="9"/>
      <c r="Y30" s="9"/>
      <c r="Z30" s="9"/>
    </row>
    <row r="31" spans="1:34" s="31" customFormat="1" ht="15" hidden="1" customHeight="1" x14ac:dyDescent="0.25">
      <c r="A31" s="25"/>
      <c r="B31" s="26"/>
      <c r="C31" s="68"/>
      <c r="D31" s="76"/>
      <c r="E31" s="72"/>
      <c r="F31" s="76"/>
      <c r="G31" s="72"/>
      <c r="H31" s="76"/>
      <c r="I31" s="72"/>
      <c r="J31" s="76"/>
      <c r="K31" s="72"/>
      <c r="L31" s="76"/>
      <c r="M31" s="72"/>
      <c r="N31" s="72"/>
      <c r="O31" s="76"/>
      <c r="P31" s="76"/>
      <c r="Q31" s="76"/>
      <c r="R31" s="72"/>
      <c r="S31" s="76"/>
      <c r="T31" s="94"/>
      <c r="U31" s="76"/>
      <c r="V31" s="76"/>
      <c r="W31" s="76"/>
      <c r="X31" s="28"/>
      <c r="Y31" s="28"/>
      <c r="Z31" s="28"/>
      <c r="AA31" s="30"/>
      <c r="AB31" s="30"/>
      <c r="AC31" s="30"/>
      <c r="AD31" s="30"/>
      <c r="AE31" s="30"/>
      <c r="AF31" s="30"/>
      <c r="AG31" s="30"/>
      <c r="AH31" s="30"/>
    </row>
    <row r="32" spans="1:34" s="31" customFormat="1" ht="15" hidden="1" customHeight="1" x14ac:dyDescent="0.25">
      <c r="A32" s="25"/>
      <c r="B32" s="26"/>
      <c r="C32" s="68"/>
      <c r="D32" s="76"/>
      <c r="E32" s="72"/>
      <c r="F32" s="76"/>
      <c r="G32" s="72"/>
      <c r="H32" s="76"/>
      <c r="I32" s="72"/>
      <c r="J32" s="76"/>
      <c r="K32" s="72"/>
      <c r="L32" s="76"/>
      <c r="M32" s="72"/>
      <c r="N32" s="72"/>
      <c r="O32" s="76"/>
      <c r="P32" s="76"/>
      <c r="Q32" s="76"/>
      <c r="R32" s="72"/>
      <c r="S32" s="76"/>
      <c r="T32" s="94"/>
      <c r="U32" s="76"/>
      <c r="V32" s="76"/>
      <c r="W32" s="76"/>
      <c r="X32" s="28"/>
      <c r="Y32" s="28"/>
      <c r="Z32" s="28"/>
      <c r="AA32" s="30"/>
      <c r="AB32" s="30"/>
      <c r="AC32" s="30"/>
      <c r="AD32" s="30"/>
      <c r="AE32" s="30"/>
      <c r="AF32" s="30"/>
      <c r="AG32" s="30"/>
      <c r="AH32" s="30"/>
    </row>
    <row r="33" spans="1:34" s="2" customFormat="1" ht="15" hidden="1" customHeight="1" x14ac:dyDescent="0.25">
      <c r="A33" s="242" t="s">
        <v>16</v>
      </c>
      <c r="B33" s="21" t="s">
        <v>0</v>
      </c>
      <c r="C33" s="65">
        <v>0</v>
      </c>
      <c r="D33" s="73">
        <v>0</v>
      </c>
      <c r="E33" s="69">
        <v>0</v>
      </c>
      <c r="F33" s="73">
        <v>0</v>
      </c>
      <c r="G33" s="69">
        <v>0</v>
      </c>
      <c r="H33" s="73">
        <v>0</v>
      </c>
      <c r="I33" s="69">
        <v>0</v>
      </c>
      <c r="J33" s="73">
        <v>0</v>
      </c>
      <c r="K33" s="69">
        <v>0</v>
      </c>
      <c r="L33" s="73">
        <v>0</v>
      </c>
      <c r="M33" s="69">
        <v>0</v>
      </c>
      <c r="N33" s="69"/>
      <c r="O33" s="73"/>
      <c r="P33" s="73"/>
      <c r="Q33" s="73"/>
      <c r="R33" s="69"/>
      <c r="S33" s="73"/>
      <c r="T33" s="95"/>
      <c r="U33" s="73"/>
      <c r="V33" s="73"/>
      <c r="W33" s="73"/>
      <c r="X33" s="6"/>
      <c r="Y33" s="6"/>
      <c r="Z33" s="6"/>
    </row>
    <row r="34" spans="1:34" s="2" customFormat="1" ht="15" hidden="1" customHeight="1" x14ac:dyDescent="0.25">
      <c r="A34" s="242"/>
      <c r="B34" s="21" t="s">
        <v>1</v>
      </c>
      <c r="C34" s="65">
        <v>29274</v>
      </c>
      <c r="D34" s="73">
        <v>29274</v>
      </c>
      <c r="E34" s="69">
        <v>29274</v>
      </c>
      <c r="F34" s="73">
        <v>29274</v>
      </c>
      <c r="G34" s="69">
        <v>29274</v>
      </c>
      <c r="H34" s="73">
        <v>29274</v>
      </c>
      <c r="I34" s="69">
        <v>29274</v>
      </c>
      <c r="J34" s="73">
        <v>29274</v>
      </c>
      <c r="K34" s="69">
        <v>29272</v>
      </c>
      <c r="L34" s="73">
        <v>29267</v>
      </c>
      <c r="M34" s="69">
        <v>29261</v>
      </c>
      <c r="N34" s="69"/>
      <c r="O34" s="73"/>
      <c r="P34" s="73"/>
      <c r="Q34" s="73"/>
      <c r="R34" s="69"/>
      <c r="S34" s="73"/>
      <c r="T34" s="95"/>
      <c r="U34" s="73"/>
      <c r="V34" s="73"/>
      <c r="W34" s="73"/>
      <c r="X34" s="6"/>
      <c r="Y34" s="6"/>
      <c r="Z34" s="6"/>
    </row>
    <row r="35" spans="1:34" s="2" customFormat="1" ht="15" hidden="1" customHeight="1" x14ac:dyDescent="0.25">
      <c r="A35" s="242"/>
      <c r="B35" s="21" t="s">
        <v>2</v>
      </c>
      <c r="C35" s="65">
        <v>137</v>
      </c>
      <c r="D35" s="73">
        <v>137</v>
      </c>
      <c r="E35" s="69">
        <v>137</v>
      </c>
      <c r="F35" s="73">
        <v>137</v>
      </c>
      <c r="G35" s="69">
        <v>137</v>
      </c>
      <c r="H35" s="73">
        <v>137</v>
      </c>
      <c r="I35" s="69">
        <v>137</v>
      </c>
      <c r="J35" s="73">
        <v>137</v>
      </c>
      <c r="K35" s="69">
        <v>137</v>
      </c>
      <c r="L35" s="73">
        <v>137</v>
      </c>
      <c r="M35" s="69">
        <v>137</v>
      </c>
      <c r="N35" s="69"/>
      <c r="O35" s="73"/>
      <c r="P35" s="73"/>
      <c r="Q35" s="73"/>
      <c r="R35" s="69"/>
      <c r="S35" s="73"/>
      <c r="T35" s="95"/>
      <c r="U35" s="73"/>
      <c r="V35" s="73"/>
      <c r="W35" s="73"/>
      <c r="X35" s="6"/>
      <c r="Y35" s="6"/>
      <c r="Z35" s="6"/>
    </row>
    <row r="36" spans="1:34" s="2" customFormat="1" ht="15" hidden="1" customHeight="1" x14ac:dyDescent="0.25">
      <c r="A36" s="242"/>
      <c r="B36" s="21" t="s">
        <v>3</v>
      </c>
      <c r="C36" s="65">
        <v>0</v>
      </c>
      <c r="D36" s="73">
        <v>0</v>
      </c>
      <c r="E36" s="69">
        <v>0</v>
      </c>
      <c r="F36" s="73">
        <v>0</v>
      </c>
      <c r="G36" s="69">
        <v>0</v>
      </c>
      <c r="H36" s="73">
        <v>0</v>
      </c>
      <c r="I36" s="69">
        <v>0</v>
      </c>
      <c r="J36" s="73">
        <v>0</v>
      </c>
      <c r="K36" s="69">
        <v>2</v>
      </c>
      <c r="L36" s="73">
        <v>7</v>
      </c>
      <c r="M36" s="69">
        <v>13</v>
      </c>
      <c r="N36" s="69"/>
      <c r="O36" s="73"/>
      <c r="P36" s="73"/>
      <c r="Q36" s="73"/>
      <c r="R36" s="69"/>
      <c r="S36" s="73"/>
      <c r="T36" s="95"/>
      <c r="U36" s="73"/>
      <c r="V36" s="73"/>
      <c r="W36" s="73"/>
      <c r="X36" s="6"/>
      <c r="Y36" s="6"/>
      <c r="Z36" s="6"/>
    </row>
    <row r="37" spans="1:34" ht="15" hidden="1" customHeight="1" x14ac:dyDescent="0.25">
      <c r="A37" s="242"/>
      <c r="B37" s="22" t="s">
        <v>4</v>
      </c>
      <c r="C37" s="66">
        <v>0</v>
      </c>
      <c r="D37" s="74">
        <v>0</v>
      </c>
      <c r="E37" s="70">
        <v>0</v>
      </c>
      <c r="F37" s="74">
        <v>0</v>
      </c>
      <c r="G37" s="70">
        <v>0</v>
      </c>
      <c r="H37" s="74">
        <v>0</v>
      </c>
      <c r="I37" s="70">
        <v>0</v>
      </c>
      <c r="J37" s="74">
        <v>0</v>
      </c>
      <c r="K37" s="70">
        <v>0</v>
      </c>
      <c r="L37" s="74">
        <v>0</v>
      </c>
      <c r="M37" s="70">
        <v>0</v>
      </c>
      <c r="N37" s="70"/>
      <c r="O37" s="74"/>
      <c r="P37" s="74"/>
      <c r="Q37" s="74"/>
      <c r="R37" s="70"/>
      <c r="S37" s="74"/>
      <c r="T37" s="94"/>
      <c r="U37" s="74"/>
      <c r="V37" s="74"/>
      <c r="W37" s="74"/>
      <c r="X37" s="9"/>
      <c r="Y37" s="9"/>
      <c r="Z37" s="9"/>
    </row>
    <row r="38" spans="1:34" ht="15" hidden="1" customHeight="1" x14ac:dyDescent="0.25">
      <c r="A38" s="242"/>
      <c r="B38" s="22" t="s">
        <v>5</v>
      </c>
      <c r="C38" s="66" t="s">
        <v>17</v>
      </c>
      <c r="D38" s="74" t="s">
        <v>18</v>
      </c>
      <c r="E38" s="70" t="s">
        <v>18</v>
      </c>
      <c r="F38" s="74" t="s">
        <v>18</v>
      </c>
      <c r="G38" s="70" t="s">
        <v>18</v>
      </c>
      <c r="H38" s="74" t="s">
        <v>18</v>
      </c>
      <c r="I38" s="70" t="s">
        <v>18</v>
      </c>
      <c r="J38" s="74" t="s">
        <v>18</v>
      </c>
      <c r="K38" s="70">
        <v>0</v>
      </c>
      <c r="L38" s="74">
        <v>0</v>
      </c>
      <c r="M38" s="70">
        <v>0</v>
      </c>
      <c r="N38" s="70"/>
      <c r="O38" s="74"/>
      <c r="P38" s="74"/>
      <c r="Q38" s="74"/>
      <c r="R38" s="70"/>
      <c r="S38" s="74"/>
      <c r="T38" s="94"/>
      <c r="U38" s="74"/>
      <c r="V38" s="74"/>
      <c r="W38" s="74"/>
      <c r="X38" s="9"/>
      <c r="Y38" s="9"/>
      <c r="Z38" s="9"/>
    </row>
    <row r="39" spans="1:34" s="4" customFormat="1" x14ac:dyDescent="0.25">
      <c r="A39" s="242"/>
      <c r="B39" s="22" t="s">
        <v>6</v>
      </c>
      <c r="C39" s="67">
        <v>0</v>
      </c>
      <c r="D39" s="75">
        <v>0</v>
      </c>
      <c r="E39" s="71">
        <v>0</v>
      </c>
      <c r="F39" s="75">
        <v>0</v>
      </c>
      <c r="G39" s="71">
        <v>0</v>
      </c>
      <c r="H39" s="75">
        <v>0</v>
      </c>
      <c r="I39" s="71">
        <v>0</v>
      </c>
      <c r="J39" s="75">
        <v>0</v>
      </c>
      <c r="K39" s="71">
        <v>0</v>
      </c>
      <c r="L39" s="75">
        <v>0</v>
      </c>
      <c r="M39" s="71">
        <v>0</v>
      </c>
      <c r="N39" s="71">
        <v>0.215</v>
      </c>
      <c r="O39" s="75">
        <f>'2. Baseline - Full'!N39</f>
        <v>3.2967032967032898E-2</v>
      </c>
      <c r="P39" s="75">
        <f>'2. Baseline - Full'!O39</f>
        <v>0.19217081850533799</v>
      </c>
      <c r="Q39" s="75">
        <f>'2. Baseline - Full'!P39</f>
        <v>0.16</v>
      </c>
      <c r="R39" s="71">
        <f>'2. Baseline - Full'!Q39</f>
        <v>0.19217081850533799</v>
      </c>
      <c r="S39" s="75">
        <f>'2. Baseline - Full'!R39</f>
        <v>0.22131147540983601</v>
      </c>
      <c r="T39" s="94">
        <f>'2. Baseline - Full'!S39</f>
        <v>0.20610687022900701</v>
      </c>
      <c r="U39" s="75">
        <f>'2. Baseline - Full'!T39</f>
        <v>0.152249134948096</v>
      </c>
      <c r="V39" s="75">
        <f>'2. Baseline - Full'!U39</f>
        <v>0.16342412451361801</v>
      </c>
      <c r="W39" s="75">
        <f>'2. Baseline - Full'!V39</f>
        <v>0.211320754716981</v>
      </c>
      <c r="X39" s="12"/>
      <c r="Y39" s="12"/>
      <c r="Z39" s="12"/>
      <c r="AA39" s="5"/>
      <c r="AB39" s="5"/>
      <c r="AC39" s="5"/>
      <c r="AD39" s="5"/>
      <c r="AE39" s="5"/>
      <c r="AF39" s="5"/>
      <c r="AG39" s="5"/>
      <c r="AH39" s="5"/>
    </row>
    <row r="40" spans="1:34" ht="15" hidden="1" customHeight="1" x14ac:dyDescent="0.25">
      <c r="A40" s="242"/>
      <c r="B40" s="22" t="s">
        <v>7</v>
      </c>
      <c r="C40" s="66">
        <v>0.99534187888885095</v>
      </c>
      <c r="D40" s="74">
        <v>0.99534187888885095</v>
      </c>
      <c r="E40" s="70">
        <v>0.99534187888885095</v>
      </c>
      <c r="F40" s="74">
        <v>0.99534187888885095</v>
      </c>
      <c r="G40" s="70">
        <v>0.99534187888885095</v>
      </c>
      <c r="H40" s="74">
        <v>0.99534187888885095</v>
      </c>
      <c r="I40" s="70">
        <v>0.99534187888885095</v>
      </c>
      <c r="J40" s="74">
        <v>0.99534187888885095</v>
      </c>
      <c r="K40" s="70">
        <v>0.99527387712080495</v>
      </c>
      <c r="L40" s="74">
        <v>0.99510387270069001</v>
      </c>
      <c r="M40" s="70">
        <v>0.99489986739655201</v>
      </c>
      <c r="N40" s="70"/>
      <c r="O40" s="74"/>
      <c r="P40" s="74"/>
      <c r="Q40" s="74"/>
      <c r="R40" s="70"/>
      <c r="S40" s="74"/>
      <c r="T40" s="94"/>
      <c r="U40" s="74"/>
      <c r="V40" s="74"/>
      <c r="W40" s="74"/>
      <c r="X40" s="9"/>
      <c r="Y40" s="9"/>
      <c r="Z40" s="9"/>
    </row>
    <row r="41" spans="1:34" s="31" customFormat="1" ht="15" hidden="1" customHeight="1" x14ac:dyDescent="0.25">
      <c r="A41" s="25"/>
      <c r="B41" s="26"/>
      <c r="C41" s="68"/>
      <c r="D41" s="76"/>
      <c r="E41" s="72"/>
      <c r="F41" s="76"/>
      <c r="G41" s="72"/>
      <c r="H41" s="76"/>
      <c r="I41" s="72"/>
      <c r="J41" s="76"/>
      <c r="K41" s="72"/>
      <c r="L41" s="76"/>
      <c r="M41" s="72"/>
      <c r="N41" s="72"/>
      <c r="O41" s="76"/>
      <c r="P41" s="76"/>
      <c r="Q41" s="76"/>
      <c r="R41" s="72"/>
      <c r="S41" s="76"/>
      <c r="T41" s="94"/>
      <c r="U41" s="76"/>
      <c r="V41" s="76"/>
      <c r="W41" s="76"/>
      <c r="X41" s="28"/>
      <c r="Y41" s="28"/>
      <c r="Z41" s="28"/>
      <c r="AA41" s="30"/>
      <c r="AB41" s="30"/>
      <c r="AC41" s="30"/>
      <c r="AD41" s="30"/>
      <c r="AE41" s="30"/>
      <c r="AF41" s="30"/>
      <c r="AG41" s="30"/>
      <c r="AH41" s="30"/>
    </row>
    <row r="42" spans="1:34" s="31" customFormat="1" ht="15" hidden="1" customHeight="1" x14ac:dyDescent="0.25">
      <c r="A42" s="25"/>
      <c r="B42" s="26"/>
      <c r="C42" s="68"/>
      <c r="D42" s="76"/>
      <c r="E42" s="72"/>
      <c r="F42" s="76"/>
      <c r="G42" s="72"/>
      <c r="H42" s="76"/>
      <c r="I42" s="72"/>
      <c r="J42" s="76"/>
      <c r="K42" s="72"/>
      <c r="L42" s="76"/>
      <c r="M42" s="72"/>
      <c r="N42" s="72"/>
      <c r="O42" s="76"/>
      <c r="P42" s="76"/>
      <c r="Q42" s="76"/>
      <c r="R42" s="72"/>
      <c r="S42" s="76"/>
      <c r="T42" s="94"/>
      <c r="U42" s="76"/>
      <c r="V42" s="76"/>
      <c r="W42" s="76"/>
      <c r="X42" s="28"/>
      <c r="Y42" s="28"/>
      <c r="Z42" s="28"/>
      <c r="AA42" s="30"/>
      <c r="AB42" s="30"/>
      <c r="AC42" s="30"/>
      <c r="AD42" s="30"/>
      <c r="AE42" s="30"/>
      <c r="AF42" s="30"/>
      <c r="AG42" s="30"/>
      <c r="AH42" s="30"/>
    </row>
    <row r="43" spans="1:34" s="2" customFormat="1" ht="15" hidden="1" customHeight="1" x14ac:dyDescent="0.25">
      <c r="A43" s="242" t="s">
        <v>8</v>
      </c>
      <c r="B43" s="21" t="s">
        <v>0</v>
      </c>
      <c r="C43" s="65">
        <v>0</v>
      </c>
      <c r="D43" s="73">
        <v>0</v>
      </c>
      <c r="E43" s="69">
        <v>0</v>
      </c>
      <c r="F43" s="73">
        <v>0</v>
      </c>
      <c r="G43" s="69">
        <v>0</v>
      </c>
      <c r="H43" s="73">
        <v>0</v>
      </c>
      <c r="I43" s="69">
        <v>0</v>
      </c>
      <c r="J43" s="73">
        <v>0</v>
      </c>
      <c r="K43" s="69">
        <v>0</v>
      </c>
      <c r="L43" s="73">
        <v>1</v>
      </c>
      <c r="M43" s="69">
        <v>3</v>
      </c>
      <c r="N43" s="69"/>
      <c r="O43" s="73"/>
      <c r="P43" s="73"/>
      <c r="Q43" s="73"/>
      <c r="R43" s="69"/>
      <c r="S43" s="73"/>
      <c r="T43" s="95"/>
      <c r="U43" s="73"/>
      <c r="V43" s="73"/>
      <c r="W43" s="73"/>
      <c r="X43" s="6"/>
      <c r="Y43" s="6"/>
      <c r="Z43" s="6"/>
    </row>
    <row r="44" spans="1:34" s="2" customFormat="1" ht="15" hidden="1" customHeight="1" x14ac:dyDescent="0.25">
      <c r="A44" s="242"/>
      <c r="B44" s="21" t="s">
        <v>1</v>
      </c>
      <c r="C44" s="65">
        <v>29383</v>
      </c>
      <c r="D44" s="73">
        <v>29383</v>
      </c>
      <c r="E44" s="69">
        <v>29383</v>
      </c>
      <c r="F44" s="73">
        <v>29383</v>
      </c>
      <c r="G44" s="69">
        <v>29383</v>
      </c>
      <c r="H44" s="73">
        <v>29383</v>
      </c>
      <c r="I44" s="69">
        <v>29383</v>
      </c>
      <c r="J44" s="73">
        <v>29383</v>
      </c>
      <c r="K44" s="69">
        <v>29383</v>
      </c>
      <c r="L44" s="73">
        <v>29383</v>
      </c>
      <c r="M44" s="69">
        <v>29383</v>
      </c>
      <c r="N44" s="69"/>
      <c r="O44" s="73"/>
      <c r="P44" s="73"/>
      <c r="Q44" s="73"/>
      <c r="R44" s="69"/>
      <c r="S44" s="73"/>
      <c r="T44" s="95"/>
      <c r="U44" s="73"/>
      <c r="V44" s="73"/>
      <c r="W44" s="73"/>
      <c r="X44" s="6"/>
      <c r="Y44" s="6"/>
      <c r="Z44" s="6"/>
    </row>
    <row r="45" spans="1:34" s="2" customFormat="1" ht="15" hidden="1" customHeight="1" x14ac:dyDescent="0.25">
      <c r="A45" s="242"/>
      <c r="B45" s="21" t="s">
        <v>2</v>
      </c>
      <c r="C45" s="65">
        <v>28</v>
      </c>
      <c r="D45" s="73">
        <v>28</v>
      </c>
      <c r="E45" s="69">
        <v>28</v>
      </c>
      <c r="F45" s="73">
        <v>28</v>
      </c>
      <c r="G45" s="69">
        <v>28</v>
      </c>
      <c r="H45" s="73">
        <v>28</v>
      </c>
      <c r="I45" s="69">
        <v>28</v>
      </c>
      <c r="J45" s="73">
        <v>28</v>
      </c>
      <c r="K45" s="69">
        <v>28</v>
      </c>
      <c r="L45" s="73">
        <v>27</v>
      </c>
      <c r="M45" s="69">
        <v>25</v>
      </c>
      <c r="N45" s="69"/>
      <c r="O45" s="73"/>
      <c r="P45" s="73"/>
      <c r="Q45" s="73"/>
      <c r="R45" s="69"/>
      <c r="S45" s="73"/>
      <c r="T45" s="95"/>
      <c r="U45" s="73"/>
      <c r="V45" s="73"/>
      <c r="W45" s="73"/>
      <c r="X45" s="6"/>
      <c r="Y45" s="6"/>
      <c r="Z45" s="6"/>
    </row>
    <row r="46" spans="1:34" s="2" customFormat="1" ht="15" hidden="1" customHeight="1" x14ac:dyDescent="0.25">
      <c r="A46" s="242"/>
      <c r="B46" s="21" t="s">
        <v>3</v>
      </c>
      <c r="C46" s="65">
        <v>0</v>
      </c>
      <c r="D46" s="73">
        <v>0</v>
      </c>
      <c r="E46" s="69">
        <v>0</v>
      </c>
      <c r="F46" s="73">
        <v>0</v>
      </c>
      <c r="G46" s="69">
        <v>0</v>
      </c>
      <c r="H46" s="73">
        <v>0</v>
      </c>
      <c r="I46" s="69">
        <v>0</v>
      </c>
      <c r="J46" s="73">
        <v>0</v>
      </c>
      <c r="K46" s="69">
        <v>0</v>
      </c>
      <c r="L46" s="73">
        <v>0</v>
      </c>
      <c r="M46" s="69">
        <v>0</v>
      </c>
      <c r="N46" s="69"/>
      <c r="O46" s="73"/>
      <c r="P46" s="73"/>
      <c r="Q46" s="73"/>
      <c r="R46" s="69"/>
      <c r="S46" s="73"/>
      <c r="T46" s="95"/>
      <c r="U46" s="73"/>
      <c r="V46" s="73"/>
      <c r="W46" s="73"/>
      <c r="X46" s="6"/>
      <c r="Y46" s="6"/>
      <c r="Z46" s="6"/>
    </row>
    <row r="47" spans="1:34" ht="15" hidden="1" customHeight="1" x14ac:dyDescent="0.25">
      <c r="A47" s="242"/>
      <c r="B47" s="22" t="s">
        <v>4</v>
      </c>
      <c r="C47" s="66">
        <v>0.02</v>
      </c>
      <c r="D47" s="74">
        <v>0</v>
      </c>
      <c r="E47" s="70">
        <v>0</v>
      </c>
      <c r="F47" s="74">
        <v>0</v>
      </c>
      <c r="G47" s="70">
        <v>0</v>
      </c>
      <c r="H47" s="74">
        <v>0</v>
      </c>
      <c r="I47" s="70">
        <v>0</v>
      </c>
      <c r="J47" s="74">
        <v>0</v>
      </c>
      <c r="K47" s="70">
        <v>0</v>
      </c>
      <c r="L47" s="74">
        <v>3.5714285714285698E-2</v>
      </c>
      <c r="M47" s="70">
        <v>0.107142857142857</v>
      </c>
      <c r="N47" s="70"/>
      <c r="O47" s="74"/>
      <c r="P47" s="74"/>
      <c r="Q47" s="74"/>
      <c r="R47" s="70"/>
      <c r="S47" s="74"/>
      <c r="T47" s="94"/>
      <c r="U47" s="74"/>
      <c r="V47" s="74"/>
      <c r="W47" s="74"/>
      <c r="X47" s="9"/>
      <c r="Y47" s="9"/>
      <c r="Z47" s="9"/>
    </row>
    <row r="48" spans="1:34" ht="15" hidden="1" customHeight="1" x14ac:dyDescent="0.25">
      <c r="A48" s="242"/>
      <c r="B48" s="22" t="s">
        <v>5</v>
      </c>
      <c r="C48" s="66" t="s">
        <v>17</v>
      </c>
      <c r="D48" s="74" t="s">
        <v>18</v>
      </c>
      <c r="E48" s="70" t="s">
        <v>18</v>
      </c>
      <c r="F48" s="74" t="s">
        <v>18</v>
      </c>
      <c r="G48" s="70" t="s">
        <v>18</v>
      </c>
      <c r="H48" s="74" t="s">
        <v>18</v>
      </c>
      <c r="I48" s="70" t="s">
        <v>18</v>
      </c>
      <c r="J48" s="74" t="s">
        <v>18</v>
      </c>
      <c r="K48" s="70" t="s">
        <v>18</v>
      </c>
      <c r="L48" s="74">
        <v>1</v>
      </c>
      <c r="M48" s="70">
        <v>1</v>
      </c>
      <c r="N48" s="70"/>
      <c r="O48" s="74"/>
      <c r="P48" s="74"/>
      <c r="Q48" s="74"/>
      <c r="R48" s="70"/>
      <c r="S48" s="74"/>
      <c r="T48" s="94"/>
      <c r="U48" s="74"/>
      <c r="V48" s="74"/>
      <c r="W48" s="74"/>
      <c r="X48" s="9"/>
      <c r="Y48" s="9"/>
      <c r="Z48" s="9"/>
    </row>
    <row r="49" spans="1:34" s="4" customFormat="1" x14ac:dyDescent="0.25">
      <c r="A49" s="242"/>
      <c r="B49" s="22" t="s">
        <v>6</v>
      </c>
      <c r="C49" s="67">
        <v>0</v>
      </c>
      <c r="D49" s="75">
        <v>0</v>
      </c>
      <c r="E49" s="71">
        <v>0</v>
      </c>
      <c r="F49" s="75">
        <v>0</v>
      </c>
      <c r="G49" s="71">
        <v>0</v>
      </c>
      <c r="H49" s="75">
        <v>0</v>
      </c>
      <c r="I49" s="71">
        <v>0</v>
      </c>
      <c r="J49" s="75">
        <v>0</v>
      </c>
      <c r="K49" s="71">
        <v>0</v>
      </c>
      <c r="L49" s="75">
        <v>6.8965517241379296E-2</v>
      </c>
      <c r="M49" s="71">
        <v>0.19354838709677399</v>
      </c>
      <c r="N49" s="71">
        <v>0.1764</v>
      </c>
      <c r="O49" s="75">
        <f>'2. Baseline - Full'!N49</f>
        <v>0.30303030303030298</v>
      </c>
      <c r="P49" s="75">
        <f>'2. Baseline - Full'!O49</f>
        <v>0.17647058823529399</v>
      </c>
      <c r="Q49" s="75">
        <f>'2. Baseline - Full'!P49</f>
        <v>0.19354838709677399</v>
      </c>
      <c r="R49" s="71">
        <f>'2. Baseline - Full'!Q49</f>
        <v>0.17647058823529399</v>
      </c>
      <c r="S49" s="75">
        <f>'2. Baseline - Full'!R49</f>
        <v>0.19354838709677399</v>
      </c>
      <c r="T49" s="94">
        <f>'2. Baseline - Full'!S49</f>
        <v>0.1875</v>
      </c>
      <c r="U49" s="75">
        <f>'2. Baseline - Full'!T49</f>
        <v>6.6666666666666596E-2</v>
      </c>
      <c r="V49" s="75">
        <f>'2. Baseline - Full'!U49</f>
        <v>6.8965517241379296E-2</v>
      </c>
      <c r="W49" s="75">
        <f>'2. Baseline - Full'!V49</f>
        <v>0.1875</v>
      </c>
      <c r="X49" s="12"/>
      <c r="Y49" s="12"/>
      <c r="Z49" s="12"/>
      <c r="AA49" s="5"/>
      <c r="AB49" s="5"/>
      <c r="AC49" s="5"/>
      <c r="AD49" s="5"/>
      <c r="AE49" s="5"/>
      <c r="AF49" s="5"/>
      <c r="AG49" s="5"/>
      <c r="AH49" s="5"/>
    </row>
    <row r="50" spans="1:34" ht="15" hidden="1" customHeight="1" x14ac:dyDescent="0.25">
      <c r="A50" s="242"/>
      <c r="B50" s="22" t="s">
        <v>7</v>
      </c>
      <c r="C50" s="66">
        <v>0.999047975247356</v>
      </c>
      <c r="D50" s="74">
        <v>0.999047975247356</v>
      </c>
      <c r="E50" s="70">
        <v>0.999047975247356</v>
      </c>
      <c r="F50" s="74">
        <v>0.999047975247356</v>
      </c>
      <c r="G50" s="70">
        <v>0.999047975247356</v>
      </c>
      <c r="H50" s="74">
        <v>0.999047975247356</v>
      </c>
      <c r="I50" s="70">
        <v>0.999047975247356</v>
      </c>
      <c r="J50" s="74">
        <v>0.999047975247356</v>
      </c>
      <c r="K50" s="70">
        <v>0.999047975247356</v>
      </c>
      <c r="L50" s="74">
        <v>0.99908197613137895</v>
      </c>
      <c r="M50" s="70">
        <v>0.99914997789942495</v>
      </c>
      <c r="N50" s="70"/>
      <c r="O50" s="74"/>
      <c r="P50" s="74"/>
      <c r="Q50" s="74"/>
      <c r="R50" s="70"/>
      <c r="S50" s="74"/>
      <c r="T50" s="94"/>
      <c r="U50" s="74"/>
      <c r="V50" s="74"/>
      <c r="W50" s="74"/>
      <c r="X50" s="9"/>
      <c r="Y50" s="9"/>
      <c r="Z50" s="9"/>
    </row>
    <row r="51" spans="1:34" s="31" customFormat="1" ht="15" hidden="1" customHeight="1" x14ac:dyDescent="0.25">
      <c r="A51" s="25"/>
      <c r="B51" s="26"/>
      <c r="C51" s="68"/>
      <c r="D51" s="76"/>
      <c r="E51" s="72"/>
      <c r="F51" s="76"/>
      <c r="G51" s="72"/>
      <c r="H51" s="76"/>
      <c r="I51" s="72"/>
      <c r="J51" s="76"/>
      <c r="K51" s="72"/>
      <c r="L51" s="76"/>
      <c r="M51" s="72"/>
      <c r="N51" s="72"/>
      <c r="O51" s="76"/>
      <c r="P51" s="76"/>
      <c r="Q51" s="76"/>
      <c r="R51" s="72"/>
      <c r="S51" s="76"/>
      <c r="T51" s="94"/>
      <c r="U51" s="76"/>
      <c r="V51" s="76"/>
      <c r="W51" s="76"/>
      <c r="X51" s="28"/>
      <c r="Y51" s="28"/>
      <c r="Z51" s="28"/>
      <c r="AA51" s="30"/>
      <c r="AB51" s="30"/>
      <c r="AC51" s="30"/>
      <c r="AD51" s="30"/>
      <c r="AE51" s="30"/>
      <c r="AF51" s="30"/>
      <c r="AG51" s="30"/>
      <c r="AH51" s="30"/>
    </row>
    <row r="52" spans="1:34" s="31" customFormat="1" ht="15" hidden="1" customHeight="1" x14ac:dyDescent="0.25">
      <c r="A52" s="25"/>
      <c r="B52" s="26"/>
      <c r="C52" s="68"/>
      <c r="D52" s="76"/>
      <c r="E52" s="72"/>
      <c r="F52" s="76"/>
      <c r="G52" s="72"/>
      <c r="H52" s="76"/>
      <c r="I52" s="72"/>
      <c r="J52" s="76"/>
      <c r="K52" s="72"/>
      <c r="L52" s="76"/>
      <c r="M52" s="72"/>
      <c r="N52" s="72"/>
      <c r="O52" s="76"/>
      <c r="P52" s="76"/>
      <c r="Q52" s="76"/>
      <c r="R52" s="72"/>
      <c r="S52" s="76"/>
      <c r="T52" s="94"/>
      <c r="U52" s="76"/>
      <c r="V52" s="76"/>
      <c r="W52" s="76"/>
      <c r="X52" s="28"/>
      <c r="Y52" s="28"/>
      <c r="Z52" s="28"/>
      <c r="AA52" s="30"/>
      <c r="AB52" s="30"/>
      <c r="AC52" s="30"/>
      <c r="AD52" s="30"/>
      <c r="AE52" s="30"/>
      <c r="AF52" s="30"/>
      <c r="AG52" s="30"/>
      <c r="AH52" s="30"/>
    </row>
    <row r="53" spans="1:34" s="2" customFormat="1" ht="15" hidden="1" customHeight="1" x14ac:dyDescent="0.25">
      <c r="A53" s="242" t="s">
        <v>9</v>
      </c>
      <c r="B53" s="21" t="s">
        <v>0</v>
      </c>
      <c r="C53" s="65">
        <v>26686</v>
      </c>
      <c r="D53" s="73">
        <v>26686</v>
      </c>
      <c r="E53" s="69">
        <v>26686</v>
      </c>
      <c r="F53" s="73">
        <v>26676</v>
      </c>
      <c r="G53" s="69">
        <v>26650</v>
      </c>
      <c r="H53" s="73">
        <v>26607</v>
      </c>
      <c r="I53" s="69">
        <v>26576</v>
      </c>
      <c r="J53" s="73">
        <v>26504</v>
      </c>
      <c r="K53" s="69">
        <v>26469</v>
      </c>
      <c r="L53" s="73">
        <v>26411</v>
      </c>
      <c r="M53" s="69">
        <v>26314</v>
      </c>
      <c r="N53" s="69"/>
      <c r="O53" s="73"/>
      <c r="P53" s="73"/>
      <c r="Q53" s="73"/>
      <c r="R53" s="69"/>
      <c r="S53" s="73"/>
      <c r="T53" s="95"/>
      <c r="U53" s="73"/>
      <c r="V53" s="73"/>
      <c r="W53" s="73"/>
      <c r="X53" s="6"/>
      <c r="Y53" s="6"/>
      <c r="Z53" s="6"/>
    </row>
    <row r="54" spans="1:34" s="2" customFormat="1" ht="15" hidden="1" customHeight="1" x14ac:dyDescent="0.25">
      <c r="A54" s="242"/>
      <c r="B54" s="21" t="s">
        <v>1</v>
      </c>
      <c r="C54" s="65">
        <v>0</v>
      </c>
      <c r="D54" s="73">
        <v>0</v>
      </c>
      <c r="E54" s="69">
        <v>0</v>
      </c>
      <c r="F54" s="73">
        <v>42</v>
      </c>
      <c r="G54" s="69">
        <v>146</v>
      </c>
      <c r="H54" s="73">
        <v>271</v>
      </c>
      <c r="I54" s="69">
        <v>347</v>
      </c>
      <c r="J54" s="73">
        <v>508</v>
      </c>
      <c r="K54" s="69">
        <v>596</v>
      </c>
      <c r="L54" s="73">
        <v>681</v>
      </c>
      <c r="M54" s="69">
        <v>791</v>
      </c>
      <c r="N54" s="69"/>
      <c r="O54" s="73"/>
      <c r="P54" s="73"/>
      <c r="Q54" s="73"/>
      <c r="R54" s="69"/>
      <c r="S54" s="73"/>
      <c r="T54" s="95"/>
      <c r="U54" s="73"/>
      <c r="V54" s="73"/>
      <c r="W54" s="73"/>
      <c r="X54" s="6"/>
      <c r="Y54" s="6"/>
      <c r="Z54" s="6"/>
    </row>
    <row r="55" spans="1:34" s="2" customFormat="1" ht="15" hidden="1" customHeight="1" x14ac:dyDescent="0.25">
      <c r="A55" s="242"/>
      <c r="B55" s="21" t="s">
        <v>2</v>
      </c>
      <c r="C55" s="65">
        <v>0</v>
      </c>
      <c r="D55" s="73">
        <v>0</v>
      </c>
      <c r="E55" s="69">
        <v>0</v>
      </c>
      <c r="F55" s="73">
        <v>10</v>
      </c>
      <c r="G55" s="69">
        <v>36</v>
      </c>
      <c r="H55" s="73">
        <v>79</v>
      </c>
      <c r="I55" s="69">
        <v>110</v>
      </c>
      <c r="J55" s="73">
        <v>182</v>
      </c>
      <c r="K55" s="69">
        <v>217</v>
      </c>
      <c r="L55" s="73">
        <v>275</v>
      </c>
      <c r="M55" s="69">
        <v>372</v>
      </c>
      <c r="N55" s="69"/>
      <c r="O55" s="73"/>
      <c r="P55" s="73"/>
      <c r="Q55" s="73"/>
      <c r="R55" s="69"/>
      <c r="S55" s="73"/>
      <c r="T55" s="95"/>
      <c r="U55" s="73"/>
      <c r="V55" s="73"/>
      <c r="W55" s="73"/>
      <c r="X55" s="6"/>
      <c r="Y55" s="6"/>
      <c r="Z55" s="6"/>
    </row>
    <row r="56" spans="1:34" s="2" customFormat="1" ht="15" hidden="1" customHeight="1" x14ac:dyDescent="0.25">
      <c r="A56" s="242"/>
      <c r="B56" s="21" t="s">
        <v>3</v>
      </c>
      <c r="C56" s="65">
        <v>2725</v>
      </c>
      <c r="D56" s="73">
        <v>2725</v>
      </c>
      <c r="E56" s="69">
        <v>2725</v>
      </c>
      <c r="F56" s="73">
        <v>2683</v>
      </c>
      <c r="G56" s="69">
        <v>2579</v>
      </c>
      <c r="H56" s="73">
        <v>2454</v>
      </c>
      <c r="I56" s="69">
        <v>2378</v>
      </c>
      <c r="J56" s="73">
        <v>2217</v>
      </c>
      <c r="K56" s="69">
        <v>2129</v>
      </c>
      <c r="L56" s="73">
        <v>2044</v>
      </c>
      <c r="M56" s="69">
        <v>1934</v>
      </c>
      <c r="N56" s="69"/>
      <c r="O56" s="73"/>
      <c r="P56" s="73"/>
      <c r="Q56" s="73"/>
      <c r="R56" s="69"/>
      <c r="S56" s="73"/>
      <c r="T56" s="95"/>
      <c r="U56" s="73"/>
      <c r="V56" s="73"/>
      <c r="W56" s="73"/>
      <c r="X56" s="6"/>
      <c r="Y56" s="6"/>
      <c r="Z56" s="6"/>
    </row>
    <row r="57" spans="1:34" ht="15" hidden="1" customHeight="1" x14ac:dyDescent="0.25">
      <c r="A57" s="242"/>
      <c r="B57" s="22" t="s">
        <v>4</v>
      </c>
      <c r="C57" s="66">
        <v>1</v>
      </c>
      <c r="D57" s="74">
        <v>1</v>
      </c>
      <c r="E57" s="70">
        <v>1</v>
      </c>
      <c r="F57" s="74">
        <v>0.99962527167803295</v>
      </c>
      <c r="G57" s="70">
        <v>0.99865097804091996</v>
      </c>
      <c r="H57" s="74">
        <v>0.99703964625646402</v>
      </c>
      <c r="I57" s="70">
        <v>0.99587798845836695</v>
      </c>
      <c r="J57" s="74">
        <v>0.99317994454020797</v>
      </c>
      <c r="K57" s="70">
        <v>0.99186839541332505</v>
      </c>
      <c r="L57" s="74">
        <v>0.98969497114591898</v>
      </c>
      <c r="M57" s="70">
        <v>0.98606010642284303</v>
      </c>
      <c r="N57" s="70"/>
      <c r="O57" s="74"/>
      <c r="P57" s="74"/>
      <c r="Q57" s="74"/>
      <c r="R57" s="70"/>
      <c r="S57" s="74"/>
      <c r="T57" s="94"/>
      <c r="U57" s="74"/>
      <c r="V57" s="74"/>
      <c r="W57" s="74"/>
      <c r="X57" s="9"/>
      <c r="Y57" s="9"/>
      <c r="Z57" s="9"/>
    </row>
    <row r="58" spans="1:34" ht="15" hidden="1" customHeight="1" x14ac:dyDescent="0.25">
      <c r="A58" s="242"/>
      <c r="B58" s="22" t="s">
        <v>5</v>
      </c>
      <c r="C58" s="66">
        <v>0.90734759103736695</v>
      </c>
      <c r="D58" s="74">
        <v>0.90734759103736695</v>
      </c>
      <c r="E58" s="70">
        <v>0.90734759103736695</v>
      </c>
      <c r="F58" s="74">
        <v>0.90861405361217995</v>
      </c>
      <c r="G58" s="70">
        <v>0.91176571213520796</v>
      </c>
      <c r="H58" s="74">
        <v>0.915556931970682</v>
      </c>
      <c r="I58" s="70">
        <v>0.91786972439041203</v>
      </c>
      <c r="J58" s="74">
        <v>0.92280909439086301</v>
      </c>
      <c r="K58" s="70">
        <v>0.92555423456185704</v>
      </c>
      <c r="L58" s="74">
        <v>0.92816728167281604</v>
      </c>
      <c r="M58" s="70">
        <v>0.93153497592749901</v>
      </c>
      <c r="N58" s="70"/>
      <c r="O58" s="74"/>
      <c r="P58" s="74"/>
      <c r="Q58" s="74"/>
      <c r="R58" s="70"/>
      <c r="S58" s="74"/>
      <c r="T58" s="94"/>
      <c r="U58" s="74"/>
      <c r="V58" s="74"/>
      <c r="W58" s="74"/>
      <c r="X58" s="9"/>
      <c r="Y58" s="9"/>
      <c r="Z58" s="9"/>
    </row>
    <row r="59" spans="1:34" s="4" customFormat="1" x14ac:dyDescent="0.25">
      <c r="A59" s="242"/>
      <c r="B59" s="22" t="s">
        <v>6</v>
      </c>
      <c r="C59" s="67">
        <v>0.95142342727775098</v>
      </c>
      <c r="D59" s="75">
        <v>0.95142342727775098</v>
      </c>
      <c r="E59" s="71">
        <v>0.95142342727775098</v>
      </c>
      <c r="F59" s="75">
        <v>0.95194932643411501</v>
      </c>
      <c r="G59" s="71">
        <v>0.95323258517392395</v>
      </c>
      <c r="H59" s="75">
        <v>0.95456257735842198</v>
      </c>
      <c r="I59" s="71">
        <v>0.95528396836808005</v>
      </c>
      <c r="J59" s="75">
        <v>0.956702221740935</v>
      </c>
      <c r="K59" s="71">
        <v>0.95756457564575603</v>
      </c>
      <c r="L59" s="75">
        <v>0.95794417946718402</v>
      </c>
      <c r="M59" s="71">
        <v>0.95802235409764402</v>
      </c>
      <c r="N59" s="214">
        <v>0.92290000000000005</v>
      </c>
      <c r="O59" s="75">
        <f>'2. Baseline - Full'!N59</f>
        <v>0.956875091521452</v>
      </c>
      <c r="P59" s="75">
        <f>'2. Baseline - Full'!O59</f>
        <v>0.94997962132720704</v>
      </c>
      <c r="Q59" s="75">
        <f>'2. Baseline - Full'!P59</f>
        <v>0.95442072890002005</v>
      </c>
      <c r="R59" s="71">
        <f>'2. Baseline - Full'!Q59</f>
        <v>0.94997962132720704</v>
      </c>
      <c r="S59" s="75">
        <f>'2. Baseline - Full'!R59</f>
        <v>0.95279207482428396</v>
      </c>
      <c r="T59" s="94">
        <f>'2. Baseline - Full'!S59</f>
        <v>0.95167135039195305</v>
      </c>
      <c r="U59" s="75">
        <f>'2. Baseline - Full'!T59</f>
        <v>0.94839593983848203</v>
      </c>
      <c r="V59" s="75">
        <f>'2. Baseline - Full'!U59</f>
        <v>0.95061888286554797</v>
      </c>
      <c r="W59" s="75">
        <f>'2. Baseline - Full'!V59</f>
        <v>0.95158665581773805</v>
      </c>
      <c r="X59" s="12"/>
      <c r="Y59" s="12"/>
      <c r="Z59" s="12"/>
      <c r="AA59" s="5"/>
      <c r="AB59" s="5"/>
      <c r="AC59" s="5"/>
      <c r="AD59" s="5"/>
      <c r="AE59" s="5"/>
      <c r="AF59" s="5"/>
      <c r="AG59" s="5"/>
      <c r="AH59" s="5"/>
    </row>
    <row r="60" spans="1:34" ht="15" hidden="1" customHeight="1" x14ac:dyDescent="0.25">
      <c r="A60" s="242"/>
      <c r="B60" s="22" t="s">
        <v>7</v>
      </c>
      <c r="C60" s="66">
        <v>0.90734759103736695</v>
      </c>
      <c r="D60" s="74">
        <v>0.90734759103736695</v>
      </c>
      <c r="E60" s="70">
        <v>0.90734759103736695</v>
      </c>
      <c r="F60" s="74">
        <v>0.90843561932610195</v>
      </c>
      <c r="G60" s="70">
        <v>0.91108768827989495</v>
      </c>
      <c r="H60" s="74">
        <v>0.91387576076978005</v>
      </c>
      <c r="I60" s="70">
        <v>0.915405800550814</v>
      </c>
      <c r="J60" s="74">
        <v>0.91843187922885905</v>
      </c>
      <c r="K60" s="70">
        <v>0.92023392608207799</v>
      </c>
      <c r="L60" s="74">
        <v>0.92115194995069805</v>
      </c>
      <c r="M60" s="70">
        <v>0.92159396144299699</v>
      </c>
      <c r="N60" s="70"/>
      <c r="O60" s="74"/>
      <c r="P60" s="74"/>
      <c r="Q60" s="74"/>
      <c r="R60" s="70"/>
      <c r="S60" s="74"/>
      <c r="T60" s="94"/>
      <c r="U60" s="74"/>
      <c r="V60" s="74"/>
      <c r="W60" s="74"/>
      <c r="X60" s="9"/>
      <c r="Y60" s="9"/>
      <c r="Z60" s="9"/>
    </row>
    <row r="61" spans="1:34" s="31" customFormat="1" ht="15" hidden="1" customHeight="1" x14ac:dyDescent="0.25">
      <c r="A61" s="25"/>
      <c r="B61" s="26"/>
      <c r="C61" s="68"/>
      <c r="D61" s="76"/>
      <c r="E61" s="72"/>
      <c r="F61" s="76"/>
      <c r="G61" s="72"/>
      <c r="H61" s="76"/>
      <c r="I61" s="72"/>
      <c r="J61" s="76"/>
      <c r="K61" s="72"/>
      <c r="L61" s="76"/>
      <c r="M61" s="72"/>
      <c r="N61" s="72"/>
      <c r="O61" s="76"/>
      <c r="P61" s="76"/>
      <c r="Q61" s="76"/>
      <c r="R61" s="72"/>
      <c r="S61" s="76"/>
      <c r="T61" s="94"/>
      <c r="U61" s="76"/>
      <c r="V61" s="76"/>
      <c r="W61" s="76"/>
      <c r="X61" s="28"/>
      <c r="Y61" s="28"/>
      <c r="Z61" s="28"/>
      <c r="AA61" s="30"/>
      <c r="AB61" s="30"/>
      <c r="AC61" s="30"/>
      <c r="AD61" s="30"/>
      <c r="AE61" s="30"/>
      <c r="AF61" s="30"/>
      <c r="AG61" s="30"/>
      <c r="AH61" s="30"/>
    </row>
    <row r="62" spans="1:34" s="31" customFormat="1" ht="15" hidden="1" customHeight="1" x14ac:dyDescent="0.25">
      <c r="A62" s="25"/>
      <c r="B62" s="26"/>
      <c r="C62" s="68"/>
      <c r="D62" s="76"/>
      <c r="E62" s="72"/>
      <c r="F62" s="76"/>
      <c r="G62" s="72"/>
      <c r="H62" s="76"/>
      <c r="I62" s="72"/>
      <c r="J62" s="76"/>
      <c r="K62" s="72"/>
      <c r="L62" s="76"/>
      <c r="M62" s="72"/>
      <c r="N62" s="72"/>
      <c r="O62" s="76"/>
      <c r="P62" s="76"/>
      <c r="Q62" s="76"/>
      <c r="R62" s="72"/>
      <c r="S62" s="76"/>
      <c r="T62" s="94"/>
      <c r="U62" s="76"/>
      <c r="V62" s="76"/>
      <c r="W62" s="76"/>
      <c r="X62" s="28"/>
      <c r="Y62" s="28"/>
      <c r="Z62" s="28"/>
      <c r="AA62" s="30"/>
      <c r="AB62" s="30"/>
      <c r="AC62" s="30"/>
      <c r="AD62" s="30"/>
      <c r="AE62" s="30"/>
      <c r="AF62" s="30"/>
      <c r="AG62" s="30"/>
      <c r="AH62" s="30"/>
    </row>
    <row r="63" spans="1:34" s="2" customFormat="1" ht="15" hidden="1" customHeight="1" x14ac:dyDescent="0.25">
      <c r="A63" s="242" t="s">
        <v>10</v>
      </c>
      <c r="B63" s="21" t="s">
        <v>0</v>
      </c>
      <c r="C63" s="65">
        <v>0</v>
      </c>
      <c r="D63" s="73">
        <v>0</v>
      </c>
      <c r="E63" s="69">
        <v>0</v>
      </c>
      <c r="F63" s="73">
        <v>0</v>
      </c>
      <c r="G63" s="69">
        <v>0</v>
      </c>
      <c r="H63" s="73">
        <v>0</v>
      </c>
      <c r="I63" s="69">
        <v>0</v>
      </c>
      <c r="J63" s="73">
        <v>0</v>
      </c>
      <c r="K63" s="69">
        <v>0</v>
      </c>
      <c r="L63" s="73">
        <v>0</v>
      </c>
      <c r="M63" s="69">
        <v>0</v>
      </c>
      <c r="N63" s="69"/>
      <c r="O63" s="73"/>
      <c r="P63" s="73"/>
      <c r="Q63" s="73"/>
      <c r="R63" s="69"/>
      <c r="S63" s="73"/>
      <c r="T63" s="95"/>
      <c r="U63" s="73"/>
      <c r="V63" s="73"/>
      <c r="W63" s="73"/>
      <c r="X63" s="6"/>
      <c r="Y63" s="6"/>
      <c r="Z63" s="6"/>
    </row>
    <row r="64" spans="1:34" s="2" customFormat="1" ht="15" hidden="1" customHeight="1" x14ac:dyDescent="0.25">
      <c r="A64" s="242"/>
      <c r="B64" s="21" t="s">
        <v>1</v>
      </c>
      <c r="C64" s="65">
        <v>29313</v>
      </c>
      <c r="D64" s="73">
        <v>29313</v>
      </c>
      <c r="E64" s="69">
        <v>29313</v>
      </c>
      <c r="F64" s="73">
        <v>29313</v>
      </c>
      <c r="G64" s="69">
        <v>29313</v>
      </c>
      <c r="H64" s="73">
        <v>29313</v>
      </c>
      <c r="I64" s="69">
        <v>29313</v>
      </c>
      <c r="J64" s="73">
        <v>29313</v>
      </c>
      <c r="K64" s="69">
        <v>29313</v>
      </c>
      <c r="L64" s="73">
        <v>29313</v>
      </c>
      <c r="M64" s="69">
        <v>29313</v>
      </c>
      <c r="N64" s="69"/>
      <c r="O64" s="73"/>
      <c r="P64" s="73"/>
      <c r="Q64" s="73"/>
      <c r="R64" s="69"/>
      <c r="S64" s="73"/>
      <c r="T64" s="95"/>
      <c r="U64" s="73"/>
      <c r="V64" s="73"/>
      <c r="W64" s="73"/>
      <c r="X64" s="6"/>
      <c r="Y64" s="6"/>
      <c r="Z64" s="6"/>
    </row>
    <row r="65" spans="1:34" s="2" customFormat="1" ht="15" hidden="1" customHeight="1" x14ac:dyDescent="0.25">
      <c r="A65" s="242"/>
      <c r="B65" s="21" t="s">
        <v>2</v>
      </c>
      <c r="C65" s="65">
        <v>98</v>
      </c>
      <c r="D65" s="73">
        <v>98</v>
      </c>
      <c r="E65" s="69">
        <v>98</v>
      </c>
      <c r="F65" s="73">
        <v>98</v>
      </c>
      <c r="G65" s="69">
        <v>98</v>
      </c>
      <c r="H65" s="73">
        <v>98</v>
      </c>
      <c r="I65" s="69">
        <v>98</v>
      </c>
      <c r="J65" s="73">
        <v>98</v>
      </c>
      <c r="K65" s="69">
        <v>98</v>
      </c>
      <c r="L65" s="73">
        <v>98</v>
      </c>
      <c r="M65" s="69">
        <v>98</v>
      </c>
      <c r="N65" s="69"/>
      <c r="O65" s="73"/>
      <c r="P65" s="73"/>
      <c r="Q65" s="73"/>
      <c r="R65" s="69"/>
      <c r="S65" s="73"/>
      <c r="T65" s="95"/>
      <c r="U65" s="73"/>
      <c r="V65" s="73"/>
      <c r="W65" s="73"/>
      <c r="X65" s="6"/>
      <c r="Y65" s="6"/>
      <c r="Z65" s="6"/>
    </row>
    <row r="66" spans="1:34" s="2" customFormat="1" ht="15" hidden="1" customHeight="1" x14ac:dyDescent="0.25">
      <c r="A66" s="242"/>
      <c r="B66" s="21" t="s">
        <v>3</v>
      </c>
      <c r="C66" s="65">
        <v>0</v>
      </c>
      <c r="D66" s="73">
        <v>0</v>
      </c>
      <c r="E66" s="69">
        <v>0</v>
      </c>
      <c r="F66" s="73">
        <v>0</v>
      </c>
      <c r="G66" s="69">
        <v>0</v>
      </c>
      <c r="H66" s="73">
        <v>0</v>
      </c>
      <c r="I66" s="69">
        <v>0</v>
      </c>
      <c r="J66" s="73">
        <v>0</v>
      </c>
      <c r="K66" s="69">
        <v>0</v>
      </c>
      <c r="L66" s="73">
        <v>0</v>
      </c>
      <c r="M66" s="69">
        <v>0</v>
      </c>
      <c r="N66" s="69"/>
      <c r="O66" s="73"/>
      <c r="P66" s="73"/>
      <c r="Q66" s="73"/>
      <c r="R66" s="69"/>
      <c r="S66" s="73"/>
      <c r="T66" s="95"/>
      <c r="U66" s="73"/>
      <c r="V66" s="73"/>
      <c r="W66" s="73"/>
      <c r="X66" s="6"/>
      <c r="Y66" s="6"/>
      <c r="Z66" s="6"/>
    </row>
    <row r="67" spans="1:34" ht="15" hidden="1" customHeight="1" x14ac:dyDescent="0.25">
      <c r="A67" s="242"/>
      <c r="B67" s="22" t="s">
        <v>4</v>
      </c>
      <c r="C67" s="66">
        <v>0</v>
      </c>
      <c r="D67" s="74">
        <v>0</v>
      </c>
      <c r="E67" s="70">
        <v>0</v>
      </c>
      <c r="F67" s="74">
        <v>0</v>
      </c>
      <c r="G67" s="70">
        <v>0</v>
      </c>
      <c r="H67" s="74">
        <v>0</v>
      </c>
      <c r="I67" s="70">
        <v>0</v>
      </c>
      <c r="J67" s="74">
        <v>0</v>
      </c>
      <c r="K67" s="70">
        <v>0</v>
      </c>
      <c r="L67" s="74">
        <v>0</v>
      </c>
      <c r="M67" s="70">
        <v>0</v>
      </c>
      <c r="N67" s="70"/>
      <c r="O67" s="74"/>
      <c r="P67" s="74"/>
      <c r="Q67" s="74"/>
      <c r="R67" s="70"/>
      <c r="S67" s="74"/>
      <c r="T67" s="94"/>
      <c r="U67" s="74"/>
      <c r="V67" s="74"/>
      <c r="W67" s="74"/>
      <c r="X67" s="9"/>
      <c r="Y67" s="9"/>
      <c r="Z67" s="9"/>
    </row>
    <row r="68" spans="1:34" ht="15" hidden="1" customHeight="1" x14ac:dyDescent="0.25">
      <c r="A68" s="242"/>
      <c r="B68" s="22" t="s">
        <v>5</v>
      </c>
      <c r="C68" s="66" t="s">
        <v>17</v>
      </c>
      <c r="D68" s="74" t="s">
        <v>18</v>
      </c>
      <c r="E68" s="70" t="s">
        <v>18</v>
      </c>
      <c r="F68" s="74" t="s">
        <v>18</v>
      </c>
      <c r="G68" s="70" t="s">
        <v>18</v>
      </c>
      <c r="H68" s="74" t="s">
        <v>18</v>
      </c>
      <c r="I68" s="70" t="s">
        <v>18</v>
      </c>
      <c r="J68" s="74" t="s">
        <v>18</v>
      </c>
      <c r="K68" s="70" t="s">
        <v>18</v>
      </c>
      <c r="L68" s="74" t="s">
        <v>18</v>
      </c>
      <c r="M68" s="70" t="s">
        <v>18</v>
      </c>
      <c r="N68" s="70"/>
      <c r="O68" s="74"/>
      <c r="P68" s="74"/>
      <c r="Q68" s="74"/>
      <c r="R68" s="70"/>
      <c r="S68" s="74"/>
      <c r="T68" s="94"/>
      <c r="U68" s="74"/>
      <c r="V68" s="74"/>
      <c r="W68" s="74"/>
      <c r="X68" s="9"/>
      <c r="Y68" s="9"/>
      <c r="Z68" s="9"/>
    </row>
    <row r="69" spans="1:34" s="4" customFormat="1" x14ac:dyDescent="0.25">
      <c r="A69" s="242"/>
      <c r="B69" s="22" t="s">
        <v>6</v>
      </c>
      <c r="C69" s="67">
        <v>0</v>
      </c>
      <c r="D69" s="75">
        <v>0</v>
      </c>
      <c r="E69" s="71">
        <v>0</v>
      </c>
      <c r="F69" s="75">
        <v>0</v>
      </c>
      <c r="G69" s="71">
        <v>0</v>
      </c>
      <c r="H69" s="75">
        <v>0</v>
      </c>
      <c r="I69" s="71">
        <v>0</v>
      </c>
      <c r="J69" s="75">
        <v>0</v>
      </c>
      <c r="K69" s="71">
        <v>0</v>
      </c>
      <c r="L69" s="75">
        <v>0</v>
      </c>
      <c r="M69" s="71">
        <v>0</v>
      </c>
      <c r="N69" s="214">
        <v>0.1119</v>
      </c>
      <c r="O69" s="75">
        <f>'2. Baseline - Full'!N69</f>
        <v>0</v>
      </c>
      <c r="P69" s="75">
        <f>'2. Baseline - Full'!O69</f>
        <v>5.4054054054054002E-2</v>
      </c>
      <c r="Q69" s="75">
        <f>'2. Baseline - Full'!P69</f>
        <v>6.2015503875968901E-2</v>
      </c>
      <c r="R69" s="71">
        <f>'2. Baseline - Full'!Q69</f>
        <v>5.4054054054054002E-2</v>
      </c>
      <c r="S69" s="75">
        <f>'2. Baseline - Full'!R69</f>
        <v>6.01503759398496E-2</v>
      </c>
      <c r="T69" s="94">
        <f>'2. Baseline - Full'!S69</f>
        <v>5.5944055944055902E-2</v>
      </c>
      <c r="U69" s="75">
        <f>'2. Baseline - Full'!T69</f>
        <v>3.7037037037037E-2</v>
      </c>
      <c r="V69" s="75">
        <f>'2. Baseline - Full'!U69</f>
        <v>7.09219858156028E-2</v>
      </c>
      <c r="W69" s="75">
        <f>'2. Baseline - Full'!V69</f>
        <v>5.5944055944055902E-2</v>
      </c>
      <c r="X69" s="12"/>
      <c r="Y69" s="12"/>
      <c r="Z69" s="12"/>
      <c r="AA69" s="5"/>
      <c r="AB69" s="5"/>
      <c r="AC69" s="5"/>
      <c r="AD69" s="5"/>
      <c r="AE69" s="5"/>
      <c r="AF69" s="5"/>
      <c r="AG69" s="5"/>
      <c r="AH69" s="5"/>
    </row>
    <row r="70" spans="1:34" ht="15" hidden="1" customHeight="1" x14ac:dyDescent="0.25">
      <c r="A70" s="242"/>
      <c r="B70" s="22" t="s">
        <v>7</v>
      </c>
      <c r="C70" s="66">
        <v>0.996667913365747</v>
      </c>
      <c r="D70" s="74">
        <v>0.996667913365747</v>
      </c>
      <c r="E70" s="70">
        <v>0.996667913365747</v>
      </c>
      <c r="F70" s="74">
        <v>0.996667913365747</v>
      </c>
      <c r="G70" s="70">
        <v>0.996667913365747</v>
      </c>
      <c r="H70" s="74">
        <v>0.996667913365747</v>
      </c>
      <c r="I70" s="70">
        <v>0.996667913365747</v>
      </c>
      <c r="J70" s="74">
        <v>0.996667913365747</v>
      </c>
      <c r="K70" s="70">
        <v>0.996667913365747</v>
      </c>
      <c r="L70" s="74">
        <v>0.996667913365747</v>
      </c>
      <c r="M70" s="70">
        <v>0.996667913365747</v>
      </c>
      <c r="N70" s="70"/>
      <c r="O70" s="74"/>
      <c r="P70" s="74"/>
      <c r="Q70" s="74"/>
      <c r="R70" s="70"/>
      <c r="S70" s="74"/>
      <c r="T70" s="94"/>
      <c r="U70" s="74"/>
      <c r="V70" s="74"/>
      <c r="W70" s="74"/>
      <c r="X70" s="9"/>
      <c r="Y70" s="9"/>
      <c r="Z70" s="9"/>
    </row>
    <row r="71" spans="1:34" s="31" customFormat="1" ht="15" hidden="1" customHeight="1" x14ac:dyDescent="0.25">
      <c r="A71" s="25"/>
      <c r="B71" s="26"/>
      <c r="C71" s="68"/>
      <c r="D71" s="76"/>
      <c r="E71" s="72"/>
      <c r="F71" s="76"/>
      <c r="G71" s="72"/>
      <c r="H71" s="76"/>
      <c r="I71" s="72"/>
      <c r="J71" s="76"/>
      <c r="K71" s="72"/>
      <c r="L71" s="76"/>
      <c r="M71" s="72"/>
      <c r="N71" s="72"/>
      <c r="O71" s="76"/>
      <c r="P71" s="76"/>
      <c r="Q71" s="76"/>
      <c r="R71" s="72"/>
      <c r="S71" s="76"/>
      <c r="T71" s="94"/>
      <c r="U71" s="76"/>
      <c r="V71" s="76"/>
      <c r="W71" s="76"/>
      <c r="X71" s="28"/>
      <c r="Y71" s="28"/>
      <c r="Z71" s="28"/>
      <c r="AA71" s="30"/>
      <c r="AB71" s="30"/>
      <c r="AC71" s="30"/>
      <c r="AD71" s="30"/>
      <c r="AE71" s="30"/>
      <c r="AF71" s="30"/>
      <c r="AG71" s="30"/>
      <c r="AH71" s="30"/>
    </row>
    <row r="72" spans="1:34" s="31" customFormat="1" ht="15" hidden="1" customHeight="1" x14ac:dyDescent="0.25">
      <c r="A72" s="25"/>
      <c r="B72" s="26"/>
      <c r="C72" s="68"/>
      <c r="D72" s="76"/>
      <c r="E72" s="72"/>
      <c r="F72" s="76"/>
      <c r="G72" s="72"/>
      <c r="H72" s="76"/>
      <c r="I72" s="72"/>
      <c r="J72" s="76"/>
      <c r="K72" s="72"/>
      <c r="L72" s="76"/>
      <c r="M72" s="72"/>
      <c r="N72" s="72"/>
      <c r="O72" s="76"/>
      <c r="P72" s="76"/>
      <c r="Q72" s="76"/>
      <c r="R72" s="72"/>
      <c r="S72" s="76"/>
      <c r="T72" s="94"/>
      <c r="U72" s="76"/>
      <c r="V72" s="76"/>
      <c r="W72" s="76"/>
      <c r="X72" s="28"/>
      <c r="Y72" s="28"/>
      <c r="Z72" s="28"/>
      <c r="AA72" s="30"/>
      <c r="AB72" s="30"/>
      <c r="AC72" s="30"/>
      <c r="AD72" s="30"/>
      <c r="AE72" s="30"/>
      <c r="AF72" s="30"/>
      <c r="AG72" s="30"/>
      <c r="AH72" s="30"/>
    </row>
    <row r="73" spans="1:34" s="2" customFormat="1" ht="15" hidden="1" customHeight="1" x14ac:dyDescent="0.25">
      <c r="A73" s="242" t="s">
        <v>11</v>
      </c>
      <c r="B73" s="21" t="s">
        <v>0</v>
      </c>
      <c r="C73" s="65">
        <v>0</v>
      </c>
      <c r="D73" s="73">
        <v>0</v>
      </c>
      <c r="E73" s="69">
        <v>0</v>
      </c>
      <c r="F73" s="73">
        <v>1</v>
      </c>
      <c r="G73" s="69">
        <v>8</v>
      </c>
      <c r="H73" s="73">
        <v>19</v>
      </c>
      <c r="I73" s="69">
        <v>34</v>
      </c>
      <c r="J73" s="73">
        <v>56</v>
      </c>
      <c r="K73" s="69">
        <v>58</v>
      </c>
      <c r="L73" s="73">
        <v>62</v>
      </c>
      <c r="M73" s="69">
        <v>68</v>
      </c>
      <c r="N73" s="69"/>
      <c r="O73" s="73"/>
      <c r="P73" s="73"/>
      <c r="Q73" s="73"/>
      <c r="R73" s="69"/>
      <c r="S73" s="73"/>
      <c r="T73" s="95"/>
      <c r="U73" s="73"/>
      <c r="V73" s="73"/>
      <c r="W73" s="73"/>
      <c r="X73" s="6"/>
      <c r="Y73" s="6"/>
      <c r="Z73" s="6"/>
    </row>
    <row r="74" spans="1:34" s="2" customFormat="1" ht="15" hidden="1" customHeight="1" x14ac:dyDescent="0.25">
      <c r="A74" s="242"/>
      <c r="B74" s="21" t="s">
        <v>1</v>
      </c>
      <c r="C74" s="65">
        <v>29273</v>
      </c>
      <c r="D74" s="73">
        <v>29273</v>
      </c>
      <c r="E74" s="69">
        <v>29273</v>
      </c>
      <c r="F74" s="73">
        <v>29273</v>
      </c>
      <c r="G74" s="69">
        <v>29272</v>
      </c>
      <c r="H74" s="73">
        <v>29269</v>
      </c>
      <c r="I74" s="69">
        <v>29268</v>
      </c>
      <c r="J74" s="73">
        <v>29266</v>
      </c>
      <c r="K74" s="69">
        <v>29267</v>
      </c>
      <c r="L74" s="73">
        <v>29259</v>
      </c>
      <c r="M74" s="69">
        <v>29254</v>
      </c>
      <c r="N74" s="69"/>
      <c r="O74" s="73"/>
      <c r="P74" s="73"/>
      <c r="Q74" s="73"/>
      <c r="R74" s="69"/>
      <c r="S74" s="73"/>
      <c r="T74" s="95"/>
      <c r="U74" s="73"/>
      <c r="V74" s="73"/>
      <c r="W74" s="73"/>
      <c r="X74" s="6"/>
      <c r="Y74" s="6"/>
      <c r="Z74" s="6"/>
    </row>
    <row r="75" spans="1:34" s="2" customFormat="1" ht="15" hidden="1" customHeight="1" x14ac:dyDescent="0.25">
      <c r="A75" s="242"/>
      <c r="B75" s="21" t="s">
        <v>2</v>
      </c>
      <c r="C75" s="65">
        <v>138</v>
      </c>
      <c r="D75" s="73">
        <v>138</v>
      </c>
      <c r="E75" s="69">
        <v>138</v>
      </c>
      <c r="F75" s="73">
        <v>137</v>
      </c>
      <c r="G75" s="69">
        <v>130</v>
      </c>
      <c r="H75" s="73">
        <v>119</v>
      </c>
      <c r="I75" s="69">
        <v>104</v>
      </c>
      <c r="J75" s="73">
        <v>82</v>
      </c>
      <c r="K75" s="69">
        <v>80</v>
      </c>
      <c r="L75" s="73">
        <v>76</v>
      </c>
      <c r="M75" s="69">
        <v>70</v>
      </c>
      <c r="N75" s="69"/>
      <c r="O75" s="73"/>
      <c r="P75" s="73"/>
      <c r="Q75" s="73"/>
      <c r="R75" s="69"/>
      <c r="S75" s="73"/>
      <c r="T75" s="95"/>
      <c r="U75" s="73"/>
      <c r="V75" s="73"/>
      <c r="W75" s="73"/>
      <c r="X75" s="6"/>
      <c r="Y75" s="6"/>
      <c r="Z75" s="6"/>
    </row>
    <row r="76" spans="1:34" s="2" customFormat="1" ht="15" hidden="1" customHeight="1" x14ac:dyDescent="0.25">
      <c r="A76" s="242"/>
      <c r="B76" s="21" t="s">
        <v>3</v>
      </c>
      <c r="C76" s="65">
        <v>0</v>
      </c>
      <c r="D76" s="73">
        <v>0</v>
      </c>
      <c r="E76" s="69">
        <v>0</v>
      </c>
      <c r="F76" s="73">
        <v>0</v>
      </c>
      <c r="G76" s="69">
        <v>1</v>
      </c>
      <c r="H76" s="73">
        <v>4</v>
      </c>
      <c r="I76" s="69">
        <v>5</v>
      </c>
      <c r="J76" s="73">
        <v>7</v>
      </c>
      <c r="K76" s="69">
        <v>6</v>
      </c>
      <c r="L76" s="73">
        <v>14</v>
      </c>
      <c r="M76" s="69">
        <v>19</v>
      </c>
      <c r="N76" s="69"/>
      <c r="O76" s="73"/>
      <c r="P76" s="73"/>
      <c r="Q76" s="73"/>
      <c r="R76" s="69"/>
      <c r="S76" s="73"/>
      <c r="T76" s="95"/>
      <c r="U76" s="73"/>
      <c r="V76" s="73"/>
      <c r="W76" s="73"/>
      <c r="X76" s="6"/>
      <c r="Y76" s="6"/>
      <c r="Z76" s="6"/>
    </row>
    <row r="77" spans="1:34" ht="15" hidden="1" customHeight="1" x14ac:dyDescent="0.25">
      <c r="A77" s="242"/>
      <c r="B77" s="22" t="s">
        <v>4</v>
      </c>
      <c r="C77" s="66">
        <v>0</v>
      </c>
      <c r="D77" s="74">
        <v>0</v>
      </c>
      <c r="E77" s="70">
        <v>0</v>
      </c>
      <c r="F77" s="74">
        <v>7.2463768115942004E-3</v>
      </c>
      <c r="G77" s="70">
        <v>5.7971014492753603E-2</v>
      </c>
      <c r="H77" s="74">
        <v>0.137681159420289</v>
      </c>
      <c r="I77" s="70">
        <v>0.24637681159420199</v>
      </c>
      <c r="J77" s="74">
        <v>0.405797101449275</v>
      </c>
      <c r="K77" s="70">
        <v>0.42028985507246303</v>
      </c>
      <c r="L77" s="74">
        <v>0.44927536231884002</v>
      </c>
      <c r="M77" s="70">
        <v>0.49275362318840499</v>
      </c>
      <c r="N77" s="70"/>
      <c r="O77" s="74"/>
      <c r="P77" s="74"/>
      <c r="Q77" s="74"/>
      <c r="R77" s="70"/>
      <c r="S77" s="74"/>
      <c r="T77" s="94"/>
      <c r="U77" s="74"/>
      <c r="V77" s="74"/>
      <c r="W77" s="74"/>
      <c r="X77" s="9"/>
      <c r="Y77" s="9"/>
      <c r="Z77" s="9"/>
    </row>
    <row r="78" spans="1:34" ht="15" hidden="1" customHeight="1" x14ac:dyDescent="0.25">
      <c r="A78" s="242"/>
      <c r="B78" s="22" t="s">
        <v>5</v>
      </c>
      <c r="C78" s="66" t="s">
        <v>17</v>
      </c>
      <c r="D78" s="74" t="s">
        <v>18</v>
      </c>
      <c r="E78" s="70" t="s">
        <v>18</v>
      </c>
      <c r="F78" s="74">
        <v>1</v>
      </c>
      <c r="G78" s="70">
        <v>0.88888888888888795</v>
      </c>
      <c r="H78" s="74">
        <v>0.82608695652173902</v>
      </c>
      <c r="I78" s="70">
        <v>0.87179487179487103</v>
      </c>
      <c r="J78" s="74">
        <v>0.88888888888888795</v>
      </c>
      <c r="K78" s="70">
        <v>0.90625</v>
      </c>
      <c r="L78" s="74">
        <v>0.81578947368420995</v>
      </c>
      <c r="M78" s="70">
        <v>0.78160919540229801</v>
      </c>
      <c r="N78" s="70"/>
      <c r="O78" s="74"/>
      <c r="P78" s="74"/>
      <c r="Q78" s="74"/>
      <c r="R78" s="70"/>
      <c r="S78" s="74"/>
      <c r="T78" s="94"/>
      <c r="U78" s="74"/>
      <c r="V78" s="74"/>
      <c r="W78" s="74"/>
      <c r="X78" s="9"/>
      <c r="Y78" s="9"/>
      <c r="Z78" s="9"/>
    </row>
    <row r="79" spans="1:34" s="4" customFormat="1" x14ac:dyDescent="0.25">
      <c r="A79" s="242"/>
      <c r="B79" s="22" t="s">
        <v>6</v>
      </c>
      <c r="C79" s="67">
        <v>0</v>
      </c>
      <c r="D79" s="75">
        <v>0</v>
      </c>
      <c r="E79" s="71">
        <v>0</v>
      </c>
      <c r="F79" s="75">
        <v>1.4388489208633001E-2</v>
      </c>
      <c r="G79" s="71">
        <v>0.108843537414965</v>
      </c>
      <c r="H79" s="75">
        <v>0.23602484472049601</v>
      </c>
      <c r="I79" s="71">
        <v>0.38418079096045199</v>
      </c>
      <c r="J79" s="75">
        <v>0.55721393034825795</v>
      </c>
      <c r="K79" s="71">
        <v>0.57425742574257399</v>
      </c>
      <c r="L79" s="75">
        <v>0.579439252336448</v>
      </c>
      <c r="M79" s="71">
        <v>0.60444444444444401</v>
      </c>
      <c r="N79" s="214">
        <v>0.64570000000000005</v>
      </c>
      <c r="O79" s="75">
        <f>'2. Baseline - Full'!N79</f>
        <v>0.58715596330275199</v>
      </c>
      <c r="P79" s="75">
        <f>'2. Baseline - Full'!O79</f>
        <v>0.58333333333333304</v>
      </c>
      <c r="Q79" s="75">
        <f>'2. Baseline - Full'!P79</f>
        <v>0.59154929577464699</v>
      </c>
      <c r="R79" s="71">
        <f>'2. Baseline - Full'!Q79</f>
        <v>0.58333333333333304</v>
      </c>
      <c r="S79" s="75">
        <f>'2. Baseline - Full'!R79</f>
        <v>0.57416267942583699</v>
      </c>
      <c r="T79" s="94">
        <f>'2. Baseline - Full'!S79</f>
        <v>0.56872037914691898</v>
      </c>
      <c r="U79" s="75">
        <f>'2. Baseline - Full'!T79</f>
        <v>0.59728506787330304</v>
      </c>
      <c r="V79" s="75">
        <f>'2. Baseline - Full'!U79</f>
        <v>0.56074766355140104</v>
      </c>
      <c r="W79" s="75">
        <f>'2. Baseline - Full'!V79</f>
        <v>0.55769230769230704</v>
      </c>
      <c r="X79" s="12"/>
      <c r="Y79" s="12"/>
      <c r="Z79" s="12"/>
      <c r="AA79" s="5"/>
      <c r="AB79" s="5"/>
      <c r="AC79" s="5"/>
      <c r="AD79" s="5"/>
      <c r="AE79" s="5"/>
      <c r="AF79" s="5"/>
      <c r="AG79" s="5"/>
      <c r="AH79" s="5"/>
    </row>
    <row r="80" spans="1:34" ht="15" hidden="1" customHeight="1" x14ac:dyDescent="0.25">
      <c r="A80" s="242"/>
      <c r="B80" s="22" t="s">
        <v>7</v>
      </c>
      <c r="C80" s="66">
        <v>0.99530787800482801</v>
      </c>
      <c r="D80" s="74">
        <v>0.99530787800482801</v>
      </c>
      <c r="E80" s="70">
        <v>0.99530787800482801</v>
      </c>
      <c r="F80" s="74">
        <v>0.99534187888885095</v>
      </c>
      <c r="G80" s="70">
        <v>0.99554588419298895</v>
      </c>
      <c r="H80" s="74">
        <v>0.99581789126517295</v>
      </c>
      <c r="I80" s="70">
        <v>0.99629390364149395</v>
      </c>
      <c r="J80" s="74">
        <v>0.99697392132195395</v>
      </c>
      <c r="K80" s="70">
        <v>0.997075923974023</v>
      </c>
      <c r="L80" s="74">
        <v>0.996939920437931</v>
      </c>
      <c r="M80" s="70">
        <v>0.99697392132195395</v>
      </c>
      <c r="N80" s="70"/>
      <c r="O80" s="74"/>
      <c r="P80" s="74"/>
      <c r="Q80" s="74"/>
      <c r="R80" s="70"/>
      <c r="S80" s="74"/>
      <c r="T80" s="94"/>
      <c r="U80" s="74"/>
      <c r="V80" s="74"/>
      <c r="W80" s="74"/>
      <c r="X80" s="9"/>
      <c r="Y80" s="9"/>
      <c r="Z80" s="9"/>
    </row>
    <row r="81" spans="1:34" s="31" customFormat="1" ht="15" hidden="1" customHeight="1" x14ac:dyDescent="0.25">
      <c r="A81" s="25"/>
      <c r="B81" s="26"/>
      <c r="C81" s="68"/>
      <c r="D81" s="76"/>
      <c r="E81" s="72"/>
      <c r="F81" s="76"/>
      <c r="G81" s="72"/>
      <c r="H81" s="76"/>
      <c r="I81" s="72"/>
      <c r="J81" s="76"/>
      <c r="K81" s="72"/>
      <c r="L81" s="76"/>
      <c r="M81" s="72"/>
      <c r="N81" s="72"/>
      <c r="O81" s="76"/>
      <c r="P81" s="76"/>
      <c r="Q81" s="76"/>
      <c r="R81" s="72"/>
      <c r="S81" s="76"/>
      <c r="T81" s="94"/>
      <c r="U81" s="76"/>
      <c r="V81" s="76"/>
      <c r="W81" s="76"/>
      <c r="X81" s="28"/>
      <c r="Y81" s="28"/>
      <c r="Z81" s="28"/>
      <c r="AA81" s="30"/>
      <c r="AB81" s="30"/>
      <c r="AC81" s="30"/>
      <c r="AD81" s="30"/>
      <c r="AE81" s="30"/>
      <c r="AF81" s="30"/>
      <c r="AG81" s="30"/>
      <c r="AH81" s="30"/>
    </row>
    <row r="82" spans="1:34" s="31" customFormat="1" ht="15" hidden="1" customHeight="1" x14ac:dyDescent="0.25">
      <c r="A82" s="25"/>
      <c r="B82" s="26"/>
      <c r="C82" s="68"/>
      <c r="D82" s="76"/>
      <c r="E82" s="72"/>
      <c r="F82" s="76"/>
      <c r="G82" s="72"/>
      <c r="H82" s="76"/>
      <c r="I82" s="72"/>
      <c r="J82" s="76"/>
      <c r="K82" s="72"/>
      <c r="L82" s="76"/>
      <c r="M82" s="72"/>
      <c r="N82" s="72"/>
      <c r="O82" s="76"/>
      <c r="P82" s="76"/>
      <c r="Q82" s="76"/>
      <c r="R82" s="72"/>
      <c r="S82" s="76"/>
      <c r="T82" s="94"/>
      <c r="U82" s="76"/>
      <c r="V82" s="76"/>
      <c r="W82" s="76"/>
      <c r="X82" s="28"/>
      <c r="Y82" s="28"/>
      <c r="Z82" s="28"/>
      <c r="AA82" s="30"/>
      <c r="AB82" s="30"/>
      <c r="AC82" s="30"/>
      <c r="AD82" s="30"/>
      <c r="AE82" s="30"/>
      <c r="AF82" s="30"/>
      <c r="AG82" s="30"/>
      <c r="AH82" s="30"/>
    </row>
    <row r="83" spans="1:34" s="2" customFormat="1" ht="15" hidden="1" customHeight="1" x14ac:dyDescent="0.25">
      <c r="A83" s="242" t="s">
        <v>12</v>
      </c>
      <c r="B83" s="21" t="s">
        <v>0</v>
      </c>
      <c r="C83" s="65">
        <v>0</v>
      </c>
      <c r="D83" s="73">
        <v>0</v>
      </c>
      <c r="E83" s="69">
        <v>0</v>
      </c>
      <c r="F83" s="73">
        <v>0</v>
      </c>
      <c r="G83" s="69">
        <v>0</v>
      </c>
      <c r="H83" s="73">
        <v>0</v>
      </c>
      <c r="I83" s="69">
        <v>0</v>
      </c>
      <c r="J83" s="73">
        <v>0</v>
      </c>
      <c r="K83" s="69">
        <v>0</v>
      </c>
      <c r="L83" s="73">
        <v>0</v>
      </c>
      <c r="M83" s="69">
        <v>2</v>
      </c>
      <c r="N83" s="69"/>
      <c r="O83" s="73"/>
      <c r="P83" s="73"/>
      <c r="Q83" s="73"/>
      <c r="R83" s="69"/>
      <c r="S83" s="73"/>
      <c r="T83" s="95"/>
      <c r="U83" s="73"/>
      <c r="V83" s="73"/>
      <c r="W83" s="73"/>
      <c r="X83" s="6"/>
      <c r="Y83" s="6"/>
      <c r="Z83" s="6"/>
    </row>
    <row r="84" spans="1:34" s="2" customFormat="1" ht="15" hidden="1" customHeight="1" x14ac:dyDescent="0.25">
      <c r="A84" s="242"/>
      <c r="B84" s="21" t="s">
        <v>1</v>
      </c>
      <c r="C84" s="65">
        <v>29208</v>
      </c>
      <c r="D84" s="73">
        <v>29208</v>
      </c>
      <c r="E84" s="69">
        <v>29208</v>
      </c>
      <c r="F84" s="73">
        <v>29208</v>
      </c>
      <c r="G84" s="69">
        <v>29208</v>
      </c>
      <c r="H84" s="73">
        <v>29208</v>
      </c>
      <c r="I84" s="69">
        <v>29208</v>
      </c>
      <c r="J84" s="73">
        <v>29207</v>
      </c>
      <c r="K84" s="69">
        <v>29207</v>
      </c>
      <c r="L84" s="73">
        <v>29204</v>
      </c>
      <c r="M84" s="69">
        <v>29202</v>
      </c>
      <c r="N84" s="69"/>
      <c r="O84" s="73"/>
      <c r="P84" s="73"/>
      <c r="Q84" s="73"/>
      <c r="R84" s="69"/>
      <c r="S84" s="73"/>
      <c r="T84" s="95"/>
      <c r="U84" s="73"/>
      <c r="V84" s="73"/>
      <c r="W84" s="73"/>
      <c r="X84" s="6"/>
      <c r="Y84" s="6"/>
      <c r="Z84" s="6"/>
    </row>
    <row r="85" spans="1:34" s="2" customFormat="1" ht="15" hidden="1" customHeight="1" x14ac:dyDescent="0.25">
      <c r="A85" s="242"/>
      <c r="B85" s="21" t="s">
        <v>2</v>
      </c>
      <c r="C85" s="65">
        <v>203</v>
      </c>
      <c r="D85" s="73">
        <v>203</v>
      </c>
      <c r="E85" s="69">
        <v>203</v>
      </c>
      <c r="F85" s="73">
        <v>203</v>
      </c>
      <c r="G85" s="69">
        <v>203</v>
      </c>
      <c r="H85" s="73">
        <v>203</v>
      </c>
      <c r="I85" s="69">
        <v>203</v>
      </c>
      <c r="J85" s="73">
        <v>203</v>
      </c>
      <c r="K85" s="69">
        <v>203</v>
      </c>
      <c r="L85" s="73">
        <v>203</v>
      </c>
      <c r="M85" s="69">
        <v>201</v>
      </c>
      <c r="N85" s="69"/>
      <c r="O85" s="73"/>
      <c r="P85" s="73"/>
      <c r="Q85" s="73"/>
      <c r="R85" s="69"/>
      <c r="S85" s="73"/>
      <c r="T85" s="95"/>
      <c r="U85" s="73"/>
      <c r="V85" s="73"/>
      <c r="W85" s="73"/>
      <c r="X85" s="6"/>
      <c r="Y85" s="6"/>
      <c r="Z85" s="6"/>
    </row>
    <row r="86" spans="1:34" s="2" customFormat="1" ht="15" hidden="1" customHeight="1" x14ac:dyDescent="0.25">
      <c r="A86" s="242"/>
      <c r="B86" s="21" t="s">
        <v>3</v>
      </c>
      <c r="C86" s="65">
        <v>0</v>
      </c>
      <c r="D86" s="73">
        <v>0</v>
      </c>
      <c r="E86" s="69">
        <v>0</v>
      </c>
      <c r="F86" s="73">
        <v>0</v>
      </c>
      <c r="G86" s="69">
        <v>0</v>
      </c>
      <c r="H86" s="73">
        <v>0</v>
      </c>
      <c r="I86" s="69">
        <v>0</v>
      </c>
      <c r="J86" s="73">
        <v>1</v>
      </c>
      <c r="K86" s="69">
        <v>1</v>
      </c>
      <c r="L86" s="73">
        <v>4</v>
      </c>
      <c r="M86" s="69">
        <v>6</v>
      </c>
      <c r="N86" s="69"/>
      <c r="O86" s="73"/>
      <c r="P86" s="73"/>
      <c r="Q86" s="73"/>
      <c r="R86" s="69"/>
      <c r="S86" s="73"/>
      <c r="T86" s="95"/>
      <c r="U86" s="73"/>
      <c r="V86" s="73"/>
      <c r="W86" s="73"/>
      <c r="X86" s="6"/>
      <c r="Y86" s="6"/>
      <c r="Z86" s="6"/>
    </row>
    <row r="87" spans="1:34" ht="15" hidden="1" customHeight="1" x14ac:dyDescent="0.25">
      <c r="A87" s="242"/>
      <c r="B87" s="22" t="s">
        <v>4</v>
      </c>
      <c r="C87" s="66">
        <v>0</v>
      </c>
      <c r="D87" s="74">
        <v>0</v>
      </c>
      <c r="E87" s="70">
        <v>0</v>
      </c>
      <c r="F87" s="74">
        <v>0</v>
      </c>
      <c r="G87" s="70">
        <v>0</v>
      </c>
      <c r="H87" s="74">
        <v>0</v>
      </c>
      <c r="I87" s="70">
        <v>0</v>
      </c>
      <c r="J87" s="74">
        <v>0</v>
      </c>
      <c r="K87" s="70">
        <v>0</v>
      </c>
      <c r="L87" s="74">
        <v>0</v>
      </c>
      <c r="M87" s="70">
        <v>9.8522167487684695E-3</v>
      </c>
      <c r="N87" s="70"/>
      <c r="O87" s="74"/>
      <c r="P87" s="74"/>
      <c r="Q87" s="74"/>
      <c r="R87" s="70"/>
      <c r="S87" s="74"/>
      <c r="T87" s="94"/>
      <c r="U87" s="74"/>
      <c r="V87" s="74"/>
      <c r="W87" s="74"/>
      <c r="X87" s="9"/>
      <c r="Y87" s="9"/>
      <c r="Z87" s="9"/>
    </row>
    <row r="88" spans="1:34" ht="15" hidden="1" customHeight="1" x14ac:dyDescent="0.25">
      <c r="A88" s="242"/>
      <c r="B88" s="22" t="s">
        <v>5</v>
      </c>
      <c r="C88" s="66" t="s">
        <v>17</v>
      </c>
      <c r="D88" s="74" t="s">
        <v>18</v>
      </c>
      <c r="E88" s="70" t="s">
        <v>18</v>
      </c>
      <c r="F88" s="74" t="s">
        <v>18</v>
      </c>
      <c r="G88" s="70" t="s">
        <v>18</v>
      </c>
      <c r="H88" s="74" t="s">
        <v>18</v>
      </c>
      <c r="I88" s="70" t="s">
        <v>18</v>
      </c>
      <c r="J88" s="74">
        <v>0</v>
      </c>
      <c r="K88" s="70">
        <v>0</v>
      </c>
      <c r="L88" s="74">
        <v>0</v>
      </c>
      <c r="M88" s="70">
        <v>0.25</v>
      </c>
      <c r="N88" s="70"/>
      <c r="O88" s="74"/>
      <c r="P88" s="74"/>
      <c r="Q88" s="74"/>
      <c r="R88" s="70"/>
      <c r="S88" s="74"/>
      <c r="T88" s="94"/>
      <c r="U88" s="74"/>
      <c r="V88" s="74"/>
      <c r="W88" s="74"/>
      <c r="X88" s="9"/>
      <c r="Y88" s="9"/>
      <c r="Z88" s="9"/>
    </row>
    <row r="89" spans="1:34" s="4" customFormat="1" ht="15.75" thickBot="1" x14ac:dyDescent="0.3">
      <c r="A89" s="242"/>
      <c r="B89" s="22" t="s">
        <v>6</v>
      </c>
      <c r="C89" s="67">
        <v>0</v>
      </c>
      <c r="D89" s="75">
        <v>0</v>
      </c>
      <c r="E89" s="71">
        <v>0</v>
      </c>
      <c r="F89" s="75">
        <v>0</v>
      </c>
      <c r="G89" s="71">
        <v>0</v>
      </c>
      <c r="H89" s="75">
        <v>0</v>
      </c>
      <c r="I89" s="71">
        <v>0</v>
      </c>
      <c r="J89" s="75">
        <v>0</v>
      </c>
      <c r="K89" s="71">
        <v>0</v>
      </c>
      <c r="L89" s="75">
        <v>0</v>
      </c>
      <c r="M89" s="71">
        <v>1.8957345971563899E-2</v>
      </c>
      <c r="N89" s="214">
        <v>0.14949999999999999</v>
      </c>
      <c r="O89" s="75">
        <f>'2. Baseline - Full'!N89</f>
        <v>7.0484581497797294E-2</v>
      </c>
      <c r="P89" s="75">
        <f>'2. Baseline - Full'!O89</f>
        <v>0.105590062111801</v>
      </c>
      <c r="Q89" s="75">
        <f>'2. Baseline - Full'!P89</f>
        <v>7.8740157480314904E-2</v>
      </c>
      <c r="R89" s="71">
        <f>'2. Baseline - Full'!Q89</f>
        <v>0.105590062111801</v>
      </c>
      <c r="S89" s="75">
        <f>'2. Baseline - Full'!R89</f>
        <v>8.6021505376343996E-2</v>
      </c>
      <c r="T89" s="94">
        <f>'2. Baseline - Full'!S89</f>
        <v>0.11034482758620601</v>
      </c>
      <c r="U89" s="75">
        <f>'2. Baseline - Full'!T89</f>
        <v>8.6153846153846095E-2</v>
      </c>
      <c r="V89" s="75">
        <f>'2. Baseline - Full'!U89</f>
        <v>0.114478114478114</v>
      </c>
      <c r="W89" s="75">
        <f>'2. Baseline - Full'!V89</f>
        <v>0.109215017064846</v>
      </c>
      <c r="X89" s="12"/>
      <c r="Y89" s="12"/>
      <c r="Z89" s="12"/>
      <c r="AA89" s="5"/>
      <c r="AB89" s="5"/>
      <c r="AC89" s="5"/>
      <c r="AD89" s="5"/>
      <c r="AE89" s="5"/>
      <c r="AF89" s="5"/>
      <c r="AG89" s="5"/>
      <c r="AH89" s="5"/>
    </row>
    <row r="90" spans="1:34" ht="15.75" hidden="1" customHeight="1" thickBot="1" x14ac:dyDescent="0.3">
      <c r="A90" s="243"/>
      <c r="B90" s="22" t="s">
        <v>7</v>
      </c>
      <c r="C90" s="77">
        <v>0.99309782054333395</v>
      </c>
      <c r="D90" s="78">
        <v>0.99309782054333395</v>
      </c>
      <c r="E90" s="79">
        <v>0.99309782054333395</v>
      </c>
      <c r="F90" s="78">
        <v>0.99309782054333395</v>
      </c>
      <c r="G90" s="79">
        <v>0.99309782054333395</v>
      </c>
      <c r="H90" s="78">
        <v>0.99309782054333395</v>
      </c>
      <c r="I90" s="79">
        <v>0.99309782054333395</v>
      </c>
      <c r="J90" s="78">
        <v>0.99306381965931101</v>
      </c>
      <c r="K90" s="79">
        <v>0.99306381965931101</v>
      </c>
      <c r="L90" s="78">
        <v>0.99296181700724195</v>
      </c>
      <c r="M90" s="79">
        <v>0.99296181700724195</v>
      </c>
      <c r="N90" s="79"/>
      <c r="O90" s="78"/>
      <c r="P90" s="78"/>
      <c r="Q90" s="78"/>
      <c r="R90" s="79"/>
      <c r="S90" s="78"/>
      <c r="T90" s="96"/>
      <c r="U90" s="80"/>
      <c r="V90" s="80"/>
      <c r="W90" s="80"/>
      <c r="X90" s="9"/>
      <c r="Y90" s="9"/>
      <c r="Z90" s="9"/>
    </row>
    <row r="91" spans="1:34" ht="15.75" thickBot="1" x14ac:dyDescent="0.3">
      <c r="A91" s="84" t="s">
        <v>21</v>
      </c>
      <c r="B91" s="61"/>
      <c r="C91" s="81">
        <f>(C9+C19+C29+C39+C49+C59+C69+C79+C89)/9</f>
        <v>0.10571371414197234</v>
      </c>
      <c r="D91" s="82">
        <f t="shared" ref="D91:T91" si="0">(D9+D19+D29+D39+D49+D59+D69+D79+D89)/9</f>
        <v>0.10571371414197234</v>
      </c>
      <c r="E91" s="62">
        <f t="shared" si="0"/>
        <v>0.10571371414197234</v>
      </c>
      <c r="F91" s="82">
        <f t="shared" si="0"/>
        <v>0.11543168181746934</v>
      </c>
      <c r="G91" s="62">
        <f t="shared" si="0"/>
        <v>0.13695691906294366</v>
      </c>
      <c r="H91" s="82">
        <f t="shared" si="0"/>
        <v>0.17085523558105933</v>
      </c>
      <c r="I91" s="62">
        <f t="shared" si="0"/>
        <v>0.1975635086742</v>
      </c>
      <c r="J91" s="82">
        <f t="shared" si="0"/>
        <v>0.2357655935101903</v>
      </c>
      <c r="K91" s="62">
        <f t="shared" si="0"/>
        <v>0.25164254261787333</v>
      </c>
      <c r="L91" s="82">
        <f t="shared" si="0"/>
        <v>0.26984636694127256</v>
      </c>
      <c r="M91" s="62">
        <f t="shared" si="0"/>
        <v>0.30009912833766056</v>
      </c>
      <c r="N91" s="62">
        <f t="shared" si="0"/>
        <v>0.40683333333333338</v>
      </c>
      <c r="O91" s="82">
        <f>(O9+O19+O29+O39+O49+O59+O69+O79+O89)/9</f>
        <v>0.3324602699101829</v>
      </c>
      <c r="P91" s="82">
        <f>(P9+P19+P29+P39+P49+P59+P69+P79+P89)/9</f>
        <v>0.34362768863566673</v>
      </c>
      <c r="Q91" s="82">
        <f t="shared" si="0"/>
        <v>0.34658810918145888</v>
      </c>
      <c r="R91" s="62">
        <f t="shared" si="0"/>
        <v>0.34362768863566673</v>
      </c>
      <c r="S91" s="82">
        <f t="shared" si="0"/>
        <v>0.3474043842762275</v>
      </c>
      <c r="T91" s="97">
        <f t="shared" si="0"/>
        <v>0.34870803030242331</v>
      </c>
      <c r="U91" s="83">
        <f>(U9+U19+U29+U39+U49+U59+U69+U79+U89)/9</f>
        <v>0.32188237370516631</v>
      </c>
      <c r="V91" s="83">
        <f>(V9+V19+V29+V39+V49+V59+V69+V79+V89)/9</f>
        <v>0.33195782486239639</v>
      </c>
      <c r="W91" s="83">
        <f>(W9+W19+W29+W39+W49+W59+W69+W79+W89)/9</f>
        <v>0.34473016210518659</v>
      </c>
      <c r="X91" s="114"/>
      <c r="Y91" s="114"/>
      <c r="Z91" s="114"/>
    </row>
    <row r="92" spans="1:34" s="59" customFormat="1" x14ac:dyDescent="0.25">
      <c r="A92" s="56"/>
      <c r="B92" s="57"/>
      <c r="C92" s="8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58"/>
      <c r="U92" s="110"/>
      <c r="V92" s="110">
        <f>V91-$T$91</f>
        <v>-1.6750205440026922E-2</v>
      </c>
      <c r="W92" s="110">
        <f>W91-$T$91</f>
        <v>-3.9778681972367225E-3</v>
      </c>
      <c r="X92" s="110"/>
      <c r="Y92" s="110"/>
      <c r="Z92" s="110"/>
      <c r="AA92" s="58"/>
      <c r="AB92" s="58"/>
      <c r="AC92" s="58"/>
      <c r="AD92" s="58"/>
      <c r="AE92" s="58"/>
      <c r="AF92" s="58"/>
      <c r="AG92" s="58"/>
      <c r="AH92" s="58"/>
    </row>
    <row r="93" spans="1:34" x14ac:dyDescent="0.25">
      <c r="A93" s="32"/>
      <c r="B93" s="33"/>
      <c r="C93" s="34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AA93" s="35"/>
      <c r="AE93" s="35"/>
      <c r="AF93" s="35"/>
      <c r="AG93" s="35"/>
      <c r="AH93" s="35"/>
    </row>
    <row r="94" spans="1:34" ht="60" x14ac:dyDescent="0.25">
      <c r="A94" s="32"/>
      <c r="B94" s="33"/>
      <c r="C94" s="34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98"/>
      <c r="T94" s="99"/>
      <c r="U94" s="106" t="s">
        <v>26</v>
      </c>
      <c r="V94" s="106" t="s">
        <v>27</v>
      </c>
      <c r="W94" s="106" t="s">
        <v>27</v>
      </c>
      <c r="X94" s="115"/>
      <c r="Y94" s="115"/>
      <c r="Z94" s="106" t="s">
        <v>23</v>
      </c>
      <c r="AA94" s="35"/>
      <c r="AB94" s="99"/>
      <c r="AC94" s="102" t="s">
        <v>24</v>
      </c>
      <c r="AD94" s="102" t="s">
        <v>25</v>
      </c>
      <c r="AE94" s="35"/>
      <c r="AF94" s="35"/>
      <c r="AG94" s="35"/>
      <c r="AH94" s="35"/>
    </row>
    <row r="95" spans="1:34" x14ac:dyDescent="0.25">
      <c r="A95" s="32"/>
      <c r="B95" s="33"/>
      <c r="C95" s="34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98"/>
      <c r="T95" s="101" t="s">
        <v>15</v>
      </c>
      <c r="U95" s="107">
        <v>0.18461538461538399</v>
      </c>
      <c r="V95" s="119">
        <f>V29</f>
        <v>0.20740740740740701</v>
      </c>
      <c r="W95" s="108">
        <f>W29</f>
        <v>0.171875</v>
      </c>
      <c r="X95" s="116"/>
      <c r="Y95" s="116"/>
      <c r="Z95" s="100">
        <v>0.3271</v>
      </c>
      <c r="AA95" s="35"/>
      <c r="AB95" s="101" t="s">
        <v>15</v>
      </c>
      <c r="AC95" s="99">
        <v>0.18461538461538399</v>
      </c>
      <c r="AD95" s="99">
        <v>0.3271</v>
      </c>
      <c r="AE95" s="35"/>
      <c r="AF95" s="35"/>
      <c r="AG95" s="35"/>
      <c r="AH95" s="35"/>
    </row>
    <row r="96" spans="1:34" x14ac:dyDescent="0.25">
      <c r="A96" s="32"/>
      <c r="B96" s="33"/>
      <c r="C96" s="34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98"/>
      <c r="T96" s="101" t="s">
        <v>8</v>
      </c>
      <c r="U96" s="107">
        <v>0.1875</v>
      </c>
      <c r="V96" s="108">
        <f>V49</f>
        <v>6.8965517241379296E-2</v>
      </c>
      <c r="W96" s="118">
        <f>W49</f>
        <v>0.1875</v>
      </c>
      <c r="X96" s="116"/>
      <c r="Y96" s="116"/>
      <c r="Z96" s="100">
        <v>0.28570000000000001</v>
      </c>
      <c r="AA96" s="35"/>
      <c r="AB96" s="101" t="s">
        <v>8</v>
      </c>
      <c r="AC96" s="99">
        <v>0.1875</v>
      </c>
      <c r="AD96" s="99">
        <v>0.28570000000000001</v>
      </c>
      <c r="AE96" s="35"/>
      <c r="AF96" s="35"/>
      <c r="AG96" s="35"/>
      <c r="AH96" s="35"/>
    </row>
    <row r="97" spans="1:34" x14ac:dyDescent="0.25">
      <c r="A97" s="32"/>
      <c r="B97" s="33"/>
      <c r="C97" s="34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98"/>
      <c r="T97" s="101" t="s">
        <v>14</v>
      </c>
      <c r="U97" s="107">
        <v>0.48477682530298499</v>
      </c>
      <c r="V97" s="108">
        <f>V19</f>
        <v>0.48300117233294199</v>
      </c>
      <c r="W97" s="119">
        <f>W19</f>
        <v>0.48831015093222802</v>
      </c>
      <c r="X97" s="116"/>
      <c r="Y97" s="116"/>
      <c r="Z97" s="100">
        <v>0.60229999999999995</v>
      </c>
      <c r="AA97" s="35"/>
      <c r="AB97" s="101" t="s">
        <v>14</v>
      </c>
      <c r="AC97" s="99">
        <v>0.48477682530298499</v>
      </c>
      <c r="AD97" s="99">
        <v>0.60229999999999995</v>
      </c>
      <c r="AE97" s="35"/>
      <c r="AF97" s="35"/>
      <c r="AG97" s="35"/>
      <c r="AH97" s="35"/>
    </row>
    <row r="98" spans="1:34" x14ac:dyDescent="0.25">
      <c r="A98" s="32"/>
      <c r="B98" s="33"/>
      <c r="C98" s="34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98"/>
      <c r="T98" s="101" t="s">
        <v>9</v>
      </c>
      <c r="U98" s="100">
        <v>0.95167135039195305</v>
      </c>
      <c r="V98" s="108">
        <f>V59</f>
        <v>0.95061888286554797</v>
      </c>
      <c r="W98" s="108">
        <f>W59</f>
        <v>0.95158665581773805</v>
      </c>
      <c r="X98" s="117"/>
      <c r="Y98" s="117"/>
      <c r="Z98" s="107">
        <v>0.94620000000000004</v>
      </c>
      <c r="AA98" s="35"/>
      <c r="AB98" s="101" t="s">
        <v>9</v>
      </c>
      <c r="AC98" s="100">
        <v>0.95167135039195305</v>
      </c>
      <c r="AD98" s="99">
        <v>0.94620000000000004</v>
      </c>
      <c r="AE98" s="35"/>
      <c r="AF98" s="35"/>
      <c r="AG98" s="35"/>
      <c r="AH98" s="35"/>
    </row>
    <row r="99" spans="1:34" x14ac:dyDescent="0.25">
      <c r="A99" s="32"/>
      <c r="B99" s="33"/>
      <c r="C99" s="34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98"/>
      <c r="T99" s="101" t="s">
        <v>12</v>
      </c>
      <c r="U99" s="107">
        <v>0.11034482758620601</v>
      </c>
      <c r="V99" s="119">
        <f>V89</f>
        <v>0.114478114478114</v>
      </c>
      <c r="W99" s="108">
        <f>W89</f>
        <v>0.109215017064846</v>
      </c>
      <c r="X99" s="116"/>
      <c r="Y99" s="116"/>
      <c r="Z99" s="100">
        <v>0.18029999999999999</v>
      </c>
      <c r="AA99" s="35"/>
      <c r="AB99" s="101" t="s">
        <v>12</v>
      </c>
      <c r="AC99" s="99">
        <v>0.11034482758620601</v>
      </c>
      <c r="AD99" s="99">
        <v>0.18029999999999999</v>
      </c>
      <c r="AE99" s="35"/>
      <c r="AF99" s="35"/>
      <c r="AG99" s="35"/>
      <c r="AH99" s="35"/>
    </row>
    <row r="100" spans="1:34" x14ac:dyDescent="0.25">
      <c r="A100" s="32"/>
      <c r="B100" s="33"/>
      <c r="C100" s="34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98"/>
      <c r="T100" s="101" t="s">
        <v>11</v>
      </c>
      <c r="U100" s="107">
        <v>0.56872037914691898</v>
      </c>
      <c r="V100" s="108">
        <f>V79</f>
        <v>0.56074766355140104</v>
      </c>
      <c r="W100" s="108">
        <f>W79</f>
        <v>0.55769230769230704</v>
      </c>
      <c r="X100" s="116"/>
      <c r="Y100" s="116"/>
      <c r="Z100" s="100">
        <v>0.71519999999999995</v>
      </c>
      <c r="AA100" s="35"/>
      <c r="AB100" s="101" t="s">
        <v>11</v>
      </c>
      <c r="AC100" s="99">
        <v>0.56872037914691898</v>
      </c>
      <c r="AD100" s="99">
        <v>0.71519999999999995</v>
      </c>
      <c r="AE100" s="35"/>
      <c r="AF100" s="35"/>
      <c r="AG100" s="35"/>
      <c r="AH100" s="35"/>
    </row>
    <row r="101" spans="1:34" x14ac:dyDescent="0.25">
      <c r="A101" s="32"/>
      <c r="B101" s="33"/>
      <c r="C101" s="34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98"/>
      <c r="T101" s="101" t="s">
        <v>10</v>
      </c>
      <c r="U101" s="107">
        <v>5.5944055944055902E-2</v>
      </c>
      <c r="V101" s="119">
        <f>V69</f>
        <v>7.09219858156028E-2</v>
      </c>
      <c r="W101" s="109">
        <f>W69</f>
        <v>5.5944055944055902E-2</v>
      </c>
      <c r="X101" s="116"/>
      <c r="Y101" s="116"/>
      <c r="Z101" s="100">
        <v>0.1527</v>
      </c>
      <c r="AA101" s="35"/>
      <c r="AB101" s="101" t="s">
        <v>10</v>
      </c>
      <c r="AC101" s="99">
        <v>5.5944055944055902E-2</v>
      </c>
      <c r="AD101" s="99">
        <v>0.1527</v>
      </c>
      <c r="AE101" s="35"/>
      <c r="AF101" s="35"/>
      <c r="AG101" s="35"/>
      <c r="AH101" s="35"/>
    </row>
    <row r="102" spans="1:34" x14ac:dyDescent="0.25">
      <c r="A102" s="32"/>
      <c r="B102" s="33"/>
      <c r="C102" s="34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98"/>
      <c r="T102" s="101" t="s">
        <v>16</v>
      </c>
      <c r="U102" s="107">
        <v>0.20610687022900701</v>
      </c>
      <c r="V102" s="108">
        <f>V39</f>
        <v>0.16342412451361801</v>
      </c>
      <c r="W102" s="119">
        <f>W39</f>
        <v>0.211320754716981</v>
      </c>
      <c r="X102" s="117"/>
      <c r="Y102" s="117"/>
      <c r="Z102" s="107">
        <v>0.1928</v>
      </c>
      <c r="AA102" s="35"/>
      <c r="AB102" s="101" t="s">
        <v>16</v>
      </c>
      <c r="AC102" s="100">
        <v>0.20610687022900701</v>
      </c>
      <c r="AD102" s="99">
        <v>0.1928</v>
      </c>
      <c r="AE102" s="35"/>
      <c r="AF102" s="35"/>
      <c r="AG102" s="35"/>
      <c r="AH102" s="35"/>
    </row>
    <row r="103" spans="1:34" x14ac:dyDescent="0.25">
      <c r="A103" s="32"/>
      <c r="B103" s="33"/>
      <c r="C103" s="34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98"/>
      <c r="T103" s="101" t="s">
        <v>13</v>
      </c>
      <c r="U103" s="107">
        <v>0.38869257950530001</v>
      </c>
      <c r="V103" s="108">
        <f>V9</f>
        <v>0.36805555555555503</v>
      </c>
      <c r="W103" s="108">
        <f>W9</f>
        <v>0.36912751677852301</v>
      </c>
      <c r="X103" s="116"/>
      <c r="Y103" s="116"/>
      <c r="Z103" s="100">
        <v>0.57220000000000004</v>
      </c>
      <c r="AA103" s="35"/>
      <c r="AB103" s="101" t="s">
        <v>13</v>
      </c>
      <c r="AC103" s="99">
        <v>0.38869257950530001</v>
      </c>
      <c r="AD103" s="99">
        <v>0.57220000000000004</v>
      </c>
      <c r="AE103" s="35"/>
      <c r="AF103" s="35"/>
      <c r="AG103" s="35"/>
      <c r="AH103" s="35"/>
    </row>
    <row r="104" spans="1:34" x14ac:dyDescent="0.25">
      <c r="A104" s="32"/>
      <c r="B104" s="33"/>
      <c r="C104" s="34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98"/>
      <c r="AA104" s="35"/>
      <c r="AB104" s="35"/>
      <c r="AC104" s="35"/>
      <c r="AD104" s="35"/>
      <c r="AE104" s="35"/>
      <c r="AF104" s="35"/>
      <c r="AG104" s="35"/>
      <c r="AH104" s="35"/>
    </row>
    <row r="105" spans="1:34" ht="45" x14ac:dyDescent="0.25">
      <c r="A105" s="32"/>
      <c r="B105" s="33"/>
      <c r="C105" s="34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98"/>
      <c r="T105" s="102"/>
      <c r="U105" s="123"/>
      <c r="V105" s="123"/>
      <c r="W105" s="106" t="s">
        <v>33</v>
      </c>
      <c r="X105" s="106" t="s">
        <v>33</v>
      </c>
      <c r="Y105" s="123"/>
      <c r="Z105" s="106" t="s">
        <v>34</v>
      </c>
      <c r="AA105" s="35"/>
      <c r="AB105" s="35"/>
      <c r="AC105" s="35"/>
      <c r="AD105" s="35"/>
      <c r="AE105" s="35"/>
      <c r="AF105" s="35"/>
      <c r="AG105" s="35"/>
      <c r="AH105" s="35"/>
    </row>
    <row r="106" spans="1:34" x14ac:dyDescent="0.25">
      <c r="A106" s="32"/>
      <c r="B106" s="33"/>
      <c r="C106" s="34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98"/>
      <c r="T106" s="102" t="s">
        <v>30</v>
      </c>
      <c r="U106" s="121"/>
      <c r="V106" s="122"/>
      <c r="W106" s="122">
        <v>0.44081199999999998</v>
      </c>
      <c r="X106" s="122">
        <v>0.44940000000000002</v>
      </c>
      <c r="Y106" s="122"/>
      <c r="Z106" s="122">
        <v>0.47610000000000002</v>
      </c>
      <c r="AA106" s="35"/>
      <c r="AB106" s="35"/>
      <c r="AC106" s="35"/>
      <c r="AD106" s="35"/>
      <c r="AE106" s="35"/>
      <c r="AF106"/>
      <c r="AG106"/>
      <c r="AH106"/>
    </row>
    <row r="107" spans="1:34" x14ac:dyDescent="0.25">
      <c r="A107" s="32"/>
      <c r="B107" s="33"/>
      <c r="C107" s="34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98"/>
      <c r="T107" s="102" t="s">
        <v>31</v>
      </c>
      <c r="U107" s="120"/>
      <c r="V107" s="120"/>
      <c r="W107" s="99">
        <v>0.9506</v>
      </c>
      <c r="X107" s="99">
        <v>0.94969999999999999</v>
      </c>
      <c r="Y107" s="120"/>
      <c r="Z107" s="120" t="s">
        <v>32</v>
      </c>
      <c r="AA107" s="35"/>
      <c r="AB107" s="35"/>
      <c r="AC107" s="35"/>
      <c r="AD107" s="35"/>
      <c r="AE107" s="35"/>
      <c r="AF107"/>
      <c r="AG107"/>
      <c r="AH107"/>
    </row>
    <row r="108" spans="1:34" x14ac:dyDescent="0.25">
      <c r="A108" s="32"/>
      <c r="B108" s="33"/>
      <c r="C108" s="34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98"/>
      <c r="T108" s="35"/>
      <c r="U108" s="35"/>
      <c r="V108" s="35"/>
      <c r="W108" s="35"/>
      <c r="Y108" s="35"/>
      <c r="Z108" s="35"/>
      <c r="AA108" s="35"/>
      <c r="AB108" s="35"/>
      <c r="AC108" s="35"/>
      <c r="AD108" s="35"/>
      <c r="AE108" s="35"/>
      <c r="AF108"/>
      <c r="AG108"/>
      <c r="AH108"/>
    </row>
    <row r="109" spans="1:34" x14ac:dyDescent="0.25">
      <c r="A109" s="32"/>
      <c r="B109" s="33"/>
      <c r="C109" s="34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98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/>
      <c r="AG109"/>
      <c r="AH109"/>
    </row>
    <row r="110" spans="1:34" x14ac:dyDescent="0.25">
      <c r="A110" s="32"/>
      <c r="B110" s="33"/>
      <c r="C110" s="34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/>
      <c r="AG110"/>
      <c r="AH110"/>
    </row>
    <row r="111" spans="1:34" x14ac:dyDescent="0.25">
      <c r="A111" s="32"/>
      <c r="B111" s="33"/>
      <c r="C111" s="34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AB111" s="35"/>
      <c r="AC111" s="35"/>
      <c r="AD111" s="35"/>
      <c r="AE111" s="35"/>
      <c r="AF111"/>
      <c r="AG111"/>
      <c r="AH111"/>
    </row>
    <row r="112" spans="1:34" x14ac:dyDescent="0.25">
      <c r="A112" s="32"/>
      <c r="B112" s="33"/>
      <c r="C112" s="34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AB112" s="35"/>
      <c r="AC112" s="35"/>
      <c r="AD112" s="35"/>
      <c r="AE112" s="35"/>
      <c r="AF112"/>
      <c r="AG112"/>
      <c r="AH112"/>
    </row>
    <row r="113" spans="1:34" x14ac:dyDescent="0.25">
      <c r="A113" s="32"/>
      <c r="B113" s="33"/>
      <c r="C113" s="34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AB113" s="35"/>
      <c r="AC113" s="35"/>
      <c r="AD113" s="35"/>
      <c r="AE113" s="35"/>
      <c r="AF113"/>
      <c r="AG113"/>
      <c r="AH113"/>
    </row>
    <row r="114" spans="1:34" x14ac:dyDescent="0.25">
      <c r="A114" s="32"/>
      <c r="B114" s="33"/>
      <c r="C114" s="34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>
        <f>2^15</f>
        <v>32768</v>
      </c>
      <c r="W114" s="35"/>
      <c r="X114" s="35"/>
      <c r="Y114" s="35"/>
      <c r="Z114" s="35"/>
      <c r="AA114" s="35"/>
      <c r="AB114" s="35"/>
      <c r="AC114" s="35"/>
      <c r="AD114" s="35"/>
      <c r="AE114" s="35"/>
      <c r="AF114"/>
      <c r="AG114"/>
      <c r="AH114"/>
    </row>
    <row r="115" spans="1:34" x14ac:dyDescent="0.25">
      <c r="A115" s="32"/>
      <c r="B115" s="33"/>
      <c r="C115" s="34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/>
      <c r="AG115"/>
      <c r="AH115"/>
    </row>
    <row r="116" spans="1:34" x14ac:dyDescent="0.25">
      <c r="A116" s="32"/>
      <c r="B116" s="33"/>
      <c r="C116" s="34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</row>
    <row r="117" spans="1:34" x14ac:dyDescent="0.25">
      <c r="A117" s="32"/>
      <c r="B117" s="33"/>
      <c r="C117" s="34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</row>
    <row r="118" spans="1:34" x14ac:dyDescent="0.25">
      <c r="A118" s="32"/>
      <c r="B118" s="33"/>
      <c r="C118" s="34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</row>
    <row r="119" spans="1:34" x14ac:dyDescent="0.25">
      <c r="A119" s="32"/>
      <c r="B119" s="33"/>
      <c r="C119" s="34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</row>
    <row r="120" spans="1:34" x14ac:dyDescent="0.25">
      <c r="A120" s="32"/>
      <c r="B120" s="33"/>
      <c r="C120" s="34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</row>
    <row r="121" spans="1:34" x14ac:dyDescent="0.25">
      <c r="A121" s="32"/>
      <c r="B121" s="33"/>
      <c r="C121" s="34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/>
      <c r="AG121"/>
      <c r="AH121"/>
    </row>
    <row r="122" spans="1:34" x14ac:dyDescent="0.25">
      <c r="A122" s="32"/>
      <c r="B122" s="33"/>
      <c r="C122" s="34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/>
      <c r="AG122"/>
      <c r="AH122"/>
    </row>
    <row r="123" spans="1:34" x14ac:dyDescent="0.25">
      <c r="A123" s="32"/>
      <c r="B123" s="33"/>
      <c r="C123" s="34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</row>
    <row r="124" spans="1:34" x14ac:dyDescent="0.25">
      <c r="A124" s="32"/>
      <c r="B124" s="33"/>
      <c r="C124" s="34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</row>
    <row r="125" spans="1:34" x14ac:dyDescent="0.25">
      <c r="A125" s="32"/>
      <c r="B125" s="33"/>
      <c r="C125" s="34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</row>
    <row r="126" spans="1:34" x14ac:dyDescent="0.25">
      <c r="A126" s="32"/>
      <c r="B126" s="33"/>
      <c r="C126" s="34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</row>
    <row r="127" spans="1:34" x14ac:dyDescent="0.25">
      <c r="A127" s="32"/>
      <c r="B127" s="33"/>
      <c r="C127" s="34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</row>
    <row r="128" spans="1:34" x14ac:dyDescent="0.25">
      <c r="A128" s="32"/>
      <c r="B128" s="33"/>
      <c r="C128" s="34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</row>
    <row r="129" spans="1:34" x14ac:dyDescent="0.25">
      <c r="A129" s="32"/>
      <c r="B129" s="33"/>
      <c r="C129" s="34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</row>
    <row r="130" spans="1:34" x14ac:dyDescent="0.25">
      <c r="A130" s="32"/>
      <c r="B130" s="33"/>
      <c r="C130" s="34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</row>
    <row r="131" spans="1:34" x14ac:dyDescent="0.25">
      <c r="A131" s="32"/>
      <c r="B131" s="33"/>
      <c r="C131" s="34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</row>
    <row r="132" spans="1:34" ht="28.5" x14ac:dyDescent="0.45">
      <c r="A132" s="32"/>
      <c r="B132" s="33"/>
      <c r="C132" s="34"/>
      <c r="D132" s="35"/>
      <c r="E132" s="158" t="s">
        <v>42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</row>
    <row r="133" spans="1:34" x14ac:dyDescent="0.25">
      <c r="A133" s="32"/>
      <c r="B133" s="33"/>
      <c r="C133" s="34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</row>
    <row r="134" spans="1:34" x14ac:dyDescent="0.25">
      <c r="A134" s="32"/>
      <c r="B134" s="33"/>
      <c r="C134" s="34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</row>
    <row r="135" spans="1:34" x14ac:dyDescent="0.25">
      <c r="E135"/>
      <c r="F135" t="s">
        <v>39</v>
      </c>
      <c r="G135" t="s">
        <v>40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34" x14ac:dyDescent="0.25">
      <c r="E136" t="s">
        <v>19</v>
      </c>
      <c r="F136" t="s">
        <v>38</v>
      </c>
      <c r="G136" t="s">
        <v>41</v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34" x14ac:dyDescent="0.25">
      <c r="E137" s="124">
        <v>50</v>
      </c>
      <c r="F137">
        <v>2.9989289539450101E-2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34" x14ac:dyDescent="0.25">
      <c r="E138" s="124">
        <v>100</v>
      </c>
      <c r="F138">
        <v>3.1238906638267599E-2</v>
      </c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34" x14ac:dyDescent="0.25">
      <c r="E139" s="124">
        <v>1000</v>
      </c>
      <c r="F139">
        <v>0.165283982131461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34" x14ac:dyDescent="0.25">
      <c r="E140" s="124">
        <v>2000</v>
      </c>
      <c r="F140">
        <v>0.24407796101949</v>
      </c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34" x14ac:dyDescent="0.25">
      <c r="E141" s="124">
        <v>3000</v>
      </c>
      <c r="F141">
        <v>0.27104959630911102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34" x14ac:dyDescent="0.25">
      <c r="E142" s="124">
        <v>5000</v>
      </c>
      <c r="F142">
        <v>0.31039210309843701</v>
      </c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34" x14ac:dyDescent="0.25">
      <c r="E143" s="124">
        <v>10000</v>
      </c>
      <c r="F143">
        <v>0.37202230106436801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34" x14ac:dyDescent="0.25">
      <c r="E144" s="124">
        <v>15000</v>
      </c>
      <c r="F144">
        <v>0.38927165354330701</v>
      </c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5:25" x14ac:dyDescent="0.25">
      <c r="E145" s="124">
        <v>20000</v>
      </c>
      <c r="F145">
        <v>0.399615292137533</v>
      </c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</row>
    <row r="146" spans="5:25" x14ac:dyDescent="0.25">
      <c r="E146" s="124">
        <v>25000</v>
      </c>
      <c r="F146">
        <v>0.41406987724268102</v>
      </c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</row>
    <row r="147" spans="5:25" x14ac:dyDescent="0.25">
      <c r="E147" s="124">
        <v>27000</v>
      </c>
      <c r="F147">
        <v>0.41476604749588503</v>
      </c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5:25" x14ac:dyDescent="0.25">
      <c r="E148" s="124">
        <v>30000</v>
      </c>
      <c r="F148">
        <v>0.42429863204266099</v>
      </c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</row>
    <row r="149" spans="5:25" x14ac:dyDescent="0.25">
      <c r="E149" s="124">
        <v>50000</v>
      </c>
      <c r="F149">
        <v>2.9989289539450101E-2</v>
      </c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5:25" x14ac:dyDescent="0.25">
      <c r="E150" s="124">
        <v>100000</v>
      </c>
      <c r="F150">
        <v>0.437553464499572</v>
      </c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</row>
    <row r="151" spans="5:25" x14ac:dyDescent="0.25">
      <c r="E151" s="124">
        <v>150000</v>
      </c>
      <c r="F151" s="125">
        <v>0.43233082706766901</v>
      </c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 spans="5:25" x14ac:dyDescent="0.25">
      <c r="E152" s="124">
        <v>170000</v>
      </c>
      <c r="F152">
        <v>0.42978283350568702</v>
      </c>
      <c r="G152"/>
      <c r="H152"/>
      <c r="I152">
        <f>2^15</f>
        <v>32768</v>
      </c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5:25" x14ac:dyDescent="0.25">
      <c r="E153" s="124">
        <v>400000</v>
      </c>
      <c r="F153">
        <v>0.17294694935654101</v>
      </c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5:25" x14ac:dyDescent="0.25">
      <c r="E154" s="124">
        <v>500000</v>
      </c>
      <c r="F154" s="126">
        <v>0.41743302678928401</v>
      </c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5" spans="5:25" x14ac:dyDescent="0.25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</row>
    <row r="156" spans="5:25" x14ac:dyDescent="0.25">
      <c r="E156"/>
      <c r="F156"/>
      <c r="G156"/>
      <c r="H156"/>
      <c r="I156">
        <f xml:space="preserve"> 8*296162*9000 + 4000*8*296162</f>
        <v>30800848000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5:25" x14ac:dyDescent="0.25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5:25" x14ac:dyDescent="0.25">
      <c r="E158" s="1" t="s">
        <v>43</v>
      </c>
    </row>
    <row r="159" spans="5:25" ht="15.75" thickBot="1" x14ac:dyDescent="0.3"/>
    <row r="160" spans="5:25" ht="15.75" thickBot="1" x14ac:dyDescent="0.3">
      <c r="E160"/>
      <c r="F160"/>
      <c r="G160" s="130" t="s">
        <v>19</v>
      </c>
      <c r="H160" s="131">
        <v>3.125E-2</v>
      </c>
      <c r="I160" s="130">
        <v>4</v>
      </c>
      <c r="J160" s="132">
        <v>32768</v>
      </c>
    </row>
    <row r="161" spans="5:10" x14ac:dyDescent="0.25">
      <c r="E161" s="127"/>
      <c r="F161" s="133" t="s">
        <v>30</v>
      </c>
      <c r="G161" s="142" t="s">
        <v>35</v>
      </c>
      <c r="H161" s="159">
        <v>0</v>
      </c>
      <c r="I161" s="160">
        <v>1.8715596330275201E-2</v>
      </c>
      <c r="J161" s="161">
        <v>0.74825688073394403</v>
      </c>
    </row>
    <row r="162" spans="5:10" x14ac:dyDescent="0.25">
      <c r="E162" s="128"/>
      <c r="F162" s="134"/>
      <c r="G162" s="140" t="s">
        <v>36</v>
      </c>
      <c r="H162" s="143">
        <v>0</v>
      </c>
      <c r="I162" s="144">
        <v>0.310975609756097</v>
      </c>
      <c r="J162" s="145">
        <v>0.35264614320304299</v>
      </c>
    </row>
    <row r="163" spans="5:10" ht="15.75" thickBot="1" x14ac:dyDescent="0.3">
      <c r="E163" s="128"/>
      <c r="F163" s="135"/>
      <c r="G163" s="141" t="s">
        <v>6</v>
      </c>
      <c r="H163" s="146">
        <v>0</v>
      </c>
      <c r="I163" s="147">
        <v>3.5306334371754899E-2</v>
      </c>
      <c r="J163" s="148">
        <v>0.47936993064535</v>
      </c>
    </row>
    <row r="164" spans="5:10" x14ac:dyDescent="0.25">
      <c r="E164" s="128"/>
      <c r="F164" s="136" t="s">
        <v>37</v>
      </c>
      <c r="G164" s="139" t="s">
        <v>35</v>
      </c>
      <c r="H164" s="149">
        <v>0.99996252716780298</v>
      </c>
      <c r="I164" s="150">
        <v>0.99576556996177701</v>
      </c>
      <c r="J164" s="151">
        <v>0.85973918908791103</v>
      </c>
    </row>
    <row r="165" spans="5:10" x14ac:dyDescent="0.25">
      <c r="E165" s="128"/>
      <c r="F165" s="137"/>
      <c r="G165" s="140" t="s">
        <v>36</v>
      </c>
      <c r="H165" s="152">
        <v>0.90734444066643904</v>
      </c>
      <c r="I165" s="153">
        <v>0.90857181933189701</v>
      </c>
      <c r="J165" s="154">
        <v>0.97096787845444099</v>
      </c>
    </row>
    <row r="166" spans="5:10" ht="15.75" thickBot="1" x14ac:dyDescent="0.3">
      <c r="E166" s="129"/>
      <c r="F166" s="138"/>
      <c r="G166" s="141" t="s">
        <v>6</v>
      </c>
      <c r="H166" s="155">
        <v>0.95140473474044496</v>
      </c>
      <c r="I166" s="156">
        <v>0.95017252784581496</v>
      </c>
      <c r="J166" s="157">
        <v>0.911974560270297</v>
      </c>
    </row>
  </sheetData>
  <mergeCells count="10">
    <mergeCell ref="D1:L1"/>
    <mergeCell ref="A63:A70"/>
    <mergeCell ref="A73:A80"/>
    <mergeCell ref="A83:A90"/>
    <mergeCell ref="A3:A10"/>
    <mergeCell ref="A13:A20"/>
    <mergeCell ref="A23:A30"/>
    <mergeCell ref="A33:A40"/>
    <mergeCell ref="A43:A50"/>
    <mergeCell ref="A53:A60"/>
  </mergeCells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C394"/>
  <sheetViews>
    <sheetView zoomScaleNormal="100" workbookViewId="0">
      <pane ySplit="2" topLeftCell="A15" activePane="bottomLeft" state="frozen"/>
      <selection activeCell="A85" sqref="A85:C96"/>
      <selection pane="bottomLeft" activeCell="F12" sqref="F12"/>
    </sheetView>
  </sheetViews>
  <sheetFormatPr defaultRowHeight="15" x14ac:dyDescent="0.25"/>
  <cols>
    <col min="1" max="1" width="11.42578125" style="19" customWidth="1"/>
    <col min="2" max="2" width="16.140625" style="24" customWidth="1"/>
    <col min="3" max="3" width="16" style="3" customWidth="1"/>
    <col min="4" max="4" width="15.5703125" style="1" customWidth="1"/>
    <col min="5" max="5" width="11.42578125" style="1" customWidth="1"/>
    <col min="6" max="6" width="12.140625" style="1" customWidth="1"/>
    <col min="7" max="7" width="11.42578125" style="1" customWidth="1"/>
    <col min="8" max="8" width="12.140625" style="1" customWidth="1"/>
    <col min="9" max="13" width="10.7109375" style="1" bestFit="1" customWidth="1"/>
    <col min="14" max="14" width="11.42578125" style="1" customWidth="1"/>
    <col min="15" max="15" width="10.85546875" style="1" customWidth="1"/>
    <col min="16" max="16" width="10.5703125" style="1" customWidth="1"/>
    <col min="17" max="18" width="10.7109375" style="9" bestFit="1" customWidth="1"/>
    <col min="19" max="20" width="10.7109375" style="1" bestFit="1" customWidth="1"/>
    <col min="21" max="21" width="12.42578125" style="105" customWidth="1"/>
    <col min="22" max="28" width="10.7109375" style="1" bestFit="1" customWidth="1"/>
    <col min="29" max="29" width="9.140625" style="1"/>
  </cols>
  <sheetData>
    <row r="1" spans="1:29" ht="15.75" thickBot="1" x14ac:dyDescent="0.3">
      <c r="U1" s="112" t="s">
        <v>29</v>
      </c>
    </row>
    <row r="2" spans="1:29" s="45" customFormat="1" ht="15.75" thickBot="1" x14ac:dyDescent="0.3">
      <c r="A2" s="44" t="s">
        <v>19</v>
      </c>
      <c r="B2" s="85"/>
      <c r="C2" s="39">
        <v>0.01</v>
      </c>
      <c r="D2" s="39">
        <v>1</v>
      </c>
      <c r="E2" s="39">
        <v>100</v>
      </c>
      <c r="F2" s="39">
        <v>500</v>
      </c>
      <c r="G2" s="39">
        <v>1000</v>
      </c>
      <c r="H2" s="39">
        <v>2000</v>
      </c>
      <c r="I2" s="39">
        <v>3000</v>
      </c>
      <c r="J2" s="39">
        <v>5000</v>
      </c>
      <c r="K2" s="39">
        <v>7000</v>
      </c>
      <c r="L2" s="40">
        <v>10000</v>
      </c>
      <c r="M2" s="39">
        <v>20000</v>
      </c>
      <c r="N2" s="39">
        <v>50000</v>
      </c>
      <c r="O2" s="39">
        <v>100000</v>
      </c>
      <c r="P2" s="39">
        <v>130000</v>
      </c>
      <c r="Q2" s="39">
        <v>150000</v>
      </c>
      <c r="R2" s="39">
        <v>200000</v>
      </c>
      <c r="S2" s="40">
        <v>400000</v>
      </c>
      <c r="T2" s="41">
        <v>700000</v>
      </c>
      <c r="U2" s="103">
        <v>400000</v>
      </c>
      <c r="V2" s="41">
        <v>400000</v>
      </c>
    </row>
    <row r="3" spans="1:29" s="2" customFormat="1" x14ac:dyDescent="0.25">
      <c r="A3" s="244" t="s">
        <v>13</v>
      </c>
      <c r="B3" s="86" t="s">
        <v>0</v>
      </c>
      <c r="C3" s="17">
        <v>0</v>
      </c>
      <c r="D3" s="17">
        <v>0</v>
      </c>
      <c r="E3" s="17">
        <v>0</v>
      </c>
      <c r="F3" s="17">
        <v>2</v>
      </c>
      <c r="G3" s="17">
        <v>3</v>
      </c>
      <c r="H3" s="17">
        <v>10</v>
      </c>
      <c r="I3" s="17">
        <v>15</v>
      </c>
      <c r="J3" s="17">
        <v>27</v>
      </c>
      <c r="K3" s="17">
        <v>40</v>
      </c>
      <c r="L3" s="17">
        <v>52</v>
      </c>
      <c r="M3" s="17">
        <v>62</v>
      </c>
      <c r="N3" s="17">
        <v>57</v>
      </c>
      <c r="O3" s="17">
        <v>53</v>
      </c>
      <c r="P3" s="17">
        <v>56</v>
      </c>
      <c r="Q3" s="17">
        <v>53</v>
      </c>
      <c r="R3" s="17">
        <v>54</v>
      </c>
      <c r="S3" s="17">
        <v>55</v>
      </c>
      <c r="T3" s="63">
        <v>53</v>
      </c>
      <c r="U3" s="104">
        <v>53</v>
      </c>
      <c r="V3" s="2">
        <v>55</v>
      </c>
    </row>
    <row r="4" spans="1:29" s="2" customFormat="1" x14ac:dyDescent="0.25">
      <c r="A4" s="245"/>
      <c r="B4" s="87" t="s">
        <v>1</v>
      </c>
      <c r="C4" s="6">
        <v>29291</v>
      </c>
      <c r="D4" s="6">
        <v>29291</v>
      </c>
      <c r="E4" s="6">
        <v>29291</v>
      </c>
      <c r="F4" s="6">
        <v>29289</v>
      </c>
      <c r="G4" s="6">
        <v>29286</v>
      </c>
      <c r="H4" s="6">
        <v>29274</v>
      </c>
      <c r="I4" s="6">
        <v>29264</v>
      </c>
      <c r="J4" s="6">
        <v>29239</v>
      </c>
      <c r="K4" s="6">
        <v>29224</v>
      </c>
      <c r="L4" s="6">
        <v>29209</v>
      </c>
      <c r="M4" s="6">
        <v>29192</v>
      </c>
      <c r="N4" s="6">
        <v>29192</v>
      </c>
      <c r="O4" s="6">
        <v>29173</v>
      </c>
      <c r="P4" s="6">
        <v>29177</v>
      </c>
      <c r="Q4" s="6">
        <v>29173</v>
      </c>
      <c r="R4" s="6">
        <v>29172</v>
      </c>
      <c r="S4" s="6">
        <v>29183</v>
      </c>
      <c r="T4" s="52">
        <v>29188</v>
      </c>
      <c r="U4" s="104">
        <v>29176</v>
      </c>
      <c r="V4" s="2">
        <v>29168</v>
      </c>
    </row>
    <row r="5" spans="1:29" s="2" customFormat="1" x14ac:dyDescent="0.25">
      <c r="A5" s="245"/>
      <c r="B5" s="87" t="s">
        <v>2</v>
      </c>
      <c r="C5" s="6">
        <v>120</v>
      </c>
      <c r="D5" s="6">
        <v>120</v>
      </c>
      <c r="E5" s="6">
        <v>120</v>
      </c>
      <c r="F5" s="6">
        <v>118</v>
      </c>
      <c r="G5" s="6">
        <v>117</v>
      </c>
      <c r="H5" s="6">
        <v>110</v>
      </c>
      <c r="I5" s="6">
        <v>105</v>
      </c>
      <c r="J5" s="6">
        <v>93</v>
      </c>
      <c r="K5" s="6">
        <v>80</v>
      </c>
      <c r="L5" s="6">
        <v>68</v>
      </c>
      <c r="M5" s="6">
        <v>58</v>
      </c>
      <c r="N5" s="6">
        <v>63</v>
      </c>
      <c r="O5" s="6">
        <v>67</v>
      </c>
      <c r="P5" s="6">
        <v>64</v>
      </c>
      <c r="Q5" s="6">
        <v>67</v>
      </c>
      <c r="R5" s="6">
        <v>66</v>
      </c>
      <c r="S5" s="6">
        <v>65</v>
      </c>
      <c r="T5" s="52">
        <v>67</v>
      </c>
      <c r="U5" s="104">
        <v>67</v>
      </c>
      <c r="V5" s="2">
        <v>65</v>
      </c>
    </row>
    <row r="6" spans="1:29" s="2" customFormat="1" x14ac:dyDescent="0.25">
      <c r="A6" s="245"/>
      <c r="B6" s="87" t="s">
        <v>3</v>
      </c>
      <c r="C6" s="6">
        <v>0</v>
      </c>
      <c r="D6" s="6">
        <v>0</v>
      </c>
      <c r="E6" s="6">
        <v>0</v>
      </c>
      <c r="F6" s="6">
        <v>2</v>
      </c>
      <c r="G6" s="6">
        <v>5</v>
      </c>
      <c r="H6" s="6">
        <v>17</v>
      </c>
      <c r="I6" s="6">
        <v>27</v>
      </c>
      <c r="J6" s="6">
        <v>52</v>
      </c>
      <c r="K6" s="6">
        <v>67</v>
      </c>
      <c r="L6" s="6">
        <v>82</v>
      </c>
      <c r="M6" s="6">
        <v>99</v>
      </c>
      <c r="N6" s="6">
        <v>99</v>
      </c>
      <c r="O6" s="6">
        <v>118</v>
      </c>
      <c r="P6" s="6">
        <v>114</v>
      </c>
      <c r="Q6" s="6">
        <v>118</v>
      </c>
      <c r="R6" s="6">
        <v>119</v>
      </c>
      <c r="S6" s="6">
        <v>108</v>
      </c>
      <c r="T6" s="52">
        <v>103</v>
      </c>
      <c r="U6" s="104">
        <v>115</v>
      </c>
      <c r="V6" s="2">
        <v>123</v>
      </c>
    </row>
    <row r="7" spans="1:29" x14ac:dyDescent="0.25">
      <c r="A7" s="245"/>
      <c r="B7" s="88" t="s">
        <v>4</v>
      </c>
      <c r="C7" s="8">
        <v>0</v>
      </c>
      <c r="D7" s="9">
        <v>0</v>
      </c>
      <c r="E7" s="9">
        <v>0</v>
      </c>
      <c r="F7" s="9">
        <v>1.6666666666666601E-2</v>
      </c>
      <c r="G7" s="9">
        <v>2.5000000000000001E-2</v>
      </c>
      <c r="H7" s="9">
        <v>8.3333333333333301E-2</v>
      </c>
      <c r="I7" s="9">
        <v>0.125</v>
      </c>
      <c r="J7" s="9">
        <v>0.22500000000000001</v>
      </c>
      <c r="K7" s="9">
        <v>0.33333333333333298</v>
      </c>
      <c r="L7" s="9">
        <v>0.43333333333333302</v>
      </c>
      <c r="M7" s="9">
        <v>0.51666666666666605</v>
      </c>
      <c r="N7" s="9">
        <v>0.47499999999999998</v>
      </c>
      <c r="O7" s="9">
        <v>0.44166666666666599</v>
      </c>
      <c r="P7" s="9">
        <v>0.46666666666666601</v>
      </c>
      <c r="Q7" s="9">
        <v>0.44166666666666599</v>
      </c>
      <c r="R7" s="9">
        <v>0.45</v>
      </c>
      <c r="S7" s="9">
        <v>0.45833333333333298</v>
      </c>
      <c r="T7" s="53">
        <v>0.44166666666666599</v>
      </c>
      <c r="U7" s="105">
        <v>0.44166666666666599</v>
      </c>
      <c r="V7" s="1">
        <v>0.45833333333333298</v>
      </c>
    </row>
    <row r="8" spans="1:29" x14ac:dyDescent="0.25">
      <c r="A8" s="245"/>
      <c r="B8" s="88" t="s">
        <v>5</v>
      </c>
      <c r="C8" s="8" t="s">
        <v>17</v>
      </c>
      <c r="D8" s="9" t="s">
        <v>18</v>
      </c>
      <c r="E8" s="9" t="s">
        <v>18</v>
      </c>
      <c r="F8" s="9">
        <v>0.5</v>
      </c>
      <c r="G8" s="9">
        <v>0.375</v>
      </c>
      <c r="H8" s="9">
        <v>0.37037037037037002</v>
      </c>
      <c r="I8" s="9">
        <v>0.35714285714285698</v>
      </c>
      <c r="J8" s="9">
        <v>0.341772151898734</v>
      </c>
      <c r="K8" s="9">
        <v>0.37383177570093401</v>
      </c>
      <c r="L8" s="9">
        <v>0.38805970149253699</v>
      </c>
      <c r="M8" s="9">
        <v>0.38509316770186303</v>
      </c>
      <c r="N8" s="9">
        <v>0.36538461538461497</v>
      </c>
      <c r="O8" s="9">
        <v>0.30994152046783602</v>
      </c>
      <c r="P8" s="9">
        <v>0.32941176470588202</v>
      </c>
      <c r="Q8" s="9">
        <v>0.30994152046783602</v>
      </c>
      <c r="R8" s="9">
        <v>0.31213872832369899</v>
      </c>
      <c r="S8" s="9">
        <v>0.33742331288343502</v>
      </c>
      <c r="T8" s="53">
        <v>0.33974358974358898</v>
      </c>
      <c r="U8" s="105">
        <v>0.31547619047619002</v>
      </c>
      <c r="V8" s="1">
        <v>0.30898876404494302</v>
      </c>
    </row>
    <row r="9" spans="1:29" s="4" customFormat="1" x14ac:dyDescent="0.25">
      <c r="A9" s="245"/>
      <c r="B9" s="88" t="s">
        <v>6</v>
      </c>
      <c r="C9" s="11">
        <v>0</v>
      </c>
      <c r="D9" s="12">
        <v>0</v>
      </c>
      <c r="E9" s="12">
        <v>0</v>
      </c>
      <c r="F9" s="12">
        <v>3.2258064516128997E-2</v>
      </c>
      <c r="G9" s="12">
        <v>4.6875E-2</v>
      </c>
      <c r="H9" s="12">
        <v>0.136054421768707</v>
      </c>
      <c r="I9" s="12">
        <v>0.18518518518518501</v>
      </c>
      <c r="J9" s="12">
        <v>0.271356783919598</v>
      </c>
      <c r="K9" s="12">
        <v>0.35242290748898603</v>
      </c>
      <c r="L9" s="12">
        <v>0.40944881889763701</v>
      </c>
      <c r="M9" s="12">
        <v>0.441281138790035</v>
      </c>
      <c r="N9" s="12">
        <v>0.41304347826086901</v>
      </c>
      <c r="O9" s="12">
        <v>0.36426116838487899</v>
      </c>
      <c r="P9" s="12">
        <v>0.38620689655172402</v>
      </c>
      <c r="Q9" s="12">
        <v>0.36426116838487899</v>
      </c>
      <c r="R9" s="12">
        <v>0.36860068259385598</v>
      </c>
      <c r="S9" s="12">
        <v>0.38869257950530001</v>
      </c>
      <c r="T9" s="54">
        <v>0.38405797101449202</v>
      </c>
      <c r="U9" s="105">
        <v>0.36805555555555503</v>
      </c>
      <c r="V9" s="5">
        <v>0.36912751677852301</v>
      </c>
      <c r="W9" s="5"/>
      <c r="X9" s="5"/>
      <c r="Y9" s="5"/>
      <c r="Z9" s="5"/>
      <c r="AA9" s="5"/>
      <c r="AB9" s="5"/>
      <c r="AC9" s="5"/>
    </row>
    <row r="10" spans="1:29" ht="15.75" thickBot="1" x14ac:dyDescent="0.3">
      <c r="A10" s="246"/>
      <c r="B10" s="89" t="s">
        <v>7</v>
      </c>
      <c r="C10" s="14">
        <v>0.99591989391724101</v>
      </c>
      <c r="D10" s="15">
        <v>0.99591989391724101</v>
      </c>
      <c r="E10" s="15">
        <v>0.99591989391724101</v>
      </c>
      <c r="F10" s="15">
        <v>0.99591989391724101</v>
      </c>
      <c r="G10" s="15">
        <v>0.99585189214919501</v>
      </c>
      <c r="H10" s="15">
        <v>0.99568188772908095</v>
      </c>
      <c r="I10" s="15">
        <v>0.99551188330896601</v>
      </c>
      <c r="J10" s="15">
        <v>0.99506987181666695</v>
      </c>
      <c r="K10" s="15">
        <v>0.99500187004862095</v>
      </c>
      <c r="L10" s="15">
        <v>0.99489986739655201</v>
      </c>
      <c r="M10" s="15">
        <v>0.99466186120839095</v>
      </c>
      <c r="N10" s="15">
        <v>0.99449185678827601</v>
      </c>
      <c r="O10" s="15">
        <v>0.99370983645574695</v>
      </c>
      <c r="P10" s="15">
        <v>0.99394784264390801</v>
      </c>
      <c r="Q10" s="15">
        <v>0.99370983645574695</v>
      </c>
      <c r="R10" s="15">
        <v>0.99370983645574695</v>
      </c>
      <c r="S10" s="15">
        <v>0.99411784706402295</v>
      </c>
      <c r="T10" s="55">
        <v>0.99421984971609201</v>
      </c>
      <c r="U10" s="105">
        <v>0.99381183910781601</v>
      </c>
      <c r="V10" s="1">
        <v>0.99360783380367801</v>
      </c>
    </row>
    <row r="11" spans="1:29" s="31" customFormat="1" x14ac:dyDescent="0.25">
      <c r="A11" s="46"/>
      <c r="B11" s="47"/>
      <c r="C11" s="48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29"/>
      <c r="U11" s="105"/>
      <c r="V11" s="30"/>
      <c r="W11" s="30"/>
      <c r="X11" s="30"/>
      <c r="Y11" s="30"/>
      <c r="Z11" s="30"/>
      <c r="AA11" s="30"/>
      <c r="AB11" s="30"/>
      <c r="AC11" s="30"/>
    </row>
    <row r="12" spans="1:29" s="31" customFormat="1" ht="15.75" thickBot="1" x14ac:dyDescent="0.3">
      <c r="A12" s="49"/>
      <c r="B12" s="50"/>
      <c r="C12" s="51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29"/>
      <c r="U12" s="105"/>
      <c r="V12" s="30"/>
      <c r="W12" s="30"/>
      <c r="X12" s="30"/>
      <c r="Y12" s="30"/>
      <c r="Z12" s="30"/>
      <c r="AA12" s="30"/>
      <c r="AB12" s="30"/>
      <c r="AC12" s="30"/>
    </row>
    <row r="13" spans="1:29" s="2" customFormat="1" x14ac:dyDescent="0.25">
      <c r="A13" s="242" t="s">
        <v>14</v>
      </c>
      <c r="B13" s="86" t="s">
        <v>0</v>
      </c>
      <c r="C13" s="17">
        <v>0</v>
      </c>
      <c r="D13" s="17">
        <v>0</v>
      </c>
      <c r="E13" s="17">
        <v>0</v>
      </c>
      <c r="F13" s="17">
        <v>39</v>
      </c>
      <c r="G13" s="17">
        <v>127</v>
      </c>
      <c r="H13" s="17">
        <v>231</v>
      </c>
      <c r="I13" s="17">
        <v>287</v>
      </c>
      <c r="J13" s="17">
        <v>410</v>
      </c>
      <c r="K13" s="17">
        <v>481</v>
      </c>
      <c r="L13" s="17">
        <v>541</v>
      </c>
      <c r="M13" s="17">
        <v>625</v>
      </c>
      <c r="N13" s="17">
        <v>737</v>
      </c>
      <c r="O13" s="17">
        <v>825</v>
      </c>
      <c r="P13" s="17">
        <v>805</v>
      </c>
      <c r="Q13" s="17">
        <v>825</v>
      </c>
      <c r="R13" s="17">
        <v>800</v>
      </c>
      <c r="S13" s="17">
        <v>820</v>
      </c>
      <c r="T13" s="63">
        <v>781</v>
      </c>
      <c r="U13" s="104">
        <v>824</v>
      </c>
      <c r="V13" s="2">
        <v>825</v>
      </c>
    </row>
    <row r="14" spans="1:29" s="2" customFormat="1" x14ac:dyDescent="0.25">
      <c r="A14" s="242"/>
      <c r="B14" s="87" t="s">
        <v>1</v>
      </c>
      <c r="C14" s="6">
        <v>27522</v>
      </c>
      <c r="D14" s="6">
        <v>27522</v>
      </c>
      <c r="E14" s="6">
        <v>27522</v>
      </c>
      <c r="F14" s="6">
        <v>27514</v>
      </c>
      <c r="G14" s="6">
        <v>27484</v>
      </c>
      <c r="H14" s="6">
        <v>27453</v>
      </c>
      <c r="I14" s="6">
        <v>27433</v>
      </c>
      <c r="J14" s="6">
        <v>27385</v>
      </c>
      <c r="K14" s="6">
        <v>27364</v>
      </c>
      <c r="L14" s="6">
        <v>27331</v>
      </c>
      <c r="M14" s="6">
        <v>27261</v>
      </c>
      <c r="N14" s="6">
        <v>27134</v>
      </c>
      <c r="O14" s="6">
        <v>26814</v>
      </c>
      <c r="P14" s="6">
        <v>26969</v>
      </c>
      <c r="Q14" s="6">
        <v>26814</v>
      </c>
      <c r="R14" s="6">
        <v>26915</v>
      </c>
      <c r="S14" s="6">
        <v>26848</v>
      </c>
      <c r="T14" s="52">
        <v>26794</v>
      </c>
      <c r="U14" s="104">
        <v>26823</v>
      </c>
      <c r="V14" s="2">
        <v>26857</v>
      </c>
    </row>
    <row r="15" spans="1:29" s="2" customFormat="1" x14ac:dyDescent="0.25">
      <c r="A15" s="242"/>
      <c r="B15" s="87" t="s">
        <v>2</v>
      </c>
      <c r="C15" s="6">
        <v>1889</v>
      </c>
      <c r="D15" s="6">
        <v>1889</v>
      </c>
      <c r="E15" s="6">
        <v>1889</v>
      </c>
      <c r="F15" s="6">
        <v>1850</v>
      </c>
      <c r="G15" s="6">
        <v>1762</v>
      </c>
      <c r="H15" s="6">
        <v>1658</v>
      </c>
      <c r="I15" s="6">
        <v>1602</v>
      </c>
      <c r="J15" s="6">
        <v>1479</v>
      </c>
      <c r="K15" s="6">
        <v>1408</v>
      </c>
      <c r="L15" s="6">
        <v>1348</v>
      </c>
      <c r="M15" s="6">
        <v>1264</v>
      </c>
      <c r="N15" s="6">
        <v>1152</v>
      </c>
      <c r="O15" s="6">
        <v>1064</v>
      </c>
      <c r="P15" s="6">
        <v>1084</v>
      </c>
      <c r="Q15" s="6">
        <v>1064</v>
      </c>
      <c r="R15" s="6">
        <v>1089</v>
      </c>
      <c r="S15" s="6">
        <v>1069</v>
      </c>
      <c r="T15" s="52">
        <v>1108</v>
      </c>
      <c r="U15" s="104">
        <v>1065</v>
      </c>
      <c r="V15" s="2">
        <v>1064</v>
      </c>
    </row>
    <row r="16" spans="1:29" s="2" customFormat="1" x14ac:dyDescent="0.25">
      <c r="A16" s="242"/>
      <c r="B16" s="87" t="s">
        <v>3</v>
      </c>
      <c r="C16" s="6">
        <v>0</v>
      </c>
      <c r="D16" s="6">
        <v>0</v>
      </c>
      <c r="E16" s="6">
        <v>0</v>
      </c>
      <c r="F16" s="6">
        <v>8</v>
      </c>
      <c r="G16" s="6">
        <v>38</v>
      </c>
      <c r="H16" s="6">
        <v>69</v>
      </c>
      <c r="I16" s="6">
        <v>89</v>
      </c>
      <c r="J16" s="6">
        <v>137</v>
      </c>
      <c r="K16" s="6">
        <v>158</v>
      </c>
      <c r="L16" s="6">
        <v>191</v>
      </c>
      <c r="M16" s="6">
        <v>261</v>
      </c>
      <c r="N16" s="6">
        <v>388</v>
      </c>
      <c r="O16" s="6">
        <v>708</v>
      </c>
      <c r="P16" s="6">
        <v>553</v>
      </c>
      <c r="Q16" s="6">
        <v>708</v>
      </c>
      <c r="R16" s="6">
        <v>607</v>
      </c>
      <c r="S16" s="6">
        <v>674</v>
      </c>
      <c r="T16" s="52">
        <v>728</v>
      </c>
      <c r="U16" s="104">
        <v>699</v>
      </c>
      <c r="V16" s="2">
        <v>665</v>
      </c>
    </row>
    <row r="17" spans="1:29" x14ac:dyDescent="0.25">
      <c r="A17" s="242"/>
      <c r="B17" s="88" t="s">
        <v>4</v>
      </c>
      <c r="C17" s="8">
        <v>0</v>
      </c>
      <c r="D17" s="9">
        <v>0</v>
      </c>
      <c r="E17" s="9">
        <v>0</v>
      </c>
      <c r="F17" s="9">
        <v>2.0645844362096301E-2</v>
      </c>
      <c r="G17" s="9">
        <v>6.7231339332980394E-2</v>
      </c>
      <c r="H17" s="9">
        <v>0.12228692429856999</v>
      </c>
      <c r="I17" s="9">
        <v>0.15193223928004199</v>
      </c>
      <c r="J17" s="9">
        <v>0.21704605611434599</v>
      </c>
      <c r="K17" s="9">
        <v>0.254632080465854</v>
      </c>
      <c r="L17" s="9">
        <v>0.28639491794600302</v>
      </c>
      <c r="M17" s="9">
        <v>0.33086289041820999</v>
      </c>
      <c r="N17" s="9">
        <v>0.39015352038115397</v>
      </c>
      <c r="O17" s="9">
        <v>0.43673901535203802</v>
      </c>
      <c r="P17" s="9">
        <v>0.42615140285865499</v>
      </c>
      <c r="Q17" s="9">
        <v>0.43673901535203802</v>
      </c>
      <c r="R17" s="9">
        <v>0.42350449973530901</v>
      </c>
      <c r="S17" s="9">
        <v>0.43409211222869198</v>
      </c>
      <c r="T17" s="53">
        <v>0.413446267866596</v>
      </c>
      <c r="U17" s="105">
        <v>0.43620963472736801</v>
      </c>
      <c r="V17" s="1">
        <v>0.43673901535203802</v>
      </c>
    </row>
    <row r="18" spans="1:29" x14ac:dyDescent="0.25">
      <c r="A18" s="242"/>
      <c r="B18" s="88" t="s">
        <v>5</v>
      </c>
      <c r="C18" s="8" t="s">
        <v>17</v>
      </c>
      <c r="D18" s="9" t="s">
        <v>18</v>
      </c>
      <c r="E18" s="9" t="s">
        <v>18</v>
      </c>
      <c r="F18" s="9">
        <v>0.82978723404255295</v>
      </c>
      <c r="G18" s="9">
        <v>0.76969696969696899</v>
      </c>
      <c r="H18" s="9">
        <v>0.77</v>
      </c>
      <c r="I18" s="9">
        <v>0.76329787234042501</v>
      </c>
      <c r="J18" s="9">
        <v>0.74954296160877498</v>
      </c>
      <c r="K18" s="9">
        <v>0.75273865414710395</v>
      </c>
      <c r="L18" s="9">
        <v>0.739071038251366</v>
      </c>
      <c r="M18" s="9">
        <v>0.70541760722347602</v>
      </c>
      <c r="N18" s="9">
        <v>0.65511111111111098</v>
      </c>
      <c r="O18" s="9">
        <v>0.53816046966731901</v>
      </c>
      <c r="P18" s="9">
        <v>0.59278350515463896</v>
      </c>
      <c r="Q18" s="9">
        <v>0.53816046966731901</v>
      </c>
      <c r="R18" s="9">
        <v>0.56858564321250804</v>
      </c>
      <c r="S18" s="9">
        <v>0.54886211512717498</v>
      </c>
      <c r="T18" s="53">
        <v>0.51756129887342595</v>
      </c>
      <c r="U18" s="105">
        <v>0.54103742613263295</v>
      </c>
      <c r="V18" s="1">
        <v>0.55369127516778505</v>
      </c>
    </row>
    <row r="19" spans="1:29" s="4" customFormat="1" x14ac:dyDescent="0.25">
      <c r="A19" s="242"/>
      <c r="B19" s="88" t="s">
        <v>6</v>
      </c>
      <c r="C19" s="11">
        <v>0</v>
      </c>
      <c r="D19" s="12">
        <v>0</v>
      </c>
      <c r="E19" s="12">
        <v>0</v>
      </c>
      <c r="F19" s="12">
        <v>4.0289256198347098E-2</v>
      </c>
      <c r="G19" s="12">
        <v>0.123661148977604</v>
      </c>
      <c r="H19" s="12">
        <v>0.21105527638190899</v>
      </c>
      <c r="I19" s="12">
        <v>0.25342163355408298</v>
      </c>
      <c r="J19" s="12">
        <v>0.33661740558292202</v>
      </c>
      <c r="K19" s="12">
        <v>0.380537974683544</v>
      </c>
      <c r="L19" s="12">
        <v>0.41281953452880499</v>
      </c>
      <c r="M19" s="12">
        <v>0.45045045045045001</v>
      </c>
      <c r="N19" s="12">
        <v>0.48905109489051002</v>
      </c>
      <c r="O19" s="12">
        <v>0.48217416715371098</v>
      </c>
      <c r="P19" s="12">
        <v>0.49584231598398498</v>
      </c>
      <c r="Q19" s="12">
        <v>0.48217416715371098</v>
      </c>
      <c r="R19" s="12">
        <v>0.485436893203883</v>
      </c>
      <c r="S19" s="12">
        <v>0.48477682530298499</v>
      </c>
      <c r="T19" s="54">
        <v>0.45968216597998801</v>
      </c>
      <c r="U19" s="105">
        <v>0.48300117233294199</v>
      </c>
      <c r="V19" s="5">
        <v>0.48831015093222802</v>
      </c>
      <c r="W19" s="5"/>
      <c r="X19" s="5"/>
      <c r="Y19" s="5"/>
      <c r="Z19" s="5"/>
      <c r="AA19" s="5"/>
      <c r="AB19" s="5"/>
      <c r="AC19" s="5"/>
    </row>
    <row r="20" spans="1:29" ht="15.75" thickBot="1" x14ac:dyDescent="0.3">
      <c r="A20" s="243"/>
      <c r="B20" s="89" t="s">
        <v>7</v>
      </c>
      <c r="C20" s="14">
        <v>0.93577233008058203</v>
      </c>
      <c r="D20" s="15">
        <v>0.93577233008058203</v>
      </c>
      <c r="E20" s="15">
        <v>0.93577233008058203</v>
      </c>
      <c r="F20" s="15">
        <v>0.93682635748529397</v>
      </c>
      <c r="G20" s="15">
        <v>0.93879840875862697</v>
      </c>
      <c r="H20" s="15">
        <v>0.94128047329230502</v>
      </c>
      <c r="I20" s="15">
        <v>0.94250450511713302</v>
      </c>
      <c r="J20" s="15">
        <v>0.94505457141885596</v>
      </c>
      <c r="K20" s="15">
        <v>0.94675461562000596</v>
      </c>
      <c r="L20" s="15">
        <v>0.94767263948862601</v>
      </c>
      <c r="M20" s="15">
        <v>0.94814865186494801</v>
      </c>
      <c r="N20" s="15">
        <v>0.94763863860460296</v>
      </c>
      <c r="O20" s="15">
        <v>0.93975043351127097</v>
      </c>
      <c r="P20" s="15">
        <v>0.94434055285437402</v>
      </c>
      <c r="Q20" s="15">
        <v>0.93975043351127097</v>
      </c>
      <c r="R20" s="15">
        <v>0.94233450069701796</v>
      </c>
      <c r="S20" s="15">
        <v>0.94073645914793702</v>
      </c>
      <c r="T20" s="55">
        <v>0.93757437693379997</v>
      </c>
      <c r="U20" s="105">
        <v>0.94002244058345497</v>
      </c>
      <c r="V20" s="1">
        <v>0.94121247152425902</v>
      </c>
    </row>
    <row r="21" spans="1:29" s="31" customFormat="1" x14ac:dyDescent="0.25">
      <c r="A21" s="46"/>
      <c r="B21" s="47"/>
      <c r="C21" s="48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29"/>
      <c r="U21" s="105"/>
      <c r="V21" s="30"/>
      <c r="W21" s="30"/>
      <c r="X21" s="30"/>
      <c r="Y21" s="30"/>
      <c r="Z21" s="30"/>
      <c r="AA21" s="30"/>
      <c r="AB21" s="30"/>
      <c r="AC21" s="30"/>
    </row>
    <row r="22" spans="1:29" s="31" customFormat="1" ht="15.75" thickBot="1" x14ac:dyDescent="0.3">
      <c r="A22" s="49"/>
      <c r="B22" s="50"/>
      <c r="C22" s="51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29"/>
      <c r="U22" s="105"/>
      <c r="V22" s="30"/>
      <c r="W22" s="30"/>
      <c r="X22" s="30"/>
      <c r="Y22" s="30"/>
      <c r="Z22" s="30"/>
      <c r="AA22" s="30"/>
      <c r="AB22" s="30"/>
      <c r="AC22" s="30"/>
    </row>
    <row r="23" spans="1:29" s="2" customFormat="1" x14ac:dyDescent="0.25">
      <c r="A23" s="247" t="s">
        <v>15</v>
      </c>
      <c r="B23" s="20" t="s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2</v>
      </c>
      <c r="N23" s="17">
        <v>9</v>
      </c>
      <c r="O23" s="17">
        <v>12</v>
      </c>
      <c r="P23" s="17">
        <v>13</v>
      </c>
      <c r="Q23" s="17">
        <v>12</v>
      </c>
      <c r="R23" s="17">
        <v>12</v>
      </c>
      <c r="S23" s="17">
        <v>12</v>
      </c>
      <c r="T23" s="63">
        <v>11</v>
      </c>
      <c r="U23" s="104">
        <v>14</v>
      </c>
      <c r="V23" s="2">
        <v>11</v>
      </c>
    </row>
    <row r="24" spans="1:29" s="2" customFormat="1" x14ac:dyDescent="0.25">
      <c r="A24" s="242"/>
      <c r="B24" s="21" t="s">
        <v>1</v>
      </c>
      <c r="C24" s="6">
        <v>29299</v>
      </c>
      <c r="D24" s="6">
        <v>29299</v>
      </c>
      <c r="E24" s="6">
        <v>29299</v>
      </c>
      <c r="F24" s="6">
        <v>29299</v>
      </c>
      <c r="G24" s="6">
        <v>29299</v>
      </c>
      <c r="H24" s="6">
        <v>29299</v>
      </c>
      <c r="I24" s="6">
        <v>29299</v>
      </c>
      <c r="J24" s="6">
        <v>29299</v>
      </c>
      <c r="K24" s="6">
        <v>29299</v>
      </c>
      <c r="L24" s="6">
        <v>29297</v>
      </c>
      <c r="M24" s="6">
        <v>29296</v>
      </c>
      <c r="N24" s="6">
        <v>29291</v>
      </c>
      <c r="O24" s="6">
        <v>29293</v>
      </c>
      <c r="P24" s="6">
        <v>29292</v>
      </c>
      <c r="Q24" s="6">
        <v>29293</v>
      </c>
      <c r="R24" s="6">
        <v>29293</v>
      </c>
      <c r="S24" s="6">
        <v>29293</v>
      </c>
      <c r="T24" s="52">
        <v>29289</v>
      </c>
      <c r="U24" s="104">
        <v>29290</v>
      </c>
      <c r="V24" s="2">
        <v>29294</v>
      </c>
    </row>
    <row r="25" spans="1:29" s="2" customFormat="1" x14ac:dyDescent="0.25">
      <c r="A25" s="242"/>
      <c r="B25" s="21" t="s">
        <v>2</v>
      </c>
      <c r="C25" s="6">
        <v>112</v>
      </c>
      <c r="D25" s="6">
        <v>112</v>
      </c>
      <c r="E25" s="6">
        <v>112</v>
      </c>
      <c r="F25" s="6">
        <v>112</v>
      </c>
      <c r="G25" s="6">
        <v>112</v>
      </c>
      <c r="H25" s="6">
        <v>112</v>
      </c>
      <c r="I25" s="6">
        <v>112</v>
      </c>
      <c r="J25" s="6">
        <v>112</v>
      </c>
      <c r="K25" s="6">
        <v>112</v>
      </c>
      <c r="L25" s="6">
        <v>112</v>
      </c>
      <c r="M25" s="6">
        <v>110</v>
      </c>
      <c r="N25" s="6">
        <v>103</v>
      </c>
      <c r="O25" s="6">
        <v>100</v>
      </c>
      <c r="P25" s="6">
        <v>99</v>
      </c>
      <c r="Q25" s="6">
        <v>100</v>
      </c>
      <c r="R25" s="6">
        <v>100</v>
      </c>
      <c r="S25" s="6">
        <v>100</v>
      </c>
      <c r="T25" s="52">
        <v>101</v>
      </c>
      <c r="U25" s="104">
        <v>98</v>
      </c>
      <c r="V25" s="2">
        <v>101</v>
      </c>
    </row>
    <row r="26" spans="1:29" s="2" customFormat="1" x14ac:dyDescent="0.25">
      <c r="A26" s="242"/>
      <c r="B26" s="21" t="s">
        <v>3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</v>
      </c>
      <c r="M26" s="6">
        <v>3</v>
      </c>
      <c r="N26" s="6">
        <v>8</v>
      </c>
      <c r="O26" s="6">
        <v>6</v>
      </c>
      <c r="P26" s="6">
        <v>7</v>
      </c>
      <c r="Q26" s="6">
        <v>6</v>
      </c>
      <c r="R26" s="6">
        <v>6</v>
      </c>
      <c r="S26" s="6">
        <v>6</v>
      </c>
      <c r="T26" s="52">
        <v>10</v>
      </c>
      <c r="U26" s="104">
        <v>9</v>
      </c>
      <c r="V26" s="2">
        <v>5</v>
      </c>
    </row>
    <row r="27" spans="1:29" x14ac:dyDescent="0.25">
      <c r="A27" s="242"/>
      <c r="B27" s="22" t="s">
        <v>4</v>
      </c>
      <c r="C27" s="8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1.7857142857142801E-2</v>
      </c>
      <c r="N27" s="9">
        <v>8.0357142857142794E-2</v>
      </c>
      <c r="O27" s="9">
        <v>0.107142857142857</v>
      </c>
      <c r="P27" s="9">
        <v>0.11607142857142801</v>
      </c>
      <c r="Q27" s="9">
        <v>0.107142857142857</v>
      </c>
      <c r="R27" s="9">
        <v>0.107142857142857</v>
      </c>
      <c r="S27" s="9">
        <v>0.107142857142857</v>
      </c>
      <c r="T27" s="53">
        <v>9.8214285714285698E-2</v>
      </c>
      <c r="U27" s="105">
        <v>0.125</v>
      </c>
      <c r="V27" s="1">
        <v>9.8214285714285698E-2</v>
      </c>
    </row>
    <row r="28" spans="1:29" x14ac:dyDescent="0.25">
      <c r="A28" s="242"/>
      <c r="B28" s="22" t="s">
        <v>5</v>
      </c>
      <c r="C28" s="8" t="s">
        <v>17</v>
      </c>
      <c r="D28" s="9" t="s">
        <v>18</v>
      </c>
      <c r="E28" s="9" t="s">
        <v>18</v>
      </c>
      <c r="F28" s="9" t="s">
        <v>18</v>
      </c>
      <c r="G28" s="9" t="s">
        <v>18</v>
      </c>
      <c r="H28" s="9" t="s">
        <v>18</v>
      </c>
      <c r="I28" s="9" t="s">
        <v>18</v>
      </c>
      <c r="J28" s="9" t="s">
        <v>18</v>
      </c>
      <c r="K28" s="9" t="s">
        <v>18</v>
      </c>
      <c r="L28" s="9">
        <v>0</v>
      </c>
      <c r="M28" s="9">
        <v>0.4</v>
      </c>
      <c r="N28" s="9">
        <v>0.52941176470588203</v>
      </c>
      <c r="O28" s="9">
        <v>0.66666666666666596</v>
      </c>
      <c r="P28" s="9">
        <v>0.65</v>
      </c>
      <c r="Q28" s="9">
        <v>0.66666666666666596</v>
      </c>
      <c r="R28" s="9">
        <v>0.66666666666666596</v>
      </c>
      <c r="S28" s="9">
        <v>0.66666666666666596</v>
      </c>
      <c r="T28" s="53">
        <v>0.52380952380952295</v>
      </c>
      <c r="U28" s="105">
        <v>0.60869565217391297</v>
      </c>
      <c r="V28" s="1">
        <v>0.6875</v>
      </c>
    </row>
    <row r="29" spans="1:29" s="4" customFormat="1" x14ac:dyDescent="0.25">
      <c r="A29" s="242"/>
      <c r="B29" s="22" t="s">
        <v>6</v>
      </c>
      <c r="C29" s="11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3.4188034188034101E-2</v>
      </c>
      <c r="N29" s="12">
        <v>0.13953488372093001</v>
      </c>
      <c r="O29" s="12">
        <v>0.18461538461538399</v>
      </c>
      <c r="P29" s="12">
        <v>0.19696969696969599</v>
      </c>
      <c r="Q29" s="12">
        <v>0.18461538461538399</v>
      </c>
      <c r="R29" s="12">
        <v>0.18461538461538399</v>
      </c>
      <c r="S29" s="12">
        <v>0.18461538461538399</v>
      </c>
      <c r="T29" s="54">
        <v>0.16541353383458601</v>
      </c>
      <c r="U29" s="105">
        <v>0.20740740740740701</v>
      </c>
      <c r="V29" s="5">
        <v>0.171875</v>
      </c>
      <c r="W29" s="5"/>
      <c r="X29" s="5"/>
      <c r="Y29" s="5"/>
      <c r="Z29" s="5"/>
      <c r="AA29" s="5"/>
      <c r="AB29" s="5"/>
      <c r="AC29" s="5"/>
    </row>
    <row r="30" spans="1:29" ht="15.75" thickBot="1" x14ac:dyDescent="0.3">
      <c r="A30" s="243"/>
      <c r="B30" s="23" t="s">
        <v>7</v>
      </c>
      <c r="C30" s="14">
        <v>0.99619190098942501</v>
      </c>
      <c r="D30" s="15">
        <v>0.99619190098942501</v>
      </c>
      <c r="E30" s="15">
        <v>0.99619190098942501</v>
      </c>
      <c r="F30" s="15">
        <v>0.99619190098942501</v>
      </c>
      <c r="G30" s="15">
        <v>0.99619190098942501</v>
      </c>
      <c r="H30" s="15">
        <v>0.99619190098942501</v>
      </c>
      <c r="I30" s="15">
        <v>0.99619190098942501</v>
      </c>
      <c r="J30" s="15">
        <v>0.99619190098942501</v>
      </c>
      <c r="K30" s="15">
        <v>0.99619190098942501</v>
      </c>
      <c r="L30" s="15">
        <v>0.99612389922137901</v>
      </c>
      <c r="M30" s="15">
        <v>0.99615790010540195</v>
      </c>
      <c r="N30" s="15">
        <v>0.99622590187344795</v>
      </c>
      <c r="O30" s="15">
        <v>0.99639590629356301</v>
      </c>
      <c r="P30" s="15">
        <v>0.99639590629356301</v>
      </c>
      <c r="Q30" s="15">
        <v>0.99639590629356301</v>
      </c>
      <c r="R30" s="15">
        <v>0.99639590629356301</v>
      </c>
      <c r="S30" s="15">
        <v>0.99639590629356301</v>
      </c>
      <c r="T30" s="55">
        <v>0.99622590187344795</v>
      </c>
      <c r="U30" s="105">
        <v>0.99636190540953995</v>
      </c>
      <c r="V30" s="1">
        <v>0.99639590629356301</v>
      </c>
    </row>
    <row r="31" spans="1:29" s="31" customFormat="1" x14ac:dyDescent="0.25">
      <c r="A31" s="46"/>
      <c r="B31" s="47"/>
      <c r="C31" s="48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29"/>
      <c r="U31" s="105"/>
      <c r="V31" s="30"/>
      <c r="W31" s="30"/>
      <c r="X31" s="30"/>
      <c r="Y31" s="30"/>
      <c r="Z31" s="30"/>
      <c r="AA31" s="30"/>
      <c r="AB31" s="30"/>
      <c r="AC31" s="30"/>
    </row>
    <row r="32" spans="1:29" s="31" customFormat="1" ht="15.75" thickBot="1" x14ac:dyDescent="0.3">
      <c r="A32" s="49"/>
      <c r="B32" s="50"/>
      <c r="C32" s="51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29"/>
      <c r="U32" s="105"/>
      <c r="V32" s="30"/>
      <c r="W32" s="30"/>
      <c r="X32" s="30"/>
      <c r="Y32" s="30"/>
      <c r="Z32" s="30"/>
      <c r="AA32" s="30"/>
      <c r="AB32" s="30"/>
      <c r="AC32" s="30"/>
    </row>
    <row r="33" spans="1:29" s="2" customFormat="1" x14ac:dyDescent="0.25">
      <c r="A33" s="247" t="s">
        <v>16</v>
      </c>
      <c r="B33" s="20" t="s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3</v>
      </c>
      <c r="O33" s="17">
        <v>27</v>
      </c>
      <c r="P33" s="17">
        <v>18</v>
      </c>
      <c r="Q33" s="17">
        <v>27</v>
      </c>
      <c r="R33" s="17">
        <v>27</v>
      </c>
      <c r="S33" s="17">
        <v>27</v>
      </c>
      <c r="T33" s="63">
        <v>22</v>
      </c>
      <c r="U33" s="104">
        <v>21</v>
      </c>
      <c r="V33" s="2">
        <v>28</v>
      </c>
    </row>
    <row r="34" spans="1:29" s="2" customFormat="1" x14ac:dyDescent="0.25">
      <c r="A34" s="242"/>
      <c r="B34" s="21" t="s">
        <v>1</v>
      </c>
      <c r="C34" s="6">
        <v>29274</v>
      </c>
      <c r="D34" s="6">
        <v>29274</v>
      </c>
      <c r="E34" s="6">
        <v>29274</v>
      </c>
      <c r="F34" s="6">
        <v>29274</v>
      </c>
      <c r="G34" s="6">
        <v>29274</v>
      </c>
      <c r="H34" s="6">
        <v>29274</v>
      </c>
      <c r="I34" s="6">
        <v>29274</v>
      </c>
      <c r="J34" s="6">
        <v>29274</v>
      </c>
      <c r="K34" s="6">
        <v>29272</v>
      </c>
      <c r="L34" s="6">
        <v>29267</v>
      </c>
      <c r="M34" s="6">
        <v>29261</v>
      </c>
      <c r="N34" s="6">
        <v>29232</v>
      </c>
      <c r="O34" s="6">
        <v>29157</v>
      </c>
      <c r="P34" s="6">
        <v>29204</v>
      </c>
      <c r="Q34" s="6">
        <v>29157</v>
      </c>
      <c r="R34" s="6">
        <v>29194</v>
      </c>
      <c r="S34" s="6">
        <v>29176</v>
      </c>
      <c r="T34" s="52">
        <v>29144</v>
      </c>
      <c r="U34" s="104">
        <v>29175</v>
      </c>
      <c r="V34" s="2">
        <v>29174</v>
      </c>
    </row>
    <row r="35" spans="1:29" s="2" customFormat="1" x14ac:dyDescent="0.25">
      <c r="A35" s="242"/>
      <c r="B35" s="21" t="s">
        <v>2</v>
      </c>
      <c r="C35" s="6">
        <v>137</v>
      </c>
      <c r="D35" s="6">
        <v>137</v>
      </c>
      <c r="E35" s="6">
        <v>137</v>
      </c>
      <c r="F35" s="6">
        <v>137</v>
      </c>
      <c r="G35" s="6">
        <v>137</v>
      </c>
      <c r="H35" s="6">
        <v>137</v>
      </c>
      <c r="I35" s="6">
        <v>137</v>
      </c>
      <c r="J35" s="6">
        <v>137</v>
      </c>
      <c r="K35" s="6">
        <v>137</v>
      </c>
      <c r="L35" s="6">
        <v>137</v>
      </c>
      <c r="M35" s="6">
        <v>137</v>
      </c>
      <c r="N35" s="6">
        <v>134</v>
      </c>
      <c r="O35" s="6">
        <v>110</v>
      </c>
      <c r="P35" s="6">
        <v>119</v>
      </c>
      <c r="Q35" s="6">
        <v>110</v>
      </c>
      <c r="R35" s="6">
        <v>110</v>
      </c>
      <c r="S35" s="6">
        <v>110</v>
      </c>
      <c r="T35" s="52">
        <v>115</v>
      </c>
      <c r="U35" s="104">
        <v>116</v>
      </c>
      <c r="V35" s="2">
        <v>109</v>
      </c>
    </row>
    <row r="36" spans="1:29" s="2" customFormat="1" x14ac:dyDescent="0.25">
      <c r="A36" s="242"/>
      <c r="B36" s="21" t="s">
        <v>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2</v>
      </c>
      <c r="L36" s="6">
        <v>7</v>
      </c>
      <c r="M36" s="6">
        <v>13</v>
      </c>
      <c r="N36" s="6">
        <v>42</v>
      </c>
      <c r="O36" s="6">
        <v>117</v>
      </c>
      <c r="P36" s="6">
        <v>70</v>
      </c>
      <c r="Q36" s="6">
        <v>117</v>
      </c>
      <c r="R36" s="6">
        <v>80</v>
      </c>
      <c r="S36" s="6">
        <v>98</v>
      </c>
      <c r="T36" s="52">
        <v>130</v>
      </c>
      <c r="U36" s="104">
        <v>99</v>
      </c>
      <c r="V36" s="2">
        <v>100</v>
      </c>
    </row>
    <row r="37" spans="1:29" x14ac:dyDescent="0.25">
      <c r="A37" s="242"/>
      <c r="B37" s="22" t="s">
        <v>4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2.18978102189781E-2</v>
      </c>
      <c r="O37" s="9">
        <v>0.19708029197080201</v>
      </c>
      <c r="P37" s="9">
        <v>0.13138686131386801</v>
      </c>
      <c r="Q37" s="9">
        <v>0.19708029197080201</v>
      </c>
      <c r="R37" s="9">
        <v>0.19708029197080201</v>
      </c>
      <c r="S37" s="9">
        <v>0.19708029197080201</v>
      </c>
      <c r="T37" s="53">
        <v>0.160583941605839</v>
      </c>
      <c r="U37" s="105">
        <v>0.153284671532846</v>
      </c>
      <c r="V37" s="1">
        <v>0.20437956204379501</v>
      </c>
    </row>
    <row r="38" spans="1:29" x14ac:dyDescent="0.25">
      <c r="A38" s="242"/>
      <c r="B38" s="22" t="s">
        <v>5</v>
      </c>
      <c r="C38" s="8" t="s">
        <v>17</v>
      </c>
      <c r="D38" s="9" t="s">
        <v>18</v>
      </c>
      <c r="E38" s="9" t="s">
        <v>18</v>
      </c>
      <c r="F38" s="9" t="s">
        <v>18</v>
      </c>
      <c r="G38" s="9" t="s">
        <v>18</v>
      </c>
      <c r="H38" s="9" t="s">
        <v>18</v>
      </c>
      <c r="I38" s="9" t="s">
        <v>18</v>
      </c>
      <c r="J38" s="9" t="s">
        <v>18</v>
      </c>
      <c r="K38" s="9">
        <v>0</v>
      </c>
      <c r="L38" s="9">
        <v>0</v>
      </c>
      <c r="M38" s="9">
        <v>0</v>
      </c>
      <c r="N38" s="9">
        <v>6.6666666666666596E-2</v>
      </c>
      <c r="O38" s="9">
        <v>0.1875</v>
      </c>
      <c r="P38" s="9">
        <v>0.204545454545454</v>
      </c>
      <c r="Q38" s="9">
        <v>0.1875</v>
      </c>
      <c r="R38" s="9">
        <v>0.25233644859812998</v>
      </c>
      <c r="S38" s="9">
        <v>0.216</v>
      </c>
      <c r="T38" s="53">
        <v>0.144736842105263</v>
      </c>
      <c r="U38" s="105">
        <v>0.17499999999999999</v>
      </c>
      <c r="V38" s="1">
        <v>0.21875</v>
      </c>
    </row>
    <row r="39" spans="1:29" s="4" customFormat="1" x14ac:dyDescent="0.25">
      <c r="A39" s="242"/>
      <c r="B39" s="22" t="s">
        <v>6</v>
      </c>
      <c r="C39" s="11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3.2967032967032898E-2</v>
      </c>
      <c r="O39" s="12">
        <v>0.19217081850533799</v>
      </c>
      <c r="P39" s="12">
        <v>0.16</v>
      </c>
      <c r="Q39" s="12">
        <v>0.19217081850533799</v>
      </c>
      <c r="R39" s="12">
        <v>0.22131147540983601</v>
      </c>
      <c r="S39" s="12">
        <v>0.20610687022900701</v>
      </c>
      <c r="T39" s="54">
        <v>0.152249134948096</v>
      </c>
      <c r="U39" s="105">
        <v>0.16342412451361801</v>
      </c>
      <c r="V39" s="5">
        <v>0.211320754716981</v>
      </c>
      <c r="W39" s="5"/>
      <c r="X39" s="5"/>
      <c r="Y39" s="5"/>
      <c r="Z39" s="5"/>
      <c r="AA39" s="5"/>
      <c r="AB39" s="5"/>
      <c r="AC39" s="5"/>
    </row>
    <row r="40" spans="1:29" ht="15.75" thickBot="1" x14ac:dyDescent="0.3">
      <c r="A40" s="243"/>
      <c r="B40" s="23" t="s">
        <v>7</v>
      </c>
      <c r="C40" s="14">
        <v>0.99534187888885095</v>
      </c>
      <c r="D40" s="15">
        <v>0.99534187888885095</v>
      </c>
      <c r="E40" s="15">
        <v>0.99534187888885095</v>
      </c>
      <c r="F40" s="15">
        <v>0.99534187888885095</v>
      </c>
      <c r="G40" s="15">
        <v>0.99534187888885095</v>
      </c>
      <c r="H40" s="15">
        <v>0.99534187888885095</v>
      </c>
      <c r="I40" s="15">
        <v>0.99534187888885095</v>
      </c>
      <c r="J40" s="15">
        <v>0.99534187888885095</v>
      </c>
      <c r="K40" s="15">
        <v>0.99527387712080495</v>
      </c>
      <c r="L40" s="15">
        <v>0.99510387270069001</v>
      </c>
      <c r="M40" s="15">
        <v>0.99489986739655201</v>
      </c>
      <c r="N40" s="15">
        <v>0.99401584441195401</v>
      </c>
      <c r="O40" s="15">
        <v>0.99228179932678195</v>
      </c>
      <c r="P40" s="15">
        <v>0.99357383291965595</v>
      </c>
      <c r="Q40" s="15">
        <v>0.99228179932678195</v>
      </c>
      <c r="R40" s="15">
        <v>0.99353983203563201</v>
      </c>
      <c r="S40" s="15">
        <v>0.99292781612321901</v>
      </c>
      <c r="T40" s="55">
        <v>0.99166978341436796</v>
      </c>
      <c r="U40" s="105">
        <v>0.99268980993505795</v>
      </c>
      <c r="V40" s="1">
        <v>0.99289381523919595</v>
      </c>
    </row>
    <row r="41" spans="1:29" s="31" customFormat="1" x14ac:dyDescent="0.25">
      <c r="A41" s="25"/>
      <c r="B41" s="26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9"/>
      <c r="U41" s="105"/>
      <c r="V41" s="30"/>
      <c r="W41" s="30"/>
      <c r="X41" s="30"/>
      <c r="Y41" s="30"/>
      <c r="Z41" s="30"/>
      <c r="AA41" s="30"/>
      <c r="AB41" s="30"/>
      <c r="AC41" s="30"/>
    </row>
    <row r="42" spans="1:29" s="31" customFormat="1" ht="15.75" thickBot="1" x14ac:dyDescent="0.3">
      <c r="A42" s="49"/>
      <c r="B42" s="50"/>
      <c r="C42" s="51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28"/>
      <c r="R42" s="28"/>
      <c r="S42" s="28"/>
      <c r="T42" s="29"/>
      <c r="U42" s="105"/>
      <c r="V42" s="30"/>
      <c r="W42" s="30"/>
      <c r="X42" s="30"/>
      <c r="Y42" s="30"/>
      <c r="Z42" s="30"/>
      <c r="AA42" s="30"/>
      <c r="AB42" s="30"/>
      <c r="AC42" s="30"/>
    </row>
    <row r="43" spans="1:29" s="2" customFormat="1" x14ac:dyDescent="0.25">
      <c r="A43" s="247" t="s">
        <v>8</v>
      </c>
      <c r="B43" s="20" t="s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1</v>
      </c>
      <c r="M43" s="17">
        <v>3</v>
      </c>
      <c r="N43" s="17">
        <v>5</v>
      </c>
      <c r="O43" s="17">
        <v>3</v>
      </c>
      <c r="P43" s="17">
        <v>3</v>
      </c>
      <c r="Q43" s="17">
        <v>3</v>
      </c>
      <c r="R43" s="17">
        <v>3</v>
      </c>
      <c r="S43" s="17">
        <v>3</v>
      </c>
      <c r="T43" s="63">
        <v>1</v>
      </c>
      <c r="U43" s="104">
        <v>1</v>
      </c>
      <c r="V43" s="2">
        <v>3</v>
      </c>
    </row>
    <row r="44" spans="1:29" s="2" customFormat="1" x14ac:dyDescent="0.25">
      <c r="A44" s="242"/>
      <c r="B44" s="21" t="s">
        <v>1</v>
      </c>
      <c r="C44" s="6">
        <v>29383</v>
      </c>
      <c r="D44" s="6">
        <v>29383</v>
      </c>
      <c r="E44" s="6">
        <v>29383</v>
      </c>
      <c r="F44" s="6">
        <v>29383</v>
      </c>
      <c r="G44" s="6">
        <v>29383</v>
      </c>
      <c r="H44" s="6">
        <v>29383</v>
      </c>
      <c r="I44" s="6">
        <v>29383</v>
      </c>
      <c r="J44" s="6">
        <v>29383</v>
      </c>
      <c r="K44" s="6">
        <v>29383</v>
      </c>
      <c r="L44" s="6">
        <v>29383</v>
      </c>
      <c r="M44" s="6">
        <v>29383</v>
      </c>
      <c r="N44" s="6">
        <v>29383</v>
      </c>
      <c r="O44" s="6">
        <v>29380</v>
      </c>
      <c r="P44" s="6">
        <v>29383</v>
      </c>
      <c r="Q44" s="6">
        <v>29380</v>
      </c>
      <c r="R44" s="6">
        <v>29383</v>
      </c>
      <c r="S44" s="6">
        <v>29382</v>
      </c>
      <c r="T44" s="52">
        <v>29382</v>
      </c>
      <c r="U44" s="104">
        <v>29383</v>
      </c>
      <c r="V44" s="2">
        <v>29382</v>
      </c>
    </row>
    <row r="45" spans="1:29" s="2" customFormat="1" x14ac:dyDescent="0.25">
      <c r="A45" s="242"/>
      <c r="B45" s="21" t="s">
        <v>2</v>
      </c>
      <c r="C45" s="6">
        <v>28</v>
      </c>
      <c r="D45" s="6">
        <v>28</v>
      </c>
      <c r="E45" s="6">
        <v>28</v>
      </c>
      <c r="F45" s="6">
        <v>28</v>
      </c>
      <c r="G45" s="6">
        <v>28</v>
      </c>
      <c r="H45" s="6">
        <v>28</v>
      </c>
      <c r="I45" s="6">
        <v>28</v>
      </c>
      <c r="J45" s="6">
        <v>28</v>
      </c>
      <c r="K45" s="6">
        <v>28</v>
      </c>
      <c r="L45" s="6">
        <v>27</v>
      </c>
      <c r="M45" s="6">
        <v>25</v>
      </c>
      <c r="N45" s="6">
        <v>23</v>
      </c>
      <c r="O45" s="6">
        <v>25</v>
      </c>
      <c r="P45" s="6">
        <v>25</v>
      </c>
      <c r="Q45" s="6">
        <v>25</v>
      </c>
      <c r="R45" s="6">
        <v>25</v>
      </c>
      <c r="S45" s="6">
        <v>25</v>
      </c>
      <c r="T45" s="52">
        <v>27</v>
      </c>
      <c r="U45" s="104">
        <v>27</v>
      </c>
      <c r="V45" s="2">
        <v>25</v>
      </c>
    </row>
    <row r="46" spans="1:29" s="2" customFormat="1" x14ac:dyDescent="0.25">
      <c r="A46" s="242"/>
      <c r="B46" s="21" t="s">
        <v>3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3</v>
      </c>
      <c r="P46" s="6">
        <v>0</v>
      </c>
      <c r="Q46" s="6">
        <v>3</v>
      </c>
      <c r="R46" s="6">
        <v>0</v>
      </c>
      <c r="S46" s="6">
        <v>1</v>
      </c>
      <c r="T46" s="52">
        <v>1</v>
      </c>
      <c r="U46" s="104">
        <v>0</v>
      </c>
      <c r="V46" s="2">
        <v>1</v>
      </c>
    </row>
    <row r="47" spans="1:29" x14ac:dyDescent="0.25">
      <c r="A47" s="242"/>
      <c r="B47" s="22" t="s">
        <v>4</v>
      </c>
      <c r="C47" s="8">
        <v>0.02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3.5714285714285698E-2</v>
      </c>
      <c r="M47" s="9">
        <v>0.107142857142857</v>
      </c>
      <c r="N47" s="9">
        <v>0.17857142857142799</v>
      </c>
      <c r="O47" s="9">
        <v>0.107142857142857</v>
      </c>
      <c r="P47" s="9">
        <v>0.107142857142857</v>
      </c>
      <c r="Q47" s="9">
        <v>0.107142857142857</v>
      </c>
      <c r="R47" s="9">
        <v>0.107142857142857</v>
      </c>
      <c r="S47" s="9">
        <v>0.107142857142857</v>
      </c>
      <c r="T47" s="53">
        <v>3.5714285714285698E-2</v>
      </c>
      <c r="U47" s="105">
        <v>3.5714285714285698E-2</v>
      </c>
      <c r="V47" s="1">
        <v>0.107142857142857</v>
      </c>
    </row>
    <row r="48" spans="1:29" x14ac:dyDescent="0.25">
      <c r="A48" s="242"/>
      <c r="B48" s="22" t="s">
        <v>5</v>
      </c>
      <c r="C48" s="8" t="s">
        <v>17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9">
        <v>1</v>
      </c>
      <c r="M48" s="9">
        <v>1</v>
      </c>
      <c r="N48" s="9">
        <v>1</v>
      </c>
      <c r="O48" s="9">
        <v>0.5</v>
      </c>
      <c r="P48" s="9">
        <v>1</v>
      </c>
      <c r="Q48" s="9">
        <v>0.5</v>
      </c>
      <c r="R48" s="9">
        <v>1</v>
      </c>
      <c r="S48" s="9">
        <v>0.75</v>
      </c>
      <c r="T48" s="53">
        <v>0.5</v>
      </c>
      <c r="U48" s="105">
        <v>1</v>
      </c>
      <c r="V48" s="1">
        <v>0.75</v>
      </c>
    </row>
    <row r="49" spans="1:29" s="4" customFormat="1" x14ac:dyDescent="0.25">
      <c r="A49" s="242"/>
      <c r="B49" s="22" t="s">
        <v>6</v>
      </c>
      <c r="C49" s="11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6.8965517241379296E-2</v>
      </c>
      <c r="M49" s="12">
        <v>0.19354838709677399</v>
      </c>
      <c r="N49" s="12">
        <v>0.30303030303030298</v>
      </c>
      <c r="O49" s="12">
        <v>0.17647058823529399</v>
      </c>
      <c r="P49" s="12">
        <v>0.19354838709677399</v>
      </c>
      <c r="Q49" s="12">
        <v>0.17647058823529399</v>
      </c>
      <c r="R49" s="12">
        <v>0.19354838709677399</v>
      </c>
      <c r="S49" s="12">
        <v>0.1875</v>
      </c>
      <c r="T49" s="54">
        <v>6.6666666666666596E-2</v>
      </c>
      <c r="U49" s="105">
        <v>6.8965517241379296E-2</v>
      </c>
      <c r="V49" s="5">
        <v>0.1875</v>
      </c>
      <c r="W49" s="5"/>
      <c r="X49" s="5"/>
      <c r="Y49" s="5"/>
      <c r="Z49" s="5"/>
      <c r="AA49" s="5"/>
      <c r="AB49" s="5"/>
      <c r="AC49" s="5"/>
    </row>
    <row r="50" spans="1:29" ht="15.75" thickBot="1" x14ac:dyDescent="0.3">
      <c r="A50" s="243"/>
      <c r="B50" s="23" t="s">
        <v>7</v>
      </c>
      <c r="C50" s="14">
        <v>0.999047975247356</v>
      </c>
      <c r="D50" s="15">
        <v>0.999047975247356</v>
      </c>
      <c r="E50" s="15">
        <v>0.999047975247356</v>
      </c>
      <c r="F50" s="15">
        <v>0.999047975247356</v>
      </c>
      <c r="G50" s="15">
        <v>0.999047975247356</v>
      </c>
      <c r="H50" s="15">
        <v>0.999047975247356</v>
      </c>
      <c r="I50" s="15">
        <v>0.999047975247356</v>
      </c>
      <c r="J50" s="15">
        <v>0.999047975247356</v>
      </c>
      <c r="K50" s="15">
        <v>0.999047975247356</v>
      </c>
      <c r="L50" s="15">
        <v>0.99908197613137895</v>
      </c>
      <c r="M50" s="15">
        <v>0.99914997789942495</v>
      </c>
      <c r="N50" s="15">
        <v>0.99921797966747095</v>
      </c>
      <c r="O50" s="15">
        <v>0.999047975247356</v>
      </c>
      <c r="P50" s="15">
        <v>0.99914997789942495</v>
      </c>
      <c r="Q50" s="15">
        <v>0.999047975247356</v>
      </c>
      <c r="R50" s="15">
        <v>0.99914997789942495</v>
      </c>
      <c r="S50" s="15">
        <v>0.999115977015402</v>
      </c>
      <c r="T50" s="55">
        <v>0.999047975247356</v>
      </c>
      <c r="U50" s="105">
        <v>0.99908197613137895</v>
      </c>
      <c r="V50" s="1">
        <v>0.999115977015402</v>
      </c>
    </row>
    <row r="51" spans="1:29" s="31" customFormat="1" x14ac:dyDescent="0.25">
      <c r="A51" s="46"/>
      <c r="B51" s="47"/>
      <c r="C51" s="48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29"/>
      <c r="U51" s="105"/>
      <c r="V51" s="30"/>
      <c r="W51" s="30"/>
      <c r="X51" s="30"/>
      <c r="Y51" s="30"/>
      <c r="Z51" s="30"/>
      <c r="AA51" s="30"/>
      <c r="AB51" s="30"/>
      <c r="AC51" s="30"/>
    </row>
    <row r="52" spans="1:29" s="31" customFormat="1" ht="15.75" thickBot="1" x14ac:dyDescent="0.3">
      <c r="A52" s="49"/>
      <c r="B52" s="50"/>
      <c r="C52" s="51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29"/>
      <c r="U52" s="105"/>
      <c r="V52" s="30"/>
      <c r="W52" s="30"/>
      <c r="X52" s="30"/>
      <c r="Y52" s="30"/>
      <c r="Z52" s="30"/>
      <c r="AA52" s="30"/>
      <c r="AB52" s="30"/>
      <c r="AC52" s="30"/>
    </row>
    <row r="53" spans="1:29" s="2" customFormat="1" x14ac:dyDescent="0.25">
      <c r="A53" s="247" t="s">
        <v>9</v>
      </c>
      <c r="B53" s="20" t="s">
        <v>0</v>
      </c>
      <c r="C53" s="17">
        <v>26686</v>
      </c>
      <c r="D53" s="17">
        <v>26686</v>
      </c>
      <c r="E53" s="17">
        <v>26686</v>
      </c>
      <c r="F53" s="17">
        <v>26676</v>
      </c>
      <c r="G53" s="17">
        <v>26650</v>
      </c>
      <c r="H53" s="17">
        <v>26607</v>
      </c>
      <c r="I53" s="17">
        <v>26576</v>
      </c>
      <c r="J53" s="17">
        <v>26504</v>
      </c>
      <c r="K53" s="17">
        <v>26469</v>
      </c>
      <c r="L53" s="17">
        <v>26411</v>
      </c>
      <c r="M53" s="17">
        <v>26314</v>
      </c>
      <c r="N53" s="17">
        <v>26138</v>
      </c>
      <c r="O53" s="17">
        <v>25639</v>
      </c>
      <c r="P53" s="17">
        <v>25913</v>
      </c>
      <c r="Q53" s="17">
        <v>25639</v>
      </c>
      <c r="R53" s="17">
        <v>25824</v>
      </c>
      <c r="S53" s="17">
        <v>25737</v>
      </c>
      <c r="T53" s="63">
        <v>25601</v>
      </c>
      <c r="U53" s="104">
        <v>25690</v>
      </c>
      <c r="V53" s="2">
        <v>25729</v>
      </c>
    </row>
    <row r="54" spans="1:29" s="2" customFormat="1" x14ac:dyDescent="0.25">
      <c r="A54" s="242"/>
      <c r="B54" s="21" t="s">
        <v>1</v>
      </c>
      <c r="C54" s="6">
        <v>0</v>
      </c>
      <c r="D54" s="6">
        <v>0</v>
      </c>
      <c r="E54" s="6">
        <v>0</v>
      </c>
      <c r="F54" s="6">
        <v>42</v>
      </c>
      <c r="G54" s="6">
        <v>146</v>
      </c>
      <c r="H54" s="6">
        <v>271</v>
      </c>
      <c r="I54" s="6">
        <v>347</v>
      </c>
      <c r="J54" s="6">
        <v>508</v>
      </c>
      <c r="K54" s="6">
        <v>596</v>
      </c>
      <c r="L54" s="6">
        <v>681</v>
      </c>
      <c r="M54" s="6">
        <v>791</v>
      </c>
      <c r="N54" s="6">
        <v>917</v>
      </c>
      <c r="O54" s="6">
        <v>1072</v>
      </c>
      <c r="P54" s="6">
        <v>1023</v>
      </c>
      <c r="Q54" s="6">
        <v>1072</v>
      </c>
      <c r="R54" s="6">
        <v>1028</v>
      </c>
      <c r="S54" s="6">
        <v>1060</v>
      </c>
      <c r="T54" s="52">
        <v>1024</v>
      </c>
      <c r="U54" s="104">
        <v>1052</v>
      </c>
      <c r="V54" s="2">
        <v>1064</v>
      </c>
    </row>
    <row r="55" spans="1:29" s="2" customFormat="1" x14ac:dyDescent="0.25">
      <c r="A55" s="242"/>
      <c r="B55" s="21" t="s">
        <v>2</v>
      </c>
      <c r="C55" s="6">
        <v>0</v>
      </c>
      <c r="D55" s="6">
        <v>0</v>
      </c>
      <c r="E55" s="6">
        <v>0</v>
      </c>
      <c r="F55" s="6">
        <v>10</v>
      </c>
      <c r="G55" s="6">
        <v>36</v>
      </c>
      <c r="H55" s="6">
        <v>79</v>
      </c>
      <c r="I55" s="6">
        <v>110</v>
      </c>
      <c r="J55" s="6">
        <v>182</v>
      </c>
      <c r="K55" s="6">
        <v>217</v>
      </c>
      <c r="L55" s="6">
        <v>275</v>
      </c>
      <c r="M55" s="6">
        <v>372</v>
      </c>
      <c r="N55" s="6">
        <v>548</v>
      </c>
      <c r="O55" s="6">
        <v>1047</v>
      </c>
      <c r="P55" s="6">
        <v>773</v>
      </c>
      <c r="Q55" s="6">
        <v>1047</v>
      </c>
      <c r="R55" s="6">
        <v>862</v>
      </c>
      <c r="S55" s="6">
        <v>949</v>
      </c>
      <c r="T55" s="52">
        <v>1085</v>
      </c>
      <c r="U55" s="104">
        <v>996</v>
      </c>
      <c r="V55" s="2">
        <v>957</v>
      </c>
    </row>
    <row r="56" spans="1:29" s="2" customFormat="1" x14ac:dyDescent="0.25">
      <c r="A56" s="242"/>
      <c r="B56" s="21" t="s">
        <v>3</v>
      </c>
      <c r="C56" s="6">
        <v>2725</v>
      </c>
      <c r="D56" s="6">
        <v>2725</v>
      </c>
      <c r="E56" s="6">
        <v>2725</v>
      </c>
      <c r="F56" s="6">
        <v>2683</v>
      </c>
      <c r="G56" s="6">
        <v>2579</v>
      </c>
      <c r="H56" s="6">
        <v>2454</v>
      </c>
      <c r="I56" s="6">
        <v>2378</v>
      </c>
      <c r="J56" s="6">
        <v>2217</v>
      </c>
      <c r="K56" s="6">
        <v>2129</v>
      </c>
      <c r="L56" s="6">
        <v>2044</v>
      </c>
      <c r="M56" s="6">
        <v>1934</v>
      </c>
      <c r="N56" s="6">
        <v>1808</v>
      </c>
      <c r="O56" s="6">
        <v>1653</v>
      </c>
      <c r="P56" s="6">
        <v>1702</v>
      </c>
      <c r="Q56" s="6">
        <v>1653</v>
      </c>
      <c r="R56" s="6">
        <v>1697</v>
      </c>
      <c r="S56" s="6">
        <v>1665</v>
      </c>
      <c r="T56" s="52">
        <v>1701</v>
      </c>
      <c r="U56" s="104">
        <v>1673</v>
      </c>
      <c r="V56" s="2">
        <v>1661</v>
      </c>
    </row>
    <row r="57" spans="1:29" x14ac:dyDescent="0.25">
      <c r="A57" s="242"/>
      <c r="B57" s="22" t="s">
        <v>4</v>
      </c>
      <c r="C57" s="8">
        <v>1</v>
      </c>
      <c r="D57" s="9">
        <v>1</v>
      </c>
      <c r="E57" s="9">
        <v>1</v>
      </c>
      <c r="F57" s="9">
        <v>0.99962527167803295</v>
      </c>
      <c r="G57" s="9">
        <v>0.99865097804091996</v>
      </c>
      <c r="H57" s="9">
        <v>0.99703964625646402</v>
      </c>
      <c r="I57" s="9">
        <v>0.99587798845836695</v>
      </c>
      <c r="J57" s="9">
        <v>0.99317994454020797</v>
      </c>
      <c r="K57" s="9">
        <v>0.99186839541332505</v>
      </c>
      <c r="L57" s="9">
        <v>0.98969497114591898</v>
      </c>
      <c r="M57" s="9">
        <v>0.98606010642284303</v>
      </c>
      <c r="N57" s="9">
        <v>0.97946488795623099</v>
      </c>
      <c r="O57" s="9">
        <v>0.96076594469009902</v>
      </c>
      <c r="P57" s="9">
        <v>0.97103350071198302</v>
      </c>
      <c r="Q57" s="9">
        <v>0.96076594469009902</v>
      </c>
      <c r="R57" s="9">
        <v>0.96769841864648098</v>
      </c>
      <c r="S57" s="9">
        <v>0.96443828224537198</v>
      </c>
      <c r="T57" s="53">
        <v>0.95934197706662605</v>
      </c>
      <c r="U57" s="105">
        <v>0.96267705913212898</v>
      </c>
      <c r="V57" s="1">
        <v>0.96413849958779796</v>
      </c>
    </row>
    <row r="58" spans="1:29" x14ac:dyDescent="0.25">
      <c r="A58" s="242"/>
      <c r="B58" s="22" t="s">
        <v>5</v>
      </c>
      <c r="C58" s="8">
        <v>0.90734759103736695</v>
      </c>
      <c r="D58" s="9">
        <v>0.90734759103736695</v>
      </c>
      <c r="E58" s="9">
        <v>0.90734759103736695</v>
      </c>
      <c r="F58" s="9">
        <v>0.90861405361217995</v>
      </c>
      <c r="G58" s="9">
        <v>0.91176571213520796</v>
      </c>
      <c r="H58" s="9">
        <v>0.915556931970682</v>
      </c>
      <c r="I58" s="9">
        <v>0.91786972439041203</v>
      </c>
      <c r="J58" s="9">
        <v>0.92280909439086301</v>
      </c>
      <c r="K58" s="9">
        <v>0.92555423456185704</v>
      </c>
      <c r="L58" s="9">
        <v>0.92816728167281604</v>
      </c>
      <c r="M58" s="9">
        <v>0.93153497592749901</v>
      </c>
      <c r="N58" s="9">
        <v>0.93530380018607295</v>
      </c>
      <c r="O58" s="9">
        <v>0.93943280082075298</v>
      </c>
      <c r="P58" s="9">
        <v>0.93836682962158202</v>
      </c>
      <c r="Q58" s="9">
        <v>0.93943280082075298</v>
      </c>
      <c r="R58" s="9">
        <v>0.938337996439082</v>
      </c>
      <c r="S58" s="9">
        <v>0.93923801182395406</v>
      </c>
      <c r="T58" s="53">
        <v>0.93769687202402696</v>
      </c>
      <c r="U58" s="105">
        <v>0.93885904323356295</v>
      </c>
      <c r="V58" s="1">
        <v>0.93935742971887504</v>
      </c>
    </row>
    <row r="59" spans="1:29" s="4" customFormat="1" x14ac:dyDescent="0.25">
      <c r="A59" s="242"/>
      <c r="B59" s="22" t="s">
        <v>6</v>
      </c>
      <c r="C59" s="11">
        <v>0.95142342727775098</v>
      </c>
      <c r="D59" s="12">
        <v>0.95142342727775098</v>
      </c>
      <c r="E59" s="12">
        <v>0.95142342727775098</v>
      </c>
      <c r="F59" s="12">
        <v>0.95194932643411501</v>
      </c>
      <c r="G59" s="12">
        <v>0.95323258517392395</v>
      </c>
      <c r="H59" s="12">
        <v>0.95456257735842198</v>
      </c>
      <c r="I59" s="12">
        <v>0.95528396836808005</v>
      </c>
      <c r="J59" s="12">
        <v>0.956702221740935</v>
      </c>
      <c r="K59" s="12">
        <v>0.95756457564575603</v>
      </c>
      <c r="L59" s="12">
        <v>0.95794417946718402</v>
      </c>
      <c r="M59" s="12">
        <v>0.95802235409764402</v>
      </c>
      <c r="N59" s="12">
        <v>0.956875091521452</v>
      </c>
      <c r="O59" s="12">
        <v>0.94997962132720704</v>
      </c>
      <c r="P59" s="12">
        <v>0.95442072890002005</v>
      </c>
      <c r="Q59" s="12">
        <v>0.94997962132720704</v>
      </c>
      <c r="R59" s="12">
        <v>0.95279207482428396</v>
      </c>
      <c r="S59" s="12">
        <v>0.95167135039195305</v>
      </c>
      <c r="T59" s="54">
        <v>0.94839593983848203</v>
      </c>
      <c r="U59" s="105">
        <v>0.95061888286554797</v>
      </c>
      <c r="V59" s="5">
        <v>0.95158665581773805</v>
      </c>
      <c r="W59" s="5"/>
      <c r="X59" s="5"/>
      <c r="Y59" s="5"/>
      <c r="Z59" s="5"/>
      <c r="AA59" s="5"/>
      <c r="AB59" s="5"/>
      <c r="AC59" s="5"/>
    </row>
    <row r="60" spans="1:29" ht="15.75" thickBot="1" x14ac:dyDescent="0.3">
      <c r="A60" s="243"/>
      <c r="B60" s="23" t="s">
        <v>7</v>
      </c>
      <c r="C60" s="14">
        <v>0.90734759103736695</v>
      </c>
      <c r="D60" s="15">
        <v>0.90734759103736695</v>
      </c>
      <c r="E60" s="15">
        <v>0.90734759103736695</v>
      </c>
      <c r="F60" s="15">
        <v>0.90843561932610195</v>
      </c>
      <c r="G60" s="15">
        <v>0.91108768827989495</v>
      </c>
      <c r="H60" s="15">
        <v>0.91387576076978005</v>
      </c>
      <c r="I60" s="15">
        <v>0.915405800550814</v>
      </c>
      <c r="J60" s="15">
        <v>0.91843187922885905</v>
      </c>
      <c r="K60" s="15">
        <v>0.92023392608207799</v>
      </c>
      <c r="L60" s="15">
        <v>0.92115194995069805</v>
      </c>
      <c r="M60" s="15">
        <v>0.92159396144299699</v>
      </c>
      <c r="N60" s="15">
        <v>0.91989391724184799</v>
      </c>
      <c r="O60" s="15">
        <v>0.90819761313794101</v>
      </c>
      <c r="P60" s="15">
        <v>0.91584781204311305</v>
      </c>
      <c r="Q60" s="15">
        <v>0.90819761313794101</v>
      </c>
      <c r="R60" s="15">
        <v>0.91299173778518194</v>
      </c>
      <c r="S60" s="15">
        <v>0.911121689163918</v>
      </c>
      <c r="T60" s="55">
        <v>0.90527353711196401</v>
      </c>
      <c r="U60" s="105">
        <v>0.90925164054265395</v>
      </c>
      <c r="V60" s="1">
        <v>0.910985685627826</v>
      </c>
    </row>
    <row r="61" spans="1:29" s="31" customFormat="1" x14ac:dyDescent="0.25">
      <c r="A61" s="46"/>
      <c r="B61" s="47"/>
      <c r="C61" s="48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29"/>
      <c r="U61" s="105"/>
      <c r="V61" s="30"/>
      <c r="W61" s="30"/>
      <c r="X61" s="30"/>
      <c r="Y61" s="30"/>
      <c r="Z61" s="30"/>
      <c r="AA61" s="30"/>
      <c r="AB61" s="30"/>
      <c r="AC61" s="30"/>
    </row>
    <row r="62" spans="1:29" s="31" customFormat="1" ht="15.75" thickBot="1" x14ac:dyDescent="0.3">
      <c r="A62" s="49"/>
      <c r="B62" s="50"/>
      <c r="C62" s="51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29"/>
      <c r="U62" s="105"/>
      <c r="V62" s="30"/>
      <c r="W62" s="30"/>
      <c r="X62" s="30"/>
      <c r="Y62" s="30"/>
      <c r="Z62" s="30"/>
      <c r="AA62" s="30"/>
      <c r="AB62" s="30"/>
      <c r="AC62" s="30"/>
    </row>
    <row r="63" spans="1:29" s="2" customFormat="1" x14ac:dyDescent="0.25">
      <c r="A63" s="247" t="s">
        <v>10</v>
      </c>
      <c r="B63" s="20" t="s">
        <v>0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4</v>
      </c>
      <c r="P63" s="17">
        <v>4</v>
      </c>
      <c r="Q63" s="17">
        <v>4</v>
      </c>
      <c r="R63" s="17">
        <v>4</v>
      </c>
      <c r="S63" s="17">
        <v>4</v>
      </c>
      <c r="T63" s="63">
        <v>3</v>
      </c>
      <c r="U63" s="104">
        <v>5</v>
      </c>
      <c r="V63" s="2">
        <v>4</v>
      </c>
    </row>
    <row r="64" spans="1:29" s="2" customFormat="1" x14ac:dyDescent="0.25">
      <c r="A64" s="242"/>
      <c r="B64" s="21" t="s">
        <v>1</v>
      </c>
      <c r="C64" s="6">
        <v>29313</v>
      </c>
      <c r="D64" s="6">
        <v>29313</v>
      </c>
      <c r="E64" s="6">
        <v>29313</v>
      </c>
      <c r="F64" s="6">
        <v>29313</v>
      </c>
      <c r="G64" s="6">
        <v>29313</v>
      </c>
      <c r="H64" s="6">
        <v>29313</v>
      </c>
      <c r="I64" s="6">
        <v>29313</v>
      </c>
      <c r="J64" s="6">
        <v>29313</v>
      </c>
      <c r="K64" s="6">
        <v>29313</v>
      </c>
      <c r="L64" s="6">
        <v>29313</v>
      </c>
      <c r="M64" s="6">
        <v>29313</v>
      </c>
      <c r="N64" s="6">
        <v>29300</v>
      </c>
      <c r="O64" s="6">
        <v>29267</v>
      </c>
      <c r="P64" s="6">
        <v>29286</v>
      </c>
      <c r="Q64" s="6">
        <v>29267</v>
      </c>
      <c r="R64" s="6">
        <v>29282</v>
      </c>
      <c r="S64" s="6">
        <v>29272</v>
      </c>
      <c r="T64" s="52">
        <v>29252</v>
      </c>
      <c r="U64" s="104">
        <v>29275</v>
      </c>
      <c r="V64" s="2">
        <v>29272</v>
      </c>
    </row>
    <row r="65" spans="1:29" s="2" customFormat="1" x14ac:dyDescent="0.25">
      <c r="A65" s="242"/>
      <c r="B65" s="21" t="s">
        <v>2</v>
      </c>
      <c r="C65" s="6">
        <v>98</v>
      </c>
      <c r="D65" s="6">
        <v>98</v>
      </c>
      <c r="E65" s="6">
        <v>98</v>
      </c>
      <c r="F65" s="6">
        <v>98</v>
      </c>
      <c r="G65" s="6">
        <v>98</v>
      </c>
      <c r="H65" s="6">
        <v>98</v>
      </c>
      <c r="I65" s="6">
        <v>98</v>
      </c>
      <c r="J65" s="6">
        <v>98</v>
      </c>
      <c r="K65" s="6">
        <v>98</v>
      </c>
      <c r="L65" s="6">
        <v>98</v>
      </c>
      <c r="M65" s="6">
        <v>98</v>
      </c>
      <c r="N65" s="6">
        <v>98</v>
      </c>
      <c r="O65" s="6">
        <v>94</v>
      </c>
      <c r="P65" s="6">
        <v>94</v>
      </c>
      <c r="Q65" s="6">
        <v>94</v>
      </c>
      <c r="R65" s="6">
        <v>94</v>
      </c>
      <c r="S65" s="6">
        <v>94</v>
      </c>
      <c r="T65" s="52">
        <v>95</v>
      </c>
      <c r="U65" s="104">
        <v>93</v>
      </c>
      <c r="V65" s="2">
        <v>94</v>
      </c>
    </row>
    <row r="66" spans="1:29" s="2" customFormat="1" x14ac:dyDescent="0.25">
      <c r="A66" s="242"/>
      <c r="B66" s="21" t="s">
        <v>3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13</v>
      </c>
      <c r="O66" s="6">
        <v>46</v>
      </c>
      <c r="P66" s="6">
        <v>27</v>
      </c>
      <c r="Q66" s="6">
        <v>46</v>
      </c>
      <c r="R66" s="6">
        <v>31</v>
      </c>
      <c r="S66" s="6">
        <v>41</v>
      </c>
      <c r="T66" s="52">
        <v>61</v>
      </c>
      <c r="U66" s="104">
        <v>38</v>
      </c>
      <c r="V66" s="2">
        <v>41</v>
      </c>
    </row>
    <row r="67" spans="1:29" x14ac:dyDescent="0.25">
      <c r="A67" s="242"/>
      <c r="B67" s="22" t="s">
        <v>4</v>
      </c>
      <c r="C67" s="8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4.08163265306122E-2</v>
      </c>
      <c r="P67" s="9">
        <v>4.08163265306122E-2</v>
      </c>
      <c r="Q67" s="9">
        <v>4.08163265306122E-2</v>
      </c>
      <c r="R67" s="9">
        <v>4.08163265306122E-2</v>
      </c>
      <c r="S67" s="9">
        <v>4.08163265306122E-2</v>
      </c>
      <c r="T67" s="53">
        <v>3.06122448979591E-2</v>
      </c>
      <c r="U67" s="105">
        <v>5.10204081632653E-2</v>
      </c>
      <c r="V67" s="1">
        <v>4.08163265306122E-2</v>
      </c>
    </row>
    <row r="68" spans="1:29" x14ac:dyDescent="0.25">
      <c r="A68" s="242"/>
      <c r="B68" s="22" t="s">
        <v>5</v>
      </c>
      <c r="C68" s="8" t="s">
        <v>17</v>
      </c>
      <c r="D68" s="9" t="s">
        <v>18</v>
      </c>
      <c r="E68" s="9" t="s">
        <v>18</v>
      </c>
      <c r="F68" s="9" t="s">
        <v>18</v>
      </c>
      <c r="G68" s="9" t="s">
        <v>18</v>
      </c>
      <c r="H68" s="9" t="s">
        <v>18</v>
      </c>
      <c r="I68" s="9" t="s">
        <v>18</v>
      </c>
      <c r="J68" s="9" t="s">
        <v>18</v>
      </c>
      <c r="K68" s="9" t="s">
        <v>18</v>
      </c>
      <c r="L68" s="9" t="s">
        <v>18</v>
      </c>
      <c r="M68" s="9" t="s">
        <v>18</v>
      </c>
      <c r="N68" s="9">
        <v>0</v>
      </c>
      <c r="O68" s="9">
        <v>0.08</v>
      </c>
      <c r="P68" s="9">
        <v>0.12903225806451599</v>
      </c>
      <c r="Q68" s="9">
        <v>0.08</v>
      </c>
      <c r="R68" s="9">
        <v>0.114285714285714</v>
      </c>
      <c r="S68" s="9">
        <v>8.8888888888888795E-2</v>
      </c>
      <c r="T68" s="53">
        <v>4.6875E-2</v>
      </c>
      <c r="U68" s="105">
        <v>0.116279069767441</v>
      </c>
      <c r="V68" s="1">
        <v>8.8888888888888795E-2</v>
      </c>
    </row>
    <row r="69" spans="1:29" s="4" customFormat="1" x14ac:dyDescent="0.25">
      <c r="A69" s="242"/>
      <c r="B69" s="22" t="s">
        <v>6</v>
      </c>
      <c r="C69" s="11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5.4054054054054002E-2</v>
      </c>
      <c r="P69" s="12">
        <v>6.2015503875968901E-2</v>
      </c>
      <c r="Q69" s="12">
        <v>5.4054054054054002E-2</v>
      </c>
      <c r="R69" s="12">
        <v>6.01503759398496E-2</v>
      </c>
      <c r="S69" s="12">
        <v>5.5944055944055902E-2</v>
      </c>
      <c r="T69" s="54">
        <v>3.7037037037037E-2</v>
      </c>
      <c r="U69" s="105">
        <v>7.09219858156028E-2</v>
      </c>
      <c r="V69" s="5">
        <v>5.5944055944055902E-2</v>
      </c>
      <c r="W69" s="5"/>
      <c r="X69" s="5"/>
      <c r="Y69" s="5"/>
      <c r="Z69" s="5"/>
      <c r="AA69" s="5"/>
      <c r="AB69" s="5"/>
      <c r="AC69" s="5"/>
    </row>
    <row r="70" spans="1:29" ht="15.75" thickBot="1" x14ac:dyDescent="0.3">
      <c r="A70" s="243"/>
      <c r="B70" s="23" t="s">
        <v>7</v>
      </c>
      <c r="C70" s="14">
        <v>0.996667913365747</v>
      </c>
      <c r="D70" s="15">
        <v>0.996667913365747</v>
      </c>
      <c r="E70" s="15">
        <v>0.996667913365747</v>
      </c>
      <c r="F70" s="15">
        <v>0.996667913365747</v>
      </c>
      <c r="G70" s="15">
        <v>0.996667913365747</v>
      </c>
      <c r="H70" s="15">
        <v>0.996667913365747</v>
      </c>
      <c r="I70" s="15">
        <v>0.996667913365747</v>
      </c>
      <c r="J70" s="15">
        <v>0.996667913365747</v>
      </c>
      <c r="K70" s="15">
        <v>0.996667913365747</v>
      </c>
      <c r="L70" s="15">
        <v>0.996667913365747</v>
      </c>
      <c r="M70" s="15">
        <v>0.996667913365747</v>
      </c>
      <c r="N70" s="15">
        <v>0.99622590187344795</v>
      </c>
      <c r="O70" s="15">
        <v>0.99523987623678201</v>
      </c>
      <c r="P70" s="15">
        <v>0.99588589303321795</v>
      </c>
      <c r="Q70" s="15">
        <v>0.99523987623678201</v>
      </c>
      <c r="R70" s="15">
        <v>0.99574988949712695</v>
      </c>
      <c r="S70" s="15">
        <v>0.99540988065689695</v>
      </c>
      <c r="T70" s="55">
        <v>0.99469586209241401</v>
      </c>
      <c r="U70" s="105">
        <v>0.99554588419298895</v>
      </c>
      <c r="V70" s="1">
        <v>0.99540988065689695</v>
      </c>
    </row>
    <row r="71" spans="1:29" s="31" customFormat="1" x14ac:dyDescent="0.25">
      <c r="A71" s="46"/>
      <c r="B71" s="47"/>
      <c r="C71" s="48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29"/>
      <c r="U71" s="105"/>
      <c r="V71" s="30"/>
      <c r="W71" s="30"/>
      <c r="X71" s="30"/>
      <c r="Y71" s="30"/>
      <c r="Z71" s="30"/>
      <c r="AA71" s="30"/>
      <c r="AB71" s="30"/>
      <c r="AC71" s="30"/>
    </row>
    <row r="72" spans="1:29" s="31" customFormat="1" ht="15.75" thickBot="1" x14ac:dyDescent="0.3">
      <c r="A72" s="49"/>
      <c r="B72" s="50"/>
      <c r="C72" s="51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29"/>
      <c r="U72" s="105"/>
      <c r="V72" s="30"/>
      <c r="W72" s="30"/>
      <c r="X72" s="30"/>
      <c r="Y72" s="30"/>
      <c r="Z72" s="30"/>
      <c r="AA72" s="30"/>
      <c r="AB72" s="30"/>
      <c r="AC72" s="30"/>
    </row>
    <row r="73" spans="1:29" s="2" customFormat="1" x14ac:dyDescent="0.25">
      <c r="A73" s="247" t="s">
        <v>11</v>
      </c>
      <c r="B73" s="20" t="s">
        <v>0</v>
      </c>
      <c r="C73" s="17">
        <v>0</v>
      </c>
      <c r="D73" s="17">
        <v>0</v>
      </c>
      <c r="E73" s="17">
        <v>0</v>
      </c>
      <c r="F73" s="17">
        <v>1</v>
      </c>
      <c r="G73" s="17">
        <v>8</v>
      </c>
      <c r="H73" s="17">
        <v>19</v>
      </c>
      <c r="I73" s="17">
        <v>34</v>
      </c>
      <c r="J73" s="17">
        <v>56</v>
      </c>
      <c r="K73" s="17">
        <v>58</v>
      </c>
      <c r="L73" s="17">
        <v>62</v>
      </c>
      <c r="M73" s="17">
        <v>68</v>
      </c>
      <c r="N73" s="17">
        <v>64</v>
      </c>
      <c r="O73" s="17">
        <v>63</v>
      </c>
      <c r="P73" s="17">
        <v>63</v>
      </c>
      <c r="Q73" s="17">
        <v>63</v>
      </c>
      <c r="R73" s="17">
        <v>60</v>
      </c>
      <c r="S73" s="17">
        <v>60</v>
      </c>
      <c r="T73" s="63">
        <v>66</v>
      </c>
      <c r="U73" s="104">
        <v>60</v>
      </c>
      <c r="V73" s="2">
        <v>58</v>
      </c>
    </row>
    <row r="74" spans="1:29" s="2" customFormat="1" x14ac:dyDescent="0.25">
      <c r="A74" s="242"/>
      <c r="B74" s="21" t="s">
        <v>1</v>
      </c>
      <c r="C74" s="6">
        <v>29273</v>
      </c>
      <c r="D74" s="6">
        <v>29273</v>
      </c>
      <c r="E74" s="6">
        <v>29273</v>
      </c>
      <c r="F74" s="6">
        <v>29273</v>
      </c>
      <c r="G74" s="6">
        <v>29272</v>
      </c>
      <c r="H74" s="6">
        <v>29269</v>
      </c>
      <c r="I74" s="6">
        <v>29268</v>
      </c>
      <c r="J74" s="6">
        <v>29266</v>
      </c>
      <c r="K74" s="6">
        <v>29267</v>
      </c>
      <c r="L74" s="6">
        <v>29259</v>
      </c>
      <c r="M74" s="6">
        <v>29254</v>
      </c>
      <c r="N74" s="6">
        <v>29257</v>
      </c>
      <c r="O74" s="6">
        <v>29258</v>
      </c>
      <c r="P74" s="6">
        <v>29261</v>
      </c>
      <c r="Q74" s="6">
        <v>29258</v>
      </c>
      <c r="R74" s="6">
        <v>29262</v>
      </c>
      <c r="S74" s="6">
        <v>29260</v>
      </c>
      <c r="T74" s="52">
        <v>29256</v>
      </c>
      <c r="U74" s="104">
        <v>29257</v>
      </c>
      <c r="V74" s="2">
        <v>29261</v>
      </c>
    </row>
    <row r="75" spans="1:29" s="2" customFormat="1" x14ac:dyDescent="0.25">
      <c r="A75" s="242"/>
      <c r="B75" s="21" t="s">
        <v>2</v>
      </c>
      <c r="C75" s="6">
        <v>138</v>
      </c>
      <c r="D75" s="6">
        <v>138</v>
      </c>
      <c r="E75" s="6">
        <v>138</v>
      </c>
      <c r="F75" s="6">
        <v>137</v>
      </c>
      <c r="G75" s="6">
        <v>130</v>
      </c>
      <c r="H75" s="6">
        <v>119</v>
      </c>
      <c r="I75" s="6">
        <v>104</v>
      </c>
      <c r="J75" s="6">
        <v>82</v>
      </c>
      <c r="K75" s="6">
        <v>80</v>
      </c>
      <c r="L75" s="6">
        <v>76</v>
      </c>
      <c r="M75" s="6">
        <v>70</v>
      </c>
      <c r="N75" s="6">
        <v>74</v>
      </c>
      <c r="O75" s="6">
        <v>75</v>
      </c>
      <c r="P75" s="6">
        <v>75</v>
      </c>
      <c r="Q75" s="6">
        <v>75</v>
      </c>
      <c r="R75" s="6">
        <v>78</v>
      </c>
      <c r="S75" s="6">
        <v>78</v>
      </c>
      <c r="T75" s="52">
        <v>72</v>
      </c>
      <c r="U75" s="104">
        <v>78</v>
      </c>
      <c r="V75" s="2">
        <v>80</v>
      </c>
    </row>
    <row r="76" spans="1:29" s="2" customFormat="1" x14ac:dyDescent="0.25">
      <c r="A76" s="242"/>
      <c r="B76" s="21" t="s">
        <v>3</v>
      </c>
      <c r="C76" s="6">
        <v>0</v>
      </c>
      <c r="D76" s="6">
        <v>0</v>
      </c>
      <c r="E76" s="6">
        <v>0</v>
      </c>
      <c r="F76" s="6">
        <v>0</v>
      </c>
      <c r="G76" s="6">
        <v>1</v>
      </c>
      <c r="H76" s="6">
        <v>4</v>
      </c>
      <c r="I76" s="6">
        <v>5</v>
      </c>
      <c r="J76" s="6">
        <v>7</v>
      </c>
      <c r="K76" s="6">
        <v>6</v>
      </c>
      <c r="L76" s="6">
        <v>14</v>
      </c>
      <c r="M76" s="6">
        <v>19</v>
      </c>
      <c r="N76" s="6">
        <v>16</v>
      </c>
      <c r="O76" s="6">
        <v>15</v>
      </c>
      <c r="P76" s="6">
        <v>12</v>
      </c>
      <c r="Q76" s="6">
        <v>15</v>
      </c>
      <c r="R76" s="6">
        <v>11</v>
      </c>
      <c r="S76" s="6">
        <v>13</v>
      </c>
      <c r="T76" s="52">
        <v>17</v>
      </c>
      <c r="U76" s="104">
        <v>16</v>
      </c>
      <c r="V76" s="2">
        <v>12</v>
      </c>
    </row>
    <row r="77" spans="1:29" x14ac:dyDescent="0.25">
      <c r="A77" s="242"/>
      <c r="B77" s="22" t="s">
        <v>4</v>
      </c>
      <c r="C77" s="8">
        <v>0</v>
      </c>
      <c r="D77" s="9">
        <v>0</v>
      </c>
      <c r="E77" s="9">
        <v>0</v>
      </c>
      <c r="F77" s="9">
        <v>7.2463768115942004E-3</v>
      </c>
      <c r="G77" s="9">
        <v>5.7971014492753603E-2</v>
      </c>
      <c r="H77" s="9">
        <v>0.137681159420289</v>
      </c>
      <c r="I77" s="9">
        <v>0.24637681159420199</v>
      </c>
      <c r="J77" s="9">
        <v>0.405797101449275</v>
      </c>
      <c r="K77" s="9">
        <v>0.42028985507246303</v>
      </c>
      <c r="L77" s="9">
        <v>0.44927536231884002</v>
      </c>
      <c r="M77" s="9">
        <v>0.49275362318840499</v>
      </c>
      <c r="N77" s="9">
        <v>0.46376811594202899</v>
      </c>
      <c r="O77" s="9">
        <v>0.45652173913043398</v>
      </c>
      <c r="P77" s="9">
        <v>0.45652173913043398</v>
      </c>
      <c r="Q77" s="9">
        <v>0.45652173913043398</v>
      </c>
      <c r="R77" s="9">
        <v>0.434782608695652</v>
      </c>
      <c r="S77" s="9">
        <v>0.434782608695652</v>
      </c>
      <c r="T77" s="53">
        <v>0.47826086956521702</v>
      </c>
      <c r="U77" s="105">
        <v>0.434782608695652</v>
      </c>
      <c r="V77" s="1">
        <v>0.42028985507246303</v>
      </c>
    </row>
    <row r="78" spans="1:29" x14ac:dyDescent="0.25">
      <c r="A78" s="242"/>
      <c r="B78" s="22" t="s">
        <v>5</v>
      </c>
      <c r="C78" s="8" t="s">
        <v>17</v>
      </c>
      <c r="D78" s="9" t="s">
        <v>18</v>
      </c>
      <c r="E78" s="9" t="s">
        <v>18</v>
      </c>
      <c r="F78" s="9">
        <v>1</v>
      </c>
      <c r="G78" s="9">
        <v>0.88888888888888795</v>
      </c>
      <c r="H78" s="9">
        <v>0.82608695652173902</v>
      </c>
      <c r="I78" s="9">
        <v>0.87179487179487103</v>
      </c>
      <c r="J78" s="9">
        <v>0.88888888888888795</v>
      </c>
      <c r="K78" s="9">
        <v>0.90625</v>
      </c>
      <c r="L78" s="9">
        <v>0.81578947368420995</v>
      </c>
      <c r="M78" s="9">
        <v>0.78160919540229801</v>
      </c>
      <c r="N78" s="9">
        <v>0.8</v>
      </c>
      <c r="O78" s="9">
        <v>0.80769230769230704</v>
      </c>
      <c r="P78" s="9">
        <v>0.84</v>
      </c>
      <c r="Q78" s="9">
        <v>0.80769230769230704</v>
      </c>
      <c r="R78" s="9">
        <v>0.84507042253521103</v>
      </c>
      <c r="S78" s="9">
        <v>0.82191780821917804</v>
      </c>
      <c r="T78" s="53">
        <v>0.79518072289156605</v>
      </c>
      <c r="U78" s="105">
        <v>0.78947368421052599</v>
      </c>
      <c r="V78" s="1">
        <v>0.82857142857142796</v>
      </c>
    </row>
    <row r="79" spans="1:29" s="4" customFormat="1" x14ac:dyDescent="0.25">
      <c r="A79" s="242"/>
      <c r="B79" s="22" t="s">
        <v>6</v>
      </c>
      <c r="C79" s="11">
        <v>0</v>
      </c>
      <c r="D79" s="12">
        <v>0</v>
      </c>
      <c r="E79" s="12">
        <v>0</v>
      </c>
      <c r="F79" s="12">
        <v>1.4388489208633001E-2</v>
      </c>
      <c r="G79" s="12">
        <v>0.108843537414965</v>
      </c>
      <c r="H79" s="12">
        <v>0.23602484472049601</v>
      </c>
      <c r="I79" s="12">
        <v>0.38418079096045199</v>
      </c>
      <c r="J79" s="12">
        <v>0.55721393034825795</v>
      </c>
      <c r="K79" s="12">
        <v>0.57425742574257399</v>
      </c>
      <c r="L79" s="12">
        <v>0.579439252336448</v>
      </c>
      <c r="M79" s="12">
        <v>0.60444444444444401</v>
      </c>
      <c r="N79" s="12">
        <v>0.58715596330275199</v>
      </c>
      <c r="O79" s="12">
        <v>0.58333333333333304</v>
      </c>
      <c r="P79" s="12">
        <v>0.59154929577464699</v>
      </c>
      <c r="Q79" s="12">
        <v>0.58333333333333304</v>
      </c>
      <c r="R79" s="12">
        <v>0.57416267942583699</v>
      </c>
      <c r="S79" s="12">
        <v>0.56872037914691898</v>
      </c>
      <c r="T79" s="54">
        <v>0.59728506787330304</v>
      </c>
      <c r="U79" s="105">
        <v>0.56074766355140104</v>
      </c>
      <c r="V79" s="5">
        <v>0.55769230769230704</v>
      </c>
      <c r="W79" s="5"/>
      <c r="X79" s="5"/>
      <c r="Y79" s="5"/>
      <c r="Z79" s="5"/>
      <c r="AA79" s="5"/>
      <c r="AB79" s="5"/>
      <c r="AC79" s="5"/>
    </row>
    <row r="80" spans="1:29" ht="15.75" thickBot="1" x14ac:dyDescent="0.3">
      <c r="A80" s="243"/>
      <c r="B80" s="23" t="s">
        <v>7</v>
      </c>
      <c r="C80" s="14">
        <v>0.99530787800482801</v>
      </c>
      <c r="D80" s="15">
        <v>0.99530787800482801</v>
      </c>
      <c r="E80" s="15">
        <v>0.99530787800482801</v>
      </c>
      <c r="F80" s="15">
        <v>0.99534187888885095</v>
      </c>
      <c r="G80" s="15">
        <v>0.99554588419298895</v>
      </c>
      <c r="H80" s="15">
        <v>0.99581789126517295</v>
      </c>
      <c r="I80" s="15">
        <v>0.99629390364149395</v>
      </c>
      <c r="J80" s="15">
        <v>0.99697392132195395</v>
      </c>
      <c r="K80" s="15">
        <v>0.997075923974023</v>
      </c>
      <c r="L80" s="15">
        <v>0.996939920437931</v>
      </c>
      <c r="M80" s="15">
        <v>0.99697392132195395</v>
      </c>
      <c r="N80" s="15">
        <v>0.996939920437931</v>
      </c>
      <c r="O80" s="15">
        <v>0.996939920437931</v>
      </c>
      <c r="P80" s="15">
        <v>0.99704192308999995</v>
      </c>
      <c r="Q80" s="15">
        <v>0.996939920437931</v>
      </c>
      <c r="R80" s="15">
        <v>0.99697392132195395</v>
      </c>
      <c r="S80" s="15">
        <v>0.99690591955390795</v>
      </c>
      <c r="T80" s="55">
        <v>0.99697392132195395</v>
      </c>
      <c r="U80" s="105">
        <v>0.996803916901839</v>
      </c>
      <c r="V80" s="1">
        <v>0.996871918669885</v>
      </c>
    </row>
    <row r="81" spans="1:29" s="31" customFormat="1" x14ac:dyDescent="0.25">
      <c r="A81" s="46"/>
      <c r="B81" s="47"/>
      <c r="C81" s="48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29"/>
      <c r="U81" s="105"/>
      <c r="V81" s="30"/>
      <c r="W81" s="30"/>
      <c r="X81" s="30"/>
      <c r="Y81" s="30"/>
      <c r="Z81" s="30"/>
      <c r="AA81" s="30"/>
      <c r="AB81" s="30"/>
      <c r="AC81" s="30"/>
    </row>
    <row r="82" spans="1:29" s="31" customFormat="1" ht="15.75" thickBot="1" x14ac:dyDescent="0.3">
      <c r="A82" s="49"/>
      <c r="B82" s="50"/>
      <c r="C82" s="51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29"/>
      <c r="U82" s="105"/>
      <c r="V82" s="30"/>
      <c r="W82" s="30"/>
      <c r="X82" s="30"/>
      <c r="Y82" s="30"/>
      <c r="Z82" s="30"/>
      <c r="AA82" s="30"/>
      <c r="AB82" s="30"/>
      <c r="AC82" s="30"/>
    </row>
    <row r="83" spans="1:29" s="2" customFormat="1" x14ac:dyDescent="0.25">
      <c r="A83" s="247" t="s">
        <v>12</v>
      </c>
      <c r="B83" s="20" t="s">
        <v>0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2</v>
      </c>
      <c r="N83" s="17">
        <v>8</v>
      </c>
      <c r="O83" s="17">
        <v>17</v>
      </c>
      <c r="P83" s="17">
        <v>10</v>
      </c>
      <c r="Q83" s="17">
        <v>17</v>
      </c>
      <c r="R83" s="17">
        <v>12</v>
      </c>
      <c r="S83" s="18">
        <v>16</v>
      </c>
      <c r="T83" s="63">
        <v>14</v>
      </c>
      <c r="U83" s="105">
        <v>17</v>
      </c>
      <c r="V83" s="2">
        <v>16</v>
      </c>
    </row>
    <row r="84" spans="1:29" s="2" customFormat="1" x14ac:dyDescent="0.25">
      <c r="A84" s="242"/>
      <c r="B84" s="21" t="s">
        <v>1</v>
      </c>
      <c r="C84" s="6">
        <v>29208</v>
      </c>
      <c r="D84" s="6">
        <v>29208</v>
      </c>
      <c r="E84" s="6">
        <v>29208</v>
      </c>
      <c r="F84" s="6">
        <v>29208</v>
      </c>
      <c r="G84" s="6">
        <v>29208</v>
      </c>
      <c r="H84" s="6">
        <v>29208</v>
      </c>
      <c r="I84" s="6">
        <v>29208</v>
      </c>
      <c r="J84" s="6">
        <v>29207</v>
      </c>
      <c r="K84" s="6">
        <v>29207</v>
      </c>
      <c r="L84" s="6">
        <v>29204</v>
      </c>
      <c r="M84" s="6">
        <v>29202</v>
      </c>
      <c r="N84" s="6">
        <v>29192</v>
      </c>
      <c r="O84" s="6">
        <v>29106</v>
      </c>
      <c r="P84" s="6">
        <v>29167</v>
      </c>
      <c r="Q84" s="6">
        <v>29106</v>
      </c>
      <c r="R84" s="6">
        <v>29144</v>
      </c>
      <c r="S84" s="7">
        <v>29137</v>
      </c>
      <c r="T84" s="52">
        <v>29100</v>
      </c>
      <c r="U84" s="105">
        <v>29131</v>
      </c>
      <c r="V84" s="2">
        <v>29134</v>
      </c>
    </row>
    <row r="85" spans="1:29" s="2" customFormat="1" x14ac:dyDescent="0.25">
      <c r="A85" s="242"/>
      <c r="B85" s="21" t="s">
        <v>2</v>
      </c>
      <c r="C85" s="6">
        <v>203</v>
      </c>
      <c r="D85" s="6">
        <v>203</v>
      </c>
      <c r="E85" s="6">
        <v>203</v>
      </c>
      <c r="F85" s="6">
        <v>203</v>
      </c>
      <c r="G85" s="6">
        <v>203</v>
      </c>
      <c r="H85" s="6">
        <v>203</v>
      </c>
      <c r="I85" s="6">
        <v>203</v>
      </c>
      <c r="J85" s="6">
        <v>203</v>
      </c>
      <c r="K85" s="6">
        <v>203</v>
      </c>
      <c r="L85" s="6">
        <v>203</v>
      </c>
      <c r="M85" s="6">
        <v>201</v>
      </c>
      <c r="N85" s="6">
        <v>195</v>
      </c>
      <c r="O85" s="6">
        <v>186</v>
      </c>
      <c r="P85" s="6">
        <v>193</v>
      </c>
      <c r="Q85" s="6">
        <v>186</v>
      </c>
      <c r="R85" s="6">
        <v>191</v>
      </c>
      <c r="S85" s="7">
        <v>187</v>
      </c>
      <c r="T85" s="52">
        <v>189</v>
      </c>
      <c r="U85" s="105">
        <v>186</v>
      </c>
      <c r="V85" s="2">
        <v>187</v>
      </c>
    </row>
    <row r="86" spans="1:29" s="2" customFormat="1" x14ac:dyDescent="0.25">
      <c r="A86" s="242"/>
      <c r="B86" s="21" t="s">
        <v>3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1</v>
      </c>
      <c r="K86" s="6">
        <v>1</v>
      </c>
      <c r="L86" s="6">
        <v>4</v>
      </c>
      <c r="M86" s="6">
        <v>6</v>
      </c>
      <c r="N86" s="6">
        <v>16</v>
      </c>
      <c r="O86" s="6">
        <v>102</v>
      </c>
      <c r="P86" s="6">
        <v>41</v>
      </c>
      <c r="Q86" s="6">
        <v>102</v>
      </c>
      <c r="R86" s="6">
        <v>64</v>
      </c>
      <c r="S86" s="7">
        <v>71</v>
      </c>
      <c r="T86" s="52">
        <v>108</v>
      </c>
      <c r="U86" s="105">
        <v>77</v>
      </c>
      <c r="V86" s="2">
        <v>74</v>
      </c>
    </row>
    <row r="87" spans="1:29" x14ac:dyDescent="0.25">
      <c r="A87" s="242"/>
      <c r="B87" s="22" t="s">
        <v>4</v>
      </c>
      <c r="C87" s="8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9.8522167487684695E-3</v>
      </c>
      <c r="N87" s="9">
        <v>3.9408866995073802E-2</v>
      </c>
      <c r="O87" s="9">
        <v>8.3743842364532001E-2</v>
      </c>
      <c r="P87" s="9">
        <v>4.9261083743842297E-2</v>
      </c>
      <c r="Q87" s="9">
        <v>8.3743842364532001E-2</v>
      </c>
      <c r="R87" s="9">
        <v>5.91133004926108E-2</v>
      </c>
      <c r="S87" s="10">
        <v>7.8817733990147701E-2</v>
      </c>
      <c r="T87" s="53">
        <v>6.8965517241379296E-2</v>
      </c>
      <c r="U87" s="105">
        <v>8.3743842364532001E-2</v>
      </c>
      <c r="V87" s="1">
        <v>7.8817733990147701E-2</v>
      </c>
    </row>
    <row r="88" spans="1:29" x14ac:dyDescent="0.25">
      <c r="A88" s="242"/>
      <c r="B88" s="22" t="s">
        <v>5</v>
      </c>
      <c r="C88" s="8" t="s">
        <v>17</v>
      </c>
      <c r="D88" s="9" t="s">
        <v>18</v>
      </c>
      <c r="E88" s="9" t="s">
        <v>18</v>
      </c>
      <c r="F88" s="9" t="s">
        <v>18</v>
      </c>
      <c r="G88" s="9" t="s">
        <v>18</v>
      </c>
      <c r="H88" s="9" t="s">
        <v>18</v>
      </c>
      <c r="I88" s="9" t="s">
        <v>18</v>
      </c>
      <c r="J88" s="9">
        <v>0</v>
      </c>
      <c r="K88" s="9">
        <v>0</v>
      </c>
      <c r="L88" s="9">
        <v>0</v>
      </c>
      <c r="M88" s="9">
        <v>0.25</v>
      </c>
      <c r="N88" s="9">
        <v>0.33333333333333298</v>
      </c>
      <c r="O88" s="9">
        <v>0.14285714285714199</v>
      </c>
      <c r="P88" s="9">
        <v>0.19607843137254899</v>
      </c>
      <c r="Q88" s="9">
        <v>0.14285714285714199</v>
      </c>
      <c r="R88" s="9">
        <v>0.157894736842105</v>
      </c>
      <c r="S88" s="10">
        <v>0.18390804597701099</v>
      </c>
      <c r="T88" s="53">
        <v>0.114754098360655</v>
      </c>
      <c r="U88" s="105">
        <v>0.180851063829787</v>
      </c>
      <c r="V88" s="1">
        <v>0.17777777777777701</v>
      </c>
    </row>
    <row r="89" spans="1:29" s="4" customFormat="1" x14ac:dyDescent="0.25">
      <c r="A89" s="242"/>
      <c r="B89" s="22" t="s">
        <v>6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1.8957345971563899E-2</v>
      </c>
      <c r="N89" s="12">
        <v>7.0484581497797294E-2</v>
      </c>
      <c r="O89" s="12">
        <v>0.105590062111801</v>
      </c>
      <c r="P89" s="12">
        <v>7.8740157480314904E-2</v>
      </c>
      <c r="Q89" s="12">
        <v>0.105590062111801</v>
      </c>
      <c r="R89" s="12">
        <v>8.6021505376343996E-2</v>
      </c>
      <c r="S89" s="13">
        <v>0.11034482758620601</v>
      </c>
      <c r="T89" s="54">
        <v>8.6153846153846095E-2</v>
      </c>
      <c r="U89" s="105">
        <v>0.114478114478114</v>
      </c>
      <c r="V89" s="5">
        <v>0.109215017064846</v>
      </c>
      <c r="W89" s="5"/>
      <c r="X89" s="5"/>
      <c r="Y89" s="5"/>
      <c r="Z89" s="5"/>
      <c r="AA89" s="5"/>
      <c r="AB89" s="5"/>
      <c r="AC89" s="5"/>
    </row>
    <row r="90" spans="1:29" ht="15.75" thickBot="1" x14ac:dyDescent="0.3">
      <c r="A90" s="243"/>
      <c r="B90" s="23" t="s">
        <v>7</v>
      </c>
      <c r="C90" s="14">
        <v>0.99309782054333395</v>
      </c>
      <c r="D90" s="15">
        <v>0.99309782054333395</v>
      </c>
      <c r="E90" s="15">
        <v>0.99309782054333395</v>
      </c>
      <c r="F90" s="15">
        <v>0.99309782054333395</v>
      </c>
      <c r="G90" s="15">
        <v>0.99309782054333395</v>
      </c>
      <c r="H90" s="15">
        <v>0.99309782054333395</v>
      </c>
      <c r="I90" s="15">
        <v>0.99309782054333395</v>
      </c>
      <c r="J90" s="15">
        <v>0.99306381965931101</v>
      </c>
      <c r="K90" s="15">
        <v>0.99306381965931101</v>
      </c>
      <c r="L90" s="15">
        <v>0.99296181700724195</v>
      </c>
      <c r="M90" s="15">
        <v>0.99296181700724195</v>
      </c>
      <c r="N90" s="15">
        <v>0.99282581347114995</v>
      </c>
      <c r="O90" s="15">
        <v>0.99020774540138001</v>
      </c>
      <c r="P90" s="15">
        <v>0.99204379313862101</v>
      </c>
      <c r="Q90" s="15">
        <v>0.99020774540138001</v>
      </c>
      <c r="R90" s="15">
        <v>0.99132977457413896</v>
      </c>
      <c r="S90" s="16">
        <v>0.99122777192207001</v>
      </c>
      <c r="T90" s="55">
        <v>0.98990173744517296</v>
      </c>
      <c r="U90" s="105">
        <v>0.99105776750195496</v>
      </c>
      <c r="V90" s="1">
        <v>0.99112576927000096</v>
      </c>
    </row>
    <row r="91" spans="1:29" x14ac:dyDescent="0.25">
      <c r="A91" s="32"/>
      <c r="B91" s="33"/>
      <c r="C91" s="34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8"/>
      <c r="R91" s="38"/>
      <c r="S91" s="35"/>
      <c r="T91" s="35"/>
      <c r="V91" s="35"/>
      <c r="W91" s="35"/>
      <c r="X91" s="35"/>
      <c r="Y91" s="35"/>
      <c r="Z91" s="35"/>
      <c r="AA91" s="35"/>
      <c r="AB91" s="35"/>
      <c r="AC91" s="35"/>
    </row>
    <row r="92" spans="1:29" x14ac:dyDescent="0.25">
      <c r="A92" s="32"/>
      <c r="B92" s="33"/>
      <c r="C92" s="34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8"/>
      <c r="R92" s="38"/>
      <c r="S92" s="35"/>
      <c r="T92" s="35"/>
      <c r="V92" s="35"/>
      <c r="W92" s="35"/>
      <c r="X92" s="35"/>
      <c r="Y92" s="35"/>
      <c r="Z92" s="35"/>
      <c r="AA92" s="35"/>
      <c r="AB92" s="35"/>
      <c r="AC92" s="35"/>
    </row>
    <row r="93" spans="1:29" x14ac:dyDescent="0.25">
      <c r="A93" s="32"/>
      <c r="B93" s="33"/>
      <c r="C93" s="34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8"/>
      <c r="R93" s="38"/>
      <c r="S93" s="35"/>
      <c r="T93" s="35"/>
      <c r="V93" s="35"/>
      <c r="W93" s="35"/>
      <c r="X93" s="35"/>
      <c r="Y93" s="35"/>
      <c r="Z93" s="35"/>
      <c r="AA93" s="35"/>
      <c r="AB93" s="35"/>
      <c r="AC93" s="35"/>
    </row>
    <row r="94" spans="1:29" ht="33.75" x14ac:dyDescent="0.5">
      <c r="A94" s="238" t="s">
        <v>49</v>
      </c>
      <c r="B94" s="238"/>
      <c r="C94" s="238"/>
      <c r="D94" s="238"/>
      <c r="E94" s="238"/>
      <c r="F94" s="238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8"/>
      <c r="R94" s="38"/>
      <c r="S94" s="35"/>
      <c r="T94" s="35"/>
      <c r="V94" s="35"/>
      <c r="W94" s="35"/>
      <c r="X94" s="35"/>
      <c r="Y94" s="35"/>
      <c r="Z94" s="35"/>
      <c r="AA94" s="35"/>
      <c r="AB94" s="35"/>
      <c r="AC94" s="35"/>
    </row>
    <row r="95" spans="1:29" x14ac:dyDescent="0.25">
      <c r="A95" s="32"/>
      <c r="B95" s="33"/>
      <c r="C95" s="34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8"/>
      <c r="R95" s="38"/>
      <c r="S95" s="35"/>
      <c r="T95" s="35"/>
      <c r="V95" s="35"/>
      <c r="W95" s="35"/>
      <c r="X95" s="35"/>
      <c r="Y95" s="35"/>
      <c r="Z95" s="35"/>
      <c r="AA95" s="35"/>
      <c r="AB95" s="35"/>
      <c r="AC95" s="35"/>
    </row>
    <row r="96" spans="1:29" s="179" customFormat="1" x14ac:dyDescent="0.25">
      <c r="B96" s="179">
        <v>1</v>
      </c>
      <c r="C96" s="177">
        <v>2</v>
      </c>
      <c r="D96" s="179">
        <v>3</v>
      </c>
      <c r="E96" s="177">
        <v>4</v>
      </c>
      <c r="F96" s="179">
        <v>5</v>
      </c>
      <c r="G96" s="177">
        <v>6</v>
      </c>
      <c r="H96" s="179">
        <v>7</v>
      </c>
      <c r="I96" s="177">
        <v>8</v>
      </c>
      <c r="J96" s="179">
        <v>9</v>
      </c>
      <c r="K96" s="177">
        <v>10</v>
      </c>
      <c r="L96" s="179">
        <v>11</v>
      </c>
      <c r="M96" s="177">
        <v>12</v>
      </c>
      <c r="N96" s="179">
        <v>13</v>
      </c>
      <c r="O96" s="177">
        <v>14</v>
      </c>
      <c r="P96" s="179">
        <v>15</v>
      </c>
      <c r="Q96" s="177">
        <v>16</v>
      </c>
      <c r="R96" s="179">
        <v>17</v>
      </c>
      <c r="S96" s="177">
        <v>18</v>
      </c>
      <c r="T96" s="179">
        <v>19</v>
      </c>
      <c r="U96" s="177">
        <v>20</v>
      </c>
      <c r="V96" s="179">
        <v>21</v>
      </c>
      <c r="W96" s="177">
        <v>22</v>
      </c>
      <c r="X96" s="179">
        <v>23</v>
      </c>
      <c r="Y96" s="177">
        <v>24</v>
      </c>
      <c r="Z96" s="179">
        <v>25</v>
      </c>
      <c r="AA96" s="177">
        <v>26</v>
      </c>
      <c r="AB96" s="179">
        <v>27</v>
      </c>
      <c r="AC96" s="177">
        <v>28</v>
      </c>
    </row>
    <row r="97" spans="1:29" s="172" customFormat="1" hidden="1" x14ac:dyDescent="0.25">
      <c r="B97" s="173">
        <v>962</v>
      </c>
      <c r="C97" s="174">
        <v>153</v>
      </c>
      <c r="D97" s="173">
        <v>450</v>
      </c>
      <c r="E97" s="173">
        <v>707</v>
      </c>
      <c r="F97" s="173">
        <v>1042</v>
      </c>
      <c r="G97" s="173">
        <v>437</v>
      </c>
      <c r="H97" s="173">
        <v>96</v>
      </c>
      <c r="I97" s="173">
        <v>358</v>
      </c>
      <c r="J97" s="173">
        <v>138</v>
      </c>
      <c r="K97" s="173">
        <v>294</v>
      </c>
      <c r="L97" s="173">
        <v>533</v>
      </c>
      <c r="M97" s="173">
        <v>54</v>
      </c>
      <c r="N97" s="173">
        <v>1204</v>
      </c>
      <c r="O97" s="173">
        <v>1446</v>
      </c>
      <c r="P97" s="173">
        <v>844</v>
      </c>
      <c r="Q97" s="173">
        <v>1555</v>
      </c>
      <c r="R97" s="175">
        <v>1238</v>
      </c>
      <c r="S97" s="175">
        <v>244</v>
      </c>
      <c r="T97" s="173">
        <v>261</v>
      </c>
      <c r="U97" s="173">
        <v>104</v>
      </c>
      <c r="V97" s="176">
        <v>1180</v>
      </c>
      <c r="W97" s="173">
        <v>1001</v>
      </c>
      <c r="X97" s="173">
        <v>1606</v>
      </c>
      <c r="Y97" s="173">
        <v>84</v>
      </c>
      <c r="Z97" s="173">
        <v>97</v>
      </c>
      <c r="AA97" s="173">
        <v>584</v>
      </c>
      <c r="AB97" s="173">
        <v>53</v>
      </c>
      <c r="AC97" s="177">
        <v>266</v>
      </c>
    </row>
    <row r="98" spans="1:29" s="178" customFormat="1" hidden="1" x14ac:dyDescent="0.25">
      <c r="B98" s="173">
        <v>16262</v>
      </c>
      <c r="C98" s="174">
        <v>25890</v>
      </c>
      <c r="D98" s="173">
        <v>21325</v>
      </c>
      <c r="E98" s="173">
        <v>18687</v>
      </c>
      <c r="F98" s="173">
        <v>20160</v>
      </c>
      <c r="G98" s="173">
        <v>21715</v>
      </c>
      <c r="H98" s="173">
        <v>25973</v>
      </c>
      <c r="I98" s="173">
        <v>24714</v>
      </c>
      <c r="J98" s="173">
        <v>26095</v>
      </c>
      <c r="K98" s="173">
        <v>24840</v>
      </c>
      <c r="L98" s="173">
        <v>23611</v>
      </c>
      <c r="M98" s="173">
        <v>26470</v>
      </c>
      <c r="N98" s="173">
        <v>11589</v>
      </c>
      <c r="O98" s="173">
        <v>12999</v>
      </c>
      <c r="P98" s="173">
        <v>14997</v>
      </c>
      <c r="Q98" s="173">
        <v>10491</v>
      </c>
      <c r="R98" s="175">
        <v>16475</v>
      </c>
      <c r="S98" s="175">
        <v>23043</v>
      </c>
      <c r="T98" s="173">
        <v>24582</v>
      </c>
      <c r="U98" s="173">
        <v>26272</v>
      </c>
      <c r="V98" s="176">
        <v>11152</v>
      </c>
      <c r="W98" s="173">
        <v>18576</v>
      </c>
      <c r="X98" s="173">
        <v>11527</v>
      </c>
      <c r="Y98" s="173">
        <v>26442</v>
      </c>
      <c r="Z98" s="173">
        <v>25937</v>
      </c>
      <c r="AA98" s="173">
        <v>20618</v>
      </c>
      <c r="AB98" s="173">
        <v>26570</v>
      </c>
      <c r="AC98" s="173">
        <v>25074</v>
      </c>
    </row>
    <row r="99" spans="1:29" s="178" customFormat="1" hidden="1" x14ac:dyDescent="0.25">
      <c r="B99" s="173">
        <v>1763</v>
      </c>
      <c r="C99" s="174">
        <v>2572</v>
      </c>
      <c r="D99" s="173">
        <v>2275</v>
      </c>
      <c r="E99" s="173">
        <v>2018</v>
      </c>
      <c r="F99" s="173">
        <v>1683</v>
      </c>
      <c r="G99" s="173">
        <v>2288</v>
      </c>
      <c r="H99" s="173">
        <v>2629</v>
      </c>
      <c r="I99" s="173">
        <v>2367</v>
      </c>
      <c r="J99" s="173">
        <v>2587</v>
      </c>
      <c r="K99" s="173">
        <v>2431</v>
      </c>
      <c r="L99" s="173">
        <v>2192</v>
      </c>
      <c r="M99" s="173">
        <v>2671</v>
      </c>
      <c r="N99" s="173">
        <v>1521</v>
      </c>
      <c r="O99" s="173">
        <v>1279</v>
      </c>
      <c r="P99" s="173">
        <v>1881</v>
      </c>
      <c r="Q99" s="173">
        <v>1170</v>
      </c>
      <c r="R99" s="175">
        <v>1487</v>
      </c>
      <c r="S99" s="175">
        <v>2481</v>
      </c>
      <c r="T99" s="173">
        <v>2464</v>
      </c>
      <c r="U99" s="173">
        <v>2621</v>
      </c>
      <c r="V99" s="176">
        <v>1545</v>
      </c>
      <c r="W99" s="173">
        <v>1724</v>
      </c>
      <c r="X99" s="173">
        <v>1119</v>
      </c>
      <c r="Y99" s="173">
        <v>2641</v>
      </c>
      <c r="Z99" s="173">
        <v>2628</v>
      </c>
      <c r="AA99" s="173">
        <v>2141</v>
      </c>
      <c r="AB99" s="173">
        <v>2672</v>
      </c>
      <c r="AC99" s="173">
        <v>2459</v>
      </c>
    </row>
    <row r="100" spans="1:29" s="178" customFormat="1" hidden="1" x14ac:dyDescent="0.25">
      <c r="B100" s="173">
        <v>10424</v>
      </c>
      <c r="C100" s="174">
        <v>796</v>
      </c>
      <c r="D100" s="173">
        <v>5361</v>
      </c>
      <c r="E100" s="173">
        <v>7999</v>
      </c>
      <c r="F100" s="173">
        <v>6526</v>
      </c>
      <c r="G100" s="173">
        <v>4971</v>
      </c>
      <c r="H100" s="173">
        <v>713</v>
      </c>
      <c r="I100" s="173">
        <v>1972</v>
      </c>
      <c r="J100" s="173">
        <v>591</v>
      </c>
      <c r="K100" s="173">
        <v>1846</v>
      </c>
      <c r="L100" s="173">
        <v>3075</v>
      </c>
      <c r="M100" s="173">
        <v>216</v>
      </c>
      <c r="N100" s="173">
        <v>15097</v>
      </c>
      <c r="O100" s="173">
        <v>13687</v>
      </c>
      <c r="P100" s="173">
        <v>11689</v>
      </c>
      <c r="Q100" s="173">
        <v>16195</v>
      </c>
      <c r="R100" s="175">
        <v>10211</v>
      </c>
      <c r="S100" s="175">
        <v>3643</v>
      </c>
      <c r="T100" s="173">
        <v>2104</v>
      </c>
      <c r="U100" s="173">
        <v>414</v>
      </c>
      <c r="V100" s="176">
        <v>15534</v>
      </c>
      <c r="W100" s="173">
        <v>8110</v>
      </c>
      <c r="X100" s="173">
        <v>15159</v>
      </c>
      <c r="Y100" s="173">
        <v>244</v>
      </c>
      <c r="Z100" s="173">
        <v>749</v>
      </c>
      <c r="AA100" s="173">
        <v>6068</v>
      </c>
      <c r="AB100" s="173">
        <v>116</v>
      </c>
      <c r="AC100" s="173">
        <v>1612</v>
      </c>
    </row>
    <row r="101" spans="1:29" s="178" customFormat="1" x14ac:dyDescent="0.25">
      <c r="A101" t="s">
        <v>35</v>
      </c>
      <c r="B101" s="165">
        <v>0.35302752293577899</v>
      </c>
      <c r="C101" s="171">
        <v>5.6146788990825598E-2</v>
      </c>
      <c r="D101" s="165">
        <v>0.16513761467889901</v>
      </c>
      <c r="E101" s="165">
        <v>0.25944954128440301</v>
      </c>
      <c r="F101" s="165">
        <v>0.382385321100917</v>
      </c>
      <c r="G101" s="165">
        <v>0.160366972477064</v>
      </c>
      <c r="H101" s="165">
        <v>3.5229357798165099E-2</v>
      </c>
      <c r="I101" s="165">
        <v>0.13137614678899001</v>
      </c>
      <c r="J101" s="165">
        <v>5.0642201834862302E-2</v>
      </c>
      <c r="K101" s="165">
        <v>0.10788990825688</v>
      </c>
      <c r="L101" s="165">
        <v>0.19559633027522899</v>
      </c>
      <c r="M101" s="165">
        <v>1.9816513761467799E-2</v>
      </c>
      <c r="N101" s="165">
        <v>0.44183486238532099</v>
      </c>
      <c r="O101" s="165">
        <v>0.53064220183486199</v>
      </c>
      <c r="P101" s="165">
        <v>0.309724770642201</v>
      </c>
      <c r="Q101" s="165">
        <v>0.57064220183486203</v>
      </c>
      <c r="R101" s="117">
        <v>0.45431192660550401</v>
      </c>
      <c r="S101" s="117">
        <v>8.9541284403669694E-2</v>
      </c>
      <c r="T101" s="165">
        <v>9.5779816513761398E-2</v>
      </c>
      <c r="U101" s="165">
        <v>3.81651376146789E-2</v>
      </c>
      <c r="V101" s="166">
        <v>0.43302752293577901</v>
      </c>
      <c r="W101" s="165">
        <v>0.367339449541284</v>
      </c>
      <c r="X101" s="165">
        <v>0.589357798165137</v>
      </c>
      <c r="Y101" s="165">
        <v>3.0825688073394399E-2</v>
      </c>
      <c r="Z101" s="165">
        <v>3.55963302752293E-2</v>
      </c>
      <c r="AA101" s="165">
        <v>0.21431192660550399</v>
      </c>
      <c r="AB101" s="165">
        <v>1.9449541284403599E-2</v>
      </c>
      <c r="AC101" s="165">
        <v>9.7614678899082499E-2</v>
      </c>
    </row>
    <row r="102" spans="1:29" s="169" customFormat="1" x14ac:dyDescent="0.25">
      <c r="A102" t="s">
        <v>45</v>
      </c>
      <c r="B102" s="165">
        <v>8.4489724222729601E-2</v>
      </c>
      <c r="C102" s="171">
        <v>0.161222339304531</v>
      </c>
      <c r="D102" s="165">
        <v>7.7439339184305594E-2</v>
      </c>
      <c r="E102" s="165">
        <v>8.12083620491615E-2</v>
      </c>
      <c r="F102" s="165">
        <v>0.13768498942917501</v>
      </c>
      <c r="G102" s="165">
        <v>8.0806213017751399E-2</v>
      </c>
      <c r="H102" s="165">
        <v>0.118665018541409</v>
      </c>
      <c r="I102" s="165">
        <v>0.15364806866952699</v>
      </c>
      <c r="J102" s="165">
        <v>0.18930041152263299</v>
      </c>
      <c r="K102" s="165">
        <v>0.137383177570093</v>
      </c>
      <c r="L102" s="165">
        <v>0.14772727272727201</v>
      </c>
      <c r="M102" s="165">
        <v>0.2</v>
      </c>
      <c r="N102" s="165">
        <v>7.3860499355867706E-2</v>
      </c>
      <c r="O102" s="165">
        <v>9.5552765479415797E-2</v>
      </c>
      <c r="P102" s="165">
        <v>6.7342216548312406E-2</v>
      </c>
      <c r="Q102" s="165">
        <v>8.7605633802816898E-2</v>
      </c>
      <c r="R102" s="117">
        <v>0.108131714560223</v>
      </c>
      <c r="S102" s="117">
        <v>6.2773347054283501E-2</v>
      </c>
      <c r="T102" s="165">
        <v>0.110359408033826</v>
      </c>
      <c r="U102" s="165">
        <v>0.20077220077220001</v>
      </c>
      <c r="V102" s="166">
        <v>7.0599497427306396E-2</v>
      </c>
      <c r="W102" s="165">
        <v>0.109867193502359</v>
      </c>
      <c r="X102" s="165">
        <v>9.5794810617357506E-2</v>
      </c>
      <c r="Y102" s="165">
        <v>0.25609756097560898</v>
      </c>
      <c r="Z102" s="165">
        <v>0.114657210401891</v>
      </c>
      <c r="AA102" s="165">
        <v>8.7793144918821397E-2</v>
      </c>
      <c r="AB102" s="165">
        <v>0.31360946745562102</v>
      </c>
      <c r="AC102" s="165">
        <v>0.14164004259850899</v>
      </c>
    </row>
    <row r="103" spans="1:29" s="169" customFormat="1" x14ac:dyDescent="0.25">
      <c r="A103" t="s">
        <v>6</v>
      </c>
      <c r="B103" s="171">
        <v>0.136347530295514</v>
      </c>
      <c r="C103" s="171">
        <v>8.3287969515514398E-2</v>
      </c>
      <c r="D103" s="165">
        <v>0.105435801312089</v>
      </c>
      <c r="E103" s="165">
        <v>0.12369871402327</v>
      </c>
      <c r="F103" s="165">
        <v>0.202467696492762</v>
      </c>
      <c r="G103" s="165">
        <v>0.107463420631993</v>
      </c>
      <c r="H103" s="165">
        <v>5.43293718166383E-2</v>
      </c>
      <c r="I103" s="165">
        <v>0.141641938674579</v>
      </c>
      <c r="J103" s="165">
        <v>7.9907353792704097E-2</v>
      </c>
      <c r="K103" s="165">
        <v>0.120863309352517</v>
      </c>
      <c r="L103" s="165">
        <v>0.168324648665719</v>
      </c>
      <c r="M103" s="165">
        <v>3.60601001669449E-2</v>
      </c>
      <c r="N103" s="165">
        <v>0.12656364974245701</v>
      </c>
      <c r="O103" s="165">
        <v>0.161944226677119</v>
      </c>
      <c r="P103" s="165">
        <v>0.110630488923843</v>
      </c>
      <c r="Q103" s="165">
        <v>0.15189255189255099</v>
      </c>
      <c r="R103" s="117">
        <v>0.17468604487089001</v>
      </c>
      <c r="S103" s="117">
        <v>7.3805202661826899E-2</v>
      </c>
      <c r="T103" s="165">
        <v>0.10255402750491099</v>
      </c>
      <c r="U103" s="165">
        <v>6.4138143694110306E-2</v>
      </c>
      <c r="V103" s="166">
        <v>0.121405422089613</v>
      </c>
      <c r="W103" s="165">
        <v>0.16914498141263901</v>
      </c>
      <c r="X103" s="165">
        <v>0.16480246280143601</v>
      </c>
      <c r="Y103" s="165">
        <v>5.5027841467409098E-2</v>
      </c>
      <c r="Z103" s="165">
        <v>5.4326519182301802E-2</v>
      </c>
      <c r="AA103" s="165">
        <v>0.124560093846646</v>
      </c>
      <c r="AB103" s="165">
        <v>3.6627505183137503E-2</v>
      </c>
      <c r="AC103" s="165">
        <v>0.115576797740603</v>
      </c>
    </row>
    <row r="104" spans="1:29" s="169" customFormat="1" x14ac:dyDescent="0.25">
      <c r="A104" t="s">
        <v>46</v>
      </c>
      <c r="B104" s="171">
        <v>0.58563122641188603</v>
      </c>
      <c r="C104" s="165">
        <v>0.88548502261058704</v>
      </c>
      <c r="D104" s="165">
        <v>0.740369249600489</v>
      </c>
      <c r="E104" s="165">
        <v>0.65941314474176305</v>
      </c>
      <c r="F104" s="165">
        <v>0.72088674305531897</v>
      </c>
      <c r="G104" s="165">
        <v>0.75318758287715404</v>
      </c>
      <c r="H104" s="165">
        <v>0.88636904559518503</v>
      </c>
      <c r="I104" s="165">
        <v>0.85247016422426902</v>
      </c>
      <c r="J104" s="165">
        <v>0.89194519057495403</v>
      </c>
      <c r="K104" s="165">
        <v>0.85457821903369402</v>
      </c>
      <c r="L104" s="165">
        <v>0.82091734385093995</v>
      </c>
      <c r="M104" s="165">
        <v>0.90183944782564296</v>
      </c>
      <c r="N104" s="165">
        <v>0.434973309306041</v>
      </c>
      <c r="O104" s="165">
        <v>0.49114276971201198</v>
      </c>
      <c r="P104" s="165">
        <v>0.53860800380809903</v>
      </c>
      <c r="Q104" s="165">
        <v>0.40957464894087198</v>
      </c>
      <c r="R104" s="117">
        <v>0.60225765869912595</v>
      </c>
      <c r="S104" s="117">
        <v>0.79177858624324204</v>
      </c>
      <c r="T104" s="165">
        <v>0.84468396178300598</v>
      </c>
      <c r="U104" s="165">
        <v>0.89680731699024097</v>
      </c>
      <c r="V104" s="166">
        <v>0.41929890177144602</v>
      </c>
      <c r="W104" s="165">
        <v>0.66563530651796898</v>
      </c>
      <c r="X104" s="165">
        <v>0.44653360987385599</v>
      </c>
      <c r="Y104" s="165">
        <v>0.90190744959368896</v>
      </c>
      <c r="Z104" s="165">
        <v>0.88517901465438098</v>
      </c>
      <c r="AA104" s="165">
        <v>0.72088674305531897</v>
      </c>
      <c r="AB104" s="165">
        <v>0.90520553534391801</v>
      </c>
      <c r="AC104" s="165">
        <v>0.86158240114242901</v>
      </c>
    </row>
    <row r="105" spans="1:29" s="169" customFormat="1" x14ac:dyDescent="0.25">
      <c r="AC105" s="165"/>
    </row>
    <row r="106" spans="1:29" s="126" customFormat="1" x14ac:dyDescent="0.25">
      <c r="A106" s="162"/>
      <c r="B106" s="163"/>
      <c r="C106" s="164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17"/>
      <c r="R106" s="117"/>
      <c r="S106" s="165"/>
      <c r="T106" s="165"/>
      <c r="U106" s="166"/>
      <c r="V106" s="165"/>
      <c r="W106" s="165"/>
      <c r="X106" s="165"/>
      <c r="Y106" s="165"/>
      <c r="Z106" s="165"/>
      <c r="AA106" s="165"/>
      <c r="AB106" s="165"/>
      <c r="AC106" s="165"/>
    </row>
    <row r="107" spans="1:29" s="126" customFormat="1" x14ac:dyDescent="0.25">
      <c r="B107" s="163"/>
      <c r="C107" s="164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17"/>
      <c r="R107" s="117"/>
      <c r="S107" s="165"/>
      <c r="T107" s="165"/>
      <c r="U107" s="166"/>
      <c r="V107" s="165"/>
      <c r="W107" s="165"/>
      <c r="X107" s="165"/>
      <c r="Y107" s="165"/>
      <c r="Z107" s="165"/>
      <c r="AA107" s="165"/>
      <c r="AB107" s="165"/>
      <c r="AC107" s="165"/>
    </row>
    <row r="108" spans="1:29" s="126" customFormat="1" x14ac:dyDescent="0.25">
      <c r="B108" s="163"/>
      <c r="C108" s="164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17"/>
      <c r="R108" s="117"/>
      <c r="S108" s="165"/>
      <c r="T108" s="165"/>
      <c r="U108" s="166"/>
      <c r="V108" s="165"/>
      <c r="W108" s="165"/>
      <c r="X108" s="165"/>
      <c r="Y108" s="165"/>
      <c r="Z108" s="165"/>
      <c r="AA108" s="165"/>
      <c r="AB108" s="165"/>
      <c r="AC108" s="165"/>
    </row>
    <row r="109" spans="1:29" s="126" customFormat="1" x14ac:dyDescent="0.25">
      <c r="B109" s="163"/>
      <c r="C109" s="164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17"/>
      <c r="R109" s="117"/>
      <c r="S109" s="165"/>
      <c r="T109" s="165"/>
      <c r="U109" s="166"/>
      <c r="V109" s="165"/>
      <c r="W109" s="165"/>
      <c r="X109" s="165"/>
      <c r="Y109" s="165"/>
      <c r="Z109" s="165"/>
      <c r="AA109" s="165"/>
      <c r="AB109" s="165"/>
      <c r="AC109" s="165"/>
    </row>
    <row r="110" spans="1:29" s="126" customFormat="1" x14ac:dyDescent="0.25">
      <c r="B110" s="163"/>
      <c r="C110" s="164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17"/>
      <c r="R110" s="117"/>
      <c r="S110" s="165"/>
      <c r="T110" s="165"/>
      <c r="U110" s="166"/>
      <c r="V110" s="165"/>
      <c r="W110" s="165"/>
      <c r="X110" s="165"/>
      <c r="Y110" s="165"/>
      <c r="Z110" s="165"/>
      <c r="AA110" s="165"/>
      <c r="AB110" s="165"/>
      <c r="AC110" s="165"/>
    </row>
    <row r="111" spans="1:29" s="126" customFormat="1" x14ac:dyDescent="0.25">
      <c r="B111" s="163"/>
      <c r="C111" s="164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17"/>
      <c r="R111" s="117"/>
      <c r="S111" s="165"/>
      <c r="T111" s="165"/>
      <c r="U111" s="166"/>
      <c r="V111" s="165"/>
      <c r="W111" s="165"/>
      <c r="X111" s="165"/>
      <c r="Y111" s="165"/>
      <c r="Z111" s="165"/>
      <c r="AA111" s="165"/>
      <c r="AB111" s="165"/>
      <c r="AC111" s="165"/>
    </row>
    <row r="112" spans="1:29" s="126" customFormat="1" x14ac:dyDescent="0.25">
      <c r="B112" s="163"/>
      <c r="C112" s="164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17"/>
      <c r="R112" s="117"/>
      <c r="S112" s="165"/>
      <c r="T112" s="165"/>
      <c r="U112" s="166"/>
      <c r="V112" s="165"/>
      <c r="W112" s="165"/>
      <c r="X112" s="165"/>
      <c r="Y112" s="165"/>
      <c r="Z112" s="165"/>
      <c r="AA112" s="165"/>
      <c r="AB112" s="165"/>
      <c r="AC112" s="165"/>
    </row>
    <row r="113" spans="1:29" s="126" customFormat="1" x14ac:dyDescent="0.25">
      <c r="B113" s="163"/>
      <c r="C113" s="164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17"/>
      <c r="R113" s="117"/>
      <c r="S113" s="165"/>
      <c r="T113" s="165"/>
      <c r="U113" s="166"/>
      <c r="V113" s="165"/>
      <c r="W113" s="165"/>
      <c r="X113" s="165"/>
      <c r="Y113" s="165"/>
      <c r="Z113" s="165"/>
      <c r="AA113" s="165"/>
      <c r="AB113" s="165"/>
      <c r="AC113" s="165"/>
    </row>
    <row r="114" spans="1:29" s="126" customFormat="1" x14ac:dyDescent="0.25">
      <c r="B114" s="163"/>
      <c r="C114" s="164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17"/>
      <c r="R114" s="117"/>
      <c r="S114" s="165"/>
      <c r="T114" s="165"/>
      <c r="U114" s="166"/>
      <c r="V114" s="165"/>
      <c r="W114" s="165"/>
      <c r="X114" s="165"/>
      <c r="Y114" s="165"/>
      <c r="Z114" s="165"/>
      <c r="AA114" s="165"/>
      <c r="AB114" s="165"/>
      <c r="AC114" s="165"/>
    </row>
    <row r="115" spans="1:29" s="126" customFormat="1" x14ac:dyDescent="0.25">
      <c r="A115" s="162"/>
      <c r="B115" s="163"/>
      <c r="C115" s="164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17"/>
      <c r="R115" s="117"/>
      <c r="S115" s="165"/>
      <c r="T115" s="165"/>
      <c r="U115" s="166"/>
      <c r="V115" s="165"/>
      <c r="W115" s="165"/>
      <c r="X115" s="165"/>
      <c r="Y115" s="165"/>
      <c r="Z115" s="165"/>
      <c r="AA115" s="165"/>
      <c r="AB115" s="165"/>
      <c r="AC115" s="165"/>
    </row>
    <row r="116" spans="1:29" s="126" customFormat="1" x14ac:dyDescent="0.25">
      <c r="A116" s="162"/>
      <c r="B116" s="163"/>
      <c r="C116" s="164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17"/>
      <c r="R116" s="117"/>
      <c r="S116" s="165"/>
      <c r="T116" s="165"/>
      <c r="U116" s="166"/>
      <c r="V116" s="165"/>
      <c r="W116" s="165"/>
      <c r="X116" s="165"/>
      <c r="Y116" s="165"/>
      <c r="Z116" s="165"/>
      <c r="AA116" s="165"/>
      <c r="AB116" s="165"/>
      <c r="AC116" s="165"/>
    </row>
    <row r="117" spans="1:29" s="126" customFormat="1" x14ac:dyDescent="0.25">
      <c r="A117" s="162"/>
      <c r="B117" s="163"/>
      <c r="C117" s="164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17"/>
      <c r="R117" s="117"/>
      <c r="S117" s="165"/>
      <c r="T117" s="165"/>
      <c r="U117" s="166"/>
      <c r="V117" s="165"/>
      <c r="W117" s="165"/>
      <c r="X117" s="165"/>
      <c r="Y117" s="165"/>
      <c r="Z117" s="165"/>
      <c r="AA117" s="165"/>
      <c r="AB117" s="165"/>
      <c r="AC117" s="165"/>
    </row>
    <row r="118" spans="1:29" s="126" customFormat="1" x14ac:dyDescent="0.25">
      <c r="A118" s="162"/>
      <c r="B118" s="163"/>
      <c r="C118" s="164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17"/>
      <c r="R118" s="117"/>
      <c r="S118" s="165"/>
      <c r="T118" s="165"/>
      <c r="U118" s="166"/>
      <c r="V118" s="165"/>
      <c r="W118" s="165"/>
      <c r="X118" s="165"/>
      <c r="Y118" s="165"/>
      <c r="Z118" s="165"/>
      <c r="AA118" s="165"/>
      <c r="AB118" s="165"/>
      <c r="AC118" s="165"/>
    </row>
    <row r="119" spans="1:29" s="126" customFormat="1" x14ac:dyDescent="0.25">
      <c r="A119" s="162"/>
      <c r="B119" s="163"/>
      <c r="C119" s="164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17"/>
      <c r="R119" s="117"/>
      <c r="S119" s="165"/>
      <c r="T119" s="165"/>
      <c r="U119" s="166"/>
      <c r="V119" s="165"/>
      <c r="W119" s="165"/>
      <c r="X119" s="165"/>
      <c r="Y119" s="165"/>
      <c r="Z119" s="165"/>
      <c r="AA119" s="165"/>
      <c r="AB119" s="165"/>
      <c r="AC119" s="165"/>
    </row>
    <row r="120" spans="1:29" s="126" customFormat="1" x14ac:dyDescent="0.25">
      <c r="A120" s="162"/>
      <c r="B120" s="163"/>
      <c r="C120" s="164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17"/>
      <c r="R120" s="117"/>
      <c r="S120" s="165"/>
      <c r="T120" s="165"/>
      <c r="U120" s="166"/>
      <c r="V120" s="165"/>
      <c r="W120" s="165"/>
      <c r="X120" s="165"/>
      <c r="Y120" s="165"/>
      <c r="Z120" s="165"/>
      <c r="AA120" s="165"/>
      <c r="AB120" s="165"/>
      <c r="AC120" s="165"/>
    </row>
    <row r="121" spans="1:29" s="126" customFormat="1" x14ac:dyDescent="0.25">
      <c r="A121" s="162"/>
      <c r="B121" s="163"/>
      <c r="C121" s="164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17"/>
      <c r="R121" s="117"/>
      <c r="S121" s="165"/>
      <c r="T121" s="165"/>
      <c r="U121" s="166"/>
      <c r="V121" s="165"/>
      <c r="W121" s="165"/>
      <c r="X121" s="165"/>
      <c r="Y121" s="165"/>
      <c r="Z121" s="165"/>
      <c r="AA121" s="165"/>
      <c r="AB121" s="165"/>
      <c r="AC121" s="165"/>
    </row>
    <row r="122" spans="1:29" s="126" customFormat="1" x14ac:dyDescent="0.25">
      <c r="A122" s="162"/>
      <c r="B122" s="163"/>
      <c r="C122" s="164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17"/>
      <c r="R122" s="117"/>
      <c r="S122" s="165"/>
      <c r="T122" s="165"/>
      <c r="U122" s="166"/>
      <c r="V122" s="165"/>
      <c r="W122" s="165"/>
      <c r="X122" s="165"/>
      <c r="Y122" s="165"/>
      <c r="Z122" s="165"/>
      <c r="AA122" s="165"/>
      <c r="AB122" s="165"/>
      <c r="AC122" s="165"/>
    </row>
    <row r="123" spans="1:29" s="126" customFormat="1" x14ac:dyDescent="0.25">
      <c r="A123" s="162"/>
      <c r="B123" s="163"/>
      <c r="C123" s="164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17"/>
      <c r="R123" s="117"/>
      <c r="S123" s="165"/>
      <c r="T123" s="165"/>
      <c r="U123" s="166"/>
      <c r="V123" s="165"/>
      <c r="W123" s="165"/>
      <c r="X123" s="165"/>
      <c r="Y123" s="165"/>
      <c r="Z123" s="165"/>
      <c r="AA123" s="165"/>
      <c r="AB123" s="165"/>
      <c r="AC123" s="165"/>
    </row>
    <row r="124" spans="1:29" s="126" customFormat="1" x14ac:dyDescent="0.25">
      <c r="A124" s="162"/>
      <c r="B124" s="163"/>
      <c r="C124" s="164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17"/>
      <c r="R124" s="117"/>
      <c r="S124" s="165"/>
      <c r="T124" s="165"/>
      <c r="U124" s="166"/>
      <c r="V124" s="165"/>
      <c r="W124" s="165"/>
      <c r="X124" s="165"/>
      <c r="Y124" s="165"/>
      <c r="Z124" s="165"/>
      <c r="AA124" s="165"/>
      <c r="AB124" s="165"/>
      <c r="AC124" s="165"/>
    </row>
    <row r="125" spans="1:29" s="126" customFormat="1" x14ac:dyDescent="0.25">
      <c r="A125" s="162"/>
      <c r="B125" s="163"/>
      <c r="C125" s="164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17"/>
      <c r="R125" s="117"/>
      <c r="S125" s="165"/>
      <c r="T125" s="165"/>
      <c r="U125" s="166"/>
      <c r="V125" s="165"/>
      <c r="W125" s="165"/>
      <c r="X125" s="165"/>
      <c r="Y125" s="165"/>
      <c r="Z125" s="165"/>
      <c r="AA125" s="165"/>
      <c r="AB125" s="165"/>
      <c r="AC125" s="165"/>
    </row>
    <row r="126" spans="1:29" s="126" customFormat="1" x14ac:dyDescent="0.25">
      <c r="A126" s="162"/>
      <c r="B126" s="163"/>
      <c r="C126" s="164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17"/>
      <c r="R126" s="117"/>
      <c r="S126" s="165"/>
      <c r="T126" s="165"/>
      <c r="U126" s="166"/>
      <c r="V126" s="165"/>
      <c r="W126" s="165"/>
      <c r="X126" s="165"/>
      <c r="Y126" s="165"/>
      <c r="Z126" s="165"/>
      <c r="AA126" s="165"/>
      <c r="AB126" s="165"/>
      <c r="AC126" s="165"/>
    </row>
    <row r="127" spans="1:29" s="126" customFormat="1" x14ac:dyDescent="0.25">
      <c r="A127" s="162"/>
      <c r="B127" s="163"/>
      <c r="C127" s="164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17"/>
      <c r="R127" s="117"/>
      <c r="S127" s="165"/>
      <c r="T127" s="165"/>
      <c r="U127" s="166"/>
      <c r="V127" s="165"/>
      <c r="W127" s="165"/>
      <c r="X127" s="165"/>
      <c r="Y127" s="165"/>
      <c r="Z127" s="165"/>
      <c r="AA127" s="165"/>
      <c r="AB127" s="165"/>
      <c r="AC127" s="165"/>
    </row>
    <row r="128" spans="1:29" s="126" customFormat="1" x14ac:dyDescent="0.25">
      <c r="A128" s="162"/>
      <c r="B128" s="163"/>
      <c r="C128" s="164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17"/>
      <c r="R128" s="117"/>
      <c r="S128" s="165"/>
      <c r="T128" s="165"/>
      <c r="U128" s="166"/>
      <c r="V128" s="165"/>
      <c r="W128" s="165"/>
      <c r="X128" s="165"/>
      <c r="Y128" s="165"/>
      <c r="Z128" s="165"/>
      <c r="AA128" s="165"/>
      <c r="AB128" s="165"/>
      <c r="AC128" s="165"/>
    </row>
    <row r="129" spans="1:29" s="126" customFormat="1" x14ac:dyDescent="0.25">
      <c r="A129" s="162"/>
      <c r="B129" s="163"/>
      <c r="C129" s="164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17"/>
      <c r="R129" s="117"/>
      <c r="S129" s="165"/>
      <c r="T129" s="165"/>
      <c r="U129" s="166"/>
      <c r="V129" s="165"/>
      <c r="W129" s="165"/>
      <c r="X129" s="165"/>
      <c r="Y129" s="165"/>
      <c r="Z129" s="165"/>
      <c r="AA129" s="165"/>
      <c r="AB129" s="165"/>
      <c r="AC129" s="165"/>
    </row>
    <row r="130" spans="1:29" s="126" customFormat="1" x14ac:dyDescent="0.25">
      <c r="A130" s="162"/>
      <c r="B130" s="163"/>
      <c r="C130" s="164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17"/>
      <c r="R130" s="117"/>
      <c r="S130" s="165"/>
      <c r="T130" s="165"/>
      <c r="U130" s="166"/>
      <c r="V130" s="165"/>
      <c r="W130" s="165"/>
      <c r="X130" s="165"/>
      <c r="Y130" s="165"/>
      <c r="Z130" s="165"/>
      <c r="AA130" s="165"/>
      <c r="AB130" s="165"/>
      <c r="AC130" s="165"/>
    </row>
    <row r="131" spans="1:29" s="126" customFormat="1" x14ac:dyDescent="0.25">
      <c r="A131" s="162"/>
      <c r="B131" s="163"/>
      <c r="C131" s="164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17"/>
      <c r="R131" s="117"/>
      <c r="S131" s="165"/>
      <c r="T131" s="165"/>
      <c r="U131" s="166"/>
      <c r="V131" s="165"/>
      <c r="W131" s="165"/>
      <c r="X131" s="165"/>
      <c r="Y131" s="165"/>
      <c r="Z131" s="165"/>
      <c r="AA131" s="165"/>
      <c r="AB131" s="165"/>
      <c r="AC131" s="165"/>
    </row>
    <row r="132" spans="1:29" s="126" customFormat="1" x14ac:dyDescent="0.25">
      <c r="A132" s="162"/>
      <c r="B132" s="163"/>
      <c r="C132" s="164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17"/>
      <c r="R132" s="117"/>
      <c r="S132" s="165"/>
      <c r="T132" s="165"/>
      <c r="U132" s="166"/>
      <c r="V132" s="165"/>
      <c r="W132" s="165"/>
      <c r="X132" s="165"/>
      <c r="Y132" s="165"/>
      <c r="Z132" s="165"/>
      <c r="AA132" s="165"/>
      <c r="AB132" s="165"/>
      <c r="AC132" s="165"/>
    </row>
    <row r="133" spans="1:29" s="126" customFormat="1" x14ac:dyDescent="0.25">
      <c r="A133" s="162"/>
      <c r="B133" s="163"/>
      <c r="C133" s="164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17"/>
      <c r="R133" s="117"/>
      <c r="S133" s="165"/>
      <c r="T133" s="165"/>
      <c r="U133" s="166"/>
      <c r="V133" s="165"/>
      <c r="W133" s="165"/>
      <c r="X133" s="165"/>
      <c r="Y133" s="165"/>
      <c r="Z133" s="165"/>
      <c r="AA133" s="165"/>
      <c r="AB133" s="165"/>
      <c r="AC133" s="165"/>
    </row>
    <row r="134" spans="1:29" s="126" customFormat="1" x14ac:dyDescent="0.25">
      <c r="A134" s="162"/>
      <c r="B134" s="163"/>
      <c r="C134" s="164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17"/>
      <c r="R134" s="117"/>
      <c r="S134" s="165"/>
      <c r="T134" s="165"/>
      <c r="U134" s="166"/>
      <c r="V134" s="165"/>
      <c r="W134" s="165"/>
      <c r="X134" s="165"/>
      <c r="Y134" s="165"/>
      <c r="Z134" s="165"/>
      <c r="AA134" s="165"/>
      <c r="AB134" s="165"/>
      <c r="AC134" s="165"/>
    </row>
    <row r="135" spans="1:29" s="126" customFormat="1" x14ac:dyDescent="0.25">
      <c r="A135" s="162"/>
      <c r="B135" s="163"/>
      <c r="C135" s="164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17"/>
      <c r="R135" s="117"/>
      <c r="S135" s="165"/>
      <c r="T135" s="165"/>
      <c r="U135" s="166"/>
      <c r="V135" s="165"/>
      <c r="W135" s="165"/>
      <c r="X135" s="165"/>
      <c r="Y135" s="165"/>
      <c r="Z135" s="165"/>
      <c r="AA135" s="165"/>
      <c r="AB135" s="165"/>
      <c r="AC135" s="165"/>
    </row>
    <row r="136" spans="1:29" s="126" customFormat="1" x14ac:dyDescent="0.25">
      <c r="A136" s="162"/>
      <c r="B136" s="163"/>
      <c r="C136" s="164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17"/>
      <c r="R136" s="117"/>
      <c r="S136" s="165"/>
      <c r="T136" s="165"/>
      <c r="U136" s="166"/>
      <c r="V136" s="165"/>
      <c r="W136" s="165"/>
      <c r="X136" s="165"/>
      <c r="Y136" s="165"/>
      <c r="Z136" s="165"/>
      <c r="AA136" s="165"/>
      <c r="AB136" s="165"/>
      <c r="AC136" s="165"/>
    </row>
    <row r="137" spans="1:29" s="126" customFormat="1" x14ac:dyDescent="0.25">
      <c r="A137" s="162"/>
      <c r="B137" s="163"/>
      <c r="C137" s="164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17"/>
      <c r="R137" s="117"/>
      <c r="S137" s="165"/>
      <c r="T137" s="165"/>
      <c r="U137" s="166"/>
      <c r="V137" s="165"/>
      <c r="W137" s="165"/>
      <c r="X137" s="165"/>
      <c r="Y137" s="165"/>
      <c r="Z137" s="165"/>
      <c r="AA137" s="165"/>
      <c r="AB137" s="165"/>
      <c r="AC137" s="165"/>
    </row>
    <row r="138" spans="1:29" s="126" customFormat="1" x14ac:dyDescent="0.25">
      <c r="A138" s="162"/>
      <c r="B138" s="163"/>
      <c r="C138" s="164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17"/>
      <c r="R138" s="117"/>
      <c r="S138" s="165"/>
      <c r="T138" s="165"/>
      <c r="U138" s="166"/>
      <c r="V138" s="165"/>
      <c r="W138" s="165"/>
      <c r="X138" s="165"/>
      <c r="Y138" s="165"/>
      <c r="Z138" s="165"/>
      <c r="AA138" s="165"/>
      <c r="AB138" s="165"/>
      <c r="AC138" s="165"/>
    </row>
    <row r="139" spans="1:29" s="126" customFormat="1" x14ac:dyDescent="0.25">
      <c r="A139" s="162"/>
      <c r="B139" s="163"/>
      <c r="C139" s="164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17"/>
      <c r="R139" s="117"/>
      <c r="S139" s="165"/>
      <c r="T139" s="165"/>
      <c r="U139" s="166"/>
      <c r="V139" s="165"/>
      <c r="W139" s="165"/>
      <c r="X139" s="165"/>
      <c r="Y139" s="165"/>
      <c r="Z139" s="165"/>
      <c r="AA139" s="165"/>
      <c r="AB139" s="165"/>
      <c r="AC139" s="165"/>
    </row>
    <row r="140" spans="1:29" s="126" customFormat="1" x14ac:dyDescent="0.25">
      <c r="A140" s="162"/>
      <c r="B140" s="163"/>
      <c r="C140" s="164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17"/>
      <c r="R140" s="117"/>
      <c r="S140" s="165"/>
      <c r="T140" s="165"/>
      <c r="U140" s="166"/>
      <c r="V140" s="165"/>
      <c r="W140" s="165"/>
      <c r="X140" s="165"/>
      <c r="Y140" s="165"/>
      <c r="Z140" s="165"/>
      <c r="AA140" s="165"/>
      <c r="AB140" s="165"/>
      <c r="AC140" s="165"/>
    </row>
    <row r="141" spans="1:29" s="126" customFormat="1" x14ac:dyDescent="0.25">
      <c r="A141" s="162"/>
      <c r="B141" s="163"/>
      <c r="C141" s="164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17"/>
      <c r="R141" s="117"/>
      <c r="S141" s="165"/>
      <c r="T141" s="165"/>
      <c r="U141" s="166"/>
      <c r="V141" s="165"/>
      <c r="W141" s="165"/>
      <c r="X141" s="165"/>
      <c r="Y141" s="165"/>
      <c r="Z141" s="165"/>
      <c r="AA141" s="165"/>
      <c r="AB141" s="165"/>
      <c r="AC141" s="165"/>
    </row>
    <row r="142" spans="1:29" s="126" customFormat="1" x14ac:dyDescent="0.25">
      <c r="A142" s="162"/>
      <c r="B142" s="167"/>
      <c r="C142" s="168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70"/>
      <c r="R142" s="170"/>
      <c r="S142" s="169"/>
      <c r="T142" s="169"/>
      <c r="U142" s="166"/>
      <c r="V142" s="169"/>
      <c r="W142" s="169"/>
      <c r="X142" s="169"/>
      <c r="Y142" s="169"/>
      <c r="Z142" s="169"/>
      <c r="AA142" s="169"/>
      <c r="AB142" s="169"/>
      <c r="AC142" s="169"/>
    </row>
    <row r="143" spans="1:29" s="126" customFormat="1" x14ac:dyDescent="0.25">
      <c r="A143" s="162"/>
      <c r="B143" s="167"/>
      <c r="C143" s="168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70"/>
      <c r="R143" s="170"/>
      <c r="S143" s="169"/>
      <c r="T143" s="169"/>
      <c r="U143" s="166"/>
      <c r="V143" s="169"/>
      <c r="W143" s="169"/>
      <c r="X143" s="169"/>
      <c r="Y143" s="169"/>
      <c r="Z143" s="169"/>
      <c r="AA143" s="169"/>
      <c r="AB143" s="169"/>
      <c r="AC143" s="169"/>
    </row>
    <row r="144" spans="1:29" s="126" customFormat="1" x14ac:dyDescent="0.25">
      <c r="A144" s="162"/>
      <c r="B144" s="167"/>
      <c r="C144" s="168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70"/>
      <c r="R144" s="170"/>
      <c r="S144" s="169"/>
      <c r="T144" s="169"/>
      <c r="U144" s="166"/>
      <c r="V144" s="169"/>
      <c r="W144" s="169"/>
      <c r="X144" s="169"/>
      <c r="Y144" s="169"/>
      <c r="Z144" s="169"/>
      <c r="AA144" s="169"/>
      <c r="AB144" s="169"/>
      <c r="AC144" s="169"/>
    </row>
    <row r="145" spans="1:29" s="126" customFormat="1" x14ac:dyDescent="0.25">
      <c r="A145" s="162"/>
      <c r="B145" s="167"/>
      <c r="C145" s="168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70"/>
      <c r="R145" s="170"/>
      <c r="S145" s="169"/>
      <c r="T145" s="169"/>
      <c r="U145" s="166"/>
      <c r="V145" s="169"/>
      <c r="W145" s="169"/>
      <c r="X145" s="169"/>
      <c r="Y145" s="169"/>
      <c r="Z145" s="169"/>
      <c r="AA145" s="169"/>
      <c r="AB145" s="169"/>
      <c r="AC145" s="169"/>
    </row>
    <row r="146" spans="1:29" s="126" customFormat="1" x14ac:dyDescent="0.25">
      <c r="A146" s="162"/>
      <c r="B146" s="167"/>
      <c r="C146" s="168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70"/>
      <c r="R146" s="170"/>
      <c r="S146" s="169"/>
      <c r="T146" s="169"/>
      <c r="U146" s="166"/>
      <c r="V146" s="169"/>
      <c r="W146" s="169"/>
      <c r="X146" s="169"/>
      <c r="Y146" s="169"/>
      <c r="Z146" s="169"/>
      <c r="AA146" s="169"/>
      <c r="AB146" s="169"/>
      <c r="AC146" s="169"/>
    </row>
    <row r="147" spans="1:29" s="126" customFormat="1" x14ac:dyDescent="0.25">
      <c r="A147" s="162"/>
      <c r="B147" s="167"/>
      <c r="C147" s="168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70"/>
      <c r="R147" s="170"/>
      <c r="S147" s="169"/>
      <c r="T147" s="169"/>
      <c r="U147" s="166"/>
      <c r="V147" s="169"/>
      <c r="W147" s="169"/>
      <c r="X147" s="169"/>
      <c r="Y147" s="169"/>
      <c r="Z147" s="169"/>
      <c r="AA147" s="169"/>
      <c r="AB147" s="169"/>
      <c r="AC147" s="169"/>
    </row>
    <row r="148" spans="1:29" s="126" customFormat="1" x14ac:dyDescent="0.25">
      <c r="A148" s="162"/>
      <c r="B148" s="167"/>
      <c r="C148" s="168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70"/>
      <c r="R148" s="170"/>
      <c r="S148" s="169"/>
      <c r="T148" s="169"/>
      <c r="U148" s="166"/>
      <c r="V148" s="169"/>
      <c r="W148" s="169"/>
      <c r="X148" s="169"/>
      <c r="Y148" s="169"/>
      <c r="Z148" s="169"/>
      <c r="AA148" s="169"/>
      <c r="AB148" s="169"/>
      <c r="AC148" s="169"/>
    </row>
    <row r="149" spans="1:29" s="126" customFormat="1" x14ac:dyDescent="0.25">
      <c r="A149" s="162"/>
      <c r="B149" s="167"/>
      <c r="C149" s="168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70"/>
      <c r="R149" s="170"/>
      <c r="S149" s="169"/>
      <c r="T149" s="169"/>
      <c r="U149" s="166"/>
      <c r="V149" s="169"/>
      <c r="W149" s="169"/>
      <c r="X149" s="169"/>
      <c r="Y149" s="169"/>
      <c r="Z149" s="169"/>
      <c r="AA149" s="169"/>
      <c r="AB149" s="169"/>
      <c r="AC149" s="169"/>
    </row>
    <row r="150" spans="1:29" s="126" customFormat="1" x14ac:dyDescent="0.25">
      <c r="A150" s="162"/>
      <c r="B150" s="167"/>
      <c r="C150" s="168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70"/>
      <c r="R150" s="170"/>
      <c r="S150" s="169"/>
      <c r="T150" s="169"/>
      <c r="U150" s="166"/>
      <c r="V150" s="169"/>
      <c r="W150" s="169"/>
      <c r="X150" s="169"/>
      <c r="Y150" s="169"/>
      <c r="Z150" s="169"/>
      <c r="AA150" s="169"/>
      <c r="AB150" s="169"/>
      <c r="AC150" s="169"/>
    </row>
    <row r="151" spans="1:29" s="126" customFormat="1" x14ac:dyDescent="0.25">
      <c r="A151" s="162"/>
      <c r="B151" s="167"/>
      <c r="C151" s="168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70"/>
      <c r="R151" s="170"/>
      <c r="S151" s="169"/>
      <c r="T151" s="169"/>
      <c r="U151" s="166"/>
      <c r="V151" s="169"/>
      <c r="W151" s="169"/>
      <c r="X151" s="169"/>
      <c r="Y151" s="169"/>
      <c r="Z151" s="169"/>
      <c r="AA151" s="169"/>
      <c r="AB151" s="169"/>
      <c r="AC151" s="169"/>
    </row>
    <row r="152" spans="1:29" s="126" customFormat="1" x14ac:dyDescent="0.25">
      <c r="A152" s="162"/>
      <c r="B152" s="167"/>
      <c r="C152" s="168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70"/>
      <c r="R152" s="170"/>
      <c r="S152" s="169"/>
      <c r="T152" s="169"/>
      <c r="U152" s="166"/>
      <c r="V152" s="169"/>
      <c r="W152" s="169"/>
      <c r="X152" s="169"/>
      <c r="Y152" s="169"/>
      <c r="Z152" s="169"/>
      <c r="AA152" s="169"/>
      <c r="AB152" s="169"/>
      <c r="AC152" s="169"/>
    </row>
    <row r="153" spans="1:29" s="126" customFormat="1" x14ac:dyDescent="0.25">
      <c r="A153" s="162"/>
      <c r="B153" s="167"/>
      <c r="C153" s="168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70"/>
      <c r="R153" s="170"/>
      <c r="S153" s="169"/>
      <c r="T153" s="169"/>
      <c r="U153" s="166"/>
      <c r="V153" s="169"/>
      <c r="W153" s="169"/>
      <c r="X153" s="169"/>
      <c r="Y153" s="169"/>
      <c r="Z153" s="169"/>
      <c r="AA153" s="169"/>
      <c r="AB153" s="169"/>
      <c r="AC153" s="169"/>
    </row>
    <row r="154" spans="1:29" s="126" customFormat="1" x14ac:dyDescent="0.25">
      <c r="A154" s="162"/>
      <c r="B154" s="167"/>
      <c r="C154" s="168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70"/>
      <c r="R154" s="170"/>
      <c r="S154" s="169"/>
      <c r="T154" s="169"/>
      <c r="U154" s="166"/>
      <c r="V154" s="169"/>
      <c r="W154" s="169"/>
      <c r="X154" s="169"/>
      <c r="Y154" s="169"/>
      <c r="Z154" s="169"/>
      <c r="AA154" s="169"/>
      <c r="AB154" s="169"/>
      <c r="AC154" s="169"/>
    </row>
    <row r="155" spans="1:29" s="126" customFormat="1" x14ac:dyDescent="0.25">
      <c r="A155" s="162"/>
      <c r="B155" s="167"/>
      <c r="C155" s="168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70"/>
      <c r="R155" s="170"/>
      <c r="S155" s="169"/>
      <c r="T155" s="169"/>
      <c r="U155" s="166"/>
      <c r="V155" s="169"/>
      <c r="W155" s="169"/>
      <c r="X155" s="169"/>
      <c r="Y155" s="169"/>
      <c r="Z155" s="169"/>
      <c r="AA155" s="169"/>
      <c r="AB155" s="169"/>
      <c r="AC155" s="169"/>
    </row>
    <row r="156" spans="1:29" s="126" customFormat="1" x14ac:dyDescent="0.25">
      <c r="A156" s="162"/>
      <c r="B156" s="167"/>
      <c r="C156" s="168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70"/>
      <c r="R156" s="170"/>
      <c r="S156" s="169"/>
      <c r="T156" s="169"/>
      <c r="U156" s="166"/>
      <c r="V156" s="169"/>
      <c r="W156" s="169"/>
      <c r="X156" s="169"/>
      <c r="Y156" s="169"/>
      <c r="Z156" s="169"/>
      <c r="AA156" s="169"/>
      <c r="AB156" s="169"/>
      <c r="AC156" s="169"/>
    </row>
    <row r="157" spans="1:29" s="126" customFormat="1" x14ac:dyDescent="0.25">
      <c r="A157" s="162"/>
      <c r="B157" s="167"/>
      <c r="C157" s="168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70"/>
      <c r="R157" s="170"/>
      <c r="S157" s="169"/>
      <c r="T157" s="169"/>
      <c r="U157" s="166"/>
      <c r="V157" s="169"/>
      <c r="W157" s="169"/>
      <c r="X157" s="169"/>
      <c r="Y157" s="169"/>
      <c r="Z157" s="169"/>
      <c r="AA157" s="169"/>
      <c r="AB157" s="169"/>
      <c r="AC157" s="169"/>
    </row>
    <row r="158" spans="1:29" x14ac:dyDescent="0.25">
      <c r="A158" s="162"/>
    </row>
    <row r="159" spans="1:29" x14ac:dyDescent="0.25">
      <c r="A159" s="162"/>
    </row>
    <row r="160" spans="1:29" x14ac:dyDescent="0.25">
      <c r="A160" s="162"/>
    </row>
    <row r="161" spans="1:1" x14ac:dyDescent="0.25">
      <c r="A161" s="162"/>
    </row>
    <row r="162" spans="1:1" x14ac:dyDescent="0.25">
      <c r="A162" s="162"/>
    </row>
    <row r="163" spans="1:1" x14ac:dyDescent="0.25">
      <c r="A163" s="162"/>
    </row>
    <row r="164" spans="1:1" x14ac:dyDescent="0.25">
      <c r="A164" s="162"/>
    </row>
    <row r="165" spans="1:1" x14ac:dyDescent="0.25">
      <c r="A165" s="162"/>
    </row>
    <row r="166" spans="1:1" x14ac:dyDescent="0.25">
      <c r="A166" s="162"/>
    </row>
    <row r="167" spans="1:1" x14ac:dyDescent="0.25">
      <c r="A167" s="162"/>
    </row>
    <row r="168" spans="1:1" x14ac:dyDescent="0.25">
      <c r="A168" s="162"/>
    </row>
    <row r="169" spans="1:1" x14ac:dyDescent="0.25">
      <c r="A169" s="162"/>
    </row>
    <row r="170" spans="1:1" x14ac:dyDescent="0.25">
      <c r="A170" s="162"/>
    </row>
    <row r="171" spans="1:1" x14ac:dyDescent="0.25">
      <c r="A171" s="162"/>
    </row>
    <row r="172" spans="1:1" x14ac:dyDescent="0.25">
      <c r="A172" s="162"/>
    </row>
    <row r="173" spans="1:1" x14ac:dyDescent="0.25">
      <c r="A173" s="162"/>
    </row>
    <row r="174" spans="1:1" x14ac:dyDescent="0.25">
      <c r="A174" s="162"/>
    </row>
    <row r="175" spans="1:1" x14ac:dyDescent="0.25">
      <c r="A175" s="162"/>
    </row>
    <row r="176" spans="1:1" x14ac:dyDescent="0.25">
      <c r="A176" s="162"/>
    </row>
    <row r="177" spans="1:1" x14ac:dyDescent="0.25">
      <c r="A177" s="162"/>
    </row>
    <row r="178" spans="1:1" x14ac:dyDescent="0.25">
      <c r="A178" s="162"/>
    </row>
    <row r="179" spans="1:1" x14ac:dyDescent="0.25">
      <c r="A179" s="162"/>
    </row>
    <row r="180" spans="1:1" x14ac:dyDescent="0.25">
      <c r="A180" s="162"/>
    </row>
    <row r="181" spans="1:1" x14ac:dyDescent="0.25">
      <c r="A181" s="162"/>
    </row>
    <row r="182" spans="1:1" x14ac:dyDescent="0.25">
      <c r="A182" s="162"/>
    </row>
    <row r="183" spans="1:1" x14ac:dyDescent="0.25">
      <c r="A183" s="162"/>
    </row>
    <row r="184" spans="1:1" x14ac:dyDescent="0.25">
      <c r="A184" s="162"/>
    </row>
    <row r="185" spans="1:1" x14ac:dyDescent="0.25">
      <c r="A185" s="162"/>
    </row>
    <row r="186" spans="1:1" x14ac:dyDescent="0.25">
      <c r="A186" s="162"/>
    </row>
    <row r="187" spans="1:1" x14ac:dyDescent="0.25">
      <c r="A187" s="162"/>
    </row>
    <row r="188" spans="1:1" x14ac:dyDescent="0.25">
      <c r="A188" s="162"/>
    </row>
    <row r="189" spans="1:1" x14ac:dyDescent="0.25">
      <c r="A189" s="162"/>
    </row>
    <row r="190" spans="1:1" x14ac:dyDescent="0.25">
      <c r="A190" s="162"/>
    </row>
    <row r="191" spans="1:1" x14ac:dyDescent="0.25">
      <c r="A191" s="162"/>
    </row>
    <row r="192" spans="1:1" x14ac:dyDescent="0.25">
      <c r="A192" s="162"/>
    </row>
    <row r="193" spans="1:1" x14ac:dyDescent="0.25">
      <c r="A193" s="162"/>
    </row>
    <row r="194" spans="1:1" x14ac:dyDescent="0.25">
      <c r="A194" s="162"/>
    </row>
    <row r="195" spans="1:1" x14ac:dyDescent="0.25">
      <c r="A195" s="162"/>
    </row>
    <row r="196" spans="1:1" x14ac:dyDescent="0.25">
      <c r="A196" s="162"/>
    </row>
    <row r="197" spans="1:1" x14ac:dyDescent="0.25">
      <c r="A197" s="162"/>
    </row>
    <row r="198" spans="1:1" x14ac:dyDescent="0.25">
      <c r="A198" s="162"/>
    </row>
    <row r="199" spans="1:1" x14ac:dyDescent="0.25">
      <c r="A199" s="162"/>
    </row>
    <row r="200" spans="1:1" x14ac:dyDescent="0.25">
      <c r="A200" s="162"/>
    </row>
    <row r="201" spans="1:1" x14ac:dyDescent="0.25">
      <c r="A201" s="162"/>
    </row>
    <row r="202" spans="1:1" x14ac:dyDescent="0.25">
      <c r="A202" s="162"/>
    </row>
    <row r="203" spans="1:1" x14ac:dyDescent="0.25">
      <c r="A203" s="162"/>
    </row>
    <row r="204" spans="1:1" x14ac:dyDescent="0.25">
      <c r="A204" s="162"/>
    </row>
    <row r="205" spans="1:1" x14ac:dyDescent="0.25">
      <c r="A205" s="162"/>
    </row>
    <row r="206" spans="1:1" x14ac:dyDescent="0.25">
      <c r="A206" s="162"/>
    </row>
    <row r="207" spans="1:1" x14ac:dyDescent="0.25">
      <c r="A207" s="162"/>
    </row>
    <row r="208" spans="1:1" x14ac:dyDescent="0.25">
      <c r="A208" s="162"/>
    </row>
    <row r="209" spans="1:1" x14ac:dyDescent="0.25">
      <c r="A209" s="162"/>
    </row>
    <row r="210" spans="1:1" x14ac:dyDescent="0.25">
      <c r="A210" s="162"/>
    </row>
    <row r="211" spans="1:1" x14ac:dyDescent="0.25">
      <c r="A211" s="162"/>
    </row>
    <row r="212" spans="1:1" x14ac:dyDescent="0.25">
      <c r="A212" s="162"/>
    </row>
    <row r="213" spans="1:1" x14ac:dyDescent="0.25">
      <c r="A213" s="162"/>
    </row>
    <row r="214" spans="1:1" x14ac:dyDescent="0.25">
      <c r="A214" s="162"/>
    </row>
    <row r="215" spans="1:1" x14ac:dyDescent="0.25">
      <c r="A215" s="162"/>
    </row>
    <row r="216" spans="1:1" x14ac:dyDescent="0.25">
      <c r="A216" s="162"/>
    </row>
    <row r="217" spans="1:1" x14ac:dyDescent="0.25">
      <c r="A217" s="162"/>
    </row>
    <row r="218" spans="1:1" x14ac:dyDescent="0.25">
      <c r="A218" s="162"/>
    </row>
    <row r="219" spans="1:1" x14ac:dyDescent="0.25">
      <c r="A219" s="162"/>
    </row>
    <row r="220" spans="1:1" x14ac:dyDescent="0.25">
      <c r="A220" s="162"/>
    </row>
    <row r="221" spans="1:1" x14ac:dyDescent="0.25">
      <c r="A221" s="162"/>
    </row>
    <row r="222" spans="1:1" x14ac:dyDescent="0.25">
      <c r="A222" s="162"/>
    </row>
    <row r="223" spans="1:1" x14ac:dyDescent="0.25">
      <c r="A223" s="162"/>
    </row>
    <row r="224" spans="1:1" x14ac:dyDescent="0.25">
      <c r="A224" s="162"/>
    </row>
    <row r="225" spans="1:1" x14ac:dyDescent="0.25">
      <c r="A225" s="162"/>
    </row>
    <row r="226" spans="1:1" x14ac:dyDescent="0.25">
      <c r="A226" s="162"/>
    </row>
    <row r="227" spans="1:1" x14ac:dyDescent="0.25">
      <c r="A227" s="162"/>
    </row>
    <row r="228" spans="1:1" x14ac:dyDescent="0.25">
      <c r="A228" s="162"/>
    </row>
    <row r="229" spans="1:1" x14ac:dyDescent="0.25">
      <c r="A229" s="162"/>
    </row>
    <row r="230" spans="1:1" x14ac:dyDescent="0.25">
      <c r="A230" s="162"/>
    </row>
    <row r="231" spans="1:1" x14ac:dyDescent="0.25">
      <c r="A231" s="162"/>
    </row>
    <row r="232" spans="1:1" x14ac:dyDescent="0.25">
      <c r="A232" s="162"/>
    </row>
    <row r="233" spans="1:1" x14ac:dyDescent="0.25">
      <c r="A233" s="162"/>
    </row>
    <row r="234" spans="1:1" x14ac:dyDescent="0.25">
      <c r="A234" s="162"/>
    </row>
    <row r="235" spans="1:1" x14ac:dyDescent="0.25">
      <c r="A235" s="162"/>
    </row>
    <row r="236" spans="1:1" x14ac:dyDescent="0.25">
      <c r="A236" s="162"/>
    </row>
    <row r="237" spans="1:1" x14ac:dyDescent="0.25">
      <c r="A237" s="162"/>
    </row>
    <row r="238" spans="1:1" x14ac:dyDescent="0.25">
      <c r="A238" s="162"/>
    </row>
    <row r="239" spans="1:1" x14ac:dyDescent="0.25">
      <c r="A239" s="162"/>
    </row>
    <row r="240" spans="1:1" x14ac:dyDescent="0.25">
      <c r="A240" s="162"/>
    </row>
    <row r="241" spans="1:1" x14ac:dyDescent="0.25">
      <c r="A241" s="162"/>
    </row>
    <row r="242" spans="1:1" x14ac:dyDescent="0.25">
      <c r="A242" s="162"/>
    </row>
    <row r="243" spans="1:1" x14ac:dyDescent="0.25">
      <c r="A243" s="162"/>
    </row>
    <row r="244" spans="1:1" x14ac:dyDescent="0.25">
      <c r="A244" s="162"/>
    </row>
    <row r="245" spans="1:1" x14ac:dyDescent="0.25">
      <c r="A245" s="162"/>
    </row>
    <row r="246" spans="1:1" x14ac:dyDescent="0.25">
      <c r="A246" s="162"/>
    </row>
    <row r="247" spans="1:1" x14ac:dyDescent="0.25">
      <c r="A247" s="162"/>
    </row>
    <row r="248" spans="1:1" x14ac:dyDescent="0.25">
      <c r="A248" s="162"/>
    </row>
    <row r="249" spans="1:1" x14ac:dyDescent="0.25">
      <c r="A249" s="162"/>
    </row>
    <row r="250" spans="1:1" x14ac:dyDescent="0.25">
      <c r="A250" s="162"/>
    </row>
    <row r="251" spans="1:1" x14ac:dyDescent="0.25">
      <c r="A251" s="162"/>
    </row>
    <row r="252" spans="1:1" x14ac:dyDescent="0.25">
      <c r="A252" s="162"/>
    </row>
    <row r="253" spans="1:1" x14ac:dyDescent="0.25">
      <c r="A253" s="162"/>
    </row>
    <row r="254" spans="1:1" x14ac:dyDescent="0.25">
      <c r="A254" s="162"/>
    </row>
    <row r="255" spans="1:1" x14ac:dyDescent="0.25">
      <c r="A255" s="162"/>
    </row>
    <row r="256" spans="1:1" x14ac:dyDescent="0.25">
      <c r="A256" s="162"/>
    </row>
    <row r="257" spans="1:1" x14ac:dyDescent="0.25">
      <c r="A257" s="162"/>
    </row>
    <row r="258" spans="1:1" x14ac:dyDescent="0.25">
      <c r="A258" s="162"/>
    </row>
    <row r="259" spans="1:1" x14ac:dyDescent="0.25">
      <c r="A259" s="162"/>
    </row>
    <row r="260" spans="1:1" x14ac:dyDescent="0.25">
      <c r="A260" s="162"/>
    </row>
    <row r="261" spans="1:1" x14ac:dyDescent="0.25">
      <c r="A261" s="162"/>
    </row>
    <row r="262" spans="1:1" x14ac:dyDescent="0.25">
      <c r="A262" s="162"/>
    </row>
    <row r="263" spans="1:1" x14ac:dyDescent="0.25">
      <c r="A263" s="162"/>
    </row>
    <row r="264" spans="1:1" x14ac:dyDescent="0.25">
      <c r="A264" s="162"/>
    </row>
    <row r="265" spans="1:1" x14ac:dyDescent="0.25">
      <c r="A265" s="162"/>
    </row>
    <row r="266" spans="1:1" x14ac:dyDescent="0.25">
      <c r="A266" s="162"/>
    </row>
    <row r="267" spans="1:1" x14ac:dyDescent="0.25">
      <c r="A267" s="162"/>
    </row>
    <row r="268" spans="1:1" x14ac:dyDescent="0.25">
      <c r="A268" s="162"/>
    </row>
    <row r="269" spans="1:1" x14ac:dyDescent="0.25">
      <c r="A269" s="162"/>
    </row>
    <row r="270" spans="1:1" x14ac:dyDescent="0.25">
      <c r="A270" s="162"/>
    </row>
    <row r="271" spans="1:1" x14ac:dyDescent="0.25">
      <c r="A271" s="162"/>
    </row>
    <row r="272" spans="1:1" x14ac:dyDescent="0.25">
      <c r="A272" s="162"/>
    </row>
    <row r="273" spans="1:1" x14ac:dyDescent="0.25">
      <c r="A273" s="162"/>
    </row>
    <row r="274" spans="1:1" x14ac:dyDescent="0.25">
      <c r="A274" s="162"/>
    </row>
    <row r="275" spans="1:1" x14ac:dyDescent="0.25">
      <c r="A275" s="162"/>
    </row>
    <row r="276" spans="1:1" x14ac:dyDescent="0.25">
      <c r="A276" s="162"/>
    </row>
    <row r="277" spans="1:1" x14ac:dyDescent="0.25">
      <c r="A277" s="162"/>
    </row>
    <row r="278" spans="1:1" x14ac:dyDescent="0.25">
      <c r="A278" s="162"/>
    </row>
    <row r="279" spans="1:1" x14ac:dyDescent="0.25">
      <c r="A279" s="162"/>
    </row>
    <row r="280" spans="1:1" x14ac:dyDescent="0.25">
      <c r="A280" s="162"/>
    </row>
    <row r="281" spans="1:1" x14ac:dyDescent="0.25">
      <c r="A281" s="162"/>
    </row>
    <row r="282" spans="1:1" x14ac:dyDescent="0.25">
      <c r="A282" s="162"/>
    </row>
    <row r="283" spans="1:1" x14ac:dyDescent="0.25">
      <c r="A283" s="162"/>
    </row>
    <row r="284" spans="1:1" x14ac:dyDescent="0.25">
      <c r="A284" s="162"/>
    </row>
    <row r="285" spans="1:1" x14ac:dyDescent="0.25">
      <c r="A285" s="162"/>
    </row>
    <row r="286" spans="1:1" x14ac:dyDescent="0.25">
      <c r="A286" s="162"/>
    </row>
    <row r="287" spans="1:1" x14ac:dyDescent="0.25">
      <c r="A287" s="162"/>
    </row>
    <row r="288" spans="1:1" x14ac:dyDescent="0.25">
      <c r="A288" s="162"/>
    </row>
    <row r="289" spans="1:1" x14ac:dyDescent="0.25">
      <c r="A289" s="162"/>
    </row>
    <row r="290" spans="1:1" x14ac:dyDescent="0.25">
      <c r="A290" s="162"/>
    </row>
    <row r="291" spans="1:1" x14ac:dyDescent="0.25">
      <c r="A291" s="162"/>
    </row>
    <row r="292" spans="1:1" x14ac:dyDescent="0.25">
      <c r="A292" s="162"/>
    </row>
    <row r="293" spans="1:1" x14ac:dyDescent="0.25">
      <c r="A293" s="162"/>
    </row>
    <row r="294" spans="1:1" x14ac:dyDescent="0.25">
      <c r="A294" s="162"/>
    </row>
    <row r="295" spans="1:1" x14ac:dyDescent="0.25">
      <c r="A295" s="162"/>
    </row>
    <row r="296" spans="1:1" x14ac:dyDescent="0.25">
      <c r="A296" s="162"/>
    </row>
    <row r="297" spans="1:1" x14ac:dyDescent="0.25">
      <c r="A297" s="162"/>
    </row>
    <row r="298" spans="1:1" x14ac:dyDescent="0.25">
      <c r="A298" s="162"/>
    </row>
    <row r="299" spans="1:1" x14ac:dyDescent="0.25">
      <c r="A299" s="162"/>
    </row>
    <row r="300" spans="1:1" x14ac:dyDescent="0.25">
      <c r="A300" s="162"/>
    </row>
    <row r="301" spans="1:1" x14ac:dyDescent="0.25">
      <c r="A301" s="162"/>
    </row>
    <row r="302" spans="1:1" x14ac:dyDescent="0.25">
      <c r="A302" s="162"/>
    </row>
    <row r="303" spans="1:1" x14ac:dyDescent="0.25">
      <c r="A303" s="162"/>
    </row>
    <row r="304" spans="1:1" x14ac:dyDescent="0.25">
      <c r="A304" s="162"/>
    </row>
    <row r="305" spans="1:1" x14ac:dyDescent="0.25">
      <c r="A305" s="162"/>
    </row>
    <row r="306" spans="1:1" x14ac:dyDescent="0.25">
      <c r="A306" s="162"/>
    </row>
    <row r="307" spans="1:1" x14ac:dyDescent="0.25">
      <c r="A307" s="162"/>
    </row>
    <row r="308" spans="1:1" x14ac:dyDescent="0.25">
      <c r="A308" s="162"/>
    </row>
    <row r="309" spans="1:1" x14ac:dyDescent="0.25">
      <c r="A309" s="162"/>
    </row>
    <row r="310" spans="1:1" x14ac:dyDescent="0.25">
      <c r="A310" s="162"/>
    </row>
    <row r="311" spans="1:1" x14ac:dyDescent="0.25">
      <c r="A311" s="162"/>
    </row>
    <row r="312" spans="1:1" x14ac:dyDescent="0.25">
      <c r="A312" s="162"/>
    </row>
    <row r="313" spans="1:1" x14ac:dyDescent="0.25">
      <c r="A313" s="162"/>
    </row>
    <row r="314" spans="1:1" x14ac:dyDescent="0.25">
      <c r="A314" s="162"/>
    </row>
    <row r="315" spans="1:1" x14ac:dyDescent="0.25">
      <c r="A315" s="162"/>
    </row>
    <row r="316" spans="1:1" x14ac:dyDescent="0.25">
      <c r="A316" s="162"/>
    </row>
    <row r="317" spans="1:1" x14ac:dyDescent="0.25">
      <c r="A317" s="162"/>
    </row>
    <row r="318" spans="1:1" x14ac:dyDescent="0.25">
      <c r="A318" s="162"/>
    </row>
    <row r="319" spans="1:1" x14ac:dyDescent="0.25">
      <c r="A319" s="162"/>
    </row>
    <row r="320" spans="1:1" x14ac:dyDescent="0.25">
      <c r="A320" s="162"/>
    </row>
    <row r="321" spans="1:1" x14ac:dyDescent="0.25">
      <c r="A321" s="162"/>
    </row>
    <row r="322" spans="1:1" x14ac:dyDescent="0.25">
      <c r="A322" s="162"/>
    </row>
    <row r="323" spans="1:1" x14ac:dyDescent="0.25">
      <c r="A323" s="162"/>
    </row>
    <row r="324" spans="1:1" x14ac:dyDescent="0.25">
      <c r="A324" s="162"/>
    </row>
    <row r="325" spans="1:1" x14ac:dyDescent="0.25">
      <c r="A325" s="162"/>
    </row>
    <row r="326" spans="1:1" x14ac:dyDescent="0.25">
      <c r="A326" s="162"/>
    </row>
    <row r="327" spans="1:1" x14ac:dyDescent="0.25">
      <c r="A327" s="162"/>
    </row>
    <row r="328" spans="1:1" x14ac:dyDescent="0.25">
      <c r="A328" s="162"/>
    </row>
    <row r="329" spans="1:1" x14ac:dyDescent="0.25">
      <c r="A329" s="162"/>
    </row>
    <row r="330" spans="1:1" x14ac:dyDescent="0.25">
      <c r="A330" s="162"/>
    </row>
    <row r="331" spans="1:1" x14ac:dyDescent="0.25">
      <c r="A331" s="162"/>
    </row>
    <row r="332" spans="1:1" x14ac:dyDescent="0.25">
      <c r="A332" s="162"/>
    </row>
    <row r="333" spans="1:1" x14ac:dyDescent="0.25">
      <c r="A333" s="162"/>
    </row>
    <row r="334" spans="1:1" x14ac:dyDescent="0.25">
      <c r="A334" s="162"/>
    </row>
    <row r="335" spans="1:1" x14ac:dyDescent="0.25">
      <c r="A335" s="162"/>
    </row>
    <row r="336" spans="1:1" x14ac:dyDescent="0.25">
      <c r="A336" s="162"/>
    </row>
    <row r="337" spans="1:1" x14ac:dyDescent="0.25">
      <c r="A337" s="162"/>
    </row>
    <row r="338" spans="1:1" x14ac:dyDescent="0.25">
      <c r="A338" s="162"/>
    </row>
    <row r="339" spans="1:1" x14ac:dyDescent="0.25">
      <c r="A339" s="162"/>
    </row>
    <row r="340" spans="1:1" x14ac:dyDescent="0.25">
      <c r="A340" s="162"/>
    </row>
    <row r="341" spans="1:1" x14ac:dyDescent="0.25">
      <c r="A341" s="162"/>
    </row>
    <row r="342" spans="1:1" x14ac:dyDescent="0.25">
      <c r="A342" s="162"/>
    </row>
    <row r="343" spans="1:1" x14ac:dyDescent="0.25">
      <c r="A343" s="162"/>
    </row>
    <row r="344" spans="1:1" x14ac:dyDescent="0.25">
      <c r="A344" s="162"/>
    </row>
    <row r="345" spans="1:1" x14ac:dyDescent="0.25">
      <c r="A345" s="162"/>
    </row>
    <row r="346" spans="1:1" x14ac:dyDescent="0.25">
      <c r="A346" s="162"/>
    </row>
    <row r="347" spans="1:1" x14ac:dyDescent="0.25">
      <c r="A347" s="162"/>
    </row>
    <row r="348" spans="1:1" x14ac:dyDescent="0.25">
      <c r="A348" s="162"/>
    </row>
    <row r="349" spans="1:1" x14ac:dyDescent="0.25">
      <c r="A349" s="162"/>
    </row>
    <row r="350" spans="1:1" x14ac:dyDescent="0.25">
      <c r="A350" s="162"/>
    </row>
    <row r="351" spans="1:1" x14ac:dyDescent="0.25">
      <c r="A351" s="162"/>
    </row>
    <row r="352" spans="1:1" x14ac:dyDescent="0.25">
      <c r="A352" s="162"/>
    </row>
    <row r="353" spans="1:1" x14ac:dyDescent="0.25">
      <c r="A353" s="162"/>
    </row>
    <row r="354" spans="1:1" x14ac:dyDescent="0.25">
      <c r="A354" s="162"/>
    </row>
    <row r="355" spans="1:1" x14ac:dyDescent="0.25">
      <c r="A355" s="162"/>
    </row>
    <row r="356" spans="1:1" x14ac:dyDescent="0.25">
      <c r="A356" s="162"/>
    </row>
    <row r="357" spans="1:1" x14ac:dyDescent="0.25">
      <c r="A357" s="162"/>
    </row>
    <row r="358" spans="1:1" x14ac:dyDescent="0.25">
      <c r="A358" s="162"/>
    </row>
    <row r="359" spans="1:1" x14ac:dyDescent="0.25">
      <c r="A359" s="162"/>
    </row>
    <row r="360" spans="1:1" x14ac:dyDescent="0.25">
      <c r="A360" s="162"/>
    </row>
    <row r="361" spans="1:1" x14ac:dyDescent="0.25">
      <c r="A361" s="162"/>
    </row>
    <row r="362" spans="1:1" x14ac:dyDescent="0.25">
      <c r="A362" s="162"/>
    </row>
    <row r="363" spans="1:1" x14ac:dyDescent="0.25">
      <c r="A363" s="162"/>
    </row>
    <row r="364" spans="1:1" x14ac:dyDescent="0.25">
      <c r="A364" s="162"/>
    </row>
    <row r="365" spans="1:1" x14ac:dyDescent="0.25">
      <c r="A365" s="162"/>
    </row>
    <row r="366" spans="1:1" x14ac:dyDescent="0.25">
      <c r="A366" s="162"/>
    </row>
    <row r="367" spans="1:1" x14ac:dyDescent="0.25">
      <c r="A367" s="162"/>
    </row>
    <row r="368" spans="1:1" x14ac:dyDescent="0.25">
      <c r="A368" s="162"/>
    </row>
    <row r="369" spans="1:1" x14ac:dyDescent="0.25">
      <c r="A369" s="162"/>
    </row>
    <row r="370" spans="1:1" x14ac:dyDescent="0.25">
      <c r="A370" s="162"/>
    </row>
    <row r="371" spans="1:1" x14ac:dyDescent="0.25">
      <c r="A371" s="162"/>
    </row>
    <row r="372" spans="1:1" x14ac:dyDescent="0.25">
      <c r="A372" s="162"/>
    </row>
    <row r="373" spans="1:1" x14ac:dyDescent="0.25">
      <c r="A373" s="162"/>
    </row>
    <row r="374" spans="1:1" x14ac:dyDescent="0.25">
      <c r="A374" s="162"/>
    </row>
    <row r="375" spans="1:1" x14ac:dyDescent="0.25">
      <c r="A375" s="162"/>
    </row>
    <row r="376" spans="1:1" x14ac:dyDescent="0.25">
      <c r="A376" s="162"/>
    </row>
    <row r="377" spans="1:1" x14ac:dyDescent="0.25">
      <c r="A377" s="162"/>
    </row>
    <row r="378" spans="1:1" x14ac:dyDescent="0.25">
      <c r="A378" s="162"/>
    </row>
    <row r="379" spans="1:1" x14ac:dyDescent="0.25">
      <c r="A379" s="162"/>
    </row>
    <row r="380" spans="1:1" x14ac:dyDescent="0.25">
      <c r="A380" s="162"/>
    </row>
    <row r="381" spans="1:1" x14ac:dyDescent="0.25">
      <c r="A381" s="162"/>
    </row>
    <row r="382" spans="1:1" x14ac:dyDescent="0.25">
      <c r="A382" s="162"/>
    </row>
    <row r="383" spans="1:1" x14ac:dyDescent="0.25">
      <c r="A383" s="162"/>
    </row>
    <row r="384" spans="1:1" x14ac:dyDescent="0.25">
      <c r="A384" s="162"/>
    </row>
    <row r="385" spans="1:1" x14ac:dyDescent="0.25">
      <c r="A385" s="162"/>
    </row>
    <row r="386" spans="1:1" x14ac:dyDescent="0.25">
      <c r="A386" s="162"/>
    </row>
    <row r="387" spans="1:1" x14ac:dyDescent="0.25">
      <c r="A387" s="162"/>
    </row>
    <row r="388" spans="1:1" x14ac:dyDescent="0.25">
      <c r="A388" s="162"/>
    </row>
    <row r="389" spans="1:1" x14ac:dyDescent="0.25">
      <c r="A389" s="162"/>
    </row>
    <row r="390" spans="1:1" x14ac:dyDescent="0.25">
      <c r="A390" s="162"/>
    </row>
    <row r="391" spans="1:1" x14ac:dyDescent="0.25">
      <c r="A391" s="162"/>
    </row>
    <row r="392" spans="1:1" x14ac:dyDescent="0.25">
      <c r="A392" s="162"/>
    </row>
    <row r="393" spans="1:1" x14ac:dyDescent="0.25">
      <c r="A393" s="162"/>
    </row>
    <row r="394" spans="1:1" x14ac:dyDescent="0.25">
      <c r="A394" s="162"/>
    </row>
  </sheetData>
  <mergeCells count="10">
    <mergeCell ref="A94:F94"/>
    <mergeCell ref="A53:A60"/>
    <mergeCell ref="A63:A70"/>
    <mergeCell ref="A73:A80"/>
    <mergeCell ref="A83:A90"/>
    <mergeCell ref="A3:A10"/>
    <mergeCell ref="A13:A20"/>
    <mergeCell ref="A23:A30"/>
    <mergeCell ref="A33:A40"/>
    <mergeCell ref="A43:A50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7. SED2014</vt:lpstr>
      <vt:lpstr>4. Cross-validation</vt:lpstr>
      <vt:lpstr>5. ReCrossValidation</vt:lpstr>
      <vt:lpstr>6. For thesis</vt:lpstr>
      <vt:lpstr>6. For ACIS 2014</vt:lpstr>
      <vt:lpstr>1. Exp-based</vt:lpstr>
      <vt:lpstr>3. Baseline - F1</vt:lpstr>
      <vt:lpstr>2. Baseline - Full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Duy Nguyen</dc:creator>
  <cp:lastModifiedBy>Duy Nguyen</cp:lastModifiedBy>
  <dcterms:created xsi:type="dcterms:W3CDTF">2014-04-22T14:56:58Z</dcterms:created>
  <dcterms:modified xsi:type="dcterms:W3CDTF">2014-08-10T11:46:21Z</dcterms:modified>
</cp:coreProperties>
</file>